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el\Documents\Data Analytics\Week 1 - Excel\homework\"/>
    </mc:Choice>
  </mc:AlternateContent>
  <xr:revisionPtr revIDLastSave="0" documentId="13_ncr:20001_{949DBE7A-6E10-4923-9860-7A330102F299}" xr6:coauthVersionLast="44" xr6:coauthVersionMax="45" xr10:uidLastSave="{00000000-0000-0000-0000-000000000000}"/>
  <bookViews>
    <workbookView xWindow="28680" yWindow="-120" windowWidth="29040" windowHeight="15840" tabRatio="1000" activeTab="6" xr2:uid="{00000000-000D-0000-FFFF-FFFF00000000}"/>
  </bookViews>
  <sheets>
    <sheet name="data" sheetId="1" r:id="rId1"/>
    <sheet name="pivot by cat" sheetId="2" r:id="rId2"/>
    <sheet name="pivot by subcat" sheetId="3" r:id="rId3"/>
    <sheet name="pivot by date" sheetId="9" r:id="rId4"/>
    <sheet name="Pivot by state" sheetId="10" r:id="rId5"/>
    <sheet name="Countifs" sheetId="12" r:id="rId6"/>
    <sheet name="Backer_bonus" sheetId="16" r:id="rId7"/>
    <sheet name="Additional_1" sheetId="15" r:id="rId8"/>
    <sheet name="Additional_2" sheetId="18" r:id="rId9"/>
    <sheet name="Additional_3" sheetId="19" r:id="rId10"/>
    <sheet name="Additional_4" sheetId="22" r:id="rId11"/>
    <sheet name="Sheet6" sheetId="21" r:id="rId12"/>
  </sheets>
  <definedNames>
    <definedName name="_xlnm._FilterDatabase" localSheetId="0" hidden="1">data!$A$1:$V$4115</definedName>
  </definedNames>
  <calcPr calcId="191029" concurrentCalc="0"/>
  <pivotCaches>
    <pivotCache cacheId="0" r:id="rId13"/>
    <pivotCache cacheId="1" r:id="rId14"/>
    <pivotCache cacheId="2" r:id="rId15"/>
    <pivotCache cacheId="3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 a="1"/>
  <c r="E3" i="1"/>
  <c r="E4" i="1" a="1"/>
  <c r="E4" i="1"/>
  <c r="E5" i="1" a="1"/>
  <c r="E5" i="1"/>
  <c r="E6" i="1" a="1"/>
  <c r="E6" i="1"/>
  <c r="E7" i="1" a="1"/>
  <c r="E7" i="1"/>
  <c r="E8" i="1" a="1"/>
  <c r="E8" i="1"/>
  <c r="E9" i="1" a="1"/>
  <c r="E9" i="1"/>
  <c r="E10" i="1" a="1"/>
  <c r="E10" i="1"/>
  <c r="E11" i="1" a="1"/>
  <c r="E11" i="1"/>
  <c r="E12" i="1" a="1"/>
  <c r="E12" i="1"/>
  <c r="E13" i="1" a="1"/>
  <c r="E13" i="1"/>
  <c r="E14" i="1" a="1"/>
  <c r="E14" i="1"/>
  <c r="E15" i="1" a="1"/>
  <c r="E15" i="1"/>
  <c r="E16" i="1" a="1"/>
  <c r="E16" i="1"/>
  <c r="E17" i="1" a="1"/>
  <c r="E17" i="1"/>
  <c r="E18" i="1" a="1"/>
  <c r="E18" i="1"/>
  <c r="E19" i="1" a="1"/>
  <c r="E19" i="1"/>
  <c r="E20" i="1" a="1"/>
  <c r="E20" i="1"/>
  <c r="E21" i="1" a="1"/>
  <c r="E21" i="1"/>
  <c r="E22" i="1" a="1"/>
  <c r="E22" i="1"/>
  <c r="E23" i="1" a="1"/>
  <c r="E23" i="1"/>
  <c r="E24" i="1" a="1"/>
  <c r="E24" i="1"/>
  <c r="E25" i="1" a="1"/>
  <c r="E25" i="1"/>
  <c r="E26" i="1" a="1"/>
  <c r="E26" i="1"/>
  <c r="E27" i="1" a="1"/>
  <c r="E27" i="1"/>
  <c r="E28" i="1" a="1"/>
  <c r="E28" i="1"/>
  <c r="E29" i="1" a="1"/>
  <c r="E29" i="1"/>
  <c r="E30" i="1" a="1"/>
  <c r="E30" i="1"/>
  <c r="E31" i="1" a="1"/>
  <c r="E31" i="1"/>
  <c r="E32" i="1" a="1"/>
  <c r="E32" i="1"/>
  <c r="E33" i="1" a="1"/>
  <c r="E33" i="1"/>
  <c r="E34" i="1" a="1"/>
  <c r="E34" i="1"/>
  <c r="E35" i="1" a="1"/>
  <c r="E35" i="1"/>
  <c r="E36" i="1" a="1"/>
  <c r="E36" i="1"/>
  <c r="E37" i="1" a="1"/>
  <c r="E37" i="1"/>
  <c r="E38" i="1" a="1"/>
  <c r="E38" i="1"/>
  <c r="E39" i="1" a="1"/>
  <c r="E39" i="1"/>
  <c r="E40" i="1" a="1"/>
  <c r="E40" i="1"/>
  <c r="E41" i="1" a="1"/>
  <c r="E41" i="1"/>
  <c r="E42" i="1" a="1"/>
  <c r="E42" i="1"/>
  <c r="E43" i="1" a="1"/>
  <c r="E43" i="1"/>
  <c r="E44" i="1" a="1"/>
  <c r="E44" i="1"/>
  <c r="E45" i="1" a="1"/>
  <c r="E45" i="1"/>
  <c r="E46" i="1" a="1"/>
  <c r="E46" i="1"/>
  <c r="E47" i="1" a="1"/>
  <c r="E47" i="1"/>
  <c r="E48" i="1" a="1"/>
  <c r="E48" i="1"/>
  <c r="E49" i="1" a="1"/>
  <c r="E49" i="1"/>
  <c r="E50" i="1" a="1"/>
  <c r="E50" i="1"/>
  <c r="E51" i="1" a="1"/>
  <c r="E51" i="1"/>
  <c r="E52" i="1" a="1"/>
  <c r="E52" i="1"/>
  <c r="E53" i="1" a="1"/>
  <c r="E53" i="1"/>
  <c r="E54" i="1" a="1"/>
  <c r="E54" i="1"/>
  <c r="E55" i="1" a="1"/>
  <c r="E55" i="1"/>
  <c r="E56" i="1" a="1"/>
  <c r="E56" i="1"/>
  <c r="E57" i="1" a="1"/>
  <c r="E57" i="1"/>
  <c r="E58" i="1" a="1"/>
  <c r="E58" i="1"/>
  <c r="E59" i="1" a="1"/>
  <c r="E59" i="1"/>
  <c r="E60" i="1" a="1"/>
  <c r="E60" i="1"/>
  <c r="E61" i="1" a="1"/>
  <c r="E61" i="1"/>
  <c r="E62" i="1" a="1"/>
  <c r="E62" i="1"/>
  <c r="E63" i="1" a="1"/>
  <c r="E63" i="1"/>
  <c r="E64" i="1" a="1"/>
  <c r="E64" i="1"/>
  <c r="E65" i="1" a="1"/>
  <c r="E65" i="1"/>
  <c r="E66" i="1" a="1"/>
  <c r="E66" i="1"/>
  <c r="E67" i="1" a="1"/>
  <c r="E67" i="1"/>
  <c r="E68" i="1" a="1"/>
  <c r="E68" i="1"/>
  <c r="E69" i="1" a="1"/>
  <c r="E69" i="1"/>
  <c r="E70" i="1" a="1"/>
  <c r="E70" i="1"/>
  <c r="E71" i="1" a="1"/>
  <c r="E71" i="1"/>
  <c r="E72" i="1" a="1"/>
  <c r="E72" i="1"/>
  <c r="E73" i="1" a="1"/>
  <c r="E73" i="1"/>
  <c r="E74" i="1" a="1"/>
  <c r="E74" i="1"/>
  <c r="E75" i="1" a="1"/>
  <c r="E75" i="1"/>
  <c r="E76" i="1" a="1"/>
  <c r="E76" i="1"/>
  <c r="E77" i="1" a="1"/>
  <c r="E77" i="1"/>
  <c r="E78" i="1" a="1"/>
  <c r="E78" i="1"/>
  <c r="E79" i="1" a="1"/>
  <c r="E79" i="1"/>
  <c r="E80" i="1" a="1"/>
  <c r="E80" i="1"/>
  <c r="E81" i="1" a="1"/>
  <c r="E81" i="1"/>
  <c r="E82" i="1" a="1"/>
  <c r="E82" i="1"/>
  <c r="E83" i="1" a="1"/>
  <c r="E83" i="1"/>
  <c r="E84" i="1" a="1"/>
  <c r="E84" i="1"/>
  <c r="E85" i="1" a="1"/>
  <c r="E85" i="1"/>
  <c r="E86" i="1" a="1"/>
  <c r="E86" i="1"/>
  <c r="E87" i="1" a="1"/>
  <c r="E87" i="1"/>
  <c r="E88" i="1" a="1"/>
  <c r="E88" i="1"/>
  <c r="E89" i="1" a="1"/>
  <c r="E89" i="1"/>
  <c r="E90" i="1" a="1"/>
  <c r="E90" i="1"/>
  <c r="E91" i="1" a="1"/>
  <c r="E91" i="1"/>
  <c r="E92" i="1" a="1"/>
  <c r="E92" i="1"/>
  <c r="E93" i="1" a="1"/>
  <c r="E93" i="1"/>
  <c r="E94" i="1" a="1"/>
  <c r="E94" i="1"/>
  <c r="E95" i="1" a="1"/>
  <c r="E95" i="1"/>
  <c r="E96" i="1" a="1"/>
  <c r="E96" i="1"/>
  <c r="E97" i="1" a="1"/>
  <c r="E97" i="1"/>
  <c r="E98" i="1" a="1"/>
  <c r="E98" i="1"/>
  <c r="E99" i="1" a="1"/>
  <c r="E99" i="1"/>
  <c r="E100" i="1" a="1"/>
  <c r="E100" i="1"/>
  <c r="E101" i="1" a="1"/>
  <c r="E101" i="1"/>
  <c r="E102" i="1" a="1"/>
  <c r="E102" i="1"/>
  <c r="E103" i="1" a="1"/>
  <c r="E103" i="1"/>
  <c r="E104" i="1" a="1"/>
  <c r="E104" i="1"/>
  <c r="E105" i="1" a="1"/>
  <c r="E105" i="1"/>
  <c r="E106" i="1" a="1"/>
  <c r="E106" i="1"/>
  <c r="E107" i="1" a="1"/>
  <c r="E107" i="1"/>
  <c r="E108" i="1" a="1"/>
  <c r="E108" i="1"/>
  <c r="E109" i="1" a="1"/>
  <c r="E109" i="1"/>
  <c r="E110" i="1" a="1"/>
  <c r="E110" i="1"/>
  <c r="E111" i="1" a="1"/>
  <c r="E111" i="1"/>
  <c r="E112" i="1" a="1"/>
  <c r="E112" i="1"/>
  <c r="E113" i="1" a="1"/>
  <c r="E113" i="1"/>
  <c r="E114" i="1" a="1"/>
  <c r="E114" i="1"/>
  <c r="E115" i="1" a="1"/>
  <c r="E115" i="1"/>
  <c r="E116" i="1" a="1"/>
  <c r="E116" i="1"/>
  <c r="E117" i="1" a="1"/>
  <c r="E117" i="1"/>
  <c r="E118" i="1" a="1"/>
  <c r="E118" i="1"/>
  <c r="E119" i="1" a="1"/>
  <c r="E119" i="1"/>
  <c r="E120" i="1" a="1"/>
  <c r="E120" i="1"/>
  <c r="E121" i="1" a="1"/>
  <c r="E121" i="1"/>
  <c r="E122" i="1" a="1"/>
  <c r="E122" i="1"/>
  <c r="E123" i="1" a="1"/>
  <c r="E123" i="1"/>
  <c r="E124" i="1" a="1"/>
  <c r="E124" i="1"/>
  <c r="E125" i="1" a="1"/>
  <c r="E125" i="1"/>
  <c r="E126" i="1" a="1"/>
  <c r="E126" i="1"/>
  <c r="E127" i="1" a="1"/>
  <c r="E127" i="1"/>
  <c r="E128" i="1" a="1"/>
  <c r="E128" i="1"/>
  <c r="E129" i="1" a="1"/>
  <c r="E129" i="1"/>
  <c r="E130" i="1" a="1"/>
  <c r="E130" i="1"/>
  <c r="E131" i="1" a="1"/>
  <c r="E131" i="1"/>
  <c r="E132" i="1" a="1"/>
  <c r="E132" i="1"/>
  <c r="E133" i="1" a="1"/>
  <c r="E133" i="1"/>
  <c r="E134" i="1" a="1"/>
  <c r="E134" i="1"/>
  <c r="E135" i="1" a="1"/>
  <c r="E135" i="1"/>
  <c r="E136" i="1" a="1"/>
  <c r="E136" i="1"/>
  <c r="E137" i="1" a="1"/>
  <c r="E137" i="1"/>
  <c r="E138" i="1" a="1"/>
  <c r="E138" i="1"/>
  <c r="E139" i="1" a="1"/>
  <c r="E139" i="1"/>
  <c r="E140" i="1" a="1"/>
  <c r="E140" i="1"/>
  <c r="E141" i="1" a="1"/>
  <c r="E141" i="1"/>
  <c r="E142" i="1" a="1"/>
  <c r="E142" i="1"/>
  <c r="E143" i="1" a="1"/>
  <c r="E143" i="1"/>
  <c r="E144" i="1" a="1"/>
  <c r="E144" i="1"/>
  <c r="E145" i="1" a="1"/>
  <c r="E145" i="1"/>
  <c r="E146" i="1" a="1"/>
  <c r="E146" i="1"/>
  <c r="E147" i="1" a="1"/>
  <c r="E147" i="1"/>
  <c r="E148" i="1" a="1"/>
  <c r="E148" i="1"/>
  <c r="E149" i="1" a="1"/>
  <c r="E149" i="1"/>
  <c r="E150" i="1" a="1"/>
  <c r="E150" i="1"/>
  <c r="E151" i="1" a="1"/>
  <c r="E151" i="1"/>
  <c r="E152" i="1" a="1"/>
  <c r="E152" i="1"/>
  <c r="E153" i="1" a="1"/>
  <c r="E153" i="1"/>
  <c r="E154" i="1" a="1"/>
  <c r="E154" i="1"/>
  <c r="E155" i="1" a="1"/>
  <c r="E155" i="1"/>
  <c r="E156" i="1" a="1"/>
  <c r="E156" i="1"/>
  <c r="E157" i="1" a="1"/>
  <c r="E157" i="1"/>
  <c r="E158" i="1" a="1"/>
  <c r="E158" i="1"/>
  <c r="E159" i="1" a="1"/>
  <c r="E159" i="1"/>
  <c r="E160" i="1" a="1"/>
  <c r="E160" i="1"/>
  <c r="E161" i="1" a="1"/>
  <c r="E161" i="1"/>
  <c r="E162" i="1" a="1"/>
  <c r="E162" i="1"/>
  <c r="E163" i="1" a="1"/>
  <c r="E163" i="1"/>
  <c r="E164" i="1" a="1"/>
  <c r="E164" i="1"/>
  <c r="E165" i="1" a="1"/>
  <c r="E165" i="1"/>
  <c r="E166" i="1" a="1"/>
  <c r="E166" i="1"/>
  <c r="E167" i="1" a="1"/>
  <c r="E167" i="1"/>
  <c r="E168" i="1" a="1"/>
  <c r="E168" i="1"/>
  <c r="E169" i="1" a="1"/>
  <c r="E169" i="1"/>
  <c r="E170" i="1" a="1"/>
  <c r="E170" i="1"/>
  <c r="E171" i="1" a="1"/>
  <c r="E171" i="1"/>
  <c r="E172" i="1" a="1"/>
  <c r="E172" i="1"/>
  <c r="E173" i="1" a="1"/>
  <c r="E173" i="1"/>
  <c r="E174" i="1" a="1"/>
  <c r="E174" i="1"/>
  <c r="E175" i="1" a="1"/>
  <c r="E175" i="1"/>
  <c r="E176" i="1" a="1"/>
  <c r="E176" i="1"/>
  <c r="E177" i="1" a="1"/>
  <c r="E177" i="1"/>
  <c r="E178" i="1" a="1"/>
  <c r="E178" i="1"/>
  <c r="E179" i="1" a="1"/>
  <c r="E179" i="1"/>
  <c r="E180" i="1" a="1"/>
  <c r="E180" i="1"/>
  <c r="E181" i="1" a="1"/>
  <c r="E181" i="1"/>
  <c r="E182" i="1" a="1"/>
  <c r="E182" i="1"/>
  <c r="E183" i="1" a="1"/>
  <c r="E183" i="1"/>
  <c r="E184" i="1" a="1"/>
  <c r="E184" i="1"/>
  <c r="E185" i="1" a="1"/>
  <c r="E185" i="1"/>
  <c r="E186" i="1" a="1"/>
  <c r="E186" i="1"/>
  <c r="E187" i="1" a="1"/>
  <c r="E187" i="1"/>
  <c r="E188" i="1" a="1"/>
  <c r="E188" i="1"/>
  <c r="E189" i="1" a="1"/>
  <c r="E189" i="1"/>
  <c r="E190" i="1" a="1"/>
  <c r="E190" i="1"/>
  <c r="E191" i="1" a="1"/>
  <c r="E191" i="1"/>
  <c r="E192" i="1" a="1"/>
  <c r="E192" i="1"/>
  <c r="E193" i="1" a="1"/>
  <c r="E193" i="1"/>
  <c r="E194" i="1" a="1"/>
  <c r="E194" i="1"/>
  <c r="E195" i="1" a="1"/>
  <c r="E195" i="1"/>
  <c r="E196" i="1" a="1"/>
  <c r="E196" i="1"/>
  <c r="E197" i="1" a="1"/>
  <c r="E197" i="1"/>
  <c r="E198" i="1" a="1"/>
  <c r="E198" i="1"/>
  <c r="E199" i="1" a="1"/>
  <c r="E199" i="1"/>
  <c r="E200" i="1" a="1"/>
  <c r="E200" i="1"/>
  <c r="E201" i="1" a="1"/>
  <c r="E201" i="1"/>
  <c r="E202" i="1" a="1"/>
  <c r="E202" i="1"/>
  <c r="E203" i="1" a="1"/>
  <c r="E203" i="1"/>
  <c r="E204" i="1" a="1"/>
  <c r="E204" i="1"/>
  <c r="E205" i="1" a="1"/>
  <c r="E205" i="1"/>
  <c r="E206" i="1" a="1"/>
  <c r="E206" i="1"/>
  <c r="E207" i="1" a="1"/>
  <c r="E207" i="1"/>
  <c r="E208" i="1" a="1"/>
  <c r="E208" i="1"/>
  <c r="E209" i="1" a="1"/>
  <c r="E209" i="1"/>
  <c r="E210" i="1" a="1"/>
  <c r="E210" i="1"/>
  <c r="E211" i="1" a="1"/>
  <c r="E211" i="1"/>
  <c r="E212" i="1" a="1"/>
  <c r="E212" i="1"/>
  <c r="E213" i="1" a="1"/>
  <c r="E213" i="1"/>
  <c r="E214" i="1" a="1"/>
  <c r="E214" i="1"/>
  <c r="E215" i="1" a="1"/>
  <c r="E215" i="1"/>
  <c r="E216" i="1" a="1"/>
  <c r="E216" i="1"/>
  <c r="E217" i="1" a="1"/>
  <c r="E217" i="1"/>
  <c r="E218" i="1" a="1"/>
  <c r="E218" i="1"/>
  <c r="E219" i="1" a="1"/>
  <c r="E219" i="1"/>
  <c r="E220" i="1" a="1"/>
  <c r="E220" i="1"/>
  <c r="E221" i="1" a="1"/>
  <c r="E221" i="1"/>
  <c r="E222" i="1" a="1"/>
  <c r="E222" i="1"/>
  <c r="E223" i="1" a="1"/>
  <c r="E223" i="1"/>
  <c r="E224" i="1" a="1"/>
  <c r="E224" i="1"/>
  <c r="E225" i="1" a="1"/>
  <c r="E225" i="1"/>
  <c r="E226" i="1" a="1"/>
  <c r="E226" i="1"/>
  <c r="E227" i="1" a="1"/>
  <c r="E227" i="1"/>
  <c r="E228" i="1" a="1"/>
  <c r="E228" i="1"/>
  <c r="E229" i="1" a="1"/>
  <c r="E229" i="1"/>
  <c r="E230" i="1" a="1"/>
  <c r="E230" i="1"/>
  <c r="E231" i="1" a="1"/>
  <c r="E231" i="1"/>
  <c r="E232" i="1" a="1"/>
  <c r="E232" i="1"/>
  <c r="E233" i="1" a="1"/>
  <c r="E233" i="1"/>
  <c r="E234" i="1" a="1"/>
  <c r="E234" i="1"/>
  <c r="E235" i="1" a="1"/>
  <c r="E235" i="1"/>
  <c r="E236" i="1" a="1"/>
  <c r="E236" i="1"/>
  <c r="E237" i="1" a="1"/>
  <c r="E237" i="1"/>
  <c r="E238" i="1" a="1"/>
  <c r="E238" i="1"/>
  <c r="E239" i="1" a="1"/>
  <c r="E239" i="1"/>
  <c r="E240" i="1" a="1"/>
  <c r="E240" i="1"/>
  <c r="E241" i="1" a="1"/>
  <c r="E241" i="1"/>
  <c r="E242" i="1" a="1"/>
  <c r="E242" i="1"/>
  <c r="E243" i="1" a="1"/>
  <c r="E243" i="1"/>
  <c r="E244" i="1" a="1"/>
  <c r="E244" i="1"/>
  <c r="E245" i="1" a="1"/>
  <c r="E245" i="1"/>
  <c r="E246" i="1" a="1"/>
  <c r="E246" i="1"/>
  <c r="E247" i="1" a="1"/>
  <c r="E247" i="1"/>
  <c r="E248" i="1" a="1"/>
  <c r="E248" i="1"/>
  <c r="E249" i="1" a="1"/>
  <c r="E249" i="1"/>
  <c r="E250" i="1" a="1"/>
  <c r="E250" i="1"/>
  <c r="E251" i="1" a="1"/>
  <c r="E251" i="1"/>
  <c r="E252" i="1" a="1"/>
  <c r="E252" i="1"/>
  <c r="E253" i="1" a="1"/>
  <c r="E253" i="1"/>
  <c r="E254" i="1" a="1"/>
  <c r="E254" i="1"/>
  <c r="E255" i="1" a="1"/>
  <c r="E255" i="1"/>
  <c r="E256" i="1" a="1"/>
  <c r="E256" i="1"/>
  <c r="E257" i="1" a="1"/>
  <c r="E257" i="1"/>
  <c r="E258" i="1" a="1"/>
  <c r="E258" i="1"/>
  <c r="E259" i="1" a="1"/>
  <c r="E259" i="1"/>
  <c r="E260" i="1" a="1"/>
  <c r="E260" i="1"/>
  <c r="E261" i="1" a="1"/>
  <c r="E261" i="1"/>
  <c r="E262" i="1" a="1"/>
  <c r="E262" i="1"/>
  <c r="E263" i="1" a="1"/>
  <c r="E263" i="1"/>
  <c r="E264" i="1" a="1"/>
  <c r="E264" i="1"/>
  <c r="E265" i="1" a="1"/>
  <c r="E265" i="1"/>
  <c r="E266" i="1" a="1"/>
  <c r="E266" i="1"/>
  <c r="E267" i="1" a="1"/>
  <c r="E267" i="1"/>
  <c r="E268" i="1" a="1"/>
  <c r="E268" i="1"/>
  <c r="E269" i="1" a="1"/>
  <c r="E269" i="1"/>
  <c r="E270" i="1" a="1"/>
  <c r="E270" i="1"/>
  <c r="E271" i="1" a="1"/>
  <c r="E271" i="1"/>
  <c r="E272" i="1" a="1"/>
  <c r="E272" i="1"/>
  <c r="E273" i="1" a="1"/>
  <c r="E273" i="1"/>
  <c r="E274" i="1" a="1"/>
  <c r="E274" i="1"/>
  <c r="E275" i="1" a="1"/>
  <c r="E275" i="1"/>
  <c r="E276" i="1" a="1"/>
  <c r="E276" i="1"/>
  <c r="E277" i="1" a="1"/>
  <c r="E277" i="1"/>
  <c r="E278" i="1" a="1"/>
  <c r="E278" i="1"/>
  <c r="E279" i="1" a="1"/>
  <c r="E279" i="1"/>
  <c r="E280" i="1" a="1"/>
  <c r="E280" i="1"/>
  <c r="E281" i="1" a="1"/>
  <c r="E281" i="1"/>
  <c r="E282" i="1" a="1"/>
  <c r="E282" i="1"/>
  <c r="E283" i="1" a="1"/>
  <c r="E283" i="1"/>
  <c r="E284" i="1" a="1"/>
  <c r="E284" i="1"/>
  <c r="E285" i="1" a="1"/>
  <c r="E285" i="1"/>
  <c r="E286" i="1" a="1"/>
  <c r="E286" i="1"/>
  <c r="E287" i="1" a="1"/>
  <c r="E287" i="1"/>
  <c r="E288" i="1" a="1"/>
  <c r="E288" i="1"/>
  <c r="E289" i="1" a="1"/>
  <c r="E289" i="1"/>
  <c r="E290" i="1" a="1"/>
  <c r="E290" i="1"/>
  <c r="E291" i="1" a="1"/>
  <c r="E291" i="1"/>
  <c r="E292" i="1" a="1"/>
  <c r="E292" i="1"/>
  <c r="E293" i="1" a="1"/>
  <c r="E293" i="1"/>
  <c r="E294" i="1" a="1"/>
  <c r="E294" i="1"/>
  <c r="E295" i="1" a="1"/>
  <c r="E295" i="1"/>
  <c r="E296" i="1" a="1"/>
  <c r="E296" i="1"/>
  <c r="E297" i="1" a="1"/>
  <c r="E297" i="1"/>
  <c r="E298" i="1" a="1"/>
  <c r="E298" i="1"/>
  <c r="E299" i="1" a="1"/>
  <c r="E299" i="1"/>
  <c r="E300" i="1" a="1"/>
  <c r="E300" i="1"/>
  <c r="E301" i="1" a="1"/>
  <c r="E301" i="1"/>
  <c r="E302" i="1" a="1"/>
  <c r="E302" i="1"/>
  <c r="E303" i="1" a="1"/>
  <c r="E303" i="1"/>
  <c r="E304" i="1" a="1"/>
  <c r="E304" i="1"/>
  <c r="E305" i="1" a="1"/>
  <c r="E305" i="1"/>
  <c r="E306" i="1" a="1"/>
  <c r="E306" i="1"/>
  <c r="E307" i="1" a="1"/>
  <c r="E307" i="1"/>
  <c r="E308" i="1" a="1"/>
  <c r="E308" i="1"/>
  <c r="E309" i="1" a="1"/>
  <c r="E309" i="1"/>
  <c r="E310" i="1" a="1"/>
  <c r="E310" i="1"/>
  <c r="E311" i="1" a="1"/>
  <c r="E311" i="1"/>
  <c r="E312" i="1" a="1"/>
  <c r="E312" i="1"/>
  <c r="E313" i="1" a="1"/>
  <c r="E313" i="1"/>
  <c r="E314" i="1" a="1"/>
  <c r="E314" i="1"/>
  <c r="E315" i="1" a="1"/>
  <c r="E315" i="1"/>
  <c r="E316" i="1" a="1"/>
  <c r="E316" i="1"/>
  <c r="E317" i="1" a="1"/>
  <c r="E317" i="1"/>
  <c r="E318" i="1" a="1"/>
  <c r="E318" i="1"/>
  <c r="E319" i="1" a="1"/>
  <c r="E319" i="1"/>
  <c r="E320" i="1" a="1"/>
  <c r="E320" i="1"/>
  <c r="E321" i="1" a="1"/>
  <c r="E321" i="1"/>
  <c r="E322" i="1" a="1"/>
  <c r="E322" i="1"/>
  <c r="E323" i="1" a="1"/>
  <c r="E323" i="1"/>
  <c r="E324" i="1" a="1"/>
  <c r="E324" i="1"/>
  <c r="E325" i="1" a="1"/>
  <c r="E325" i="1"/>
  <c r="E326" i="1" a="1"/>
  <c r="E326" i="1"/>
  <c r="E327" i="1" a="1"/>
  <c r="E327" i="1"/>
  <c r="E328" i="1" a="1"/>
  <c r="E328" i="1"/>
  <c r="E329" i="1" a="1"/>
  <c r="E329" i="1"/>
  <c r="E330" i="1" a="1"/>
  <c r="E330" i="1"/>
  <c r="E331" i="1" a="1"/>
  <c r="E331" i="1"/>
  <c r="E332" i="1" a="1"/>
  <c r="E332" i="1"/>
  <c r="E333" i="1" a="1"/>
  <c r="E333" i="1"/>
  <c r="E334" i="1" a="1"/>
  <c r="E334" i="1"/>
  <c r="E335" i="1" a="1"/>
  <c r="E335" i="1"/>
  <c r="E336" i="1" a="1"/>
  <c r="E336" i="1"/>
  <c r="E337" i="1" a="1"/>
  <c r="E337" i="1"/>
  <c r="E338" i="1" a="1"/>
  <c r="E338" i="1"/>
  <c r="E339" i="1" a="1"/>
  <c r="E339" i="1"/>
  <c r="E340" i="1" a="1"/>
  <c r="E340" i="1"/>
  <c r="E341" i="1" a="1"/>
  <c r="E341" i="1"/>
  <c r="E342" i="1" a="1"/>
  <c r="E342" i="1"/>
  <c r="E343" i="1" a="1"/>
  <c r="E343" i="1"/>
  <c r="E344" i="1" a="1"/>
  <c r="E344" i="1"/>
  <c r="E345" i="1" a="1"/>
  <c r="E345" i="1"/>
  <c r="E346" i="1" a="1"/>
  <c r="E346" i="1"/>
  <c r="E347" i="1" a="1"/>
  <c r="E347" i="1"/>
  <c r="E348" i="1" a="1"/>
  <c r="E348" i="1"/>
  <c r="E349" i="1" a="1"/>
  <c r="E349" i="1"/>
  <c r="E350" i="1" a="1"/>
  <c r="E350" i="1"/>
  <c r="E351" i="1" a="1"/>
  <c r="E351" i="1"/>
  <c r="E352" i="1" a="1"/>
  <c r="E352" i="1"/>
  <c r="E353" i="1" a="1"/>
  <c r="E353" i="1"/>
  <c r="E354" i="1" a="1"/>
  <c r="E354" i="1"/>
  <c r="E355" i="1" a="1"/>
  <c r="E355" i="1"/>
  <c r="E356" i="1" a="1"/>
  <c r="E356" i="1"/>
  <c r="E357" i="1" a="1"/>
  <c r="E357" i="1"/>
  <c r="E358" i="1" a="1"/>
  <c r="E358" i="1"/>
  <c r="E359" i="1" a="1"/>
  <c r="E359" i="1"/>
  <c r="E360" i="1" a="1"/>
  <c r="E360" i="1"/>
  <c r="E361" i="1" a="1"/>
  <c r="E361" i="1"/>
  <c r="E362" i="1" a="1"/>
  <c r="E362" i="1"/>
  <c r="E363" i="1" a="1"/>
  <c r="E363" i="1"/>
  <c r="E364" i="1" a="1"/>
  <c r="E364" i="1"/>
  <c r="E365" i="1" a="1"/>
  <c r="E365" i="1"/>
  <c r="E366" i="1" a="1"/>
  <c r="E366" i="1"/>
  <c r="E367" i="1" a="1"/>
  <c r="E367" i="1"/>
  <c r="E368" i="1" a="1"/>
  <c r="E368" i="1"/>
  <c r="E369" i="1" a="1"/>
  <c r="E369" i="1"/>
  <c r="E370" i="1" a="1"/>
  <c r="E370" i="1"/>
  <c r="E371" i="1" a="1"/>
  <c r="E371" i="1"/>
  <c r="E372" i="1" a="1"/>
  <c r="E372" i="1"/>
  <c r="E373" i="1" a="1"/>
  <c r="E373" i="1"/>
  <c r="E374" i="1" a="1"/>
  <c r="E374" i="1"/>
  <c r="E375" i="1" a="1"/>
  <c r="E375" i="1"/>
  <c r="E376" i="1" a="1"/>
  <c r="E376" i="1"/>
  <c r="E377" i="1" a="1"/>
  <c r="E377" i="1"/>
  <c r="E378" i="1" a="1"/>
  <c r="E378" i="1"/>
  <c r="E379" i="1" a="1"/>
  <c r="E379" i="1"/>
  <c r="E380" i="1" a="1"/>
  <c r="E380" i="1"/>
  <c r="E381" i="1" a="1"/>
  <c r="E381" i="1"/>
  <c r="E382" i="1" a="1"/>
  <c r="E382" i="1"/>
  <c r="E383" i="1" a="1"/>
  <c r="E383" i="1"/>
  <c r="E384" i="1" a="1"/>
  <c r="E384" i="1"/>
  <c r="E385" i="1" a="1"/>
  <c r="E385" i="1"/>
  <c r="E386" i="1" a="1"/>
  <c r="E386" i="1"/>
  <c r="E387" i="1" a="1"/>
  <c r="E387" i="1"/>
  <c r="E388" i="1" a="1"/>
  <c r="E388" i="1"/>
  <c r="E389" i="1" a="1"/>
  <c r="E389" i="1"/>
  <c r="E390" i="1" a="1"/>
  <c r="E390" i="1"/>
  <c r="E391" i="1" a="1"/>
  <c r="E391" i="1"/>
  <c r="E392" i="1" a="1"/>
  <c r="E392" i="1"/>
  <c r="E393" i="1" a="1"/>
  <c r="E393" i="1"/>
  <c r="E394" i="1" a="1"/>
  <c r="E394" i="1"/>
  <c r="E395" i="1" a="1"/>
  <c r="E395" i="1"/>
  <c r="E396" i="1" a="1"/>
  <c r="E396" i="1"/>
  <c r="E397" i="1" a="1"/>
  <c r="E397" i="1"/>
  <c r="E398" i="1" a="1"/>
  <c r="E398" i="1"/>
  <c r="E399" i="1" a="1"/>
  <c r="E399" i="1"/>
  <c r="E400" i="1" a="1"/>
  <c r="E400" i="1"/>
  <c r="E401" i="1" a="1"/>
  <c r="E401" i="1"/>
  <c r="E402" i="1" a="1"/>
  <c r="E402" i="1"/>
  <c r="E403" i="1" a="1"/>
  <c r="E403" i="1"/>
  <c r="E404" i="1" a="1"/>
  <c r="E404" i="1"/>
  <c r="E405" i="1" a="1"/>
  <c r="E405" i="1"/>
  <c r="E406" i="1" a="1"/>
  <c r="E406" i="1"/>
  <c r="E407" i="1" a="1"/>
  <c r="E407" i="1"/>
  <c r="E408" i="1" a="1"/>
  <c r="E408" i="1"/>
  <c r="E409" i="1" a="1"/>
  <c r="E409" i="1"/>
  <c r="E410" i="1" a="1"/>
  <c r="E410" i="1"/>
  <c r="E411" i="1" a="1"/>
  <c r="E411" i="1"/>
  <c r="E412" i="1" a="1"/>
  <c r="E412" i="1"/>
  <c r="E413" i="1" a="1"/>
  <c r="E413" i="1"/>
  <c r="E414" i="1" a="1"/>
  <c r="E414" i="1"/>
  <c r="E415" i="1" a="1"/>
  <c r="E415" i="1"/>
  <c r="E416" i="1" a="1"/>
  <c r="E416" i="1"/>
  <c r="E417" i="1" a="1"/>
  <c r="E417" i="1"/>
  <c r="E418" i="1" a="1"/>
  <c r="E418" i="1"/>
  <c r="E419" i="1" a="1"/>
  <c r="E419" i="1"/>
  <c r="E420" i="1" a="1"/>
  <c r="E420" i="1"/>
  <c r="E421" i="1" a="1"/>
  <c r="E421" i="1"/>
  <c r="E422" i="1" a="1"/>
  <c r="E422" i="1"/>
  <c r="E423" i="1" a="1"/>
  <c r="E423" i="1"/>
  <c r="E424" i="1" a="1"/>
  <c r="E424" i="1"/>
  <c r="E425" i="1" a="1"/>
  <c r="E425" i="1"/>
  <c r="E426" i="1" a="1"/>
  <c r="E426" i="1"/>
  <c r="E427" i="1" a="1"/>
  <c r="E427" i="1"/>
  <c r="E428" i="1" a="1"/>
  <c r="E428" i="1"/>
  <c r="E429" i="1" a="1"/>
  <c r="E429" i="1"/>
  <c r="E430" i="1" a="1"/>
  <c r="E430" i="1"/>
  <c r="E431" i="1" a="1"/>
  <c r="E431" i="1"/>
  <c r="E432" i="1" a="1"/>
  <c r="E432" i="1"/>
  <c r="E433" i="1" a="1"/>
  <c r="E433" i="1"/>
  <c r="E434" i="1" a="1"/>
  <c r="E434" i="1"/>
  <c r="E435" i="1" a="1"/>
  <c r="E435" i="1"/>
  <c r="E436" i="1" a="1"/>
  <c r="E436" i="1"/>
  <c r="E437" i="1" a="1"/>
  <c r="E437" i="1"/>
  <c r="E438" i="1" a="1"/>
  <c r="E438" i="1"/>
  <c r="E439" i="1" a="1"/>
  <c r="E439" i="1"/>
  <c r="E440" i="1" a="1"/>
  <c r="E440" i="1"/>
  <c r="E441" i="1" a="1"/>
  <c r="E441" i="1"/>
  <c r="E442" i="1" a="1"/>
  <c r="E442" i="1"/>
  <c r="E443" i="1" a="1"/>
  <c r="E443" i="1"/>
  <c r="E444" i="1" a="1"/>
  <c r="E444" i="1"/>
  <c r="E445" i="1" a="1"/>
  <c r="E445" i="1"/>
  <c r="E446" i="1" a="1"/>
  <c r="E446" i="1"/>
  <c r="E447" i="1" a="1"/>
  <c r="E447" i="1"/>
  <c r="E448" i="1" a="1"/>
  <c r="E448" i="1"/>
  <c r="E449" i="1" a="1"/>
  <c r="E449" i="1"/>
  <c r="E450" i="1" a="1"/>
  <c r="E450" i="1"/>
  <c r="E451" i="1" a="1"/>
  <c r="E451" i="1"/>
  <c r="E452" i="1" a="1"/>
  <c r="E452" i="1"/>
  <c r="E453" i="1" a="1"/>
  <c r="E453" i="1"/>
  <c r="E454" i="1" a="1"/>
  <c r="E454" i="1"/>
  <c r="E455" i="1" a="1"/>
  <c r="E455" i="1"/>
  <c r="E456" i="1" a="1"/>
  <c r="E456" i="1"/>
  <c r="E457" i="1" a="1"/>
  <c r="E457" i="1"/>
  <c r="E458" i="1" a="1"/>
  <c r="E458" i="1"/>
  <c r="E459" i="1" a="1"/>
  <c r="E459" i="1"/>
  <c r="E460" i="1" a="1"/>
  <c r="E460" i="1"/>
  <c r="E461" i="1" a="1"/>
  <c r="E461" i="1"/>
  <c r="E462" i="1" a="1"/>
  <c r="E462" i="1"/>
  <c r="E463" i="1" a="1"/>
  <c r="E463" i="1"/>
  <c r="E464" i="1" a="1"/>
  <c r="E464" i="1"/>
  <c r="E465" i="1" a="1"/>
  <c r="E465" i="1"/>
  <c r="E466" i="1" a="1"/>
  <c r="E466" i="1"/>
  <c r="E467" i="1" a="1"/>
  <c r="E467" i="1"/>
  <c r="E468" i="1" a="1"/>
  <c r="E468" i="1"/>
  <c r="E469" i="1" a="1"/>
  <c r="E469" i="1"/>
  <c r="E470" i="1" a="1"/>
  <c r="E470" i="1"/>
  <c r="E471" i="1" a="1"/>
  <c r="E471" i="1"/>
  <c r="E472" i="1" a="1"/>
  <c r="E472" i="1"/>
  <c r="E473" i="1" a="1"/>
  <c r="E473" i="1"/>
  <c r="E474" i="1" a="1"/>
  <c r="E474" i="1"/>
  <c r="E475" i="1" a="1"/>
  <c r="E475" i="1"/>
  <c r="E476" i="1" a="1"/>
  <c r="E476" i="1"/>
  <c r="E477" i="1" a="1"/>
  <c r="E477" i="1"/>
  <c r="E478" i="1" a="1"/>
  <c r="E478" i="1"/>
  <c r="E479" i="1" a="1"/>
  <c r="E479" i="1"/>
  <c r="E480" i="1" a="1"/>
  <c r="E480" i="1"/>
  <c r="E481" i="1" a="1"/>
  <c r="E481" i="1"/>
  <c r="E482" i="1" a="1"/>
  <c r="E482" i="1"/>
  <c r="E483" i="1" a="1"/>
  <c r="E483" i="1"/>
  <c r="E484" i="1" a="1"/>
  <c r="E484" i="1"/>
  <c r="E485" i="1" a="1"/>
  <c r="E485" i="1"/>
  <c r="E486" i="1" a="1"/>
  <c r="E486" i="1"/>
  <c r="E487" i="1" a="1"/>
  <c r="E487" i="1"/>
  <c r="E488" i="1" a="1"/>
  <c r="E488" i="1"/>
  <c r="E489" i="1" a="1"/>
  <c r="E489" i="1"/>
  <c r="E490" i="1" a="1"/>
  <c r="E490" i="1"/>
  <c r="E491" i="1" a="1"/>
  <c r="E491" i="1"/>
  <c r="E492" i="1" a="1"/>
  <c r="E492" i="1"/>
  <c r="E493" i="1" a="1"/>
  <c r="E493" i="1"/>
  <c r="E494" i="1" a="1"/>
  <c r="E494" i="1"/>
  <c r="E495" i="1" a="1"/>
  <c r="E495" i="1"/>
  <c r="E496" i="1" a="1"/>
  <c r="E496" i="1"/>
  <c r="E497" i="1" a="1"/>
  <c r="E497" i="1"/>
  <c r="E498" i="1" a="1"/>
  <c r="E498" i="1"/>
  <c r="E499" i="1" a="1"/>
  <c r="E499" i="1"/>
  <c r="E500" i="1" a="1"/>
  <c r="E500" i="1"/>
  <c r="E501" i="1" a="1"/>
  <c r="E501" i="1"/>
  <c r="E502" i="1" a="1"/>
  <c r="E502" i="1"/>
  <c r="E503" i="1" a="1"/>
  <c r="E503" i="1"/>
  <c r="E504" i="1" a="1"/>
  <c r="E504" i="1"/>
  <c r="E505" i="1" a="1"/>
  <c r="E505" i="1"/>
  <c r="E506" i="1" a="1"/>
  <c r="E506" i="1"/>
  <c r="E507" i="1" a="1"/>
  <c r="E507" i="1"/>
  <c r="E508" i="1" a="1"/>
  <c r="E508" i="1"/>
  <c r="E509" i="1" a="1"/>
  <c r="E509" i="1"/>
  <c r="E510" i="1" a="1"/>
  <c r="E510" i="1"/>
  <c r="E511" i="1" a="1"/>
  <c r="E511" i="1"/>
  <c r="E512" i="1" a="1"/>
  <c r="E512" i="1"/>
  <c r="E513" i="1" a="1"/>
  <c r="E513" i="1"/>
  <c r="E514" i="1" a="1"/>
  <c r="E514" i="1"/>
  <c r="E515" i="1" a="1"/>
  <c r="E515" i="1"/>
  <c r="E516" i="1" a="1"/>
  <c r="E516" i="1"/>
  <c r="E517" i="1" a="1"/>
  <c r="E517" i="1"/>
  <c r="E518" i="1" a="1"/>
  <c r="E518" i="1"/>
  <c r="E519" i="1" a="1"/>
  <c r="E519" i="1"/>
  <c r="E520" i="1" a="1"/>
  <c r="E520" i="1"/>
  <c r="E521" i="1" a="1"/>
  <c r="E521" i="1"/>
  <c r="E522" i="1" a="1"/>
  <c r="E522" i="1"/>
  <c r="E523" i="1" a="1"/>
  <c r="E523" i="1"/>
  <c r="E524" i="1" a="1"/>
  <c r="E524" i="1"/>
  <c r="E525" i="1" a="1"/>
  <c r="E525" i="1"/>
  <c r="E526" i="1" a="1"/>
  <c r="E526" i="1"/>
  <c r="E527" i="1" a="1"/>
  <c r="E527" i="1"/>
  <c r="E528" i="1" a="1"/>
  <c r="E528" i="1"/>
  <c r="E529" i="1" a="1"/>
  <c r="E529" i="1"/>
  <c r="E530" i="1" a="1"/>
  <c r="E530" i="1"/>
  <c r="E531" i="1" a="1"/>
  <c r="E531" i="1"/>
  <c r="E532" i="1" a="1"/>
  <c r="E532" i="1"/>
  <c r="E533" i="1" a="1"/>
  <c r="E533" i="1"/>
  <c r="E534" i="1" a="1"/>
  <c r="E534" i="1"/>
  <c r="E535" i="1" a="1"/>
  <c r="E535" i="1"/>
  <c r="E536" i="1" a="1"/>
  <c r="E536" i="1"/>
  <c r="E537" i="1" a="1"/>
  <c r="E537" i="1"/>
  <c r="E538" i="1" a="1"/>
  <c r="E538" i="1"/>
  <c r="E539" i="1" a="1"/>
  <c r="E539" i="1"/>
  <c r="E540" i="1" a="1"/>
  <c r="E540" i="1"/>
  <c r="E541" i="1" a="1"/>
  <c r="E541" i="1"/>
  <c r="E542" i="1" a="1"/>
  <c r="E542" i="1"/>
  <c r="E543" i="1" a="1"/>
  <c r="E543" i="1"/>
  <c r="E544" i="1" a="1"/>
  <c r="E544" i="1"/>
  <c r="E545" i="1" a="1"/>
  <c r="E545" i="1"/>
  <c r="E546" i="1" a="1"/>
  <c r="E546" i="1"/>
  <c r="E547" i="1" a="1"/>
  <c r="E547" i="1"/>
  <c r="E548" i="1" a="1"/>
  <c r="E548" i="1"/>
  <c r="E549" i="1" a="1"/>
  <c r="E549" i="1"/>
  <c r="E550" i="1" a="1"/>
  <c r="E550" i="1"/>
  <c r="E551" i="1" a="1"/>
  <c r="E551" i="1"/>
  <c r="E552" i="1" a="1"/>
  <c r="E552" i="1"/>
  <c r="E553" i="1" a="1"/>
  <c r="E553" i="1"/>
  <c r="E554" i="1" a="1"/>
  <c r="E554" i="1"/>
  <c r="E555" i="1" a="1"/>
  <c r="E555" i="1"/>
  <c r="E556" i="1" a="1"/>
  <c r="E556" i="1"/>
  <c r="E557" i="1" a="1"/>
  <c r="E557" i="1"/>
  <c r="E558" i="1" a="1"/>
  <c r="E558" i="1"/>
  <c r="E559" i="1" a="1"/>
  <c r="E559" i="1"/>
  <c r="E560" i="1" a="1"/>
  <c r="E560" i="1"/>
  <c r="E561" i="1" a="1"/>
  <c r="E561" i="1"/>
  <c r="E562" i="1" a="1"/>
  <c r="E562" i="1"/>
  <c r="E563" i="1" a="1"/>
  <c r="E563" i="1"/>
  <c r="E564" i="1" a="1"/>
  <c r="E564" i="1"/>
  <c r="E565" i="1" a="1"/>
  <c r="E565" i="1"/>
  <c r="E566" i="1" a="1"/>
  <c r="E566" i="1"/>
  <c r="E567" i="1" a="1"/>
  <c r="E567" i="1"/>
  <c r="E568" i="1" a="1"/>
  <c r="E568" i="1"/>
  <c r="E569" i="1" a="1"/>
  <c r="E569" i="1"/>
  <c r="E570" i="1" a="1"/>
  <c r="E570" i="1"/>
  <c r="E571" i="1" a="1"/>
  <c r="E571" i="1"/>
  <c r="E572" i="1" a="1"/>
  <c r="E572" i="1"/>
  <c r="E573" i="1" a="1"/>
  <c r="E573" i="1"/>
  <c r="E574" i="1" a="1"/>
  <c r="E574" i="1"/>
  <c r="E575" i="1" a="1"/>
  <c r="E575" i="1"/>
  <c r="E576" i="1" a="1"/>
  <c r="E576" i="1"/>
  <c r="E577" i="1" a="1"/>
  <c r="E577" i="1"/>
  <c r="E578" i="1" a="1"/>
  <c r="E578" i="1"/>
  <c r="E579" i="1" a="1"/>
  <c r="E579" i="1"/>
  <c r="E580" i="1" a="1"/>
  <c r="E580" i="1"/>
  <c r="E581" i="1" a="1"/>
  <c r="E581" i="1"/>
  <c r="E582" i="1" a="1"/>
  <c r="E582" i="1"/>
  <c r="E583" i="1" a="1"/>
  <c r="E583" i="1"/>
  <c r="E584" i="1" a="1"/>
  <c r="E584" i="1"/>
  <c r="E585" i="1" a="1"/>
  <c r="E585" i="1"/>
  <c r="E586" i="1" a="1"/>
  <c r="E586" i="1"/>
  <c r="E587" i="1" a="1"/>
  <c r="E587" i="1"/>
  <c r="E588" i="1" a="1"/>
  <c r="E588" i="1"/>
  <c r="E589" i="1" a="1"/>
  <c r="E589" i="1"/>
  <c r="E590" i="1" a="1"/>
  <c r="E590" i="1"/>
  <c r="E591" i="1" a="1"/>
  <c r="E591" i="1"/>
  <c r="E592" i="1" a="1"/>
  <c r="E592" i="1"/>
  <c r="E593" i="1" a="1"/>
  <c r="E593" i="1"/>
  <c r="E594" i="1" a="1"/>
  <c r="E594" i="1"/>
  <c r="E595" i="1" a="1"/>
  <c r="E595" i="1"/>
  <c r="E596" i="1" a="1"/>
  <c r="E596" i="1"/>
  <c r="E597" i="1" a="1"/>
  <c r="E597" i="1"/>
  <c r="E598" i="1" a="1"/>
  <c r="E598" i="1"/>
  <c r="E599" i="1" a="1"/>
  <c r="E599" i="1"/>
  <c r="E600" i="1" a="1"/>
  <c r="E600" i="1"/>
  <c r="E601" i="1" a="1"/>
  <c r="E601" i="1"/>
  <c r="E602" i="1" a="1"/>
  <c r="E602" i="1"/>
  <c r="E603" i="1" a="1"/>
  <c r="E603" i="1"/>
  <c r="E604" i="1" a="1"/>
  <c r="E604" i="1"/>
  <c r="E605" i="1" a="1"/>
  <c r="E605" i="1"/>
  <c r="E606" i="1" a="1"/>
  <c r="E606" i="1"/>
  <c r="E607" i="1" a="1"/>
  <c r="E607" i="1"/>
  <c r="E608" i="1" a="1"/>
  <c r="E608" i="1"/>
  <c r="E609" i="1" a="1"/>
  <c r="E609" i="1"/>
  <c r="E610" i="1" a="1"/>
  <c r="E610" i="1"/>
  <c r="E611" i="1" a="1"/>
  <c r="E611" i="1"/>
  <c r="E612" i="1" a="1"/>
  <c r="E612" i="1"/>
  <c r="E613" i="1" a="1"/>
  <c r="E613" i="1"/>
  <c r="E614" i="1" a="1"/>
  <c r="E614" i="1"/>
  <c r="E615" i="1" a="1"/>
  <c r="E615" i="1"/>
  <c r="E616" i="1" a="1"/>
  <c r="E616" i="1"/>
  <c r="E617" i="1" a="1"/>
  <c r="E617" i="1"/>
  <c r="E618" i="1" a="1"/>
  <c r="E618" i="1"/>
  <c r="E619" i="1" a="1"/>
  <c r="E619" i="1"/>
  <c r="E620" i="1" a="1"/>
  <c r="E620" i="1"/>
  <c r="E621" i="1" a="1"/>
  <c r="E621" i="1"/>
  <c r="E622" i="1" a="1"/>
  <c r="E622" i="1"/>
  <c r="E623" i="1" a="1"/>
  <c r="E623" i="1"/>
  <c r="E624" i="1" a="1"/>
  <c r="E624" i="1"/>
  <c r="E625" i="1" a="1"/>
  <c r="E625" i="1"/>
  <c r="E626" i="1" a="1"/>
  <c r="E626" i="1"/>
  <c r="E627" i="1" a="1"/>
  <c r="E627" i="1"/>
  <c r="E628" i="1" a="1"/>
  <c r="E628" i="1"/>
  <c r="E629" i="1" a="1"/>
  <c r="E629" i="1"/>
  <c r="E630" i="1" a="1"/>
  <c r="E630" i="1"/>
  <c r="E631" i="1" a="1"/>
  <c r="E631" i="1"/>
  <c r="E632" i="1" a="1"/>
  <c r="E632" i="1"/>
  <c r="E633" i="1" a="1"/>
  <c r="E633" i="1"/>
  <c r="E634" i="1" a="1"/>
  <c r="E634" i="1"/>
  <c r="E635" i="1" a="1"/>
  <c r="E635" i="1"/>
  <c r="E636" i="1" a="1"/>
  <c r="E636" i="1"/>
  <c r="E637" i="1" a="1"/>
  <c r="E637" i="1"/>
  <c r="E638" i="1" a="1"/>
  <c r="E638" i="1"/>
  <c r="E639" i="1" a="1"/>
  <c r="E639" i="1"/>
  <c r="E640" i="1" a="1"/>
  <c r="E640" i="1"/>
  <c r="E641" i="1" a="1"/>
  <c r="E641" i="1"/>
  <c r="E642" i="1" a="1"/>
  <c r="E642" i="1"/>
  <c r="E643" i="1" a="1"/>
  <c r="E643" i="1"/>
  <c r="E644" i="1" a="1"/>
  <c r="E644" i="1"/>
  <c r="E645" i="1" a="1"/>
  <c r="E645" i="1"/>
  <c r="E646" i="1" a="1"/>
  <c r="E646" i="1"/>
  <c r="E647" i="1" a="1"/>
  <c r="E647" i="1"/>
  <c r="E648" i="1" a="1"/>
  <c r="E648" i="1"/>
  <c r="E649" i="1" a="1"/>
  <c r="E649" i="1"/>
  <c r="E650" i="1" a="1"/>
  <c r="E650" i="1"/>
  <c r="E651" i="1" a="1"/>
  <c r="E651" i="1"/>
  <c r="E652" i="1" a="1"/>
  <c r="E652" i="1"/>
  <c r="E653" i="1" a="1"/>
  <c r="E653" i="1"/>
  <c r="E654" i="1" a="1"/>
  <c r="E654" i="1"/>
  <c r="E655" i="1" a="1"/>
  <c r="E655" i="1"/>
  <c r="E656" i="1" a="1"/>
  <c r="E656" i="1"/>
  <c r="E657" i="1" a="1"/>
  <c r="E657" i="1"/>
  <c r="E658" i="1" a="1"/>
  <c r="E658" i="1"/>
  <c r="E659" i="1" a="1"/>
  <c r="E659" i="1"/>
  <c r="E660" i="1" a="1"/>
  <c r="E660" i="1"/>
  <c r="E661" i="1" a="1"/>
  <c r="E661" i="1"/>
  <c r="E662" i="1" a="1"/>
  <c r="E662" i="1"/>
  <c r="E663" i="1" a="1"/>
  <c r="E663" i="1"/>
  <c r="E664" i="1" a="1"/>
  <c r="E664" i="1"/>
  <c r="E665" i="1" a="1"/>
  <c r="E665" i="1"/>
  <c r="E666" i="1" a="1"/>
  <c r="E666" i="1"/>
  <c r="E667" i="1" a="1"/>
  <c r="E667" i="1"/>
  <c r="E668" i="1" a="1"/>
  <c r="E668" i="1"/>
  <c r="E669" i="1" a="1"/>
  <c r="E669" i="1"/>
  <c r="E670" i="1" a="1"/>
  <c r="E670" i="1"/>
  <c r="E671" i="1" a="1"/>
  <c r="E671" i="1"/>
  <c r="E672" i="1" a="1"/>
  <c r="E672" i="1"/>
  <c r="E673" i="1" a="1"/>
  <c r="E673" i="1"/>
  <c r="E674" i="1" a="1"/>
  <c r="E674" i="1"/>
  <c r="E675" i="1" a="1"/>
  <c r="E675" i="1"/>
  <c r="E676" i="1" a="1"/>
  <c r="E676" i="1"/>
  <c r="E677" i="1" a="1"/>
  <c r="E677" i="1"/>
  <c r="E678" i="1" a="1"/>
  <c r="E678" i="1"/>
  <c r="E679" i="1" a="1"/>
  <c r="E679" i="1"/>
  <c r="E680" i="1" a="1"/>
  <c r="E680" i="1"/>
  <c r="E681" i="1" a="1"/>
  <c r="E681" i="1"/>
  <c r="E682" i="1" a="1"/>
  <c r="E682" i="1"/>
  <c r="E683" i="1" a="1"/>
  <c r="E683" i="1"/>
  <c r="E684" i="1" a="1"/>
  <c r="E684" i="1"/>
  <c r="E685" i="1" a="1"/>
  <c r="E685" i="1"/>
  <c r="E686" i="1" a="1"/>
  <c r="E686" i="1"/>
  <c r="E687" i="1" a="1"/>
  <c r="E687" i="1"/>
  <c r="E688" i="1" a="1"/>
  <c r="E688" i="1"/>
  <c r="E689" i="1" a="1"/>
  <c r="E689" i="1"/>
  <c r="E690" i="1" a="1"/>
  <c r="E690" i="1"/>
  <c r="E691" i="1" a="1"/>
  <c r="E691" i="1"/>
  <c r="E692" i="1" a="1"/>
  <c r="E692" i="1"/>
  <c r="E693" i="1" a="1"/>
  <c r="E693" i="1"/>
  <c r="E694" i="1" a="1"/>
  <c r="E694" i="1"/>
  <c r="E695" i="1" a="1"/>
  <c r="E695" i="1"/>
  <c r="E696" i="1" a="1"/>
  <c r="E696" i="1"/>
  <c r="E697" i="1" a="1"/>
  <c r="E697" i="1"/>
  <c r="E698" i="1" a="1"/>
  <c r="E698" i="1"/>
  <c r="E699" i="1" a="1"/>
  <c r="E699" i="1"/>
  <c r="E700" i="1" a="1"/>
  <c r="E700" i="1"/>
  <c r="E701" i="1" a="1"/>
  <c r="E701" i="1"/>
  <c r="E702" i="1" a="1"/>
  <c r="E702" i="1"/>
  <c r="E703" i="1" a="1"/>
  <c r="E703" i="1"/>
  <c r="E704" i="1" a="1"/>
  <c r="E704" i="1"/>
  <c r="E705" i="1" a="1"/>
  <c r="E705" i="1"/>
  <c r="E706" i="1" a="1"/>
  <c r="E706" i="1"/>
  <c r="E707" i="1" a="1"/>
  <c r="E707" i="1"/>
  <c r="E708" i="1" a="1"/>
  <c r="E708" i="1"/>
  <c r="E709" i="1" a="1"/>
  <c r="E709" i="1"/>
  <c r="E710" i="1" a="1"/>
  <c r="E710" i="1"/>
  <c r="E711" i="1" a="1"/>
  <c r="E711" i="1"/>
  <c r="E712" i="1" a="1"/>
  <c r="E712" i="1"/>
  <c r="E713" i="1" a="1"/>
  <c r="E713" i="1"/>
  <c r="E714" i="1" a="1"/>
  <c r="E714" i="1"/>
  <c r="E715" i="1" a="1"/>
  <c r="E715" i="1"/>
  <c r="E716" i="1" a="1"/>
  <c r="E716" i="1"/>
  <c r="E717" i="1" a="1"/>
  <c r="E717" i="1"/>
  <c r="E718" i="1" a="1"/>
  <c r="E718" i="1"/>
  <c r="E719" i="1" a="1"/>
  <c r="E719" i="1"/>
  <c r="E720" i="1" a="1"/>
  <c r="E720" i="1"/>
  <c r="E721" i="1" a="1"/>
  <c r="E721" i="1"/>
  <c r="E722" i="1" a="1"/>
  <c r="E722" i="1"/>
  <c r="E723" i="1" a="1"/>
  <c r="E723" i="1"/>
  <c r="E724" i="1" a="1"/>
  <c r="E724" i="1"/>
  <c r="E725" i="1" a="1"/>
  <c r="E725" i="1"/>
  <c r="E726" i="1" a="1"/>
  <c r="E726" i="1"/>
  <c r="E727" i="1" a="1"/>
  <c r="E727" i="1"/>
  <c r="E728" i="1" a="1"/>
  <c r="E728" i="1"/>
  <c r="E729" i="1" a="1"/>
  <c r="E729" i="1"/>
  <c r="E730" i="1" a="1"/>
  <c r="E730" i="1"/>
  <c r="E731" i="1" a="1"/>
  <c r="E731" i="1"/>
  <c r="E732" i="1" a="1"/>
  <c r="E732" i="1"/>
  <c r="E733" i="1" a="1"/>
  <c r="E733" i="1"/>
  <c r="E734" i="1" a="1"/>
  <c r="E734" i="1"/>
  <c r="E735" i="1" a="1"/>
  <c r="E735" i="1"/>
  <c r="E736" i="1" a="1"/>
  <c r="E736" i="1"/>
  <c r="E737" i="1" a="1"/>
  <c r="E737" i="1"/>
  <c r="E738" i="1" a="1"/>
  <c r="E738" i="1"/>
  <c r="E739" i="1" a="1"/>
  <c r="E739" i="1"/>
  <c r="E740" i="1" a="1"/>
  <c r="E740" i="1"/>
  <c r="E741" i="1" a="1"/>
  <c r="E741" i="1"/>
  <c r="E742" i="1" a="1"/>
  <c r="E742" i="1"/>
  <c r="E743" i="1" a="1"/>
  <c r="E743" i="1"/>
  <c r="E744" i="1" a="1"/>
  <c r="E744" i="1"/>
  <c r="E745" i="1" a="1"/>
  <c r="E745" i="1"/>
  <c r="E746" i="1" a="1"/>
  <c r="E746" i="1"/>
  <c r="E747" i="1" a="1"/>
  <c r="E747" i="1"/>
  <c r="E748" i="1" a="1"/>
  <c r="E748" i="1"/>
  <c r="E749" i="1" a="1"/>
  <c r="E749" i="1"/>
  <c r="E750" i="1" a="1"/>
  <c r="E750" i="1"/>
  <c r="E751" i="1" a="1"/>
  <c r="E751" i="1"/>
  <c r="E752" i="1" a="1"/>
  <c r="E752" i="1"/>
  <c r="E753" i="1" a="1"/>
  <c r="E753" i="1"/>
  <c r="E754" i="1" a="1"/>
  <c r="E754" i="1"/>
  <c r="E755" i="1" a="1"/>
  <c r="E755" i="1"/>
  <c r="E756" i="1" a="1"/>
  <c r="E756" i="1"/>
  <c r="E757" i="1" a="1"/>
  <c r="E757" i="1"/>
  <c r="E758" i="1" a="1"/>
  <c r="E758" i="1"/>
  <c r="E759" i="1" a="1"/>
  <c r="E759" i="1"/>
  <c r="E760" i="1" a="1"/>
  <c r="E760" i="1"/>
  <c r="E761" i="1" a="1"/>
  <c r="E761" i="1"/>
  <c r="E762" i="1" a="1"/>
  <c r="E762" i="1"/>
  <c r="E763" i="1" a="1"/>
  <c r="E763" i="1"/>
  <c r="E764" i="1" a="1"/>
  <c r="E764" i="1"/>
  <c r="E765" i="1" a="1"/>
  <c r="E765" i="1"/>
  <c r="E766" i="1" a="1"/>
  <c r="E766" i="1"/>
  <c r="E767" i="1" a="1"/>
  <c r="E767" i="1"/>
  <c r="E768" i="1" a="1"/>
  <c r="E768" i="1"/>
  <c r="E769" i="1" a="1"/>
  <c r="E769" i="1"/>
  <c r="E770" i="1" a="1"/>
  <c r="E770" i="1"/>
  <c r="E771" i="1" a="1"/>
  <c r="E771" i="1"/>
  <c r="E772" i="1" a="1"/>
  <c r="E772" i="1"/>
  <c r="E773" i="1" a="1"/>
  <c r="E773" i="1"/>
  <c r="E774" i="1" a="1"/>
  <c r="E774" i="1"/>
  <c r="E775" i="1" a="1"/>
  <c r="E775" i="1"/>
  <c r="E776" i="1" a="1"/>
  <c r="E776" i="1"/>
  <c r="E777" i="1" a="1"/>
  <c r="E777" i="1"/>
  <c r="E778" i="1" a="1"/>
  <c r="E778" i="1"/>
  <c r="E779" i="1" a="1"/>
  <c r="E779" i="1"/>
  <c r="E780" i="1" a="1"/>
  <c r="E780" i="1"/>
  <c r="E781" i="1" a="1"/>
  <c r="E781" i="1"/>
  <c r="E782" i="1" a="1"/>
  <c r="E782" i="1"/>
  <c r="E783" i="1" a="1"/>
  <c r="E783" i="1"/>
  <c r="E784" i="1" a="1"/>
  <c r="E784" i="1"/>
  <c r="E785" i="1" a="1"/>
  <c r="E785" i="1"/>
  <c r="E786" i="1" a="1"/>
  <c r="E786" i="1"/>
  <c r="E787" i="1" a="1"/>
  <c r="E787" i="1"/>
  <c r="E788" i="1" a="1"/>
  <c r="E788" i="1"/>
  <c r="E789" i="1" a="1"/>
  <c r="E789" i="1"/>
  <c r="E790" i="1" a="1"/>
  <c r="E790" i="1"/>
  <c r="E791" i="1" a="1"/>
  <c r="E791" i="1"/>
  <c r="E792" i="1" a="1"/>
  <c r="E792" i="1"/>
  <c r="E793" i="1" a="1"/>
  <c r="E793" i="1"/>
  <c r="E794" i="1" a="1"/>
  <c r="E794" i="1"/>
  <c r="E795" i="1" a="1"/>
  <c r="E795" i="1"/>
  <c r="E796" i="1" a="1"/>
  <c r="E796" i="1"/>
  <c r="E797" i="1" a="1"/>
  <c r="E797" i="1"/>
  <c r="E798" i="1" a="1"/>
  <c r="E798" i="1"/>
  <c r="E799" i="1" a="1"/>
  <c r="E799" i="1"/>
  <c r="E800" i="1" a="1"/>
  <c r="E800" i="1"/>
  <c r="E801" i="1" a="1"/>
  <c r="E801" i="1"/>
  <c r="E802" i="1" a="1"/>
  <c r="E802" i="1"/>
  <c r="E803" i="1" a="1"/>
  <c r="E803" i="1"/>
  <c r="E804" i="1" a="1"/>
  <c r="E804" i="1"/>
  <c r="E805" i="1" a="1"/>
  <c r="E805" i="1"/>
  <c r="E806" i="1" a="1"/>
  <c r="E806" i="1"/>
  <c r="E807" i="1" a="1"/>
  <c r="E807" i="1"/>
  <c r="E808" i="1" a="1"/>
  <c r="E808" i="1"/>
  <c r="E809" i="1" a="1"/>
  <c r="E809" i="1"/>
  <c r="E810" i="1" a="1"/>
  <c r="E810" i="1"/>
  <c r="E811" i="1" a="1"/>
  <c r="E811" i="1"/>
  <c r="E812" i="1" a="1"/>
  <c r="E812" i="1"/>
  <c r="E813" i="1" a="1"/>
  <c r="E813" i="1"/>
  <c r="E814" i="1" a="1"/>
  <c r="E814" i="1"/>
  <c r="E815" i="1" a="1"/>
  <c r="E815" i="1"/>
  <c r="E816" i="1" a="1"/>
  <c r="E816" i="1"/>
  <c r="E817" i="1" a="1"/>
  <c r="E817" i="1"/>
  <c r="E818" i="1" a="1"/>
  <c r="E818" i="1"/>
  <c r="E819" i="1" a="1"/>
  <c r="E819" i="1"/>
  <c r="E820" i="1" a="1"/>
  <c r="E820" i="1"/>
  <c r="E821" i="1" a="1"/>
  <c r="E821" i="1"/>
  <c r="E822" i="1" a="1"/>
  <c r="E822" i="1"/>
  <c r="E823" i="1" a="1"/>
  <c r="E823" i="1"/>
  <c r="E824" i="1" a="1"/>
  <c r="E824" i="1"/>
  <c r="E825" i="1" a="1"/>
  <c r="E825" i="1"/>
  <c r="E826" i="1" a="1"/>
  <c r="E826" i="1"/>
  <c r="E827" i="1" a="1"/>
  <c r="E827" i="1"/>
  <c r="E828" i="1" a="1"/>
  <c r="E828" i="1"/>
  <c r="E829" i="1" a="1"/>
  <c r="E829" i="1"/>
  <c r="E830" i="1" a="1"/>
  <c r="E830" i="1"/>
  <c r="E831" i="1" a="1"/>
  <c r="E831" i="1"/>
  <c r="E832" i="1" a="1"/>
  <c r="E832" i="1"/>
  <c r="E833" i="1" a="1"/>
  <c r="E833" i="1"/>
  <c r="E834" i="1" a="1"/>
  <c r="E834" i="1"/>
  <c r="E835" i="1" a="1"/>
  <c r="E835" i="1"/>
  <c r="E836" i="1" a="1"/>
  <c r="E836" i="1"/>
  <c r="E837" i="1" a="1"/>
  <c r="E837" i="1"/>
  <c r="E838" i="1" a="1"/>
  <c r="E838" i="1"/>
  <c r="E839" i="1" a="1"/>
  <c r="E839" i="1"/>
  <c r="E840" i="1" a="1"/>
  <c r="E840" i="1"/>
  <c r="E841" i="1" a="1"/>
  <c r="E841" i="1"/>
  <c r="E842" i="1" a="1"/>
  <c r="E842" i="1"/>
  <c r="E843" i="1" a="1"/>
  <c r="E843" i="1"/>
  <c r="E844" i="1" a="1"/>
  <c r="E844" i="1"/>
  <c r="E845" i="1" a="1"/>
  <c r="E845" i="1"/>
  <c r="E846" i="1" a="1"/>
  <c r="E846" i="1"/>
  <c r="E847" i="1" a="1"/>
  <c r="E847" i="1"/>
  <c r="E848" i="1" a="1"/>
  <c r="E848" i="1"/>
  <c r="E849" i="1" a="1"/>
  <c r="E849" i="1"/>
  <c r="E850" i="1" a="1"/>
  <c r="E850" i="1"/>
  <c r="E851" i="1" a="1"/>
  <c r="E851" i="1"/>
  <c r="E852" i="1" a="1"/>
  <c r="E852" i="1"/>
  <c r="E853" i="1" a="1"/>
  <c r="E853" i="1"/>
  <c r="E854" i="1" a="1"/>
  <c r="E854" i="1"/>
  <c r="E855" i="1" a="1"/>
  <c r="E855" i="1"/>
  <c r="E856" i="1" a="1"/>
  <c r="E856" i="1"/>
  <c r="E857" i="1" a="1"/>
  <c r="E857" i="1"/>
  <c r="E858" i="1" a="1"/>
  <c r="E858" i="1"/>
  <c r="E859" i="1" a="1"/>
  <c r="E859" i="1"/>
  <c r="E860" i="1" a="1"/>
  <c r="E860" i="1"/>
  <c r="E861" i="1" a="1"/>
  <c r="E861" i="1"/>
  <c r="E862" i="1" a="1"/>
  <c r="E862" i="1"/>
  <c r="E863" i="1" a="1"/>
  <c r="E863" i="1"/>
  <c r="E864" i="1" a="1"/>
  <c r="E864" i="1"/>
  <c r="E865" i="1" a="1"/>
  <c r="E865" i="1"/>
  <c r="E866" i="1" a="1"/>
  <c r="E866" i="1"/>
  <c r="E867" i="1" a="1"/>
  <c r="E867" i="1"/>
  <c r="E868" i="1" a="1"/>
  <c r="E868" i="1"/>
  <c r="E869" i="1" a="1"/>
  <c r="E869" i="1"/>
  <c r="E870" i="1" a="1"/>
  <c r="E870" i="1"/>
  <c r="E871" i="1" a="1"/>
  <c r="E871" i="1"/>
  <c r="E872" i="1" a="1"/>
  <c r="E872" i="1"/>
  <c r="E873" i="1" a="1"/>
  <c r="E873" i="1"/>
  <c r="E874" i="1" a="1"/>
  <c r="E874" i="1"/>
  <c r="E875" i="1" a="1"/>
  <c r="E875" i="1"/>
  <c r="E876" i="1" a="1"/>
  <c r="E876" i="1"/>
  <c r="E877" i="1" a="1"/>
  <c r="E877" i="1"/>
  <c r="E878" i="1" a="1"/>
  <c r="E878" i="1"/>
  <c r="E879" i="1" a="1"/>
  <c r="E879" i="1"/>
  <c r="E880" i="1" a="1"/>
  <c r="E880" i="1"/>
  <c r="E881" i="1" a="1"/>
  <c r="E881" i="1"/>
  <c r="E882" i="1" a="1"/>
  <c r="E882" i="1"/>
  <c r="E883" i="1" a="1"/>
  <c r="E883" i="1"/>
  <c r="E884" i="1" a="1"/>
  <c r="E884" i="1"/>
  <c r="E885" i="1" a="1"/>
  <c r="E885" i="1"/>
  <c r="E886" i="1" a="1"/>
  <c r="E886" i="1"/>
  <c r="E887" i="1" a="1"/>
  <c r="E887" i="1"/>
  <c r="E888" i="1" a="1"/>
  <c r="E888" i="1"/>
  <c r="E889" i="1" a="1"/>
  <c r="E889" i="1"/>
  <c r="E890" i="1" a="1"/>
  <c r="E890" i="1"/>
  <c r="E891" i="1" a="1"/>
  <c r="E891" i="1"/>
  <c r="E892" i="1" a="1"/>
  <c r="E892" i="1"/>
  <c r="E893" i="1" a="1"/>
  <c r="E893" i="1"/>
  <c r="E894" i="1" a="1"/>
  <c r="E894" i="1"/>
  <c r="E895" i="1" a="1"/>
  <c r="E895" i="1"/>
  <c r="E896" i="1" a="1"/>
  <c r="E896" i="1"/>
  <c r="E897" i="1" a="1"/>
  <c r="E897" i="1"/>
  <c r="E898" i="1" a="1"/>
  <c r="E898" i="1"/>
  <c r="E899" i="1" a="1"/>
  <c r="E899" i="1"/>
  <c r="E900" i="1" a="1"/>
  <c r="E900" i="1"/>
  <c r="E901" i="1" a="1"/>
  <c r="E901" i="1"/>
  <c r="E902" i="1" a="1"/>
  <c r="E902" i="1"/>
  <c r="E903" i="1" a="1"/>
  <c r="E903" i="1"/>
  <c r="E904" i="1" a="1"/>
  <c r="E904" i="1"/>
  <c r="E905" i="1" a="1"/>
  <c r="E905" i="1"/>
  <c r="E906" i="1" a="1"/>
  <c r="E906" i="1"/>
  <c r="E907" i="1" a="1"/>
  <c r="E907" i="1"/>
  <c r="E908" i="1" a="1"/>
  <c r="E908" i="1"/>
  <c r="E909" i="1" a="1"/>
  <c r="E909" i="1"/>
  <c r="E910" i="1" a="1"/>
  <c r="E910" i="1"/>
  <c r="E911" i="1" a="1"/>
  <c r="E911" i="1"/>
  <c r="E912" i="1" a="1"/>
  <c r="E912" i="1"/>
  <c r="E913" i="1" a="1"/>
  <c r="E913" i="1"/>
  <c r="E914" i="1" a="1"/>
  <c r="E914" i="1"/>
  <c r="E915" i="1" a="1"/>
  <c r="E915" i="1"/>
  <c r="E916" i="1" a="1"/>
  <c r="E916" i="1"/>
  <c r="E917" i="1" a="1"/>
  <c r="E917" i="1"/>
  <c r="E918" i="1" a="1"/>
  <c r="E918" i="1"/>
  <c r="E919" i="1" a="1"/>
  <c r="E919" i="1"/>
  <c r="E920" i="1" a="1"/>
  <c r="E920" i="1"/>
  <c r="E921" i="1" a="1"/>
  <c r="E921" i="1"/>
  <c r="E922" i="1" a="1"/>
  <c r="E922" i="1"/>
  <c r="E923" i="1" a="1"/>
  <c r="E923" i="1"/>
  <c r="E924" i="1" a="1"/>
  <c r="E924" i="1"/>
  <c r="E925" i="1" a="1"/>
  <c r="E925" i="1"/>
  <c r="E926" i="1" a="1"/>
  <c r="E926" i="1"/>
  <c r="E927" i="1" a="1"/>
  <c r="E927" i="1"/>
  <c r="E928" i="1" a="1"/>
  <c r="E928" i="1"/>
  <c r="E929" i="1" a="1"/>
  <c r="E929" i="1"/>
  <c r="E930" i="1" a="1"/>
  <c r="E930" i="1"/>
  <c r="E931" i="1" a="1"/>
  <c r="E931" i="1"/>
  <c r="E932" i="1" a="1"/>
  <c r="E932" i="1"/>
  <c r="E933" i="1" a="1"/>
  <c r="E933" i="1"/>
  <c r="E934" i="1" a="1"/>
  <c r="E934" i="1"/>
  <c r="E935" i="1" a="1"/>
  <c r="E935" i="1"/>
  <c r="E936" i="1" a="1"/>
  <c r="E936" i="1"/>
  <c r="E937" i="1" a="1"/>
  <c r="E937" i="1"/>
  <c r="E938" i="1" a="1"/>
  <c r="E938" i="1"/>
  <c r="E939" i="1" a="1"/>
  <c r="E939" i="1"/>
  <c r="E940" i="1" a="1"/>
  <c r="E940" i="1"/>
  <c r="E941" i="1" a="1"/>
  <c r="E941" i="1"/>
  <c r="E942" i="1" a="1"/>
  <c r="E942" i="1"/>
  <c r="E943" i="1" a="1"/>
  <c r="E943" i="1"/>
  <c r="E944" i="1" a="1"/>
  <c r="E944" i="1"/>
  <c r="E945" i="1" a="1"/>
  <c r="E945" i="1"/>
  <c r="E946" i="1" a="1"/>
  <c r="E946" i="1"/>
  <c r="E947" i="1" a="1"/>
  <c r="E947" i="1"/>
  <c r="E948" i="1" a="1"/>
  <c r="E948" i="1"/>
  <c r="E949" i="1" a="1"/>
  <c r="E949" i="1"/>
  <c r="E950" i="1" a="1"/>
  <c r="E950" i="1"/>
  <c r="E951" i="1" a="1"/>
  <c r="E951" i="1"/>
  <c r="E952" i="1" a="1"/>
  <c r="E952" i="1"/>
  <c r="E953" i="1" a="1"/>
  <c r="E953" i="1"/>
  <c r="E954" i="1" a="1"/>
  <c r="E954" i="1"/>
  <c r="E955" i="1" a="1"/>
  <c r="E955" i="1"/>
  <c r="E956" i="1" a="1"/>
  <c r="E956" i="1"/>
  <c r="E957" i="1" a="1"/>
  <c r="E957" i="1"/>
  <c r="E958" i="1" a="1"/>
  <c r="E958" i="1"/>
  <c r="E959" i="1" a="1"/>
  <c r="E959" i="1"/>
  <c r="E960" i="1" a="1"/>
  <c r="E960" i="1"/>
  <c r="E961" i="1" a="1"/>
  <c r="E961" i="1"/>
  <c r="E962" i="1" a="1"/>
  <c r="E962" i="1"/>
  <c r="E963" i="1" a="1"/>
  <c r="E963" i="1"/>
  <c r="E964" i="1" a="1"/>
  <c r="E964" i="1"/>
  <c r="E965" i="1" a="1"/>
  <c r="E965" i="1"/>
  <c r="E966" i="1" a="1"/>
  <c r="E966" i="1"/>
  <c r="E967" i="1" a="1"/>
  <c r="E967" i="1"/>
  <c r="E968" i="1" a="1"/>
  <c r="E968" i="1"/>
  <c r="E969" i="1" a="1"/>
  <c r="E969" i="1"/>
  <c r="E970" i="1" a="1"/>
  <c r="E970" i="1"/>
  <c r="E971" i="1" a="1"/>
  <c r="E971" i="1"/>
  <c r="E972" i="1" a="1"/>
  <c r="E972" i="1"/>
  <c r="E973" i="1" a="1"/>
  <c r="E973" i="1"/>
  <c r="E974" i="1" a="1"/>
  <c r="E974" i="1"/>
  <c r="E975" i="1" a="1"/>
  <c r="E975" i="1"/>
  <c r="E976" i="1" a="1"/>
  <c r="E976" i="1"/>
  <c r="E977" i="1" a="1"/>
  <c r="E977" i="1"/>
  <c r="E978" i="1" a="1"/>
  <c r="E978" i="1"/>
  <c r="E979" i="1" a="1"/>
  <c r="E979" i="1"/>
  <c r="E980" i="1" a="1"/>
  <c r="E980" i="1"/>
  <c r="E981" i="1" a="1"/>
  <c r="E981" i="1"/>
  <c r="E982" i="1" a="1"/>
  <c r="E982" i="1"/>
  <c r="E983" i="1" a="1"/>
  <c r="E983" i="1"/>
  <c r="E984" i="1" a="1"/>
  <c r="E984" i="1"/>
  <c r="E985" i="1" a="1"/>
  <c r="E985" i="1"/>
  <c r="E986" i="1" a="1"/>
  <c r="E986" i="1"/>
  <c r="E987" i="1" a="1"/>
  <c r="E987" i="1"/>
  <c r="E988" i="1" a="1"/>
  <c r="E988" i="1"/>
  <c r="E989" i="1" a="1"/>
  <c r="E989" i="1"/>
  <c r="E990" i="1" a="1"/>
  <c r="E990" i="1"/>
  <c r="E991" i="1" a="1"/>
  <c r="E991" i="1"/>
  <c r="E992" i="1" a="1"/>
  <c r="E992" i="1"/>
  <c r="E993" i="1" a="1"/>
  <c r="E993" i="1"/>
  <c r="E994" i="1" a="1"/>
  <c r="E994" i="1"/>
  <c r="E995" i="1" a="1"/>
  <c r="E995" i="1"/>
  <c r="E996" i="1" a="1"/>
  <c r="E996" i="1"/>
  <c r="E997" i="1" a="1"/>
  <c r="E997" i="1"/>
  <c r="E998" i="1" a="1"/>
  <c r="E998" i="1"/>
  <c r="E999" i="1" a="1"/>
  <c r="E999" i="1"/>
  <c r="E1000" i="1" a="1"/>
  <c r="E1000" i="1"/>
  <c r="E1001" i="1" a="1"/>
  <c r="E1001" i="1"/>
  <c r="E1002" i="1" a="1"/>
  <c r="E1002" i="1"/>
  <c r="E1003" i="1" a="1"/>
  <c r="E1003" i="1"/>
  <c r="E1004" i="1" a="1"/>
  <c r="E1004" i="1"/>
  <c r="E1005" i="1" a="1"/>
  <c r="E1005" i="1"/>
  <c r="E1006" i="1" a="1"/>
  <c r="E1006" i="1"/>
  <c r="E1007" i="1" a="1"/>
  <c r="E1007" i="1"/>
  <c r="E1008" i="1" a="1"/>
  <c r="E1008" i="1"/>
  <c r="E1009" i="1" a="1"/>
  <c r="E1009" i="1"/>
  <c r="E1010" i="1" a="1"/>
  <c r="E1010" i="1"/>
  <c r="E1011" i="1" a="1"/>
  <c r="E1011" i="1"/>
  <c r="E1012" i="1" a="1"/>
  <c r="E1012" i="1"/>
  <c r="E1013" i="1" a="1"/>
  <c r="E1013" i="1"/>
  <c r="E1014" i="1" a="1"/>
  <c r="E1014" i="1"/>
  <c r="E1015" i="1" a="1"/>
  <c r="E1015" i="1"/>
  <c r="E1016" i="1" a="1"/>
  <c r="E1016" i="1"/>
  <c r="E1017" i="1" a="1"/>
  <c r="E1017" i="1"/>
  <c r="E1018" i="1" a="1"/>
  <c r="E1018" i="1"/>
  <c r="E1019" i="1" a="1"/>
  <c r="E1019" i="1"/>
  <c r="E1020" i="1" a="1"/>
  <c r="E1020" i="1"/>
  <c r="E1021" i="1" a="1"/>
  <c r="E1021" i="1"/>
  <c r="E1022" i="1" a="1"/>
  <c r="E1022" i="1"/>
  <c r="E1023" i="1" a="1"/>
  <c r="E1023" i="1"/>
  <c r="E1024" i="1" a="1"/>
  <c r="E1024" i="1"/>
  <c r="E1025" i="1" a="1"/>
  <c r="E1025" i="1"/>
  <c r="E1026" i="1" a="1"/>
  <c r="E1026" i="1"/>
  <c r="E1027" i="1" a="1"/>
  <c r="E1027" i="1"/>
  <c r="E1028" i="1" a="1"/>
  <c r="E1028" i="1"/>
  <c r="E1029" i="1" a="1"/>
  <c r="E1029" i="1"/>
  <c r="E1030" i="1" a="1"/>
  <c r="E1030" i="1"/>
  <c r="E1031" i="1" a="1"/>
  <c r="E1031" i="1"/>
  <c r="E1032" i="1" a="1"/>
  <c r="E1032" i="1"/>
  <c r="E1033" i="1" a="1"/>
  <c r="E1033" i="1"/>
  <c r="E1034" i="1" a="1"/>
  <c r="E1034" i="1"/>
  <c r="E1035" i="1" a="1"/>
  <c r="E1035" i="1"/>
  <c r="E1036" i="1" a="1"/>
  <c r="E1036" i="1"/>
  <c r="E1037" i="1" a="1"/>
  <c r="E1037" i="1"/>
  <c r="E1038" i="1" a="1"/>
  <c r="E1038" i="1"/>
  <c r="E1039" i="1" a="1"/>
  <c r="E1039" i="1"/>
  <c r="E1040" i="1" a="1"/>
  <c r="E1040" i="1"/>
  <c r="E1041" i="1" a="1"/>
  <c r="E1041" i="1"/>
  <c r="E1042" i="1" a="1"/>
  <c r="E1042" i="1"/>
  <c r="E1043" i="1" a="1"/>
  <c r="E1043" i="1"/>
  <c r="E1044" i="1" a="1"/>
  <c r="E1044" i="1"/>
  <c r="E1045" i="1" a="1"/>
  <c r="E1045" i="1"/>
  <c r="E1046" i="1" a="1"/>
  <c r="E1046" i="1"/>
  <c r="E1047" i="1" a="1"/>
  <c r="E1047" i="1"/>
  <c r="E1048" i="1" a="1"/>
  <c r="E1048" i="1"/>
  <c r="E1049" i="1" a="1"/>
  <c r="E1049" i="1"/>
  <c r="E1050" i="1" a="1"/>
  <c r="E1050" i="1"/>
  <c r="E1051" i="1" a="1"/>
  <c r="E1051" i="1"/>
  <c r="E1052" i="1" a="1"/>
  <c r="E1052" i="1"/>
  <c r="E1053" i="1" a="1"/>
  <c r="E1053" i="1"/>
  <c r="E1054" i="1" a="1"/>
  <c r="E1054" i="1"/>
  <c r="E1055" i="1" a="1"/>
  <c r="E1055" i="1"/>
  <c r="E1056" i="1" a="1"/>
  <c r="E1056" i="1"/>
  <c r="E1057" i="1" a="1"/>
  <c r="E1057" i="1"/>
  <c r="E1058" i="1" a="1"/>
  <c r="E1058" i="1"/>
  <c r="E1059" i="1" a="1"/>
  <c r="E1059" i="1"/>
  <c r="E1060" i="1" a="1"/>
  <c r="E1060" i="1"/>
  <c r="E1061" i="1" a="1"/>
  <c r="E1061" i="1"/>
  <c r="E1062" i="1" a="1"/>
  <c r="E1062" i="1"/>
  <c r="E1063" i="1" a="1"/>
  <c r="E1063" i="1"/>
  <c r="E1064" i="1" a="1"/>
  <c r="E1064" i="1"/>
  <c r="E1065" i="1" a="1"/>
  <c r="E1065" i="1"/>
  <c r="E1066" i="1" a="1"/>
  <c r="E1066" i="1"/>
  <c r="E1067" i="1" a="1"/>
  <c r="E1067" i="1"/>
  <c r="E1068" i="1" a="1"/>
  <c r="E1068" i="1"/>
  <c r="E1069" i="1" a="1"/>
  <c r="E1069" i="1"/>
  <c r="E1070" i="1" a="1"/>
  <c r="E1070" i="1"/>
  <c r="E1071" i="1" a="1"/>
  <c r="E1071" i="1"/>
  <c r="E1072" i="1" a="1"/>
  <c r="E1072" i="1"/>
  <c r="E1073" i="1" a="1"/>
  <c r="E1073" i="1"/>
  <c r="E1074" i="1" a="1"/>
  <c r="E1074" i="1"/>
  <c r="E1075" i="1" a="1"/>
  <c r="E1075" i="1"/>
  <c r="E1076" i="1" a="1"/>
  <c r="E1076" i="1"/>
  <c r="E1077" i="1" a="1"/>
  <c r="E1077" i="1"/>
  <c r="E1078" i="1" a="1"/>
  <c r="E1078" i="1"/>
  <c r="E1079" i="1" a="1"/>
  <c r="E1079" i="1"/>
  <c r="E1080" i="1" a="1"/>
  <c r="E1080" i="1"/>
  <c r="E1081" i="1" a="1"/>
  <c r="E1081" i="1"/>
  <c r="E1082" i="1" a="1"/>
  <c r="E1082" i="1"/>
  <c r="E1083" i="1" a="1"/>
  <c r="E1083" i="1"/>
  <c r="E1084" i="1" a="1"/>
  <c r="E1084" i="1"/>
  <c r="E1085" i="1" a="1"/>
  <c r="E1085" i="1"/>
  <c r="E1086" i="1" a="1"/>
  <c r="E1086" i="1"/>
  <c r="E1087" i="1" a="1"/>
  <c r="E1087" i="1"/>
  <c r="E1088" i="1" a="1"/>
  <c r="E1088" i="1"/>
  <c r="E1089" i="1" a="1"/>
  <c r="E1089" i="1"/>
  <c r="E1090" i="1" a="1"/>
  <c r="E1090" i="1"/>
  <c r="E1091" i="1" a="1"/>
  <c r="E1091" i="1"/>
  <c r="E1092" i="1" a="1"/>
  <c r="E1092" i="1"/>
  <c r="E1093" i="1" a="1"/>
  <c r="E1093" i="1"/>
  <c r="E1094" i="1" a="1"/>
  <c r="E1094" i="1"/>
  <c r="E1095" i="1" a="1"/>
  <c r="E1095" i="1"/>
  <c r="E1096" i="1" a="1"/>
  <c r="E1096" i="1"/>
  <c r="E1097" i="1" a="1"/>
  <c r="E1097" i="1"/>
  <c r="E1098" i="1" a="1"/>
  <c r="E1098" i="1"/>
  <c r="E1099" i="1" a="1"/>
  <c r="E1099" i="1"/>
  <c r="E1100" i="1" a="1"/>
  <c r="E1100" i="1"/>
  <c r="E1101" i="1" a="1"/>
  <c r="E1101" i="1"/>
  <c r="E1102" i="1" a="1"/>
  <c r="E1102" i="1"/>
  <c r="E1103" i="1" a="1"/>
  <c r="E1103" i="1"/>
  <c r="E1104" i="1" a="1"/>
  <c r="E1104" i="1"/>
  <c r="E1105" i="1" a="1"/>
  <c r="E1105" i="1"/>
  <c r="E1106" i="1" a="1"/>
  <c r="E1106" i="1"/>
  <c r="E1107" i="1" a="1"/>
  <c r="E1107" i="1"/>
  <c r="E1108" i="1" a="1"/>
  <c r="E1108" i="1"/>
  <c r="E1109" i="1" a="1"/>
  <c r="E1109" i="1"/>
  <c r="E1110" i="1" a="1"/>
  <c r="E1110" i="1"/>
  <c r="E1111" i="1" a="1"/>
  <c r="E1111" i="1"/>
  <c r="E1112" i="1" a="1"/>
  <c r="E1112" i="1"/>
  <c r="E1113" i="1" a="1"/>
  <c r="E1113" i="1"/>
  <c r="E1114" i="1" a="1"/>
  <c r="E1114" i="1"/>
  <c r="E1115" i="1" a="1"/>
  <c r="E1115" i="1"/>
  <c r="E1116" i="1" a="1"/>
  <c r="E1116" i="1"/>
  <c r="E1117" i="1" a="1"/>
  <c r="E1117" i="1"/>
  <c r="E1118" i="1" a="1"/>
  <c r="E1118" i="1"/>
  <c r="E1119" i="1" a="1"/>
  <c r="E1119" i="1"/>
  <c r="E1120" i="1" a="1"/>
  <c r="E1120" i="1"/>
  <c r="E1121" i="1" a="1"/>
  <c r="E1121" i="1"/>
  <c r="E1122" i="1" a="1"/>
  <c r="E1122" i="1"/>
  <c r="E1123" i="1" a="1"/>
  <c r="E1123" i="1"/>
  <c r="E1124" i="1" a="1"/>
  <c r="E1124" i="1"/>
  <c r="E1125" i="1" a="1"/>
  <c r="E1125" i="1"/>
  <c r="E1126" i="1" a="1"/>
  <c r="E1126" i="1"/>
  <c r="E1127" i="1" a="1"/>
  <c r="E1127" i="1"/>
  <c r="E1128" i="1" a="1"/>
  <c r="E1128" i="1"/>
  <c r="E1129" i="1" a="1"/>
  <c r="E1129" i="1"/>
  <c r="E1130" i="1" a="1"/>
  <c r="E1130" i="1"/>
  <c r="E1131" i="1" a="1"/>
  <c r="E1131" i="1"/>
  <c r="E1132" i="1" a="1"/>
  <c r="E1132" i="1"/>
  <c r="E1133" i="1" a="1"/>
  <c r="E1133" i="1"/>
  <c r="E1134" i="1" a="1"/>
  <c r="E1134" i="1"/>
  <c r="E1135" i="1" a="1"/>
  <c r="E1135" i="1"/>
  <c r="E1136" i="1" a="1"/>
  <c r="E1136" i="1"/>
  <c r="E1137" i="1" a="1"/>
  <c r="E1137" i="1"/>
  <c r="E1138" i="1" a="1"/>
  <c r="E1138" i="1"/>
  <c r="E1139" i="1" a="1"/>
  <c r="E1139" i="1"/>
  <c r="E1140" i="1" a="1"/>
  <c r="E1140" i="1"/>
  <c r="E1141" i="1" a="1"/>
  <c r="E1141" i="1"/>
  <c r="E1142" i="1" a="1"/>
  <c r="E1142" i="1"/>
  <c r="E1143" i="1" a="1"/>
  <c r="E1143" i="1"/>
  <c r="E1144" i="1" a="1"/>
  <c r="E1144" i="1"/>
  <c r="E1145" i="1" a="1"/>
  <c r="E1145" i="1"/>
  <c r="E1146" i="1" a="1"/>
  <c r="E1146" i="1"/>
  <c r="E1147" i="1" a="1"/>
  <c r="E1147" i="1"/>
  <c r="E1148" i="1" a="1"/>
  <c r="E1148" i="1"/>
  <c r="E1149" i="1" a="1"/>
  <c r="E1149" i="1"/>
  <c r="E1150" i="1" a="1"/>
  <c r="E1150" i="1"/>
  <c r="E1151" i="1" a="1"/>
  <c r="E1151" i="1"/>
  <c r="E1152" i="1" a="1"/>
  <c r="E1152" i="1"/>
  <c r="E1153" i="1" a="1"/>
  <c r="E1153" i="1"/>
  <c r="E1154" i="1" a="1"/>
  <c r="E1154" i="1"/>
  <c r="E1155" i="1" a="1"/>
  <c r="E1155" i="1"/>
  <c r="E1156" i="1" a="1"/>
  <c r="E1156" i="1"/>
  <c r="E1157" i="1" a="1"/>
  <c r="E1157" i="1"/>
  <c r="E1158" i="1" a="1"/>
  <c r="E1158" i="1"/>
  <c r="E1159" i="1" a="1"/>
  <c r="E1159" i="1"/>
  <c r="E1160" i="1" a="1"/>
  <c r="E1160" i="1"/>
  <c r="E1161" i="1" a="1"/>
  <c r="E1161" i="1"/>
  <c r="E1162" i="1" a="1"/>
  <c r="E1162" i="1"/>
  <c r="E1163" i="1" a="1"/>
  <c r="E1163" i="1"/>
  <c r="E1164" i="1" a="1"/>
  <c r="E1164" i="1"/>
  <c r="E1165" i="1" a="1"/>
  <c r="E1165" i="1"/>
  <c r="E1166" i="1" a="1"/>
  <c r="E1166" i="1"/>
  <c r="E1167" i="1" a="1"/>
  <c r="E1167" i="1"/>
  <c r="E1168" i="1" a="1"/>
  <c r="E1168" i="1"/>
  <c r="E1169" i="1" a="1"/>
  <c r="E1169" i="1"/>
  <c r="E1170" i="1" a="1"/>
  <c r="E1170" i="1"/>
  <c r="E1171" i="1" a="1"/>
  <c r="E1171" i="1"/>
  <c r="E1172" i="1" a="1"/>
  <c r="E1172" i="1"/>
  <c r="E1173" i="1" a="1"/>
  <c r="E1173" i="1"/>
  <c r="E1174" i="1" a="1"/>
  <c r="E1174" i="1"/>
  <c r="E1175" i="1" a="1"/>
  <c r="E1175" i="1"/>
  <c r="E1176" i="1" a="1"/>
  <c r="E1176" i="1"/>
  <c r="E1177" i="1" a="1"/>
  <c r="E1177" i="1"/>
  <c r="E1178" i="1" a="1"/>
  <c r="E1178" i="1"/>
  <c r="E1179" i="1" a="1"/>
  <c r="E1179" i="1"/>
  <c r="E1180" i="1" a="1"/>
  <c r="E1180" i="1"/>
  <c r="E1181" i="1" a="1"/>
  <c r="E1181" i="1"/>
  <c r="E1182" i="1" a="1"/>
  <c r="E1182" i="1"/>
  <c r="E1183" i="1" a="1"/>
  <c r="E1183" i="1"/>
  <c r="E1184" i="1" a="1"/>
  <c r="E1184" i="1"/>
  <c r="E1185" i="1" a="1"/>
  <c r="E1185" i="1"/>
  <c r="E1186" i="1" a="1"/>
  <c r="E1186" i="1"/>
  <c r="E1187" i="1" a="1"/>
  <c r="E1187" i="1"/>
  <c r="E1188" i="1" a="1"/>
  <c r="E1188" i="1"/>
  <c r="E1189" i="1" a="1"/>
  <c r="E1189" i="1"/>
  <c r="E1190" i="1" a="1"/>
  <c r="E1190" i="1"/>
  <c r="E1191" i="1" a="1"/>
  <c r="E1191" i="1"/>
  <c r="E1192" i="1" a="1"/>
  <c r="E1192" i="1"/>
  <c r="E1193" i="1" a="1"/>
  <c r="E1193" i="1"/>
  <c r="E1194" i="1" a="1"/>
  <c r="E1194" i="1"/>
  <c r="E1195" i="1" a="1"/>
  <c r="E1195" i="1"/>
  <c r="E1196" i="1" a="1"/>
  <c r="E1196" i="1"/>
  <c r="E1197" i="1" a="1"/>
  <c r="E1197" i="1"/>
  <c r="E1198" i="1" a="1"/>
  <c r="E1198" i="1"/>
  <c r="E1199" i="1" a="1"/>
  <c r="E1199" i="1"/>
  <c r="E1200" i="1" a="1"/>
  <c r="E1200" i="1"/>
  <c r="E1201" i="1" a="1"/>
  <c r="E1201" i="1"/>
  <c r="E1202" i="1" a="1"/>
  <c r="E1202" i="1"/>
  <c r="E1203" i="1" a="1"/>
  <c r="E1203" i="1"/>
  <c r="E1204" i="1" a="1"/>
  <c r="E1204" i="1"/>
  <c r="E1205" i="1" a="1"/>
  <c r="E1205" i="1"/>
  <c r="E1206" i="1" a="1"/>
  <c r="E1206" i="1"/>
  <c r="E1207" i="1" a="1"/>
  <c r="E1207" i="1"/>
  <c r="E1208" i="1" a="1"/>
  <c r="E1208" i="1"/>
  <c r="E1209" i="1" a="1"/>
  <c r="E1209" i="1"/>
  <c r="E1210" i="1" a="1"/>
  <c r="E1210" i="1"/>
  <c r="E1211" i="1" a="1"/>
  <c r="E1211" i="1"/>
  <c r="E1212" i="1" a="1"/>
  <c r="E1212" i="1"/>
  <c r="E1213" i="1" a="1"/>
  <c r="E1213" i="1"/>
  <c r="E1214" i="1" a="1"/>
  <c r="E1214" i="1"/>
  <c r="E1215" i="1" a="1"/>
  <c r="E1215" i="1"/>
  <c r="E1216" i="1" a="1"/>
  <c r="E1216" i="1"/>
  <c r="E1217" i="1" a="1"/>
  <c r="E1217" i="1"/>
  <c r="E1218" i="1" a="1"/>
  <c r="E1218" i="1"/>
  <c r="E1219" i="1" a="1"/>
  <c r="E1219" i="1"/>
  <c r="E1220" i="1" a="1"/>
  <c r="E1220" i="1"/>
  <c r="E1221" i="1" a="1"/>
  <c r="E1221" i="1"/>
  <c r="E1222" i="1" a="1"/>
  <c r="E1222" i="1"/>
  <c r="E1223" i="1" a="1"/>
  <c r="E1223" i="1"/>
  <c r="E1224" i="1" a="1"/>
  <c r="E1224" i="1"/>
  <c r="E1225" i="1" a="1"/>
  <c r="E1225" i="1"/>
  <c r="E1226" i="1" a="1"/>
  <c r="E1226" i="1"/>
  <c r="E1227" i="1" a="1"/>
  <c r="E1227" i="1"/>
  <c r="E1228" i="1" a="1"/>
  <c r="E1228" i="1"/>
  <c r="E1229" i="1" a="1"/>
  <c r="E1229" i="1"/>
  <c r="E1230" i="1" a="1"/>
  <c r="E1230" i="1"/>
  <c r="E1231" i="1" a="1"/>
  <c r="E1231" i="1"/>
  <c r="E1232" i="1" a="1"/>
  <c r="E1232" i="1"/>
  <c r="E1233" i="1" a="1"/>
  <c r="E1233" i="1"/>
  <c r="E1234" i="1" a="1"/>
  <c r="E1234" i="1"/>
  <c r="E1235" i="1" a="1"/>
  <c r="E1235" i="1"/>
  <c r="E1236" i="1" a="1"/>
  <c r="E1236" i="1"/>
  <c r="E1237" i="1" a="1"/>
  <c r="E1237" i="1"/>
  <c r="E1238" i="1" a="1"/>
  <c r="E1238" i="1"/>
  <c r="E1239" i="1" a="1"/>
  <c r="E1239" i="1"/>
  <c r="E1240" i="1" a="1"/>
  <c r="E1240" i="1"/>
  <c r="E1241" i="1" a="1"/>
  <c r="E1241" i="1"/>
  <c r="E1242" i="1" a="1"/>
  <c r="E1242" i="1"/>
  <c r="E1243" i="1" a="1"/>
  <c r="E1243" i="1"/>
  <c r="E1244" i="1" a="1"/>
  <c r="E1244" i="1"/>
  <c r="E1245" i="1" a="1"/>
  <c r="E1245" i="1"/>
  <c r="E1246" i="1" a="1"/>
  <c r="E1246" i="1"/>
  <c r="E1247" i="1" a="1"/>
  <c r="E1247" i="1"/>
  <c r="E1248" i="1" a="1"/>
  <c r="E1248" i="1"/>
  <c r="E1249" i="1" a="1"/>
  <c r="E1249" i="1"/>
  <c r="E1250" i="1" a="1"/>
  <c r="E1250" i="1"/>
  <c r="E1251" i="1" a="1"/>
  <c r="E1251" i="1"/>
  <c r="E1252" i="1" a="1"/>
  <c r="E1252" i="1"/>
  <c r="E1253" i="1" a="1"/>
  <c r="E1253" i="1"/>
  <c r="E1254" i="1" a="1"/>
  <c r="E1254" i="1"/>
  <c r="E1255" i="1" a="1"/>
  <c r="E1255" i="1"/>
  <c r="E1256" i="1" a="1"/>
  <c r="E1256" i="1"/>
  <c r="E1257" i="1" a="1"/>
  <c r="E1257" i="1"/>
  <c r="E1258" i="1" a="1"/>
  <c r="E1258" i="1"/>
  <c r="E1259" i="1" a="1"/>
  <c r="E1259" i="1"/>
  <c r="E1260" i="1" a="1"/>
  <c r="E1260" i="1"/>
  <c r="E1261" i="1" a="1"/>
  <c r="E1261" i="1"/>
  <c r="E1262" i="1" a="1"/>
  <c r="E1262" i="1"/>
  <c r="E1263" i="1" a="1"/>
  <c r="E1263" i="1"/>
  <c r="E1264" i="1" a="1"/>
  <c r="E1264" i="1"/>
  <c r="E1265" i="1" a="1"/>
  <c r="E1265" i="1"/>
  <c r="E1266" i="1" a="1"/>
  <c r="E1266" i="1"/>
  <c r="E1267" i="1" a="1"/>
  <c r="E1267" i="1"/>
  <c r="E1268" i="1" a="1"/>
  <c r="E1268" i="1"/>
  <c r="E1269" i="1" a="1"/>
  <c r="E1269" i="1"/>
  <c r="E1270" i="1" a="1"/>
  <c r="E1270" i="1"/>
  <c r="E1271" i="1" a="1"/>
  <c r="E1271" i="1"/>
  <c r="E1272" i="1" a="1"/>
  <c r="E1272" i="1"/>
  <c r="E1273" i="1" a="1"/>
  <c r="E1273" i="1"/>
  <c r="E1274" i="1" a="1"/>
  <c r="E1274" i="1"/>
  <c r="E1275" i="1" a="1"/>
  <c r="E1275" i="1"/>
  <c r="E1276" i="1" a="1"/>
  <c r="E1276" i="1"/>
  <c r="E1277" i="1" a="1"/>
  <c r="E1277" i="1"/>
  <c r="E1278" i="1" a="1"/>
  <c r="E1278" i="1"/>
  <c r="E1279" i="1" a="1"/>
  <c r="E1279" i="1"/>
  <c r="E1280" i="1" a="1"/>
  <c r="E1280" i="1"/>
  <c r="E1281" i="1" a="1"/>
  <c r="E1281" i="1"/>
  <c r="E1282" i="1" a="1"/>
  <c r="E1282" i="1"/>
  <c r="E1283" i="1" a="1"/>
  <c r="E1283" i="1"/>
  <c r="E1284" i="1" a="1"/>
  <c r="E1284" i="1"/>
  <c r="E1285" i="1" a="1"/>
  <c r="E1285" i="1"/>
  <c r="E1286" i="1" a="1"/>
  <c r="E1286" i="1"/>
  <c r="E1287" i="1" a="1"/>
  <c r="E1287" i="1"/>
  <c r="E1288" i="1" a="1"/>
  <c r="E1288" i="1"/>
  <c r="E1289" i="1" a="1"/>
  <c r="E1289" i="1"/>
  <c r="E1290" i="1" a="1"/>
  <c r="E1290" i="1"/>
  <c r="E1291" i="1" a="1"/>
  <c r="E1291" i="1"/>
  <c r="E1292" i="1" a="1"/>
  <c r="E1292" i="1"/>
  <c r="E1293" i="1" a="1"/>
  <c r="E1293" i="1"/>
  <c r="E1294" i="1" a="1"/>
  <c r="E1294" i="1"/>
  <c r="E1295" i="1" a="1"/>
  <c r="E1295" i="1"/>
  <c r="E1296" i="1" a="1"/>
  <c r="E1296" i="1"/>
  <c r="E1297" i="1" a="1"/>
  <c r="E1297" i="1"/>
  <c r="E1298" i="1" a="1"/>
  <c r="E1298" i="1"/>
  <c r="E1299" i="1" a="1"/>
  <c r="E1299" i="1"/>
  <c r="E1300" i="1" a="1"/>
  <c r="E1300" i="1"/>
  <c r="E1301" i="1" a="1"/>
  <c r="E1301" i="1"/>
  <c r="E1302" i="1" a="1"/>
  <c r="E1302" i="1"/>
  <c r="E1303" i="1" a="1"/>
  <c r="E1303" i="1"/>
  <c r="E1304" i="1" a="1"/>
  <c r="E1304" i="1"/>
  <c r="E1305" i="1" a="1"/>
  <c r="E1305" i="1"/>
  <c r="E1306" i="1" a="1"/>
  <c r="E1306" i="1"/>
  <c r="E1307" i="1" a="1"/>
  <c r="E1307" i="1"/>
  <c r="E1308" i="1" a="1"/>
  <c r="E1308" i="1"/>
  <c r="E1309" i="1" a="1"/>
  <c r="E1309" i="1"/>
  <c r="E1310" i="1" a="1"/>
  <c r="E1310" i="1"/>
  <c r="E1311" i="1" a="1"/>
  <c r="E1311" i="1"/>
  <c r="E1312" i="1" a="1"/>
  <c r="E1312" i="1"/>
  <c r="E1313" i="1" a="1"/>
  <c r="E1313" i="1"/>
  <c r="E1314" i="1" a="1"/>
  <c r="E1314" i="1"/>
  <c r="E1315" i="1" a="1"/>
  <c r="E1315" i="1"/>
  <c r="E1316" i="1" a="1"/>
  <c r="E1316" i="1"/>
  <c r="E1317" i="1" a="1"/>
  <c r="E1317" i="1"/>
  <c r="E1318" i="1" a="1"/>
  <c r="E1318" i="1"/>
  <c r="E1319" i="1" a="1"/>
  <c r="E1319" i="1"/>
  <c r="E1320" i="1" a="1"/>
  <c r="E1320" i="1"/>
  <c r="E1321" i="1" a="1"/>
  <c r="E1321" i="1"/>
  <c r="E1322" i="1" a="1"/>
  <c r="E1322" i="1"/>
  <c r="E1323" i="1" a="1"/>
  <c r="E1323" i="1"/>
  <c r="E1324" i="1" a="1"/>
  <c r="E1324" i="1"/>
  <c r="E1325" i="1" a="1"/>
  <c r="E1325" i="1"/>
  <c r="E1326" i="1" a="1"/>
  <c r="E1326" i="1"/>
  <c r="E1327" i="1" a="1"/>
  <c r="E1327" i="1"/>
  <c r="E1328" i="1" a="1"/>
  <c r="E1328" i="1"/>
  <c r="E1329" i="1" a="1"/>
  <c r="E1329" i="1"/>
  <c r="E1330" i="1" a="1"/>
  <c r="E1330" i="1"/>
  <c r="E1331" i="1" a="1"/>
  <c r="E1331" i="1"/>
  <c r="E1332" i="1" a="1"/>
  <c r="E1332" i="1"/>
  <c r="E1333" i="1" a="1"/>
  <c r="E1333" i="1"/>
  <c r="E1334" i="1" a="1"/>
  <c r="E1334" i="1"/>
  <c r="E1335" i="1" a="1"/>
  <c r="E1335" i="1"/>
  <c r="E1336" i="1" a="1"/>
  <c r="E1336" i="1"/>
  <c r="E1337" i="1" a="1"/>
  <c r="E1337" i="1"/>
  <c r="E1338" i="1" a="1"/>
  <c r="E1338" i="1"/>
  <c r="E1339" i="1" a="1"/>
  <c r="E1339" i="1"/>
  <c r="E1340" i="1" a="1"/>
  <c r="E1340" i="1"/>
  <c r="E1341" i="1" a="1"/>
  <c r="E1341" i="1"/>
  <c r="E1342" i="1" a="1"/>
  <c r="E1342" i="1"/>
  <c r="E1343" i="1" a="1"/>
  <c r="E1343" i="1"/>
  <c r="E1344" i="1" a="1"/>
  <c r="E1344" i="1"/>
  <c r="E1345" i="1" a="1"/>
  <c r="E1345" i="1"/>
  <c r="E1346" i="1" a="1"/>
  <c r="E1346" i="1"/>
  <c r="E1347" i="1" a="1"/>
  <c r="E1347" i="1"/>
  <c r="E1348" i="1" a="1"/>
  <c r="E1348" i="1"/>
  <c r="E1349" i="1" a="1"/>
  <c r="E1349" i="1"/>
  <c r="E1350" i="1" a="1"/>
  <c r="E1350" i="1"/>
  <c r="E1351" i="1" a="1"/>
  <c r="E1351" i="1"/>
  <c r="E1352" i="1" a="1"/>
  <c r="E1352" i="1"/>
  <c r="E1353" i="1" a="1"/>
  <c r="E1353" i="1"/>
  <c r="E1354" i="1" a="1"/>
  <c r="E1354" i="1"/>
  <c r="E1355" i="1" a="1"/>
  <c r="E1355" i="1"/>
  <c r="E1356" i="1" a="1"/>
  <c r="E1356" i="1"/>
  <c r="E1357" i="1" a="1"/>
  <c r="E1357" i="1"/>
  <c r="E1358" i="1" a="1"/>
  <c r="E1358" i="1"/>
  <c r="E1359" i="1" a="1"/>
  <c r="E1359" i="1"/>
  <c r="E1360" i="1" a="1"/>
  <c r="E1360" i="1"/>
  <c r="E1361" i="1" a="1"/>
  <c r="E1361" i="1"/>
  <c r="E1362" i="1" a="1"/>
  <c r="E1362" i="1"/>
  <c r="E1363" i="1" a="1"/>
  <c r="E1363" i="1"/>
  <c r="E1364" i="1" a="1"/>
  <c r="E1364" i="1"/>
  <c r="E1365" i="1" a="1"/>
  <c r="E1365" i="1"/>
  <c r="E1366" i="1" a="1"/>
  <c r="E1366" i="1"/>
  <c r="E1367" i="1" a="1"/>
  <c r="E1367" i="1"/>
  <c r="E1368" i="1" a="1"/>
  <c r="E1368" i="1"/>
  <c r="E1369" i="1" a="1"/>
  <c r="E1369" i="1"/>
  <c r="E1370" i="1" a="1"/>
  <c r="E1370" i="1"/>
  <c r="E1371" i="1" a="1"/>
  <c r="E1371" i="1"/>
  <c r="E1372" i="1" a="1"/>
  <c r="E1372" i="1"/>
  <c r="E1373" i="1" a="1"/>
  <c r="E1373" i="1"/>
  <c r="E1374" i="1" a="1"/>
  <c r="E1374" i="1"/>
  <c r="E1375" i="1" a="1"/>
  <c r="E1375" i="1"/>
  <c r="E1376" i="1" a="1"/>
  <c r="E1376" i="1"/>
  <c r="E1377" i="1" a="1"/>
  <c r="E1377" i="1"/>
  <c r="E1378" i="1" a="1"/>
  <c r="E1378" i="1"/>
  <c r="E1379" i="1" a="1"/>
  <c r="E1379" i="1"/>
  <c r="E1380" i="1" a="1"/>
  <c r="E1380" i="1"/>
  <c r="E1381" i="1" a="1"/>
  <c r="E1381" i="1"/>
  <c r="E1382" i="1" a="1"/>
  <c r="E1382" i="1"/>
  <c r="E1383" i="1" a="1"/>
  <c r="E1383" i="1"/>
  <c r="E1384" i="1" a="1"/>
  <c r="E1384" i="1"/>
  <c r="E1385" i="1" a="1"/>
  <c r="E1385" i="1"/>
  <c r="E1386" i="1" a="1"/>
  <c r="E1386" i="1"/>
  <c r="E1387" i="1" a="1"/>
  <c r="E1387" i="1"/>
  <c r="E1388" i="1" a="1"/>
  <c r="E1388" i="1"/>
  <c r="E1389" i="1" a="1"/>
  <c r="E1389" i="1"/>
  <c r="E1390" i="1" a="1"/>
  <c r="E1390" i="1"/>
  <c r="E1391" i="1" a="1"/>
  <c r="E1391" i="1"/>
  <c r="E1392" i="1" a="1"/>
  <c r="E1392" i="1"/>
  <c r="E1393" i="1" a="1"/>
  <c r="E1393" i="1"/>
  <c r="E1394" i="1" a="1"/>
  <c r="E1394" i="1"/>
  <c r="E1395" i="1" a="1"/>
  <c r="E1395" i="1"/>
  <c r="E1396" i="1" a="1"/>
  <c r="E1396" i="1"/>
  <c r="E1397" i="1" a="1"/>
  <c r="E1397" i="1"/>
  <c r="E1398" i="1" a="1"/>
  <c r="E1398" i="1"/>
  <c r="E1399" i="1" a="1"/>
  <c r="E1399" i="1"/>
  <c r="E1400" i="1" a="1"/>
  <c r="E1400" i="1"/>
  <c r="E1401" i="1" a="1"/>
  <c r="E1401" i="1"/>
  <c r="E1402" i="1" a="1"/>
  <c r="E1402" i="1"/>
  <c r="E1403" i="1" a="1"/>
  <c r="E1403" i="1"/>
  <c r="E1404" i="1" a="1"/>
  <c r="E1404" i="1"/>
  <c r="E1405" i="1" a="1"/>
  <c r="E1405" i="1"/>
  <c r="E1406" i="1" a="1"/>
  <c r="E1406" i="1"/>
  <c r="E1407" i="1" a="1"/>
  <c r="E1407" i="1"/>
  <c r="E1408" i="1" a="1"/>
  <c r="E1408" i="1"/>
  <c r="E1409" i="1" a="1"/>
  <c r="E1409" i="1"/>
  <c r="E1410" i="1" a="1"/>
  <c r="E1410" i="1"/>
  <c r="E1411" i="1" a="1"/>
  <c r="E1411" i="1"/>
  <c r="E1412" i="1" a="1"/>
  <c r="E1412" i="1"/>
  <c r="E1413" i="1" a="1"/>
  <c r="E1413" i="1"/>
  <c r="E1414" i="1" a="1"/>
  <c r="E1414" i="1"/>
  <c r="E1415" i="1" a="1"/>
  <c r="E1415" i="1"/>
  <c r="E1416" i="1" a="1"/>
  <c r="E1416" i="1"/>
  <c r="E1417" i="1" a="1"/>
  <c r="E1417" i="1"/>
  <c r="E1418" i="1" a="1"/>
  <c r="E1418" i="1"/>
  <c r="E1419" i="1" a="1"/>
  <c r="E1419" i="1"/>
  <c r="E1420" i="1" a="1"/>
  <c r="E1420" i="1"/>
  <c r="E1421" i="1" a="1"/>
  <c r="E1421" i="1"/>
  <c r="E1422" i="1" a="1"/>
  <c r="E1422" i="1"/>
  <c r="E1423" i="1" a="1"/>
  <c r="E1423" i="1"/>
  <c r="E1424" i="1" a="1"/>
  <c r="E1424" i="1"/>
  <c r="E1425" i="1" a="1"/>
  <c r="E1425" i="1"/>
  <c r="E1426" i="1" a="1"/>
  <c r="E1426" i="1"/>
  <c r="E1427" i="1" a="1"/>
  <c r="E1427" i="1"/>
  <c r="E1428" i="1" a="1"/>
  <c r="E1428" i="1"/>
  <c r="E1429" i="1" a="1"/>
  <c r="E1429" i="1"/>
  <c r="E1430" i="1" a="1"/>
  <c r="E1430" i="1"/>
  <c r="E1431" i="1" a="1"/>
  <c r="E1431" i="1"/>
  <c r="E1432" i="1" a="1"/>
  <c r="E1432" i="1"/>
  <c r="E1433" i="1" a="1"/>
  <c r="E1433" i="1"/>
  <c r="E1434" i="1" a="1"/>
  <c r="E1434" i="1"/>
  <c r="E1435" i="1" a="1"/>
  <c r="E1435" i="1"/>
  <c r="E1436" i="1" a="1"/>
  <c r="E1436" i="1"/>
  <c r="E1437" i="1" a="1"/>
  <c r="E1437" i="1"/>
  <c r="E1438" i="1" a="1"/>
  <c r="E1438" i="1"/>
  <c r="E1439" i="1" a="1"/>
  <c r="E1439" i="1"/>
  <c r="E1440" i="1" a="1"/>
  <c r="E1440" i="1"/>
  <c r="E1441" i="1" a="1"/>
  <c r="E1441" i="1"/>
  <c r="E1442" i="1" a="1"/>
  <c r="E1442" i="1"/>
  <c r="E1443" i="1" a="1"/>
  <c r="E1443" i="1"/>
  <c r="E1444" i="1" a="1"/>
  <c r="E1444" i="1"/>
  <c r="E1445" i="1" a="1"/>
  <c r="E1445" i="1"/>
  <c r="E1446" i="1" a="1"/>
  <c r="E1446" i="1"/>
  <c r="E1447" i="1" a="1"/>
  <c r="E1447" i="1"/>
  <c r="E1448" i="1" a="1"/>
  <c r="E1448" i="1"/>
  <c r="E1449" i="1" a="1"/>
  <c r="E1449" i="1"/>
  <c r="E1450" i="1" a="1"/>
  <c r="E1450" i="1"/>
  <c r="E1451" i="1" a="1"/>
  <c r="E1451" i="1"/>
  <c r="E1452" i="1" a="1"/>
  <c r="E1452" i="1"/>
  <c r="E1453" i="1" a="1"/>
  <c r="E1453" i="1"/>
  <c r="E1454" i="1" a="1"/>
  <c r="E1454" i="1"/>
  <c r="E1455" i="1" a="1"/>
  <c r="E1455" i="1"/>
  <c r="E1456" i="1" a="1"/>
  <c r="E1456" i="1"/>
  <c r="E1457" i="1" a="1"/>
  <c r="E1457" i="1"/>
  <c r="E1458" i="1" a="1"/>
  <c r="E1458" i="1"/>
  <c r="E1459" i="1" a="1"/>
  <c r="E1459" i="1"/>
  <c r="E1460" i="1" a="1"/>
  <c r="E1460" i="1"/>
  <c r="E1461" i="1" a="1"/>
  <c r="E1461" i="1"/>
  <c r="E1462" i="1" a="1"/>
  <c r="E1462" i="1"/>
  <c r="E1463" i="1" a="1"/>
  <c r="E1463" i="1"/>
  <c r="E1464" i="1" a="1"/>
  <c r="E1464" i="1"/>
  <c r="E1465" i="1" a="1"/>
  <c r="E1465" i="1"/>
  <c r="E1466" i="1" a="1"/>
  <c r="E1466" i="1"/>
  <c r="E1467" i="1" a="1"/>
  <c r="E1467" i="1"/>
  <c r="E1468" i="1" a="1"/>
  <c r="E1468" i="1"/>
  <c r="E1469" i="1" a="1"/>
  <c r="E1469" i="1"/>
  <c r="E1470" i="1" a="1"/>
  <c r="E1470" i="1"/>
  <c r="E1471" i="1" a="1"/>
  <c r="E1471" i="1"/>
  <c r="E1472" i="1" a="1"/>
  <c r="E1472" i="1"/>
  <c r="E1473" i="1" a="1"/>
  <c r="E1473" i="1"/>
  <c r="E1474" i="1" a="1"/>
  <c r="E1474" i="1"/>
  <c r="E1475" i="1" a="1"/>
  <c r="E1475" i="1"/>
  <c r="E1476" i="1" a="1"/>
  <c r="E1476" i="1"/>
  <c r="E1477" i="1" a="1"/>
  <c r="E1477" i="1"/>
  <c r="E1478" i="1" a="1"/>
  <c r="E1478" i="1"/>
  <c r="E1479" i="1" a="1"/>
  <c r="E1479" i="1"/>
  <c r="E1480" i="1" a="1"/>
  <c r="E1480" i="1"/>
  <c r="E1481" i="1" a="1"/>
  <c r="E1481" i="1"/>
  <c r="E1482" i="1" a="1"/>
  <c r="E1482" i="1"/>
  <c r="E1483" i="1" a="1"/>
  <c r="E1483" i="1"/>
  <c r="E1484" i="1" a="1"/>
  <c r="E1484" i="1"/>
  <c r="E1485" i="1" a="1"/>
  <c r="E1485" i="1"/>
  <c r="E1486" i="1" a="1"/>
  <c r="E1486" i="1"/>
  <c r="E1487" i="1" a="1"/>
  <c r="E1487" i="1"/>
  <c r="E1488" i="1" a="1"/>
  <c r="E1488" i="1"/>
  <c r="E1489" i="1" a="1"/>
  <c r="E1489" i="1"/>
  <c r="E1490" i="1" a="1"/>
  <c r="E1490" i="1"/>
  <c r="E1491" i="1" a="1"/>
  <c r="E1491" i="1"/>
  <c r="E1492" i="1" a="1"/>
  <c r="E1492" i="1"/>
  <c r="E1493" i="1" a="1"/>
  <c r="E1493" i="1"/>
  <c r="E1494" i="1" a="1"/>
  <c r="E1494" i="1"/>
  <c r="E1495" i="1" a="1"/>
  <c r="E1495" i="1"/>
  <c r="E1496" i="1" a="1"/>
  <c r="E1496" i="1"/>
  <c r="E1497" i="1" a="1"/>
  <c r="E1497" i="1"/>
  <c r="E1498" i="1" a="1"/>
  <c r="E1498" i="1"/>
  <c r="E1499" i="1" a="1"/>
  <c r="E1499" i="1"/>
  <c r="E1500" i="1" a="1"/>
  <c r="E1500" i="1"/>
  <c r="E1501" i="1" a="1"/>
  <c r="E1501" i="1"/>
  <c r="E1502" i="1" a="1"/>
  <c r="E1502" i="1"/>
  <c r="E1503" i="1" a="1"/>
  <c r="E1503" i="1"/>
  <c r="E1504" i="1" a="1"/>
  <c r="E1504" i="1"/>
  <c r="E1505" i="1" a="1"/>
  <c r="E1505" i="1"/>
  <c r="E1506" i="1" a="1"/>
  <c r="E1506" i="1"/>
  <c r="E1507" i="1" a="1"/>
  <c r="E1507" i="1"/>
  <c r="E1508" i="1" a="1"/>
  <c r="E1508" i="1"/>
  <c r="E1509" i="1" a="1"/>
  <c r="E1509" i="1"/>
  <c r="E1510" i="1" a="1"/>
  <c r="E1510" i="1"/>
  <c r="E1511" i="1" a="1"/>
  <c r="E1511" i="1"/>
  <c r="E1512" i="1" a="1"/>
  <c r="E1512" i="1"/>
  <c r="E1513" i="1" a="1"/>
  <c r="E1513" i="1"/>
  <c r="E1514" i="1" a="1"/>
  <c r="E1514" i="1"/>
  <c r="E1515" i="1" a="1"/>
  <c r="E1515" i="1"/>
  <c r="E1516" i="1" a="1"/>
  <c r="E1516" i="1"/>
  <c r="E1517" i="1" a="1"/>
  <c r="E1517" i="1"/>
  <c r="E1518" i="1" a="1"/>
  <c r="E1518" i="1"/>
  <c r="E1519" i="1" a="1"/>
  <c r="E1519" i="1"/>
  <c r="E1520" i="1" a="1"/>
  <c r="E1520" i="1"/>
  <c r="E1521" i="1" a="1"/>
  <c r="E1521" i="1"/>
  <c r="E1522" i="1" a="1"/>
  <c r="E1522" i="1"/>
  <c r="E1523" i="1" a="1"/>
  <c r="E1523" i="1"/>
  <c r="E1524" i="1" a="1"/>
  <c r="E1524" i="1"/>
  <c r="E1525" i="1" a="1"/>
  <c r="E1525" i="1"/>
  <c r="E1526" i="1" a="1"/>
  <c r="E1526" i="1"/>
  <c r="E1527" i="1" a="1"/>
  <c r="E1527" i="1"/>
  <c r="E1528" i="1" a="1"/>
  <c r="E1528" i="1"/>
  <c r="E1529" i="1" a="1"/>
  <c r="E1529" i="1"/>
  <c r="E1530" i="1" a="1"/>
  <c r="E1530" i="1"/>
  <c r="E1531" i="1" a="1"/>
  <c r="E1531" i="1"/>
  <c r="E1532" i="1" a="1"/>
  <c r="E1532" i="1"/>
  <c r="E1533" i="1" a="1"/>
  <c r="E1533" i="1"/>
  <c r="E1534" i="1" a="1"/>
  <c r="E1534" i="1"/>
  <c r="E1535" i="1" a="1"/>
  <c r="E1535" i="1"/>
  <c r="E1536" i="1" a="1"/>
  <c r="E1536" i="1"/>
  <c r="E1537" i="1" a="1"/>
  <c r="E1537" i="1"/>
  <c r="E1538" i="1" a="1"/>
  <c r="E1538" i="1"/>
  <c r="E1539" i="1" a="1"/>
  <c r="E1539" i="1"/>
  <c r="E1540" i="1" a="1"/>
  <c r="E1540" i="1"/>
  <c r="E1541" i="1" a="1"/>
  <c r="E1541" i="1"/>
  <c r="E1542" i="1" a="1"/>
  <c r="E1542" i="1"/>
  <c r="E1543" i="1" a="1"/>
  <c r="E1543" i="1"/>
  <c r="E1544" i="1" a="1"/>
  <c r="E1544" i="1"/>
  <c r="E1545" i="1" a="1"/>
  <c r="E1545" i="1"/>
  <c r="E1546" i="1" a="1"/>
  <c r="E1546" i="1"/>
  <c r="E1547" i="1" a="1"/>
  <c r="E1547" i="1"/>
  <c r="E1548" i="1" a="1"/>
  <c r="E1548" i="1"/>
  <c r="E1549" i="1" a="1"/>
  <c r="E1549" i="1"/>
  <c r="E1550" i="1" a="1"/>
  <c r="E1550" i="1"/>
  <c r="E1551" i="1" a="1"/>
  <c r="E1551" i="1"/>
  <c r="E1552" i="1" a="1"/>
  <c r="E1552" i="1"/>
  <c r="E1553" i="1" a="1"/>
  <c r="E1553" i="1"/>
  <c r="E1554" i="1" a="1"/>
  <c r="E1554" i="1"/>
  <c r="E1555" i="1" a="1"/>
  <c r="E1555" i="1"/>
  <c r="E1556" i="1" a="1"/>
  <c r="E1556" i="1"/>
  <c r="E1557" i="1" a="1"/>
  <c r="E1557" i="1"/>
  <c r="E1558" i="1" a="1"/>
  <c r="E1558" i="1"/>
  <c r="E1559" i="1" a="1"/>
  <c r="E1559" i="1"/>
  <c r="E1560" i="1" a="1"/>
  <c r="E1560" i="1"/>
  <c r="E1561" i="1" a="1"/>
  <c r="E1561" i="1"/>
  <c r="E1562" i="1" a="1"/>
  <c r="E1562" i="1"/>
  <c r="E1563" i="1" a="1"/>
  <c r="E1563" i="1"/>
  <c r="E1564" i="1" a="1"/>
  <c r="E1564" i="1"/>
  <c r="E1565" i="1" a="1"/>
  <c r="E1565" i="1"/>
  <c r="E1566" i="1" a="1"/>
  <c r="E1566" i="1"/>
  <c r="E1567" i="1" a="1"/>
  <c r="E1567" i="1"/>
  <c r="E1568" i="1" a="1"/>
  <c r="E1568" i="1"/>
  <c r="E1569" i="1" a="1"/>
  <c r="E1569" i="1"/>
  <c r="E1570" i="1" a="1"/>
  <c r="E1570" i="1"/>
  <c r="E1571" i="1" a="1"/>
  <c r="E1571" i="1"/>
  <c r="E1572" i="1" a="1"/>
  <c r="E1572" i="1"/>
  <c r="E1573" i="1" a="1"/>
  <c r="E1573" i="1"/>
  <c r="E1574" i="1" a="1"/>
  <c r="E1574" i="1"/>
  <c r="E1575" i="1" a="1"/>
  <c r="E1575" i="1"/>
  <c r="E1576" i="1" a="1"/>
  <c r="E1576" i="1"/>
  <c r="E1577" i="1" a="1"/>
  <c r="E1577" i="1"/>
  <c r="E1578" i="1" a="1"/>
  <c r="E1578" i="1"/>
  <c r="E1579" i="1" a="1"/>
  <c r="E1579" i="1"/>
  <c r="E1580" i="1" a="1"/>
  <c r="E1580" i="1"/>
  <c r="E1581" i="1" a="1"/>
  <c r="E1581" i="1"/>
  <c r="E1582" i="1" a="1"/>
  <c r="E1582" i="1"/>
  <c r="E1583" i="1" a="1"/>
  <c r="E1583" i="1"/>
  <c r="E1584" i="1" a="1"/>
  <c r="E1584" i="1"/>
  <c r="E1585" i="1" a="1"/>
  <c r="E1585" i="1"/>
  <c r="E1586" i="1" a="1"/>
  <c r="E1586" i="1"/>
  <c r="E1587" i="1" a="1"/>
  <c r="E1587" i="1"/>
  <c r="E1588" i="1" a="1"/>
  <c r="E1588" i="1"/>
  <c r="E1589" i="1" a="1"/>
  <c r="E1589" i="1"/>
  <c r="E1590" i="1" a="1"/>
  <c r="E1590" i="1"/>
  <c r="E1591" i="1" a="1"/>
  <c r="E1591" i="1"/>
  <c r="E1592" i="1" a="1"/>
  <c r="E1592" i="1"/>
  <c r="E1593" i="1" a="1"/>
  <c r="E1593" i="1"/>
  <c r="E1594" i="1" a="1"/>
  <c r="E1594" i="1"/>
  <c r="E1595" i="1" a="1"/>
  <c r="E1595" i="1"/>
  <c r="E1596" i="1" a="1"/>
  <c r="E1596" i="1"/>
  <c r="E1597" i="1" a="1"/>
  <c r="E1597" i="1"/>
  <c r="E1598" i="1" a="1"/>
  <c r="E1598" i="1"/>
  <c r="E1599" i="1" a="1"/>
  <c r="E1599" i="1"/>
  <c r="E1600" i="1" a="1"/>
  <c r="E1600" i="1"/>
  <c r="E1601" i="1" a="1"/>
  <c r="E1601" i="1"/>
  <c r="E1602" i="1" a="1"/>
  <c r="E1602" i="1"/>
  <c r="E1603" i="1" a="1"/>
  <c r="E1603" i="1"/>
  <c r="E1604" i="1" a="1"/>
  <c r="E1604" i="1"/>
  <c r="E1605" i="1" a="1"/>
  <c r="E1605" i="1"/>
  <c r="E1606" i="1" a="1"/>
  <c r="E1606" i="1"/>
  <c r="E1607" i="1" a="1"/>
  <c r="E1607" i="1"/>
  <c r="E1608" i="1" a="1"/>
  <c r="E1608" i="1"/>
  <c r="E1609" i="1" a="1"/>
  <c r="E1609" i="1"/>
  <c r="E1610" i="1" a="1"/>
  <c r="E1610" i="1"/>
  <c r="E1611" i="1" a="1"/>
  <c r="E1611" i="1"/>
  <c r="E1612" i="1" a="1"/>
  <c r="E1612" i="1"/>
  <c r="E1613" i="1" a="1"/>
  <c r="E1613" i="1"/>
  <c r="E1614" i="1" a="1"/>
  <c r="E1614" i="1"/>
  <c r="E1615" i="1" a="1"/>
  <c r="E1615" i="1"/>
  <c r="E1616" i="1" a="1"/>
  <c r="E1616" i="1"/>
  <c r="E1617" i="1" a="1"/>
  <c r="E1617" i="1"/>
  <c r="E1618" i="1" a="1"/>
  <c r="E1618" i="1"/>
  <c r="E1619" i="1" a="1"/>
  <c r="E1619" i="1"/>
  <c r="E1620" i="1" a="1"/>
  <c r="E1620" i="1"/>
  <c r="E1621" i="1" a="1"/>
  <c r="E1621" i="1"/>
  <c r="E1622" i="1" a="1"/>
  <c r="E1622" i="1"/>
  <c r="E1623" i="1" a="1"/>
  <c r="E1623" i="1"/>
  <c r="E1624" i="1" a="1"/>
  <c r="E1624" i="1"/>
  <c r="E1625" i="1" a="1"/>
  <c r="E1625" i="1"/>
  <c r="E1626" i="1" a="1"/>
  <c r="E1626" i="1"/>
  <c r="E1627" i="1" a="1"/>
  <c r="E1627" i="1"/>
  <c r="E1628" i="1" a="1"/>
  <c r="E1628" i="1"/>
  <c r="E1629" i="1" a="1"/>
  <c r="E1629" i="1"/>
  <c r="E1630" i="1" a="1"/>
  <c r="E1630" i="1"/>
  <c r="E1631" i="1" a="1"/>
  <c r="E1631" i="1"/>
  <c r="E1632" i="1" a="1"/>
  <c r="E1632" i="1"/>
  <c r="E1633" i="1" a="1"/>
  <c r="E1633" i="1"/>
  <c r="E1634" i="1" a="1"/>
  <c r="E1634" i="1"/>
  <c r="E1635" i="1" a="1"/>
  <c r="E1635" i="1"/>
  <c r="E1636" i="1" a="1"/>
  <c r="E1636" i="1"/>
  <c r="E1637" i="1" a="1"/>
  <c r="E1637" i="1"/>
  <c r="E1638" i="1" a="1"/>
  <c r="E1638" i="1"/>
  <c r="E1639" i="1" a="1"/>
  <c r="E1639" i="1"/>
  <c r="E1640" i="1" a="1"/>
  <c r="E1640" i="1"/>
  <c r="E1641" i="1" a="1"/>
  <c r="E1641" i="1"/>
  <c r="E1642" i="1" a="1"/>
  <c r="E1642" i="1"/>
  <c r="E1643" i="1" a="1"/>
  <c r="E1643" i="1"/>
  <c r="E1644" i="1" a="1"/>
  <c r="E1644" i="1"/>
  <c r="E1645" i="1" a="1"/>
  <c r="E1645" i="1"/>
  <c r="E1646" i="1" a="1"/>
  <c r="E1646" i="1"/>
  <c r="E1647" i="1" a="1"/>
  <c r="E1647" i="1"/>
  <c r="E1648" i="1" a="1"/>
  <c r="E1648" i="1"/>
  <c r="E1649" i="1" a="1"/>
  <c r="E1649" i="1"/>
  <c r="E1650" i="1" a="1"/>
  <c r="E1650" i="1"/>
  <c r="E1651" i="1" a="1"/>
  <c r="E1651" i="1"/>
  <c r="E1652" i="1" a="1"/>
  <c r="E1652" i="1"/>
  <c r="E1653" i="1" a="1"/>
  <c r="E1653" i="1"/>
  <c r="E1654" i="1" a="1"/>
  <c r="E1654" i="1"/>
  <c r="E1655" i="1" a="1"/>
  <c r="E1655" i="1"/>
  <c r="E1656" i="1" a="1"/>
  <c r="E1656" i="1"/>
  <c r="E1657" i="1" a="1"/>
  <c r="E1657" i="1"/>
  <c r="E1658" i="1" a="1"/>
  <c r="E1658" i="1"/>
  <c r="E1659" i="1" a="1"/>
  <c r="E1659" i="1"/>
  <c r="E1660" i="1" a="1"/>
  <c r="E1660" i="1"/>
  <c r="E1661" i="1" a="1"/>
  <c r="E1661" i="1"/>
  <c r="E1662" i="1" a="1"/>
  <c r="E1662" i="1"/>
  <c r="E1663" i="1" a="1"/>
  <c r="E1663" i="1"/>
  <c r="E1664" i="1" a="1"/>
  <c r="E1664" i="1"/>
  <c r="E1665" i="1" a="1"/>
  <c r="E1665" i="1"/>
  <c r="E1666" i="1" a="1"/>
  <c r="E1666" i="1"/>
  <c r="E1667" i="1" a="1"/>
  <c r="E1667" i="1"/>
  <c r="E1668" i="1" a="1"/>
  <c r="E1668" i="1"/>
  <c r="E1669" i="1" a="1"/>
  <c r="E1669" i="1"/>
  <c r="E1670" i="1" a="1"/>
  <c r="E1670" i="1"/>
  <c r="E1671" i="1" a="1"/>
  <c r="E1671" i="1"/>
  <c r="E1672" i="1" a="1"/>
  <c r="E1672" i="1"/>
  <c r="E1673" i="1" a="1"/>
  <c r="E1673" i="1"/>
  <c r="E1674" i="1" a="1"/>
  <c r="E1674" i="1"/>
  <c r="E1675" i="1" a="1"/>
  <c r="E1675" i="1"/>
  <c r="E1676" i="1" a="1"/>
  <c r="E1676" i="1"/>
  <c r="E1677" i="1" a="1"/>
  <c r="E1677" i="1"/>
  <c r="E1678" i="1" a="1"/>
  <c r="E1678" i="1"/>
  <c r="E1679" i="1" a="1"/>
  <c r="E1679" i="1"/>
  <c r="E1680" i="1" a="1"/>
  <c r="E1680" i="1"/>
  <c r="E1681" i="1" a="1"/>
  <c r="E1681" i="1"/>
  <c r="E1682" i="1" a="1"/>
  <c r="E1682" i="1"/>
  <c r="E1683" i="1" a="1"/>
  <c r="E1683" i="1"/>
  <c r="E1684" i="1" a="1"/>
  <c r="E1684" i="1"/>
  <c r="E1685" i="1" a="1"/>
  <c r="E1685" i="1"/>
  <c r="E1686" i="1" a="1"/>
  <c r="E1686" i="1"/>
  <c r="E1687" i="1" a="1"/>
  <c r="E1687" i="1"/>
  <c r="E1688" i="1" a="1"/>
  <c r="E1688" i="1"/>
  <c r="E1689" i="1" a="1"/>
  <c r="E1689" i="1"/>
  <c r="E1690" i="1" a="1"/>
  <c r="E1690" i="1"/>
  <c r="E1691" i="1" a="1"/>
  <c r="E1691" i="1"/>
  <c r="E1692" i="1" a="1"/>
  <c r="E1692" i="1"/>
  <c r="E1693" i="1" a="1"/>
  <c r="E1693" i="1"/>
  <c r="E1694" i="1" a="1"/>
  <c r="E1694" i="1"/>
  <c r="E1695" i="1" a="1"/>
  <c r="E1695" i="1"/>
  <c r="E1696" i="1" a="1"/>
  <c r="E1696" i="1"/>
  <c r="E1697" i="1" a="1"/>
  <c r="E1697" i="1"/>
  <c r="E1698" i="1" a="1"/>
  <c r="E1698" i="1"/>
  <c r="E1699" i="1" a="1"/>
  <c r="E1699" i="1"/>
  <c r="E1700" i="1" a="1"/>
  <c r="E1700" i="1"/>
  <c r="E1701" i="1" a="1"/>
  <c r="E1701" i="1"/>
  <c r="E1702" i="1" a="1"/>
  <c r="E1702" i="1"/>
  <c r="E1703" i="1" a="1"/>
  <c r="E1703" i="1"/>
  <c r="E1704" i="1" a="1"/>
  <c r="E1704" i="1"/>
  <c r="E1705" i="1" a="1"/>
  <c r="E1705" i="1"/>
  <c r="E1706" i="1" a="1"/>
  <c r="E1706" i="1"/>
  <c r="E1707" i="1" a="1"/>
  <c r="E1707" i="1"/>
  <c r="E1708" i="1" a="1"/>
  <c r="E1708" i="1"/>
  <c r="E1709" i="1" a="1"/>
  <c r="E1709" i="1"/>
  <c r="E1710" i="1" a="1"/>
  <c r="E1710" i="1"/>
  <c r="E1711" i="1" a="1"/>
  <c r="E1711" i="1"/>
  <c r="E1712" i="1" a="1"/>
  <c r="E1712" i="1"/>
  <c r="E1713" i="1" a="1"/>
  <c r="E1713" i="1"/>
  <c r="E1714" i="1" a="1"/>
  <c r="E1714" i="1"/>
  <c r="E1715" i="1" a="1"/>
  <c r="E1715" i="1"/>
  <c r="E1716" i="1" a="1"/>
  <c r="E1716" i="1"/>
  <c r="E1717" i="1" a="1"/>
  <c r="E1717" i="1"/>
  <c r="E1718" i="1" a="1"/>
  <c r="E1718" i="1"/>
  <c r="E1719" i="1" a="1"/>
  <c r="E1719" i="1"/>
  <c r="E1720" i="1" a="1"/>
  <c r="E1720" i="1"/>
  <c r="E1721" i="1" a="1"/>
  <c r="E1721" i="1"/>
  <c r="E1722" i="1" a="1"/>
  <c r="E1722" i="1"/>
  <c r="E1723" i="1" a="1"/>
  <c r="E1723" i="1"/>
  <c r="E1724" i="1" a="1"/>
  <c r="E1724" i="1"/>
  <c r="E1725" i="1" a="1"/>
  <c r="E1725" i="1"/>
  <c r="E1726" i="1" a="1"/>
  <c r="E1726" i="1"/>
  <c r="E1727" i="1" a="1"/>
  <c r="E1727" i="1"/>
  <c r="E1728" i="1" a="1"/>
  <c r="E1728" i="1"/>
  <c r="E1729" i="1" a="1"/>
  <c r="E1729" i="1"/>
  <c r="E1730" i="1" a="1"/>
  <c r="E1730" i="1"/>
  <c r="E1731" i="1" a="1"/>
  <c r="E1731" i="1"/>
  <c r="E1732" i="1" a="1"/>
  <c r="E1732" i="1"/>
  <c r="E1733" i="1" a="1"/>
  <c r="E1733" i="1"/>
  <c r="E1734" i="1" a="1"/>
  <c r="E1734" i="1"/>
  <c r="E1735" i="1" a="1"/>
  <c r="E1735" i="1"/>
  <c r="E1736" i="1" a="1"/>
  <c r="E1736" i="1"/>
  <c r="E1737" i="1" a="1"/>
  <c r="E1737" i="1"/>
  <c r="E1738" i="1" a="1"/>
  <c r="E1738" i="1"/>
  <c r="E1739" i="1" a="1"/>
  <c r="E1739" i="1"/>
  <c r="E1740" i="1" a="1"/>
  <c r="E1740" i="1"/>
  <c r="E1741" i="1" a="1"/>
  <c r="E1741" i="1"/>
  <c r="E1742" i="1" a="1"/>
  <c r="E1742" i="1"/>
  <c r="E1743" i="1" a="1"/>
  <c r="E1743" i="1"/>
  <c r="E1744" i="1" a="1"/>
  <c r="E1744" i="1"/>
  <c r="E1745" i="1" a="1"/>
  <c r="E1745" i="1"/>
  <c r="E1746" i="1" a="1"/>
  <c r="E1746" i="1"/>
  <c r="E1747" i="1" a="1"/>
  <c r="E1747" i="1"/>
  <c r="E1748" i="1" a="1"/>
  <c r="E1748" i="1"/>
  <c r="E1749" i="1" a="1"/>
  <c r="E1749" i="1"/>
  <c r="E1750" i="1" a="1"/>
  <c r="E1750" i="1"/>
  <c r="E1751" i="1" a="1"/>
  <c r="E1751" i="1"/>
  <c r="E1752" i="1" a="1"/>
  <c r="E1752" i="1"/>
  <c r="E1753" i="1" a="1"/>
  <c r="E1753" i="1"/>
  <c r="E1754" i="1" a="1"/>
  <c r="E1754" i="1"/>
  <c r="E1755" i="1" a="1"/>
  <c r="E1755" i="1"/>
  <c r="E1756" i="1" a="1"/>
  <c r="E1756" i="1"/>
  <c r="E1757" i="1" a="1"/>
  <c r="E1757" i="1"/>
  <c r="E1758" i="1" a="1"/>
  <c r="E1758" i="1"/>
  <c r="E1759" i="1" a="1"/>
  <c r="E1759" i="1"/>
  <c r="E1760" i="1" a="1"/>
  <c r="E1760" i="1"/>
  <c r="E1761" i="1" a="1"/>
  <c r="E1761" i="1"/>
  <c r="E1762" i="1" a="1"/>
  <c r="E1762" i="1"/>
  <c r="E1763" i="1" a="1"/>
  <c r="E1763" i="1"/>
  <c r="E1764" i="1" a="1"/>
  <c r="E1764" i="1"/>
  <c r="E1765" i="1" a="1"/>
  <c r="E1765" i="1"/>
  <c r="E1766" i="1" a="1"/>
  <c r="E1766" i="1"/>
  <c r="E1767" i="1" a="1"/>
  <c r="E1767" i="1"/>
  <c r="E1768" i="1" a="1"/>
  <c r="E1768" i="1"/>
  <c r="E1769" i="1" a="1"/>
  <c r="E1769" i="1"/>
  <c r="E1770" i="1" a="1"/>
  <c r="E1770" i="1"/>
  <c r="E1771" i="1" a="1"/>
  <c r="E1771" i="1"/>
  <c r="E1772" i="1" a="1"/>
  <c r="E1772" i="1"/>
  <c r="E1773" i="1" a="1"/>
  <c r="E1773" i="1"/>
  <c r="E1774" i="1" a="1"/>
  <c r="E1774" i="1"/>
  <c r="E1775" i="1" a="1"/>
  <c r="E1775" i="1"/>
  <c r="E1776" i="1" a="1"/>
  <c r="E1776" i="1"/>
  <c r="E1777" i="1" a="1"/>
  <c r="E1777" i="1"/>
  <c r="E1778" i="1" a="1"/>
  <c r="E1778" i="1"/>
  <c r="E1779" i="1" a="1"/>
  <c r="E1779" i="1"/>
  <c r="E1780" i="1" a="1"/>
  <c r="E1780" i="1"/>
  <c r="E1781" i="1" a="1"/>
  <c r="E1781" i="1"/>
  <c r="E1782" i="1" a="1"/>
  <c r="E1782" i="1"/>
  <c r="E1783" i="1" a="1"/>
  <c r="E1783" i="1"/>
  <c r="E1784" i="1" a="1"/>
  <c r="E1784" i="1"/>
  <c r="E1785" i="1" a="1"/>
  <c r="E1785" i="1"/>
  <c r="E1786" i="1" a="1"/>
  <c r="E1786" i="1"/>
  <c r="E1787" i="1" a="1"/>
  <c r="E1787" i="1"/>
  <c r="E1788" i="1" a="1"/>
  <c r="E1788" i="1"/>
  <c r="E1789" i="1" a="1"/>
  <c r="E1789" i="1"/>
  <c r="E1790" i="1" a="1"/>
  <c r="E1790" i="1"/>
  <c r="E1791" i="1" a="1"/>
  <c r="E1791" i="1"/>
  <c r="E1792" i="1" a="1"/>
  <c r="E1792" i="1"/>
  <c r="E1793" i="1" a="1"/>
  <c r="E1793" i="1"/>
  <c r="E1794" i="1" a="1"/>
  <c r="E1794" i="1"/>
  <c r="E1795" i="1" a="1"/>
  <c r="E1795" i="1"/>
  <c r="E1796" i="1" a="1"/>
  <c r="E1796" i="1"/>
  <c r="E1797" i="1" a="1"/>
  <c r="E1797" i="1"/>
  <c r="E1798" i="1" a="1"/>
  <c r="E1798" i="1"/>
  <c r="E1799" i="1" a="1"/>
  <c r="E1799" i="1"/>
  <c r="E1800" i="1" a="1"/>
  <c r="E1800" i="1"/>
  <c r="E1801" i="1" a="1"/>
  <c r="E1801" i="1"/>
  <c r="E1802" i="1" a="1"/>
  <c r="E1802" i="1"/>
  <c r="E1803" i="1" a="1"/>
  <c r="E1803" i="1"/>
  <c r="E1804" i="1" a="1"/>
  <c r="E1804" i="1"/>
  <c r="E1805" i="1" a="1"/>
  <c r="E1805" i="1"/>
  <c r="E1806" i="1" a="1"/>
  <c r="E1806" i="1"/>
  <c r="E1807" i="1" a="1"/>
  <c r="E1807" i="1"/>
  <c r="E1808" i="1" a="1"/>
  <c r="E1808" i="1"/>
  <c r="E1809" i="1" a="1"/>
  <c r="E1809" i="1"/>
  <c r="E1810" i="1" a="1"/>
  <c r="E1810" i="1"/>
  <c r="E1811" i="1" a="1"/>
  <c r="E1811" i="1"/>
  <c r="E1812" i="1" a="1"/>
  <c r="E1812" i="1"/>
  <c r="E1813" i="1" a="1"/>
  <c r="E1813" i="1"/>
  <c r="E1814" i="1" a="1"/>
  <c r="E1814" i="1"/>
  <c r="E1815" i="1" a="1"/>
  <c r="E1815" i="1"/>
  <c r="E1816" i="1" a="1"/>
  <c r="E1816" i="1"/>
  <c r="E1817" i="1" a="1"/>
  <c r="E1817" i="1"/>
  <c r="E1818" i="1" a="1"/>
  <c r="E1818" i="1"/>
  <c r="E1819" i="1" a="1"/>
  <c r="E1819" i="1"/>
  <c r="E1820" i="1" a="1"/>
  <c r="E1820" i="1"/>
  <c r="E1821" i="1" a="1"/>
  <c r="E1821" i="1"/>
  <c r="E1822" i="1" a="1"/>
  <c r="E1822" i="1"/>
  <c r="E1823" i="1" a="1"/>
  <c r="E1823" i="1"/>
  <c r="E1824" i="1" a="1"/>
  <c r="E1824" i="1"/>
  <c r="E1825" i="1" a="1"/>
  <c r="E1825" i="1"/>
  <c r="E1826" i="1" a="1"/>
  <c r="E1826" i="1"/>
  <c r="E1827" i="1" a="1"/>
  <c r="E1827" i="1"/>
  <c r="E1828" i="1" a="1"/>
  <c r="E1828" i="1"/>
  <c r="E1829" i="1" a="1"/>
  <c r="E1829" i="1"/>
  <c r="E1830" i="1" a="1"/>
  <c r="E1830" i="1"/>
  <c r="E1831" i="1" a="1"/>
  <c r="E1831" i="1"/>
  <c r="E1832" i="1" a="1"/>
  <c r="E1832" i="1"/>
  <c r="E1833" i="1" a="1"/>
  <c r="E1833" i="1"/>
  <c r="E1834" i="1" a="1"/>
  <c r="E1834" i="1"/>
  <c r="E1835" i="1" a="1"/>
  <c r="E1835" i="1"/>
  <c r="E1836" i="1" a="1"/>
  <c r="E1836" i="1"/>
  <c r="E1837" i="1" a="1"/>
  <c r="E1837" i="1"/>
  <c r="E1838" i="1" a="1"/>
  <c r="E1838" i="1"/>
  <c r="E1839" i="1" a="1"/>
  <c r="E1839" i="1"/>
  <c r="E1840" i="1" a="1"/>
  <c r="E1840" i="1"/>
  <c r="E1841" i="1" a="1"/>
  <c r="E1841" i="1"/>
  <c r="E1842" i="1" a="1"/>
  <c r="E1842" i="1"/>
  <c r="E1843" i="1" a="1"/>
  <c r="E1843" i="1"/>
  <c r="E1844" i="1" a="1"/>
  <c r="E1844" i="1"/>
  <c r="E1845" i="1" a="1"/>
  <c r="E1845" i="1"/>
  <c r="E1846" i="1" a="1"/>
  <c r="E1846" i="1"/>
  <c r="E1847" i="1" a="1"/>
  <c r="E1847" i="1"/>
  <c r="E1848" i="1" a="1"/>
  <c r="E1848" i="1"/>
  <c r="E1849" i="1" a="1"/>
  <c r="E1849" i="1"/>
  <c r="E1850" i="1" a="1"/>
  <c r="E1850" i="1"/>
  <c r="E1851" i="1" a="1"/>
  <c r="E1851" i="1"/>
  <c r="E1852" i="1" a="1"/>
  <c r="E1852" i="1"/>
  <c r="E1853" i="1" a="1"/>
  <c r="E1853" i="1"/>
  <c r="E1854" i="1" a="1"/>
  <c r="E1854" i="1"/>
  <c r="E1855" i="1" a="1"/>
  <c r="E1855" i="1"/>
  <c r="E1856" i="1" a="1"/>
  <c r="E1856" i="1"/>
  <c r="E1857" i="1" a="1"/>
  <c r="E1857" i="1"/>
  <c r="E1858" i="1" a="1"/>
  <c r="E1858" i="1"/>
  <c r="E1859" i="1" a="1"/>
  <c r="E1859" i="1"/>
  <c r="E1860" i="1" a="1"/>
  <c r="E1860" i="1"/>
  <c r="E1861" i="1" a="1"/>
  <c r="E1861" i="1"/>
  <c r="E1862" i="1" a="1"/>
  <c r="E1862" i="1"/>
  <c r="E1863" i="1" a="1"/>
  <c r="E1863" i="1"/>
  <c r="E1864" i="1" a="1"/>
  <c r="E1864" i="1"/>
  <c r="E1865" i="1" a="1"/>
  <c r="E1865" i="1"/>
  <c r="E1866" i="1" a="1"/>
  <c r="E1866" i="1"/>
  <c r="E1867" i="1" a="1"/>
  <c r="E1867" i="1"/>
  <c r="E1868" i="1" a="1"/>
  <c r="E1868" i="1"/>
  <c r="E1869" i="1" a="1"/>
  <c r="E1869" i="1"/>
  <c r="E1870" i="1" a="1"/>
  <c r="E1870" i="1"/>
  <c r="E1871" i="1" a="1"/>
  <c r="E1871" i="1"/>
  <c r="E1872" i="1" a="1"/>
  <c r="E1872" i="1"/>
  <c r="E1873" i="1" a="1"/>
  <c r="E1873" i="1"/>
  <c r="E1874" i="1" a="1"/>
  <c r="E1874" i="1"/>
  <c r="E1875" i="1" a="1"/>
  <c r="E1875" i="1"/>
  <c r="E1876" i="1" a="1"/>
  <c r="E1876" i="1"/>
  <c r="E1877" i="1" a="1"/>
  <c r="E1877" i="1"/>
  <c r="E1878" i="1" a="1"/>
  <c r="E1878" i="1"/>
  <c r="E1879" i="1" a="1"/>
  <c r="E1879" i="1"/>
  <c r="E1880" i="1" a="1"/>
  <c r="E1880" i="1"/>
  <c r="E1881" i="1" a="1"/>
  <c r="E1881" i="1"/>
  <c r="E1882" i="1" a="1"/>
  <c r="E1882" i="1"/>
  <c r="E1883" i="1" a="1"/>
  <c r="E1883" i="1"/>
  <c r="E1884" i="1" a="1"/>
  <c r="E1884" i="1"/>
  <c r="E1885" i="1" a="1"/>
  <c r="E1885" i="1"/>
  <c r="E1886" i="1" a="1"/>
  <c r="E1886" i="1"/>
  <c r="E1887" i="1" a="1"/>
  <c r="E1887" i="1"/>
  <c r="E1888" i="1" a="1"/>
  <c r="E1888" i="1"/>
  <c r="E1889" i="1" a="1"/>
  <c r="E1889" i="1"/>
  <c r="E1890" i="1" a="1"/>
  <c r="E1890" i="1"/>
  <c r="E1891" i="1" a="1"/>
  <c r="E1891" i="1"/>
  <c r="E1892" i="1" a="1"/>
  <c r="E1892" i="1"/>
  <c r="E1893" i="1" a="1"/>
  <c r="E1893" i="1"/>
  <c r="E1894" i="1" a="1"/>
  <c r="E1894" i="1"/>
  <c r="E1895" i="1" a="1"/>
  <c r="E1895" i="1"/>
  <c r="E1896" i="1" a="1"/>
  <c r="E1896" i="1"/>
  <c r="E1897" i="1" a="1"/>
  <c r="E1897" i="1"/>
  <c r="E1898" i="1" a="1"/>
  <c r="E1898" i="1"/>
  <c r="E1899" i="1" a="1"/>
  <c r="E1899" i="1"/>
  <c r="E1900" i="1" a="1"/>
  <c r="E1900" i="1"/>
  <c r="E1901" i="1" a="1"/>
  <c r="E1901" i="1"/>
  <c r="E1902" i="1" a="1"/>
  <c r="E1902" i="1"/>
  <c r="E1903" i="1" a="1"/>
  <c r="E1903" i="1"/>
  <c r="E1904" i="1" a="1"/>
  <c r="E1904" i="1"/>
  <c r="E1905" i="1" a="1"/>
  <c r="E1905" i="1"/>
  <c r="E1906" i="1" a="1"/>
  <c r="E1906" i="1"/>
  <c r="E1907" i="1" a="1"/>
  <c r="E1907" i="1"/>
  <c r="E1908" i="1" a="1"/>
  <c r="E1908" i="1"/>
  <c r="E1909" i="1" a="1"/>
  <c r="E1909" i="1"/>
  <c r="E1910" i="1" a="1"/>
  <c r="E1910" i="1"/>
  <c r="E1911" i="1" a="1"/>
  <c r="E1911" i="1"/>
  <c r="E1912" i="1" a="1"/>
  <c r="E1912" i="1"/>
  <c r="E1913" i="1" a="1"/>
  <c r="E1913" i="1"/>
  <c r="E1914" i="1" a="1"/>
  <c r="E1914" i="1"/>
  <c r="E1915" i="1" a="1"/>
  <c r="E1915" i="1"/>
  <c r="E1916" i="1" a="1"/>
  <c r="E1916" i="1"/>
  <c r="E1917" i="1" a="1"/>
  <c r="E1917" i="1"/>
  <c r="E1918" i="1" a="1"/>
  <c r="E1918" i="1"/>
  <c r="E1919" i="1" a="1"/>
  <c r="E1919" i="1"/>
  <c r="E1920" i="1" a="1"/>
  <c r="E1920" i="1"/>
  <c r="E1921" i="1" a="1"/>
  <c r="E1921" i="1"/>
  <c r="E1922" i="1" a="1"/>
  <c r="E1922" i="1"/>
  <c r="E1923" i="1" a="1"/>
  <c r="E1923" i="1"/>
  <c r="E1924" i="1" a="1"/>
  <c r="E1924" i="1"/>
  <c r="E1925" i="1" a="1"/>
  <c r="E1925" i="1"/>
  <c r="E1926" i="1" a="1"/>
  <c r="E1926" i="1"/>
  <c r="E1927" i="1" a="1"/>
  <c r="E1927" i="1"/>
  <c r="E1928" i="1" a="1"/>
  <c r="E1928" i="1"/>
  <c r="E1929" i="1" a="1"/>
  <c r="E1929" i="1"/>
  <c r="E1930" i="1" a="1"/>
  <c r="E1930" i="1"/>
  <c r="E1931" i="1" a="1"/>
  <c r="E1931" i="1"/>
  <c r="E1932" i="1" a="1"/>
  <c r="E1932" i="1"/>
  <c r="E1933" i="1" a="1"/>
  <c r="E1933" i="1"/>
  <c r="E1934" i="1" a="1"/>
  <c r="E1934" i="1"/>
  <c r="E1935" i="1" a="1"/>
  <c r="E1935" i="1"/>
  <c r="E1936" i="1" a="1"/>
  <c r="E1936" i="1"/>
  <c r="E1937" i="1" a="1"/>
  <c r="E1937" i="1"/>
  <c r="E1938" i="1" a="1"/>
  <c r="E1938" i="1"/>
  <c r="E1939" i="1" a="1"/>
  <c r="E1939" i="1"/>
  <c r="E1940" i="1" a="1"/>
  <c r="E1940" i="1"/>
  <c r="E1941" i="1" a="1"/>
  <c r="E1941" i="1"/>
  <c r="E1942" i="1" a="1"/>
  <c r="E1942" i="1"/>
  <c r="E1943" i="1" a="1"/>
  <c r="E1943" i="1"/>
  <c r="E1944" i="1" a="1"/>
  <c r="E1944" i="1"/>
  <c r="E1945" i="1" a="1"/>
  <c r="E1945" i="1"/>
  <c r="E1946" i="1" a="1"/>
  <c r="E1946" i="1"/>
  <c r="E1947" i="1" a="1"/>
  <c r="E1947" i="1"/>
  <c r="E1948" i="1" a="1"/>
  <c r="E1948" i="1"/>
  <c r="E1949" i="1" a="1"/>
  <c r="E1949" i="1"/>
  <c r="E1950" i="1" a="1"/>
  <c r="E1950" i="1"/>
  <c r="E1951" i="1" a="1"/>
  <c r="E1951" i="1"/>
  <c r="E1952" i="1" a="1"/>
  <c r="E1952" i="1"/>
  <c r="E1953" i="1" a="1"/>
  <c r="E1953" i="1"/>
  <c r="E1954" i="1" a="1"/>
  <c r="E1954" i="1"/>
  <c r="E1955" i="1" a="1"/>
  <c r="E1955" i="1"/>
  <c r="E1956" i="1" a="1"/>
  <c r="E1956" i="1"/>
  <c r="E1957" i="1" a="1"/>
  <c r="E1957" i="1"/>
  <c r="E1958" i="1" a="1"/>
  <c r="E1958" i="1"/>
  <c r="E1959" i="1" a="1"/>
  <c r="E1959" i="1"/>
  <c r="E1960" i="1" a="1"/>
  <c r="E1960" i="1"/>
  <c r="E1961" i="1" a="1"/>
  <c r="E1961" i="1"/>
  <c r="E1962" i="1" a="1"/>
  <c r="E1962" i="1"/>
  <c r="E1963" i="1" a="1"/>
  <c r="E1963" i="1"/>
  <c r="E1964" i="1" a="1"/>
  <c r="E1964" i="1"/>
  <c r="E1965" i="1" a="1"/>
  <c r="E1965" i="1"/>
  <c r="E1966" i="1" a="1"/>
  <c r="E1966" i="1"/>
  <c r="E1967" i="1" a="1"/>
  <c r="E1967" i="1"/>
  <c r="E1968" i="1" a="1"/>
  <c r="E1968" i="1"/>
  <c r="E1969" i="1" a="1"/>
  <c r="E1969" i="1"/>
  <c r="E1970" i="1" a="1"/>
  <c r="E1970" i="1"/>
  <c r="E1971" i="1" a="1"/>
  <c r="E1971" i="1"/>
  <c r="E1972" i="1" a="1"/>
  <c r="E1972" i="1"/>
  <c r="E1973" i="1" a="1"/>
  <c r="E1973" i="1"/>
  <c r="E1974" i="1" a="1"/>
  <c r="E1974" i="1"/>
  <c r="E1975" i="1" a="1"/>
  <c r="E1975" i="1"/>
  <c r="E1976" i="1" a="1"/>
  <c r="E1976" i="1"/>
  <c r="E1977" i="1" a="1"/>
  <c r="E1977" i="1"/>
  <c r="E1978" i="1" a="1"/>
  <c r="E1978" i="1"/>
  <c r="E1979" i="1" a="1"/>
  <c r="E1979" i="1"/>
  <c r="E1980" i="1" a="1"/>
  <c r="E1980" i="1"/>
  <c r="E1981" i="1" a="1"/>
  <c r="E1981" i="1"/>
  <c r="E1982" i="1" a="1"/>
  <c r="E1982" i="1"/>
  <c r="E1983" i="1" a="1"/>
  <c r="E1983" i="1"/>
  <c r="E1984" i="1" a="1"/>
  <c r="E1984" i="1"/>
  <c r="E1985" i="1" a="1"/>
  <c r="E1985" i="1"/>
  <c r="E1986" i="1" a="1"/>
  <c r="E1986" i="1"/>
  <c r="E1987" i="1" a="1"/>
  <c r="E1987" i="1"/>
  <c r="E1988" i="1" a="1"/>
  <c r="E1988" i="1"/>
  <c r="E1989" i="1" a="1"/>
  <c r="E1989" i="1"/>
  <c r="E1990" i="1" a="1"/>
  <c r="E1990" i="1"/>
  <c r="E1991" i="1" a="1"/>
  <c r="E1991" i="1"/>
  <c r="E1992" i="1" a="1"/>
  <c r="E1992" i="1"/>
  <c r="E1993" i="1" a="1"/>
  <c r="E1993" i="1"/>
  <c r="E1994" i="1" a="1"/>
  <c r="E1994" i="1"/>
  <c r="E1995" i="1" a="1"/>
  <c r="E1995" i="1"/>
  <c r="E1996" i="1" a="1"/>
  <c r="E1996" i="1"/>
  <c r="E1997" i="1" a="1"/>
  <c r="E1997" i="1"/>
  <c r="E1998" i="1" a="1"/>
  <c r="E1998" i="1"/>
  <c r="E1999" i="1" a="1"/>
  <c r="E1999" i="1"/>
  <c r="E2000" i="1" a="1"/>
  <c r="E2000" i="1"/>
  <c r="E2001" i="1" a="1"/>
  <c r="E2001" i="1"/>
  <c r="E2002" i="1" a="1"/>
  <c r="E2002" i="1"/>
  <c r="E2003" i="1" a="1"/>
  <c r="E2003" i="1"/>
  <c r="E2004" i="1" a="1"/>
  <c r="E2004" i="1"/>
  <c r="E2005" i="1" a="1"/>
  <c r="E2005" i="1"/>
  <c r="E2006" i="1" a="1"/>
  <c r="E2006" i="1"/>
  <c r="E2007" i="1" a="1"/>
  <c r="E2007" i="1"/>
  <c r="E2008" i="1" a="1"/>
  <c r="E2008" i="1"/>
  <c r="E2009" i="1" a="1"/>
  <c r="E2009" i="1"/>
  <c r="E2010" i="1" a="1"/>
  <c r="E2010" i="1"/>
  <c r="E2011" i="1" a="1"/>
  <c r="E2011" i="1"/>
  <c r="E2012" i="1" a="1"/>
  <c r="E2012" i="1"/>
  <c r="E2013" i="1" a="1"/>
  <c r="E2013" i="1"/>
  <c r="E2014" i="1" a="1"/>
  <c r="E2014" i="1"/>
  <c r="E2015" i="1" a="1"/>
  <c r="E2015" i="1"/>
  <c r="E2016" i="1" a="1"/>
  <c r="E2016" i="1"/>
  <c r="E2017" i="1" a="1"/>
  <c r="E2017" i="1"/>
  <c r="E2018" i="1" a="1"/>
  <c r="E2018" i="1"/>
  <c r="E2019" i="1" a="1"/>
  <c r="E2019" i="1"/>
  <c r="E2020" i="1" a="1"/>
  <c r="E2020" i="1"/>
  <c r="E2021" i="1" a="1"/>
  <c r="E2021" i="1"/>
  <c r="E2022" i="1" a="1"/>
  <c r="E2022" i="1"/>
  <c r="E2023" i="1" a="1"/>
  <c r="E2023" i="1"/>
  <c r="E2024" i="1" a="1"/>
  <c r="E2024" i="1"/>
  <c r="E2025" i="1" a="1"/>
  <c r="E2025" i="1"/>
  <c r="E2026" i="1" a="1"/>
  <c r="E2026" i="1"/>
  <c r="E2027" i="1" a="1"/>
  <c r="E2027" i="1"/>
  <c r="E2028" i="1" a="1"/>
  <c r="E2028" i="1"/>
  <c r="E2029" i="1" a="1"/>
  <c r="E2029" i="1"/>
  <c r="E2030" i="1" a="1"/>
  <c r="E2030" i="1"/>
  <c r="E2031" i="1" a="1"/>
  <c r="E2031" i="1"/>
  <c r="E2032" i="1" a="1"/>
  <c r="E2032" i="1"/>
  <c r="E2033" i="1" a="1"/>
  <c r="E2033" i="1"/>
  <c r="E2034" i="1" a="1"/>
  <c r="E2034" i="1"/>
  <c r="E2035" i="1" a="1"/>
  <c r="E2035" i="1"/>
  <c r="E2036" i="1" a="1"/>
  <c r="E2036" i="1"/>
  <c r="E2037" i="1" a="1"/>
  <c r="E2037" i="1"/>
  <c r="E2038" i="1" a="1"/>
  <c r="E2038" i="1"/>
  <c r="E2039" i="1" a="1"/>
  <c r="E2039" i="1"/>
  <c r="E2040" i="1" a="1"/>
  <c r="E2040" i="1"/>
  <c r="E2041" i="1" a="1"/>
  <c r="E2041" i="1"/>
  <c r="E2042" i="1" a="1"/>
  <c r="E2042" i="1"/>
  <c r="E2043" i="1" a="1"/>
  <c r="E2043" i="1"/>
  <c r="E2044" i="1" a="1"/>
  <c r="E2044" i="1"/>
  <c r="E2045" i="1" a="1"/>
  <c r="E2045" i="1"/>
  <c r="E2046" i="1" a="1"/>
  <c r="E2046" i="1"/>
  <c r="E2047" i="1" a="1"/>
  <c r="E2047" i="1"/>
  <c r="E2048" i="1" a="1"/>
  <c r="E2048" i="1"/>
  <c r="E2049" i="1" a="1"/>
  <c r="E2049" i="1"/>
  <c r="E2050" i="1" a="1"/>
  <c r="E2050" i="1"/>
  <c r="E2051" i="1" a="1"/>
  <c r="E2051" i="1"/>
  <c r="E2052" i="1" a="1"/>
  <c r="E2052" i="1"/>
  <c r="E2053" i="1" a="1"/>
  <c r="E2053" i="1"/>
  <c r="E2054" i="1" a="1"/>
  <c r="E2054" i="1"/>
  <c r="E2055" i="1" a="1"/>
  <c r="E2055" i="1"/>
  <c r="E2056" i="1" a="1"/>
  <c r="E2056" i="1"/>
  <c r="E2057" i="1" a="1"/>
  <c r="E2057" i="1"/>
  <c r="E2058" i="1" a="1"/>
  <c r="E2058" i="1"/>
  <c r="E2059" i="1" a="1"/>
  <c r="E2059" i="1"/>
  <c r="E2060" i="1" a="1"/>
  <c r="E2060" i="1"/>
  <c r="E2061" i="1" a="1"/>
  <c r="E2061" i="1"/>
  <c r="E2062" i="1" a="1"/>
  <c r="E2062" i="1"/>
  <c r="E2063" i="1" a="1"/>
  <c r="E2063" i="1"/>
  <c r="E2064" i="1" a="1"/>
  <c r="E2064" i="1"/>
  <c r="E2065" i="1" a="1"/>
  <c r="E2065" i="1"/>
  <c r="E2066" i="1" a="1"/>
  <c r="E2066" i="1"/>
  <c r="E2067" i="1" a="1"/>
  <c r="E2067" i="1"/>
  <c r="E2068" i="1" a="1"/>
  <c r="E2068" i="1"/>
  <c r="E2069" i="1" a="1"/>
  <c r="E2069" i="1"/>
  <c r="E2070" i="1" a="1"/>
  <c r="E2070" i="1"/>
  <c r="E2071" i="1" a="1"/>
  <c r="E2071" i="1"/>
  <c r="E2072" i="1" a="1"/>
  <c r="E2072" i="1"/>
  <c r="E2073" i="1" a="1"/>
  <c r="E2073" i="1"/>
  <c r="E2074" i="1" a="1"/>
  <c r="E2074" i="1"/>
  <c r="E2075" i="1" a="1"/>
  <c r="E2075" i="1"/>
  <c r="E2076" i="1" a="1"/>
  <c r="E2076" i="1"/>
  <c r="E2077" i="1" a="1"/>
  <c r="E2077" i="1"/>
  <c r="E2078" i="1" a="1"/>
  <c r="E2078" i="1"/>
  <c r="E2079" i="1" a="1"/>
  <c r="E2079" i="1"/>
  <c r="E2080" i="1" a="1"/>
  <c r="E2080" i="1"/>
  <c r="E2081" i="1" a="1"/>
  <c r="E2081" i="1"/>
  <c r="E2082" i="1" a="1"/>
  <c r="E2082" i="1"/>
  <c r="E2083" i="1" a="1"/>
  <c r="E2083" i="1"/>
  <c r="E2084" i="1" a="1"/>
  <c r="E2084" i="1"/>
  <c r="E2085" i="1" a="1"/>
  <c r="E2085" i="1"/>
  <c r="E2086" i="1" a="1"/>
  <c r="E2086" i="1"/>
  <c r="E2087" i="1" a="1"/>
  <c r="E2087" i="1"/>
  <c r="E2088" i="1" a="1"/>
  <c r="E2088" i="1"/>
  <c r="E2089" i="1" a="1"/>
  <c r="E2089" i="1"/>
  <c r="E2090" i="1" a="1"/>
  <c r="E2090" i="1"/>
  <c r="E2091" i="1" a="1"/>
  <c r="E2091" i="1"/>
  <c r="E2092" i="1" a="1"/>
  <c r="E2092" i="1"/>
  <c r="E2093" i="1" a="1"/>
  <c r="E2093" i="1"/>
  <c r="E2094" i="1" a="1"/>
  <c r="E2094" i="1"/>
  <c r="E2095" i="1" a="1"/>
  <c r="E2095" i="1"/>
  <c r="E2096" i="1" a="1"/>
  <c r="E2096" i="1"/>
  <c r="E2097" i="1" a="1"/>
  <c r="E2097" i="1"/>
  <c r="E2098" i="1" a="1"/>
  <c r="E2098" i="1"/>
  <c r="E2099" i="1" a="1"/>
  <c r="E2099" i="1"/>
  <c r="E2100" i="1" a="1"/>
  <c r="E2100" i="1"/>
  <c r="E2101" i="1" a="1"/>
  <c r="E2101" i="1"/>
  <c r="E2102" i="1" a="1"/>
  <c r="E2102" i="1"/>
  <c r="E2103" i="1" a="1"/>
  <c r="E2103" i="1"/>
  <c r="E2104" i="1" a="1"/>
  <c r="E2104" i="1"/>
  <c r="E2105" i="1" a="1"/>
  <c r="E2105" i="1"/>
  <c r="E2106" i="1" a="1"/>
  <c r="E2106" i="1"/>
  <c r="E2107" i="1" a="1"/>
  <c r="E2107" i="1"/>
  <c r="E2108" i="1" a="1"/>
  <c r="E2108" i="1"/>
  <c r="E2109" i="1" a="1"/>
  <c r="E2109" i="1"/>
  <c r="E2110" i="1" a="1"/>
  <c r="E2110" i="1"/>
  <c r="E2111" i="1" a="1"/>
  <c r="E2111" i="1"/>
  <c r="E2112" i="1" a="1"/>
  <c r="E2112" i="1"/>
  <c r="E2113" i="1" a="1"/>
  <c r="E2113" i="1"/>
  <c r="E2114" i="1" a="1"/>
  <c r="E2114" i="1"/>
  <c r="E2115" i="1" a="1"/>
  <c r="E2115" i="1"/>
  <c r="E2116" i="1" a="1"/>
  <c r="E2116" i="1"/>
  <c r="E2117" i="1" a="1"/>
  <c r="E2117" i="1"/>
  <c r="E2118" i="1" a="1"/>
  <c r="E2118" i="1"/>
  <c r="E2119" i="1" a="1"/>
  <c r="E2119" i="1"/>
  <c r="E2120" i="1" a="1"/>
  <c r="E2120" i="1"/>
  <c r="E2121" i="1" a="1"/>
  <c r="E2121" i="1"/>
  <c r="E2122" i="1" a="1"/>
  <c r="E2122" i="1"/>
  <c r="E2123" i="1" a="1"/>
  <c r="E2123" i="1"/>
  <c r="E2124" i="1" a="1"/>
  <c r="E2124" i="1"/>
  <c r="E2125" i="1" a="1"/>
  <c r="E2125" i="1"/>
  <c r="E2126" i="1" a="1"/>
  <c r="E2126" i="1"/>
  <c r="E2127" i="1" a="1"/>
  <c r="E2127" i="1"/>
  <c r="E2128" i="1" a="1"/>
  <c r="E2128" i="1"/>
  <c r="E2129" i="1" a="1"/>
  <c r="E2129" i="1"/>
  <c r="E2130" i="1" a="1"/>
  <c r="E2130" i="1"/>
  <c r="E2131" i="1" a="1"/>
  <c r="E2131" i="1"/>
  <c r="E2132" i="1" a="1"/>
  <c r="E2132" i="1"/>
  <c r="E2133" i="1" a="1"/>
  <c r="E2133" i="1"/>
  <c r="E2134" i="1" a="1"/>
  <c r="E2134" i="1"/>
  <c r="E2135" i="1" a="1"/>
  <c r="E2135" i="1"/>
  <c r="E2136" i="1" a="1"/>
  <c r="E2136" i="1"/>
  <c r="E2137" i="1" a="1"/>
  <c r="E2137" i="1"/>
  <c r="E2138" i="1" a="1"/>
  <c r="E2138" i="1"/>
  <c r="E2139" i="1" a="1"/>
  <c r="E2139" i="1"/>
  <c r="E2140" i="1" a="1"/>
  <c r="E2140" i="1"/>
  <c r="E2141" i="1" a="1"/>
  <c r="E2141" i="1"/>
  <c r="E2142" i="1" a="1"/>
  <c r="E2142" i="1"/>
  <c r="E2143" i="1" a="1"/>
  <c r="E2143" i="1"/>
  <c r="E2144" i="1" a="1"/>
  <c r="E2144" i="1"/>
  <c r="E2145" i="1" a="1"/>
  <c r="E2145" i="1"/>
  <c r="E2146" i="1" a="1"/>
  <c r="E2146" i="1"/>
  <c r="E2147" i="1" a="1"/>
  <c r="E2147" i="1"/>
  <c r="E2148" i="1" a="1"/>
  <c r="E2148" i="1"/>
  <c r="E2149" i="1" a="1"/>
  <c r="E2149" i="1"/>
  <c r="E2150" i="1" a="1"/>
  <c r="E2150" i="1"/>
  <c r="E2151" i="1" a="1"/>
  <c r="E2151" i="1"/>
  <c r="E2152" i="1" a="1"/>
  <c r="E2152" i="1"/>
  <c r="E2153" i="1" a="1"/>
  <c r="E2153" i="1"/>
  <c r="E2154" i="1" a="1"/>
  <c r="E2154" i="1"/>
  <c r="E2155" i="1" a="1"/>
  <c r="E2155" i="1"/>
  <c r="E2156" i="1" a="1"/>
  <c r="E2156" i="1"/>
  <c r="E2157" i="1" a="1"/>
  <c r="E2157" i="1"/>
  <c r="E2158" i="1" a="1"/>
  <c r="E2158" i="1"/>
  <c r="E2159" i="1" a="1"/>
  <c r="E2159" i="1"/>
  <c r="E2160" i="1" a="1"/>
  <c r="E2160" i="1"/>
  <c r="E2161" i="1" a="1"/>
  <c r="E2161" i="1"/>
  <c r="E2162" i="1" a="1"/>
  <c r="E2162" i="1"/>
  <c r="E2163" i="1" a="1"/>
  <c r="E2163" i="1"/>
  <c r="E2164" i="1" a="1"/>
  <c r="E2164" i="1"/>
  <c r="E2165" i="1" a="1"/>
  <c r="E2165" i="1"/>
  <c r="E2166" i="1" a="1"/>
  <c r="E2166" i="1"/>
  <c r="E2167" i="1" a="1"/>
  <c r="E2167" i="1"/>
  <c r="E2168" i="1" a="1"/>
  <c r="E2168" i="1"/>
  <c r="E2169" i="1" a="1"/>
  <c r="E2169" i="1"/>
  <c r="E2170" i="1" a="1"/>
  <c r="E2170" i="1"/>
  <c r="E2171" i="1" a="1"/>
  <c r="E2171" i="1"/>
  <c r="E2172" i="1" a="1"/>
  <c r="E2172" i="1"/>
  <c r="E2173" i="1" a="1"/>
  <c r="E2173" i="1"/>
  <c r="E2174" i="1" a="1"/>
  <c r="E2174" i="1"/>
  <c r="E2175" i="1" a="1"/>
  <c r="E2175" i="1"/>
  <c r="E2176" i="1" a="1"/>
  <c r="E2176" i="1"/>
  <c r="E2177" i="1" a="1"/>
  <c r="E2177" i="1"/>
  <c r="E2178" i="1" a="1"/>
  <c r="E2178" i="1"/>
  <c r="E2179" i="1" a="1"/>
  <c r="E2179" i="1"/>
  <c r="E2180" i="1" a="1"/>
  <c r="E2180" i="1"/>
  <c r="E2181" i="1" a="1"/>
  <c r="E2181" i="1"/>
  <c r="E2182" i="1" a="1"/>
  <c r="E2182" i="1"/>
  <c r="E2183" i="1" a="1"/>
  <c r="E2183" i="1"/>
  <c r="E2184" i="1" a="1"/>
  <c r="E2184" i="1"/>
  <c r="E2185" i="1" a="1"/>
  <c r="E2185" i="1"/>
  <c r="E2186" i="1" a="1"/>
  <c r="E2186" i="1"/>
  <c r="E2187" i="1" a="1"/>
  <c r="E2187" i="1"/>
  <c r="E2188" i="1" a="1"/>
  <c r="E2188" i="1"/>
  <c r="E2189" i="1" a="1"/>
  <c r="E2189" i="1"/>
  <c r="E2190" i="1" a="1"/>
  <c r="E2190" i="1"/>
  <c r="E2191" i="1" a="1"/>
  <c r="E2191" i="1"/>
  <c r="E2192" i="1" a="1"/>
  <c r="E2192" i="1"/>
  <c r="E2193" i="1" a="1"/>
  <c r="E2193" i="1"/>
  <c r="E2194" i="1" a="1"/>
  <c r="E2194" i="1"/>
  <c r="E2195" i="1" a="1"/>
  <c r="E2195" i="1"/>
  <c r="E2196" i="1" a="1"/>
  <c r="E2196" i="1"/>
  <c r="E2197" i="1" a="1"/>
  <c r="E2197" i="1"/>
  <c r="E2198" i="1" a="1"/>
  <c r="E2198" i="1"/>
  <c r="E2199" i="1" a="1"/>
  <c r="E2199" i="1"/>
  <c r="E2200" i="1" a="1"/>
  <c r="E2200" i="1"/>
  <c r="E2201" i="1" a="1"/>
  <c r="E2201" i="1"/>
  <c r="E2202" i="1" a="1"/>
  <c r="E2202" i="1"/>
  <c r="E2203" i="1" a="1"/>
  <c r="E2203" i="1"/>
  <c r="E2204" i="1" a="1"/>
  <c r="E2204" i="1"/>
  <c r="E2205" i="1" a="1"/>
  <c r="E2205" i="1"/>
  <c r="E2206" i="1" a="1"/>
  <c r="E2206" i="1"/>
  <c r="E2207" i="1" a="1"/>
  <c r="E2207" i="1"/>
  <c r="E2208" i="1" a="1"/>
  <c r="E2208" i="1"/>
  <c r="E2209" i="1" a="1"/>
  <c r="E2209" i="1"/>
  <c r="E2210" i="1" a="1"/>
  <c r="E2210" i="1"/>
  <c r="E2211" i="1" a="1"/>
  <c r="E2211" i="1"/>
  <c r="E2212" i="1" a="1"/>
  <c r="E2212" i="1"/>
  <c r="E2213" i="1" a="1"/>
  <c r="E2213" i="1"/>
  <c r="E2214" i="1" a="1"/>
  <c r="E2214" i="1"/>
  <c r="E2215" i="1" a="1"/>
  <c r="E2215" i="1"/>
  <c r="E2216" i="1" a="1"/>
  <c r="E2216" i="1"/>
  <c r="E2217" i="1" a="1"/>
  <c r="E2217" i="1"/>
  <c r="E2218" i="1" a="1"/>
  <c r="E2218" i="1"/>
  <c r="E2219" i="1" a="1"/>
  <c r="E2219" i="1"/>
  <c r="E2220" i="1" a="1"/>
  <c r="E2220" i="1"/>
  <c r="E2221" i="1" a="1"/>
  <c r="E2221" i="1"/>
  <c r="E2222" i="1" a="1"/>
  <c r="E2222" i="1"/>
  <c r="E2223" i="1" a="1"/>
  <c r="E2223" i="1"/>
  <c r="E2224" i="1" a="1"/>
  <c r="E2224" i="1"/>
  <c r="E2225" i="1" a="1"/>
  <c r="E2225" i="1"/>
  <c r="E2226" i="1" a="1"/>
  <c r="E2226" i="1"/>
  <c r="E2227" i="1" a="1"/>
  <c r="E2227" i="1"/>
  <c r="E2228" i="1" a="1"/>
  <c r="E2228" i="1"/>
  <c r="E2229" i="1" a="1"/>
  <c r="E2229" i="1"/>
  <c r="E2230" i="1" a="1"/>
  <c r="E2230" i="1"/>
  <c r="E2231" i="1" a="1"/>
  <c r="E2231" i="1"/>
  <c r="E2232" i="1" a="1"/>
  <c r="E2232" i="1"/>
  <c r="E2233" i="1" a="1"/>
  <c r="E2233" i="1"/>
  <c r="E2234" i="1" a="1"/>
  <c r="E2234" i="1"/>
  <c r="E2235" i="1" a="1"/>
  <c r="E2235" i="1"/>
  <c r="E2236" i="1" a="1"/>
  <c r="E2236" i="1"/>
  <c r="E2237" i="1" a="1"/>
  <c r="E2237" i="1"/>
  <c r="E2238" i="1" a="1"/>
  <c r="E2238" i="1"/>
  <c r="E2239" i="1" a="1"/>
  <c r="E2239" i="1"/>
  <c r="E2240" i="1" a="1"/>
  <c r="E2240" i="1"/>
  <c r="E2241" i="1" a="1"/>
  <c r="E2241" i="1"/>
  <c r="E2242" i="1" a="1"/>
  <c r="E2242" i="1"/>
  <c r="E2243" i="1" a="1"/>
  <c r="E2243" i="1"/>
  <c r="E2244" i="1" a="1"/>
  <c r="E2244" i="1"/>
  <c r="E2245" i="1" a="1"/>
  <c r="E2245" i="1"/>
  <c r="E2246" i="1" a="1"/>
  <c r="E2246" i="1"/>
  <c r="E2247" i="1" a="1"/>
  <c r="E2247" i="1"/>
  <c r="E2248" i="1" a="1"/>
  <c r="E2248" i="1"/>
  <c r="E2249" i="1" a="1"/>
  <c r="E2249" i="1"/>
  <c r="E2250" i="1" a="1"/>
  <c r="E2250" i="1"/>
  <c r="E2251" i="1" a="1"/>
  <c r="E2251" i="1"/>
  <c r="E2252" i="1" a="1"/>
  <c r="E2252" i="1"/>
  <c r="E2253" i="1" a="1"/>
  <c r="E2253" i="1"/>
  <c r="E2254" i="1" a="1"/>
  <c r="E2254" i="1"/>
  <c r="E2255" i="1" a="1"/>
  <c r="E2255" i="1"/>
  <c r="E2256" i="1" a="1"/>
  <c r="E2256" i="1"/>
  <c r="E2257" i="1" a="1"/>
  <c r="E2257" i="1"/>
  <c r="E2258" i="1" a="1"/>
  <c r="E2258" i="1"/>
  <c r="E2259" i="1" a="1"/>
  <c r="E2259" i="1"/>
  <c r="E2260" i="1" a="1"/>
  <c r="E2260" i="1"/>
  <c r="E2261" i="1" a="1"/>
  <c r="E2261" i="1"/>
  <c r="E2262" i="1" a="1"/>
  <c r="E2262" i="1"/>
  <c r="E2263" i="1" a="1"/>
  <c r="E2263" i="1"/>
  <c r="E2264" i="1" a="1"/>
  <c r="E2264" i="1"/>
  <c r="E2265" i="1" a="1"/>
  <c r="E2265" i="1"/>
  <c r="E2266" i="1" a="1"/>
  <c r="E2266" i="1"/>
  <c r="E2267" i="1" a="1"/>
  <c r="E2267" i="1"/>
  <c r="E2268" i="1" a="1"/>
  <c r="E2268" i="1"/>
  <c r="E2269" i="1" a="1"/>
  <c r="E2269" i="1"/>
  <c r="E2270" i="1" a="1"/>
  <c r="E2270" i="1"/>
  <c r="E2271" i="1" a="1"/>
  <c r="E2271" i="1"/>
  <c r="E2272" i="1" a="1"/>
  <c r="E2272" i="1"/>
  <c r="E2273" i="1" a="1"/>
  <c r="E2273" i="1"/>
  <c r="E2274" i="1" a="1"/>
  <c r="E2274" i="1"/>
  <c r="E2275" i="1" a="1"/>
  <c r="E2275" i="1"/>
  <c r="E2276" i="1" a="1"/>
  <c r="E2276" i="1"/>
  <c r="E2277" i="1" a="1"/>
  <c r="E2277" i="1"/>
  <c r="E2278" i="1" a="1"/>
  <c r="E2278" i="1"/>
  <c r="E2279" i="1" a="1"/>
  <c r="E2279" i="1"/>
  <c r="E2280" i="1" a="1"/>
  <c r="E2280" i="1"/>
  <c r="E2281" i="1" a="1"/>
  <c r="E2281" i="1"/>
  <c r="E2282" i="1" a="1"/>
  <c r="E2282" i="1"/>
  <c r="E2283" i="1" a="1"/>
  <c r="E2283" i="1"/>
  <c r="E2284" i="1" a="1"/>
  <c r="E2284" i="1"/>
  <c r="E2285" i="1" a="1"/>
  <c r="E2285" i="1"/>
  <c r="E2286" i="1" a="1"/>
  <c r="E2286" i="1"/>
  <c r="E2287" i="1" a="1"/>
  <c r="E2287" i="1"/>
  <c r="E2288" i="1" a="1"/>
  <c r="E2288" i="1"/>
  <c r="E2289" i="1" a="1"/>
  <c r="E2289" i="1"/>
  <c r="E2290" i="1" a="1"/>
  <c r="E2290" i="1"/>
  <c r="E2291" i="1" a="1"/>
  <c r="E2291" i="1"/>
  <c r="E2292" i="1" a="1"/>
  <c r="E2292" i="1"/>
  <c r="E2293" i="1" a="1"/>
  <c r="E2293" i="1"/>
  <c r="E2294" i="1" a="1"/>
  <c r="E2294" i="1"/>
  <c r="E2295" i="1" a="1"/>
  <c r="E2295" i="1"/>
  <c r="E2296" i="1" a="1"/>
  <c r="E2296" i="1"/>
  <c r="E2297" i="1" a="1"/>
  <c r="E2297" i="1"/>
  <c r="E2298" i="1" a="1"/>
  <c r="E2298" i="1"/>
  <c r="E2299" i="1" a="1"/>
  <c r="E2299" i="1"/>
  <c r="E2300" i="1" a="1"/>
  <c r="E2300" i="1"/>
  <c r="E2301" i="1" a="1"/>
  <c r="E2301" i="1"/>
  <c r="E2302" i="1" a="1"/>
  <c r="E2302" i="1"/>
  <c r="E2303" i="1" a="1"/>
  <c r="E2303" i="1"/>
  <c r="E2304" i="1" a="1"/>
  <c r="E2304" i="1"/>
  <c r="E2305" i="1" a="1"/>
  <c r="E2305" i="1"/>
  <c r="E2306" i="1" a="1"/>
  <c r="E2306" i="1"/>
  <c r="E2307" i="1" a="1"/>
  <c r="E2307" i="1"/>
  <c r="E2308" i="1" a="1"/>
  <c r="E2308" i="1"/>
  <c r="E2309" i="1" a="1"/>
  <c r="E2309" i="1"/>
  <c r="E2310" i="1" a="1"/>
  <c r="E2310" i="1"/>
  <c r="E2311" i="1" a="1"/>
  <c r="E2311" i="1"/>
  <c r="E2312" i="1" a="1"/>
  <c r="E2312" i="1"/>
  <c r="E2313" i="1" a="1"/>
  <c r="E2313" i="1"/>
  <c r="E2314" i="1" a="1"/>
  <c r="E2314" i="1"/>
  <c r="E2315" i="1" a="1"/>
  <c r="E2315" i="1"/>
  <c r="E2316" i="1" a="1"/>
  <c r="E2316" i="1"/>
  <c r="E2317" i="1" a="1"/>
  <c r="E2317" i="1"/>
  <c r="E2318" i="1" a="1"/>
  <c r="E2318" i="1"/>
  <c r="E2319" i="1" a="1"/>
  <c r="E2319" i="1"/>
  <c r="E2320" i="1" a="1"/>
  <c r="E2320" i="1"/>
  <c r="E2321" i="1" a="1"/>
  <c r="E2321" i="1"/>
  <c r="E2322" i="1" a="1"/>
  <c r="E2322" i="1"/>
  <c r="E2323" i="1" a="1"/>
  <c r="E2323" i="1"/>
  <c r="E2324" i="1" a="1"/>
  <c r="E2324" i="1"/>
  <c r="E2325" i="1" a="1"/>
  <c r="E2325" i="1"/>
  <c r="E2326" i="1" a="1"/>
  <c r="E2326" i="1"/>
  <c r="E2327" i="1" a="1"/>
  <c r="E2327" i="1"/>
  <c r="E2328" i="1" a="1"/>
  <c r="E2328" i="1"/>
  <c r="E2329" i="1" a="1"/>
  <c r="E2329" i="1"/>
  <c r="E2330" i="1" a="1"/>
  <c r="E2330" i="1"/>
  <c r="E2331" i="1" a="1"/>
  <c r="E2331" i="1"/>
  <c r="E2332" i="1" a="1"/>
  <c r="E2332" i="1"/>
  <c r="E2333" i="1" a="1"/>
  <c r="E2333" i="1"/>
  <c r="E2334" i="1" a="1"/>
  <c r="E2334" i="1"/>
  <c r="E2335" i="1" a="1"/>
  <c r="E2335" i="1"/>
  <c r="E2336" i="1" a="1"/>
  <c r="E2336" i="1"/>
  <c r="E2337" i="1" a="1"/>
  <c r="E2337" i="1"/>
  <c r="E2338" i="1" a="1"/>
  <c r="E2338" i="1"/>
  <c r="E2339" i="1" a="1"/>
  <c r="E2339" i="1"/>
  <c r="E2340" i="1" a="1"/>
  <c r="E2340" i="1"/>
  <c r="E2341" i="1" a="1"/>
  <c r="E2341" i="1"/>
  <c r="E2342" i="1" a="1"/>
  <c r="E2342" i="1"/>
  <c r="E2343" i="1" a="1"/>
  <c r="E2343" i="1"/>
  <c r="E2344" i="1" a="1"/>
  <c r="E2344" i="1"/>
  <c r="E2345" i="1" a="1"/>
  <c r="E2345" i="1"/>
  <c r="E2346" i="1" a="1"/>
  <c r="E2346" i="1"/>
  <c r="E2347" i="1" a="1"/>
  <c r="E2347" i="1"/>
  <c r="E2348" i="1" a="1"/>
  <c r="E2348" i="1"/>
  <c r="E2349" i="1" a="1"/>
  <c r="E2349" i="1"/>
  <c r="E2350" i="1" a="1"/>
  <c r="E2350" i="1"/>
  <c r="E2351" i="1" a="1"/>
  <c r="E2351" i="1"/>
  <c r="E2352" i="1" a="1"/>
  <c r="E2352" i="1"/>
  <c r="E2353" i="1" a="1"/>
  <c r="E2353" i="1"/>
  <c r="E2354" i="1" a="1"/>
  <c r="E2354" i="1"/>
  <c r="E2355" i="1" a="1"/>
  <c r="E2355" i="1"/>
  <c r="E2356" i="1" a="1"/>
  <c r="E2356" i="1"/>
  <c r="E2357" i="1" a="1"/>
  <c r="E2357" i="1"/>
  <c r="E2358" i="1" a="1"/>
  <c r="E2358" i="1"/>
  <c r="E2359" i="1" a="1"/>
  <c r="E2359" i="1"/>
  <c r="E2360" i="1" a="1"/>
  <c r="E2360" i="1"/>
  <c r="E2361" i="1" a="1"/>
  <c r="E2361" i="1"/>
  <c r="E2362" i="1" a="1"/>
  <c r="E2362" i="1"/>
  <c r="E2363" i="1" a="1"/>
  <c r="E2363" i="1"/>
  <c r="E2364" i="1" a="1"/>
  <c r="E2364" i="1"/>
  <c r="E2365" i="1" a="1"/>
  <c r="E2365" i="1"/>
  <c r="E2366" i="1" a="1"/>
  <c r="E2366" i="1"/>
  <c r="E2367" i="1" a="1"/>
  <c r="E2367" i="1"/>
  <c r="E2368" i="1" a="1"/>
  <c r="E2368" i="1"/>
  <c r="E2369" i="1" a="1"/>
  <c r="E2369" i="1"/>
  <c r="E2370" i="1" a="1"/>
  <c r="E2370" i="1"/>
  <c r="E2371" i="1" a="1"/>
  <c r="E2371" i="1"/>
  <c r="E2372" i="1" a="1"/>
  <c r="E2372" i="1"/>
  <c r="E2373" i="1" a="1"/>
  <c r="E2373" i="1"/>
  <c r="E2374" i="1" a="1"/>
  <c r="E2374" i="1"/>
  <c r="E2375" i="1" a="1"/>
  <c r="E2375" i="1"/>
  <c r="E2376" i="1" a="1"/>
  <c r="E2376" i="1"/>
  <c r="E2377" i="1" a="1"/>
  <c r="E2377" i="1"/>
  <c r="E2378" i="1" a="1"/>
  <c r="E2378" i="1"/>
  <c r="E2379" i="1" a="1"/>
  <c r="E2379" i="1"/>
  <c r="E2380" i="1" a="1"/>
  <c r="E2380" i="1"/>
  <c r="E2381" i="1" a="1"/>
  <c r="E2381" i="1"/>
  <c r="E2382" i="1" a="1"/>
  <c r="E2382" i="1"/>
  <c r="E2383" i="1" a="1"/>
  <c r="E2383" i="1"/>
  <c r="E2384" i="1" a="1"/>
  <c r="E2384" i="1"/>
  <c r="E2385" i="1" a="1"/>
  <c r="E2385" i="1"/>
  <c r="E2386" i="1" a="1"/>
  <c r="E2386" i="1"/>
  <c r="E2387" i="1" a="1"/>
  <c r="E2387" i="1"/>
  <c r="E2388" i="1" a="1"/>
  <c r="E2388" i="1"/>
  <c r="E2389" i="1" a="1"/>
  <c r="E2389" i="1"/>
  <c r="E2390" i="1" a="1"/>
  <c r="E2390" i="1"/>
  <c r="E2391" i="1" a="1"/>
  <c r="E2391" i="1"/>
  <c r="E2392" i="1" a="1"/>
  <c r="E2392" i="1"/>
  <c r="E2393" i="1" a="1"/>
  <c r="E2393" i="1"/>
  <c r="E2394" i="1" a="1"/>
  <c r="E2394" i="1"/>
  <c r="E2395" i="1" a="1"/>
  <c r="E2395" i="1"/>
  <c r="E2396" i="1" a="1"/>
  <c r="E2396" i="1"/>
  <c r="E2397" i="1" a="1"/>
  <c r="E2397" i="1"/>
  <c r="E2398" i="1" a="1"/>
  <c r="E2398" i="1"/>
  <c r="E2399" i="1" a="1"/>
  <c r="E2399" i="1"/>
  <c r="E2400" i="1" a="1"/>
  <c r="E2400" i="1"/>
  <c r="E2401" i="1" a="1"/>
  <c r="E2401" i="1"/>
  <c r="E2402" i="1" a="1"/>
  <c r="E2402" i="1"/>
  <c r="E2403" i="1" a="1"/>
  <c r="E2403" i="1"/>
  <c r="E2404" i="1" a="1"/>
  <c r="E2404" i="1"/>
  <c r="E2405" i="1" a="1"/>
  <c r="E2405" i="1"/>
  <c r="E2406" i="1" a="1"/>
  <c r="E2406" i="1"/>
  <c r="E2407" i="1" a="1"/>
  <c r="E2407" i="1"/>
  <c r="E2408" i="1" a="1"/>
  <c r="E2408" i="1"/>
  <c r="E2409" i="1" a="1"/>
  <c r="E2409" i="1"/>
  <c r="E2410" i="1" a="1"/>
  <c r="E2410" i="1"/>
  <c r="E2411" i="1" a="1"/>
  <c r="E2411" i="1"/>
  <c r="E2412" i="1" a="1"/>
  <c r="E2412" i="1"/>
  <c r="E2413" i="1" a="1"/>
  <c r="E2413" i="1"/>
  <c r="E2414" i="1" a="1"/>
  <c r="E2414" i="1"/>
  <c r="E2415" i="1" a="1"/>
  <c r="E2415" i="1"/>
  <c r="E2416" i="1" a="1"/>
  <c r="E2416" i="1"/>
  <c r="E2417" i="1" a="1"/>
  <c r="E2417" i="1"/>
  <c r="E2418" i="1" a="1"/>
  <c r="E2418" i="1"/>
  <c r="E2419" i="1" a="1"/>
  <c r="E2419" i="1"/>
  <c r="E2420" i="1" a="1"/>
  <c r="E2420" i="1"/>
  <c r="E2421" i="1" a="1"/>
  <c r="E2421" i="1"/>
  <c r="E2422" i="1" a="1"/>
  <c r="E2422" i="1"/>
  <c r="E2423" i="1" a="1"/>
  <c r="E2423" i="1"/>
  <c r="E2424" i="1" a="1"/>
  <c r="E2424" i="1"/>
  <c r="E2425" i="1" a="1"/>
  <c r="E2425" i="1"/>
  <c r="E2426" i="1" a="1"/>
  <c r="E2426" i="1"/>
  <c r="E2427" i="1" a="1"/>
  <c r="E2427" i="1"/>
  <c r="E2428" i="1" a="1"/>
  <c r="E2428" i="1"/>
  <c r="E2429" i="1" a="1"/>
  <c r="E2429" i="1"/>
  <c r="E2430" i="1" a="1"/>
  <c r="E2430" i="1"/>
  <c r="E2431" i="1" a="1"/>
  <c r="E2431" i="1"/>
  <c r="E2432" i="1" a="1"/>
  <c r="E2432" i="1"/>
  <c r="E2433" i="1" a="1"/>
  <c r="E2433" i="1"/>
  <c r="E2434" i="1" a="1"/>
  <c r="E2434" i="1"/>
  <c r="E2435" i="1" a="1"/>
  <c r="E2435" i="1"/>
  <c r="E2436" i="1" a="1"/>
  <c r="E2436" i="1"/>
  <c r="E2437" i="1" a="1"/>
  <c r="E2437" i="1"/>
  <c r="E2438" i="1" a="1"/>
  <c r="E2438" i="1"/>
  <c r="E2439" i="1" a="1"/>
  <c r="E2439" i="1"/>
  <c r="E2440" i="1" a="1"/>
  <c r="E2440" i="1"/>
  <c r="E2441" i="1" a="1"/>
  <c r="E2441" i="1"/>
  <c r="E2442" i="1" a="1"/>
  <c r="E2442" i="1"/>
  <c r="E2443" i="1" a="1"/>
  <c r="E2443" i="1"/>
  <c r="E2444" i="1" a="1"/>
  <c r="E2444" i="1"/>
  <c r="E2445" i="1" a="1"/>
  <c r="E2445" i="1"/>
  <c r="E2446" i="1" a="1"/>
  <c r="E2446" i="1"/>
  <c r="E2447" i="1" a="1"/>
  <c r="E2447" i="1"/>
  <c r="E2448" i="1" a="1"/>
  <c r="E2448" i="1"/>
  <c r="E2449" i="1" a="1"/>
  <c r="E2449" i="1"/>
  <c r="E2450" i="1" a="1"/>
  <c r="E2450" i="1"/>
  <c r="E2451" i="1" a="1"/>
  <c r="E2451" i="1"/>
  <c r="E2452" i="1" a="1"/>
  <c r="E2452" i="1"/>
  <c r="E2453" i="1" a="1"/>
  <c r="E2453" i="1"/>
  <c r="E2454" i="1" a="1"/>
  <c r="E2454" i="1"/>
  <c r="E2455" i="1" a="1"/>
  <c r="E2455" i="1"/>
  <c r="E2456" i="1" a="1"/>
  <c r="E2456" i="1"/>
  <c r="E2457" i="1" a="1"/>
  <c r="E2457" i="1"/>
  <c r="E2458" i="1" a="1"/>
  <c r="E2458" i="1"/>
  <c r="E2459" i="1" a="1"/>
  <c r="E2459" i="1"/>
  <c r="E2460" i="1" a="1"/>
  <c r="E2460" i="1"/>
  <c r="E2461" i="1" a="1"/>
  <c r="E2461" i="1"/>
  <c r="E2462" i="1" a="1"/>
  <c r="E2462" i="1"/>
  <c r="E2463" i="1" a="1"/>
  <c r="E2463" i="1"/>
  <c r="E2464" i="1" a="1"/>
  <c r="E2464" i="1"/>
  <c r="E2465" i="1" a="1"/>
  <c r="E2465" i="1"/>
  <c r="E2466" i="1" a="1"/>
  <c r="E2466" i="1"/>
  <c r="E2467" i="1" a="1"/>
  <c r="E2467" i="1"/>
  <c r="E2468" i="1" a="1"/>
  <c r="E2468" i="1"/>
  <c r="E2469" i="1" a="1"/>
  <c r="E2469" i="1"/>
  <c r="E2470" i="1" a="1"/>
  <c r="E2470" i="1"/>
  <c r="E2471" i="1" a="1"/>
  <c r="E2471" i="1"/>
  <c r="E2472" i="1" a="1"/>
  <c r="E2472" i="1"/>
  <c r="E2473" i="1" a="1"/>
  <c r="E2473" i="1"/>
  <c r="E2474" i="1" a="1"/>
  <c r="E2474" i="1"/>
  <c r="E2475" i="1" a="1"/>
  <c r="E2475" i="1"/>
  <c r="E2476" i="1" a="1"/>
  <c r="E2476" i="1"/>
  <c r="E2477" i="1" a="1"/>
  <c r="E2477" i="1"/>
  <c r="E2478" i="1" a="1"/>
  <c r="E2478" i="1"/>
  <c r="E2479" i="1" a="1"/>
  <c r="E2479" i="1"/>
  <c r="E2480" i="1" a="1"/>
  <c r="E2480" i="1"/>
  <c r="E2481" i="1" a="1"/>
  <c r="E2481" i="1"/>
  <c r="E2482" i="1" a="1"/>
  <c r="E2482" i="1"/>
  <c r="E2483" i="1" a="1"/>
  <c r="E2483" i="1"/>
  <c r="E2484" i="1" a="1"/>
  <c r="E2484" i="1"/>
  <c r="E2485" i="1" a="1"/>
  <c r="E2485" i="1"/>
  <c r="E2486" i="1" a="1"/>
  <c r="E2486" i="1"/>
  <c r="E2487" i="1" a="1"/>
  <c r="E2487" i="1"/>
  <c r="E2488" i="1" a="1"/>
  <c r="E2488" i="1"/>
  <c r="E2489" i="1" a="1"/>
  <c r="E2489" i="1"/>
  <c r="E2490" i="1" a="1"/>
  <c r="E2490" i="1"/>
  <c r="E2491" i="1" a="1"/>
  <c r="E2491" i="1"/>
  <c r="E2492" i="1" a="1"/>
  <c r="E2492" i="1"/>
  <c r="E2493" i="1" a="1"/>
  <c r="E2493" i="1"/>
  <c r="E2494" i="1" a="1"/>
  <c r="E2494" i="1"/>
  <c r="E2495" i="1" a="1"/>
  <c r="E2495" i="1"/>
  <c r="E2496" i="1" a="1"/>
  <c r="E2496" i="1"/>
  <c r="E2497" i="1" a="1"/>
  <c r="E2497" i="1"/>
  <c r="E2498" i="1" a="1"/>
  <c r="E2498" i="1"/>
  <c r="E2499" i="1" a="1"/>
  <c r="E2499" i="1"/>
  <c r="E2500" i="1" a="1"/>
  <c r="E2500" i="1"/>
  <c r="E2501" i="1" a="1"/>
  <c r="E2501" i="1"/>
  <c r="E2502" i="1" a="1"/>
  <c r="E2502" i="1"/>
  <c r="E2503" i="1" a="1"/>
  <c r="E2503" i="1"/>
  <c r="E2504" i="1" a="1"/>
  <c r="E2504" i="1"/>
  <c r="E2505" i="1" a="1"/>
  <c r="E2505" i="1"/>
  <c r="E2506" i="1" a="1"/>
  <c r="E2506" i="1"/>
  <c r="E2507" i="1" a="1"/>
  <c r="E2507" i="1"/>
  <c r="E2508" i="1" a="1"/>
  <c r="E2508" i="1"/>
  <c r="E2509" i="1" a="1"/>
  <c r="E2509" i="1"/>
  <c r="E2510" i="1" a="1"/>
  <c r="E2510" i="1"/>
  <c r="E2511" i="1" a="1"/>
  <c r="E2511" i="1"/>
  <c r="E2512" i="1" a="1"/>
  <c r="E2512" i="1"/>
  <c r="E2513" i="1" a="1"/>
  <c r="E2513" i="1"/>
  <c r="E2514" i="1" a="1"/>
  <c r="E2514" i="1"/>
  <c r="E2515" i="1" a="1"/>
  <c r="E2515" i="1"/>
  <c r="E2516" i="1" a="1"/>
  <c r="E2516" i="1"/>
  <c r="E2517" i="1" a="1"/>
  <c r="E2517" i="1"/>
  <c r="E2518" i="1" a="1"/>
  <c r="E2518" i="1"/>
  <c r="E2519" i="1" a="1"/>
  <c r="E2519" i="1"/>
  <c r="E2520" i="1" a="1"/>
  <c r="E2520" i="1"/>
  <c r="E2521" i="1" a="1"/>
  <c r="E2521" i="1"/>
  <c r="E2522" i="1" a="1"/>
  <c r="E2522" i="1"/>
  <c r="E2523" i="1" a="1"/>
  <c r="E2523" i="1"/>
  <c r="E2524" i="1" a="1"/>
  <c r="E2524" i="1"/>
  <c r="E2525" i="1" a="1"/>
  <c r="E2525" i="1"/>
  <c r="E2526" i="1" a="1"/>
  <c r="E2526" i="1"/>
  <c r="E2527" i="1" a="1"/>
  <c r="E2527" i="1"/>
  <c r="E2528" i="1" a="1"/>
  <c r="E2528" i="1"/>
  <c r="E2529" i="1" a="1"/>
  <c r="E2529" i="1"/>
  <c r="E2530" i="1" a="1"/>
  <c r="E2530" i="1"/>
  <c r="E2531" i="1" a="1"/>
  <c r="E2531" i="1"/>
  <c r="E2532" i="1" a="1"/>
  <c r="E2532" i="1"/>
  <c r="E2533" i="1" a="1"/>
  <c r="E2533" i="1"/>
  <c r="E2534" i="1" a="1"/>
  <c r="E2534" i="1"/>
  <c r="E2535" i="1" a="1"/>
  <c r="E2535" i="1"/>
  <c r="E2536" i="1" a="1"/>
  <c r="E2536" i="1"/>
  <c r="E2537" i="1" a="1"/>
  <c r="E2537" i="1"/>
  <c r="E2538" i="1" a="1"/>
  <c r="E2538" i="1"/>
  <c r="E2539" i="1" a="1"/>
  <c r="E2539" i="1"/>
  <c r="E2540" i="1" a="1"/>
  <c r="E2540" i="1"/>
  <c r="E2541" i="1" a="1"/>
  <c r="E2541" i="1"/>
  <c r="E2542" i="1" a="1"/>
  <c r="E2542" i="1"/>
  <c r="E2543" i="1" a="1"/>
  <c r="E2543" i="1"/>
  <c r="E2544" i="1" a="1"/>
  <c r="E2544" i="1"/>
  <c r="E2545" i="1" a="1"/>
  <c r="E2545" i="1"/>
  <c r="E2546" i="1" a="1"/>
  <c r="E2546" i="1"/>
  <c r="E2547" i="1" a="1"/>
  <c r="E2547" i="1"/>
  <c r="E2548" i="1" a="1"/>
  <c r="E2548" i="1"/>
  <c r="E2549" i="1" a="1"/>
  <c r="E2549" i="1"/>
  <c r="E2550" i="1" a="1"/>
  <c r="E2550" i="1"/>
  <c r="E2551" i="1" a="1"/>
  <c r="E2551" i="1"/>
  <c r="E2552" i="1" a="1"/>
  <c r="E2552" i="1"/>
  <c r="E2553" i="1" a="1"/>
  <c r="E2553" i="1"/>
  <c r="E2554" i="1" a="1"/>
  <c r="E2554" i="1"/>
  <c r="E2555" i="1" a="1"/>
  <c r="E2555" i="1"/>
  <c r="E2556" i="1" a="1"/>
  <c r="E2556" i="1"/>
  <c r="E2557" i="1" a="1"/>
  <c r="E2557" i="1"/>
  <c r="E2558" i="1" a="1"/>
  <c r="E2558" i="1"/>
  <c r="E2559" i="1" a="1"/>
  <c r="E2559" i="1"/>
  <c r="E2560" i="1" a="1"/>
  <c r="E2560" i="1"/>
  <c r="E2561" i="1" a="1"/>
  <c r="E2561" i="1"/>
  <c r="E2562" i="1" a="1"/>
  <c r="E2562" i="1"/>
  <c r="E2563" i="1" a="1"/>
  <c r="E2563" i="1"/>
  <c r="E2564" i="1" a="1"/>
  <c r="E2564" i="1"/>
  <c r="E2565" i="1" a="1"/>
  <c r="E2565" i="1"/>
  <c r="E2566" i="1" a="1"/>
  <c r="E2566" i="1"/>
  <c r="E2567" i="1" a="1"/>
  <c r="E2567" i="1"/>
  <c r="E2568" i="1" a="1"/>
  <c r="E2568" i="1"/>
  <c r="E2569" i="1" a="1"/>
  <c r="E2569" i="1"/>
  <c r="E2570" i="1" a="1"/>
  <c r="E2570" i="1"/>
  <c r="E2571" i="1" a="1"/>
  <c r="E2571" i="1"/>
  <c r="E2572" i="1" a="1"/>
  <c r="E2572" i="1"/>
  <c r="E2573" i="1" a="1"/>
  <c r="E2573" i="1"/>
  <c r="E2574" i="1" a="1"/>
  <c r="E2574" i="1"/>
  <c r="E2575" i="1" a="1"/>
  <c r="E2575" i="1"/>
  <c r="E2576" i="1" a="1"/>
  <c r="E2576" i="1"/>
  <c r="E2577" i="1" a="1"/>
  <c r="E2577" i="1"/>
  <c r="E2578" i="1" a="1"/>
  <c r="E2578" i="1"/>
  <c r="E2579" i="1" a="1"/>
  <c r="E2579" i="1"/>
  <c r="E2580" i="1" a="1"/>
  <c r="E2580" i="1"/>
  <c r="E2581" i="1" a="1"/>
  <c r="E2581" i="1"/>
  <c r="E2582" i="1" a="1"/>
  <c r="E2582" i="1"/>
  <c r="E2583" i="1" a="1"/>
  <c r="E2583" i="1"/>
  <c r="E2584" i="1" a="1"/>
  <c r="E2584" i="1"/>
  <c r="E2585" i="1" a="1"/>
  <c r="E2585" i="1"/>
  <c r="E2586" i="1" a="1"/>
  <c r="E2586" i="1"/>
  <c r="E2587" i="1" a="1"/>
  <c r="E2587" i="1"/>
  <c r="E2588" i="1" a="1"/>
  <c r="E2588" i="1"/>
  <c r="E2589" i="1" a="1"/>
  <c r="E2589" i="1"/>
  <c r="E2590" i="1" a="1"/>
  <c r="E2590" i="1"/>
  <c r="E2591" i="1" a="1"/>
  <c r="E2591" i="1"/>
  <c r="E2592" i="1" a="1"/>
  <c r="E2592" i="1"/>
  <c r="E2593" i="1" a="1"/>
  <c r="E2593" i="1"/>
  <c r="E2594" i="1" a="1"/>
  <c r="E2594" i="1"/>
  <c r="E2595" i="1" a="1"/>
  <c r="E2595" i="1"/>
  <c r="E2596" i="1" a="1"/>
  <c r="E2596" i="1"/>
  <c r="E2597" i="1" a="1"/>
  <c r="E2597" i="1"/>
  <c r="E2598" i="1" a="1"/>
  <c r="E2598" i="1"/>
  <c r="E2599" i="1" a="1"/>
  <c r="E2599" i="1"/>
  <c r="E2600" i="1" a="1"/>
  <c r="E2600" i="1"/>
  <c r="E2601" i="1" a="1"/>
  <c r="E2601" i="1"/>
  <c r="E2602" i="1" a="1"/>
  <c r="E2602" i="1"/>
  <c r="E2603" i="1" a="1"/>
  <c r="E2603" i="1"/>
  <c r="E2604" i="1" a="1"/>
  <c r="E2604" i="1"/>
  <c r="E2605" i="1" a="1"/>
  <c r="E2605" i="1"/>
  <c r="E2606" i="1" a="1"/>
  <c r="E2606" i="1"/>
  <c r="E2607" i="1" a="1"/>
  <c r="E2607" i="1"/>
  <c r="E2608" i="1" a="1"/>
  <c r="E2608" i="1"/>
  <c r="E2609" i="1" a="1"/>
  <c r="E2609" i="1"/>
  <c r="E2610" i="1" a="1"/>
  <c r="E2610" i="1"/>
  <c r="E2611" i="1" a="1"/>
  <c r="E2611" i="1"/>
  <c r="E2612" i="1" a="1"/>
  <c r="E2612" i="1"/>
  <c r="E2613" i="1" a="1"/>
  <c r="E2613" i="1"/>
  <c r="E2614" i="1" a="1"/>
  <c r="E2614" i="1"/>
  <c r="E2615" i="1" a="1"/>
  <c r="E2615" i="1"/>
  <c r="E2616" i="1" a="1"/>
  <c r="E2616" i="1"/>
  <c r="E2617" i="1" a="1"/>
  <c r="E2617" i="1"/>
  <c r="E2618" i="1" a="1"/>
  <c r="E2618" i="1"/>
  <c r="E2619" i="1" a="1"/>
  <c r="E2619" i="1"/>
  <c r="E2620" i="1" a="1"/>
  <c r="E2620" i="1"/>
  <c r="E2621" i="1" a="1"/>
  <c r="E2621" i="1"/>
  <c r="E2622" i="1" a="1"/>
  <c r="E2622" i="1"/>
  <c r="E2623" i="1" a="1"/>
  <c r="E2623" i="1"/>
  <c r="E2624" i="1" a="1"/>
  <c r="E2624" i="1"/>
  <c r="E2625" i="1" a="1"/>
  <c r="E2625" i="1"/>
  <c r="E2626" i="1" a="1"/>
  <c r="E2626" i="1"/>
  <c r="E2627" i="1" a="1"/>
  <c r="E2627" i="1"/>
  <c r="E2628" i="1" a="1"/>
  <c r="E2628" i="1"/>
  <c r="E2629" i="1" a="1"/>
  <c r="E2629" i="1"/>
  <c r="E2630" i="1" a="1"/>
  <c r="E2630" i="1"/>
  <c r="E2631" i="1" a="1"/>
  <c r="E2631" i="1"/>
  <c r="E2632" i="1" a="1"/>
  <c r="E2632" i="1"/>
  <c r="E2633" i="1" a="1"/>
  <c r="E2633" i="1"/>
  <c r="E2634" i="1" a="1"/>
  <c r="E2634" i="1"/>
  <c r="E2635" i="1" a="1"/>
  <c r="E2635" i="1"/>
  <c r="E2636" i="1" a="1"/>
  <c r="E2636" i="1"/>
  <c r="E2637" i="1" a="1"/>
  <c r="E2637" i="1"/>
  <c r="E2638" i="1" a="1"/>
  <c r="E2638" i="1"/>
  <c r="E2639" i="1" a="1"/>
  <c r="E2639" i="1"/>
  <c r="E2640" i="1" a="1"/>
  <c r="E2640" i="1"/>
  <c r="E2641" i="1" a="1"/>
  <c r="E2641" i="1"/>
  <c r="E2642" i="1" a="1"/>
  <c r="E2642" i="1"/>
  <c r="E2643" i="1" a="1"/>
  <c r="E2643" i="1"/>
  <c r="E2644" i="1" a="1"/>
  <c r="E2644" i="1"/>
  <c r="E2645" i="1" a="1"/>
  <c r="E2645" i="1"/>
  <c r="E2646" i="1" a="1"/>
  <c r="E2646" i="1"/>
  <c r="E2647" i="1" a="1"/>
  <c r="E2647" i="1"/>
  <c r="E2648" i="1" a="1"/>
  <c r="E2648" i="1"/>
  <c r="E2649" i="1" a="1"/>
  <c r="E2649" i="1"/>
  <c r="E2650" i="1" a="1"/>
  <c r="E2650" i="1"/>
  <c r="E2651" i="1" a="1"/>
  <c r="E2651" i="1"/>
  <c r="E2652" i="1" a="1"/>
  <c r="E2652" i="1"/>
  <c r="E2653" i="1" a="1"/>
  <c r="E2653" i="1"/>
  <c r="E2654" i="1" a="1"/>
  <c r="E2654" i="1"/>
  <c r="E2655" i="1" a="1"/>
  <c r="E2655" i="1"/>
  <c r="E2656" i="1" a="1"/>
  <c r="E2656" i="1"/>
  <c r="E2657" i="1" a="1"/>
  <c r="E2657" i="1"/>
  <c r="E2658" i="1" a="1"/>
  <c r="E2658" i="1"/>
  <c r="E2659" i="1" a="1"/>
  <c r="E2659" i="1"/>
  <c r="E2660" i="1" a="1"/>
  <c r="E2660" i="1"/>
  <c r="E2661" i="1" a="1"/>
  <c r="E2661" i="1"/>
  <c r="E2662" i="1" a="1"/>
  <c r="E2662" i="1"/>
  <c r="E2663" i="1" a="1"/>
  <c r="E2663" i="1"/>
  <c r="E2664" i="1" a="1"/>
  <c r="E2664" i="1"/>
  <c r="E2665" i="1" a="1"/>
  <c r="E2665" i="1"/>
  <c r="E2666" i="1" a="1"/>
  <c r="E2666" i="1"/>
  <c r="E2667" i="1" a="1"/>
  <c r="E2667" i="1"/>
  <c r="E2668" i="1" a="1"/>
  <c r="E2668" i="1"/>
  <c r="E2669" i="1" a="1"/>
  <c r="E2669" i="1"/>
  <c r="E2670" i="1" a="1"/>
  <c r="E2670" i="1"/>
  <c r="E2671" i="1" a="1"/>
  <c r="E2671" i="1"/>
  <c r="E2672" i="1" a="1"/>
  <c r="E2672" i="1"/>
  <c r="E2673" i="1" a="1"/>
  <c r="E2673" i="1"/>
  <c r="E2674" i="1" a="1"/>
  <c r="E2674" i="1"/>
  <c r="E2675" i="1" a="1"/>
  <c r="E2675" i="1"/>
  <c r="E2676" i="1" a="1"/>
  <c r="E2676" i="1"/>
  <c r="E2677" i="1" a="1"/>
  <c r="E2677" i="1"/>
  <c r="E2678" i="1" a="1"/>
  <c r="E2678" i="1"/>
  <c r="E2679" i="1" a="1"/>
  <c r="E2679" i="1"/>
  <c r="E2680" i="1" a="1"/>
  <c r="E2680" i="1"/>
  <c r="E2681" i="1" a="1"/>
  <c r="E2681" i="1"/>
  <c r="E2682" i="1" a="1"/>
  <c r="E2682" i="1"/>
  <c r="E2683" i="1" a="1"/>
  <c r="E2683" i="1"/>
  <c r="E2684" i="1" a="1"/>
  <c r="E2684" i="1"/>
  <c r="E2685" i="1" a="1"/>
  <c r="E2685" i="1"/>
  <c r="E2686" i="1" a="1"/>
  <c r="E2686" i="1"/>
  <c r="E2687" i="1" a="1"/>
  <c r="E2687" i="1"/>
  <c r="E2688" i="1" a="1"/>
  <c r="E2688" i="1"/>
  <c r="E2689" i="1" a="1"/>
  <c r="E2689" i="1"/>
  <c r="E2690" i="1" a="1"/>
  <c r="E2690" i="1"/>
  <c r="E2691" i="1" a="1"/>
  <c r="E2691" i="1"/>
  <c r="E2692" i="1" a="1"/>
  <c r="E2692" i="1"/>
  <c r="E2693" i="1" a="1"/>
  <c r="E2693" i="1"/>
  <c r="E2694" i="1" a="1"/>
  <c r="E2694" i="1"/>
  <c r="E2695" i="1" a="1"/>
  <c r="E2695" i="1"/>
  <c r="E2696" i="1" a="1"/>
  <c r="E2696" i="1"/>
  <c r="E2697" i="1" a="1"/>
  <c r="E2697" i="1"/>
  <c r="E2698" i="1" a="1"/>
  <c r="E2698" i="1"/>
  <c r="E2699" i="1" a="1"/>
  <c r="E2699" i="1"/>
  <c r="E2700" i="1" a="1"/>
  <c r="E2700" i="1"/>
  <c r="E2701" i="1" a="1"/>
  <c r="E2701" i="1"/>
  <c r="E2702" i="1" a="1"/>
  <c r="E2702" i="1"/>
  <c r="E2703" i="1" a="1"/>
  <c r="E2703" i="1"/>
  <c r="E2704" i="1" a="1"/>
  <c r="E2704" i="1"/>
  <c r="E2705" i="1" a="1"/>
  <c r="E2705" i="1"/>
  <c r="E2706" i="1" a="1"/>
  <c r="E2706" i="1"/>
  <c r="E2707" i="1" a="1"/>
  <c r="E2707" i="1"/>
  <c r="E2708" i="1" a="1"/>
  <c r="E2708" i="1"/>
  <c r="E2709" i="1" a="1"/>
  <c r="E2709" i="1"/>
  <c r="E2710" i="1" a="1"/>
  <c r="E2710" i="1"/>
  <c r="E2711" i="1" a="1"/>
  <c r="E2711" i="1"/>
  <c r="E2712" i="1" a="1"/>
  <c r="E2712" i="1"/>
  <c r="E2713" i="1" a="1"/>
  <c r="E2713" i="1"/>
  <c r="E2714" i="1" a="1"/>
  <c r="E2714" i="1"/>
  <c r="E2715" i="1" a="1"/>
  <c r="E2715" i="1"/>
  <c r="E2716" i="1" a="1"/>
  <c r="E2716" i="1"/>
  <c r="E2717" i="1" a="1"/>
  <c r="E2717" i="1"/>
  <c r="E2718" i="1" a="1"/>
  <c r="E2718" i="1"/>
  <c r="E2719" i="1" a="1"/>
  <c r="E2719" i="1"/>
  <c r="E2720" i="1" a="1"/>
  <c r="E2720" i="1"/>
  <c r="E2721" i="1" a="1"/>
  <c r="E2721" i="1"/>
  <c r="E2722" i="1" a="1"/>
  <c r="E2722" i="1"/>
  <c r="E2723" i="1" a="1"/>
  <c r="E2723" i="1"/>
  <c r="E2724" i="1" a="1"/>
  <c r="E2724" i="1"/>
  <c r="E2725" i="1" a="1"/>
  <c r="E2725" i="1"/>
  <c r="E2726" i="1" a="1"/>
  <c r="E2726" i="1"/>
  <c r="E2727" i="1" a="1"/>
  <c r="E2727" i="1"/>
  <c r="E2728" i="1" a="1"/>
  <c r="E2728" i="1"/>
  <c r="E2729" i="1" a="1"/>
  <c r="E2729" i="1"/>
  <c r="E2730" i="1" a="1"/>
  <c r="E2730" i="1"/>
  <c r="E2731" i="1" a="1"/>
  <c r="E2731" i="1"/>
  <c r="E2732" i="1" a="1"/>
  <c r="E2732" i="1"/>
  <c r="E2733" i="1" a="1"/>
  <c r="E2733" i="1"/>
  <c r="E2734" i="1" a="1"/>
  <c r="E2734" i="1"/>
  <c r="E2735" i="1" a="1"/>
  <c r="E2735" i="1"/>
  <c r="E2736" i="1" a="1"/>
  <c r="E2736" i="1"/>
  <c r="E2737" i="1" a="1"/>
  <c r="E2737" i="1"/>
  <c r="E2738" i="1" a="1"/>
  <c r="E2738" i="1"/>
  <c r="E2739" i="1" a="1"/>
  <c r="E2739" i="1"/>
  <c r="E2740" i="1" a="1"/>
  <c r="E2740" i="1"/>
  <c r="E2741" i="1" a="1"/>
  <c r="E2741" i="1"/>
  <c r="E2742" i="1" a="1"/>
  <c r="E2742" i="1"/>
  <c r="E2743" i="1" a="1"/>
  <c r="E2743" i="1"/>
  <c r="E2744" i="1" a="1"/>
  <c r="E2744" i="1"/>
  <c r="E2745" i="1" a="1"/>
  <c r="E2745" i="1"/>
  <c r="E2746" i="1" a="1"/>
  <c r="E2746" i="1"/>
  <c r="E2747" i="1" a="1"/>
  <c r="E2747" i="1"/>
  <c r="E2748" i="1" a="1"/>
  <c r="E2748" i="1"/>
  <c r="E2749" i="1" a="1"/>
  <c r="E2749" i="1"/>
  <c r="E2750" i="1" a="1"/>
  <c r="E2750" i="1"/>
  <c r="E2751" i="1" a="1"/>
  <c r="E2751" i="1"/>
  <c r="E2752" i="1" a="1"/>
  <c r="E2752" i="1"/>
  <c r="E2753" i="1" a="1"/>
  <c r="E2753" i="1"/>
  <c r="E2754" i="1" a="1"/>
  <c r="E2754" i="1"/>
  <c r="E2755" i="1" a="1"/>
  <c r="E2755" i="1"/>
  <c r="E2756" i="1" a="1"/>
  <c r="E2756" i="1"/>
  <c r="E2757" i="1" a="1"/>
  <c r="E2757" i="1"/>
  <c r="E2758" i="1" a="1"/>
  <c r="E2758" i="1"/>
  <c r="E2759" i="1" a="1"/>
  <c r="E2759" i="1"/>
  <c r="E2760" i="1" a="1"/>
  <c r="E2760" i="1"/>
  <c r="E2761" i="1" a="1"/>
  <c r="E2761" i="1"/>
  <c r="E2762" i="1" a="1"/>
  <c r="E2762" i="1"/>
  <c r="E2763" i="1" a="1"/>
  <c r="E2763" i="1"/>
  <c r="E2764" i="1" a="1"/>
  <c r="E2764" i="1"/>
  <c r="E2765" i="1" a="1"/>
  <c r="E2765" i="1"/>
  <c r="E2766" i="1" a="1"/>
  <c r="E2766" i="1"/>
  <c r="E2767" i="1" a="1"/>
  <c r="E2767" i="1"/>
  <c r="E2768" i="1" a="1"/>
  <c r="E2768" i="1"/>
  <c r="E2769" i="1" a="1"/>
  <c r="E2769" i="1"/>
  <c r="E2770" i="1" a="1"/>
  <c r="E2770" i="1"/>
  <c r="E2771" i="1" a="1"/>
  <c r="E2771" i="1"/>
  <c r="E2772" i="1" a="1"/>
  <c r="E2772" i="1"/>
  <c r="E2773" i="1" a="1"/>
  <c r="E2773" i="1"/>
  <c r="E2774" i="1" a="1"/>
  <c r="E2774" i="1"/>
  <c r="E2775" i="1" a="1"/>
  <c r="E2775" i="1"/>
  <c r="E2776" i="1" a="1"/>
  <c r="E2776" i="1"/>
  <c r="E2777" i="1" a="1"/>
  <c r="E2777" i="1"/>
  <c r="E2778" i="1" a="1"/>
  <c r="E2778" i="1"/>
  <c r="E2779" i="1" a="1"/>
  <c r="E2779" i="1"/>
  <c r="E2780" i="1" a="1"/>
  <c r="E2780" i="1"/>
  <c r="E2781" i="1" a="1"/>
  <c r="E2781" i="1"/>
  <c r="E2782" i="1" a="1"/>
  <c r="E2782" i="1"/>
  <c r="E2783" i="1" a="1"/>
  <c r="E2783" i="1"/>
  <c r="E2784" i="1" a="1"/>
  <c r="E2784" i="1"/>
  <c r="E2785" i="1" a="1"/>
  <c r="E2785" i="1"/>
  <c r="E2786" i="1" a="1"/>
  <c r="E2786" i="1"/>
  <c r="E2787" i="1" a="1"/>
  <c r="E2787" i="1"/>
  <c r="E2788" i="1" a="1"/>
  <c r="E2788" i="1"/>
  <c r="E2789" i="1" a="1"/>
  <c r="E2789" i="1"/>
  <c r="E2790" i="1" a="1"/>
  <c r="E2790" i="1"/>
  <c r="E2791" i="1" a="1"/>
  <c r="E2791" i="1"/>
  <c r="E2792" i="1" a="1"/>
  <c r="E2792" i="1"/>
  <c r="E2793" i="1" a="1"/>
  <c r="E2793" i="1"/>
  <c r="E2794" i="1" a="1"/>
  <c r="E2794" i="1"/>
  <c r="E2795" i="1" a="1"/>
  <c r="E2795" i="1"/>
  <c r="E2796" i="1" a="1"/>
  <c r="E2796" i="1"/>
  <c r="E2797" i="1" a="1"/>
  <c r="E2797" i="1"/>
  <c r="E2798" i="1" a="1"/>
  <c r="E2798" i="1"/>
  <c r="E2799" i="1" a="1"/>
  <c r="E2799" i="1"/>
  <c r="E2800" i="1" a="1"/>
  <c r="E2800" i="1"/>
  <c r="E2801" i="1" a="1"/>
  <c r="E2801" i="1"/>
  <c r="E2802" i="1" a="1"/>
  <c r="E2802" i="1"/>
  <c r="E2803" i="1" a="1"/>
  <c r="E2803" i="1"/>
  <c r="E2804" i="1" a="1"/>
  <c r="E2804" i="1"/>
  <c r="E2805" i="1" a="1"/>
  <c r="E2805" i="1"/>
  <c r="E2806" i="1" a="1"/>
  <c r="E2806" i="1"/>
  <c r="E2807" i="1" a="1"/>
  <c r="E2807" i="1"/>
  <c r="E2808" i="1" a="1"/>
  <c r="E2808" i="1"/>
  <c r="E2809" i="1" a="1"/>
  <c r="E2809" i="1"/>
  <c r="E2810" i="1" a="1"/>
  <c r="E2810" i="1"/>
  <c r="E2811" i="1" a="1"/>
  <c r="E2811" i="1"/>
  <c r="E2812" i="1" a="1"/>
  <c r="E2812" i="1"/>
  <c r="E2813" i="1" a="1"/>
  <c r="E2813" i="1"/>
  <c r="E2814" i="1" a="1"/>
  <c r="E2814" i="1"/>
  <c r="E2815" i="1" a="1"/>
  <c r="E2815" i="1"/>
  <c r="E2816" i="1" a="1"/>
  <c r="E2816" i="1"/>
  <c r="E2817" i="1" a="1"/>
  <c r="E2817" i="1"/>
  <c r="E2818" i="1" a="1"/>
  <c r="E2818" i="1"/>
  <c r="E2819" i="1" a="1"/>
  <c r="E2819" i="1"/>
  <c r="E2820" i="1" a="1"/>
  <c r="E2820" i="1"/>
  <c r="E2821" i="1" a="1"/>
  <c r="E2821" i="1"/>
  <c r="E2822" i="1" a="1"/>
  <c r="E2822" i="1"/>
  <c r="E2823" i="1" a="1"/>
  <c r="E2823" i="1"/>
  <c r="E2824" i="1" a="1"/>
  <c r="E2824" i="1"/>
  <c r="E2825" i="1" a="1"/>
  <c r="E2825" i="1"/>
  <c r="E2826" i="1" a="1"/>
  <c r="E2826" i="1"/>
  <c r="E2827" i="1" a="1"/>
  <c r="E2827" i="1"/>
  <c r="E2828" i="1" a="1"/>
  <c r="E2828" i="1"/>
  <c r="E2829" i="1" a="1"/>
  <c r="E2829" i="1"/>
  <c r="E2830" i="1" a="1"/>
  <c r="E2830" i="1"/>
  <c r="E2831" i="1" a="1"/>
  <c r="E2831" i="1"/>
  <c r="E2832" i="1" a="1"/>
  <c r="E2832" i="1"/>
  <c r="E2833" i="1" a="1"/>
  <c r="E2833" i="1"/>
  <c r="E2834" i="1" a="1"/>
  <c r="E2834" i="1"/>
  <c r="E2835" i="1" a="1"/>
  <c r="E2835" i="1"/>
  <c r="E2836" i="1" a="1"/>
  <c r="E2836" i="1"/>
  <c r="E2837" i="1" a="1"/>
  <c r="E2837" i="1"/>
  <c r="E2838" i="1" a="1"/>
  <c r="E2838" i="1"/>
  <c r="E2839" i="1" a="1"/>
  <c r="E2839" i="1"/>
  <c r="E2840" i="1" a="1"/>
  <c r="E2840" i="1"/>
  <c r="E2841" i="1" a="1"/>
  <c r="E2841" i="1"/>
  <c r="E2842" i="1" a="1"/>
  <c r="E2842" i="1"/>
  <c r="E2843" i="1" a="1"/>
  <c r="E2843" i="1"/>
  <c r="E2844" i="1" a="1"/>
  <c r="E2844" i="1"/>
  <c r="E2845" i="1" a="1"/>
  <c r="E2845" i="1"/>
  <c r="E2846" i="1" a="1"/>
  <c r="E2846" i="1"/>
  <c r="E2847" i="1" a="1"/>
  <c r="E2847" i="1"/>
  <c r="E2848" i="1" a="1"/>
  <c r="E2848" i="1"/>
  <c r="E2849" i="1" a="1"/>
  <c r="E2849" i="1"/>
  <c r="E2850" i="1" a="1"/>
  <c r="E2850" i="1"/>
  <c r="E2851" i="1" a="1"/>
  <c r="E2851" i="1"/>
  <c r="E2852" i="1" a="1"/>
  <c r="E2852" i="1"/>
  <c r="E2853" i="1" a="1"/>
  <c r="E2853" i="1"/>
  <c r="E2854" i="1" a="1"/>
  <c r="E2854" i="1"/>
  <c r="E2855" i="1" a="1"/>
  <c r="E2855" i="1"/>
  <c r="E2856" i="1" a="1"/>
  <c r="E2856" i="1"/>
  <c r="E2857" i="1" a="1"/>
  <c r="E2857" i="1"/>
  <c r="E2858" i="1" a="1"/>
  <c r="E2858" i="1"/>
  <c r="E2859" i="1" a="1"/>
  <c r="E2859" i="1"/>
  <c r="E2860" i="1" a="1"/>
  <c r="E2860" i="1"/>
  <c r="E2861" i="1" a="1"/>
  <c r="E2861" i="1"/>
  <c r="E2862" i="1" a="1"/>
  <c r="E2862" i="1"/>
  <c r="E2863" i="1" a="1"/>
  <c r="E2863" i="1"/>
  <c r="E2864" i="1" a="1"/>
  <c r="E2864" i="1"/>
  <c r="E2865" i="1" a="1"/>
  <c r="E2865" i="1"/>
  <c r="E2866" i="1" a="1"/>
  <c r="E2866" i="1"/>
  <c r="E2867" i="1" a="1"/>
  <c r="E2867" i="1"/>
  <c r="E2868" i="1" a="1"/>
  <c r="E2868" i="1"/>
  <c r="E2869" i="1" a="1"/>
  <c r="E2869" i="1"/>
  <c r="E2870" i="1" a="1"/>
  <c r="E2870" i="1"/>
  <c r="E2871" i="1" a="1"/>
  <c r="E2871" i="1"/>
  <c r="E2872" i="1" a="1"/>
  <c r="E2872" i="1"/>
  <c r="E2873" i="1" a="1"/>
  <c r="E2873" i="1"/>
  <c r="E2874" i="1" a="1"/>
  <c r="E2874" i="1"/>
  <c r="E2875" i="1" a="1"/>
  <c r="E2875" i="1"/>
  <c r="E2876" i="1" a="1"/>
  <c r="E2876" i="1"/>
  <c r="E2877" i="1" a="1"/>
  <c r="E2877" i="1"/>
  <c r="E2878" i="1" a="1"/>
  <c r="E2878" i="1"/>
  <c r="E2879" i="1" a="1"/>
  <c r="E2879" i="1"/>
  <c r="E2880" i="1" a="1"/>
  <c r="E2880" i="1"/>
  <c r="E2881" i="1" a="1"/>
  <c r="E2881" i="1"/>
  <c r="E2882" i="1" a="1"/>
  <c r="E2882" i="1"/>
  <c r="E2883" i="1" a="1"/>
  <c r="E2883" i="1"/>
  <c r="E2884" i="1" a="1"/>
  <c r="E2884" i="1"/>
  <c r="E2885" i="1" a="1"/>
  <c r="E2885" i="1"/>
  <c r="E2886" i="1" a="1"/>
  <c r="E2886" i="1"/>
  <c r="E2887" i="1" a="1"/>
  <c r="E2887" i="1"/>
  <c r="E2888" i="1" a="1"/>
  <c r="E2888" i="1"/>
  <c r="E2889" i="1" a="1"/>
  <c r="E2889" i="1"/>
  <c r="E2890" i="1" a="1"/>
  <c r="E2890" i="1"/>
  <c r="E2891" i="1" a="1"/>
  <c r="E2891" i="1"/>
  <c r="E2892" i="1" a="1"/>
  <c r="E2892" i="1"/>
  <c r="E2893" i="1" a="1"/>
  <c r="E2893" i="1"/>
  <c r="E2894" i="1" a="1"/>
  <c r="E2894" i="1"/>
  <c r="E2895" i="1" a="1"/>
  <c r="E2895" i="1"/>
  <c r="E2896" i="1" a="1"/>
  <c r="E2896" i="1"/>
  <c r="E2897" i="1" a="1"/>
  <c r="E2897" i="1"/>
  <c r="E2898" i="1" a="1"/>
  <c r="E2898" i="1"/>
  <c r="E2899" i="1" a="1"/>
  <c r="E2899" i="1"/>
  <c r="E2900" i="1" a="1"/>
  <c r="E2900" i="1"/>
  <c r="E2901" i="1" a="1"/>
  <c r="E2901" i="1"/>
  <c r="E2902" i="1" a="1"/>
  <c r="E2902" i="1"/>
  <c r="E2903" i="1" a="1"/>
  <c r="E2903" i="1"/>
  <c r="E2904" i="1" a="1"/>
  <c r="E2904" i="1"/>
  <c r="E2905" i="1" a="1"/>
  <c r="E2905" i="1"/>
  <c r="E2906" i="1" a="1"/>
  <c r="E2906" i="1"/>
  <c r="E2907" i="1" a="1"/>
  <c r="E2907" i="1"/>
  <c r="E2908" i="1" a="1"/>
  <c r="E2908" i="1"/>
  <c r="E2909" i="1" a="1"/>
  <c r="E2909" i="1"/>
  <c r="E2910" i="1" a="1"/>
  <c r="E2910" i="1"/>
  <c r="E2911" i="1" a="1"/>
  <c r="E2911" i="1"/>
  <c r="E2912" i="1" a="1"/>
  <c r="E2912" i="1"/>
  <c r="E2913" i="1" a="1"/>
  <c r="E2913" i="1"/>
  <c r="E2914" i="1" a="1"/>
  <c r="E2914" i="1"/>
  <c r="E2915" i="1" a="1"/>
  <c r="E2915" i="1"/>
  <c r="E2916" i="1" a="1"/>
  <c r="E2916" i="1"/>
  <c r="E2917" i="1" a="1"/>
  <c r="E2917" i="1"/>
  <c r="E2918" i="1" a="1"/>
  <c r="E2918" i="1"/>
  <c r="E2919" i="1" a="1"/>
  <c r="E2919" i="1"/>
  <c r="E2920" i="1" a="1"/>
  <c r="E2920" i="1"/>
  <c r="E2921" i="1" a="1"/>
  <c r="E2921" i="1"/>
  <c r="E2922" i="1" a="1"/>
  <c r="E2922" i="1"/>
  <c r="E2923" i="1" a="1"/>
  <c r="E2923" i="1"/>
  <c r="E2924" i="1" a="1"/>
  <c r="E2924" i="1"/>
  <c r="E2925" i="1" a="1"/>
  <c r="E2925" i="1"/>
  <c r="E2926" i="1" a="1"/>
  <c r="E2926" i="1"/>
  <c r="E2927" i="1" a="1"/>
  <c r="E2927" i="1"/>
  <c r="E2928" i="1" a="1"/>
  <c r="E2928" i="1"/>
  <c r="E2929" i="1" a="1"/>
  <c r="E2929" i="1"/>
  <c r="E2930" i="1" a="1"/>
  <c r="E2930" i="1"/>
  <c r="E2931" i="1" a="1"/>
  <c r="E2931" i="1"/>
  <c r="E2932" i="1" a="1"/>
  <c r="E2932" i="1"/>
  <c r="E2933" i="1" a="1"/>
  <c r="E2933" i="1"/>
  <c r="E2934" i="1" a="1"/>
  <c r="E2934" i="1"/>
  <c r="E2935" i="1" a="1"/>
  <c r="E2935" i="1"/>
  <c r="E2936" i="1" a="1"/>
  <c r="E2936" i="1"/>
  <c r="E2937" i="1" a="1"/>
  <c r="E2937" i="1"/>
  <c r="E2938" i="1" a="1"/>
  <c r="E2938" i="1"/>
  <c r="E2939" i="1" a="1"/>
  <c r="E2939" i="1"/>
  <c r="E2940" i="1" a="1"/>
  <c r="E2940" i="1"/>
  <c r="E2941" i="1" a="1"/>
  <c r="E2941" i="1"/>
  <c r="E2942" i="1" a="1"/>
  <c r="E2942" i="1"/>
  <c r="E2943" i="1" a="1"/>
  <c r="E2943" i="1"/>
  <c r="E2944" i="1" a="1"/>
  <c r="E2944" i="1"/>
  <c r="E2945" i="1" a="1"/>
  <c r="E2945" i="1"/>
  <c r="E2946" i="1" a="1"/>
  <c r="E2946" i="1"/>
  <c r="E2947" i="1" a="1"/>
  <c r="E2947" i="1"/>
  <c r="E2948" i="1" a="1"/>
  <c r="E2948" i="1"/>
  <c r="E2949" i="1" a="1"/>
  <c r="E2949" i="1"/>
  <c r="E2950" i="1" a="1"/>
  <c r="E2950" i="1"/>
  <c r="E2951" i="1" a="1"/>
  <c r="E2951" i="1"/>
  <c r="E2952" i="1" a="1"/>
  <c r="E2952" i="1"/>
  <c r="E2953" i="1" a="1"/>
  <c r="E2953" i="1"/>
  <c r="E2954" i="1" a="1"/>
  <c r="E2954" i="1"/>
  <c r="E2955" i="1" a="1"/>
  <c r="E2955" i="1"/>
  <c r="E2956" i="1" a="1"/>
  <c r="E2956" i="1"/>
  <c r="E2957" i="1" a="1"/>
  <c r="E2957" i="1"/>
  <c r="E2958" i="1" a="1"/>
  <c r="E2958" i="1"/>
  <c r="E2959" i="1" a="1"/>
  <c r="E2959" i="1"/>
  <c r="E2960" i="1" a="1"/>
  <c r="E2960" i="1"/>
  <c r="E2961" i="1" a="1"/>
  <c r="E2961" i="1"/>
  <c r="E2962" i="1" a="1"/>
  <c r="E2962" i="1"/>
  <c r="E2963" i="1" a="1"/>
  <c r="E2963" i="1"/>
  <c r="E2964" i="1" a="1"/>
  <c r="E2964" i="1"/>
  <c r="E2965" i="1" a="1"/>
  <c r="E2965" i="1"/>
  <c r="E2966" i="1" a="1"/>
  <c r="E2966" i="1"/>
  <c r="E2967" i="1" a="1"/>
  <c r="E2967" i="1"/>
  <c r="E2968" i="1" a="1"/>
  <c r="E2968" i="1"/>
  <c r="E2969" i="1" a="1"/>
  <c r="E2969" i="1"/>
  <c r="E2970" i="1" a="1"/>
  <c r="E2970" i="1"/>
  <c r="E2971" i="1" a="1"/>
  <c r="E2971" i="1"/>
  <c r="E2972" i="1" a="1"/>
  <c r="E2972" i="1"/>
  <c r="E2973" i="1" a="1"/>
  <c r="E2973" i="1"/>
  <c r="E2974" i="1" a="1"/>
  <c r="E2974" i="1"/>
  <c r="E2975" i="1" a="1"/>
  <c r="E2975" i="1"/>
  <c r="E2976" i="1" a="1"/>
  <c r="E2976" i="1"/>
  <c r="E2977" i="1" a="1"/>
  <c r="E2977" i="1"/>
  <c r="E2978" i="1" a="1"/>
  <c r="E2978" i="1"/>
  <c r="E2979" i="1" a="1"/>
  <c r="E2979" i="1"/>
  <c r="E2980" i="1" a="1"/>
  <c r="E2980" i="1"/>
  <c r="E2981" i="1" a="1"/>
  <c r="E2981" i="1"/>
  <c r="E2982" i="1" a="1"/>
  <c r="E2982" i="1"/>
  <c r="E2983" i="1" a="1"/>
  <c r="E2983" i="1"/>
  <c r="E2984" i="1" a="1"/>
  <c r="E2984" i="1"/>
  <c r="E2985" i="1" a="1"/>
  <c r="E2985" i="1"/>
  <c r="E2986" i="1" a="1"/>
  <c r="E2986" i="1"/>
  <c r="E2987" i="1" a="1"/>
  <c r="E2987" i="1"/>
  <c r="E2988" i="1" a="1"/>
  <c r="E2988" i="1"/>
  <c r="E2989" i="1" a="1"/>
  <c r="E2989" i="1"/>
  <c r="E2990" i="1" a="1"/>
  <c r="E2990" i="1"/>
  <c r="E2991" i="1" a="1"/>
  <c r="E2991" i="1"/>
  <c r="E2992" i="1" a="1"/>
  <c r="E2992" i="1"/>
  <c r="E2993" i="1" a="1"/>
  <c r="E2993" i="1"/>
  <c r="E2994" i="1" a="1"/>
  <c r="E2994" i="1"/>
  <c r="E2995" i="1" a="1"/>
  <c r="E2995" i="1"/>
  <c r="E2996" i="1" a="1"/>
  <c r="E2996" i="1"/>
  <c r="E2997" i="1" a="1"/>
  <c r="E2997" i="1"/>
  <c r="E2998" i="1" a="1"/>
  <c r="E2998" i="1"/>
  <c r="E2999" i="1" a="1"/>
  <c r="E2999" i="1"/>
  <c r="E3000" i="1" a="1"/>
  <c r="E3000" i="1"/>
  <c r="E3001" i="1" a="1"/>
  <c r="E3001" i="1"/>
  <c r="E3002" i="1" a="1"/>
  <c r="E3002" i="1"/>
  <c r="E3003" i="1" a="1"/>
  <c r="E3003" i="1"/>
  <c r="E3004" i="1" a="1"/>
  <c r="E3004" i="1"/>
  <c r="E3005" i="1" a="1"/>
  <c r="E3005" i="1"/>
  <c r="E3006" i="1" a="1"/>
  <c r="E3006" i="1"/>
  <c r="E3007" i="1" a="1"/>
  <c r="E3007" i="1"/>
  <c r="E3008" i="1" a="1"/>
  <c r="E3008" i="1"/>
  <c r="E3009" i="1" a="1"/>
  <c r="E3009" i="1"/>
  <c r="E3010" i="1" a="1"/>
  <c r="E3010" i="1"/>
  <c r="E3011" i="1" a="1"/>
  <c r="E3011" i="1"/>
  <c r="E3012" i="1" a="1"/>
  <c r="E3012" i="1"/>
  <c r="E3013" i="1" a="1"/>
  <c r="E3013" i="1"/>
  <c r="E3014" i="1" a="1"/>
  <c r="E3014" i="1"/>
  <c r="E3015" i="1" a="1"/>
  <c r="E3015" i="1"/>
  <c r="E3016" i="1" a="1"/>
  <c r="E3016" i="1"/>
  <c r="E3017" i="1" a="1"/>
  <c r="E3017" i="1"/>
  <c r="E3018" i="1" a="1"/>
  <c r="E3018" i="1"/>
  <c r="E3019" i="1" a="1"/>
  <c r="E3019" i="1"/>
  <c r="E3020" i="1" a="1"/>
  <c r="E3020" i="1"/>
  <c r="E3021" i="1" a="1"/>
  <c r="E3021" i="1"/>
  <c r="E3022" i="1" a="1"/>
  <c r="E3022" i="1"/>
  <c r="E3023" i="1" a="1"/>
  <c r="E3023" i="1"/>
  <c r="E3024" i="1" a="1"/>
  <c r="E3024" i="1"/>
  <c r="E3025" i="1" a="1"/>
  <c r="E3025" i="1"/>
  <c r="E3026" i="1" a="1"/>
  <c r="E3026" i="1"/>
  <c r="E3027" i="1" a="1"/>
  <c r="E3027" i="1"/>
  <c r="E3028" i="1" a="1"/>
  <c r="E3028" i="1"/>
  <c r="E3029" i="1" a="1"/>
  <c r="E3029" i="1"/>
  <c r="E3030" i="1" a="1"/>
  <c r="E3030" i="1"/>
  <c r="E3031" i="1" a="1"/>
  <c r="E3031" i="1"/>
  <c r="E3032" i="1" a="1"/>
  <c r="E3032" i="1"/>
  <c r="E3033" i="1" a="1"/>
  <c r="E3033" i="1"/>
  <c r="E3034" i="1" a="1"/>
  <c r="E3034" i="1"/>
  <c r="E3035" i="1" a="1"/>
  <c r="E3035" i="1"/>
  <c r="E3036" i="1" a="1"/>
  <c r="E3036" i="1"/>
  <c r="E3037" i="1" a="1"/>
  <c r="E3037" i="1"/>
  <c r="E3038" i="1" a="1"/>
  <c r="E3038" i="1"/>
  <c r="E3039" i="1" a="1"/>
  <c r="E3039" i="1"/>
  <c r="E3040" i="1" a="1"/>
  <c r="E3040" i="1"/>
  <c r="E3041" i="1" a="1"/>
  <c r="E3041" i="1"/>
  <c r="E3042" i="1" a="1"/>
  <c r="E3042" i="1"/>
  <c r="E3043" i="1" a="1"/>
  <c r="E3043" i="1"/>
  <c r="E3044" i="1" a="1"/>
  <c r="E3044" i="1"/>
  <c r="E3045" i="1" a="1"/>
  <c r="E3045" i="1"/>
  <c r="E3046" i="1" a="1"/>
  <c r="E3046" i="1"/>
  <c r="E3047" i="1" a="1"/>
  <c r="E3047" i="1"/>
  <c r="E3048" i="1" a="1"/>
  <c r="E3048" i="1"/>
  <c r="E3049" i="1" a="1"/>
  <c r="E3049" i="1"/>
  <c r="E3050" i="1" a="1"/>
  <c r="E3050" i="1"/>
  <c r="E3051" i="1" a="1"/>
  <c r="E3051" i="1"/>
  <c r="E3052" i="1" a="1"/>
  <c r="E3052" i="1"/>
  <c r="E3053" i="1" a="1"/>
  <c r="E3053" i="1"/>
  <c r="E3054" i="1" a="1"/>
  <c r="E3054" i="1"/>
  <c r="E3055" i="1" a="1"/>
  <c r="E3055" i="1"/>
  <c r="E3056" i="1" a="1"/>
  <c r="E3056" i="1"/>
  <c r="E3057" i="1" a="1"/>
  <c r="E3057" i="1"/>
  <c r="E3058" i="1" a="1"/>
  <c r="E3058" i="1"/>
  <c r="E3059" i="1" a="1"/>
  <c r="E3059" i="1"/>
  <c r="E3060" i="1" a="1"/>
  <c r="E3060" i="1"/>
  <c r="E3061" i="1" a="1"/>
  <c r="E3061" i="1"/>
  <c r="E3062" i="1" a="1"/>
  <c r="E3062" i="1"/>
  <c r="E3063" i="1" a="1"/>
  <c r="E3063" i="1"/>
  <c r="E3064" i="1" a="1"/>
  <c r="E3064" i="1"/>
  <c r="E3065" i="1" a="1"/>
  <c r="E3065" i="1"/>
  <c r="E3066" i="1" a="1"/>
  <c r="E3066" i="1"/>
  <c r="E3067" i="1" a="1"/>
  <c r="E3067" i="1"/>
  <c r="E3068" i="1" a="1"/>
  <c r="E3068" i="1"/>
  <c r="E3069" i="1" a="1"/>
  <c r="E3069" i="1"/>
  <c r="E3070" i="1" a="1"/>
  <c r="E3070" i="1"/>
  <c r="E3071" i="1" a="1"/>
  <c r="E3071" i="1"/>
  <c r="E3072" i="1" a="1"/>
  <c r="E3072" i="1"/>
  <c r="E3073" i="1" a="1"/>
  <c r="E3073" i="1"/>
  <c r="E3074" i="1" a="1"/>
  <c r="E3074" i="1"/>
  <c r="E3075" i="1" a="1"/>
  <c r="E3075" i="1"/>
  <c r="E3076" i="1" a="1"/>
  <c r="E3076" i="1"/>
  <c r="E3077" i="1" a="1"/>
  <c r="E3077" i="1"/>
  <c r="E3078" i="1" a="1"/>
  <c r="E3078" i="1"/>
  <c r="E3079" i="1" a="1"/>
  <c r="E3079" i="1"/>
  <c r="E3080" i="1" a="1"/>
  <c r="E3080" i="1"/>
  <c r="E3081" i="1" a="1"/>
  <c r="E3081" i="1"/>
  <c r="E3082" i="1" a="1"/>
  <c r="E3082" i="1"/>
  <c r="E3083" i="1" a="1"/>
  <c r="E3083" i="1"/>
  <c r="E3084" i="1" a="1"/>
  <c r="E3084" i="1"/>
  <c r="E3085" i="1" a="1"/>
  <c r="E3085" i="1"/>
  <c r="E3086" i="1" a="1"/>
  <c r="E3086" i="1"/>
  <c r="E3087" i="1" a="1"/>
  <c r="E3087" i="1"/>
  <c r="E3088" i="1" a="1"/>
  <c r="E3088" i="1"/>
  <c r="E3089" i="1" a="1"/>
  <c r="E3089" i="1"/>
  <c r="E3090" i="1" a="1"/>
  <c r="E3090" i="1"/>
  <c r="E3091" i="1" a="1"/>
  <c r="E3091" i="1"/>
  <c r="E3092" i="1" a="1"/>
  <c r="E3092" i="1"/>
  <c r="E3093" i="1" a="1"/>
  <c r="E3093" i="1"/>
  <c r="E3094" i="1" a="1"/>
  <c r="E3094" i="1"/>
  <c r="E3095" i="1" a="1"/>
  <c r="E3095" i="1"/>
  <c r="E3096" i="1" a="1"/>
  <c r="E3096" i="1"/>
  <c r="E3097" i="1" a="1"/>
  <c r="E3097" i="1"/>
  <c r="E3098" i="1" a="1"/>
  <c r="E3098" i="1"/>
  <c r="E3099" i="1" a="1"/>
  <c r="E3099" i="1"/>
  <c r="E3100" i="1" a="1"/>
  <c r="E3100" i="1"/>
  <c r="E3101" i="1" a="1"/>
  <c r="E3101" i="1"/>
  <c r="E3102" i="1" a="1"/>
  <c r="E3102" i="1"/>
  <c r="E3103" i="1" a="1"/>
  <c r="E3103" i="1"/>
  <c r="E3104" i="1" a="1"/>
  <c r="E3104" i="1"/>
  <c r="E3105" i="1" a="1"/>
  <c r="E3105" i="1"/>
  <c r="E3106" i="1" a="1"/>
  <c r="E3106" i="1"/>
  <c r="E3107" i="1" a="1"/>
  <c r="E3107" i="1"/>
  <c r="E3108" i="1" a="1"/>
  <c r="E3108" i="1"/>
  <c r="E3109" i="1" a="1"/>
  <c r="E3109" i="1"/>
  <c r="E3110" i="1" a="1"/>
  <c r="E3110" i="1"/>
  <c r="E3111" i="1" a="1"/>
  <c r="E3111" i="1"/>
  <c r="E3112" i="1" a="1"/>
  <c r="E3112" i="1"/>
  <c r="E3113" i="1" a="1"/>
  <c r="E3113" i="1"/>
  <c r="E3114" i="1" a="1"/>
  <c r="E3114" i="1"/>
  <c r="E3115" i="1" a="1"/>
  <c r="E3115" i="1"/>
  <c r="E3116" i="1" a="1"/>
  <c r="E3116" i="1"/>
  <c r="E3117" i="1" a="1"/>
  <c r="E3117" i="1"/>
  <c r="E3118" i="1" a="1"/>
  <c r="E3118" i="1"/>
  <c r="E3119" i="1" a="1"/>
  <c r="E3119" i="1"/>
  <c r="E3120" i="1" a="1"/>
  <c r="E3120" i="1"/>
  <c r="E3121" i="1" a="1"/>
  <c r="E3121" i="1"/>
  <c r="E3122" i="1" a="1"/>
  <c r="E3122" i="1"/>
  <c r="E3123" i="1" a="1"/>
  <c r="E3123" i="1"/>
  <c r="E3124" i="1" a="1"/>
  <c r="E3124" i="1"/>
  <c r="E3125" i="1" a="1"/>
  <c r="E3125" i="1"/>
  <c r="E3126" i="1" a="1"/>
  <c r="E3126" i="1"/>
  <c r="E3127" i="1" a="1"/>
  <c r="E3127" i="1"/>
  <c r="E3128" i="1" a="1"/>
  <c r="E3128" i="1"/>
  <c r="E3129" i="1" a="1"/>
  <c r="E3129" i="1"/>
  <c r="E3130" i="1" a="1"/>
  <c r="E3130" i="1"/>
  <c r="E3131" i="1" a="1"/>
  <c r="E3131" i="1"/>
  <c r="E3132" i="1" a="1"/>
  <c r="E3132" i="1"/>
  <c r="E3133" i="1" a="1"/>
  <c r="E3133" i="1"/>
  <c r="E3134" i="1" a="1"/>
  <c r="E3134" i="1"/>
  <c r="E3135" i="1" a="1"/>
  <c r="E3135" i="1"/>
  <c r="E3136" i="1" a="1"/>
  <c r="E3136" i="1"/>
  <c r="E3137" i="1" a="1"/>
  <c r="E3137" i="1"/>
  <c r="E3138" i="1" a="1"/>
  <c r="E3138" i="1"/>
  <c r="E3139" i="1" a="1"/>
  <c r="E3139" i="1"/>
  <c r="E3140" i="1" a="1"/>
  <c r="E3140" i="1"/>
  <c r="E3141" i="1" a="1"/>
  <c r="E3141" i="1"/>
  <c r="E3142" i="1" a="1"/>
  <c r="E3142" i="1"/>
  <c r="E3143" i="1" a="1"/>
  <c r="E3143" i="1"/>
  <c r="E3144" i="1" a="1"/>
  <c r="E3144" i="1"/>
  <c r="E3145" i="1" a="1"/>
  <c r="E3145" i="1"/>
  <c r="E3146" i="1" a="1"/>
  <c r="E3146" i="1"/>
  <c r="E3147" i="1" a="1"/>
  <c r="E3147" i="1"/>
  <c r="E3148" i="1" a="1"/>
  <c r="E3148" i="1"/>
  <c r="E3149" i="1" a="1"/>
  <c r="E3149" i="1"/>
  <c r="E3150" i="1" a="1"/>
  <c r="E3150" i="1"/>
  <c r="E3151" i="1" a="1"/>
  <c r="E3151" i="1"/>
  <c r="E3152" i="1" a="1"/>
  <c r="E3152" i="1"/>
  <c r="E3153" i="1" a="1"/>
  <c r="E3153" i="1"/>
  <c r="E3154" i="1" a="1"/>
  <c r="E3154" i="1"/>
  <c r="E3155" i="1" a="1"/>
  <c r="E3155" i="1"/>
  <c r="E3156" i="1" a="1"/>
  <c r="E3156" i="1"/>
  <c r="E3157" i="1" a="1"/>
  <c r="E3157" i="1"/>
  <c r="E3158" i="1" a="1"/>
  <c r="E3158" i="1"/>
  <c r="E3159" i="1" a="1"/>
  <c r="E3159" i="1"/>
  <c r="E3160" i="1" a="1"/>
  <c r="E3160" i="1"/>
  <c r="E3161" i="1" a="1"/>
  <c r="E3161" i="1"/>
  <c r="E3162" i="1" a="1"/>
  <c r="E3162" i="1"/>
  <c r="E3163" i="1" a="1"/>
  <c r="E3163" i="1"/>
  <c r="E3164" i="1" a="1"/>
  <c r="E3164" i="1"/>
  <c r="E3165" i="1" a="1"/>
  <c r="E3165" i="1"/>
  <c r="E3166" i="1" a="1"/>
  <c r="E3166" i="1"/>
  <c r="E3167" i="1" a="1"/>
  <c r="E3167" i="1"/>
  <c r="E3168" i="1" a="1"/>
  <c r="E3168" i="1"/>
  <c r="E3169" i="1" a="1"/>
  <c r="E3169" i="1"/>
  <c r="E3170" i="1" a="1"/>
  <c r="E3170" i="1"/>
  <c r="E3171" i="1" a="1"/>
  <c r="E3171" i="1"/>
  <c r="E3172" i="1" a="1"/>
  <c r="E3172" i="1"/>
  <c r="E3173" i="1" a="1"/>
  <c r="E3173" i="1"/>
  <c r="E3174" i="1" a="1"/>
  <c r="E3174" i="1"/>
  <c r="E3175" i="1" a="1"/>
  <c r="E3175" i="1"/>
  <c r="E3176" i="1" a="1"/>
  <c r="E3176" i="1"/>
  <c r="E3177" i="1" a="1"/>
  <c r="E3177" i="1"/>
  <c r="E3178" i="1" a="1"/>
  <c r="E3178" i="1"/>
  <c r="E3179" i="1" a="1"/>
  <c r="E3179" i="1"/>
  <c r="E3180" i="1" a="1"/>
  <c r="E3180" i="1"/>
  <c r="E3181" i="1" a="1"/>
  <c r="E3181" i="1"/>
  <c r="E3182" i="1" a="1"/>
  <c r="E3182" i="1"/>
  <c r="E3183" i="1" a="1"/>
  <c r="E3183" i="1"/>
  <c r="E3184" i="1" a="1"/>
  <c r="E3184" i="1"/>
  <c r="E3185" i="1" a="1"/>
  <c r="E3185" i="1"/>
  <c r="E3186" i="1" a="1"/>
  <c r="E3186" i="1"/>
  <c r="E3187" i="1" a="1"/>
  <c r="E3187" i="1"/>
  <c r="E3188" i="1" a="1"/>
  <c r="E3188" i="1"/>
  <c r="E3189" i="1" a="1"/>
  <c r="E3189" i="1"/>
  <c r="E3190" i="1" a="1"/>
  <c r="E3190" i="1"/>
  <c r="E3191" i="1" a="1"/>
  <c r="E3191" i="1"/>
  <c r="E3192" i="1" a="1"/>
  <c r="E3192" i="1"/>
  <c r="E3193" i="1" a="1"/>
  <c r="E3193" i="1"/>
  <c r="E3194" i="1" a="1"/>
  <c r="E3194" i="1"/>
  <c r="E3195" i="1" a="1"/>
  <c r="E3195" i="1"/>
  <c r="E3196" i="1" a="1"/>
  <c r="E3196" i="1"/>
  <c r="E3197" i="1" a="1"/>
  <c r="E3197" i="1"/>
  <c r="E3198" i="1" a="1"/>
  <c r="E3198" i="1"/>
  <c r="E3199" i="1" a="1"/>
  <c r="E3199" i="1"/>
  <c r="E3200" i="1" a="1"/>
  <c r="E3200" i="1"/>
  <c r="E3201" i="1" a="1"/>
  <c r="E3201" i="1"/>
  <c r="E3202" i="1" a="1"/>
  <c r="E3202" i="1"/>
  <c r="E3203" i="1" a="1"/>
  <c r="E3203" i="1"/>
  <c r="E3204" i="1" a="1"/>
  <c r="E3204" i="1"/>
  <c r="E3205" i="1" a="1"/>
  <c r="E3205" i="1"/>
  <c r="E3206" i="1" a="1"/>
  <c r="E3206" i="1"/>
  <c r="E3207" i="1" a="1"/>
  <c r="E3207" i="1"/>
  <c r="E3208" i="1" a="1"/>
  <c r="E3208" i="1"/>
  <c r="E3209" i="1" a="1"/>
  <c r="E3209" i="1"/>
  <c r="E3210" i="1" a="1"/>
  <c r="E3210" i="1"/>
  <c r="E3211" i="1" a="1"/>
  <c r="E3211" i="1"/>
  <c r="E3212" i="1" a="1"/>
  <c r="E3212" i="1"/>
  <c r="E3213" i="1" a="1"/>
  <c r="E3213" i="1"/>
  <c r="E3214" i="1" a="1"/>
  <c r="E3214" i="1"/>
  <c r="E3215" i="1" a="1"/>
  <c r="E3215" i="1"/>
  <c r="E3216" i="1" a="1"/>
  <c r="E3216" i="1"/>
  <c r="E3217" i="1" a="1"/>
  <c r="E3217" i="1"/>
  <c r="E3218" i="1" a="1"/>
  <c r="E3218" i="1"/>
  <c r="E3219" i="1" a="1"/>
  <c r="E3219" i="1"/>
  <c r="E3220" i="1" a="1"/>
  <c r="E3220" i="1"/>
  <c r="E3221" i="1" a="1"/>
  <c r="E3221" i="1"/>
  <c r="E3222" i="1" a="1"/>
  <c r="E3222" i="1"/>
  <c r="E3223" i="1" a="1"/>
  <c r="E3223" i="1"/>
  <c r="E3224" i="1" a="1"/>
  <c r="E3224" i="1"/>
  <c r="E3225" i="1" a="1"/>
  <c r="E3225" i="1"/>
  <c r="E3226" i="1" a="1"/>
  <c r="E3226" i="1"/>
  <c r="E3227" i="1" a="1"/>
  <c r="E3227" i="1"/>
  <c r="E3228" i="1" a="1"/>
  <c r="E3228" i="1"/>
  <c r="E3229" i="1" a="1"/>
  <c r="E3229" i="1"/>
  <c r="E3230" i="1" a="1"/>
  <c r="E3230" i="1"/>
  <c r="E3231" i="1" a="1"/>
  <c r="E3231" i="1"/>
  <c r="E3232" i="1" a="1"/>
  <c r="E3232" i="1"/>
  <c r="E3233" i="1" a="1"/>
  <c r="E3233" i="1"/>
  <c r="E3234" i="1" a="1"/>
  <c r="E3234" i="1"/>
  <c r="E3235" i="1" a="1"/>
  <c r="E3235" i="1"/>
  <c r="E3236" i="1" a="1"/>
  <c r="E3236" i="1"/>
  <c r="E3237" i="1" a="1"/>
  <c r="E3237" i="1"/>
  <c r="E3238" i="1" a="1"/>
  <c r="E3238" i="1"/>
  <c r="E3239" i="1" a="1"/>
  <c r="E3239" i="1"/>
  <c r="E3240" i="1" a="1"/>
  <c r="E3240" i="1"/>
  <c r="E3241" i="1" a="1"/>
  <c r="E3241" i="1"/>
  <c r="E3242" i="1" a="1"/>
  <c r="E3242" i="1"/>
  <c r="E3243" i="1" a="1"/>
  <c r="E3243" i="1"/>
  <c r="E3244" i="1" a="1"/>
  <c r="E3244" i="1"/>
  <c r="E3245" i="1" a="1"/>
  <c r="E3245" i="1"/>
  <c r="E3246" i="1" a="1"/>
  <c r="E3246" i="1"/>
  <c r="E3247" i="1" a="1"/>
  <c r="E3247" i="1"/>
  <c r="E3248" i="1" a="1"/>
  <c r="E3248" i="1"/>
  <c r="E3249" i="1" a="1"/>
  <c r="E3249" i="1"/>
  <c r="E3250" i="1" a="1"/>
  <c r="E3250" i="1"/>
  <c r="E3251" i="1" a="1"/>
  <c r="E3251" i="1"/>
  <c r="E3252" i="1" a="1"/>
  <c r="E3252" i="1"/>
  <c r="E3253" i="1" a="1"/>
  <c r="E3253" i="1"/>
  <c r="E3254" i="1" a="1"/>
  <c r="E3254" i="1"/>
  <c r="E3255" i="1" a="1"/>
  <c r="E3255" i="1"/>
  <c r="E3256" i="1" a="1"/>
  <c r="E3256" i="1"/>
  <c r="E3257" i="1" a="1"/>
  <c r="E3257" i="1"/>
  <c r="E3258" i="1" a="1"/>
  <c r="E3258" i="1"/>
  <c r="E3259" i="1" a="1"/>
  <c r="E3259" i="1"/>
  <c r="E3260" i="1" a="1"/>
  <c r="E3260" i="1"/>
  <c r="E3261" i="1" a="1"/>
  <c r="E3261" i="1"/>
  <c r="E3262" i="1" a="1"/>
  <c r="E3262" i="1"/>
  <c r="E3263" i="1" a="1"/>
  <c r="E3263" i="1"/>
  <c r="E3264" i="1" a="1"/>
  <c r="E3264" i="1"/>
  <c r="E3265" i="1" a="1"/>
  <c r="E3265" i="1"/>
  <c r="E3266" i="1" a="1"/>
  <c r="E3266" i="1"/>
  <c r="E3267" i="1" a="1"/>
  <c r="E3267" i="1"/>
  <c r="E3268" i="1" a="1"/>
  <c r="E3268" i="1"/>
  <c r="E3269" i="1" a="1"/>
  <c r="E3269" i="1"/>
  <c r="E3270" i="1" a="1"/>
  <c r="E3270" i="1"/>
  <c r="E3271" i="1" a="1"/>
  <c r="E3271" i="1"/>
  <c r="E3272" i="1" a="1"/>
  <c r="E3272" i="1"/>
  <c r="E3273" i="1" a="1"/>
  <c r="E3273" i="1"/>
  <c r="E3274" i="1" a="1"/>
  <c r="E3274" i="1"/>
  <c r="E3275" i="1" a="1"/>
  <c r="E3275" i="1"/>
  <c r="E3276" i="1" a="1"/>
  <c r="E3276" i="1"/>
  <c r="E3277" i="1" a="1"/>
  <c r="E3277" i="1"/>
  <c r="E3278" i="1" a="1"/>
  <c r="E3278" i="1"/>
  <c r="E3279" i="1" a="1"/>
  <c r="E3279" i="1"/>
  <c r="E3280" i="1" a="1"/>
  <c r="E3280" i="1"/>
  <c r="E3281" i="1" a="1"/>
  <c r="E3281" i="1"/>
  <c r="E3282" i="1" a="1"/>
  <c r="E3282" i="1"/>
  <c r="E3283" i="1" a="1"/>
  <c r="E3283" i="1"/>
  <c r="E3284" i="1" a="1"/>
  <c r="E3284" i="1"/>
  <c r="E3285" i="1" a="1"/>
  <c r="E3285" i="1"/>
  <c r="E3286" i="1" a="1"/>
  <c r="E3286" i="1"/>
  <c r="E3287" i="1" a="1"/>
  <c r="E3287" i="1"/>
  <c r="E3288" i="1" a="1"/>
  <c r="E3288" i="1"/>
  <c r="E3289" i="1" a="1"/>
  <c r="E3289" i="1"/>
  <c r="E3290" i="1" a="1"/>
  <c r="E3290" i="1"/>
  <c r="E3291" i="1" a="1"/>
  <c r="E3291" i="1"/>
  <c r="E3292" i="1" a="1"/>
  <c r="E3292" i="1"/>
  <c r="E3293" i="1" a="1"/>
  <c r="E3293" i="1"/>
  <c r="E3294" i="1" a="1"/>
  <c r="E3294" i="1"/>
  <c r="E3295" i="1" a="1"/>
  <c r="E3295" i="1"/>
  <c r="E3296" i="1" a="1"/>
  <c r="E3296" i="1"/>
  <c r="E3297" i="1" a="1"/>
  <c r="E3297" i="1"/>
  <c r="E3298" i="1" a="1"/>
  <c r="E3298" i="1"/>
  <c r="E3299" i="1" a="1"/>
  <c r="E3299" i="1"/>
  <c r="E3300" i="1" a="1"/>
  <c r="E3300" i="1"/>
  <c r="E3301" i="1" a="1"/>
  <c r="E3301" i="1"/>
  <c r="E3302" i="1" a="1"/>
  <c r="E3302" i="1"/>
  <c r="E3303" i="1" a="1"/>
  <c r="E3303" i="1"/>
  <c r="E3304" i="1" a="1"/>
  <c r="E3304" i="1"/>
  <c r="E3305" i="1" a="1"/>
  <c r="E3305" i="1"/>
  <c r="E3306" i="1" a="1"/>
  <c r="E3306" i="1"/>
  <c r="E3307" i="1" a="1"/>
  <c r="E3307" i="1"/>
  <c r="E3308" i="1" a="1"/>
  <c r="E3308" i="1"/>
  <c r="E3309" i="1" a="1"/>
  <c r="E3309" i="1"/>
  <c r="E3310" i="1" a="1"/>
  <c r="E3310" i="1"/>
  <c r="E3311" i="1" a="1"/>
  <c r="E3311" i="1"/>
  <c r="E3312" i="1" a="1"/>
  <c r="E3312" i="1"/>
  <c r="E3313" i="1" a="1"/>
  <c r="E3313" i="1"/>
  <c r="E3314" i="1" a="1"/>
  <c r="E3314" i="1"/>
  <c r="E3315" i="1" a="1"/>
  <c r="E3315" i="1"/>
  <c r="E3316" i="1" a="1"/>
  <c r="E3316" i="1"/>
  <c r="E3317" i="1" a="1"/>
  <c r="E3317" i="1"/>
  <c r="E3318" i="1" a="1"/>
  <c r="E3318" i="1"/>
  <c r="E3319" i="1" a="1"/>
  <c r="E3319" i="1"/>
  <c r="E3320" i="1" a="1"/>
  <c r="E3320" i="1"/>
  <c r="E3321" i="1" a="1"/>
  <c r="E3321" i="1"/>
  <c r="E3322" i="1" a="1"/>
  <c r="E3322" i="1"/>
  <c r="E3323" i="1" a="1"/>
  <c r="E3323" i="1"/>
  <c r="E3324" i="1" a="1"/>
  <c r="E3324" i="1"/>
  <c r="E3325" i="1" a="1"/>
  <c r="E3325" i="1"/>
  <c r="E3326" i="1" a="1"/>
  <c r="E3326" i="1"/>
  <c r="E3327" i="1" a="1"/>
  <c r="E3327" i="1"/>
  <c r="E3328" i="1" a="1"/>
  <c r="E3328" i="1"/>
  <c r="E3329" i="1" a="1"/>
  <c r="E3329" i="1"/>
  <c r="E3330" i="1" a="1"/>
  <c r="E3330" i="1"/>
  <c r="E3331" i="1" a="1"/>
  <c r="E3331" i="1"/>
  <c r="E3332" i="1" a="1"/>
  <c r="E3332" i="1"/>
  <c r="E3333" i="1" a="1"/>
  <c r="E3333" i="1"/>
  <c r="E3334" i="1" a="1"/>
  <c r="E3334" i="1"/>
  <c r="E3335" i="1" a="1"/>
  <c r="E3335" i="1"/>
  <c r="E3336" i="1" a="1"/>
  <c r="E3336" i="1"/>
  <c r="E3337" i="1" a="1"/>
  <c r="E3337" i="1"/>
  <c r="E3338" i="1" a="1"/>
  <c r="E3338" i="1"/>
  <c r="E3339" i="1" a="1"/>
  <c r="E3339" i="1"/>
  <c r="E3340" i="1" a="1"/>
  <c r="E3340" i="1"/>
  <c r="E3341" i="1" a="1"/>
  <c r="E3341" i="1"/>
  <c r="E3342" i="1" a="1"/>
  <c r="E3342" i="1"/>
  <c r="E3343" i="1" a="1"/>
  <c r="E3343" i="1"/>
  <c r="E3344" i="1" a="1"/>
  <c r="E3344" i="1"/>
  <c r="E3345" i="1" a="1"/>
  <c r="E3345" i="1"/>
  <c r="E3346" i="1" a="1"/>
  <c r="E3346" i="1"/>
  <c r="E3347" i="1" a="1"/>
  <c r="E3347" i="1"/>
  <c r="E3348" i="1" a="1"/>
  <c r="E3348" i="1"/>
  <c r="E3349" i="1" a="1"/>
  <c r="E3349" i="1"/>
  <c r="E3350" i="1" a="1"/>
  <c r="E3350" i="1"/>
  <c r="E3351" i="1" a="1"/>
  <c r="E3351" i="1"/>
  <c r="E3352" i="1" a="1"/>
  <c r="E3352" i="1"/>
  <c r="E3353" i="1" a="1"/>
  <c r="E3353" i="1"/>
  <c r="E3354" i="1" a="1"/>
  <c r="E3354" i="1"/>
  <c r="E3355" i="1" a="1"/>
  <c r="E3355" i="1"/>
  <c r="E3356" i="1" a="1"/>
  <c r="E3356" i="1"/>
  <c r="E3357" i="1" a="1"/>
  <c r="E3357" i="1"/>
  <c r="E3358" i="1" a="1"/>
  <c r="E3358" i="1"/>
  <c r="E3359" i="1" a="1"/>
  <c r="E3359" i="1"/>
  <c r="E3360" i="1" a="1"/>
  <c r="E3360" i="1"/>
  <c r="E3361" i="1" a="1"/>
  <c r="E3361" i="1"/>
  <c r="E3362" i="1" a="1"/>
  <c r="E3362" i="1"/>
  <c r="E3363" i="1" a="1"/>
  <c r="E3363" i="1"/>
  <c r="E3364" i="1" a="1"/>
  <c r="E3364" i="1"/>
  <c r="E3365" i="1" a="1"/>
  <c r="E3365" i="1"/>
  <c r="E3366" i="1" a="1"/>
  <c r="E3366" i="1"/>
  <c r="E3367" i="1" a="1"/>
  <c r="E3367" i="1"/>
  <c r="E3368" i="1" a="1"/>
  <c r="E3368" i="1"/>
  <c r="E3369" i="1" a="1"/>
  <c r="E3369" i="1"/>
  <c r="E3370" i="1" a="1"/>
  <c r="E3370" i="1"/>
  <c r="E3371" i="1" a="1"/>
  <c r="E3371" i="1"/>
  <c r="E3372" i="1" a="1"/>
  <c r="E3372" i="1"/>
  <c r="E3373" i="1" a="1"/>
  <c r="E3373" i="1"/>
  <c r="E3374" i="1" a="1"/>
  <c r="E3374" i="1"/>
  <c r="E3375" i="1" a="1"/>
  <c r="E3375" i="1"/>
  <c r="E3376" i="1" a="1"/>
  <c r="E3376" i="1"/>
  <c r="E3377" i="1" a="1"/>
  <c r="E3377" i="1"/>
  <c r="E3378" i="1" a="1"/>
  <c r="E3378" i="1"/>
  <c r="E3379" i="1" a="1"/>
  <c r="E3379" i="1"/>
  <c r="E3380" i="1" a="1"/>
  <c r="E3380" i="1"/>
  <c r="E3381" i="1" a="1"/>
  <c r="E3381" i="1"/>
  <c r="E3382" i="1" a="1"/>
  <c r="E3382" i="1"/>
  <c r="E3383" i="1" a="1"/>
  <c r="E3383" i="1"/>
  <c r="E3384" i="1" a="1"/>
  <c r="E3384" i="1"/>
  <c r="E3385" i="1" a="1"/>
  <c r="E3385" i="1"/>
  <c r="E3386" i="1" a="1"/>
  <c r="E3386" i="1"/>
  <c r="E3387" i="1" a="1"/>
  <c r="E3387" i="1"/>
  <c r="E3388" i="1" a="1"/>
  <c r="E3388" i="1"/>
  <c r="E3389" i="1" a="1"/>
  <c r="E3389" i="1"/>
  <c r="E3390" i="1" a="1"/>
  <c r="E3390" i="1"/>
  <c r="E3391" i="1" a="1"/>
  <c r="E3391" i="1"/>
  <c r="E3392" i="1" a="1"/>
  <c r="E3392" i="1"/>
  <c r="E3393" i="1" a="1"/>
  <c r="E3393" i="1"/>
  <c r="E3394" i="1" a="1"/>
  <c r="E3394" i="1"/>
  <c r="E3395" i="1" a="1"/>
  <c r="E3395" i="1"/>
  <c r="E3396" i="1" a="1"/>
  <c r="E3396" i="1"/>
  <c r="E3397" i="1" a="1"/>
  <c r="E3397" i="1"/>
  <c r="E3398" i="1" a="1"/>
  <c r="E3398" i="1"/>
  <c r="E3399" i="1" a="1"/>
  <c r="E3399" i="1"/>
  <c r="E3400" i="1" a="1"/>
  <c r="E3400" i="1"/>
  <c r="E3401" i="1" a="1"/>
  <c r="E3401" i="1"/>
  <c r="E3402" i="1" a="1"/>
  <c r="E3402" i="1"/>
  <c r="E3403" i="1" a="1"/>
  <c r="E3403" i="1"/>
  <c r="E3404" i="1" a="1"/>
  <c r="E3404" i="1"/>
  <c r="E3405" i="1" a="1"/>
  <c r="E3405" i="1"/>
  <c r="E3406" i="1" a="1"/>
  <c r="E3406" i="1"/>
  <c r="E3407" i="1" a="1"/>
  <c r="E3407" i="1"/>
  <c r="E3408" i="1" a="1"/>
  <c r="E3408" i="1"/>
  <c r="E3409" i="1" a="1"/>
  <c r="E3409" i="1"/>
  <c r="E3410" i="1" a="1"/>
  <c r="E3410" i="1"/>
  <c r="E3411" i="1" a="1"/>
  <c r="E3411" i="1"/>
  <c r="E3412" i="1" a="1"/>
  <c r="E3412" i="1"/>
  <c r="E3413" i="1" a="1"/>
  <c r="E3413" i="1"/>
  <c r="E3414" i="1" a="1"/>
  <c r="E3414" i="1"/>
  <c r="E3415" i="1" a="1"/>
  <c r="E3415" i="1"/>
  <c r="E3416" i="1" a="1"/>
  <c r="E3416" i="1"/>
  <c r="E3417" i="1" a="1"/>
  <c r="E3417" i="1"/>
  <c r="E3418" i="1" a="1"/>
  <c r="E3418" i="1"/>
  <c r="E3419" i="1" a="1"/>
  <c r="E3419" i="1"/>
  <c r="E3420" i="1" a="1"/>
  <c r="E3420" i="1"/>
  <c r="E3421" i="1" a="1"/>
  <c r="E3421" i="1"/>
  <c r="E3422" i="1" a="1"/>
  <c r="E3422" i="1"/>
  <c r="E3423" i="1" a="1"/>
  <c r="E3423" i="1"/>
  <c r="E3424" i="1" a="1"/>
  <c r="E3424" i="1"/>
  <c r="E3425" i="1" a="1"/>
  <c r="E3425" i="1"/>
  <c r="E3426" i="1" a="1"/>
  <c r="E3426" i="1"/>
  <c r="E3427" i="1" a="1"/>
  <c r="E3427" i="1"/>
  <c r="E3428" i="1" a="1"/>
  <c r="E3428" i="1"/>
  <c r="E3429" i="1" a="1"/>
  <c r="E3429" i="1"/>
  <c r="E3430" i="1" a="1"/>
  <c r="E3430" i="1"/>
  <c r="E3431" i="1" a="1"/>
  <c r="E3431" i="1"/>
  <c r="E3432" i="1" a="1"/>
  <c r="E3432" i="1"/>
  <c r="E3433" i="1" a="1"/>
  <c r="E3433" i="1"/>
  <c r="E3434" i="1" a="1"/>
  <c r="E3434" i="1"/>
  <c r="E3435" i="1" a="1"/>
  <c r="E3435" i="1"/>
  <c r="E3436" i="1" a="1"/>
  <c r="E3436" i="1"/>
  <c r="E3437" i="1" a="1"/>
  <c r="E3437" i="1"/>
  <c r="E3438" i="1" a="1"/>
  <c r="E3438" i="1"/>
  <c r="E3439" i="1" a="1"/>
  <c r="E3439" i="1"/>
  <c r="E3440" i="1" a="1"/>
  <c r="E3440" i="1"/>
  <c r="E3441" i="1" a="1"/>
  <c r="E3441" i="1"/>
  <c r="E3442" i="1" a="1"/>
  <c r="E3442" i="1"/>
  <c r="E3443" i="1" a="1"/>
  <c r="E3443" i="1"/>
  <c r="E3444" i="1" a="1"/>
  <c r="E3444" i="1"/>
  <c r="E3445" i="1" a="1"/>
  <c r="E3445" i="1"/>
  <c r="E3446" i="1" a="1"/>
  <c r="E3446" i="1"/>
  <c r="E3447" i="1" a="1"/>
  <c r="E3447" i="1"/>
  <c r="E3448" i="1" a="1"/>
  <c r="E3448" i="1"/>
  <c r="E3449" i="1" a="1"/>
  <c r="E3449" i="1"/>
  <c r="E3450" i="1" a="1"/>
  <c r="E3450" i="1"/>
  <c r="E3451" i="1" a="1"/>
  <c r="E3451" i="1"/>
  <c r="E3452" i="1" a="1"/>
  <c r="E3452" i="1"/>
  <c r="E3453" i="1" a="1"/>
  <c r="E3453" i="1"/>
  <c r="E3454" i="1" a="1"/>
  <c r="E3454" i="1"/>
  <c r="E3455" i="1" a="1"/>
  <c r="E3455" i="1"/>
  <c r="E3456" i="1" a="1"/>
  <c r="E3456" i="1"/>
  <c r="E3457" i="1" a="1"/>
  <c r="E3457" i="1"/>
  <c r="E3458" i="1" a="1"/>
  <c r="E3458" i="1"/>
  <c r="E3459" i="1" a="1"/>
  <c r="E3459" i="1"/>
  <c r="E3460" i="1" a="1"/>
  <c r="E3460" i="1"/>
  <c r="E3461" i="1" a="1"/>
  <c r="E3461" i="1"/>
  <c r="E3462" i="1" a="1"/>
  <c r="E3462" i="1"/>
  <c r="E3463" i="1" a="1"/>
  <c r="E3463" i="1"/>
  <c r="E3464" i="1" a="1"/>
  <c r="E3464" i="1"/>
  <c r="E3465" i="1" a="1"/>
  <c r="E3465" i="1"/>
  <c r="E3466" i="1" a="1"/>
  <c r="E3466" i="1"/>
  <c r="E3467" i="1" a="1"/>
  <c r="E3467" i="1"/>
  <c r="E3468" i="1" a="1"/>
  <c r="E3468" i="1"/>
  <c r="E3469" i="1" a="1"/>
  <c r="E3469" i="1"/>
  <c r="E3470" i="1" a="1"/>
  <c r="E3470" i="1"/>
  <c r="E3471" i="1" a="1"/>
  <c r="E3471" i="1"/>
  <c r="E3472" i="1" a="1"/>
  <c r="E3472" i="1"/>
  <c r="E3473" i="1" a="1"/>
  <c r="E3473" i="1"/>
  <c r="E3474" i="1" a="1"/>
  <c r="E3474" i="1"/>
  <c r="E3475" i="1" a="1"/>
  <c r="E3475" i="1"/>
  <c r="E3476" i="1" a="1"/>
  <c r="E3476" i="1"/>
  <c r="E3477" i="1" a="1"/>
  <c r="E3477" i="1"/>
  <c r="E3478" i="1" a="1"/>
  <c r="E3478" i="1"/>
  <c r="E3479" i="1" a="1"/>
  <c r="E3479" i="1"/>
  <c r="E3480" i="1" a="1"/>
  <c r="E3480" i="1"/>
  <c r="E3481" i="1" a="1"/>
  <c r="E3481" i="1"/>
  <c r="E3482" i="1" a="1"/>
  <c r="E3482" i="1"/>
  <c r="E3483" i="1" a="1"/>
  <c r="E3483" i="1"/>
  <c r="E3484" i="1" a="1"/>
  <c r="E3484" i="1"/>
  <c r="E3485" i="1" a="1"/>
  <c r="E3485" i="1"/>
  <c r="E3486" i="1" a="1"/>
  <c r="E3486" i="1"/>
  <c r="E3487" i="1" a="1"/>
  <c r="E3487" i="1"/>
  <c r="E3488" i="1" a="1"/>
  <c r="E3488" i="1"/>
  <c r="E3489" i="1" a="1"/>
  <c r="E3489" i="1"/>
  <c r="E3490" i="1" a="1"/>
  <c r="E3490" i="1"/>
  <c r="E3491" i="1" a="1"/>
  <c r="E3491" i="1"/>
  <c r="E3492" i="1" a="1"/>
  <c r="E3492" i="1"/>
  <c r="E3493" i="1" a="1"/>
  <c r="E3493" i="1"/>
  <c r="E3494" i="1" a="1"/>
  <c r="E3494" i="1"/>
  <c r="E3495" i="1" a="1"/>
  <c r="E3495" i="1"/>
  <c r="E3496" i="1" a="1"/>
  <c r="E3496" i="1"/>
  <c r="E3497" i="1" a="1"/>
  <c r="E3497" i="1"/>
  <c r="E3498" i="1" a="1"/>
  <c r="E3498" i="1"/>
  <c r="E3499" i="1" a="1"/>
  <c r="E3499" i="1"/>
  <c r="E3500" i="1" a="1"/>
  <c r="E3500" i="1"/>
  <c r="E3501" i="1" a="1"/>
  <c r="E3501" i="1"/>
  <c r="E3502" i="1" a="1"/>
  <c r="E3502" i="1"/>
  <c r="E3503" i="1" a="1"/>
  <c r="E3503" i="1"/>
  <c r="E3504" i="1" a="1"/>
  <c r="E3504" i="1"/>
  <c r="E3505" i="1" a="1"/>
  <c r="E3505" i="1"/>
  <c r="E3506" i="1" a="1"/>
  <c r="E3506" i="1"/>
  <c r="E3507" i="1" a="1"/>
  <c r="E3507" i="1"/>
  <c r="E3508" i="1" a="1"/>
  <c r="E3508" i="1"/>
  <c r="E3509" i="1" a="1"/>
  <c r="E3509" i="1"/>
  <c r="E3510" i="1" a="1"/>
  <c r="E3510" i="1"/>
  <c r="E3511" i="1" a="1"/>
  <c r="E3511" i="1"/>
  <c r="E3512" i="1" a="1"/>
  <c r="E3512" i="1"/>
  <c r="E3513" i="1" a="1"/>
  <c r="E3513" i="1"/>
  <c r="E3514" i="1" a="1"/>
  <c r="E3514" i="1"/>
  <c r="E3515" i="1" a="1"/>
  <c r="E3515" i="1"/>
  <c r="E3516" i="1" a="1"/>
  <c r="E3516" i="1"/>
  <c r="E3517" i="1" a="1"/>
  <c r="E3517" i="1"/>
  <c r="E3518" i="1" a="1"/>
  <c r="E3518" i="1"/>
  <c r="E3519" i="1" a="1"/>
  <c r="E3519" i="1"/>
  <c r="E3520" i="1" a="1"/>
  <c r="E3520" i="1"/>
  <c r="E3521" i="1" a="1"/>
  <c r="E3521" i="1"/>
  <c r="E3522" i="1" a="1"/>
  <c r="E3522" i="1"/>
  <c r="E3523" i="1" a="1"/>
  <c r="E3523" i="1"/>
  <c r="E3524" i="1" a="1"/>
  <c r="E3524" i="1"/>
  <c r="E3525" i="1" a="1"/>
  <c r="E3525" i="1"/>
  <c r="E3526" i="1" a="1"/>
  <c r="E3526" i="1"/>
  <c r="E3527" i="1" a="1"/>
  <c r="E3527" i="1"/>
  <c r="E3528" i="1" a="1"/>
  <c r="E3528" i="1"/>
  <c r="E3529" i="1" a="1"/>
  <c r="E3529" i="1"/>
  <c r="E3530" i="1" a="1"/>
  <c r="E3530" i="1"/>
  <c r="E3531" i="1" a="1"/>
  <c r="E3531" i="1"/>
  <c r="E3532" i="1" a="1"/>
  <c r="E3532" i="1"/>
  <c r="E3533" i="1" a="1"/>
  <c r="E3533" i="1"/>
  <c r="E3534" i="1" a="1"/>
  <c r="E3534" i="1"/>
  <c r="E3535" i="1" a="1"/>
  <c r="E3535" i="1"/>
  <c r="E3536" i="1" a="1"/>
  <c r="E3536" i="1"/>
  <c r="E3537" i="1" a="1"/>
  <c r="E3537" i="1"/>
  <c r="E3538" i="1" a="1"/>
  <c r="E3538" i="1"/>
  <c r="E3539" i="1" a="1"/>
  <c r="E3539" i="1"/>
  <c r="E3540" i="1" a="1"/>
  <c r="E3540" i="1"/>
  <c r="E3541" i="1" a="1"/>
  <c r="E3541" i="1"/>
  <c r="E3542" i="1" a="1"/>
  <c r="E3542" i="1"/>
  <c r="E3543" i="1" a="1"/>
  <c r="E3543" i="1"/>
  <c r="E3544" i="1" a="1"/>
  <c r="E3544" i="1"/>
  <c r="E3545" i="1" a="1"/>
  <c r="E3545" i="1"/>
  <c r="E3546" i="1" a="1"/>
  <c r="E3546" i="1"/>
  <c r="E3547" i="1" a="1"/>
  <c r="E3547" i="1"/>
  <c r="E3548" i="1" a="1"/>
  <c r="E3548" i="1"/>
  <c r="E3549" i="1" a="1"/>
  <c r="E3549" i="1"/>
  <c r="E3550" i="1" a="1"/>
  <c r="E3550" i="1"/>
  <c r="E3551" i="1" a="1"/>
  <c r="E3551" i="1"/>
  <c r="E3552" i="1" a="1"/>
  <c r="E3552" i="1"/>
  <c r="E3553" i="1" a="1"/>
  <c r="E3553" i="1"/>
  <c r="E3554" i="1" a="1"/>
  <c r="E3554" i="1"/>
  <c r="E3555" i="1" a="1"/>
  <c r="E3555" i="1"/>
  <c r="E3556" i="1" a="1"/>
  <c r="E3556" i="1"/>
  <c r="E3557" i="1" a="1"/>
  <c r="E3557" i="1"/>
  <c r="E3558" i="1" a="1"/>
  <c r="E3558" i="1"/>
  <c r="E3559" i="1" a="1"/>
  <c r="E3559" i="1"/>
  <c r="E3560" i="1" a="1"/>
  <c r="E3560" i="1"/>
  <c r="E3561" i="1" a="1"/>
  <c r="E3561" i="1"/>
  <c r="E3562" i="1" a="1"/>
  <c r="E3562" i="1"/>
  <c r="E3563" i="1" a="1"/>
  <c r="E3563" i="1"/>
  <c r="E3564" i="1" a="1"/>
  <c r="E3564" i="1"/>
  <c r="E3565" i="1" a="1"/>
  <c r="E3565" i="1"/>
  <c r="E3566" i="1" a="1"/>
  <c r="E3566" i="1"/>
  <c r="E3567" i="1" a="1"/>
  <c r="E3567" i="1"/>
  <c r="E3568" i="1" a="1"/>
  <c r="E3568" i="1"/>
  <c r="E3569" i="1" a="1"/>
  <c r="E3569" i="1"/>
  <c r="E3570" i="1" a="1"/>
  <c r="E3570" i="1"/>
  <c r="E3571" i="1" a="1"/>
  <c r="E3571" i="1"/>
  <c r="E3572" i="1" a="1"/>
  <c r="E3572" i="1"/>
  <c r="E3573" i="1" a="1"/>
  <c r="E3573" i="1"/>
  <c r="E3574" i="1" a="1"/>
  <c r="E3574" i="1"/>
  <c r="E3575" i="1" a="1"/>
  <c r="E3575" i="1"/>
  <c r="E3576" i="1" a="1"/>
  <c r="E3576" i="1"/>
  <c r="E3577" i="1" a="1"/>
  <c r="E3577" i="1"/>
  <c r="E3578" i="1" a="1"/>
  <c r="E3578" i="1"/>
  <c r="E3579" i="1" a="1"/>
  <c r="E3579" i="1"/>
  <c r="E3580" i="1" a="1"/>
  <c r="E3580" i="1"/>
  <c r="E3581" i="1" a="1"/>
  <c r="E3581" i="1"/>
  <c r="E3582" i="1" a="1"/>
  <c r="E3582" i="1"/>
  <c r="E3583" i="1" a="1"/>
  <c r="E3583" i="1"/>
  <c r="E3584" i="1" a="1"/>
  <c r="E3584" i="1"/>
  <c r="E3585" i="1" a="1"/>
  <c r="E3585" i="1"/>
  <c r="E3586" i="1" a="1"/>
  <c r="E3586" i="1"/>
  <c r="E3587" i="1" a="1"/>
  <c r="E3587" i="1"/>
  <c r="E3588" i="1" a="1"/>
  <c r="E3588" i="1"/>
  <c r="E3589" i="1" a="1"/>
  <c r="E3589" i="1"/>
  <c r="E3590" i="1" a="1"/>
  <c r="E3590" i="1"/>
  <c r="E3591" i="1" a="1"/>
  <c r="E3591" i="1"/>
  <c r="E3592" i="1" a="1"/>
  <c r="E3592" i="1"/>
  <c r="E3593" i="1" a="1"/>
  <c r="E3593" i="1"/>
  <c r="E3594" i="1" a="1"/>
  <c r="E3594" i="1"/>
  <c r="E3595" i="1" a="1"/>
  <c r="E3595" i="1"/>
  <c r="E3596" i="1" a="1"/>
  <c r="E3596" i="1"/>
  <c r="E3597" i="1" a="1"/>
  <c r="E3597" i="1"/>
  <c r="E3598" i="1" a="1"/>
  <c r="E3598" i="1"/>
  <c r="E3599" i="1" a="1"/>
  <c r="E3599" i="1"/>
  <c r="E3600" i="1" a="1"/>
  <c r="E3600" i="1"/>
  <c r="E3601" i="1" a="1"/>
  <c r="E3601" i="1"/>
  <c r="E3602" i="1" a="1"/>
  <c r="E3602" i="1"/>
  <c r="E3603" i="1" a="1"/>
  <c r="E3603" i="1"/>
  <c r="E3604" i="1" a="1"/>
  <c r="E3604" i="1"/>
  <c r="E3605" i="1" a="1"/>
  <c r="E3605" i="1"/>
  <c r="E3606" i="1" a="1"/>
  <c r="E3606" i="1"/>
  <c r="E3607" i="1" a="1"/>
  <c r="E3607" i="1"/>
  <c r="E3608" i="1" a="1"/>
  <c r="E3608" i="1"/>
  <c r="E3609" i="1" a="1"/>
  <c r="E3609" i="1"/>
  <c r="E3610" i="1" a="1"/>
  <c r="E3610" i="1"/>
  <c r="E3611" i="1" a="1"/>
  <c r="E3611" i="1"/>
  <c r="E3612" i="1" a="1"/>
  <c r="E3612" i="1"/>
  <c r="E3613" i="1" a="1"/>
  <c r="E3613" i="1"/>
  <c r="E3614" i="1" a="1"/>
  <c r="E3614" i="1"/>
  <c r="E3615" i="1" a="1"/>
  <c r="E3615" i="1"/>
  <c r="E3616" i="1" a="1"/>
  <c r="E3616" i="1"/>
  <c r="E3617" i="1" a="1"/>
  <c r="E3617" i="1"/>
  <c r="E3618" i="1" a="1"/>
  <c r="E3618" i="1"/>
  <c r="E3619" i="1" a="1"/>
  <c r="E3619" i="1"/>
  <c r="E3620" i="1" a="1"/>
  <c r="E3620" i="1"/>
  <c r="E3621" i="1" a="1"/>
  <c r="E3621" i="1"/>
  <c r="E3622" i="1" a="1"/>
  <c r="E3622" i="1"/>
  <c r="E3623" i="1" a="1"/>
  <c r="E3623" i="1"/>
  <c r="E3624" i="1" a="1"/>
  <c r="E3624" i="1"/>
  <c r="E3625" i="1" a="1"/>
  <c r="E3625" i="1"/>
  <c r="E3626" i="1" a="1"/>
  <c r="E3626" i="1"/>
  <c r="E3627" i="1" a="1"/>
  <c r="E3627" i="1"/>
  <c r="E3628" i="1" a="1"/>
  <c r="E3628" i="1"/>
  <c r="E3629" i="1" a="1"/>
  <c r="E3629" i="1"/>
  <c r="E3630" i="1" a="1"/>
  <c r="E3630" i="1"/>
  <c r="E3631" i="1" a="1"/>
  <c r="E3631" i="1"/>
  <c r="E3632" i="1" a="1"/>
  <c r="E3632" i="1"/>
  <c r="E3633" i="1" a="1"/>
  <c r="E3633" i="1"/>
  <c r="E3634" i="1" a="1"/>
  <c r="E3634" i="1"/>
  <c r="E3635" i="1" a="1"/>
  <c r="E3635" i="1"/>
  <c r="E3636" i="1" a="1"/>
  <c r="E3636" i="1"/>
  <c r="E3637" i="1" a="1"/>
  <c r="E3637" i="1"/>
  <c r="E3638" i="1" a="1"/>
  <c r="E3638" i="1"/>
  <c r="E3639" i="1" a="1"/>
  <c r="E3639" i="1"/>
  <c r="E3640" i="1" a="1"/>
  <c r="E3640" i="1"/>
  <c r="E3641" i="1" a="1"/>
  <c r="E3641" i="1"/>
  <c r="E3642" i="1" a="1"/>
  <c r="E3642" i="1"/>
  <c r="E3643" i="1" a="1"/>
  <c r="E3643" i="1"/>
  <c r="E3644" i="1" a="1"/>
  <c r="E3644" i="1"/>
  <c r="E3645" i="1" a="1"/>
  <c r="E3645" i="1"/>
  <c r="E3646" i="1" a="1"/>
  <c r="E3646" i="1"/>
  <c r="E3647" i="1" a="1"/>
  <c r="E3647" i="1"/>
  <c r="E3648" i="1" a="1"/>
  <c r="E3648" i="1"/>
  <c r="E3649" i="1" a="1"/>
  <c r="E3649" i="1"/>
  <c r="E3650" i="1" a="1"/>
  <c r="E3650" i="1"/>
  <c r="E3651" i="1" a="1"/>
  <c r="E3651" i="1"/>
  <c r="E3652" i="1" a="1"/>
  <c r="E3652" i="1"/>
  <c r="E3653" i="1" a="1"/>
  <c r="E3653" i="1"/>
  <c r="E3654" i="1" a="1"/>
  <c r="E3654" i="1"/>
  <c r="E3655" i="1" a="1"/>
  <c r="E3655" i="1"/>
  <c r="E3656" i="1" a="1"/>
  <c r="E3656" i="1"/>
  <c r="E3657" i="1" a="1"/>
  <c r="E3657" i="1"/>
  <c r="E3658" i="1" a="1"/>
  <c r="E3658" i="1"/>
  <c r="E3659" i="1" a="1"/>
  <c r="E3659" i="1"/>
  <c r="E3660" i="1" a="1"/>
  <c r="E3660" i="1"/>
  <c r="E3661" i="1" a="1"/>
  <c r="E3661" i="1"/>
  <c r="E3662" i="1" a="1"/>
  <c r="E3662" i="1"/>
  <c r="E3663" i="1" a="1"/>
  <c r="E3663" i="1"/>
  <c r="E3664" i="1" a="1"/>
  <c r="E3664" i="1"/>
  <c r="E3665" i="1" a="1"/>
  <c r="E3665" i="1"/>
  <c r="E3666" i="1" a="1"/>
  <c r="E3666" i="1"/>
  <c r="E3667" i="1" a="1"/>
  <c r="E3667" i="1"/>
  <c r="E3668" i="1" a="1"/>
  <c r="E3668" i="1"/>
  <c r="E3669" i="1" a="1"/>
  <c r="E3669" i="1"/>
  <c r="E3670" i="1" a="1"/>
  <c r="E3670" i="1"/>
  <c r="E3671" i="1" a="1"/>
  <c r="E3671" i="1"/>
  <c r="E3672" i="1" a="1"/>
  <c r="E3672" i="1"/>
  <c r="E3673" i="1" a="1"/>
  <c r="E3673" i="1"/>
  <c r="E3674" i="1" a="1"/>
  <c r="E3674" i="1"/>
  <c r="E3675" i="1" a="1"/>
  <c r="E3675" i="1"/>
  <c r="E3676" i="1" a="1"/>
  <c r="E3676" i="1"/>
  <c r="E3677" i="1" a="1"/>
  <c r="E3677" i="1"/>
  <c r="E3678" i="1" a="1"/>
  <c r="E3678" i="1"/>
  <c r="E3679" i="1" a="1"/>
  <c r="E3679" i="1"/>
  <c r="E3680" i="1" a="1"/>
  <c r="E3680" i="1"/>
  <c r="E3681" i="1" a="1"/>
  <c r="E3681" i="1"/>
  <c r="E3682" i="1" a="1"/>
  <c r="E3682" i="1"/>
  <c r="E3683" i="1" a="1"/>
  <c r="E3683" i="1"/>
  <c r="E3684" i="1" a="1"/>
  <c r="E3684" i="1"/>
  <c r="E3685" i="1" a="1"/>
  <c r="E3685" i="1"/>
  <c r="E3686" i="1" a="1"/>
  <c r="E3686" i="1"/>
  <c r="E3687" i="1" a="1"/>
  <c r="E3687" i="1"/>
  <c r="E3688" i="1" a="1"/>
  <c r="E3688" i="1"/>
  <c r="E3689" i="1" a="1"/>
  <c r="E3689" i="1"/>
  <c r="E3690" i="1" a="1"/>
  <c r="E3690" i="1"/>
  <c r="E3691" i="1" a="1"/>
  <c r="E3691" i="1"/>
  <c r="E3692" i="1" a="1"/>
  <c r="E3692" i="1"/>
  <c r="E3693" i="1" a="1"/>
  <c r="E3693" i="1"/>
  <c r="E3694" i="1" a="1"/>
  <c r="E3694" i="1"/>
  <c r="E3695" i="1" a="1"/>
  <c r="E3695" i="1"/>
  <c r="E3696" i="1" a="1"/>
  <c r="E3696" i="1"/>
  <c r="E3697" i="1" a="1"/>
  <c r="E3697" i="1"/>
  <c r="E3698" i="1" a="1"/>
  <c r="E3698" i="1"/>
  <c r="E3699" i="1" a="1"/>
  <c r="E3699" i="1"/>
  <c r="E3700" i="1" a="1"/>
  <c r="E3700" i="1"/>
  <c r="E3701" i="1" a="1"/>
  <c r="E3701" i="1"/>
  <c r="E3702" i="1" a="1"/>
  <c r="E3702" i="1"/>
  <c r="E3703" i="1" a="1"/>
  <c r="E3703" i="1"/>
  <c r="E3704" i="1" a="1"/>
  <c r="E3704" i="1"/>
  <c r="E3705" i="1" a="1"/>
  <c r="E3705" i="1"/>
  <c r="E3706" i="1" a="1"/>
  <c r="E3706" i="1"/>
  <c r="E3707" i="1" a="1"/>
  <c r="E3707" i="1"/>
  <c r="E3708" i="1" a="1"/>
  <c r="E3708" i="1"/>
  <c r="E3709" i="1" a="1"/>
  <c r="E3709" i="1"/>
  <c r="E3710" i="1" a="1"/>
  <c r="E3710" i="1"/>
  <c r="E3711" i="1" a="1"/>
  <c r="E3711" i="1"/>
  <c r="E3712" i="1" a="1"/>
  <c r="E3712" i="1"/>
  <c r="E3713" i="1" a="1"/>
  <c r="E3713" i="1"/>
  <c r="E3714" i="1" a="1"/>
  <c r="E3714" i="1"/>
  <c r="E3715" i="1" a="1"/>
  <c r="E3715" i="1"/>
  <c r="E3716" i="1" a="1"/>
  <c r="E3716" i="1"/>
  <c r="E3717" i="1" a="1"/>
  <c r="E3717" i="1"/>
  <c r="E3718" i="1" a="1"/>
  <c r="E3718" i="1"/>
  <c r="E3719" i="1" a="1"/>
  <c r="E3719" i="1"/>
  <c r="E3720" i="1" a="1"/>
  <c r="E3720" i="1"/>
  <c r="E3721" i="1" a="1"/>
  <c r="E3721" i="1"/>
  <c r="E3722" i="1" a="1"/>
  <c r="E3722" i="1"/>
  <c r="E3723" i="1" a="1"/>
  <c r="E3723" i="1"/>
  <c r="E3724" i="1" a="1"/>
  <c r="E3724" i="1"/>
  <c r="E3725" i="1" a="1"/>
  <c r="E3725" i="1"/>
  <c r="E3726" i="1" a="1"/>
  <c r="E3726" i="1"/>
  <c r="E3727" i="1" a="1"/>
  <c r="E3727" i="1"/>
  <c r="E3728" i="1" a="1"/>
  <c r="E3728" i="1"/>
  <c r="E3729" i="1" a="1"/>
  <c r="E3729" i="1"/>
  <c r="E3730" i="1" a="1"/>
  <c r="E3730" i="1"/>
  <c r="E3731" i="1" a="1"/>
  <c r="E3731" i="1"/>
  <c r="E3732" i="1" a="1"/>
  <c r="E3732" i="1"/>
  <c r="E3733" i="1" a="1"/>
  <c r="E3733" i="1"/>
  <c r="E3734" i="1" a="1"/>
  <c r="E3734" i="1"/>
  <c r="E3735" i="1" a="1"/>
  <c r="E3735" i="1"/>
  <c r="E3736" i="1" a="1"/>
  <c r="E3736" i="1"/>
  <c r="E3737" i="1" a="1"/>
  <c r="E3737" i="1"/>
  <c r="E3738" i="1" a="1"/>
  <c r="E3738" i="1"/>
  <c r="E3739" i="1" a="1"/>
  <c r="E3739" i="1"/>
  <c r="E3740" i="1" a="1"/>
  <c r="E3740" i="1"/>
  <c r="E3741" i="1" a="1"/>
  <c r="E3741" i="1"/>
  <c r="E3742" i="1" a="1"/>
  <c r="E3742" i="1"/>
  <c r="E3743" i="1" a="1"/>
  <c r="E3743" i="1"/>
  <c r="E3744" i="1" a="1"/>
  <c r="E3744" i="1"/>
  <c r="E3745" i="1" a="1"/>
  <c r="E3745" i="1"/>
  <c r="E3746" i="1" a="1"/>
  <c r="E3746" i="1"/>
  <c r="E3747" i="1" a="1"/>
  <c r="E3747" i="1"/>
  <c r="E3748" i="1" a="1"/>
  <c r="E3748" i="1"/>
  <c r="E3749" i="1" a="1"/>
  <c r="E3749" i="1"/>
  <c r="E3750" i="1" a="1"/>
  <c r="E3750" i="1"/>
  <c r="E3751" i="1" a="1"/>
  <c r="E3751" i="1"/>
  <c r="E3752" i="1" a="1"/>
  <c r="E3752" i="1"/>
  <c r="E3753" i="1" a="1"/>
  <c r="E3753" i="1"/>
  <c r="E3754" i="1" a="1"/>
  <c r="E3754" i="1"/>
  <c r="E3755" i="1" a="1"/>
  <c r="E3755" i="1"/>
  <c r="E3756" i="1" a="1"/>
  <c r="E3756" i="1"/>
  <c r="E3757" i="1" a="1"/>
  <c r="E3757" i="1"/>
  <c r="E3758" i="1" a="1"/>
  <c r="E3758" i="1"/>
  <c r="E3759" i="1" a="1"/>
  <c r="E3759" i="1"/>
  <c r="E3760" i="1" a="1"/>
  <c r="E3760" i="1"/>
  <c r="E3761" i="1" a="1"/>
  <c r="E3761" i="1"/>
  <c r="E3762" i="1" a="1"/>
  <c r="E3762" i="1"/>
  <c r="E3763" i="1" a="1"/>
  <c r="E3763" i="1"/>
  <c r="E3764" i="1" a="1"/>
  <c r="E3764" i="1"/>
  <c r="E3765" i="1" a="1"/>
  <c r="E3765" i="1"/>
  <c r="E3766" i="1" a="1"/>
  <c r="E3766" i="1"/>
  <c r="E3767" i="1" a="1"/>
  <c r="E3767" i="1"/>
  <c r="E3768" i="1" a="1"/>
  <c r="E3768" i="1"/>
  <c r="E3769" i="1" a="1"/>
  <c r="E3769" i="1"/>
  <c r="E3770" i="1" a="1"/>
  <c r="E3770" i="1"/>
  <c r="E3771" i="1" a="1"/>
  <c r="E3771" i="1"/>
  <c r="E3772" i="1" a="1"/>
  <c r="E3772" i="1"/>
  <c r="E3773" i="1" a="1"/>
  <c r="E3773" i="1"/>
  <c r="E3774" i="1" a="1"/>
  <c r="E3774" i="1"/>
  <c r="E3775" i="1" a="1"/>
  <c r="E3775" i="1"/>
  <c r="E3776" i="1" a="1"/>
  <c r="E3776" i="1"/>
  <c r="E3777" i="1" a="1"/>
  <c r="E3777" i="1"/>
  <c r="E3778" i="1" a="1"/>
  <c r="E3778" i="1"/>
  <c r="E3779" i="1" a="1"/>
  <c r="E3779" i="1"/>
  <c r="E3780" i="1" a="1"/>
  <c r="E3780" i="1"/>
  <c r="E3781" i="1" a="1"/>
  <c r="E3781" i="1"/>
  <c r="E3782" i="1" a="1"/>
  <c r="E3782" i="1"/>
  <c r="E3783" i="1" a="1"/>
  <c r="E3783" i="1"/>
  <c r="E3784" i="1" a="1"/>
  <c r="E3784" i="1"/>
  <c r="E3785" i="1" a="1"/>
  <c r="E3785" i="1"/>
  <c r="E3786" i="1" a="1"/>
  <c r="E3786" i="1"/>
  <c r="E3787" i="1" a="1"/>
  <c r="E3787" i="1"/>
  <c r="E3788" i="1" a="1"/>
  <c r="E3788" i="1"/>
  <c r="E3789" i="1" a="1"/>
  <c r="E3789" i="1"/>
  <c r="E3790" i="1" a="1"/>
  <c r="E3790" i="1"/>
  <c r="E3791" i="1" a="1"/>
  <c r="E3791" i="1"/>
  <c r="E3792" i="1" a="1"/>
  <c r="E3792" i="1"/>
  <c r="E3793" i="1" a="1"/>
  <c r="E3793" i="1"/>
  <c r="E3794" i="1" a="1"/>
  <c r="E3794" i="1"/>
  <c r="E3795" i="1" a="1"/>
  <c r="E3795" i="1"/>
  <c r="E3796" i="1" a="1"/>
  <c r="E3796" i="1"/>
  <c r="E3797" i="1" a="1"/>
  <c r="E3797" i="1"/>
  <c r="E3798" i="1" a="1"/>
  <c r="E3798" i="1"/>
  <c r="E3799" i="1" a="1"/>
  <c r="E3799" i="1"/>
  <c r="E3800" i="1" a="1"/>
  <c r="E3800" i="1"/>
  <c r="E3801" i="1" a="1"/>
  <c r="E3801" i="1"/>
  <c r="E3802" i="1" a="1"/>
  <c r="E3802" i="1"/>
  <c r="E3803" i="1" a="1"/>
  <c r="E3803" i="1"/>
  <c r="E3804" i="1" a="1"/>
  <c r="E3804" i="1"/>
  <c r="E3805" i="1" a="1"/>
  <c r="E3805" i="1"/>
  <c r="E3806" i="1" a="1"/>
  <c r="E3806" i="1"/>
  <c r="E3807" i="1" a="1"/>
  <c r="E3807" i="1"/>
  <c r="E3808" i="1" a="1"/>
  <c r="E3808" i="1"/>
  <c r="E3809" i="1" a="1"/>
  <c r="E3809" i="1"/>
  <c r="E3810" i="1" a="1"/>
  <c r="E3810" i="1"/>
  <c r="E3811" i="1" a="1"/>
  <c r="E3811" i="1"/>
  <c r="E3812" i="1" a="1"/>
  <c r="E3812" i="1"/>
  <c r="E3813" i="1" a="1"/>
  <c r="E3813" i="1"/>
  <c r="E3814" i="1" a="1"/>
  <c r="E3814" i="1"/>
  <c r="E3815" i="1" a="1"/>
  <c r="E3815" i="1"/>
  <c r="E3816" i="1" a="1"/>
  <c r="E3816" i="1"/>
  <c r="E3817" i="1" a="1"/>
  <c r="E3817" i="1"/>
  <c r="E3818" i="1" a="1"/>
  <c r="E3818" i="1"/>
  <c r="E3819" i="1" a="1"/>
  <c r="E3819" i="1"/>
  <c r="E3820" i="1" a="1"/>
  <c r="E3820" i="1"/>
  <c r="E3821" i="1" a="1"/>
  <c r="E3821" i="1"/>
  <c r="E3822" i="1" a="1"/>
  <c r="E3822" i="1"/>
  <c r="E3823" i="1" a="1"/>
  <c r="E3823" i="1"/>
  <c r="E3824" i="1" a="1"/>
  <c r="E3824" i="1"/>
  <c r="E3825" i="1" a="1"/>
  <c r="E3825" i="1"/>
  <c r="E3826" i="1" a="1"/>
  <c r="E3826" i="1"/>
  <c r="E3827" i="1" a="1"/>
  <c r="E3827" i="1"/>
  <c r="E3828" i="1" a="1"/>
  <c r="E3828" i="1"/>
  <c r="E3829" i="1" a="1"/>
  <c r="E3829" i="1"/>
  <c r="E3830" i="1" a="1"/>
  <c r="E3830" i="1"/>
  <c r="E3831" i="1" a="1"/>
  <c r="E3831" i="1"/>
  <c r="E3832" i="1" a="1"/>
  <c r="E3832" i="1"/>
  <c r="E3833" i="1" a="1"/>
  <c r="E3833" i="1"/>
  <c r="E3834" i="1" a="1"/>
  <c r="E3834" i="1"/>
  <c r="E3835" i="1" a="1"/>
  <c r="E3835" i="1"/>
  <c r="E3836" i="1" a="1"/>
  <c r="E3836" i="1"/>
  <c r="E3837" i="1" a="1"/>
  <c r="E3837" i="1"/>
  <c r="E3838" i="1" a="1"/>
  <c r="E3838" i="1"/>
  <c r="E3839" i="1" a="1"/>
  <c r="E3839" i="1"/>
  <c r="E3840" i="1" a="1"/>
  <c r="E3840" i="1"/>
  <c r="E3841" i="1" a="1"/>
  <c r="E3841" i="1"/>
  <c r="E3842" i="1" a="1"/>
  <c r="E3842" i="1"/>
  <c r="E3843" i="1" a="1"/>
  <c r="E3843" i="1"/>
  <c r="E3844" i="1" a="1"/>
  <c r="E3844" i="1"/>
  <c r="E3845" i="1" a="1"/>
  <c r="E3845" i="1"/>
  <c r="E3846" i="1" a="1"/>
  <c r="E3846" i="1"/>
  <c r="E3847" i="1" a="1"/>
  <c r="E3847" i="1"/>
  <c r="E3848" i="1" a="1"/>
  <c r="E3848" i="1"/>
  <c r="E3849" i="1" a="1"/>
  <c r="E3849" i="1"/>
  <c r="E3850" i="1" a="1"/>
  <c r="E3850" i="1"/>
  <c r="E3851" i="1" a="1"/>
  <c r="E3851" i="1"/>
  <c r="E3852" i="1" a="1"/>
  <c r="E3852" i="1"/>
  <c r="E3853" i="1" a="1"/>
  <c r="E3853" i="1"/>
  <c r="E3854" i="1" a="1"/>
  <c r="E3854" i="1"/>
  <c r="E3855" i="1" a="1"/>
  <c r="E3855" i="1"/>
  <c r="E3856" i="1" a="1"/>
  <c r="E3856" i="1"/>
  <c r="E3857" i="1" a="1"/>
  <c r="E3857" i="1"/>
  <c r="E3858" i="1" a="1"/>
  <c r="E3858" i="1"/>
  <c r="E3859" i="1" a="1"/>
  <c r="E3859" i="1"/>
  <c r="E3860" i="1" a="1"/>
  <c r="E3860" i="1"/>
  <c r="E3861" i="1" a="1"/>
  <c r="E3861" i="1"/>
  <c r="E3862" i="1" a="1"/>
  <c r="E3862" i="1"/>
  <c r="E3863" i="1" a="1"/>
  <c r="E3863" i="1"/>
  <c r="E3864" i="1" a="1"/>
  <c r="E3864" i="1"/>
  <c r="E3865" i="1" a="1"/>
  <c r="E3865" i="1"/>
  <c r="E3866" i="1" a="1"/>
  <c r="E3866" i="1"/>
  <c r="E3867" i="1" a="1"/>
  <c r="E3867" i="1"/>
  <c r="E3868" i="1" a="1"/>
  <c r="E3868" i="1"/>
  <c r="E3869" i="1" a="1"/>
  <c r="E3869" i="1"/>
  <c r="E3870" i="1" a="1"/>
  <c r="E3870" i="1"/>
  <c r="E3871" i="1" a="1"/>
  <c r="E3871" i="1"/>
  <c r="E3872" i="1" a="1"/>
  <c r="E3872" i="1"/>
  <c r="E3873" i="1" a="1"/>
  <c r="E3873" i="1"/>
  <c r="E3874" i="1" a="1"/>
  <c r="E3874" i="1"/>
  <c r="E3875" i="1" a="1"/>
  <c r="E3875" i="1"/>
  <c r="E3876" i="1" a="1"/>
  <c r="E3876" i="1"/>
  <c r="E3877" i="1" a="1"/>
  <c r="E3877" i="1"/>
  <c r="E3878" i="1" a="1"/>
  <c r="E3878" i="1"/>
  <c r="E3879" i="1" a="1"/>
  <c r="E3879" i="1"/>
  <c r="E3880" i="1" a="1"/>
  <c r="E3880" i="1"/>
  <c r="E3881" i="1" a="1"/>
  <c r="E3881" i="1"/>
  <c r="E3882" i="1" a="1"/>
  <c r="E3882" i="1"/>
  <c r="E3883" i="1" a="1"/>
  <c r="E3883" i="1"/>
  <c r="E3884" i="1" a="1"/>
  <c r="E3884" i="1"/>
  <c r="E3885" i="1" a="1"/>
  <c r="E3885" i="1"/>
  <c r="E3886" i="1" a="1"/>
  <c r="E3886" i="1"/>
  <c r="E3887" i="1" a="1"/>
  <c r="E3887" i="1"/>
  <c r="E3888" i="1" a="1"/>
  <c r="E3888" i="1"/>
  <c r="E3889" i="1" a="1"/>
  <c r="E3889" i="1"/>
  <c r="E3890" i="1" a="1"/>
  <c r="E3890" i="1"/>
  <c r="E3891" i="1" a="1"/>
  <c r="E3891" i="1"/>
  <c r="E3892" i="1" a="1"/>
  <c r="E3892" i="1"/>
  <c r="E3893" i="1" a="1"/>
  <c r="E3893" i="1"/>
  <c r="E3894" i="1" a="1"/>
  <c r="E3894" i="1"/>
  <c r="E3895" i="1" a="1"/>
  <c r="E3895" i="1"/>
  <c r="E3896" i="1" a="1"/>
  <c r="E3896" i="1"/>
  <c r="E3897" i="1" a="1"/>
  <c r="E3897" i="1"/>
  <c r="E3898" i="1" a="1"/>
  <c r="E3898" i="1"/>
  <c r="E3899" i="1" a="1"/>
  <c r="E3899" i="1"/>
  <c r="E3900" i="1" a="1"/>
  <c r="E3900" i="1"/>
  <c r="E3901" i="1" a="1"/>
  <c r="E3901" i="1"/>
  <c r="E3902" i="1" a="1"/>
  <c r="E3902" i="1"/>
  <c r="E3903" i="1" a="1"/>
  <c r="E3903" i="1"/>
  <c r="E3904" i="1" a="1"/>
  <c r="E3904" i="1"/>
  <c r="E3905" i="1" a="1"/>
  <c r="E3905" i="1"/>
  <c r="E3906" i="1" a="1"/>
  <c r="E3906" i="1"/>
  <c r="E3907" i="1" a="1"/>
  <c r="E3907" i="1"/>
  <c r="E3908" i="1" a="1"/>
  <c r="E3908" i="1"/>
  <c r="E3909" i="1" a="1"/>
  <c r="E3909" i="1"/>
  <c r="E3910" i="1" a="1"/>
  <c r="E3910" i="1"/>
  <c r="E3911" i="1" a="1"/>
  <c r="E3911" i="1"/>
  <c r="E3912" i="1" a="1"/>
  <c r="E3912" i="1"/>
  <c r="E3913" i="1" a="1"/>
  <c r="E3913" i="1"/>
  <c r="E3914" i="1" a="1"/>
  <c r="E3914" i="1"/>
  <c r="E3915" i="1" a="1"/>
  <c r="E3915" i="1"/>
  <c r="E3916" i="1" a="1"/>
  <c r="E3916" i="1"/>
  <c r="E3917" i="1" a="1"/>
  <c r="E3917" i="1"/>
  <c r="E3918" i="1" a="1"/>
  <c r="E3918" i="1"/>
  <c r="E3919" i="1" a="1"/>
  <c r="E3919" i="1"/>
  <c r="E3920" i="1" a="1"/>
  <c r="E3920" i="1"/>
  <c r="E3921" i="1" a="1"/>
  <c r="E3921" i="1"/>
  <c r="E3922" i="1" a="1"/>
  <c r="E3922" i="1"/>
  <c r="E3923" i="1" a="1"/>
  <c r="E3923" i="1"/>
  <c r="E3924" i="1" a="1"/>
  <c r="E3924" i="1"/>
  <c r="E3925" i="1" a="1"/>
  <c r="E3925" i="1"/>
  <c r="E3926" i="1" a="1"/>
  <c r="E3926" i="1"/>
  <c r="E3927" i="1" a="1"/>
  <c r="E3927" i="1"/>
  <c r="E3928" i="1" a="1"/>
  <c r="E3928" i="1"/>
  <c r="E3929" i="1" a="1"/>
  <c r="E3929" i="1"/>
  <c r="E3930" i="1" a="1"/>
  <c r="E3930" i="1"/>
  <c r="E3931" i="1" a="1"/>
  <c r="E3931" i="1"/>
  <c r="E3932" i="1" a="1"/>
  <c r="E3932" i="1"/>
  <c r="E3933" i="1" a="1"/>
  <c r="E3933" i="1"/>
  <c r="E3934" i="1" a="1"/>
  <c r="E3934" i="1"/>
  <c r="E3935" i="1" a="1"/>
  <c r="E3935" i="1"/>
  <c r="E3936" i="1" a="1"/>
  <c r="E3936" i="1"/>
  <c r="E3937" i="1" a="1"/>
  <c r="E3937" i="1"/>
  <c r="E3938" i="1" a="1"/>
  <c r="E3938" i="1"/>
  <c r="E3939" i="1" a="1"/>
  <c r="E3939" i="1"/>
  <c r="E3940" i="1" a="1"/>
  <c r="E3940" i="1"/>
  <c r="E3941" i="1" a="1"/>
  <c r="E3941" i="1"/>
  <c r="E3942" i="1" a="1"/>
  <c r="E3942" i="1"/>
  <c r="E3943" i="1" a="1"/>
  <c r="E3943" i="1"/>
  <c r="E3944" i="1" a="1"/>
  <c r="E3944" i="1"/>
  <c r="E3945" i="1" a="1"/>
  <c r="E3945" i="1"/>
  <c r="E3946" i="1" a="1"/>
  <c r="E3946" i="1"/>
  <c r="E3947" i="1" a="1"/>
  <c r="E3947" i="1"/>
  <c r="E3948" i="1" a="1"/>
  <c r="E3948" i="1"/>
  <c r="E3949" i="1" a="1"/>
  <c r="E3949" i="1"/>
  <c r="E3950" i="1" a="1"/>
  <c r="E3950" i="1"/>
  <c r="E3951" i="1" a="1"/>
  <c r="E3951" i="1"/>
  <c r="E3952" i="1" a="1"/>
  <c r="E3952" i="1"/>
  <c r="E3953" i="1" a="1"/>
  <c r="E3953" i="1"/>
  <c r="E3954" i="1" a="1"/>
  <c r="E3954" i="1"/>
  <c r="E3955" i="1" a="1"/>
  <c r="E3955" i="1"/>
  <c r="E3956" i="1" a="1"/>
  <c r="E3956" i="1"/>
  <c r="E3957" i="1" a="1"/>
  <c r="E3957" i="1"/>
  <c r="E3958" i="1" a="1"/>
  <c r="E3958" i="1"/>
  <c r="E3959" i="1" a="1"/>
  <c r="E3959" i="1"/>
  <c r="E3960" i="1" a="1"/>
  <c r="E3960" i="1"/>
  <c r="E3961" i="1" a="1"/>
  <c r="E3961" i="1"/>
  <c r="E3962" i="1" a="1"/>
  <c r="E3962" i="1"/>
  <c r="E3963" i="1" a="1"/>
  <c r="E3963" i="1"/>
  <c r="E3964" i="1" a="1"/>
  <c r="E3964" i="1"/>
  <c r="E3965" i="1" a="1"/>
  <c r="E3965" i="1"/>
  <c r="E3966" i="1" a="1"/>
  <c r="E3966" i="1"/>
  <c r="E3967" i="1" a="1"/>
  <c r="E3967" i="1"/>
  <c r="E3968" i="1" a="1"/>
  <c r="E3968" i="1"/>
  <c r="E3969" i="1" a="1"/>
  <c r="E3969" i="1"/>
  <c r="E3970" i="1" a="1"/>
  <c r="E3970" i="1"/>
  <c r="E3971" i="1" a="1"/>
  <c r="E3971" i="1"/>
  <c r="E3972" i="1" a="1"/>
  <c r="E3972" i="1"/>
  <c r="E3973" i="1" a="1"/>
  <c r="E3973" i="1"/>
  <c r="E3974" i="1" a="1"/>
  <c r="E3974" i="1"/>
  <c r="E3975" i="1" a="1"/>
  <c r="E3975" i="1"/>
  <c r="E3976" i="1" a="1"/>
  <c r="E3976" i="1"/>
  <c r="E3977" i="1" a="1"/>
  <c r="E3977" i="1"/>
  <c r="E3978" i="1" a="1"/>
  <c r="E3978" i="1"/>
  <c r="E3979" i="1" a="1"/>
  <c r="E3979" i="1"/>
  <c r="E3980" i="1" a="1"/>
  <c r="E3980" i="1"/>
  <c r="E3981" i="1" a="1"/>
  <c r="E3981" i="1"/>
  <c r="E3982" i="1" a="1"/>
  <c r="E3982" i="1"/>
  <c r="E3983" i="1" a="1"/>
  <c r="E3983" i="1"/>
  <c r="E3984" i="1" a="1"/>
  <c r="E3984" i="1"/>
  <c r="E3985" i="1" a="1"/>
  <c r="E3985" i="1"/>
  <c r="E3986" i="1" a="1"/>
  <c r="E3986" i="1"/>
  <c r="E3987" i="1" a="1"/>
  <c r="E3987" i="1"/>
  <c r="E3988" i="1" a="1"/>
  <c r="E3988" i="1"/>
  <c r="E3989" i="1" a="1"/>
  <c r="E3989" i="1"/>
  <c r="E3990" i="1" a="1"/>
  <c r="E3990" i="1"/>
  <c r="E3991" i="1" a="1"/>
  <c r="E3991" i="1"/>
  <c r="E3992" i="1" a="1"/>
  <c r="E3992" i="1"/>
  <c r="E3993" i="1" a="1"/>
  <c r="E3993" i="1"/>
  <c r="E3994" i="1" a="1"/>
  <c r="E3994" i="1"/>
  <c r="E3995" i="1" a="1"/>
  <c r="E3995" i="1"/>
  <c r="E3996" i="1" a="1"/>
  <c r="E3996" i="1"/>
  <c r="E3997" i="1" a="1"/>
  <c r="E3997" i="1"/>
  <c r="E3998" i="1" a="1"/>
  <c r="E3998" i="1"/>
  <c r="E3999" i="1" a="1"/>
  <c r="E3999" i="1"/>
  <c r="E4000" i="1" a="1"/>
  <c r="E4000" i="1"/>
  <c r="E4001" i="1" a="1"/>
  <c r="E4001" i="1"/>
  <c r="E4002" i="1" a="1"/>
  <c r="E4002" i="1"/>
  <c r="E4003" i="1" a="1"/>
  <c r="E4003" i="1"/>
  <c r="E4004" i="1" a="1"/>
  <c r="E4004" i="1"/>
  <c r="E4005" i="1" a="1"/>
  <c r="E4005" i="1"/>
  <c r="E4006" i="1" a="1"/>
  <c r="E4006" i="1"/>
  <c r="E4007" i="1" a="1"/>
  <c r="E4007" i="1"/>
  <c r="E4008" i="1" a="1"/>
  <c r="E4008" i="1"/>
  <c r="E4009" i="1" a="1"/>
  <c r="E4009" i="1"/>
  <c r="E4010" i="1" a="1"/>
  <c r="E4010" i="1"/>
  <c r="E4011" i="1" a="1"/>
  <c r="E4011" i="1"/>
  <c r="E4012" i="1" a="1"/>
  <c r="E4012" i="1"/>
  <c r="E4013" i="1" a="1"/>
  <c r="E4013" i="1"/>
  <c r="E4014" i="1" a="1"/>
  <c r="E4014" i="1"/>
  <c r="E4015" i="1" a="1"/>
  <c r="E4015" i="1"/>
  <c r="E4016" i="1" a="1"/>
  <c r="E4016" i="1"/>
  <c r="E4017" i="1" a="1"/>
  <c r="E4017" i="1"/>
  <c r="E4018" i="1" a="1"/>
  <c r="E4018" i="1"/>
  <c r="E4019" i="1" a="1"/>
  <c r="E4019" i="1"/>
  <c r="E4020" i="1" a="1"/>
  <c r="E4020" i="1"/>
  <c r="E4021" i="1" a="1"/>
  <c r="E4021" i="1"/>
  <c r="E4022" i="1" a="1"/>
  <c r="E4022" i="1"/>
  <c r="E4023" i="1" a="1"/>
  <c r="E4023" i="1"/>
  <c r="E4024" i="1" a="1"/>
  <c r="E4024" i="1"/>
  <c r="E4025" i="1" a="1"/>
  <c r="E4025" i="1"/>
  <c r="E4026" i="1" a="1"/>
  <c r="E4026" i="1"/>
  <c r="E4027" i="1" a="1"/>
  <c r="E4027" i="1"/>
  <c r="E4028" i="1" a="1"/>
  <c r="E4028" i="1"/>
  <c r="E4029" i="1" a="1"/>
  <c r="E4029" i="1"/>
  <c r="E4030" i="1" a="1"/>
  <c r="E4030" i="1"/>
  <c r="E4031" i="1" a="1"/>
  <c r="E4031" i="1"/>
  <c r="E4032" i="1" a="1"/>
  <c r="E4032" i="1"/>
  <c r="E4033" i="1" a="1"/>
  <c r="E4033" i="1"/>
  <c r="E4034" i="1" a="1"/>
  <c r="E4034" i="1"/>
  <c r="E4035" i="1" a="1"/>
  <c r="E4035" i="1"/>
  <c r="E4036" i="1" a="1"/>
  <c r="E4036" i="1"/>
  <c r="E4037" i="1" a="1"/>
  <c r="E4037" i="1"/>
  <c r="E4038" i="1" a="1"/>
  <c r="E4038" i="1"/>
  <c r="E4039" i="1" a="1"/>
  <c r="E4039" i="1"/>
  <c r="E4040" i="1" a="1"/>
  <c r="E4040" i="1"/>
  <c r="E4041" i="1" a="1"/>
  <c r="E4041" i="1"/>
  <c r="E4042" i="1" a="1"/>
  <c r="E4042" i="1"/>
  <c r="E4043" i="1" a="1"/>
  <c r="E4043" i="1"/>
  <c r="E4044" i="1" a="1"/>
  <c r="E4044" i="1"/>
  <c r="E4045" i="1" a="1"/>
  <c r="E4045" i="1"/>
  <c r="E4046" i="1" a="1"/>
  <c r="E4046" i="1"/>
  <c r="E4047" i="1" a="1"/>
  <c r="E4047" i="1"/>
  <c r="E4048" i="1" a="1"/>
  <c r="E4048" i="1"/>
  <c r="E4049" i="1" a="1"/>
  <c r="E4049" i="1"/>
  <c r="E4050" i="1" a="1"/>
  <c r="E4050" i="1"/>
  <c r="E4051" i="1" a="1"/>
  <c r="E4051" i="1"/>
  <c r="E4052" i="1" a="1"/>
  <c r="E4052" i="1"/>
  <c r="E4053" i="1" a="1"/>
  <c r="E4053" i="1"/>
  <c r="E4054" i="1" a="1"/>
  <c r="E4054" i="1"/>
  <c r="E4055" i="1" a="1"/>
  <c r="E4055" i="1"/>
  <c r="E4056" i="1" a="1"/>
  <c r="E4056" i="1"/>
  <c r="E4057" i="1" a="1"/>
  <c r="E4057" i="1"/>
  <c r="E4058" i="1" a="1"/>
  <c r="E4058" i="1"/>
  <c r="E4059" i="1" a="1"/>
  <c r="E4059" i="1"/>
  <c r="E4060" i="1" a="1"/>
  <c r="E4060" i="1"/>
  <c r="E4061" i="1" a="1"/>
  <c r="E4061" i="1"/>
  <c r="E4062" i="1" a="1"/>
  <c r="E4062" i="1"/>
  <c r="E4063" i="1" a="1"/>
  <c r="E4063" i="1"/>
  <c r="E4064" i="1" a="1"/>
  <c r="E4064" i="1"/>
  <c r="E4065" i="1" a="1"/>
  <c r="E4065" i="1"/>
  <c r="E4066" i="1" a="1"/>
  <c r="E4066" i="1"/>
  <c r="E4067" i="1" a="1"/>
  <c r="E4067" i="1"/>
  <c r="E4068" i="1" a="1"/>
  <c r="E4068" i="1"/>
  <c r="E4069" i="1" a="1"/>
  <c r="E4069" i="1"/>
  <c r="E4070" i="1" a="1"/>
  <c r="E4070" i="1"/>
  <c r="E4071" i="1" a="1"/>
  <c r="E4071" i="1"/>
  <c r="E4072" i="1" a="1"/>
  <c r="E4072" i="1"/>
  <c r="E4073" i="1" a="1"/>
  <c r="E4073" i="1"/>
  <c r="E4074" i="1" a="1"/>
  <c r="E4074" i="1"/>
  <c r="E4075" i="1" a="1"/>
  <c r="E4075" i="1"/>
  <c r="E4076" i="1" a="1"/>
  <c r="E4076" i="1"/>
  <c r="E4077" i="1" a="1"/>
  <c r="E4077" i="1"/>
  <c r="E4078" i="1" a="1"/>
  <c r="E4078" i="1"/>
  <c r="E4079" i="1" a="1"/>
  <c r="E4079" i="1"/>
  <c r="E4080" i="1" a="1"/>
  <c r="E4080" i="1"/>
  <c r="E4081" i="1" a="1"/>
  <c r="E4081" i="1"/>
  <c r="E4082" i="1" a="1"/>
  <c r="E4082" i="1"/>
  <c r="E4083" i="1" a="1"/>
  <c r="E4083" i="1"/>
  <c r="E4084" i="1" a="1"/>
  <c r="E4084" i="1"/>
  <c r="E4085" i="1" a="1"/>
  <c r="E4085" i="1"/>
  <c r="E4086" i="1" a="1"/>
  <c r="E4086" i="1"/>
  <c r="E4087" i="1" a="1"/>
  <c r="E4087" i="1"/>
  <c r="E4088" i="1" a="1"/>
  <c r="E4088" i="1"/>
  <c r="E4089" i="1" a="1"/>
  <c r="E4089" i="1"/>
  <c r="E4090" i="1" a="1"/>
  <c r="E4090" i="1"/>
  <c r="E4091" i="1" a="1"/>
  <c r="E4091" i="1"/>
  <c r="E4092" i="1" a="1"/>
  <c r="E4092" i="1"/>
  <c r="E4093" i="1" a="1"/>
  <c r="E4093" i="1"/>
  <c r="E4094" i="1" a="1"/>
  <c r="E4094" i="1"/>
  <c r="E4095" i="1" a="1"/>
  <c r="E4095" i="1"/>
  <c r="E4096" i="1" a="1"/>
  <c r="E4096" i="1"/>
  <c r="E4097" i="1" a="1"/>
  <c r="E4097" i="1"/>
  <c r="E4098" i="1" a="1"/>
  <c r="E4098" i="1"/>
  <c r="E4099" i="1" a="1"/>
  <c r="E4099" i="1"/>
  <c r="E4100" i="1" a="1"/>
  <c r="E4100" i="1"/>
  <c r="E4101" i="1" a="1"/>
  <c r="E4101" i="1"/>
  <c r="E4102" i="1" a="1"/>
  <c r="E4102" i="1"/>
  <c r="E4103" i="1" a="1"/>
  <c r="E4103" i="1"/>
  <c r="E4104" i="1" a="1"/>
  <c r="E4104" i="1"/>
  <c r="E4105" i="1" a="1"/>
  <c r="E4105" i="1"/>
  <c r="E4106" i="1" a="1"/>
  <c r="E4106" i="1"/>
  <c r="E4107" i="1" a="1"/>
  <c r="E4107" i="1"/>
  <c r="E4108" i="1" a="1"/>
  <c r="E4108" i="1"/>
  <c r="E4109" i="1" a="1"/>
  <c r="E4109" i="1"/>
  <c r="E4110" i="1" a="1"/>
  <c r="E4110" i="1"/>
  <c r="E4111" i="1" a="1"/>
  <c r="E4111" i="1"/>
  <c r="E4112" i="1" a="1"/>
  <c r="E4112" i="1"/>
  <c r="E4113" i="1" a="1"/>
  <c r="E4113" i="1"/>
  <c r="E4114" i="1" a="1"/>
  <c r="E4114" i="1"/>
  <c r="E4115" i="1" a="1"/>
  <c r="E4115" i="1"/>
  <c r="E2" i="1" a="1"/>
  <c r="E2" i="1"/>
  <c r="T162" i="1"/>
  <c r="G3" i="1" a="1"/>
  <c r="G3" i="1"/>
  <c r="G4" i="1" a="1"/>
  <c r="G4" i="1"/>
  <c r="G5" i="1" a="1"/>
  <c r="G5" i="1"/>
  <c r="G6" i="1" a="1"/>
  <c r="G6" i="1"/>
  <c r="G7" i="1" a="1"/>
  <c r="G7" i="1"/>
  <c r="G8" i="1" a="1"/>
  <c r="G8" i="1"/>
  <c r="G9" i="1" a="1"/>
  <c r="G9" i="1"/>
  <c r="G10" i="1" a="1"/>
  <c r="G10" i="1"/>
  <c r="G11" i="1" a="1"/>
  <c r="G11" i="1"/>
  <c r="G12" i="1" a="1"/>
  <c r="G12" i="1"/>
  <c r="G13" i="1" a="1"/>
  <c r="G13" i="1"/>
  <c r="G14" i="1" a="1"/>
  <c r="G14" i="1"/>
  <c r="G15" i="1" a="1"/>
  <c r="G15" i="1"/>
  <c r="G16" i="1" a="1"/>
  <c r="G16" i="1"/>
  <c r="G17" i="1" a="1"/>
  <c r="G17" i="1"/>
  <c r="G18" i="1" a="1"/>
  <c r="G18" i="1"/>
  <c r="G19" i="1" a="1"/>
  <c r="G19" i="1"/>
  <c r="G20" i="1" a="1"/>
  <c r="G20" i="1"/>
  <c r="G21" i="1" a="1"/>
  <c r="G21" i="1"/>
  <c r="G22" i="1" a="1"/>
  <c r="G22" i="1"/>
  <c r="G23" i="1" a="1"/>
  <c r="G23" i="1"/>
  <c r="G24" i="1" a="1"/>
  <c r="G24" i="1"/>
  <c r="G25" i="1" a="1"/>
  <c r="G25" i="1"/>
  <c r="G26" i="1" a="1"/>
  <c r="G26" i="1"/>
  <c r="G27" i="1" a="1"/>
  <c r="G27" i="1"/>
  <c r="G28" i="1" a="1"/>
  <c r="G28" i="1"/>
  <c r="G29" i="1" a="1"/>
  <c r="G29" i="1"/>
  <c r="G30" i="1" a="1"/>
  <c r="G30" i="1"/>
  <c r="G31" i="1" a="1"/>
  <c r="G31" i="1"/>
  <c r="G32" i="1" a="1"/>
  <c r="G32" i="1"/>
  <c r="G33" i="1" a="1"/>
  <c r="G33" i="1"/>
  <c r="G34" i="1" a="1"/>
  <c r="G34" i="1"/>
  <c r="G35" i="1" a="1"/>
  <c r="G35" i="1"/>
  <c r="G36" i="1" a="1"/>
  <c r="G36" i="1"/>
  <c r="G37" i="1" a="1"/>
  <c r="G37" i="1"/>
  <c r="G38" i="1" a="1"/>
  <c r="G38" i="1"/>
  <c r="G39" i="1" a="1"/>
  <c r="G39" i="1"/>
  <c r="G40" i="1" a="1"/>
  <c r="G40" i="1"/>
  <c r="G41" i="1" a="1"/>
  <c r="G41" i="1"/>
  <c r="G42" i="1" a="1"/>
  <c r="G42" i="1"/>
  <c r="G43" i="1" a="1"/>
  <c r="G43" i="1"/>
  <c r="G44" i="1" a="1"/>
  <c r="G44" i="1"/>
  <c r="G45" i="1" a="1"/>
  <c r="G45" i="1"/>
  <c r="G46" i="1" a="1"/>
  <c r="G46" i="1"/>
  <c r="G47" i="1" a="1"/>
  <c r="G47" i="1"/>
  <c r="G48" i="1" a="1"/>
  <c r="G48" i="1"/>
  <c r="G49" i="1" a="1"/>
  <c r="G49" i="1"/>
  <c r="G50" i="1" a="1"/>
  <c r="G50" i="1"/>
  <c r="G51" i="1" a="1"/>
  <c r="G51" i="1"/>
  <c r="G52" i="1" a="1"/>
  <c r="G52" i="1"/>
  <c r="G53" i="1" a="1"/>
  <c r="G53" i="1"/>
  <c r="G54" i="1" a="1"/>
  <c r="G54" i="1"/>
  <c r="G55" i="1" a="1"/>
  <c r="G55" i="1"/>
  <c r="G56" i="1" a="1"/>
  <c r="G56" i="1"/>
  <c r="G57" i="1" a="1"/>
  <c r="G57" i="1"/>
  <c r="G58" i="1" a="1"/>
  <c r="G58" i="1"/>
  <c r="G59" i="1" a="1"/>
  <c r="G59" i="1"/>
  <c r="G60" i="1" a="1"/>
  <c r="G60" i="1"/>
  <c r="G61" i="1" a="1"/>
  <c r="G61" i="1"/>
  <c r="G62" i="1" a="1"/>
  <c r="G62" i="1"/>
  <c r="G63" i="1" a="1"/>
  <c r="G63" i="1"/>
  <c r="G64" i="1" a="1"/>
  <c r="G64" i="1"/>
  <c r="G65" i="1" a="1"/>
  <c r="G65" i="1"/>
  <c r="G66" i="1" a="1"/>
  <c r="G66" i="1"/>
  <c r="G67" i="1" a="1"/>
  <c r="G67" i="1"/>
  <c r="G68" i="1" a="1"/>
  <c r="G68" i="1"/>
  <c r="G69" i="1" a="1"/>
  <c r="G69" i="1"/>
  <c r="G70" i="1" a="1"/>
  <c r="G70" i="1"/>
  <c r="G71" i="1" a="1"/>
  <c r="G71" i="1"/>
  <c r="G72" i="1" a="1"/>
  <c r="G72" i="1"/>
  <c r="G73" i="1" a="1"/>
  <c r="G73" i="1"/>
  <c r="G74" i="1" a="1"/>
  <c r="G74" i="1"/>
  <c r="G75" i="1" a="1"/>
  <c r="G75" i="1"/>
  <c r="G76" i="1" a="1"/>
  <c r="G76" i="1"/>
  <c r="G77" i="1" a="1"/>
  <c r="G77" i="1"/>
  <c r="G78" i="1" a="1"/>
  <c r="G78" i="1"/>
  <c r="G79" i="1" a="1"/>
  <c r="G79" i="1"/>
  <c r="G80" i="1" a="1"/>
  <c r="G80" i="1"/>
  <c r="G81" i="1" a="1"/>
  <c r="G81" i="1"/>
  <c r="G82" i="1" a="1"/>
  <c r="G82" i="1"/>
  <c r="G83" i="1" a="1"/>
  <c r="G83" i="1"/>
  <c r="G84" i="1" a="1"/>
  <c r="G84" i="1"/>
  <c r="G85" i="1" a="1"/>
  <c r="G85" i="1"/>
  <c r="G86" i="1" a="1"/>
  <c r="G86" i="1"/>
  <c r="G87" i="1" a="1"/>
  <c r="G87" i="1"/>
  <c r="G88" i="1" a="1"/>
  <c r="G88" i="1"/>
  <c r="G89" i="1" a="1"/>
  <c r="G89" i="1"/>
  <c r="G90" i="1" a="1"/>
  <c r="G90" i="1"/>
  <c r="G91" i="1" a="1"/>
  <c r="G91" i="1"/>
  <c r="G92" i="1" a="1"/>
  <c r="G92" i="1"/>
  <c r="G93" i="1" a="1"/>
  <c r="G93" i="1"/>
  <c r="G94" i="1" a="1"/>
  <c r="G94" i="1"/>
  <c r="G95" i="1" a="1"/>
  <c r="G95" i="1"/>
  <c r="G96" i="1" a="1"/>
  <c r="G96" i="1"/>
  <c r="G97" i="1" a="1"/>
  <c r="G97" i="1"/>
  <c r="G98" i="1" a="1"/>
  <c r="G98" i="1"/>
  <c r="G99" i="1" a="1"/>
  <c r="G99" i="1"/>
  <c r="G100" i="1" a="1"/>
  <c r="G100" i="1"/>
  <c r="G101" i="1" a="1"/>
  <c r="G101" i="1"/>
  <c r="G102" i="1" a="1"/>
  <c r="G102" i="1"/>
  <c r="G103" i="1" a="1"/>
  <c r="G103" i="1"/>
  <c r="G104" i="1" a="1"/>
  <c r="G104" i="1"/>
  <c r="G105" i="1" a="1"/>
  <c r="G105" i="1"/>
  <c r="G106" i="1" a="1"/>
  <c r="G106" i="1"/>
  <c r="G107" i="1" a="1"/>
  <c r="G107" i="1"/>
  <c r="G108" i="1" a="1"/>
  <c r="G108" i="1"/>
  <c r="G109" i="1" a="1"/>
  <c r="G109" i="1"/>
  <c r="G110" i="1" a="1"/>
  <c r="G110" i="1"/>
  <c r="G111" i="1" a="1"/>
  <c r="G111" i="1"/>
  <c r="G112" i="1" a="1"/>
  <c r="G112" i="1"/>
  <c r="G113" i="1" a="1"/>
  <c r="G113" i="1"/>
  <c r="G114" i="1" a="1"/>
  <c r="G114" i="1"/>
  <c r="G115" i="1" a="1"/>
  <c r="G115" i="1"/>
  <c r="G116" i="1" a="1"/>
  <c r="G116" i="1"/>
  <c r="G117" i="1" a="1"/>
  <c r="G117" i="1"/>
  <c r="G118" i="1" a="1"/>
  <c r="G118" i="1"/>
  <c r="G119" i="1" a="1"/>
  <c r="G119" i="1"/>
  <c r="G120" i="1" a="1"/>
  <c r="G120" i="1"/>
  <c r="G121" i="1" a="1"/>
  <c r="G121" i="1"/>
  <c r="G122" i="1" a="1"/>
  <c r="G122" i="1"/>
  <c r="G123" i="1" a="1"/>
  <c r="G123" i="1"/>
  <c r="G124" i="1" a="1"/>
  <c r="G124" i="1"/>
  <c r="G125" i="1" a="1"/>
  <c r="G125" i="1"/>
  <c r="G126" i="1" a="1"/>
  <c r="G126" i="1"/>
  <c r="G127" i="1" a="1"/>
  <c r="G127" i="1"/>
  <c r="G128" i="1" a="1"/>
  <c r="G128" i="1"/>
  <c r="G129" i="1" a="1"/>
  <c r="G129" i="1"/>
  <c r="G130" i="1" a="1"/>
  <c r="G130" i="1"/>
  <c r="G131" i="1" a="1"/>
  <c r="G131" i="1"/>
  <c r="G132" i="1" a="1"/>
  <c r="G132" i="1"/>
  <c r="G133" i="1" a="1"/>
  <c r="G133" i="1"/>
  <c r="G134" i="1" a="1"/>
  <c r="G134" i="1"/>
  <c r="G135" i="1" a="1"/>
  <c r="G135" i="1"/>
  <c r="G136" i="1" a="1"/>
  <c r="G136" i="1"/>
  <c r="G137" i="1" a="1"/>
  <c r="G137" i="1"/>
  <c r="G138" i="1" a="1"/>
  <c r="G138" i="1"/>
  <c r="G139" i="1" a="1"/>
  <c r="G139" i="1"/>
  <c r="G140" i="1" a="1"/>
  <c r="G140" i="1"/>
  <c r="G141" i="1" a="1"/>
  <c r="G141" i="1"/>
  <c r="G142" i="1" a="1"/>
  <c r="G142" i="1"/>
  <c r="G143" i="1" a="1"/>
  <c r="G143" i="1"/>
  <c r="G144" i="1" a="1"/>
  <c r="G144" i="1"/>
  <c r="G145" i="1" a="1"/>
  <c r="G145" i="1"/>
  <c r="G146" i="1" a="1"/>
  <c r="G146" i="1"/>
  <c r="G147" i="1" a="1"/>
  <c r="G147" i="1"/>
  <c r="G148" i="1" a="1"/>
  <c r="G148" i="1"/>
  <c r="G149" i="1" a="1"/>
  <c r="G149" i="1"/>
  <c r="G150" i="1" a="1"/>
  <c r="G150" i="1"/>
  <c r="G151" i="1" a="1"/>
  <c r="G151" i="1"/>
  <c r="G152" i="1" a="1"/>
  <c r="G152" i="1"/>
  <c r="G153" i="1" a="1"/>
  <c r="G153" i="1"/>
  <c r="G154" i="1" a="1"/>
  <c r="G154" i="1"/>
  <c r="G155" i="1" a="1"/>
  <c r="G155" i="1"/>
  <c r="G156" i="1" a="1"/>
  <c r="G156" i="1"/>
  <c r="G157" i="1" a="1"/>
  <c r="G157" i="1"/>
  <c r="G158" i="1" a="1"/>
  <c r="G158" i="1"/>
  <c r="G159" i="1" a="1"/>
  <c r="G159" i="1"/>
  <c r="G160" i="1" a="1"/>
  <c r="G160" i="1"/>
  <c r="G161" i="1" a="1"/>
  <c r="G161" i="1"/>
  <c r="G162" i="1" a="1"/>
  <c r="G162" i="1"/>
  <c r="G163" i="1" a="1"/>
  <c r="G163" i="1"/>
  <c r="G164" i="1" a="1"/>
  <c r="G164" i="1"/>
  <c r="G165" i="1" a="1"/>
  <c r="G165" i="1"/>
  <c r="G166" i="1" a="1"/>
  <c r="G166" i="1"/>
  <c r="G167" i="1" a="1"/>
  <c r="G167" i="1"/>
  <c r="G168" i="1" a="1"/>
  <c r="G168" i="1"/>
  <c r="G169" i="1" a="1"/>
  <c r="G169" i="1"/>
  <c r="G170" i="1" a="1"/>
  <c r="G170" i="1"/>
  <c r="G171" i="1" a="1"/>
  <c r="G171" i="1"/>
  <c r="G172" i="1" a="1"/>
  <c r="G172" i="1"/>
  <c r="G173" i="1" a="1"/>
  <c r="G173" i="1"/>
  <c r="G174" i="1" a="1"/>
  <c r="G174" i="1"/>
  <c r="G175" i="1" a="1"/>
  <c r="G175" i="1"/>
  <c r="G176" i="1" a="1"/>
  <c r="G176" i="1"/>
  <c r="G177" i="1" a="1"/>
  <c r="G177" i="1"/>
  <c r="G178" i="1" a="1"/>
  <c r="G178" i="1"/>
  <c r="G179" i="1" a="1"/>
  <c r="G179" i="1"/>
  <c r="G180" i="1" a="1"/>
  <c r="G180" i="1"/>
  <c r="G181" i="1" a="1"/>
  <c r="G181" i="1"/>
  <c r="G182" i="1" a="1"/>
  <c r="G182" i="1"/>
  <c r="G183" i="1" a="1"/>
  <c r="G183" i="1"/>
  <c r="G184" i="1" a="1"/>
  <c r="G184" i="1"/>
  <c r="G185" i="1" a="1"/>
  <c r="G185" i="1"/>
  <c r="G186" i="1" a="1"/>
  <c r="G186" i="1"/>
  <c r="G187" i="1" a="1"/>
  <c r="G187" i="1"/>
  <c r="G188" i="1" a="1"/>
  <c r="G188" i="1"/>
  <c r="G189" i="1" a="1"/>
  <c r="G189" i="1"/>
  <c r="G190" i="1" a="1"/>
  <c r="G190" i="1"/>
  <c r="G191" i="1" a="1"/>
  <c r="G191" i="1"/>
  <c r="G192" i="1" a="1"/>
  <c r="G192" i="1"/>
  <c r="G193" i="1" a="1"/>
  <c r="G193" i="1"/>
  <c r="G194" i="1" a="1"/>
  <c r="G194" i="1"/>
  <c r="G195" i="1" a="1"/>
  <c r="G195" i="1"/>
  <c r="G196" i="1" a="1"/>
  <c r="G196" i="1"/>
  <c r="G197" i="1" a="1"/>
  <c r="G197" i="1"/>
  <c r="G198" i="1" a="1"/>
  <c r="G198" i="1"/>
  <c r="G199" i="1" a="1"/>
  <c r="G199" i="1"/>
  <c r="G200" i="1" a="1"/>
  <c r="G200" i="1"/>
  <c r="G201" i="1" a="1"/>
  <c r="G201" i="1"/>
  <c r="G202" i="1" a="1"/>
  <c r="G202" i="1"/>
  <c r="G203" i="1" a="1"/>
  <c r="G203" i="1"/>
  <c r="G204" i="1" a="1"/>
  <c r="G204" i="1"/>
  <c r="G205" i="1" a="1"/>
  <c r="G205" i="1"/>
  <c r="G206" i="1" a="1"/>
  <c r="G206" i="1"/>
  <c r="G207" i="1" a="1"/>
  <c r="G207" i="1"/>
  <c r="G208" i="1" a="1"/>
  <c r="G208" i="1"/>
  <c r="G209" i="1" a="1"/>
  <c r="G209" i="1"/>
  <c r="G210" i="1" a="1"/>
  <c r="G210" i="1"/>
  <c r="G211" i="1" a="1"/>
  <c r="G211" i="1"/>
  <c r="G212" i="1" a="1"/>
  <c r="G212" i="1"/>
  <c r="G213" i="1" a="1"/>
  <c r="G213" i="1"/>
  <c r="G214" i="1" a="1"/>
  <c r="G214" i="1"/>
  <c r="G215" i="1" a="1"/>
  <c r="G215" i="1"/>
  <c r="G216" i="1" a="1"/>
  <c r="G216" i="1"/>
  <c r="G217" i="1" a="1"/>
  <c r="G217" i="1"/>
  <c r="G218" i="1" a="1"/>
  <c r="G218" i="1"/>
  <c r="G219" i="1" a="1"/>
  <c r="G219" i="1"/>
  <c r="G220" i="1" a="1"/>
  <c r="G220" i="1"/>
  <c r="G221" i="1" a="1"/>
  <c r="G221" i="1"/>
  <c r="G222" i="1" a="1"/>
  <c r="G222" i="1"/>
  <c r="G223" i="1" a="1"/>
  <c r="G223" i="1"/>
  <c r="G224" i="1" a="1"/>
  <c r="G224" i="1"/>
  <c r="G225" i="1" a="1"/>
  <c r="G225" i="1"/>
  <c r="G226" i="1" a="1"/>
  <c r="G226" i="1"/>
  <c r="G227" i="1" a="1"/>
  <c r="G227" i="1"/>
  <c r="G228" i="1" a="1"/>
  <c r="G228" i="1"/>
  <c r="G229" i="1" a="1"/>
  <c r="G229" i="1"/>
  <c r="G230" i="1" a="1"/>
  <c r="G230" i="1"/>
  <c r="G231" i="1" a="1"/>
  <c r="G231" i="1"/>
  <c r="G232" i="1" a="1"/>
  <c r="G232" i="1"/>
  <c r="G233" i="1" a="1"/>
  <c r="G233" i="1"/>
  <c r="G234" i="1" a="1"/>
  <c r="G234" i="1"/>
  <c r="G235" i="1" a="1"/>
  <c r="G235" i="1"/>
  <c r="G236" i="1" a="1"/>
  <c r="G236" i="1"/>
  <c r="G237" i="1" a="1"/>
  <c r="G237" i="1"/>
  <c r="G238" i="1" a="1"/>
  <c r="G238" i="1"/>
  <c r="G239" i="1" a="1"/>
  <c r="G239" i="1"/>
  <c r="G240" i="1" a="1"/>
  <c r="G240" i="1"/>
  <c r="G241" i="1" a="1"/>
  <c r="G241" i="1"/>
  <c r="G242" i="1" a="1"/>
  <c r="G242" i="1"/>
  <c r="G243" i="1" a="1"/>
  <c r="G243" i="1"/>
  <c r="G244" i="1" a="1"/>
  <c r="G244" i="1"/>
  <c r="G245" i="1" a="1"/>
  <c r="G245" i="1"/>
  <c r="G246" i="1" a="1"/>
  <c r="G246" i="1"/>
  <c r="G247" i="1" a="1"/>
  <c r="G247" i="1"/>
  <c r="G248" i="1" a="1"/>
  <c r="G248" i="1"/>
  <c r="G249" i="1" a="1"/>
  <c r="G249" i="1"/>
  <c r="G250" i="1" a="1"/>
  <c r="G250" i="1"/>
  <c r="G251" i="1" a="1"/>
  <c r="G251" i="1"/>
  <c r="G252" i="1" a="1"/>
  <c r="G252" i="1"/>
  <c r="G253" i="1" a="1"/>
  <c r="G253" i="1"/>
  <c r="G254" i="1" a="1"/>
  <c r="G254" i="1"/>
  <c r="G255" i="1" a="1"/>
  <c r="G255" i="1"/>
  <c r="G256" i="1" a="1"/>
  <c r="G256" i="1"/>
  <c r="G257" i="1" a="1"/>
  <c r="G257" i="1"/>
  <c r="G258" i="1" a="1"/>
  <c r="G258" i="1"/>
  <c r="G259" i="1" a="1"/>
  <c r="G259" i="1"/>
  <c r="G260" i="1" a="1"/>
  <c r="G260" i="1"/>
  <c r="G261" i="1" a="1"/>
  <c r="G261" i="1"/>
  <c r="G262" i="1" a="1"/>
  <c r="G262" i="1"/>
  <c r="G263" i="1" a="1"/>
  <c r="G263" i="1"/>
  <c r="G264" i="1" a="1"/>
  <c r="G264" i="1"/>
  <c r="G265" i="1" a="1"/>
  <c r="G265" i="1"/>
  <c r="G266" i="1" a="1"/>
  <c r="G266" i="1"/>
  <c r="G267" i="1" a="1"/>
  <c r="G267" i="1"/>
  <c r="G268" i="1" a="1"/>
  <c r="G268" i="1"/>
  <c r="G269" i="1" a="1"/>
  <c r="G269" i="1"/>
  <c r="G270" i="1" a="1"/>
  <c r="G270" i="1"/>
  <c r="G271" i="1" a="1"/>
  <c r="G271" i="1"/>
  <c r="G272" i="1" a="1"/>
  <c r="G272" i="1"/>
  <c r="G273" i="1" a="1"/>
  <c r="G273" i="1"/>
  <c r="G274" i="1" a="1"/>
  <c r="G274" i="1"/>
  <c r="G275" i="1" a="1"/>
  <c r="G275" i="1"/>
  <c r="G276" i="1" a="1"/>
  <c r="G276" i="1"/>
  <c r="G277" i="1" a="1"/>
  <c r="G277" i="1"/>
  <c r="G278" i="1" a="1"/>
  <c r="G278" i="1"/>
  <c r="G279" i="1" a="1"/>
  <c r="G279" i="1"/>
  <c r="G280" i="1" a="1"/>
  <c r="G280" i="1"/>
  <c r="G281" i="1" a="1"/>
  <c r="G281" i="1"/>
  <c r="G282" i="1" a="1"/>
  <c r="G282" i="1"/>
  <c r="G283" i="1" a="1"/>
  <c r="G283" i="1"/>
  <c r="G284" i="1" a="1"/>
  <c r="G284" i="1"/>
  <c r="G285" i="1" a="1"/>
  <c r="G285" i="1"/>
  <c r="G286" i="1" a="1"/>
  <c r="G286" i="1"/>
  <c r="G287" i="1" a="1"/>
  <c r="G287" i="1"/>
  <c r="G288" i="1" a="1"/>
  <c r="G288" i="1"/>
  <c r="G289" i="1" a="1"/>
  <c r="G289" i="1"/>
  <c r="G290" i="1" a="1"/>
  <c r="G290" i="1"/>
  <c r="G291" i="1" a="1"/>
  <c r="G291" i="1"/>
  <c r="G292" i="1" a="1"/>
  <c r="G292" i="1"/>
  <c r="G293" i="1" a="1"/>
  <c r="G293" i="1"/>
  <c r="G294" i="1" a="1"/>
  <c r="G294" i="1"/>
  <c r="G295" i="1" a="1"/>
  <c r="G295" i="1"/>
  <c r="G296" i="1" a="1"/>
  <c r="G296" i="1"/>
  <c r="G297" i="1" a="1"/>
  <c r="G297" i="1"/>
  <c r="G298" i="1" a="1"/>
  <c r="G298" i="1"/>
  <c r="G299" i="1" a="1"/>
  <c r="G299" i="1"/>
  <c r="G300" i="1" a="1"/>
  <c r="G300" i="1"/>
  <c r="G301" i="1" a="1"/>
  <c r="G301" i="1"/>
  <c r="G302" i="1" a="1"/>
  <c r="G302" i="1"/>
  <c r="G303" i="1" a="1"/>
  <c r="G303" i="1"/>
  <c r="G304" i="1" a="1"/>
  <c r="G304" i="1"/>
  <c r="G305" i="1" a="1"/>
  <c r="G305" i="1"/>
  <c r="G306" i="1" a="1"/>
  <c r="G306" i="1"/>
  <c r="G307" i="1" a="1"/>
  <c r="G307" i="1"/>
  <c r="G308" i="1" a="1"/>
  <c r="G308" i="1"/>
  <c r="G309" i="1" a="1"/>
  <c r="G309" i="1"/>
  <c r="G310" i="1" a="1"/>
  <c r="G310" i="1"/>
  <c r="G311" i="1" a="1"/>
  <c r="G311" i="1"/>
  <c r="G312" i="1" a="1"/>
  <c r="G312" i="1"/>
  <c r="G313" i="1" a="1"/>
  <c r="G313" i="1"/>
  <c r="G314" i="1" a="1"/>
  <c r="G314" i="1"/>
  <c r="G315" i="1" a="1"/>
  <c r="G315" i="1"/>
  <c r="G316" i="1" a="1"/>
  <c r="G316" i="1"/>
  <c r="G317" i="1" a="1"/>
  <c r="G317" i="1"/>
  <c r="G318" i="1" a="1"/>
  <c r="G318" i="1"/>
  <c r="G319" i="1" a="1"/>
  <c r="G319" i="1"/>
  <c r="G320" i="1" a="1"/>
  <c r="G320" i="1"/>
  <c r="G321" i="1" a="1"/>
  <c r="G321" i="1"/>
  <c r="G322" i="1" a="1"/>
  <c r="G322" i="1"/>
  <c r="G323" i="1" a="1"/>
  <c r="G323" i="1"/>
  <c r="G324" i="1" a="1"/>
  <c r="G324" i="1"/>
  <c r="G325" i="1" a="1"/>
  <c r="G325" i="1"/>
  <c r="G326" i="1" a="1"/>
  <c r="G326" i="1"/>
  <c r="G327" i="1" a="1"/>
  <c r="G327" i="1"/>
  <c r="G328" i="1" a="1"/>
  <c r="G328" i="1"/>
  <c r="G329" i="1" a="1"/>
  <c r="G329" i="1"/>
  <c r="G330" i="1" a="1"/>
  <c r="G330" i="1"/>
  <c r="G331" i="1" a="1"/>
  <c r="G331" i="1"/>
  <c r="G332" i="1" a="1"/>
  <c r="G332" i="1"/>
  <c r="G333" i="1" a="1"/>
  <c r="G333" i="1"/>
  <c r="G334" i="1" a="1"/>
  <c r="G334" i="1"/>
  <c r="G335" i="1" a="1"/>
  <c r="G335" i="1"/>
  <c r="G336" i="1" a="1"/>
  <c r="G336" i="1"/>
  <c r="G337" i="1" a="1"/>
  <c r="G337" i="1"/>
  <c r="G338" i="1" a="1"/>
  <c r="G338" i="1"/>
  <c r="G339" i="1" a="1"/>
  <c r="G339" i="1"/>
  <c r="G340" i="1" a="1"/>
  <c r="G340" i="1"/>
  <c r="G341" i="1" a="1"/>
  <c r="G341" i="1"/>
  <c r="G342" i="1" a="1"/>
  <c r="G342" i="1"/>
  <c r="G343" i="1" a="1"/>
  <c r="G343" i="1"/>
  <c r="G344" i="1" a="1"/>
  <c r="G344" i="1"/>
  <c r="G345" i="1" a="1"/>
  <c r="G345" i="1"/>
  <c r="G346" i="1" a="1"/>
  <c r="G346" i="1"/>
  <c r="G347" i="1" a="1"/>
  <c r="G347" i="1"/>
  <c r="G348" i="1" a="1"/>
  <c r="G348" i="1"/>
  <c r="G349" i="1" a="1"/>
  <c r="G349" i="1"/>
  <c r="G350" i="1" a="1"/>
  <c r="G350" i="1"/>
  <c r="G351" i="1" a="1"/>
  <c r="G351" i="1"/>
  <c r="G352" i="1" a="1"/>
  <c r="G352" i="1"/>
  <c r="G353" i="1" a="1"/>
  <c r="G353" i="1"/>
  <c r="G354" i="1" a="1"/>
  <c r="G354" i="1"/>
  <c r="G355" i="1" a="1"/>
  <c r="G355" i="1"/>
  <c r="G356" i="1" a="1"/>
  <c r="G356" i="1"/>
  <c r="G357" i="1" a="1"/>
  <c r="G357" i="1"/>
  <c r="G358" i="1" a="1"/>
  <c r="G358" i="1"/>
  <c r="G359" i="1" a="1"/>
  <c r="G359" i="1"/>
  <c r="G360" i="1" a="1"/>
  <c r="G360" i="1"/>
  <c r="G361" i="1" a="1"/>
  <c r="G361" i="1"/>
  <c r="G362" i="1" a="1"/>
  <c r="G362" i="1"/>
  <c r="G363" i="1" a="1"/>
  <c r="G363" i="1"/>
  <c r="G364" i="1" a="1"/>
  <c r="G364" i="1"/>
  <c r="G365" i="1" a="1"/>
  <c r="G365" i="1"/>
  <c r="G366" i="1" a="1"/>
  <c r="G366" i="1"/>
  <c r="G367" i="1" a="1"/>
  <c r="G367" i="1"/>
  <c r="G368" i="1" a="1"/>
  <c r="G368" i="1"/>
  <c r="G369" i="1" a="1"/>
  <c r="G369" i="1"/>
  <c r="G370" i="1" a="1"/>
  <c r="G370" i="1"/>
  <c r="G371" i="1" a="1"/>
  <c r="G371" i="1"/>
  <c r="G372" i="1" a="1"/>
  <c r="G372" i="1"/>
  <c r="G373" i="1" a="1"/>
  <c r="G373" i="1"/>
  <c r="G374" i="1" a="1"/>
  <c r="G374" i="1"/>
  <c r="G375" i="1" a="1"/>
  <c r="G375" i="1"/>
  <c r="G376" i="1" a="1"/>
  <c r="G376" i="1"/>
  <c r="G377" i="1" a="1"/>
  <c r="G377" i="1"/>
  <c r="G378" i="1" a="1"/>
  <c r="G378" i="1"/>
  <c r="G379" i="1" a="1"/>
  <c r="G379" i="1"/>
  <c r="G380" i="1" a="1"/>
  <c r="G380" i="1"/>
  <c r="G381" i="1" a="1"/>
  <c r="G381" i="1"/>
  <c r="G382" i="1" a="1"/>
  <c r="G382" i="1"/>
  <c r="G383" i="1" a="1"/>
  <c r="G383" i="1"/>
  <c r="G384" i="1" a="1"/>
  <c r="G384" i="1"/>
  <c r="G385" i="1" a="1"/>
  <c r="G385" i="1"/>
  <c r="G386" i="1" a="1"/>
  <c r="G386" i="1"/>
  <c r="G387" i="1" a="1"/>
  <c r="G387" i="1"/>
  <c r="G388" i="1" a="1"/>
  <c r="G388" i="1"/>
  <c r="G389" i="1" a="1"/>
  <c r="G389" i="1"/>
  <c r="G390" i="1" a="1"/>
  <c r="G390" i="1"/>
  <c r="G391" i="1" a="1"/>
  <c r="G391" i="1"/>
  <c r="G392" i="1" a="1"/>
  <c r="G392" i="1"/>
  <c r="G393" i="1" a="1"/>
  <c r="G393" i="1"/>
  <c r="G394" i="1" a="1"/>
  <c r="G394" i="1"/>
  <c r="G395" i="1" a="1"/>
  <c r="G395" i="1"/>
  <c r="G396" i="1" a="1"/>
  <c r="G396" i="1"/>
  <c r="G397" i="1" a="1"/>
  <c r="G397" i="1"/>
  <c r="G398" i="1" a="1"/>
  <c r="G398" i="1"/>
  <c r="G399" i="1" a="1"/>
  <c r="G399" i="1"/>
  <c r="G400" i="1" a="1"/>
  <c r="G400" i="1"/>
  <c r="G401" i="1" a="1"/>
  <c r="G401" i="1"/>
  <c r="G402" i="1" a="1"/>
  <c r="G402" i="1"/>
  <c r="G403" i="1" a="1"/>
  <c r="G403" i="1"/>
  <c r="G404" i="1" a="1"/>
  <c r="G404" i="1"/>
  <c r="G405" i="1" a="1"/>
  <c r="G405" i="1"/>
  <c r="G406" i="1" a="1"/>
  <c r="G406" i="1"/>
  <c r="G407" i="1" a="1"/>
  <c r="G407" i="1"/>
  <c r="G408" i="1" a="1"/>
  <c r="G408" i="1"/>
  <c r="G409" i="1" a="1"/>
  <c r="G409" i="1"/>
  <c r="G410" i="1" a="1"/>
  <c r="G410" i="1"/>
  <c r="G411" i="1" a="1"/>
  <c r="G411" i="1"/>
  <c r="G412" i="1" a="1"/>
  <c r="G412" i="1"/>
  <c r="G413" i="1" a="1"/>
  <c r="G413" i="1"/>
  <c r="G414" i="1" a="1"/>
  <c r="G414" i="1"/>
  <c r="G415" i="1" a="1"/>
  <c r="G415" i="1"/>
  <c r="G416" i="1" a="1"/>
  <c r="G416" i="1"/>
  <c r="G417" i="1" a="1"/>
  <c r="G417" i="1"/>
  <c r="G418" i="1" a="1"/>
  <c r="G418" i="1"/>
  <c r="G419" i="1" a="1"/>
  <c r="G419" i="1"/>
  <c r="G420" i="1" a="1"/>
  <c r="G420" i="1"/>
  <c r="G421" i="1" a="1"/>
  <c r="G421" i="1"/>
  <c r="G422" i="1" a="1"/>
  <c r="G422" i="1"/>
  <c r="G423" i="1" a="1"/>
  <c r="G423" i="1"/>
  <c r="G424" i="1" a="1"/>
  <c r="G424" i="1"/>
  <c r="G425" i="1" a="1"/>
  <c r="G425" i="1"/>
  <c r="G426" i="1" a="1"/>
  <c r="G426" i="1"/>
  <c r="G427" i="1" a="1"/>
  <c r="G427" i="1"/>
  <c r="G428" i="1" a="1"/>
  <c r="G428" i="1"/>
  <c r="G429" i="1" a="1"/>
  <c r="G429" i="1"/>
  <c r="G430" i="1" a="1"/>
  <c r="G430" i="1"/>
  <c r="G431" i="1" a="1"/>
  <c r="G431" i="1"/>
  <c r="G432" i="1" a="1"/>
  <c r="G432" i="1"/>
  <c r="G433" i="1" a="1"/>
  <c r="G433" i="1"/>
  <c r="G434" i="1" a="1"/>
  <c r="G434" i="1"/>
  <c r="G435" i="1" a="1"/>
  <c r="G435" i="1"/>
  <c r="G436" i="1" a="1"/>
  <c r="G436" i="1"/>
  <c r="G437" i="1" a="1"/>
  <c r="G437" i="1"/>
  <c r="G438" i="1" a="1"/>
  <c r="G438" i="1"/>
  <c r="G439" i="1" a="1"/>
  <c r="G439" i="1"/>
  <c r="G440" i="1" a="1"/>
  <c r="G440" i="1"/>
  <c r="G441" i="1" a="1"/>
  <c r="G441" i="1"/>
  <c r="G442" i="1" a="1"/>
  <c r="G442" i="1"/>
  <c r="G443" i="1" a="1"/>
  <c r="G443" i="1"/>
  <c r="G444" i="1" a="1"/>
  <c r="G444" i="1"/>
  <c r="G445" i="1" a="1"/>
  <c r="G445" i="1"/>
  <c r="G446" i="1" a="1"/>
  <c r="G446" i="1"/>
  <c r="G447" i="1" a="1"/>
  <c r="G447" i="1"/>
  <c r="G448" i="1" a="1"/>
  <c r="G448" i="1"/>
  <c r="G449" i="1" a="1"/>
  <c r="G449" i="1"/>
  <c r="G450" i="1" a="1"/>
  <c r="G450" i="1"/>
  <c r="G451" i="1" a="1"/>
  <c r="G451" i="1"/>
  <c r="G452" i="1" a="1"/>
  <c r="G452" i="1"/>
  <c r="G453" i="1" a="1"/>
  <c r="G453" i="1"/>
  <c r="G454" i="1" a="1"/>
  <c r="G454" i="1"/>
  <c r="G455" i="1" a="1"/>
  <c r="G455" i="1"/>
  <c r="G456" i="1" a="1"/>
  <c r="G456" i="1"/>
  <c r="G457" i="1" a="1"/>
  <c r="G457" i="1"/>
  <c r="G458" i="1" a="1"/>
  <c r="G458" i="1"/>
  <c r="G459" i="1" a="1"/>
  <c r="G459" i="1"/>
  <c r="G460" i="1" a="1"/>
  <c r="G460" i="1"/>
  <c r="G461" i="1" a="1"/>
  <c r="G461" i="1"/>
  <c r="G462" i="1" a="1"/>
  <c r="G462" i="1"/>
  <c r="G463" i="1" a="1"/>
  <c r="G463" i="1"/>
  <c r="G464" i="1" a="1"/>
  <c r="G464" i="1"/>
  <c r="G465" i="1" a="1"/>
  <c r="G465" i="1"/>
  <c r="G466" i="1" a="1"/>
  <c r="G466" i="1"/>
  <c r="G467" i="1" a="1"/>
  <c r="G467" i="1"/>
  <c r="G468" i="1" a="1"/>
  <c r="G468" i="1"/>
  <c r="G469" i="1" a="1"/>
  <c r="G469" i="1"/>
  <c r="G470" i="1" a="1"/>
  <c r="G470" i="1"/>
  <c r="G471" i="1" a="1"/>
  <c r="G471" i="1"/>
  <c r="G472" i="1" a="1"/>
  <c r="G472" i="1"/>
  <c r="G473" i="1" a="1"/>
  <c r="G473" i="1"/>
  <c r="G474" i="1" a="1"/>
  <c r="G474" i="1"/>
  <c r="G475" i="1" a="1"/>
  <c r="G475" i="1"/>
  <c r="G476" i="1" a="1"/>
  <c r="G476" i="1"/>
  <c r="G477" i="1" a="1"/>
  <c r="G477" i="1"/>
  <c r="G478" i="1" a="1"/>
  <c r="G478" i="1"/>
  <c r="G479" i="1" a="1"/>
  <c r="G479" i="1"/>
  <c r="G480" i="1" a="1"/>
  <c r="G480" i="1"/>
  <c r="G481" i="1" a="1"/>
  <c r="G481" i="1"/>
  <c r="G482" i="1" a="1"/>
  <c r="G482" i="1"/>
  <c r="G483" i="1" a="1"/>
  <c r="G483" i="1"/>
  <c r="G484" i="1" a="1"/>
  <c r="G484" i="1"/>
  <c r="G485" i="1" a="1"/>
  <c r="G485" i="1"/>
  <c r="G486" i="1" a="1"/>
  <c r="G486" i="1"/>
  <c r="G487" i="1" a="1"/>
  <c r="G487" i="1"/>
  <c r="G488" i="1" a="1"/>
  <c r="G488" i="1"/>
  <c r="G489" i="1" a="1"/>
  <c r="G489" i="1"/>
  <c r="G490" i="1" a="1"/>
  <c r="G490" i="1"/>
  <c r="G491" i="1" a="1"/>
  <c r="G491" i="1"/>
  <c r="G492" i="1" a="1"/>
  <c r="G492" i="1"/>
  <c r="G493" i="1" a="1"/>
  <c r="G493" i="1"/>
  <c r="G494" i="1" a="1"/>
  <c r="G494" i="1"/>
  <c r="G495" i="1" a="1"/>
  <c r="G495" i="1"/>
  <c r="G496" i="1" a="1"/>
  <c r="G496" i="1"/>
  <c r="G497" i="1" a="1"/>
  <c r="G497" i="1"/>
  <c r="G498" i="1" a="1"/>
  <c r="G498" i="1"/>
  <c r="G499" i="1" a="1"/>
  <c r="G499" i="1"/>
  <c r="G500" i="1" a="1"/>
  <c r="G500" i="1"/>
  <c r="G501" i="1" a="1"/>
  <c r="G501" i="1"/>
  <c r="G502" i="1" a="1"/>
  <c r="G502" i="1"/>
  <c r="G503" i="1" a="1"/>
  <c r="G503" i="1"/>
  <c r="G504" i="1" a="1"/>
  <c r="G504" i="1"/>
  <c r="G505" i="1" a="1"/>
  <c r="G505" i="1"/>
  <c r="G506" i="1" a="1"/>
  <c r="G506" i="1"/>
  <c r="G507" i="1" a="1"/>
  <c r="G507" i="1"/>
  <c r="G508" i="1" a="1"/>
  <c r="G508" i="1"/>
  <c r="G509" i="1" a="1"/>
  <c r="G509" i="1"/>
  <c r="G510" i="1" a="1"/>
  <c r="G510" i="1"/>
  <c r="G511" i="1" a="1"/>
  <c r="G511" i="1"/>
  <c r="G512" i="1" a="1"/>
  <c r="G512" i="1"/>
  <c r="G513" i="1" a="1"/>
  <c r="G513" i="1"/>
  <c r="G514" i="1" a="1"/>
  <c r="G514" i="1"/>
  <c r="G515" i="1" a="1"/>
  <c r="G515" i="1"/>
  <c r="G516" i="1" a="1"/>
  <c r="G516" i="1"/>
  <c r="G517" i="1" a="1"/>
  <c r="G517" i="1"/>
  <c r="G518" i="1" a="1"/>
  <c r="G518" i="1"/>
  <c r="G519" i="1" a="1"/>
  <c r="G519" i="1"/>
  <c r="G520" i="1" a="1"/>
  <c r="G520" i="1"/>
  <c r="G521" i="1" a="1"/>
  <c r="G521" i="1"/>
  <c r="G522" i="1" a="1"/>
  <c r="G522" i="1"/>
  <c r="G523" i="1" a="1"/>
  <c r="G523" i="1"/>
  <c r="G524" i="1" a="1"/>
  <c r="G524" i="1"/>
  <c r="G525" i="1" a="1"/>
  <c r="G525" i="1"/>
  <c r="G526" i="1" a="1"/>
  <c r="G526" i="1"/>
  <c r="G527" i="1" a="1"/>
  <c r="G527" i="1"/>
  <c r="G528" i="1" a="1"/>
  <c r="G528" i="1"/>
  <c r="G529" i="1" a="1"/>
  <c r="G529" i="1"/>
  <c r="G530" i="1" a="1"/>
  <c r="G530" i="1"/>
  <c r="G531" i="1" a="1"/>
  <c r="G531" i="1"/>
  <c r="G532" i="1" a="1"/>
  <c r="G532" i="1"/>
  <c r="G533" i="1" a="1"/>
  <c r="G533" i="1"/>
  <c r="G534" i="1" a="1"/>
  <c r="G534" i="1"/>
  <c r="G535" i="1" a="1"/>
  <c r="G535" i="1"/>
  <c r="G536" i="1" a="1"/>
  <c r="G536" i="1"/>
  <c r="G537" i="1" a="1"/>
  <c r="G537" i="1"/>
  <c r="G538" i="1" a="1"/>
  <c r="G538" i="1"/>
  <c r="G539" i="1" a="1"/>
  <c r="G539" i="1"/>
  <c r="G540" i="1" a="1"/>
  <c r="G540" i="1"/>
  <c r="G541" i="1" a="1"/>
  <c r="G541" i="1"/>
  <c r="G542" i="1" a="1"/>
  <c r="G542" i="1"/>
  <c r="G543" i="1" a="1"/>
  <c r="G543" i="1"/>
  <c r="G544" i="1" a="1"/>
  <c r="G544" i="1"/>
  <c r="G545" i="1" a="1"/>
  <c r="G545" i="1"/>
  <c r="G546" i="1" a="1"/>
  <c r="G546" i="1"/>
  <c r="G547" i="1" a="1"/>
  <c r="G547" i="1"/>
  <c r="G548" i="1" a="1"/>
  <c r="G548" i="1"/>
  <c r="G549" i="1" a="1"/>
  <c r="G549" i="1"/>
  <c r="G550" i="1" a="1"/>
  <c r="G550" i="1"/>
  <c r="G551" i="1" a="1"/>
  <c r="G551" i="1"/>
  <c r="G552" i="1" a="1"/>
  <c r="G552" i="1"/>
  <c r="G553" i="1" a="1"/>
  <c r="G553" i="1"/>
  <c r="G554" i="1" a="1"/>
  <c r="G554" i="1"/>
  <c r="G555" i="1" a="1"/>
  <c r="G555" i="1"/>
  <c r="G556" i="1" a="1"/>
  <c r="G556" i="1"/>
  <c r="G557" i="1" a="1"/>
  <c r="G557" i="1"/>
  <c r="G558" i="1" a="1"/>
  <c r="G558" i="1"/>
  <c r="G559" i="1" a="1"/>
  <c r="G559" i="1"/>
  <c r="G560" i="1" a="1"/>
  <c r="G560" i="1"/>
  <c r="G561" i="1" a="1"/>
  <c r="G561" i="1"/>
  <c r="G562" i="1" a="1"/>
  <c r="G562" i="1"/>
  <c r="G563" i="1" a="1"/>
  <c r="G563" i="1"/>
  <c r="G564" i="1" a="1"/>
  <c r="G564" i="1"/>
  <c r="G565" i="1" a="1"/>
  <c r="G565" i="1"/>
  <c r="G566" i="1" a="1"/>
  <c r="G566" i="1"/>
  <c r="G567" i="1" a="1"/>
  <c r="G567" i="1"/>
  <c r="G568" i="1" a="1"/>
  <c r="G568" i="1"/>
  <c r="G569" i="1" a="1"/>
  <c r="G569" i="1"/>
  <c r="G570" i="1" a="1"/>
  <c r="G570" i="1"/>
  <c r="G571" i="1" a="1"/>
  <c r="G571" i="1"/>
  <c r="G572" i="1" a="1"/>
  <c r="G572" i="1"/>
  <c r="G573" i="1" a="1"/>
  <c r="G573" i="1"/>
  <c r="G574" i="1" a="1"/>
  <c r="G574" i="1"/>
  <c r="G575" i="1" a="1"/>
  <c r="G575" i="1"/>
  <c r="G576" i="1" a="1"/>
  <c r="G576" i="1"/>
  <c r="G577" i="1" a="1"/>
  <c r="G577" i="1"/>
  <c r="G578" i="1" a="1"/>
  <c r="G578" i="1"/>
  <c r="G579" i="1" a="1"/>
  <c r="G579" i="1"/>
  <c r="G580" i="1" a="1"/>
  <c r="G580" i="1"/>
  <c r="G581" i="1" a="1"/>
  <c r="G581" i="1"/>
  <c r="G582" i="1" a="1"/>
  <c r="G582" i="1"/>
  <c r="G583" i="1" a="1"/>
  <c r="G583" i="1"/>
  <c r="G584" i="1" a="1"/>
  <c r="G584" i="1"/>
  <c r="G585" i="1" a="1"/>
  <c r="G585" i="1"/>
  <c r="G586" i="1" a="1"/>
  <c r="G586" i="1"/>
  <c r="G587" i="1" a="1"/>
  <c r="G587" i="1"/>
  <c r="G588" i="1" a="1"/>
  <c r="G588" i="1"/>
  <c r="G589" i="1" a="1"/>
  <c r="G589" i="1"/>
  <c r="G590" i="1" a="1"/>
  <c r="G590" i="1"/>
  <c r="G591" i="1" a="1"/>
  <c r="G591" i="1"/>
  <c r="G592" i="1" a="1"/>
  <c r="G592" i="1"/>
  <c r="G593" i="1" a="1"/>
  <c r="G593" i="1"/>
  <c r="G594" i="1" a="1"/>
  <c r="G594" i="1"/>
  <c r="G595" i="1" a="1"/>
  <c r="G595" i="1"/>
  <c r="G596" i="1" a="1"/>
  <c r="G596" i="1"/>
  <c r="G597" i="1" a="1"/>
  <c r="G597" i="1"/>
  <c r="G598" i="1" a="1"/>
  <c r="G598" i="1"/>
  <c r="G599" i="1" a="1"/>
  <c r="G599" i="1"/>
  <c r="G600" i="1" a="1"/>
  <c r="G600" i="1"/>
  <c r="G601" i="1" a="1"/>
  <c r="G601" i="1"/>
  <c r="G602" i="1" a="1"/>
  <c r="G602" i="1"/>
  <c r="G603" i="1" a="1"/>
  <c r="G603" i="1"/>
  <c r="G604" i="1" a="1"/>
  <c r="G604" i="1"/>
  <c r="G605" i="1" a="1"/>
  <c r="G605" i="1"/>
  <c r="G606" i="1" a="1"/>
  <c r="G606" i="1"/>
  <c r="G607" i="1" a="1"/>
  <c r="G607" i="1"/>
  <c r="G608" i="1" a="1"/>
  <c r="G608" i="1"/>
  <c r="G609" i="1" a="1"/>
  <c r="G609" i="1"/>
  <c r="G610" i="1" a="1"/>
  <c r="G610" i="1"/>
  <c r="G611" i="1" a="1"/>
  <c r="G611" i="1"/>
  <c r="G612" i="1" a="1"/>
  <c r="G612" i="1"/>
  <c r="G613" i="1" a="1"/>
  <c r="G613" i="1"/>
  <c r="G614" i="1" a="1"/>
  <c r="G614" i="1"/>
  <c r="G615" i="1" a="1"/>
  <c r="G615" i="1"/>
  <c r="G616" i="1" a="1"/>
  <c r="G616" i="1"/>
  <c r="G617" i="1" a="1"/>
  <c r="G617" i="1"/>
  <c r="G618" i="1" a="1"/>
  <c r="G618" i="1"/>
  <c r="G619" i="1" a="1"/>
  <c r="G619" i="1"/>
  <c r="G620" i="1" a="1"/>
  <c r="G620" i="1"/>
  <c r="G621" i="1" a="1"/>
  <c r="G621" i="1"/>
  <c r="G622" i="1" a="1"/>
  <c r="G622" i="1"/>
  <c r="G623" i="1" a="1"/>
  <c r="G623" i="1"/>
  <c r="G624" i="1" a="1"/>
  <c r="G624" i="1"/>
  <c r="G625" i="1" a="1"/>
  <c r="G625" i="1"/>
  <c r="G626" i="1" a="1"/>
  <c r="G626" i="1"/>
  <c r="G627" i="1" a="1"/>
  <c r="G627" i="1"/>
  <c r="G628" i="1" a="1"/>
  <c r="G628" i="1"/>
  <c r="G629" i="1" a="1"/>
  <c r="G629" i="1"/>
  <c r="G630" i="1" a="1"/>
  <c r="G630" i="1"/>
  <c r="G631" i="1" a="1"/>
  <c r="G631" i="1"/>
  <c r="G632" i="1" a="1"/>
  <c r="G632" i="1"/>
  <c r="G633" i="1" a="1"/>
  <c r="G633" i="1"/>
  <c r="G634" i="1" a="1"/>
  <c r="G634" i="1"/>
  <c r="G635" i="1" a="1"/>
  <c r="G635" i="1"/>
  <c r="G636" i="1" a="1"/>
  <c r="G636" i="1"/>
  <c r="G637" i="1" a="1"/>
  <c r="G637" i="1"/>
  <c r="G638" i="1" a="1"/>
  <c r="G638" i="1"/>
  <c r="G639" i="1" a="1"/>
  <c r="G639" i="1"/>
  <c r="G640" i="1" a="1"/>
  <c r="G640" i="1"/>
  <c r="G641" i="1" a="1"/>
  <c r="G641" i="1"/>
  <c r="G642" i="1" a="1"/>
  <c r="G642" i="1"/>
  <c r="G643" i="1" a="1"/>
  <c r="G643" i="1"/>
  <c r="G644" i="1" a="1"/>
  <c r="G644" i="1"/>
  <c r="G645" i="1" a="1"/>
  <c r="G645" i="1"/>
  <c r="G646" i="1" a="1"/>
  <c r="G646" i="1"/>
  <c r="G647" i="1" a="1"/>
  <c r="G647" i="1"/>
  <c r="G648" i="1" a="1"/>
  <c r="G648" i="1"/>
  <c r="G649" i="1" a="1"/>
  <c r="G649" i="1"/>
  <c r="G650" i="1" a="1"/>
  <c r="G650" i="1"/>
  <c r="G651" i="1" a="1"/>
  <c r="G651" i="1"/>
  <c r="G652" i="1" a="1"/>
  <c r="G652" i="1"/>
  <c r="G653" i="1" a="1"/>
  <c r="G653" i="1"/>
  <c r="G654" i="1" a="1"/>
  <c r="G654" i="1"/>
  <c r="G655" i="1" a="1"/>
  <c r="G655" i="1"/>
  <c r="G656" i="1" a="1"/>
  <c r="G656" i="1"/>
  <c r="G657" i="1" a="1"/>
  <c r="G657" i="1"/>
  <c r="G658" i="1" a="1"/>
  <c r="G658" i="1"/>
  <c r="G659" i="1" a="1"/>
  <c r="G659" i="1"/>
  <c r="G660" i="1" a="1"/>
  <c r="G660" i="1"/>
  <c r="G661" i="1" a="1"/>
  <c r="G661" i="1"/>
  <c r="G662" i="1" a="1"/>
  <c r="G662" i="1"/>
  <c r="G663" i="1" a="1"/>
  <c r="G663" i="1"/>
  <c r="G664" i="1" a="1"/>
  <c r="G664" i="1"/>
  <c r="G665" i="1" a="1"/>
  <c r="G665" i="1"/>
  <c r="G666" i="1" a="1"/>
  <c r="G666" i="1"/>
  <c r="G667" i="1" a="1"/>
  <c r="G667" i="1"/>
  <c r="G668" i="1" a="1"/>
  <c r="G668" i="1"/>
  <c r="G669" i="1" a="1"/>
  <c r="G669" i="1"/>
  <c r="G670" i="1" a="1"/>
  <c r="G670" i="1"/>
  <c r="G671" i="1" a="1"/>
  <c r="G671" i="1"/>
  <c r="G672" i="1" a="1"/>
  <c r="G672" i="1"/>
  <c r="G673" i="1" a="1"/>
  <c r="G673" i="1"/>
  <c r="G674" i="1" a="1"/>
  <c r="G674" i="1"/>
  <c r="G675" i="1" a="1"/>
  <c r="G675" i="1"/>
  <c r="G676" i="1" a="1"/>
  <c r="G676" i="1"/>
  <c r="G677" i="1" a="1"/>
  <c r="G677" i="1"/>
  <c r="G678" i="1" a="1"/>
  <c r="G678" i="1"/>
  <c r="G679" i="1" a="1"/>
  <c r="G679" i="1"/>
  <c r="G680" i="1" a="1"/>
  <c r="G680" i="1"/>
  <c r="G681" i="1" a="1"/>
  <c r="G681" i="1"/>
  <c r="G682" i="1" a="1"/>
  <c r="G682" i="1"/>
  <c r="G683" i="1" a="1"/>
  <c r="G683" i="1"/>
  <c r="G684" i="1" a="1"/>
  <c r="G684" i="1"/>
  <c r="G685" i="1" a="1"/>
  <c r="G685" i="1"/>
  <c r="G686" i="1" a="1"/>
  <c r="G686" i="1"/>
  <c r="G687" i="1" a="1"/>
  <c r="G687" i="1"/>
  <c r="G688" i="1" a="1"/>
  <c r="G688" i="1"/>
  <c r="G689" i="1" a="1"/>
  <c r="G689" i="1"/>
  <c r="G690" i="1" a="1"/>
  <c r="G690" i="1"/>
  <c r="G691" i="1" a="1"/>
  <c r="G691" i="1"/>
  <c r="G692" i="1" a="1"/>
  <c r="G692" i="1"/>
  <c r="G693" i="1" a="1"/>
  <c r="G693" i="1"/>
  <c r="G694" i="1" a="1"/>
  <c r="G694" i="1"/>
  <c r="G695" i="1" a="1"/>
  <c r="G695" i="1"/>
  <c r="G696" i="1" a="1"/>
  <c r="G696" i="1"/>
  <c r="G697" i="1" a="1"/>
  <c r="G697" i="1"/>
  <c r="G698" i="1" a="1"/>
  <c r="G698" i="1"/>
  <c r="G699" i="1" a="1"/>
  <c r="G699" i="1"/>
  <c r="G700" i="1" a="1"/>
  <c r="G700" i="1"/>
  <c r="G701" i="1" a="1"/>
  <c r="G701" i="1"/>
  <c r="G702" i="1" a="1"/>
  <c r="G702" i="1"/>
  <c r="G703" i="1" a="1"/>
  <c r="G703" i="1"/>
  <c r="G704" i="1" a="1"/>
  <c r="G704" i="1"/>
  <c r="G705" i="1" a="1"/>
  <c r="G705" i="1"/>
  <c r="G706" i="1" a="1"/>
  <c r="G706" i="1"/>
  <c r="G707" i="1" a="1"/>
  <c r="G707" i="1"/>
  <c r="G708" i="1" a="1"/>
  <c r="G708" i="1"/>
  <c r="G709" i="1" a="1"/>
  <c r="G709" i="1"/>
  <c r="G710" i="1" a="1"/>
  <c r="G710" i="1"/>
  <c r="G711" i="1" a="1"/>
  <c r="G711" i="1"/>
  <c r="G712" i="1" a="1"/>
  <c r="G712" i="1"/>
  <c r="G713" i="1" a="1"/>
  <c r="G713" i="1"/>
  <c r="G714" i="1" a="1"/>
  <c r="G714" i="1"/>
  <c r="G715" i="1" a="1"/>
  <c r="G715" i="1"/>
  <c r="G716" i="1" a="1"/>
  <c r="G716" i="1"/>
  <c r="G717" i="1" a="1"/>
  <c r="G717" i="1"/>
  <c r="G718" i="1" a="1"/>
  <c r="G718" i="1"/>
  <c r="G719" i="1" a="1"/>
  <c r="G719" i="1"/>
  <c r="G720" i="1" a="1"/>
  <c r="G720" i="1"/>
  <c r="G721" i="1" a="1"/>
  <c r="G721" i="1"/>
  <c r="G722" i="1" a="1"/>
  <c r="G722" i="1"/>
  <c r="G723" i="1" a="1"/>
  <c r="G723" i="1"/>
  <c r="G724" i="1" a="1"/>
  <c r="G724" i="1"/>
  <c r="G725" i="1" a="1"/>
  <c r="G725" i="1"/>
  <c r="G726" i="1" a="1"/>
  <c r="G726" i="1"/>
  <c r="G727" i="1" a="1"/>
  <c r="G727" i="1"/>
  <c r="G728" i="1" a="1"/>
  <c r="G728" i="1"/>
  <c r="G729" i="1" a="1"/>
  <c r="G729" i="1"/>
  <c r="G730" i="1" a="1"/>
  <c r="G730" i="1"/>
  <c r="G731" i="1" a="1"/>
  <c r="G731" i="1"/>
  <c r="G732" i="1" a="1"/>
  <c r="G732" i="1"/>
  <c r="G733" i="1" a="1"/>
  <c r="G733" i="1"/>
  <c r="G734" i="1" a="1"/>
  <c r="G734" i="1"/>
  <c r="G735" i="1" a="1"/>
  <c r="G735" i="1"/>
  <c r="G736" i="1" a="1"/>
  <c r="G736" i="1"/>
  <c r="G737" i="1" a="1"/>
  <c r="G737" i="1"/>
  <c r="G738" i="1" a="1"/>
  <c r="G738" i="1"/>
  <c r="G739" i="1" a="1"/>
  <c r="G739" i="1"/>
  <c r="G740" i="1" a="1"/>
  <c r="G740" i="1"/>
  <c r="G741" i="1" a="1"/>
  <c r="G741" i="1"/>
  <c r="G742" i="1" a="1"/>
  <c r="G742" i="1"/>
  <c r="G743" i="1" a="1"/>
  <c r="G743" i="1"/>
  <c r="G744" i="1" a="1"/>
  <c r="G744" i="1"/>
  <c r="G745" i="1" a="1"/>
  <c r="G745" i="1"/>
  <c r="G746" i="1" a="1"/>
  <c r="G746" i="1"/>
  <c r="G747" i="1" a="1"/>
  <c r="G747" i="1"/>
  <c r="G748" i="1" a="1"/>
  <c r="G748" i="1"/>
  <c r="G749" i="1" a="1"/>
  <c r="G749" i="1"/>
  <c r="G750" i="1" a="1"/>
  <c r="G750" i="1"/>
  <c r="G751" i="1" a="1"/>
  <c r="G751" i="1"/>
  <c r="G752" i="1" a="1"/>
  <c r="G752" i="1"/>
  <c r="G753" i="1" a="1"/>
  <c r="G753" i="1"/>
  <c r="G754" i="1" a="1"/>
  <c r="G754" i="1"/>
  <c r="G755" i="1" a="1"/>
  <c r="G755" i="1"/>
  <c r="G756" i="1" a="1"/>
  <c r="G756" i="1"/>
  <c r="G757" i="1" a="1"/>
  <c r="G757" i="1"/>
  <c r="G758" i="1" a="1"/>
  <c r="G758" i="1"/>
  <c r="G759" i="1" a="1"/>
  <c r="G759" i="1"/>
  <c r="G760" i="1" a="1"/>
  <c r="G760" i="1"/>
  <c r="G761" i="1" a="1"/>
  <c r="G761" i="1"/>
  <c r="G762" i="1" a="1"/>
  <c r="G762" i="1"/>
  <c r="G763" i="1" a="1"/>
  <c r="G763" i="1"/>
  <c r="G764" i="1" a="1"/>
  <c r="G764" i="1"/>
  <c r="G765" i="1" a="1"/>
  <c r="G765" i="1"/>
  <c r="G766" i="1" a="1"/>
  <c r="G766" i="1"/>
  <c r="G767" i="1" a="1"/>
  <c r="G767" i="1"/>
  <c r="G768" i="1" a="1"/>
  <c r="G768" i="1"/>
  <c r="G769" i="1" a="1"/>
  <c r="G769" i="1"/>
  <c r="G770" i="1" a="1"/>
  <c r="G770" i="1"/>
  <c r="G771" i="1" a="1"/>
  <c r="G771" i="1"/>
  <c r="G772" i="1" a="1"/>
  <c r="G772" i="1"/>
  <c r="G773" i="1" a="1"/>
  <c r="G773" i="1"/>
  <c r="G774" i="1" a="1"/>
  <c r="G774" i="1"/>
  <c r="G775" i="1" a="1"/>
  <c r="G775" i="1"/>
  <c r="G776" i="1" a="1"/>
  <c r="G776" i="1"/>
  <c r="G777" i="1" a="1"/>
  <c r="G777" i="1"/>
  <c r="G778" i="1" a="1"/>
  <c r="G778" i="1"/>
  <c r="G779" i="1" a="1"/>
  <c r="G779" i="1"/>
  <c r="G780" i="1" a="1"/>
  <c r="G780" i="1"/>
  <c r="G781" i="1" a="1"/>
  <c r="G781" i="1"/>
  <c r="G782" i="1" a="1"/>
  <c r="G782" i="1"/>
  <c r="G783" i="1" a="1"/>
  <c r="G783" i="1"/>
  <c r="G784" i="1" a="1"/>
  <c r="G784" i="1"/>
  <c r="G785" i="1" a="1"/>
  <c r="G785" i="1"/>
  <c r="G786" i="1" a="1"/>
  <c r="G786" i="1"/>
  <c r="G787" i="1" a="1"/>
  <c r="G787" i="1"/>
  <c r="G788" i="1" a="1"/>
  <c r="G788" i="1"/>
  <c r="G789" i="1" a="1"/>
  <c r="G789" i="1"/>
  <c r="G790" i="1" a="1"/>
  <c r="G790" i="1"/>
  <c r="G791" i="1" a="1"/>
  <c r="G791" i="1"/>
  <c r="G792" i="1" a="1"/>
  <c r="G792" i="1"/>
  <c r="G793" i="1" a="1"/>
  <c r="G793" i="1"/>
  <c r="G794" i="1" a="1"/>
  <c r="G794" i="1"/>
  <c r="G795" i="1" a="1"/>
  <c r="G795" i="1"/>
  <c r="G796" i="1" a="1"/>
  <c r="G796" i="1"/>
  <c r="G797" i="1" a="1"/>
  <c r="G797" i="1"/>
  <c r="G798" i="1" a="1"/>
  <c r="G798" i="1"/>
  <c r="G799" i="1" a="1"/>
  <c r="G799" i="1"/>
  <c r="G800" i="1" a="1"/>
  <c r="G800" i="1"/>
  <c r="G801" i="1" a="1"/>
  <c r="G801" i="1"/>
  <c r="G802" i="1" a="1"/>
  <c r="G802" i="1"/>
  <c r="G803" i="1" a="1"/>
  <c r="G803" i="1"/>
  <c r="G804" i="1" a="1"/>
  <c r="G804" i="1"/>
  <c r="G805" i="1" a="1"/>
  <c r="G805" i="1"/>
  <c r="G806" i="1" a="1"/>
  <c r="G806" i="1"/>
  <c r="G807" i="1" a="1"/>
  <c r="G807" i="1"/>
  <c r="G808" i="1" a="1"/>
  <c r="G808" i="1"/>
  <c r="G809" i="1" a="1"/>
  <c r="G809" i="1"/>
  <c r="G810" i="1" a="1"/>
  <c r="G810" i="1"/>
  <c r="G811" i="1" a="1"/>
  <c r="G811" i="1"/>
  <c r="G812" i="1" a="1"/>
  <c r="G812" i="1"/>
  <c r="G813" i="1" a="1"/>
  <c r="G813" i="1"/>
  <c r="G814" i="1" a="1"/>
  <c r="G814" i="1"/>
  <c r="G815" i="1" a="1"/>
  <c r="G815" i="1"/>
  <c r="G816" i="1" a="1"/>
  <c r="G816" i="1"/>
  <c r="G817" i="1" a="1"/>
  <c r="G817" i="1"/>
  <c r="G818" i="1" a="1"/>
  <c r="G818" i="1"/>
  <c r="G819" i="1" a="1"/>
  <c r="G819" i="1"/>
  <c r="G820" i="1" a="1"/>
  <c r="G820" i="1"/>
  <c r="G821" i="1" a="1"/>
  <c r="G821" i="1"/>
  <c r="G822" i="1" a="1"/>
  <c r="G822" i="1"/>
  <c r="G823" i="1" a="1"/>
  <c r="G823" i="1"/>
  <c r="G824" i="1" a="1"/>
  <c r="G824" i="1"/>
  <c r="G825" i="1" a="1"/>
  <c r="G825" i="1"/>
  <c r="G826" i="1" a="1"/>
  <c r="G826" i="1"/>
  <c r="G827" i="1" a="1"/>
  <c r="G827" i="1"/>
  <c r="G828" i="1" a="1"/>
  <c r="G828" i="1"/>
  <c r="G829" i="1" a="1"/>
  <c r="G829" i="1"/>
  <c r="G830" i="1" a="1"/>
  <c r="G830" i="1"/>
  <c r="G831" i="1" a="1"/>
  <c r="G831" i="1"/>
  <c r="G832" i="1" a="1"/>
  <c r="G832" i="1"/>
  <c r="G833" i="1" a="1"/>
  <c r="G833" i="1"/>
  <c r="G834" i="1" a="1"/>
  <c r="G834" i="1"/>
  <c r="G835" i="1" a="1"/>
  <c r="G835" i="1"/>
  <c r="G836" i="1" a="1"/>
  <c r="G836" i="1"/>
  <c r="G837" i="1" a="1"/>
  <c r="G837" i="1"/>
  <c r="G838" i="1" a="1"/>
  <c r="G838" i="1"/>
  <c r="G839" i="1" a="1"/>
  <c r="G839" i="1"/>
  <c r="G840" i="1" a="1"/>
  <c r="G840" i="1"/>
  <c r="G841" i="1" a="1"/>
  <c r="G841" i="1"/>
  <c r="G842" i="1" a="1"/>
  <c r="G842" i="1"/>
  <c r="G843" i="1" a="1"/>
  <c r="G843" i="1"/>
  <c r="G844" i="1" a="1"/>
  <c r="G844" i="1"/>
  <c r="G845" i="1" a="1"/>
  <c r="G845" i="1"/>
  <c r="G846" i="1" a="1"/>
  <c r="G846" i="1"/>
  <c r="G847" i="1" a="1"/>
  <c r="G847" i="1"/>
  <c r="G848" i="1" a="1"/>
  <c r="G848" i="1"/>
  <c r="G849" i="1" a="1"/>
  <c r="G849" i="1"/>
  <c r="G850" i="1" a="1"/>
  <c r="G850" i="1"/>
  <c r="G851" i="1" a="1"/>
  <c r="G851" i="1"/>
  <c r="G852" i="1" a="1"/>
  <c r="G852" i="1"/>
  <c r="G853" i="1" a="1"/>
  <c r="G853" i="1"/>
  <c r="G854" i="1" a="1"/>
  <c r="G854" i="1"/>
  <c r="G855" i="1" a="1"/>
  <c r="G855" i="1"/>
  <c r="G856" i="1" a="1"/>
  <c r="G856" i="1"/>
  <c r="G857" i="1" a="1"/>
  <c r="G857" i="1"/>
  <c r="G858" i="1" a="1"/>
  <c r="G858" i="1"/>
  <c r="G859" i="1" a="1"/>
  <c r="G859" i="1"/>
  <c r="G860" i="1" a="1"/>
  <c r="G860" i="1"/>
  <c r="G861" i="1" a="1"/>
  <c r="G861" i="1"/>
  <c r="G862" i="1" a="1"/>
  <c r="G862" i="1"/>
  <c r="G863" i="1" a="1"/>
  <c r="G863" i="1"/>
  <c r="G864" i="1" a="1"/>
  <c r="G864" i="1"/>
  <c r="G865" i="1" a="1"/>
  <c r="G865" i="1"/>
  <c r="G866" i="1" a="1"/>
  <c r="G866" i="1"/>
  <c r="G867" i="1" a="1"/>
  <c r="G867" i="1"/>
  <c r="G868" i="1" a="1"/>
  <c r="G868" i="1"/>
  <c r="G869" i="1" a="1"/>
  <c r="G869" i="1"/>
  <c r="G870" i="1" a="1"/>
  <c r="G870" i="1"/>
  <c r="G871" i="1" a="1"/>
  <c r="G871" i="1"/>
  <c r="G872" i="1" a="1"/>
  <c r="G872" i="1"/>
  <c r="G873" i="1" a="1"/>
  <c r="G873" i="1"/>
  <c r="G874" i="1" a="1"/>
  <c r="G874" i="1"/>
  <c r="G875" i="1" a="1"/>
  <c r="G875" i="1"/>
  <c r="G876" i="1" a="1"/>
  <c r="G876" i="1"/>
  <c r="G877" i="1" a="1"/>
  <c r="G877" i="1"/>
  <c r="G878" i="1" a="1"/>
  <c r="G878" i="1"/>
  <c r="G879" i="1" a="1"/>
  <c r="G879" i="1"/>
  <c r="G880" i="1" a="1"/>
  <c r="G880" i="1"/>
  <c r="G881" i="1" a="1"/>
  <c r="G881" i="1"/>
  <c r="G882" i="1" a="1"/>
  <c r="G882" i="1"/>
  <c r="G883" i="1" a="1"/>
  <c r="G883" i="1"/>
  <c r="G884" i="1" a="1"/>
  <c r="G884" i="1"/>
  <c r="G885" i="1" a="1"/>
  <c r="G885" i="1"/>
  <c r="G886" i="1" a="1"/>
  <c r="G886" i="1"/>
  <c r="G887" i="1" a="1"/>
  <c r="G887" i="1"/>
  <c r="G888" i="1" a="1"/>
  <c r="G888" i="1"/>
  <c r="G889" i="1" a="1"/>
  <c r="G889" i="1"/>
  <c r="G890" i="1" a="1"/>
  <c r="G890" i="1"/>
  <c r="G891" i="1" a="1"/>
  <c r="G891" i="1"/>
  <c r="G892" i="1" a="1"/>
  <c r="G892" i="1"/>
  <c r="G893" i="1" a="1"/>
  <c r="G893" i="1"/>
  <c r="G894" i="1" a="1"/>
  <c r="G894" i="1"/>
  <c r="G895" i="1" a="1"/>
  <c r="G895" i="1"/>
  <c r="G896" i="1" a="1"/>
  <c r="G896" i="1"/>
  <c r="G897" i="1" a="1"/>
  <c r="G897" i="1"/>
  <c r="G898" i="1" a="1"/>
  <c r="G898" i="1"/>
  <c r="G899" i="1" a="1"/>
  <c r="G899" i="1"/>
  <c r="G900" i="1" a="1"/>
  <c r="G900" i="1"/>
  <c r="G901" i="1" a="1"/>
  <c r="G901" i="1"/>
  <c r="G902" i="1" a="1"/>
  <c r="G902" i="1"/>
  <c r="G903" i="1" a="1"/>
  <c r="G903" i="1"/>
  <c r="G904" i="1" a="1"/>
  <c r="G904" i="1"/>
  <c r="G905" i="1" a="1"/>
  <c r="G905" i="1"/>
  <c r="G906" i="1" a="1"/>
  <c r="G906" i="1"/>
  <c r="G907" i="1" a="1"/>
  <c r="G907" i="1"/>
  <c r="G908" i="1" a="1"/>
  <c r="G908" i="1"/>
  <c r="G909" i="1" a="1"/>
  <c r="G909" i="1"/>
  <c r="G910" i="1" a="1"/>
  <c r="G910" i="1"/>
  <c r="G911" i="1" a="1"/>
  <c r="G911" i="1"/>
  <c r="G912" i="1" a="1"/>
  <c r="G912" i="1"/>
  <c r="G913" i="1" a="1"/>
  <c r="G913" i="1"/>
  <c r="G914" i="1" a="1"/>
  <c r="G914" i="1"/>
  <c r="G915" i="1" a="1"/>
  <c r="G915" i="1"/>
  <c r="G916" i="1" a="1"/>
  <c r="G916" i="1"/>
  <c r="G917" i="1" a="1"/>
  <c r="G917" i="1"/>
  <c r="G918" i="1" a="1"/>
  <c r="G918" i="1"/>
  <c r="G919" i="1" a="1"/>
  <c r="G919" i="1"/>
  <c r="G920" i="1" a="1"/>
  <c r="G920" i="1"/>
  <c r="G921" i="1" a="1"/>
  <c r="G921" i="1"/>
  <c r="G922" i="1" a="1"/>
  <c r="G922" i="1"/>
  <c r="G923" i="1" a="1"/>
  <c r="G923" i="1"/>
  <c r="G924" i="1" a="1"/>
  <c r="G924" i="1"/>
  <c r="G925" i="1" a="1"/>
  <c r="G925" i="1"/>
  <c r="G926" i="1" a="1"/>
  <c r="G926" i="1"/>
  <c r="G927" i="1" a="1"/>
  <c r="G927" i="1"/>
  <c r="G928" i="1" a="1"/>
  <c r="G928" i="1"/>
  <c r="G929" i="1" a="1"/>
  <c r="G929" i="1"/>
  <c r="G930" i="1" a="1"/>
  <c r="G930" i="1"/>
  <c r="G931" i="1" a="1"/>
  <c r="G931" i="1"/>
  <c r="G932" i="1" a="1"/>
  <c r="G932" i="1"/>
  <c r="G933" i="1" a="1"/>
  <c r="G933" i="1"/>
  <c r="G934" i="1" a="1"/>
  <c r="G934" i="1"/>
  <c r="G935" i="1" a="1"/>
  <c r="G935" i="1"/>
  <c r="G936" i="1" a="1"/>
  <c r="G936" i="1"/>
  <c r="G937" i="1" a="1"/>
  <c r="G937" i="1"/>
  <c r="G938" i="1" a="1"/>
  <c r="G938" i="1"/>
  <c r="G939" i="1" a="1"/>
  <c r="G939" i="1"/>
  <c r="G940" i="1" a="1"/>
  <c r="G940" i="1"/>
  <c r="G941" i="1" a="1"/>
  <c r="G941" i="1"/>
  <c r="G942" i="1" a="1"/>
  <c r="G942" i="1"/>
  <c r="G943" i="1" a="1"/>
  <c r="G943" i="1"/>
  <c r="G944" i="1" a="1"/>
  <c r="G944" i="1"/>
  <c r="G945" i="1" a="1"/>
  <c r="G945" i="1"/>
  <c r="G946" i="1" a="1"/>
  <c r="G946" i="1"/>
  <c r="G947" i="1" a="1"/>
  <c r="G947" i="1"/>
  <c r="G948" i="1" a="1"/>
  <c r="G948" i="1"/>
  <c r="G949" i="1" a="1"/>
  <c r="G949" i="1"/>
  <c r="G950" i="1" a="1"/>
  <c r="G950" i="1"/>
  <c r="G951" i="1" a="1"/>
  <c r="G951" i="1"/>
  <c r="G952" i="1" a="1"/>
  <c r="G952" i="1"/>
  <c r="G953" i="1" a="1"/>
  <c r="G953" i="1"/>
  <c r="G954" i="1" a="1"/>
  <c r="G954" i="1"/>
  <c r="G955" i="1" a="1"/>
  <c r="G955" i="1"/>
  <c r="G956" i="1" a="1"/>
  <c r="G956" i="1"/>
  <c r="G957" i="1" a="1"/>
  <c r="G957" i="1"/>
  <c r="G958" i="1" a="1"/>
  <c r="G958" i="1"/>
  <c r="G959" i="1" a="1"/>
  <c r="G959" i="1"/>
  <c r="G960" i="1" a="1"/>
  <c r="G960" i="1"/>
  <c r="G961" i="1" a="1"/>
  <c r="G961" i="1"/>
  <c r="G962" i="1" a="1"/>
  <c r="G962" i="1"/>
  <c r="G963" i="1" a="1"/>
  <c r="G963" i="1"/>
  <c r="G964" i="1" a="1"/>
  <c r="G964" i="1"/>
  <c r="G965" i="1" a="1"/>
  <c r="G965" i="1"/>
  <c r="G966" i="1" a="1"/>
  <c r="G966" i="1"/>
  <c r="G967" i="1" a="1"/>
  <c r="G967" i="1"/>
  <c r="G968" i="1" a="1"/>
  <c r="G968" i="1"/>
  <c r="G969" i="1" a="1"/>
  <c r="G969" i="1"/>
  <c r="G970" i="1" a="1"/>
  <c r="G970" i="1"/>
  <c r="G971" i="1" a="1"/>
  <c r="G971" i="1"/>
  <c r="G972" i="1" a="1"/>
  <c r="G972" i="1"/>
  <c r="G973" i="1" a="1"/>
  <c r="G973" i="1"/>
  <c r="G974" i="1" a="1"/>
  <c r="G974" i="1"/>
  <c r="G975" i="1" a="1"/>
  <c r="G975" i="1"/>
  <c r="G976" i="1" a="1"/>
  <c r="G976" i="1"/>
  <c r="G977" i="1" a="1"/>
  <c r="G977" i="1"/>
  <c r="G978" i="1" a="1"/>
  <c r="G978" i="1"/>
  <c r="G979" i="1" a="1"/>
  <c r="G979" i="1"/>
  <c r="G980" i="1" a="1"/>
  <c r="G980" i="1"/>
  <c r="G981" i="1" a="1"/>
  <c r="G981" i="1"/>
  <c r="G982" i="1" a="1"/>
  <c r="G982" i="1"/>
  <c r="G983" i="1" a="1"/>
  <c r="G983" i="1"/>
  <c r="G984" i="1" a="1"/>
  <c r="G984" i="1"/>
  <c r="G985" i="1" a="1"/>
  <c r="G985" i="1"/>
  <c r="G986" i="1" a="1"/>
  <c r="G986" i="1"/>
  <c r="G987" i="1" a="1"/>
  <c r="G987" i="1"/>
  <c r="G988" i="1" a="1"/>
  <c r="G988" i="1"/>
  <c r="G989" i="1" a="1"/>
  <c r="G989" i="1"/>
  <c r="G990" i="1" a="1"/>
  <c r="G990" i="1"/>
  <c r="G991" i="1" a="1"/>
  <c r="G991" i="1"/>
  <c r="G992" i="1" a="1"/>
  <c r="G992" i="1"/>
  <c r="G993" i="1" a="1"/>
  <c r="G993" i="1"/>
  <c r="G994" i="1" a="1"/>
  <c r="G994" i="1"/>
  <c r="G995" i="1" a="1"/>
  <c r="G995" i="1"/>
  <c r="G996" i="1" a="1"/>
  <c r="G996" i="1"/>
  <c r="G997" i="1" a="1"/>
  <c r="G997" i="1"/>
  <c r="G998" i="1" a="1"/>
  <c r="G998" i="1"/>
  <c r="G999" i="1" a="1"/>
  <c r="G999" i="1"/>
  <c r="G1000" i="1" a="1"/>
  <c r="G1000" i="1"/>
  <c r="G1001" i="1" a="1"/>
  <c r="G1001" i="1"/>
  <c r="G1002" i="1" a="1"/>
  <c r="G1002" i="1"/>
  <c r="G1003" i="1" a="1"/>
  <c r="G1003" i="1"/>
  <c r="G1004" i="1" a="1"/>
  <c r="G1004" i="1"/>
  <c r="G1005" i="1" a="1"/>
  <c r="G1005" i="1"/>
  <c r="G1006" i="1" a="1"/>
  <c r="G1006" i="1"/>
  <c r="G1007" i="1" a="1"/>
  <c r="G1007" i="1"/>
  <c r="G1008" i="1" a="1"/>
  <c r="G1008" i="1"/>
  <c r="G1009" i="1" a="1"/>
  <c r="G1009" i="1"/>
  <c r="G1010" i="1" a="1"/>
  <c r="G1010" i="1"/>
  <c r="G1011" i="1" a="1"/>
  <c r="G1011" i="1"/>
  <c r="G1012" i="1" a="1"/>
  <c r="G1012" i="1"/>
  <c r="G1013" i="1" a="1"/>
  <c r="G1013" i="1"/>
  <c r="G1014" i="1" a="1"/>
  <c r="G1014" i="1"/>
  <c r="G1015" i="1" a="1"/>
  <c r="G1015" i="1"/>
  <c r="G1016" i="1" a="1"/>
  <c r="G1016" i="1"/>
  <c r="G1017" i="1" a="1"/>
  <c r="G1017" i="1"/>
  <c r="G1018" i="1" a="1"/>
  <c r="G1018" i="1"/>
  <c r="G1019" i="1" a="1"/>
  <c r="G1019" i="1"/>
  <c r="G1020" i="1" a="1"/>
  <c r="G1020" i="1"/>
  <c r="G1021" i="1" a="1"/>
  <c r="G1021" i="1"/>
  <c r="G1022" i="1" a="1"/>
  <c r="G1022" i="1"/>
  <c r="G1023" i="1" a="1"/>
  <c r="G1023" i="1"/>
  <c r="G1024" i="1" a="1"/>
  <c r="G1024" i="1"/>
  <c r="G1025" i="1" a="1"/>
  <c r="G1025" i="1"/>
  <c r="G1026" i="1" a="1"/>
  <c r="G1026" i="1"/>
  <c r="G1027" i="1" a="1"/>
  <c r="G1027" i="1"/>
  <c r="G1028" i="1" a="1"/>
  <c r="G1028" i="1"/>
  <c r="G1029" i="1" a="1"/>
  <c r="G1029" i="1"/>
  <c r="G1030" i="1" a="1"/>
  <c r="G1030" i="1"/>
  <c r="G1031" i="1" a="1"/>
  <c r="G1031" i="1"/>
  <c r="G1032" i="1" a="1"/>
  <c r="G1032" i="1"/>
  <c r="G1033" i="1" a="1"/>
  <c r="G1033" i="1"/>
  <c r="G1034" i="1" a="1"/>
  <c r="G1034" i="1"/>
  <c r="G1035" i="1" a="1"/>
  <c r="G1035" i="1"/>
  <c r="G1036" i="1" a="1"/>
  <c r="G1036" i="1"/>
  <c r="G1037" i="1" a="1"/>
  <c r="G1037" i="1"/>
  <c r="G1038" i="1" a="1"/>
  <c r="G1038" i="1"/>
  <c r="G1039" i="1" a="1"/>
  <c r="G1039" i="1"/>
  <c r="G1040" i="1" a="1"/>
  <c r="G1040" i="1"/>
  <c r="G1041" i="1" a="1"/>
  <c r="G1041" i="1"/>
  <c r="G1042" i="1" a="1"/>
  <c r="G1042" i="1"/>
  <c r="G1043" i="1" a="1"/>
  <c r="G1043" i="1"/>
  <c r="G1044" i="1" a="1"/>
  <c r="G1044" i="1"/>
  <c r="G1045" i="1" a="1"/>
  <c r="G1045" i="1"/>
  <c r="G1046" i="1" a="1"/>
  <c r="G1046" i="1"/>
  <c r="G1047" i="1" a="1"/>
  <c r="G1047" i="1"/>
  <c r="G1048" i="1" a="1"/>
  <c r="G1048" i="1"/>
  <c r="G1049" i="1" a="1"/>
  <c r="G1049" i="1"/>
  <c r="G1050" i="1" a="1"/>
  <c r="G1050" i="1"/>
  <c r="G1051" i="1" a="1"/>
  <c r="G1051" i="1"/>
  <c r="G1052" i="1" a="1"/>
  <c r="G1052" i="1"/>
  <c r="G1053" i="1" a="1"/>
  <c r="G1053" i="1"/>
  <c r="G1054" i="1" a="1"/>
  <c r="G1054" i="1"/>
  <c r="G1055" i="1" a="1"/>
  <c r="G1055" i="1"/>
  <c r="G1056" i="1" a="1"/>
  <c r="G1056" i="1"/>
  <c r="G1057" i="1" a="1"/>
  <c r="G1057" i="1"/>
  <c r="G1058" i="1" a="1"/>
  <c r="G1058" i="1"/>
  <c r="G1059" i="1" a="1"/>
  <c r="G1059" i="1"/>
  <c r="G1060" i="1" a="1"/>
  <c r="G1060" i="1"/>
  <c r="G1061" i="1" a="1"/>
  <c r="G1061" i="1"/>
  <c r="G1062" i="1" a="1"/>
  <c r="G1062" i="1"/>
  <c r="G1063" i="1" a="1"/>
  <c r="G1063" i="1"/>
  <c r="G1064" i="1" a="1"/>
  <c r="G1064" i="1"/>
  <c r="G1065" i="1" a="1"/>
  <c r="G1065" i="1"/>
  <c r="G1066" i="1" a="1"/>
  <c r="G1066" i="1"/>
  <c r="G1067" i="1" a="1"/>
  <c r="G1067" i="1"/>
  <c r="G1068" i="1" a="1"/>
  <c r="G1068" i="1"/>
  <c r="G1069" i="1" a="1"/>
  <c r="G1069" i="1"/>
  <c r="G1070" i="1" a="1"/>
  <c r="G1070" i="1"/>
  <c r="G1071" i="1" a="1"/>
  <c r="G1071" i="1"/>
  <c r="G1072" i="1" a="1"/>
  <c r="G1072" i="1"/>
  <c r="G1073" i="1" a="1"/>
  <c r="G1073" i="1"/>
  <c r="G1074" i="1" a="1"/>
  <c r="G1074" i="1"/>
  <c r="G1075" i="1" a="1"/>
  <c r="G1075" i="1"/>
  <c r="G1076" i="1" a="1"/>
  <c r="G1076" i="1"/>
  <c r="G1077" i="1" a="1"/>
  <c r="G1077" i="1"/>
  <c r="G1078" i="1" a="1"/>
  <c r="G1078" i="1"/>
  <c r="G1079" i="1" a="1"/>
  <c r="G1079" i="1"/>
  <c r="G1080" i="1" a="1"/>
  <c r="G1080" i="1"/>
  <c r="G1081" i="1" a="1"/>
  <c r="G1081" i="1"/>
  <c r="G1082" i="1" a="1"/>
  <c r="G1082" i="1"/>
  <c r="G1083" i="1" a="1"/>
  <c r="G1083" i="1"/>
  <c r="G1084" i="1" a="1"/>
  <c r="G1084" i="1"/>
  <c r="G1085" i="1" a="1"/>
  <c r="G1085" i="1"/>
  <c r="G1086" i="1" a="1"/>
  <c r="G1086" i="1"/>
  <c r="G1087" i="1" a="1"/>
  <c r="G1087" i="1"/>
  <c r="G1088" i="1" a="1"/>
  <c r="G1088" i="1"/>
  <c r="G1089" i="1" a="1"/>
  <c r="G1089" i="1"/>
  <c r="G1090" i="1" a="1"/>
  <c r="G1090" i="1"/>
  <c r="G1091" i="1" a="1"/>
  <c r="G1091" i="1"/>
  <c r="G1092" i="1" a="1"/>
  <c r="G1092" i="1"/>
  <c r="G1093" i="1" a="1"/>
  <c r="G1093" i="1"/>
  <c r="G1094" i="1" a="1"/>
  <c r="G1094" i="1"/>
  <c r="G1095" i="1" a="1"/>
  <c r="G1095" i="1"/>
  <c r="G1096" i="1" a="1"/>
  <c r="G1096" i="1"/>
  <c r="G1097" i="1" a="1"/>
  <c r="G1097" i="1"/>
  <c r="G1098" i="1" a="1"/>
  <c r="G1098" i="1"/>
  <c r="G1099" i="1" a="1"/>
  <c r="G1099" i="1"/>
  <c r="G1100" i="1" a="1"/>
  <c r="G1100" i="1"/>
  <c r="G1101" i="1" a="1"/>
  <c r="G1101" i="1"/>
  <c r="G1102" i="1" a="1"/>
  <c r="G1102" i="1"/>
  <c r="G1103" i="1" a="1"/>
  <c r="G1103" i="1"/>
  <c r="G1104" i="1" a="1"/>
  <c r="G1104" i="1"/>
  <c r="G1105" i="1" a="1"/>
  <c r="G1105" i="1"/>
  <c r="G1106" i="1" a="1"/>
  <c r="G1106" i="1"/>
  <c r="G1107" i="1" a="1"/>
  <c r="G1107" i="1"/>
  <c r="G1108" i="1" a="1"/>
  <c r="G1108" i="1"/>
  <c r="G1109" i="1" a="1"/>
  <c r="G1109" i="1"/>
  <c r="G1110" i="1" a="1"/>
  <c r="G1110" i="1"/>
  <c r="G1111" i="1" a="1"/>
  <c r="G1111" i="1"/>
  <c r="G1112" i="1" a="1"/>
  <c r="G1112" i="1"/>
  <c r="G1113" i="1" a="1"/>
  <c r="G1113" i="1"/>
  <c r="G1114" i="1" a="1"/>
  <c r="G1114" i="1"/>
  <c r="G1115" i="1" a="1"/>
  <c r="G1115" i="1"/>
  <c r="G1116" i="1" a="1"/>
  <c r="G1116" i="1"/>
  <c r="G1117" i="1" a="1"/>
  <c r="G1117" i="1"/>
  <c r="G1118" i="1" a="1"/>
  <c r="G1118" i="1"/>
  <c r="G1119" i="1" a="1"/>
  <c r="G1119" i="1"/>
  <c r="G1120" i="1" a="1"/>
  <c r="G1120" i="1"/>
  <c r="G1121" i="1" a="1"/>
  <c r="G1121" i="1"/>
  <c r="G1122" i="1" a="1"/>
  <c r="G1122" i="1"/>
  <c r="G1123" i="1" a="1"/>
  <c r="G1123" i="1"/>
  <c r="G1124" i="1" a="1"/>
  <c r="G1124" i="1"/>
  <c r="G1125" i="1" a="1"/>
  <c r="G1125" i="1"/>
  <c r="G1126" i="1" a="1"/>
  <c r="G1126" i="1"/>
  <c r="G1127" i="1" a="1"/>
  <c r="G1127" i="1"/>
  <c r="G1128" i="1" a="1"/>
  <c r="G1128" i="1"/>
  <c r="G1129" i="1" a="1"/>
  <c r="G1129" i="1"/>
  <c r="G1130" i="1" a="1"/>
  <c r="G1130" i="1"/>
  <c r="G1131" i="1" a="1"/>
  <c r="G1131" i="1"/>
  <c r="G1132" i="1" a="1"/>
  <c r="G1132" i="1"/>
  <c r="G1133" i="1" a="1"/>
  <c r="G1133" i="1"/>
  <c r="G1134" i="1" a="1"/>
  <c r="G1134" i="1"/>
  <c r="G1135" i="1" a="1"/>
  <c r="G1135" i="1"/>
  <c r="G1136" i="1" a="1"/>
  <c r="G1136" i="1"/>
  <c r="G1137" i="1" a="1"/>
  <c r="G1137" i="1"/>
  <c r="G1138" i="1" a="1"/>
  <c r="G1138" i="1"/>
  <c r="G1139" i="1" a="1"/>
  <c r="G1139" i="1"/>
  <c r="G1140" i="1" a="1"/>
  <c r="G1140" i="1"/>
  <c r="G1141" i="1" a="1"/>
  <c r="G1141" i="1"/>
  <c r="G1142" i="1" a="1"/>
  <c r="G1142" i="1"/>
  <c r="G1143" i="1" a="1"/>
  <c r="G1143" i="1"/>
  <c r="G1144" i="1" a="1"/>
  <c r="G1144" i="1"/>
  <c r="G1145" i="1" a="1"/>
  <c r="G1145" i="1"/>
  <c r="G1146" i="1" a="1"/>
  <c r="G1146" i="1"/>
  <c r="G1147" i="1" a="1"/>
  <c r="G1147" i="1"/>
  <c r="G1148" i="1" a="1"/>
  <c r="G1148" i="1"/>
  <c r="G1149" i="1" a="1"/>
  <c r="G1149" i="1"/>
  <c r="G1150" i="1" a="1"/>
  <c r="G1150" i="1"/>
  <c r="G1151" i="1" a="1"/>
  <c r="G1151" i="1"/>
  <c r="G1152" i="1" a="1"/>
  <c r="G1152" i="1"/>
  <c r="G1153" i="1" a="1"/>
  <c r="G1153" i="1"/>
  <c r="G1154" i="1" a="1"/>
  <c r="G1154" i="1"/>
  <c r="G1155" i="1" a="1"/>
  <c r="G1155" i="1"/>
  <c r="G1156" i="1" a="1"/>
  <c r="G1156" i="1"/>
  <c r="G1157" i="1" a="1"/>
  <c r="G1157" i="1"/>
  <c r="G1158" i="1" a="1"/>
  <c r="G1158" i="1"/>
  <c r="G1159" i="1" a="1"/>
  <c r="G1159" i="1"/>
  <c r="G1160" i="1" a="1"/>
  <c r="G1160" i="1"/>
  <c r="G1161" i="1" a="1"/>
  <c r="G1161" i="1"/>
  <c r="G1162" i="1" a="1"/>
  <c r="G1162" i="1"/>
  <c r="G1163" i="1" a="1"/>
  <c r="G1163" i="1"/>
  <c r="G1164" i="1" a="1"/>
  <c r="G1164" i="1"/>
  <c r="G1165" i="1" a="1"/>
  <c r="G1165" i="1"/>
  <c r="G1166" i="1" a="1"/>
  <c r="G1166" i="1"/>
  <c r="G1167" i="1" a="1"/>
  <c r="G1167" i="1"/>
  <c r="G1168" i="1" a="1"/>
  <c r="G1168" i="1"/>
  <c r="G1169" i="1" a="1"/>
  <c r="G1169" i="1"/>
  <c r="G1170" i="1" a="1"/>
  <c r="G1170" i="1"/>
  <c r="G1171" i="1" a="1"/>
  <c r="G1171" i="1"/>
  <c r="G1172" i="1" a="1"/>
  <c r="G1172" i="1"/>
  <c r="G1173" i="1" a="1"/>
  <c r="G1173" i="1"/>
  <c r="G1174" i="1" a="1"/>
  <c r="G1174" i="1"/>
  <c r="G1175" i="1" a="1"/>
  <c r="G1175" i="1"/>
  <c r="G1176" i="1" a="1"/>
  <c r="G1176" i="1"/>
  <c r="G1177" i="1" a="1"/>
  <c r="G1177" i="1"/>
  <c r="G1178" i="1" a="1"/>
  <c r="G1178" i="1"/>
  <c r="G1179" i="1" a="1"/>
  <c r="G1179" i="1"/>
  <c r="G1180" i="1" a="1"/>
  <c r="G1180" i="1"/>
  <c r="G1181" i="1" a="1"/>
  <c r="G1181" i="1"/>
  <c r="G1182" i="1" a="1"/>
  <c r="G1182" i="1"/>
  <c r="G1183" i="1" a="1"/>
  <c r="G1183" i="1"/>
  <c r="G1184" i="1" a="1"/>
  <c r="G1184" i="1"/>
  <c r="G1185" i="1" a="1"/>
  <c r="G1185" i="1"/>
  <c r="G1186" i="1" a="1"/>
  <c r="G1186" i="1"/>
  <c r="G1187" i="1" a="1"/>
  <c r="G1187" i="1"/>
  <c r="G1188" i="1" a="1"/>
  <c r="G1188" i="1"/>
  <c r="G1189" i="1" a="1"/>
  <c r="G1189" i="1"/>
  <c r="G1190" i="1" a="1"/>
  <c r="G1190" i="1"/>
  <c r="G1191" i="1" a="1"/>
  <c r="G1191" i="1"/>
  <c r="G1192" i="1" a="1"/>
  <c r="G1192" i="1"/>
  <c r="G1193" i="1" a="1"/>
  <c r="G1193" i="1"/>
  <c r="G1194" i="1" a="1"/>
  <c r="G1194" i="1"/>
  <c r="G1195" i="1" a="1"/>
  <c r="G1195" i="1"/>
  <c r="G1196" i="1" a="1"/>
  <c r="G1196" i="1"/>
  <c r="G1197" i="1" a="1"/>
  <c r="G1197" i="1"/>
  <c r="G1198" i="1" a="1"/>
  <c r="G1198" i="1"/>
  <c r="G1199" i="1" a="1"/>
  <c r="G1199" i="1"/>
  <c r="G1200" i="1" a="1"/>
  <c r="G1200" i="1"/>
  <c r="G1201" i="1" a="1"/>
  <c r="G1201" i="1"/>
  <c r="G1202" i="1" a="1"/>
  <c r="G1202" i="1"/>
  <c r="G1203" i="1" a="1"/>
  <c r="G1203" i="1"/>
  <c r="G1204" i="1" a="1"/>
  <c r="G1204" i="1"/>
  <c r="G1205" i="1" a="1"/>
  <c r="G1205" i="1"/>
  <c r="G1206" i="1" a="1"/>
  <c r="G1206" i="1"/>
  <c r="G1207" i="1" a="1"/>
  <c r="G1207" i="1"/>
  <c r="G1208" i="1" a="1"/>
  <c r="G1208" i="1"/>
  <c r="G1209" i="1" a="1"/>
  <c r="G1209" i="1"/>
  <c r="G1210" i="1" a="1"/>
  <c r="G1210" i="1"/>
  <c r="G1211" i="1" a="1"/>
  <c r="G1211" i="1"/>
  <c r="G1212" i="1" a="1"/>
  <c r="G1212" i="1"/>
  <c r="G1213" i="1" a="1"/>
  <c r="G1213" i="1"/>
  <c r="G1214" i="1" a="1"/>
  <c r="G1214" i="1"/>
  <c r="G1215" i="1" a="1"/>
  <c r="G1215" i="1"/>
  <c r="G1216" i="1" a="1"/>
  <c r="G1216" i="1"/>
  <c r="G1217" i="1" a="1"/>
  <c r="G1217" i="1"/>
  <c r="G1218" i="1" a="1"/>
  <c r="G1218" i="1"/>
  <c r="G1219" i="1" a="1"/>
  <c r="G1219" i="1"/>
  <c r="G1220" i="1" a="1"/>
  <c r="G1220" i="1"/>
  <c r="G1221" i="1" a="1"/>
  <c r="G1221" i="1"/>
  <c r="G1222" i="1" a="1"/>
  <c r="G1222" i="1"/>
  <c r="G1223" i="1" a="1"/>
  <c r="G1223" i="1"/>
  <c r="G1224" i="1" a="1"/>
  <c r="G1224" i="1"/>
  <c r="G1225" i="1" a="1"/>
  <c r="G1225" i="1"/>
  <c r="G1226" i="1" a="1"/>
  <c r="G1226" i="1"/>
  <c r="G1227" i="1" a="1"/>
  <c r="G1227" i="1"/>
  <c r="G1228" i="1" a="1"/>
  <c r="G1228" i="1"/>
  <c r="G1229" i="1" a="1"/>
  <c r="G1229" i="1"/>
  <c r="G1230" i="1" a="1"/>
  <c r="G1230" i="1"/>
  <c r="G1231" i="1" a="1"/>
  <c r="G1231" i="1"/>
  <c r="G1232" i="1" a="1"/>
  <c r="G1232" i="1"/>
  <c r="G1233" i="1" a="1"/>
  <c r="G1233" i="1"/>
  <c r="G1234" i="1" a="1"/>
  <c r="G1234" i="1"/>
  <c r="G1235" i="1" a="1"/>
  <c r="G1235" i="1"/>
  <c r="G1236" i="1" a="1"/>
  <c r="G1236" i="1"/>
  <c r="G1237" i="1" a="1"/>
  <c r="G1237" i="1"/>
  <c r="G1238" i="1" a="1"/>
  <c r="G1238" i="1"/>
  <c r="G1239" i="1" a="1"/>
  <c r="G1239" i="1"/>
  <c r="G1240" i="1" a="1"/>
  <c r="G1240" i="1"/>
  <c r="G1241" i="1" a="1"/>
  <c r="G1241" i="1"/>
  <c r="G1242" i="1" a="1"/>
  <c r="G1242" i="1"/>
  <c r="G1243" i="1" a="1"/>
  <c r="G1243" i="1"/>
  <c r="G1244" i="1" a="1"/>
  <c r="G1244" i="1"/>
  <c r="G1245" i="1" a="1"/>
  <c r="G1245" i="1"/>
  <c r="G1246" i="1" a="1"/>
  <c r="G1246" i="1"/>
  <c r="G1247" i="1" a="1"/>
  <c r="G1247" i="1"/>
  <c r="G1248" i="1" a="1"/>
  <c r="G1248" i="1"/>
  <c r="G1249" i="1" a="1"/>
  <c r="G1249" i="1"/>
  <c r="G1250" i="1" a="1"/>
  <c r="G1250" i="1"/>
  <c r="G1251" i="1" a="1"/>
  <c r="G1251" i="1"/>
  <c r="G1252" i="1" a="1"/>
  <c r="G1252" i="1"/>
  <c r="G1253" i="1" a="1"/>
  <c r="G1253" i="1"/>
  <c r="G1254" i="1" a="1"/>
  <c r="G1254" i="1"/>
  <c r="G1255" i="1" a="1"/>
  <c r="G1255" i="1"/>
  <c r="G1256" i="1" a="1"/>
  <c r="G1256" i="1"/>
  <c r="G1257" i="1" a="1"/>
  <c r="G1257" i="1"/>
  <c r="G1258" i="1" a="1"/>
  <c r="G1258" i="1"/>
  <c r="G1259" i="1" a="1"/>
  <c r="G1259" i="1"/>
  <c r="G1260" i="1" a="1"/>
  <c r="G1260" i="1"/>
  <c r="G1261" i="1" a="1"/>
  <c r="G1261" i="1"/>
  <c r="G1262" i="1" a="1"/>
  <c r="G1262" i="1"/>
  <c r="G1263" i="1" a="1"/>
  <c r="G1263" i="1"/>
  <c r="G1264" i="1" a="1"/>
  <c r="G1264" i="1"/>
  <c r="G1265" i="1" a="1"/>
  <c r="G1265" i="1"/>
  <c r="G1266" i="1" a="1"/>
  <c r="G1266" i="1"/>
  <c r="G1267" i="1" a="1"/>
  <c r="G1267" i="1"/>
  <c r="G1268" i="1" a="1"/>
  <c r="G1268" i="1"/>
  <c r="G1269" i="1" a="1"/>
  <c r="G1269" i="1"/>
  <c r="G1270" i="1" a="1"/>
  <c r="G1270" i="1"/>
  <c r="G1271" i="1" a="1"/>
  <c r="G1271" i="1"/>
  <c r="G1272" i="1" a="1"/>
  <c r="G1272" i="1"/>
  <c r="G1273" i="1" a="1"/>
  <c r="G1273" i="1"/>
  <c r="G1274" i="1" a="1"/>
  <c r="G1274" i="1"/>
  <c r="G1275" i="1" a="1"/>
  <c r="G1275" i="1"/>
  <c r="G1276" i="1" a="1"/>
  <c r="G1276" i="1"/>
  <c r="G1277" i="1" a="1"/>
  <c r="G1277" i="1"/>
  <c r="G1278" i="1" a="1"/>
  <c r="G1278" i="1"/>
  <c r="G1279" i="1" a="1"/>
  <c r="G1279" i="1"/>
  <c r="G1280" i="1" a="1"/>
  <c r="G1280" i="1"/>
  <c r="G1281" i="1" a="1"/>
  <c r="G1281" i="1"/>
  <c r="G1282" i="1" a="1"/>
  <c r="G1282" i="1"/>
  <c r="G1283" i="1" a="1"/>
  <c r="G1283" i="1"/>
  <c r="G1284" i="1" a="1"/>
  <c r="G1284" i="1"/>
  <c r="G1285" i="1" a="1"/>
  <c r="G1285" i="1"/>
  <c r="G1286" i="1" a="1"/>
  <c r="G1286" i="1"/>
  <c r="G1287" i="1" a="1"/>
  <c r="G1287" i="1"/>
  <c r="G1288" i="1" a="1"/>
  <c r="G1288" i="1"/>
  <c r="G1289" i="1" a="1"/>
  <c r="G1289" i="1"/>
  <c r="G1290" i="1" a="1"/>
  <c r="G1290" i="1"/>
  <c r="G1291" i="1" a="1"/>
  <c r="G1291" i="1"/>
  <c r="G1292" i="1" a="1"/>
  <c r="G1292" i="1"/>
  <c r="G1293" i="1" a="1"/>
  <c r="G1293" i="1"/>
  <c r="G1294" i="1" a="1"/>
  <c r="G1294" i="1"/>
  <c r="G1295" i="1" a="1"/>
  <c r="G1295" i="1"/>
  <c r="G1296" i="1" a="1"/>
  <c r="G1296" i="1"/>
  <c r="G1297" i="1" a="1"/>
  <c r="G1297" i="1"/>
  <c r="G1298" i="1" a="1"/>
  <c r="G1298" i="1"/>
  <c r="G1299" i="1" a="1"/>
  <c r="G1299" i="1"/>
  <c r="G1300" i="1" a="1"/>
  <c r="G1300" i="1"/>
  <c r="G1301" i="1" a="1"/>
  <c r="G1301" i="1"/>
  <c r="G1302" i="1" a="1"/>
  <c r="G1302" i="1"/>
  <c r="G1303" i="1" a="1"/>
  <c r="G1303" i="1"/>
  <c r="G1304" i="1" a="1"/>
  <c r="G1304" i="1"/>
  <c r="G1305" i="1" a="1"/>
  <c r="G1305" i="1"/>
  <c r="G1306" i="1" a="1"/>
  <c r="G1306" i="1"/>
  <c r="G1307" i="1" a="1"/>
  <c r="G1307" i="1"/>
  <c r="G1308" i="1" a="1"/>
  <c r="G1308" i="1"/>
  <c r="G1309" i="1" a="1"/>
  <c r="G1309" i="1"/>
  <c r="G1310" i="1" a="1"/>
  <c r="G1310" i="1"/>
  <c r="G1311" i="1" a="1"/>
  <c r="G1311" i="1"/>
  <c r="G1312" i="1" a="1"/>
  <c r="G1312" i="1"/>
  <c r="G1313" i="1" a="1"/>
  <c r="G1313" i="1"/>
  <c r="G1314" i="1" a="1"/>
  <c r="G1314" i="1"/>
  <c r="G1315" i="1" a="1"/>
  <c r="G1315" i="1"/>
  <c r="G1316" i="1" a="1"/>
  <c r="G1316" i="1"/>
  <c r="G1317" i="1" a="1"/>
  <c r="G1317" i="1"/>
  <c r="G1318" i="1" a="1"/>
  <c r="G1318" i="1"/>
  <c r="G1319" i="1" a="1"/>
  <c r="G1319" i="1"/>
  <c r="G1320" i="1" a="1"/>
  <c r="G1320" i="1"/>
  <c r="G1321" i="1" a="1"/>
  <c r="G1321" i="1"/>
  <c r="G1322" i="1" a="1"/>
  <c r="G1322" i="1"/>
  <c r="G1323" i="1" a="1"/>
  <c r="G1323" i="1"/>
  <c r="G1324" i="1" a="1"/>
  <c r="G1324" i="1"/>
  <c r="G1325" i="1" a="1"/>
  <c r="G1325" i="1"/>
  <c r="G1326" i="1" a="1"/>
  <c r="G1326" i="1"/>
  <c r="G1327" i="1" a="1"/>
  <c r="G1327" i="1"/>
  <c r="G1328" i="1" a="1"/>
  <c r="G1328" i="1"/>
  <c r="G1329" i="1" a="1"/>
  <c r="G1329" i="1"/>
  <c r="G1330" i="1" a="1"/>
  <c r="G1330" i="1"/>
  <c r="G1331" i="1" a="1"/>
  <c r="G1331" i="1"/>
  <c r="G1332" i="1" a="1"/>
  <c r="G1332" i="1"/>
  <c r="G1333" i="1" a="1"/>
  <c r="G1333" i="1"/>
  <c r="G1334" i="1" a="1"/>
  <c r="G1334" i="1"/>
  <c r="G1335" i="1" a="1"/>
  <c r="G1335" i="1"/>
  <c r="G1336" i="1" a="1"/>
  <c r="G1336" i="1"/>
  <c r="G1337" i="1" a="1"/>
  <c r="G1337" i="1"/>
  <c r="G1338" i="1" a="1"/>
  <c r="G1338" i="1"/>
  <c r="G1339" i="1" a="1"/>
  <c r="G1339" i="1"/>
  <c r="G1340" i="1" a="1"/>
  <c r="G1340" i="1"/>
  <c r="G1341" i="1" a="1"/>
  <c r="G1341" i="1"/>
  <c r="G1342" i="1" a="1"/>
  <c r="G1342" i="1"/>
  <c r="G1343" i="1" a="1"/>
  <c r="G1343" i="1"/>
  <c r="G1344" i="1" a="1"/>
  <c r="G1344" i="1"/>
  <c r="G1345" i="1" a="1"/>
  <c r="G1345" i="1"/>
  <c r="G1346" i="1" a="1"/>
  <c r="G1346" i="1"/>
  <c r="G1347" i="1" a="1"/>
  <c r="G1347" i="1"/>
  <c r="G1348" i="1" a="1"/>
  <c r="G1348" i="1"/>
  <c r="G1349" i="1" a="1"/>
  <c r="G1349" i="1"/>
  <c r="G1350" i="1" a="1"/>
  <c r="G1350" i="1"/>
  <c r="G1351" i="1" a="1"/>
  <c r="G1351" i="1"/>
  <c r="G1352" i="1" a="1"/>
  <c r="G1352" i="1"/>
  <c r="G1353" i="1" a="1"/>
  <c r="G1353" i="1"/>
  <c r="G1354" i="1" a="1"/>
  <c r="G1354" i="1"/>
  <c r="G1355" i="1" a="1"/>
  <c r="G1355" i="1"/>
  <c r="G1356" i="1" a="1"/>
  <c r="G1356" i="1"/>
  <c r="G1357" i="1" a="1"/>
  <c r="G1357" i="1"/>
  <c r="G1358" i="1" a="1"/>
  <c r="G1358" i="1"/>
  <c r="G1359" i="1" a="1"/>
  <c r="G1359" i="1"/>
  <c r="G1360" i="1" a="1"/>
  <c r="G1360" i="1"/>
  <c r="G1361" i="1" a="1"/>
  <c r="G1361" i="1"/>
  <c r="G1362" i="1" a="1"/>
  <c r="G1362" i="1"/>
  <c r="G1363" i="1" a="1"/>
  <c r="G1363" i="1"/>
  <c r="G1364" i="1" a="1"/>
  <c r="G1364" i="1"/>
  <c r="G1365" i="1" a="1"/>
  <c r="G1365" i="1"/>
  <c r="G1366" i="1" a="1"/>
  <c r="G1366" i="1"/>
  <c r="G1367" i="1" a="1"/>
  <c r="G1367" i="1"/>
  <c r="G1368" i="1" a="1"/>
  <c r="G1368" i="1"/>
  <c r="G1369" i="1" a="1"/>
  <c r="G1369" i="1"/>
  <c r="G1370" i="1" a="1"/>
  <c r="G1370" i="1"/>
  <c r="G1371" i="1" a="1"/>
  <c r="G1371" i="1"/>
  <c r="G1372" i="1" a="1"/>
  <c r="G1372" i="1"/>
  <c r="G1373" i="1" a="1"/>
  <c r="G1373" i="1"/>
  <c r="G1374" i="1" a="1"/>
  <c r="G1374" i="1"/>
  <c r="G1375" i="1" a="1"/>
  <c r="G1375" i="1"/>
  <c r="G1376" i="1" a="1"/>
  <c r="G1376" i="1"/>
  <c r="G1377" i="1" a="1"/>
  <c r="G1377" i="1"/>
  <c r="G1378" i="1" a="1"/>
  <c r="G1378" i="1"/>
  <c r="G1379" i="1" a="1"/>
  <c r="G1379" i="1"/>
  <c r="G1380" i="1" a="1"/>
  <c r="G1380" i="1"/>
  <c r="G1381" i="1" a="1"/>
  <c r="G1381" i="1"/>
  <c r="G1382" i="1" a="1"/>
  <c r="G1382" i="1"/>
  <c r="G1383" i="1" a="1"/>
  <c r="G1383" i="1"/>
  <c r="G1384" i="1" a="1"/>
  <c r="G1384" i="1"/>
  <c r="G1385" i="1" a="1"/>
  <c r="G1385" i="1"/>
  <c r="G1386" i="1" a="1"/>
  <c r="G1386" i="1"/>
  <c r="G1387" i="1" a="1"/>
  <c r="G1387" i="1"/>
  <c r="G1388" i="1" a="1"/>
  <c r="G1388" i="1"/>
  <c r="G1389" i="1" a="1"/>
  <c r="G1389" i="1"/>
  <c r="G1390" i="1" a="1"/>
  <c r="G1390" i="1"/>
  <c r="G1391" i="1" a="1"/>
  <c r="G1391" i="1"/>
  <c r="G1392" i="1" a="1"/>
  <c r="G1392" i="1"/>
  <c r="G1393" i="1" a="1"/>
  <c r="G1393" i="1"/>
  <c r="G1394" i="1" a="1"/>
  <c r="G1394" i="1"/>
  <c r="G1395" i="1" a="1"/>
  <c r="G1395" i="1"/>
  <c r="G1396" i="1" a="1"/>
  <c r="G1396" i="1"/>
  <c r="G1397" i="1" a="1"/>
  <c r="G1397" i="1"/>
  <c r="G1398" i="1" a="1"/>
  <c r="G1398" i="1"/>
  <c r="G1399" i="1" a="1"/>
  <c r="G1399" i="1"/>
  <c r="G1400" i="1" a="1"/>
  <c r="G1400" i="1"/>
  <c r="G1401" i="1" a="1"/>
  <c r="G1401" i="1"/>
  <c r="G1402" i="1" a="1"/>
  <c r="G1402" i="1"/>
  <c r="G1403" i="1" a="1"/>
  <c r="G1403" i="1"/>
  <c r="G1404" i="1" a="1"/>
  <c r="G1404" i="1"/>
  <c r="G1405" i="1" a="1"/>
  <c r="G1405" i="1"/>
  <c r="G1406" i="1" a="1"/>
  <c r="G1406" i="1"/>
  <c r="G1407" i="1" a="1"/>
  <c r="G1407" i="1"/>
  <c r="G1408" i="1" a="1"/>
  <c r="G1408" i="1"/>
  <c r="G1409" i="1" a="1"/>
  <c r="G1409" i="1"/>
  <c r="G1410" i="1" a="1"/>
  <c r="G1410" i="1"/>
  <c r="G1411" i="1" a="1"/>
  <c r="G1411" i="1"/>
  <c r="G1412" i="1" a="1"/>
  <c r="G1412" i="1"/>
  <c r="G1413" i="1" a="1"/>
  <c r="G1413" i="1"/>
  <c r="G1414" i="1" a="1"/>
  <c r="G1414" i="1"/>
  <c r="G1415" i="1" a="1"/>
  <c r="G1415" i="1"/>
  <c r="G1416" i="1" a="1"/>
  <c r="G1416" i="1"/>
  <c r="G1417" i="1" a="1"/>
  <c r="G1417" i="1"/>
  <c r="G1418" i="1" a="1"/>
  <c r="G1418" i="1"/>
  <c r="G1419" i="1" a="1"/>
  <c r="G1419" i="1"/>
  <c r="G1420" i="1" a="1"/>
  <c r="G1420" i="1"/>
  <c r="G1421" i="1" a="1"/>
  <c r="G1421" i="1"/>
  <c r="G1422" i="1" a="1"/>
  <c r="G1422" i="1"/>
  <c r="G1423" i="1" a="1"/>
  <c r="G1423" i="1"/>
  <c r="G1424" i="1" a="1"/>
  <c r="G1424" i="1"/>
  <c r="G1425" i="1" a="1"/>
  <c r="G1425" i="1"/>
  <c r="G1426" i="1" a="1"/>
  <c r="G1426" i="1"/>
  <c r="G1427" i="1" a="1"/>
  <c r="G1427" i="1"/>
  <c r="G1428" i="1" a="1"/>
  <c r="G1428" i="1"/>
  <c r="G1429" i="1" a="1"/>
  <c r="G1429" i="1"/>
  <c r="G1430" i="1" a="1"/>
  <c r="G1430" i="1"/>
  <c r="G1431" i="1" a="1"/>
  <c r="G1431" i="1"/>
  <c r="G1432" i="1" a="1"/>
  <c r="G1432" i="1"/>
  <c r="G1433" i="1" a="1"/>
  <c r="G1433" i="1"/>
  <c r="G1434" i="1" a="1"/>
  <c r="G1434" i="1"/>
  <c r="G1435" i="1" a="1"/>
  <c r="G1435" i="1"/>
  <c r="G1436" i="1" a="1"/>
  <c r="G1436" i="1"/>
  <c r="G1437" i="1" a="1"/>
  <c r="G1437" i="1"/>
  <c r="G1438" i="1" a="1"/>
  <c r="G1438" i="1"/>
  <c r="G1439" i="1" a="1"/>
  <c r="G1439" i="1"/>
  <c r="G1440" i="1" a="1"/>
  <c r="G1440" i="1"/>
  <c r="G1441" i="1" a="1"/>
  <c r="G1441" i="1"/>
  <c r="G1442" i="1" a="1"/>
  <c r="G1442" i="1"/>
  <c r="G1443" i="1" a="1"/>
  <c r="G1443" i="1"/>
  <c r="G1444" i="1" a="1"/>
  <c r="G1444" i="1"/>
  <c r="G1445" i="1" a="1"/>
  <c r="G1445" i="1"/>
  <c r="G1446" i="1" a="1"/>
  <c r="G1446" i="1"/>
  <c r="G1447" i="1" a="1"/>
  <c r="G1447" i="1"/>
  <c r="G1448" i="1" a="1"/>
  <c r="G1448" i="1"/>
  <c r="G1449" i="1" a="1"/>
  <c r="G1449" i="1"/>
  <c r="G1450" i="1" a="1"/>
  <c r="G1450" i="1"/>
  <c r="G1451" i="1" a="1"/>
  <c r="G1451" i="1"/>
  <c r="G1452" i="1" a="1"/>
  <c r="G1452" i="1"/>
  <c r="G1453" i="1" a="1"/>
  <c r="G1453" i="1"/>
  <c r="G1454" i="1" a="1"/>
  <c r="G1454" i="1"/>
  <c r="G1455" i="1" a="1"/>
  <c r="G1455" i="1"/>
  <c r="G1456" i="1" a="1"/>
  <c r="G1456" i="1"/>
  <c r="G1457" i="1" a="1"/>
  <c r="G1457" i="1"/>
  <c r="G1458" i="1" a="1"/>
  <c r="G1458" i="1"/>
  <c r="G1459" i="1" a="1"/>
  <c r="G1459" i="1"/>
  <c r="G1460" i="1" a="1"/>
  <c r="G1460" i="1"/>
  <c r="G1461" i="1" a="1"/>
  <c r="G1461" i="1"/>
  <c r="G1462" i="1" a="1"/>
  <c r="G1462" i="1"/>
  <c r="G1463" i="1" a="1"/>
  <c r="G1463" i="1"/>
  <c r="G1464" i="1" a="1"/>
  <c r="G1464" i="1"/>
  <c r="G1465" i="1" a="1"/>
  <c r="G1465" i="1"/>
  <c r="G1466" i="1" a="1"/>
  <c r="G1466" i="1"/>
  <c r="G1467" i="1" a="1"/>
  <c r="G1467" i="1"/>
  <c r="G1468" i="1" a="1"/>
  <c r="G1468" i="1"/>
  <c r="G1469" i="1" a="1"/>
  <c r="G1469" i="1"/>
  <c r="G1470" i="1" a="1"/>
  <c r="G1470" i="1"/>
  <c r="G1471" i="1" a="1"/>
  <c r="G1471" i="1"/>
  <c r="G1472" i="1" a="1"/>
  <c r="G1472" i="1"/>
  <c r="G1473" i="1" a="1"/>
  <c r="G1473" i="1"/>
  <c r="G1474" i="1" a="1"/>
  <c r="G1474" i="1"/>
  <c r="G1475" i="1" a="1"/>
  <c r="G1475" i="1"/>
  <c r="G1476" i="1" a="1"/>
  <c r="G1476" i="1"/>
  <c r="G1477" i="1" a="1"/>
  <c r="G1477" i="1"/>
  <c r="G1478" i="1" a="1"/>
  <c r="G1478" i="1"/>
  <c r="G1479" i="1" a="1"/>
  <c r="G1479" i="1"/>
  <c r="G1480" i="1" a="1"/>
  <c r="G1480" i="1"/>
  <c r="G1481" i="1" a="1"/>
  <c r="G1481" i="1"/>
  <c r="G1482" i="1" a="1"/>
  <c r="G1482" i="1"/>
  <c r="G1483" i="1" a="1"/>
  <c r="G1483" i="1"/>
  <c r="G1484" i="1" a="1"/>
  <c r="G1484" i="1"/>
  <c r="G1485" i="1" a="1"/>
  <c r="G1485" i="1"/>
  <c r="G1486" i="1" a="1"/>
  <c r="G1486" i="1"/>
  <c r="G1487" i="1" a="1"/>
  <c r="G1487" i="1"/>
  <c r="G1488" i="1" a="1"/>
  <c r="G1488" i="1"/>
  <c r="G1489" i="1" a="1"/>
  <c r="G1489" i="1"/>
  <c r="G1490" i="1" a="1"/>
  <c r="G1490" i="1"/>
  <c r="G1491" i="1" a="1"/>
  <c r="G1491" i="1"/>
  <c r="G1492" i="1" a="1"/>
  <c r="G1492" i="1"/>
  <c r="G1493" i="1" a="1"/>
  <c r="G1493" i="1"/>
  <c r="G1494" i="1" a="1"/>
  <c r="G1494" i="1"/>
  <c r="G1495" i="1" a="1"/>
  <c r="G1495" i="1"/>
  <c r="G1496" i="1" a="1"/>
  <c r="G1496" i="1"/>
  <c r="G1497" i="1" a="1"/>
  <c r="G1497" i="1"/>
  <c r="G1498" i="1" a="1"/>
  <c r="G1498" i="1"/>
  <c r="G1499" i="1" a="1"/>
  <c r="G1499" i="1"/>
  <c r="G1500" i="1" a="1"/>
  <c r="G1500" i="1"/>
  <c r="G1501" i="1" a="1"/>
  <c r="G1501" i="1"/>
  <c r="G1502" i="1" a="1"/>
  <c r="G1502" i="1"/>
  <c r="G1503" i="1" a="1"/>
  <c r="G1503" i="1"/>
  <c r="G1504" i="1" a="1"/>
  <c r="G1504" i="1"/>
  <c r="G1505" i="1" a="1"/>
  <c r="G1505" i="1"/>
  <c r="G1506" i="1" a="1"/>
  <c r="G1506" i="1"/>
  <c r="G1507" i="1" a="1"/>
  <c r="G1507" i="1"/>
  <c r="G1508" i="1" a="1"/>
  <c r="G1508" i="1"/>
  <c r="G1509" i="1" a="1"/>
  <c r="G1509" i="1"/>
  <c r="G1510" i="1" a="1"/>
  <c r="G1510" i="1"/>
  <c r="G1511" i="1" a="1"/>
  <c r="G1511" i="1"/>
  <c r="G1512" i="1" a="1"/>
  <c r="G1512" i="1"/>
  <c r="G1513" i="1" a="1"/>
  <c r="G1513" i="1"/>
  <c r="G1514" i="1" a="1"/>
  <c r="G1514" i="1"/>
  <c r="G1515" i="1" a="1"/>
  <c r="G1515" i="1"/>
  <c r="G1516" i="1" a="1"/>
  <c r="G1516" i="1"/>
  <c r="G1517" i="1" a="1"/>
  <c r="G1517" i="1"/>
  <c r="G1518" i="1" a="1"/>
  <c r="G1518" i="1"/>
  <c r="G1519" i="1" a="1"/>
  <c r="G1519" i="1"/>
  <c r="G1520" i="1" a="1"/>
  <c r="G1520" i="1"/>
  <c r="G1521" i="1" a="1"/>
  <c r="G1521" i="1"/>
  <c r="G1522" i="1" a="1"/>
  <c r="G1522" i="1"/>
  <c r="G1523" i="1" a="1"/>
  <c r="G1523" i="1"/>
  <c r="G1524" i="1" a="1"/>
  <c r="G1524" i="1"/>
  <c r="G1525" i="1" a="1"/>
  <c r="G1525" i="1"/>
  <c r="G1526" i="1" a="1"/>
  <c r="G1526" i="1"/>
  <c r="G1527" i="1" a="1"/>
  <c r="G1527" i="1"/>
  <c r="G1528" i="1" a="1"/>
  <c r="G1528" i="1"/>
  <c r="G1529" i="1" a="1"/>
  <c r="G1529" i="1"/>
  <c r="G1530" i="1" a="1"/>
  <c r="G1530" i="1"/>
  <c r="G1531" i="1" a="1"/>
  <c r="G1531" i="1"/>
  <c r="G1532" i="1" a="1"/>
  <c r="G1532" i="1"/>
  <c r="G1533" i="1" a="1"/>
  <c r="G1533" i="1"/>
  <c r="G1534" i="1" a="1"/>
  <c r="G1534" i="1"/>
  <c r="G1535" i="1" a="1"/>
  <c r="G1535" i="1"/>
  <c r="G1536" i="1" a="1"/>
  <c r="G1536" i="1"/>
  <c r="G1537" i="1" a="1"/>
  <c r="G1537" i="1"/>
  <c r="G1538" i="1" a="1"/>
  <c r="G1538" i="1"/>
  <c r="G1539" i="1" a="1"/>
  <c r="G1539" i="1"/>
  <c r="G1540" i="1" a="1"/>
  <c r="G1540" i="1"/>
  <c r="G1541" i="1" a="1"/>
  <c r="G1541" i="1"/>
  <c r="G1542" i="1" a="1"/>
  <c r="G1542" i="1"/>
  <c r="G1543" i="1" a="1"/>
  <c r="G1543" i="1"/>
  <c r="G1544" i="1" a="1"/>
  <c r="G1544" i="1"/>
  <c r="G1545" i="1" a="1"/>
  <c r="G1545" i="1"/>
  <c r="G1546" i="1" a="1"/>
  <c r="G1546" i="1"/>
  <c r="G1547" i="1" a="1"/>
  <c r="G1547" i="1"/>
  <c r="G1548" i="1" a="1"/>
  <c r="G1548" i="1"/>
  <c r="G1549" i="1" a="1"/>
  <c r="G1549" i="1"/>
  <c r="G1550" i="1" a="1"/>
  <c r="G1550" i="1"/>
  <c r="G1551" i="1" a="1"/>
  <c r="G1551" i="1"/>
  <c r="G1552" i="1" a="1"/>
  <c r="G1552" i="1"/>
  <c r="G1553" i="1" a="1"/>
  <c r="G1553" i="1"/>
  <c r="G1554" i="1" a="1"/>
  <c r="G1554" i="1"/>
  <c r="G1555" i="1" a="1"/>
  <c r="G1555" i="1"/>
  <c r="G1556" i="1" a="1"/>
  <c r="G1556" i="1"/>
  <c r="G1557" i="1" a="1"/>
  <c r="G1557" i="1"/>
  <c r="G1558" i="1" a="1"/>
  <c r="G1558" i="1"/>
  <c r="G1559" i="1" a="1"/>
  <c r="G1559" i="1"/>
  <c r="G1560" i="1" a="1"/>
  <c r="G1560" i="1"/>
  <c r="G1561" i="1" a="1"/>
  <c r="G1561" i="1"/>
  <c r="G1562" i="1" a="1"/>
  <c r="G1562" i="1"/>
  <c r="G1563" i="1" a="1"/>
  <c r="G1563" i="1"/>
  <c r="G1564" i="1" a="1"/>
  <c r="G1564" i="1"/>
  <c r="G1565" i="1" a="1"/>
  <c r="G1565" i="1"/>
  <c r="G1566" i="1" a="1"/>
  <c r="G1566" i="1"/>
  <c r="G1567" i="1" a="1"/>
  <c r="G1567" i="1"/>
  <c r="G1568" i="1" a="1"/>
  <c r="G1568" i="1"/>
  <c r="G1569" i="1" a="1"/>
  <c r="G1569" i="1"/>
  <c r="G1570" i="1" a="1"/>
  <c r="G1570" i="1"/>
  <c r="G1571" i="1" a="1"/>
  <c r="G1571" i="1"/>
  <c r="G1572" i="1" a="1"/>
  <c r="G1572" i="1"/>
  <c r="G1573" i="1" a="1"/>
  <c r="G1573" i="1"/>
  <c r="G1574" i="1" a="1"/>
  <c r="G1574" i="1"/>
  <c r="G1575" i="1" a="1"/>
  <c r="G1575" i="1"/>
  <c r="G1576" i="1" a="1"/>
  <c r="G1576" i="1"/>
  <c r="G1577" i="1" a="1"/>
  <c r="G1577" i="1"/>
  <c r="G1578" i="1" a="1"/>
  <c r="G1578" i="1"/>
  <c r="G1579" i="1" a="1"/>
  <c r="G1579" i="1"/>
  <c r="G1580" i="1" a="1"/>
  <c r="G1580" i="1"/>
  <c r="G1581" i="1" a="1"/>
  <c r="G1581" i="1"/>
  <c r="G1582" i="1" a="1"/>
  <c r="G1582" i="1"/>
  <c r="G1583" i="1" a="1"/>
  <c r="G1583" i="1"/>
  <c r="G1584" i="1" a="1"/>
  <c r="G1584" i="1"/>
  <c r="G1585" i="1" a="1"/>
  <c r="G1585" i="1"/>
  <c r="G1586" i="1" a="1"/>
  <c r="G1586" i="1"/>
  <c r="G1587" i="1" a="1"/>
  <c r="G1587" i="1"/>
  <c r="G1588" i="1" a="1"/>
  <c r="G1588" i="1"/>
  <c r="G1589" i="1" a="1"/>
  <c r="G1589" i="1"/>
  <c r="G1590" i="1" a="1"/>
  <c r="G1590" i="1"/>
  <c r="G1591" i="1" a="1"/>
  <c r="G1591" i="1"/>
  <c r="G1592" i="1" a="1"/>
  <c r="G1592" i="1"/>
  <c r="G1593" i="1" a="1"/>
  <c r="G1593" i="1"/>
  <c r="G1594" i="1" a="1"/>
  <c r="G1594" i="1"/>
  <c r="G1595" i="1" a="1"/>
  <c r="G1595" i="1"/>
  <c r="G1596" i="1" a="1"/>
  <c r="G1596" i="1"/>
  <c r="G1597" i="1" a="1"/>
  <c r="G1597" i="1"/>
  <c r="G1598" i="1" a="1"/>
  <c r="G1598" i="1"/>
  <c r="G1599" i="1" a="1"/>
  <c r="G1599" i="1"/>
  <c r="G1600" i="1" a="1"/>
  <c r="G1600" i="1"/>
  <c r="G1601" i="1" a="1"/>
  <c r="G1601" i="1"/>
  <c r="G1602" i="1" a="1"/>
  <c r="G1602" i="1"/>
  <c r="G1603" i="1" a="1"/>
  <c r="G1603" i="1"/>
  <c r="G1604" i="1" a="1"/>
  <c r="G1604" i="1"/>
  <c r="G1605" i="1" a="1"/>
  <c r="G1605" i="1"/>
  <c r="G1606" i="1" a="1"/>
  <c r="G1606" i="1"/>
  <c r="G1607" i="1" a="1"/>
  <c r="G1607" i="1"/>
  <c r="G1608" i="1" a="1"/>
  <c r="G1608" i="1"/>
  <c r="G1609" i="1" a="1"/>
  <c r="G1609" i="1"/>
  <c r="G1610" i="1" a="1"/>
  <c r="G1610" i="1"/>
  <c r="G1611" i="1" a="1"/>
  <c r="G1611" i="1"/>
  <c r="G1612" i="1" a="1"/>
  <c r="G1612" i="1"/>
  <c r="G1613" i="1" a="1"/>
  <c r="G1613" i="1"/>
  <c r="G1614" i="1" a="1"/>
  <c r="G1614" i="1"/>
  <c r="G1615" i="1" a="1"/>
  <c r="G1615" i="1"/>
  <c r="G1616" i="1" a="1"/>
  <c r="G1616" i="1"/>
  <c r="G1617" i="1" a="1"/>
  <c r="G1617" i="1"/>
  <c r="G1618" i="1" a="1"/>
  <c r="G1618" i="1"/>
  <c r="G1619" i="1" a="1"/>
  <c r="G1619" i="1"/>
  <c r="G1620" i="1" a="1"/>
  <c r="G1620" i="1"/>
  <c r="G1621" i="1" a="1"/>
  <c r="G1621" i="1"/>
  <c r="G1622" i="1" a="1"/>
  <c r="G1622" i="1"/>
  <c r="G1623" i="1" a="1"/>
  <c r="G1623" i="1"/>
  <c r="G1624" i="1" a="1"/>
  <c r="G1624" i="1"/>
  <c r="G1625" i="1" a="1"/>
  <c r="G1625" i="1"/>
  <c r="G1626" i="1" a="1"/>
  <c r="G1626" i="1"/>
  <c r="G1627" i="1" a="1"/>
  <c r="G1627" i="1"/>
  <c r="G1628" i="1" a="1"/>
  <c r="G1628" i="1"/>
  <c r="G1629" i="1" a="1"/>
  <c r="G1629" i="1"/>
  <c r="G1630" i="1" a="1"/>
  <c r="G1630" i="1"/>
  <c r="G1631" i="1" a="1"/>
  <c r="G1631" i="1"/>
  <c r="G1632" i="1" a="1"/>
  <c r="G1632" i="1"/>
  <c r="G1633" i="1" a="1"/>
  <c r="G1633" i="1"/>
  <c r="G1634" i="1" a="1"/>
  <c r="G1634" i="1"/>
  <c r="G1635" i="1" a="1"/>
  <c r="G1635" i="1"/>
  <c r="G1636" i="1" a="1"/>
  <c r="G1636" i="1"/>
  <c r="G1637" i="1" a="1"/>
  <c r="G1637" i="1"/>
  <c r="G1638" i="1" a="1"/>
  <c r="G1638" i="1"/>
  <c r="G1639" i="1" a="1"/>
  <c r="G1639" i="1"/>
  <c r="G1640" i="1" a="1"/>
  <c r="G1640" i="1"/>
  <c r="G1641" i="1" a="1"/>
  <c r="G1641" i="1"/>
  <c r="G1642" i="1" a="1"/>
  <c r="G1642" i="1"/>
  <c r="G1643" i="1" a="1"/>
  <c r="G1643" i="1"/>
  <c r="G1644" i="1" a="1"/>
  <c r="G1644" i="1"/>
  <c r="G1645" i="1" a="1"/>
  <c r="G1645" i="1"/>
  <c r="G1646" i="1" a="1"/>
  <c r="G1646" i="1"/>
  <c r="G1647" i="1" a="1"/>
  <c r="G1647" i="1"/>
  <c r="G1648" i="1" a="1"/>
  <c r="G1648" i="1"/>
  <c r="G1649" i="1" a="1"/>
  <c r="G1649" i="1"/>
  <c r="G1650" i="1" a="1"/>
  <c r="G1650" i="1"/>
  <c r="G1651" i="1" a="1"/>
  <c r="G1651" i="1"/>
  <c r="G1652" i="1" a="1"/>
  <c r="G1652" i="1"/>
  <c r="G1653" i="1" a="1"/>
  <c r="G1653" i="1"/>
  <c r="G1654" i="1" a="1"/>
  <c r="G1654" i="1"/>
  <c r="G1655" i="1" a="1"/>
  <c r="G1655" i="1"/>
  <c r="G1656" i="1" a="1"/>
  <c r="G1656" i="1"/>
  <c r="G1657" i="1" a="1"/>
  <c r="G1657" i="1"/>
  <c r="G1658" i="1" a="1"/>
  <c r="G1658" i="1"/>
  <c r="G1659" i="1" a="1"/>
  <c r="G1659" i="1"/>
  <c r="G1660" i="1" a="1"/>
  <c r="G1660" i="1"/>
  <c r="G1661" i="1" a="1"/>
  <c r="G1661" i="1"/>
  <c r="G1662" i="1" a="1"/>
  <c r="G1662" i="1"/>
  <c r="G1663" i="1" a="1"/>
  <c r="G1663" i="1"/>
  <c r="G1664" i="1" a="1"/>
  <c r="G1664" i="1"/>
  <c r="G1665" i="1" a="1"/>
  <c r="G1665" i="1"/>
  <c r="G1666" i="1" a="1"/>
  <c r="G1666" i="1"/>
  <c r="G1667" i="1" a="1"/>
  <c r="G1667" i="1"/>
  <c r="G1668" i="1" a="1"/>
  <c r="G1668" i="1"/>
  <c r="G1669" i="1" a="1"/>
  <c r="G1669" i="1"/>
  <c r="G1670" i="1" a="1"/>
  <c r="G1670" i="1"/>
  <c r="G1671" i="1" a="1"/>
  <c r="G1671" i="1"/>
  <c r="G1672" i="1" a="1"/>
  <c r="G1672" i="1"/>
  <c r="G1673" i="1" a="1"/>
  <c r="G1673" i="1"/>
  <c r="G1674" i="1" a="1"/>
  <c r="G1674" i="1"/>
  <c r="G1675" i="1" a="1"/>
  <c r="G1675" i="1"/>
  <c r="G1676" i="1" a="1"/>
  <c r="G1676" i="1"/>
  <c r="G1677" i="1" a="1"/>
  <c r="G1677" i="1"/>
  <c r="G1678" i="1" a="1"/>
  <c r="G1678" i="1"/>
  <c r="G1679" i="1" a="1"/>
  <c r="G1679" i="1"/>
  <c r="G1680" i="1" a="1"/>
  <c r="G1680" i="1"/>
  <c r="G1681" i="1" a="1"/>
  <c r="G1681" i="1"/>
  <c r="G1682" i="1" a="1"/>
  <c r="G1682" i="1"/>
  <c r="G1683" i="1" a="1"/>
  <c r="G1683" i="1"/>
  <c r="G1684" i="1" a="1"/>
  <c r="G1684" i="1"/>
  <c r="G1685" i="1" a="1"/>
  <c r="G1685" i="1"/>
  <c r="G1686" i="1" a="1"/>
  <c r="G1686" i="1"/>
  <c r="G1687" i="1" a="1"/>
  <c r="G1687" i="1"/>
  <c r="G1688" i="1" a="1"/>
  <c r="G1688" i="1"/>
  <c r="G1689" i="1" a="1"/>
  <c r="G1689" i="1"/>
  <c r="G1690" i="1" a="1"/>
  <c r="G1690" i="1"/>
  <c r="G1691" i="1" a="1"/>
  <c r="G1691" i="1"/>
  <c r="G1692" i="1" a="1"/>
  <c r="G1692" i="1"/>
  <c r="G1693" i="1" a="1"/>
  <c r="G1693" i="1"/>
  <c r="G1694" i="1" a="1"/>
  <c r="G1694" i="1"/>
  <c r="G1695" i="1" a="1"/>
  <c r="G1695" i="1"/>
  <c r="G1696" i="1" a="1"/>
  <c r="G1696" i="1"/>
  <c r="G1697" i="1" a="1"/>
  <c r="G1697" i="1"/>
  <c r="G1698" i="1" a="1"/>
  <c r="G1698" i="1"/>
  <c r="G1699" i="1" a="1"/>
  <c r="G1699" i="1"/>
  <c r="G1700" i="1" a="1"/>
  <c r="G1700" i="1"/>
  <c r="G1701" i="1" a="1"/>
  <c r="G1701" i="1"/>
  <c r="G1702" i="1" a="1"/>
  <c r="G1702" i="1"/>
  <c r="G1703" i="1" a="1"/>
  <c r="G1703" i="1"/>
  <c r="G1704" i="1" a="1"/>
  <c r="G1704" i="1"/>
  <c r="G1705" i="1" a="1"/>
  <c r="G1705" i="1"/>
  <c r="G1706" i="1" a="1"/>
  <c r="G1706" i="1"/>
  <c r="G1707" i="1" a="1"/>
  <c r="G1707" i="1"/>
  <c r="G1708" i="1" a="1"/>
  <c r="G1708" i="1"/>
  <c r="G1709" i="1" a="1"/>
  <c r="G1709" i="1"/>
  <c r="G1710" i="1" a="1"/>
  <c r="G1710" i="1"/>
  <c r="G1711" i="1" a="1"/>
  <c r="G1711" i="1"/>
  <c r="G1712" i="1" a="1"/>
  <c r="G1712" i="1"/>
  <c r="G1713" i="1" a="1"/>
  <c r="G1713" i="1"/>
  <c r="G1714" i="1" a="1"/>
  <c r="G1714" i="1"/>
  <c r="G1715" i="1" a="1"/>
  <c r="G1715" i="1"/>
  <c r="G1716" i="1" a="1"/>
  <c r="G1716" i="1"/>
  <c r="G1717" i="1" a="1"/>
  <c r="G1717" i="1"/>
  <c r="G1718" i="1" a="1"/>
  <c r="G1718" i="1"/>
  <c r="G1719" i="1" a="1"/>
  <c r="G1719" i="1"/>
  <c r="G1720" i="1" a="1"/>
  <c r="G1720" i="1"/>
  <c r="G1721" i="1" a="1"/>
  <c r="G1721" i="1"/>
  <c r="G1722" i="1" a="1"/>
  <c r="G1722" i="1"/>
  <c r="G1723" i="1" a="1"/>
  <c r="G1723" i="1"/>
  <c r="G1724" i="1" a="1"/>
  <c r="G1724" i="1"/>
  <c r="G1725" i="1" a="1"/>
  <c r="G1725" i="1"/>
  <c r="G1726" i="1" a="1"/>
  <c r="G1726" i="1"/>
  <c r="G1727" i="1" a="1"/>
  <c r="G1727" i="1"/>
  <c r="G1728" i="1" a="1"/>
  <c r="G1728" i="1"/>
  <c r="G1729" i="1" a="1"/>
  <c r="G1729" i="1"/>
  <c r="G1730" i="1" a="1"/>
  <c r="G1730" i="1"/>
  <c r="G1731" i="1" a="1"/>
  <c r="G1731" i="1"/>
  <c r="G1732" i="1" a="1"/>
  <c r="G1732" i="1"/>
  <c r="G1733" i="1" a="1"/>
  <c r="G1733" i="1"/>
  <c r="G1734" i="1" a="1"/>
  <c r="G1734" i="1"/>
  <c r="G1735" i="1" a="1"/>
  <c r="G1735" i="1"/>
  <c r="G1736" i="1" a="1"/>
  <c r="G1736" i="1"/>
  <c r="G1737" i="1" a="1"/>
  <c r="G1737" i="1"/>
  <c r="G1738" i="1" a="1"/>
  <c r="G1738" i="1"/>
  <c r="G1739" i="1" a="1"/>
  <c r="G1739" i="1"/>
  <c r="G1740" i="1" a="1"/>
  <c r="G1740" i="1"/>
  <c r="G1741" i="1" a="1"/>
  <c r="G1741" i="1"/>
  <c r="G1742" i="1" a="1"/>
  <c r="G1742" i="1"/>
  <c r="G1743" i="1" a="1"/>
  <c r="G1743" i="1"/>
  <c r="G1744" i="1" a="1"/>
  <c r="G1744" i="1"/>
  <c r="G1745" i="1" a="1"/>
  <c r="G1745" i="1"/>
  <c r="G1746" i="1" a="1"/>
  <c r="G1746" i="1"/>
  <c r="G1747" i="1" a="1"/>
  <c r="G1747" i="1"/>
  <c r="G1748" i="1" a="1"/>
  <c r="G1748" i="1"/>
  <c r="G1749" i="1" a="1"/>
  <c r="G1749" i="1"/>
  <c r="G1750" i="1" a="1"/>
  <c r="G1750" i="1"/>
  <c r="G1751" i="1" a="1"/>
  <c r="G1751" i="1"/>
  <c r="G1752" i="1" a="1"/>
  <c r="G1752" i="1"/>
  <c r="G1753" i="1" a="1"/>
  <c r="G1753" i="1"/>
  <c r="G1754" i="1" a="1"/>
  <c r="G1754" i="1"/>
  <c r="G1755" i="1" a="1"/>
  <c r="G1755" i="1"/>
  <c r="G1756" i="1" a="1"/>
  <c r="G1756" i="1"/>
  <c r="G1757" i="1" a="1"/>
  <c r="G1757" i="1"/>
  <c r="G1758" i="1" a="1"/>
  <c r="G1758" i="1"/>
  <c r="G1759" i="1" a="1"/>
  <c r="G1759" i="1"/>
  <c r="G1760" i="1" a="1"/>
  <c r="G1760" i="1"/>
  <c r="G1761" i="1" a="1"/>
  <c r="G1761" i="1"/>
  <c r="G1762" i="1" a="1"/>
  <c r="G1762" i="1"/>
  <c r="G1763" i="1" a="1"/>
  <c r="G1763" i="1"/>
  <c r="G1764" i="1" a="1"/>
  <c r="G1764" i="1"/>
  <c r="G1765" i="1" a="1"/>
  <c r="G1765" i="1"/>
  <c r="G1766" i="1" a="1"/>
  <c r="G1766" i="1"/>
  <c r="G1767" i="1" a="1"/>
  <c r="G1767" i="1"/>
  <c r="G1768" i="1" a="1"/>
  <c r="G1768" i="1"/>
  <c r="G1769" i="1" a="1"/>
  <c r="G1769" i="1"/>
  <c r="G1770" i="1" a="1"/>
  <c r="G1770" i="1"/>
  <c r="G1771" i="1" a="1"/>
  <c r="G1771" i="1"/>
  <c r="G1772" i="1" a="1"/>
  <c r="G1772" i="1"/>
  <c r="G1773" i="1" a="1"/>
  <c r="G1773" i="1"/>
  <c r="G1774" i="1" a="1"/>
  <c r="G1774" i="1"/>
  <c r="G1775" i="1" a="1"/>
  <c r="G1775" i="1"/>
  <c r="G1776" i="1" a="1"/>
  <c r="G1776" i="1"/>
  <c r="G1777" i="1" a="1"/>
  <c r="G1777" i="1"/>
  <c r="G1778" i="1" a="1"/>
  <c r="G1778" i="1"/>
  <c r="G1779" i="1" a="1"/>
  <c r="G1779" i="1"/>
  <c r="G1780" i="1" a="1"/>
  <c r="G1780" i="1"/>
  <c r="G1781" i="1" a="1"/>
  <c r="G1781" i="1"/>
  <c r="G1782" i="1" a="1"/>
  <c r="G1782" i="1"/>
  <c r="G1783" i="1" a="1"/>
  <c r="G1783" i="1"/>
  <c r="G1784" i="1" a="1"/>
  <c r="G1784" i="1"/>
  <c r="G1785" i="1" a="1"/>
  <c r="G1785" i="1"/>
  <c r="G1786" i="1" a="1"/>
  <c r="G1786" i="1"/>
  <c r="G1787" i="1" a="1"/>
  <c r="G1787" i="1"/>
  <c r="G1788" i="1" a="1"/>
  <c r="G1788" i="1"/>
  <c r="G1789" i="1" a="1"/>
  <c r="G1789" i="1"/>
  <c r="G1790" i="1" a="1"/>
  <c r="G1790" i="1"/>
  <c r="G1791" i="1" a="1"/>
  <c r="G1791" i="1"/>
  <c r="G1792" i="1" a="1"/>
  <c r="G1792" i="1"/>
  <c r="G1793" i="1" a="1"/>
  <c r="G1793" i="1"/>
  <c r="G1794" i="1" a="1"/>
  <c r="G1794" i="1"/>
  <c r="G1795" i="1" a="1"/>
  <c r="G1795" i="1"/>
  <c r="G1796" i="1" a="1"/>
  <c r="G1796" i="1"/>
  <c r="G1797" i="1" a="1"/>
  <c r="G1797" i="1"/>
  <c r="G1798" i="1" a="1"/>
  <c r="G1798" i="1"/>
  <c r="G1799" i="1" a="1"/>
  <c r="G1799" i="1"/>
  <c r="G1800" i="1" a="1"/>
  <c r="G1800" i="1"/>
  <c r="G1801" i="1" a="1"/>
  <c r="G1801" i="1"/>
  <c r="G1802" i="1" a="1"/>
  <c r="G1802" i="1"/>
  <c r="G1803" i="1" a="1"/>
  <c r="G1803" i="1"/>
  <c r="G1804" i="1" a="1"/>
  <c r="G1804" i="1"/>
  <c r="G1805" i="1" a="1"/>
  <c r="G1805" i="1"/>
  <c r="G1806" i="1" a="1"/>
  <c r="G1806" i="1"/>
  <c r="G1807" i="1" a="1"/>
  <c r="G1807" i="1"/>
  <c r="G1808" i="1" a="1"/>
  <c r="G1808" i="1"/>
  <c r="G1809" i="1" a="1"/>
  <c r="G1809" i="1"/>
  <c r="G1810" i="1" a="1"/>
  <c r="G1810" i="1"/>
  <c r="G1811" i="1" a="1"/>
  <c r="G1811" i="1"/>
  <c r="G1812" i="1" a="1"/>
  <c r="G1812" i="1"/>
  <c r="G1813" i="1" a="1"/>
  <c r="G1813" i="1"/>
  <c r="G1814" i="1" a="1"/>
  <c r="G1814" i="1"/>
  <c r="G1815" i="1" a="1"/>
  <c r="G1815" i="1"/>
  <c r="G1816" i="1" a="1"/>
  <c r="G1816" i="1"/>
  <c r="G1817" i="1" a="1"/>
  <c r="G1817" i="1"/>
  <c r="G1818" i="1" a="1"/>
  <c r="G1818" i="1"/>
  <c r="G1819" i="1" a="1"/>
  <c r="G1819" i="1"/>
  <c r="G1820" i="1" a="1"/>
  <c r="G1820" i="1"/>
  <c r="G1821" i="1" a="1"/>
  <c r="G1821" i="1"/>
  <c r="G1822" i="1" a="1"/>
  <c r="G1822" i="1"/>
  <c r="G1823" i="1" a="1"/>
  <c r="G1823" i="1"/>
  <c r="G1824" i="1" a="1"/>
  <c r="G1824" i="1"/>
  <c r="G1825" i="1" a="1"/>
  <c r="G1825" i="1"/>
  <c r="G1826" i="1" a="1"/>
  <c r="G1826" i="1"/>
  <c r="G1827" i="1" a="1"/>
  <c r="G1827" i="1"/>
  <c r="G1828" i="1" a="1"/>
  <c r="G1828" i="1"/>
  <c r="G1829" i="1" a="1"/>
  <c r="G1829" i="1"/>
  <c r="G1830" i="1" a="1"/>
  <c r="G1830" i="1"/>
  <c r="G1831" i="1" a="1"/>
  <c r="G1831" i="1"/>
  <c r="G1832" i="1" a="1"/>
  <c r="G1832" i="1"/>
  <c r="G1833" i="1" a="1"/>
  <c r="G1833" i="1"/>
  <c r="G1834" i="1" a="1"/>
  <c r="G1834" i="1"/>
  <c r="G1835" i="1" a="1"/>
  <c r="G1835" i="1"/>
  <c r="G1836" i="1" a="1"/>
  <c r="G1836" i="1"/>
  <c r="G1837" i="1" a="1"/>
  <c r="G1837" i="1"/>
  <c r="G1838" i="1" a="1"/>
  <c r="G1838" i="1"/>
  <c r="G1839" i="1" a="1"/>
  <c r="G1839" i="1"/>
  <c r="G1840" i="1" a="1"/>
  <c r="G1840" i="1"/>
  <c r="G1841" i="1" a="1"/>
  <c r="G1841" i="1"/>
  <c r="G1842" i="1" a="1"/>
  <c r="G1842" i="1"/>
  <c r="G1843" i="1" a="1"/>
  <c r="G1843" i="1"/>
  <c r="G1844" i="1" a="1"/>
  <c r="G1844" i="1"/>
  <c r="G1845" i="1" a="1"/>
  <c r="G1845" i="1"/>
  <c r="G1846" i="1" a="1"/>
  <c r="G1846" i="1"/>
  <c r="G1847" i="1" a="1"/>
  <c r="G1847" i="1"/>
  <c r="G1848" i="1" a="1"/>
  <c r="G1848" i="1"/>
  <c r="G1849" i="1" a="1"/>
  <c r="G1849" i="1"/>
  <c r="G1850" i="1" a="1"/>
  <c r="G1850" i="1"/>
  <c r="G1851" i="1" a="1"/>
  <c r="G1851" i="1"/>
  <c r="G1852" i="1" a="1"/>
  <c r="G1852" i="1"/>
  <c r="G1853" i="1" a="1"/>
  <c r="G1853" i="1"/>
  <c r="G1854" i="1" a="1"/>
  <c r="G1854" i="1"/>
  <c r="G1855" i="1" a="1"/>
  <c r="G1855" i="1"/>
  <c r="G1856" i="1" a="1"/>
  <c r="G1856" i="1"/>
  <c r="G1857" i="1" a="1"/>
  <c r="G1857" i="1"/>
  <c r="G1858" i="1" a="1"/>
  <c r="G1858" i="1"/>
  <c r="G1859" i="1" a="1"/>
  <c r="G1859" i="1"/>
  <c r="G1860" i="1" a="1"/>
  <c r="G1860" i="1"/>
  <c r="G1861" i="1" a="1"/>
  <c r="G1861" i="1"/>
  <c r="G1862" i="1" a="1"/>
  <c r="G1862" i="1"/>
  <c r="G1863" i="1" a="1"/>
  <c r="G1863" i="1"/>
  <c r="G1864" i="1" a="1"/>
  <c r="G1864" i="1"/>
  <c r="G1865" i="1" a="1"/>
  <c r="G1865" i="1"/>
  <c r="G1866" i="1" a="1"/>
  <c r="G1866" i="1"/>
  <c r="G1867" i="1" a="1"/>
  <c r="G1867" i="1"/>
  <c r="G1868" i="1" a="1"/>
  <c r="G1868" i="1"/>
  <c r="G1869" i="1" a="1"/>
  <c r="G1869" i="1"/>
  <c r="G1870" i="1" a="1"/>
  <c r="G1870" i="1"/>
  <c r="G1871" i="1" a="1"/>
  <c r="G1871" i="1"/>
  <c r="G1872" i="1" a="1"/>
  <c r="G1872" i="1"/>
  <c r="G1873" i="1" a="1"/>
  <c r="G1873" i="1"/>
  <c r="G1874" i="1" a="1"/>
  <c r="G1874" i="1"/>
  <c r="G1875" i="1" a="1"/>
  <c r="G1875" i="1"/>
  <c r="G1876" i="1" a="1"/>
  <c r="G1876" i="1"/>
  <c r="G1877" i="1" a="1"/>
  <c r="G1877" i="1"/>
  <c r="G1878" i="1" a="1"/>
  <c r="G1878" i="1"/>
  <c r="G1879" i="1" a="1"/>
  <c r="G1879" i="1"/>
  <c r="G1880" i="1" a="1"/>
  <c r="G1880" i="1"/>
  <c r="G1881" i="1" a="1"/>
  <c r="G1881" i="1"/>
  <c r="G1882" i="1" a="1"/>
  <c r="G1882" i="1"/>
  <c r="G1883" i="1" a="1"/>
  <c r="G1883" i="1"/>
  <c r="G1884" i="1" a="1"/>
  <c r="G1884" i="1"/>
  <c r="G1885" i="1" a="1"/>
  <c r="G1885" i="1"/>
  <c r="G1886" i="1" a="1"/>
  <c r="G1886" i="1"/>
  <c r="G1887" i="1" a="1"/>
  <c r="G1887" i="1"/>
  <c r="G1888" i="1" a="1"/>
  <c r="G1888" i="1"/>
  <c r="G1889" i="1" a="1"/>
  <c r="G1889" i="1"/>
  <c r="G1890" i="1" a="1"/>
  <c r="G1890" i="1"/>
  <c r="G1891" i="1" a="1"/>
  <c r="G1891" i="1"/>
  <c r="G1892" i="1" a="1"/>
  <c r="G1892" i="1"/>
  <c r="G1893" i="1" a="1"/>
  <c r="G1893" i="1"/>
  <c r="G1894" i="1" a="1"/>
  <c r="G1894" i="1"/>
  <c r="G1895" i="1" a="1"/>
  <c r="G1895" i="1"/>
  <c r="G1896" i="1" a="1"/>
  <c r="G1896" i="1"/>
  <c r="G1897" i="1" a="1"/>
  <c r="G1897" i="1"/>
  <c r="G1898" i="1" a="1"/>
  <c r="G1898" i="1"/>
  <c r="G1899" i="1" a="1"/>
  <c r="G1899" i="1"/>
  <c r="G1900" i="1" a="1"/>
  <c r="G1900" i="1"/>
  <c r="G1901" i="1" a="1"/>
  <c r="G1901" i="1"/>
  <c r="G1902" i="1" a="1"/>
  <c r="G1902" i="1"/>
  <c r="G1903" i="1" a="1"/>
  <c r="G1903" i="1"/>
  <c r="G1904" i="1" a="1"/>
  <c r="G1904" i="1"/>
  <c r="G1905" i="1" a="1"/>
  <c r="G1905" i="1"/>
  <c r="G1906" i="1" a="1"/>
  <c r="G1906" i="1"/>
  <c r="G1907" i="1" a="1"/>
  <c r="G1907" i="1"/>
  <c r="G1908" i="1" a="1"/>
  <c r="G1908" i="1"/>
  <c r="G1909" i="1" a="1"/>
  <c r="G1909" i="1"/>
  <c r="G1910" i="1" a="1"/>
  <c r="G1910" i="1"/>
  <c r="G1911" i="1" a="1"/>
  <c r="G1911" i="1"/>
  <c r="G1912" i="1" a="1"/>
  <c r="G1912" i="1"/>
  <c r="G1913" i="1" a="1"/>
  <c r="G1913" i="1"/>
  <c r="G1914" i="1" a="1"/>
  <c r="G1914" i="1"/>
  <c r="G1915" i="1" a="1"/>
  <c r="G1915" i="1"/>
  <c r="G1916" i="1" a="1"/>
  <c r="G1916" i="1"/>
  <c r="G1917" i="1" a="1"/>
  <c r="G1917" i="1"/>
  <c r="G1918" i="1" a="1"/>
  <c r="G1918" i="1"/>
  <c r="G1919" i="1" a="1"/>
  <c r="G1919" i="1"/>
  <c r="G1920" i="1" a="1"/>
  <c r="G1920" i="1"/>
  <c r="G1921" i="1" a="1"/>
  <c r="G1921" i="1"/>
  <c r="G1922" i="1" a="1"/>
  <c r="G1922" i="1"/>
  <c r="G1923" i="1" a="1"/>
  <c r="G1923" i="1"/>
  <c r="G1924" i="1" a="1"/>
  <c r="G1924" i="1"/>
  <c r="G1925" i="1" a="1"/>
  <c r="G1925" i="1"/>
  <c r="G1926" i="1" a="1"/>
  <c r="G1926" i="1"/>
  <c r="G1927" i="1" a="1"/>
  <c r="G1927" i="1"/>
  <c r="G1928" i="1" a="1"/>
  <c r="G1928" i="1"/>
  <c r="G1929" i="1" a="1"/>
  <c r="G1929" i="1"/>
  <c r="G1930" i="1" a="1"/>
  <c r="G1930" i="1"/>
  <c r="G1931" i="1" a="1"/>
  <c r="G1931" i="1"/>
  <c r="G1932" i="1" a="1"/>
  <c r="G1932" i="1"/>
  <c r="G1933" i="1" a="1"/>
  <c r="G1933" i="1"/>
  <c r="G1934" i="1" a="1"/>
  <c r="G1934" i="1"/>
  <c r="G1935" i="1" a="1"/>
  <c r="G1935" i="1"/>
  <c r="G1936" i="1" a="1"/>
  <c r="G1936" i="1"/>
  <c r="G1937" i="1" a="1"/>
  <c r="G1937" i="1"/>
  <c r="G1938" i="1" a="1"/>
  <c r="G1938" i="1"/>
  <c r="G1939" i="1" a="1"/>
  <c r="G1939" i="1"/>
  <c r="G1940" i="1" a="1"/>
  <c r="G1940" i="1"/>
  <c r="G1941" i="1" a="1"/>
  <c r="G1941" i="1"/>
  <c r="G1942" i="1" a="1"/>
  <c r="G1942" i="1"/>
  <c r="G1943" i="1" a="1"/>
  <c r="G1943" i="1"/>
  <c r="G1944" i="1" a="1"/>
  <c r="G1944" i="1"/>
  <c r="G1945" i="1" a="1"/>
  <c r="G1945" i="1"/>
  <c r="G1946" i="1" a="1"/>
  <c r="G1946" i="1"/>
  <c r="G1947" i="1" a="1"/>
  <c r="G1947" i="1"/>
  <c r="G1948" i="1" a="1"/>
  <c r="G1948" i="1"/>
  <c r="G1949" i="1" a="1"/>
  <c r="G1949" i="1"/>
  <c r="G1950" i="1" a="1"/>
  <c r="G1950" i="1"/>
  <c r="G1951" i="1" a="1"/>
  <c r="G1951" i="1"/>
  <c r="G1952" i="1" a="1"/>
  <c r="G1952" i="1"/>
  <c r="G1953" i="1" a="1"/>
  <c r="G1953" i="1"/>
  <c r="G1954" i="1" a="1"/>
  <c r="G1954" i="1"/>
  <c r="G1955" i="1" a="1"/>
  <c r="G1955" i="1"/>
  <c r="G1956" i="1" a="1"/>
  <c r="G1956" i="1"/>
  <c r="G1957" i="1" a="1"/>
  <c r="G1957" i="1"/>
  <c r="G1958" i="1" a="1"/>
  <c r="G1958" i="1"/>
  <c r="G1959" i="1" a="1"/>
  <c r="G1959" i="1"/>
  <c r="G1960" i="1" a="1"/>
  <c r="G1960" i="1"/>
  <c r="G1961" i="1" a="1"/>
  <c r="G1961" i="1"/>
  <c r="G1962" i="1" a="1"/>
  <c r="G1962" i="1"/>
  <c r="G1963" i="1" a="1"/>
  <c r="G1963" i="1"/>
  <c r="G1964" i="1" a="1"/>
  <c r="G1964" i="1"/>
  <c r="G1965" i="1" a="1"/>
  <c r="G1965" i="1"/>
  <c r="G1966" i="1" a="1"/>
  <c r="G1966" i="1"/>
  <c r="G1967" i="1" a="1"/>
  <c r="G1967" i="1"/>
  <c r="G1968" i="1" a="1"/>
  <c r="G1968" i="1"/>
  <c r="G1969" i="1" a="1"/>
  <c r="G1969" i="1"/>
  <c r="G1970" i="1" a="1"/>
  <c r="G1970" i="1"/>
  <c r="G1971" i="1" a="1"/>
  <c r="G1971" i="1"/>
  <c r="G1972" i="1" a="1"/>
  <c r="G1972" i="1"/>
  <c r="G1973" i="1" a="1"/>
  <c r="G1973" i="1"/>
  <c r="G1974" i="1" a="1"/>
  <c r="G1974" i="1"/>
  <c r="G1975" i="1" a="1"/>
  <c r="G1975" i="1"/>
  <c r="G1976" i="1" a="1"/>
  <c r="G1976" i="1"/>
  <c r="G1977" i="1" a="1"/>
  <c r="G1977" i="1"/>
  <c r="G1978" i="1" a="1"/>
  <c r="G1978" i="1"/>
  <c r="G1979" i="1" a="1"/>
  <c r="G1979" i="1"/>
  <c r="G1980" i="1" a="1"/>
  <c r="G1980" i="1"/>
  <c r="G1981" i="1" a="1"/>
  <c r="G1981" i="1"/>
  <c r="G1982" i="1" a="1"/>
  <c r="G1982" i="1"/>
  <c r="G1983" i="1" a="1"/>
  <c r="G1983" i="1"/>
  <c r="G1984" i="1" a="1"/>
  <c r="G1984" i="1"/>
  <c r="G1985" i="1" a="1"/>
  <c r="G1985" i="1"/>
  <c r="G1986" i="1" a="1"/>
  <c r="G1986" i="1"/>
  <c r="G1987" i="1" a="1"/>
  <c r="G1987" i="1"/>
  <c r="G1988" i="1" a="1"/>
  <c r="G1988" i="1"/>
  <c r="G1989" i="1" a="1"/>
  <c r="G1989" i="1"/>
  <c r="G1990" i="1" a="1"/>
  <c r="G1990" i="1"/>
  <c r="G1991" i="1" a="1"/>
  <c r="G1991" i="1"/>
  <c r="G1992" i="1" a="1"/>
  <c r="G1992" i="1"/>
  <c r="G1993" i="1" a="1"/>
  <c r="G1993" i="1"/>
  <c r="G1994" i="1" a="1"/>
  <c r="G1994" i="1"/>
  <c r="G1995" i="1" a="1"/>
  <c r="G1995" i="1"/>
  <c r="G1996" i="1" a="1"/>
  <c r="G1996" i="1"/>
  <c r="G1997" i="1" a="1"/>
  <c r="G1997" i="1"/>
  <c r="G1998" i="1" a="1"/>
  <c r="G1998" i="1"/>
  <c r="G1999" i="1" a="1"/>
  <c r="G1999" i="1"/>
  <c r="G2000" i="1" a="1"/>
  <c r="G2000" i="1"/>
  <c r="G2001" i="1" a="1"/>
  <c r="G2001" i="1"/>
  <c r="G2002" i="1" a="1"/>
  <c r="G2002" i="1"/>
  <c r="G2003" i="1" a="1"/>
  <c r="G2003" i="1"/>
  <c r="G2004" i="1" a="1"/>
  <c r="G2004" i="1"/>
  <c r="G2005" i="1" a="1"/>
  <c r="G2005" i="1"/>
  <c r="G2006" i="1" a="1"/>
  <c r="G2006" i="1"/>
  <c r="G2007" i="1" a="1"/>
  <c r="G2007" i="1"/>
  <c r="G2008" i="1" a="1"/>
  <c r="G2008" i="1"/>
  <c r="G2009" i="1" a="1"/>
  <c r="G2009" i="1"/>
  <c r="G2010" i="1" a="1"/>
  <c r="G2010" i="1"/>
  <c r="G2011" i="1" a="1"/>
  <c r="G2011" i="1"/>
  <c r="G2012" i="1" a="1"/>
  <c r="G2012" i="1"/>
  <c r="G2013" i="1" a="1"/>
  <c r="G2013" i="1"/>
  <c r="G2014" i="1" a="1"/>
  <c r="G2014" i="1"/>
  <c r="G2015" i="1" a="1"/>
  <c r="G2015" i="1"/>
  <c r="G2016" i="1" a="1"/>
  <c r="G2016" i="1"/>
  <c r="G2017" i="1" a="1"/>
  <c r="G2017" i="1"/>
  <c r="G2018" i="1" a="1"/>
  <c r="G2018" i="1"/>
  <c r="G2019" i="1" a="1"/>
  <c r="G2019" i="1"/>
  <c r="G2020" i="1" a="1"/>
  <c r="G2020" i="1"/>
  <c r="G2021" i="1" a="1"/>
  <c r="G2021" i="1"/>
  <c r="G2022" i="1" a="1"/>
  <c r="G2022" i="1"/>
  <c r="G2023" i="1" a="1"/>
  <c r="G2023" i="1"/>
  <c r="G2024" i="1" a="1"/>
  <c r="G2024" i="1"/>
  <c r="G2025" i="1" a="1"/>
  <c r="G2025" i="1"/>
  <c r="G2026" i="1" a="1"/>
  <c r="G2026" i="1"/>
  <c r="G2027" i="1" a="1"/>
  <c r="G2027" i="1"/>
  <c r="G2028" i="1" a="1"/>
  <c r="G2028" i="1"/>
  <c r="G2029" i="1" a="1"/>
  <c r="G2029" i="1"/>
  <c r="G2030" i="1" a="1"/>
  <c r="G2030" i="1"/>
  <c r="G2031" i="1" a="1"/>
  <c r="G2031" i="1"/>
  <c r="G2032" i="1" a="1"/>
  <c r="G2032" i="1"/>
  <c r="G2033" i="1" a="1"/>
  <c r="G2033" i="1"/>
  <c r="G2034" i="1" a="1"/>
  <c r="G2034" i="1"/>
  <c r="G2035" i="1" a="1"/>
  <c r="G2035" i="1"/>
  <c r="G2036" i="1" a="1"/>
  <c r="G2036" i="1"/>
  <c r="G2037" i="1" a="1"/>
  <c r="G2037" i="1"/>
  <c r="G2038" i="1" a="1"/>
  <c r="G2038" i="1"/>
  <c r="G2039" i="1" a="1"/>
  <c r="G2039" i="1"/>
  <c r="G2040" i="1" a="1"/>
  <c r="G2040" i="1"/>
  <c r="G2041" i="1" a="1"/>
  <c r="G2041" i="1"/>
  <c r="G2042" i="1" a="1"/>
  <c r="G2042" i="1"/>
  <c r="G2043" i="1" a="1"/>
  <c r="G2043" i="1"/>
  <c r="G2044" i="1" a="1"/>
  <c r="G2044" i="1"/>
  <c r="G2045" i="1" a="1"/>
  <c r="G2045" i="1"/>
  <c r="G2046" i="1" a="1"/>
  <c r="G2046" i="1"/>
  <c r="G2047" i="1" a="1"/>
  <c r="G2047" i="1"/>
  <c r="G2048" i="1" a="1"/>
  <c r="G2048" i="1"/>
  <c r="G2049" i="1" a="1"/>
  <c r="G2049" i="1"/>
  <c r="G2050" i="1" a="1"/>
  <c r="G2050" i="1"/>
  <c r="G2051" i="1" a="1"/>
  <c r="G2051" i="1"/>
  <c r="G2052" i="1" a="1"/>
  <c r="G2052" i="1"/>
  <c r="G2053" i="1" a="1"/>
  <c r="G2053" i="1"/>
  <c r="G2054" i="1" a="1"/>
  <c r="G2054" i="1"/>
  <c r="G2055" i="1" a="1"/>
  <c r="G2055" i="1"/>
  <c r="G2056" i="1" a="1"/>
  <c r="G2056" i="1"/>
  <c r="G2057" i="1" a="1"/>
  <c r="G2057" i="1"/>
  <c r="G2058" i="1" a="1"/>
  <c r="G2058" i="1"/>
  <c r="G2059" i="1" a="1"/>
  <c r="G2059" i="1"/>
  <c r="G2060" i="1" a="1"/>
  <c r="G2060" i="1"/>
  <c r="G2061" i="1" a="1"/>
  <c r="G2061" i="1"/>
  <c r="G2062" i="1" a="1"/>
  <c r="G2062" i="1"/>
  <c r="G2063" i="1" a="1"/>
  <c r="G2063" i="1"/>
  <c r="G2064" i="1" a="1"/>
  <c r="G2064" i="1"/>
  <c r="G2065" i="1" a="1"/>
  <c r="G2065" i="1"/>
  <c r="G2066" i="1" a="1"/>
  <c r="G2066" i="1"/>
  <c r="G2067" i="1" a="1"/>
  <c r="G2067" i="1"/>
  <c r="G2068" i="1" a="1"/>
  <c r="G2068" i="1"/>
  <c r="G2069" i="1" a="1"/>
  <c r="G2069" i="1"/>
  <c r="G2070" i="1" a="1"/>
  <c r="G2070" i="1"/>
  <c r="G2071" i="1" a="1"/>
  <c r="G2071" i="1"/>
  <c r="G2072" i="1" a="1"/>
  <c r="G2072" i="1"/>
  <c r="G2073" i="1" a="1"/>
  <c r="G2073" i="1"/>
  <c r="G2074" i="1" a="1"/>
  <c r="G2074" i="1"/>
  <c r="G2075" i="1" a="1"/>
  <c r="G2075" i="1"/>
  <c r="G2076" i="1" a="1"/>
  <c r="G2076" i="1"/>
  <c r="G2077" i="1" a="1"/>
  <c r="G2077" i="1"/>
  <c r="G2078" i="1" a="1"/>
  <c r="G2078" i="1"/>
  <c r="G2079" i="1" a="1"/>
  <c r="G2079" i="1"/>
  <c r="G2080" i="1" a="1"/>
  <c r="G2080" i="1"/>
  <c r="G2081" i="1" a="1"/>
  <c r="G2081" i="1"/>
  <c r="G2082" i="1" a="1"/>
  <c r="G2082" i="1"/>
  <c r="G2083" i="1" a="1"/>
  <c r="G2083" i="1"/>
  <c r="G2084" i="1" a="1"/>
  <c r="G2084" i="1"/>
  <c r="G2085" i="1" a="1"/>
  <c r="G2085" i="1"/>
  <c r="G2086" i="1" a="1"/>
  <c r="G2086" i="1"/>
  <c r="G2087" i="1" a="1"/>
  <c r="G2087" i="1"/>
  <c r="G2088" i="1" a="1"/>
  <c r="G2088" i="1"/>
  <c r="G2089" i="1" a="1"/>
  <c r="G2089" i="1"/>
  <c r="G2090" i="1" a="1"/>
  <c r="G2090" i="1"/>
  <c r="G2091" i="1" a="1"/>
  <c r="G2091" i="1"/>
  <c r="G2092" i="1" a="1"/>
  <c r="G2092" i="1"/>
  <c r="G2093" i="1" a="1"/>
  <c r="G2093" i="1"/>
  <c r="G2094" i="1" a="1"/>
  <c r="G2094" i="1"/>
  <c r="G2095" i="1" a="1"/>
  <c r="G2095" i="1"/>
  <c r="G2096" i="1" a="1"/>
  <c r="G2096" i="1"/>
  <c r="G2097" i="1" a="1"/>
  <c r="G2097" i="1"/>
  <c r="G2098" i="1" a="1"/>
  <c r="G2098" i="1"/>
  <c r="G2099" i="1" a="1"/>
  <c r="G2099" i="1"/>
  <c r="G2100" i="1" a="1"/>
  <c r="G2100" i="1"/>
  <c r="G2101" i="1" a="1"/>
  <c r="G2101" i="1"/>
  <c r="G2102" i="1" a="1"/>
  <c r="G2102" i="1"/>
  <c r="G2103" i="1" a="1"/>
  <c r="G2103" i="1"/>
  <c r="G2104" i="1" a="1"/>
  <c r="G2104" i="1"/>
  <c r="G2105" i="1" a="1"/>
  <c r="G2105" i="1"/>
  <c r="G2106" i="1" a="1"/>
  <c r="G2106" i="1"/>
  <c r="G2107" i="1" a="1"/>
  <c r="G2107" i="1"/>
  <c r="G2108" i="1" a="1"/>
  <c r="G2108" i="1"/>
  <c r="G2109" i="1" a="1"/>
  <c r="G2109" i="1"/>
  <c r="G2110" i="1" a="1"/>
  <c r="G2110" i="1"/>
  <c r="G2111" i="1" a="1"/>
  <c r="G2111" i="1"/>
  <c r="G2112" i="1" a="1"/>
  <c r="G2112" i="1"/>
  <c r="G2113" i="1" a="1"/>
  <c r="G2113" i="1"/>
  <c r="G2114" i="1" a="1"/>
  <c r="G2114" i="1"/>
  <c r="G2115" i="1" a="1"/>
  <c r="G2115" i="1"/>
  <c r="G2116" i="1" a="1"/>
  <c r="G2116" i="1"/>
  <c r="G2117" i="1" a="1"/>
  <c r="G2117" i="1"/>
  <c r="G2118" i="1" a="1"/>
  <c r="G2118" i="1"/>
  <c r="G2119" i="1" a="1"/>
  <c r="G2119" i="1"/>
  <c r="G2120" i="1" a="1"/>
  <c r="G2120" i="1"/>
  <c r="G2121" i="1" a="1"/>
  <c r="G2121" i="1"/>
  <c r="G2122" i="1" a="1"/>
  <c r="G2122" i="1"/>
  <c r="G2123" i="1" a="1"/>
  <c r="G2123" i="1"/>
  <c r="G2124" i="1" a="1"/>
  <c r="G2124" i="1"/>
  <c r="G2125" i="1" a="1"/>
  <c r="G2125" i="1"/>
  <c r="G2126" i="1" a="1"/>
  <c r="G2126" i="1"/>
  <c r="G2127" i="1" a="1"/>
  <c r="G2127" i="1"/>
  <c r="G2128" i="1" a="1"/>
  <c r="G2128" i="1"/>
  <c r="G2129" i="1" a="1"/>
  <c r="G2129" i="1"/>
  <c r="G2130" i="1" a="1"/>
  <c r="G2130" i="1"/>
  <c r="G2131" i="1" a="1"/>
  <c r="G2131" i="1"/>
  <c r="G2132" i="1" a="1"/>
  <c r="G2132" i="1"/>
  <c r="G2133" i="1" a="1"/>
  <c r="G2133" i="1"/>
  <c r="G2134" i="1" a="1"/>
  <c r="G2134" i="1"/>
  <c r="G2135" i="1" a="1"/>
  <c r="G2135" i="1"/>
  <c r="G2136" i="1" a="1"/>
  <c r="G2136" i="1"/>
  <c r="G2137" i="1" a="1"/>
  <c r="G2137" i="1"/>
  <c r="G2138" i="1" a="1"/>
  <c r="G2138" i="1"/>
  <c r="G2139" i="1" a="1"/>
  <c r="G2139" i="1"/>
  <c r="G2140" i="1" a="1"/>
  <c r="G2140" i="1"/>
  <c r="G2141" i="1" a="1"/>
  <c r="G2141" i="1"/>
  <c r="G2142" i="1" a="1"/>
  <c r="G2142" i="1"/>
  <c r="G2143" i="1" a="1"/>
  <c r="G2143" i="1"/>
  <c r="G2144" i="1" a="1"/>
  <c r="G2144" i="1"/>
  <c r="G2145" i="1" a="1"/>
  <c r="G2145" i="1"/>
  <c r="G2146" i="1" a="1"/>
  <c r="G2146" i="1"/>
  <c r="G2147" i="1" a="1"/>
  <c r="G2147" i="1"/>
  <c r="G2148" i="1" a="1"/>
  <c r="G2148" i="1"/>
  <c r="G2149" i="1" a="1"/>
  <c r="G2149" i="1"/>
  <c r="G2150" i="1" a="1"/>
  <c r="G2150" i="1"/>
  <c r="G2151" i="1" a="1"/>
  <c r="G2151" i="1"/>
  <c r="G2152" i="1" a="1"/>
  <c r="G2152" i="1"/>
  <c r="G2153" i="1" a="1"/>
  <c r="G2153" i="1"/>
  <c r="G2154" i="1" a="1"/>
  <c r="G2154" i="1"/>
  <c r="G2155" i="1" a="1"/>
  <c r="G2155" i="1"/>
  <c r="G2156" i="1" a="1"/>
  <c r="G2156" i="1"/>
  <c r="G2157" i="1" a="1"/>
  <c r="G2157" i="1"/>
  <c r="G2158" i="1" a="1"/>
  <c r="G2158" i="1"/>
  <c r="G2159" i="1" a="1"/>
  <c r="G2159" i="1"/>
  <c r="G2160" i="1" a="1"/>
  <c r="G2160" i="1"/>
  <c r="G2161" i="1" a="1"/>
  <c r="G2161" i="1"/>
  <c r="G2162" i="1" a="1"/>
  <c r="G2162" i="1"/>
  <c r="G2163" i="1" a="1"/>
  <c r="G2163" i="1"/>
  <c r="G2164" i="1" a="1"/>
  <c r="G2164" i="1"/>
  <c r="G2165" i="1" a="1"/>
  <c r="G2165" i="1"/>
  <c r="G2166" i="1" a="1"/>
  <c r="G2166" i="1"/>
  <c r="G2167" i="1" a="1"/>
  <c r="G2167" i="1"/>
  <c r="G2168" i="1" a="1"/>
  <c r="G2168" i="1"/>
  <c r="G2169" i="1" a="1"/>
  <c r="G2169" i="1"/>
  <c r="G2170" i="1" a="1"/>
  <c r="G2170" i="1"/>
  <c r="G2171" i="1" a="1"/>
  <c r="G2171" i="1"/>
  <c r="G2172" i="1" a="1"/>
  <c r="G2172" i="1"/>
  <c r="G2173" i="1" a="1"/>
  <c r="G2173" i="1"/>
  <c r="G2174" i="1" a="1"/>
  <c r="G2174" i="1"/>
  <c r="G2175" i="1" a="1"/>
  <c r="G2175" i="1"/>
  <c r="G2176" i="1" a="1"/>
  <c r="G2176" i="1"/>
  <c r="G2177" i="1" a="1"/>
  <c r="G2177" i="1"/>
  <c r="G2178" i="1" a="1"/>
  <c r="G2178" i="1"/>
  <c r="G2179" i="1" a="1"/>
  <c r="G2179" i="1"/>
  <c r="G2180" i="1" a="1"/>
  <c r="G2180" i="1"/>
  <c r="G2181" i="1" a="1"/>
  <c r="G2181" i="1"/>
  <c r="G2182" i="1" a="1"/>
  <c r="G2182" i="1"/>
  <c r="G2183" i="1" a="1"/>
  <c r="G2183" i="1"/>
  <c r="G2184" i="1" a="1"/>
  <c r="G2184" i="1"/>
  <c r="G2185" i="1" a="1"/>
  <c r="G2185" i="1"/>
  <c r="G2186" i="1" a="1"/>
  <c r="G2186" i="1"/>
  <c r="G2187" i="1" a="1"/>
  <c r="G2187" i="1"/>
  <c r="G2188" i="1" a="1"/>
  <c r="G2188" i="1"/>
  <c r="G2189" i="1" a="1"/>
  <c r="G2189" i="1"/>
  <c r="G2190" i="1" a="1"/>
  <c r="G2190" i="1"/>
  <c r="G2191" i="1" a="1"/>
  <c r="G2191" i="1"/>
  <c r="G2192" i="1" a="1"/>
  <c r="G2192" i="1"/>
  <c r="G2193" i="1" a="1"/>
  <c r="G2193" i="1"/>
  <c r="G2194" i="1" a="1"/>
  <c r="G2194" i="1"/>
  <c r="G2195" i="1" a="1"/>
  <c r="G2195" i="1"/>
  <c r="G2196" i="1" a="1"/>
  <c r="G2196" i="1"/>
  <c r="G2197" i="1" a="1"/>
  <c r="G2197" i="1"/>
  <c r="G2198" i="1" a="1"/>
  <c r="G2198" i="1"/>
  <c r="G2199" i="1" a="1"/>
  <c r="G2199" i="1"/>
  <c r="G2200" i="1" a="1"/>
  <c r="G2200" i="1"/>
  <c r="G2201" i="1" a="1"/>
  <c r="G2201" i="1"/>
  <c r="G2202" i="1" a="1"/>
  <c r="G2202" i="1"/>
  <c r="G2203" i="1" a="1"/>
  <c r="G2203" i="1"/>
  <c r="G2204" i="1" a="1"/>
  <c r="G2204" i="1"/>
  <c r="G2205" i="1" a="1"/>
  <c r="G2205" i="1"/>
  <c r="G2206" i="1" a="1"/>
  <c r="G2206" i="1"/>
  <c r="G2207" i="1" a="1"/>
  <c r="G2207" i="1"/>
  <c r="G2208" i="1" a="1"/>
  <c r="G2208" i="1"/>
  <c r="G2209" i="1" a="1"/>
  <c r="G2209" i="1"/>
  <c r="G2210" i="1" a="1"/>
  <c r="G2210" i="1"/>
  <c r="G2211" i="1" a="1"/>
  <c r="G2211" i="1"/>
  <c r="G2212" i="1" a="1"/>
  <c r="G2212" i="1"/>
  <c r="G2213" i="1" a="1"/>
  <c r="G2213" i="1"/>
  <c r="G2214" i="1" a="1"/>
  <c r="G2214" i="1"/>
  <c r="G2215" i="1" a="1"/>
  <c r="G2215" i="1"/>
  <c r="G2216" i="1" a="1"/>
  <c r="G2216" i="1"/>
  <c r="G2217" i="1" a="1"/>
  <c r="G2217" i="1"/>
  <c r="G2218" i="1" a="1"/>
  <c r="G2218" i="1"/>
  <c r="G2219" i="1" a="1"/>
  <c r="G2219" i="1"/>
  <c r="G2220" i="1" a="1"/>
  <c r="G2220" i="1"/>
  <c r="G2221" i="1" a="1"/>
  <c r="G2221" i="1"/>
  <c r="G2222" i="1" a="1"/>
  <c r="G2222" i="1"/>
  <c r="G2223" i="1" a="1"/>
  <c r="G2223" i="1"/>
  <c r="G2224" i="1" a="1"/>
  <c r="G2224" i="1"/>
  <c r="G2225" i="1" a="1"/>
  <c r="G2225" i="1"/>
  <c r="G2226" i="1" a="1"/>
  <c r="G2226" i="1"/>
  <c r="G2227" i="1" a="1"/>
  <c r="G2227" i="1"/>
  <c r="G2228" i="1" a="1"/>
  <c r="G2228" i="1"/>
  <c r="G2229" i="1" a="1"/>
  <c r="G2229" i="1"/>
  <c r="G2230" i="1" a="1"/>
  <c r="G2230" i="1"/>
  <c r="G2231" i="1" a="1"/>
  <c r="G2231" i="1"/>
  <c r="G2232" i="1" a="1"/>
  <c r="G2232" i="1"/>
  <c r="G2233" i="1" a="1"/>
  <c r="G2233" i="1"/>
  <c r="G2234" i="1" a="1"/>
  <c r="G2234" i="1"/>
  <c r="G2235" i="1" a="1"/>
  <c r="G2235" i="1"/>
  <c r="G2236" i="1" a="1"/>
  <c r="G2236" i="1"/>
  <c r="G2237" i="1" a="1"/>
  <c r="G2237" i="1"/>
  <c r="G2238" i="1" a="1"/>
  <c r="G2238" i="1"/>
  <c r="G2239" i="1" a="1"/>
  <c r="G2239" i="1"/>
  <c r="G2240" i="1" a="1"/>
  <c r="G2240" i="1"/>
  <c r="G2241" i="1" a="1"/>
  <c r="G2241" i="1"/>
  <c r="G2242" i="1" a="1"/>
  <c r="G2242" i="1"/>
  <c r="G2243" i="1" a="1"/>
  <c r="G2243" i="1"/>
  <c r="G2244" i="1" a="1"/>
  <c r="G2244" i="1"/>
  <c r="G2245" i="1" a="1"/>
  <c r="G2245" i="1"/>
  <c r="G2246" i="1" a="1"/>
  <c r="G2246" i="1"/>
  <c r="G2247" i="1" a="1"/>
  <c r="G2247" i="1"/>
  <c r="G2248" i="1" a="1"/>
  <c r="G2248" i="1"/>
  <c r="G2249" i="1" a="1"/>
  <c r="G2249" i="1"/>
  <c r="G2250" i="1" a="1"/>
  <c r="G2250" i="1"/>
  <c r="G2251" i="1" a="1"/>
  <c r="G2251" i="1"/>
  <c r="G2252" i="1" a="1"/>
  <c r="G2252" i="1"/>
  <c r="G2253" i="1" a="1"/>
  <c r="G2253" i="1"/>
  <c r="G2254" i="1" a="1"/>
  <c r="G2254" i="1"/>
  <c r="G2255" i="1" a="1"/>
  <c r="G2255" i="1"/>
  <c r="G2256" i="1" a="1"/>
  <c r="G2256" i="1"/>
  <c r="G2257" i="1" a="1"/>
  <c r="G2257" i="1"/>
  <c r="G2258" i="1" a="1"/>
  <c r="G2258" i="1"/>
  <c r="G2259" i="1" a="1"/>
  <c r="G2259" i="1"/>
  <c r="G2260" i="1" a="1"/>
  <c r="G2260" i="1"/>
  <c r="G2261" i="1" a="1"/>
  <c r="G2261" i="1"/>
  <c r="G2262" i="1" a="1"/>
  <c r="G2262" i="1"/>
  <c r="G2263" i="1" a="1"/>
  <c r="G2263" i="1"/>
  <c r="G2264" i="1" a="1"/>
  <c r="G2264" i="1"/>
  <c r="G2265" i="1" a="1"/>
  <c r="G2265" i="1"/>
  <c r="G2266" i="1" a="1"/>
  <c r="G2266" i="1"/>
  <c r="G2267" i="1" a="1"/>
  <c r="G2267" i="1"/>
  <c r="G2268" i="1" a="1"/>
  <c r="G2268" i="1"/>
  <c r="G2269" i="1" a="1"/>
  <c r="G2269" i="1"/>
  <c r="G2270" i="1" a="1"/>
  <c r="G2270" i="1"/>
  <c r="G2271" i="1" a="1"/>
  <c r="G2271" i="1"/>
  <c r="G2272" i="1" a="1"/>
  <c r="G2272" i="1"/>
  <c r="G2273" i="1" a="1"/>
  <c r="G2273" i="1"/>
  <c r="G2274" i="1" a="1"/>
  <c r="G2274" i="1"/>
  <c r="G2275" i="1" a="1"/>
  <c r="G2275" i="1"/>
  <c r="G2276" i="1" a="1"/>
  <c r="G2276" i="1"/>
  <c r="G2277" i="1" a="1"/>
  <c r="G2277" i="1"/>
  <c r="G2278" i="1" a="1"/>
  <c r="G2278" i="1"/>
  <c r="G2279" i="1" a="1"/>
  <c r="G2279" i="1"/>
  <c r="G2280" i="1" a="1"/>
  <c r="G2280" i="1"/>
  <c r="G2281" i="1" a="1"/>
  <c r="G2281" i="1"/>
  <c r="G2282" i="1" a="1"/>
  <c r="G2282" i="1"/>
  <c r="G2283" i="1" a="1"/>
  <c r="G2283" i="1"/>
  <c r="G2284" i="1" a="1"/>
  <c r="G2284" i="1"/>
  <c r="G2285" i="1" a="1"/>
  <c r="G2285" i="1"/>
  <c r="G2286" i="1" a="1"/>
  <c r="G2286" i="1"/>
  <c r="G2287" i="1" a="1"/>
  <c r="G2287" i="1"/>
  <c r="G2288" i="1" a="1"/>
  <c r="G2288" i="1"/>
  <c r="G2289" i="1" a="1"/>
  <c r="G2289" i="1"/>
  <c r="G2290" i="1" a="1"/>
  <c r="G2290" i="1"/>
  <c r="G2291" i="1" a="1"/>
  <c r="G2291" i="1"/>
  <c r="G2292" i="1" a="1"/>
  <c r="G2292" i="1"/>
  <c r="G2293" i="1" a="1"/>
  <c r="G2293" i="1"/>
  <c r="G2294" i="1" a="1"/>
  <c r="G2294" i="1"/>
  <c r="G2295" i="1" a="1"/>
  <c r="G2295" i="1"/>
  <c r="G2296" i="1" a="1"/>
  <c r="G2296" i="1"/>
  <c r="G2297" i="1" a="1"/>
  <c r="G2297" i="1"/>
  <c r="G2298" i="1" a="1"/>
  <c r="G2298" i="1"/>
  <c r="G2299" i="1" a="1"/>
  <c r="G2299" i="1"/>
  <c r="G2300" i="1" a="1"/>
  <c r="G2300" i="1"/>
  <c r="G2301" i="1" a="1"/>
  <c r="G2301" i="1"/>
  <c r="G2302" i="1" a="1"/>
  <c r="G2302" i="1"/>
  <c r="G2303" i="1" a="1"/>
  <c r="G2303" i="1"/>
  <c r="G2304" i="1" a="1"/>
  <c r="G2304" i="1"/>
  <c r="G2305" i="1" a="1"/>
  <c r="G2305" i="1"/>
  <c r="G2306" i="1" a="1"/>
  <c r="G2306" i="1"/>
  <c r="G2307" i="1" a="1"/>
  <c r="G2307" i="1"/>
  <c r="G2308" i="1" a="1"/>
  <c r="G2308" i="1"/>
  <c r="G2309" i="1" a="1"/>
  <c r="G2309" i="1"/>
  <c r="G2310" i="1" a="1"/>
  <c r="G2310" i="1"/>
  <c r="G2311" i="1" a="1"/>
  <c r="G2311" i="1"/>
  <c r="G2312" i="1" a="1"/>
  <c r="G2312" i="1"/>
  <c r="G2313" i="1" a="1"/>
  <c r="G2313" i="1"/>
  <c r="G2314" i="1" a="1"/>
  <c r="G2314" i="1"/>
  <c r="G2315" i="1" a="1"/>
  <c r="G2315" i="1"/>
  <c r="G2316" i="1" a="1"/>
  <c r="G2316" i="1"/>
  <c r="G2317" i="1" a="1"/>
  <c r="G2317" i="1"/>
  <c r="G2318" i="1" a="1"/>
  <c r="G2318" i="1"/>
  <c r="G2319" i="1" a="1"/>
  <c r="G2319" i="1"/>
  <c r="G2320" i="1" a="1"/>
  <c r="G2320" i="1"/>
  <c r="G2321" i="1" a="1"/>
  <c r="G2321" i="1"/>
  <c r="G2322" i="1" a="1"/>
  <c r="G2322" i="1"/>
  <c r="G2323" i="1" a="1"/>
  <c r="G2323" i="1"/>
  <c r="G2324" i="1" a="1"/>
  <c r="G2324" i="1"/>
  <c r="G2325" i="1" a="1"/>
  <c r="G2325" i="1"/>
  <c r="G2326" i="1" a="1"/>
  <c r="G2326" i="1"/>
  <c r="G2327" i="1" a="1"/>
  <c r="G2327" i="1"/>
  <c r="G2328" i="1" a="1"/>
  <c r="G2328" i="1"/>
  <c r="G2329" i="1" a="1"/>
  <c r="G2329" i="1"/>
  <c r="G2330" i="1" a="1"/>
  <c r="G2330" i="1"/>
  <c r="G2331" i="1" a="1"/>
  <c r="G2331" i="1"/>
  <c r="G2332" i="1" a="1"/>
  <c r="G2332" i="1"/>
  <c r="G2333" i="1" a="1"/>
  <c r="G2333" i="1"/>
  <c r="G2334" i="1" a="1"/>
  <c r="G2334" i="1"/>
  <c r="G2335" i="1" a="1"/>
  <c r="G2335" i="1"/>
  <c r="G2336" i="1" a="1"/>
  <c r="G2336" i="1"/>
  <c r="G2337" i="1" a="1"/>
  <c r="G2337" i="1"/>
  <c r="G2338" i="1" a="1"/>
  <c r="G2338" i="1"/>
  <c r="G2339" i="1" a="1"/>
  <c r="G2339" i="1"/>
  <c r="G2340" i="1" a="1"/>
  <c r="G2340" i="1"/>
  <c r="G2341" i="1" a="1"/>
  <c r="G2341" i="1"/>
  <c r="G2342" i="1" a="1"/>
  <c r="G2342" i="1"/>
  <c r="G2343" i="1" a="1"/>
  <c r="G2343" i="1"/>
  <c r="G2344" i="1" a="1"/>
  <c r="G2344" i="1"/>
  <c r="G2345" i="1" a="1"/>
  <c r="G2345" i="1"/>
  <c r="G2346" i="1" a="1"/>
  <c r="G2346" i="1"/>
  <c r="G2347" i="1" a="1"/>
  <c r="G2347" i="1"/>
  <c r="G2348" i="1" a="1"/>
  <c r="G2348" i="1"/>
  <c r="G2349" i="1" a="1"/>
  <c r="G2349" i="1"/>
  <c r="G2350" i="1" a="1"/>
  <c r="G2350" i="1"/>
  <c r="G2351" i="1" a="1"/>
  <c r="G2351" i="1"/>
  <c r="G2352" i="1" a="1"/>
  <c r="G2352" i="1"/>
  <c r="G2353" i="1" a="1"/>
  <c r="G2353" i="1"/>
  <c r="G2354" i="1" a="1"/>
  <c r="G2354" i="1"/>
  <c r="G2355" i="1" a="1"/>
  <c r="G2355" i="1"/>
  <c r="G2356" i="1" a="1"/>
  <c r="G2356" i="1"/>
  <c r="G2357" i="1" a="1"/>
  <c r="G2357" i="1"/>
  <c r="G2358" i="1" a="1"/>
  <c r="G2358" i="1"/>
  <c r="G2359" i="1" a="1"/>
  <c r="G2359" i="1"/>
  <c r="G2360" i="1" a="1"/>
  <c r="G2360" i="1"/>
  <c r="G2361" i="1" a="1"/>
  <c r="G2361" i="1"/>
  <c r="G2362" i="1" a="1"/>
  <c r="G2362" i="1"/>
  <c r="G2363" i="1" a="1"/>
  <c r="G2363" i="1"/>
  <c r="G2364" i="1" a="1"/>
  <c r="G2364" i="1"/>
  <c r="G2365" i="1" a="1"/>
  <c r="G2365" i="1"/>
  <c r="G2366" i="1" a="1"/>
  <c r="G2366" i="1"/>
  <c r="G2367" i="1" a="1"/>
  <c r="G2367" i="1"/>
  <c r="G2368" i="1" a="1"/>
  <c r="G2368" i="1"/>
  <c r="G2369" i="1" a="1"/>
  <c r="G2369" i="1"/>
  <c r="G2370" i="1" a="1"/>
  <c r="G2370" i="1"/>
  <c r="G2371" i="1" a="1"/>
  <c r="G2371" i="1"/>
  <c r="G2372" i="1" a="1"/>
  <c r="G2372" i="1"/>
  <c r="G2373" i="1" a="1"/>
  <c r="G2373" i="1"/>
  <c r="G2374" i="1" a="1"/>
  <c r="G2374" i="1"/>
  <c r="G2375" i="1" a="1"/>
  <c r="G2375" i="1"/>
  <c r="G2376" i="1" a="1"/>
  <c r="G2376" i="1"/>
  <c r="G2377" i="1" a="1"/>
  <c r="G2377" i="1"/>
  <c r="G2378" i="1" a="1"/>
  <c r="G2378" i="1"/>
  <c r="G2379" i="1" a="1"/>
  <c r="G2379" i="1"/>
  <c r="G2380" i="1" a="1"/>
  <c r="G2380" i="1"/>
  <c r="G2381" i="1" a="1"/>
  <c r="G2381" i="1"/>
  <c r="G2382" i="1" a="1"/>
  <c r="G2382" i="1"/>
  <c r="G2383" i="1" a="1"/>
  <c r="G2383" i="1"/>
  <c r="G2384" i="1" a="1"/>
  <c r="G2384" i="1"/>
  <c r="G2385" i="1" a="1"/>
  <c r="G2385" i="1"/>
  <c r="G2386" i="1" a="1"/>
  <c r="G2386" i="1"/>
  <c r="G2387" i="1" a="1"/>
  <c r="G2387" i="1"/>
  <c r="G2388" i="1" a="1"/>
  <c r="G2388" i="1"/>
  <c r="G2389" i="1" a="1"/>
  <c r="G2389" i="1"/>
  <c r="G2390" i="1" a="1"/>
  <c r="G2390" i="1"/>
  <c r="G2391" i="1" a="1"/>
  <c r="G2391" i="1"/>
  <c r="G2392" i="1" a="1"/>
  <c r="G2392" i="1"/>
  <c r="G2393" i="1" a="1"/>
  <c r="G2393" i="1"/>
  <c r="G2394" i="1" a="1"/>
  <c r="G2394" i="1"/>
  <c r="G2395" i="1" a="1"/>
  <c r="G2395" i="1"/>
  <c r="G2396" i="1" a="1"/>
  <c r="G2396" i="1"/>
  <c r="G2397" i="1" a="1"/>
  <c r="G2397" i="1"/>
  <c r="G2398" i="1" a="1"/>
  <c r="G2398" i="1"/>
  <c r="G2399" i="1" a="1"/>
  <c r="G2399" i="1"/>
  <c r="G2400" i="1" a="1"/>
  <c r="G2400" i="1"/>
  <c r="G2401" i="1" a="1"/>
  <c r="G2401" i="1"/>
  <c r="G2402" i="1" a="1"/>
  <c r="G2402" i="1"/>
  <c r="G2403" i="1" a="1"/>
  <c r="G2403" i="1"/>
  <c r="G2404" i="1" a="1"/>
  <c r="G2404" i="1"/>
  <c r="G2405" i="1" a="1"/>
  <c r="G2405" i="1"/>
  <c r="G2406" i="1" a="1"/>
  <c r="G2406" i="1"/>
  <c r="G2407" i="1" a="1"/>
  <c r="G2407" i="1"/>
  <c r="G2408" i="1" a="1"/>
  <c r="G2408" i="1"/>
  <c r="G2409" i="1" a="1"/>
  <c r="G2409" i="1"/>
  <c r="G2410" i="1" a="1"/>
  <c r="G2410" i="1"/>
  <c r="G2411" i="1" a="1"/>
  <c r="G2411" i="1"/>
  <c r="G2412" i="1" a="1"/>
  <c r="G2412" i="1"/>
  <c r="G2413" i="1" a="1"/>
  <c r="G2413" i="1"/>
  <c r="G2414" i="1" a="1"/>
  <c r="G2414" i="1"/>
  <c r="G2415" i="1" a="1"/>
  <c r="G2415" i="1"/>
  <c r="G2416" i="1" a="1"/>
  <c r="G2416" i="1"/>
  <c r="G2417" i="1" a="1"/>
  <c r="G2417" i="1"/>
  <c r="G2418" i="1" a="1"/>
  <c r="G2418" i="1"/>
  <c r="G2419" i="1" a="1"/>
  <c r="G2419" i="1"/>
  <c r="G2420" i="1" a="1"/>
  <c r="G2420" i="1"/>
  <c r="G2421" i="1" a="1"/>
  <c r="G2421" i="1"/>
  <c r="G2422" i="1" a="1"/>
  <c r="G2422" i="1"/>
  <c r="G2423" i="1" a="1"/>
  <c r="G2423" i="1"/>
  <c r="G2424" i="1" a="1"/>
  <c r="G2424" i="1"/>
  <c r="G2425" i="1" a="1"/>
  <c r="G2425" i="1"/>
  <c r="G2426" i="1" a="1"/>
  <c r="G2426" i="1"/>
  <c r="G2427" i="1" a="1"/>
  <c r="G2427" i="1"/>
  <c r="G2428" i="1" a="1"/>
  <c r="G2428" i="1"/>
  <c r="G2429" i="1" a="1"/>
  <c r="G2429" i="1"/>
  <c r="G2430" i="1" a="1"/>
  <c r="G2430" i="1"/>
  <c r="G2431" i="1" a="1"/>
  <c r="G2431" i="1"/>
  <c r="G2432" i="1" a="1"/>
  <c r="G2432" i="1"/>
  <c r="G2433" i="1" a="1"/>
  <c r="G2433" i="1"/>
  <c r="G2434" i="1" a="1"/>
  <c r="G2434" i="1"/>
  <c r="G2435" i="1" a="1"/>
  <c r="G2435" i="1"/>
  <c r="G2436" i="1" a="1"/>
  <c r="G2436" i="1"/>
  <c r="G2437" i="1" a="1"/>
  <c r="G2437" i="1"/>
  <c r="G2438" i="1" a="1"/>
  <c r="G2438" i="1"/>
  <c r="G2439" i="1" a="1"/>
  <c r="G2439" i="1"/>
  <c r="G2440" i="1" a="1"/>
  <c r="G2440" i="1"/>
  <c r="G2441" i="1" a="1"/>
  <c r="G2441" i="1"/>
  <c r="G2442" i="1" a="1"/>
  <c r="G2442" i="1"/>
  <c r="G2443" i="1" a="1"/>
  <c r="G2443" i="1"/>
  <c r="G2444" i="1" a="1"/>
  <c r="G2444" i="1"/>
  <c r="G2445" i="1" a="1"/>
  <c r="G2445" i="1"/>
  <c r="G2446" i="1" a="1"/>
  <c r="G2446" i="1"/>
  <c r="G2447" i="1" a="1"/>
  <c r="G2447" i="1"/>
  <c r="G2448" i="1" a="1"/>
  <c r="G2448" i="1"/>
  <c r="G2449" i="1" a="1"/>
  <c r="G2449" i="1"/>
  <c r="G2450" i="1" a="1"/>
  <c r="G2450" i="1"/>
  <c r="G2451" i="1" a="1"/>
  <c r="G2451" i="1"/>
  <c r="G2452" i="1" a="1"/>
  <c r="G2452" i="1"/>
  <c r="G2453" i="1" a="1"/>
  <c r="G2453" i="1"/>
  <c r="G2454" i="1" a="1"/>
  <c r="G2454" i="1"/>
  <c r="G2455" i="1" a="1"/>
  <c r="G2455" i="1"/>
  <c r="G2456" i="1" a="1"/>
  <c r="G2456" i="1"/>
  <c r="G2457" i="1" a="1"/>
  <c r="G2457" i="1"/>
  <c r="G2458" i="1" a="1"/>
  <c r="G2458" i="1"/>
  <c r="G2459" i="1" a="1"/>
  <c r="G2459" i="1"/>
  <c r="G2460" i="1" a="1"/>
  <c r="G2460" i="1"/>
  <c r="G2461" i="1" a="1"/>
  <c r="G2461" i="1"/>
  <c r="G2462" i="1" a="1"/>
  <c r="G2462" i="1"/>
  <c r="G2463" i="1" a="1"/>
  <c r="G2463" i="1"/>
  <c r="G2464" i="1" a="1"/>
  <c r="G2464" i="1"/>
  <c r="G2465" i="1" a="1"/>
  <c r="G2465" i="1"/>
  <c r="G2466" i="1" a="1"/>
  <c r="G2466" i="1"/>
  <c r="G2467" i="1" a="1"/>
  <c r="G2467" i="1"/>
  <c r="G2468" i="1" a="1"/>
  <c r="G2468" i="1"/>
  <c r="G2469" i="1" a="1"/>
  <c r="G2469" i="1"/>
  <c r="G2470" i="1" a="1"/>
  <c r="G2470" i="1"/>
  <c r="G2471" i="1" a="1"/>
  <c r="G2471" i="1"/>
  <c r="G2472" i="1" a="1"/>
  <c r="G2472" i="1"/>
  <c r="G2473" i="1" a="1"/>
  <c r="G2473" i="1"/>
  <c r="G2474" i="1" a="1"/>
  <c r="G2474" i="1"/>
  <c r="G2475" i="1" a="1"/>
  <c r="G2475" i="1"/>
  <c r="G2476" i="1" a="1"/>
  <c r="G2476" i="1"/>
  <c r="G2477" i="1" a="1"/>
  <c r="G2477" i="1"/>
  <c r="G2478" i="1" a="1"/>
  <c r="G2478" i="1"/>
  <c r="G2479" i="1" a="1"/>
  <c r="G2479" i="1"/>
  <c r="G2480" i="1" a="1"/>
  <c r="G2480" i="1"/>
  <c r="G2481" i="1" a="1"/>
  <c r="G2481" i="1"/>
  <c r="G2482" i="1" a="1"/>
  <c r="G2482" i="1"/>
  <c r="G2483" i="1" a="1"/>
  <c r="G2483" i="1"/>
  <c r="G2484" i="1" a="1"/>
  <c r="G2484" i="1"/>
  <c r="G2485" i="1" a="1"/>
  <c r="G2485" i="1"/>
  <c r="G2486" i="1" a="1"/>
  <c r="G2486" i="1"/>
  <c r="G2487" i="1" a="1"/>
  <c r="G2487" i="1"/>
  <c r="G2488" i="1" a="1"/>
  <c r="G2488" i="1"/>
  <c r="G2489" i="1" a="1"/>
  <c r="G2489" i="1"/>
  <c r="G2490" i="1" a="1"/>
  <c r="G2490" i="1"/>
  <c r="G2491" i="1" a="1"/>
  <c r="G2491" i="1"/>
  <c r="G2492" i="1" a="1"/>
  <c r="G2492" i="1"/>
  <c r="G2493" i="1" a="1"/>
  <c r="G2493" i="1"/>
  <c r="G2494" i="1" a="1"/>
  <c r="G2494" i="1"/>
  <c r="G2495" i="1" a="1"/>
  <c r="G2495" i="1"/>
  <c r="G2496" i="1" a="1"/>
  <c r="G2496" i="1"/>
  <c r="G2497" i="1" a="1"/>
  <c r="G2497" i="1"/>
  <c r="G2498" i="1" a="1"/>
  <c r="G2498" i="1"/>
  <c r="G2499" i="1" a="1"/>
  <c r="G2499" i="1"/>
  <c r="G2500" i="1" a="1"/>
  <c r="G2500" i="1"/>
  <c r="G2501" i="1" a="1"/>
  <c r="G2501" i="1"/>
  <c r="G2502" i="1" a="1"/>
  <c r="G2502" i="1"/>
  <c r="G2503" i="1" a="1"/>
  <c r="G2503" i="1"/>
  <c r="G2504" i="1" a="1"/>
  <c r="G2504" i="1"/>
  <c r="G2505" i="1" a="1"/>
  <c r="G2505" i="1"/>
  <c r="G2506" i="1" a="1"/>
  <c r="G2506" i="1"/>
  <c r="G2507" i="1" a="1"/>
  <c r="G2507" i="1"/>
  <c r="G2508" i="1" a="1"/>
  <c r="G2508" i="1"/>
  <c r="G2509" i="1" a="1"/>
  <c r="G2509" i="1"/>
  <c r="G2510" i="1" a="1"/>
  <c r="G2510" i="1"/>
  <c r="G2511" i="1" a="1"/>
  <c r="G2511" i="1"/>
  <c r="G2512" i="1" a="1"/>
  <c r="G2512" i="1"/>
  <c r="G2513" i="1" a="1"/>
  <c r="G2513" i="1"/>
  <c r="G2514" i="1" a="1"/>
  <c r="G2514" i="1"/>
  <c r="G2515" i="1" a="1"/>
  <c r="G2515" i="1"/>
  <c r="G2516" i="1" a="1"/>
  <c r="G2516" i="1"/>
  <c r="G2517" i="1" a="1"/>
  <c r="G2517" i="1"/>
  <c r="G2518" i="1" a="1"/>
  <c r="G2518" i="1"/>
  <c r="G2519" i="1" a="1"/>
  <c r="G2519" i="1"/>
  <c r="G2520" i="1" a="1"/>
  <c r="G2520" i="1"/>
  <c r="G2521" i="1" a="1"/>
  <c r="G2521" i="1"/>
  <c r="G2522" i="1" a="1"/>
  <c r="G2522" i="1"/>
  <c r="G2523" i="1" a="1"/>
  <c r="G2523" i="1"/>
  <c r="G2524" i="1" a="1"/>
  <c r="G2524" i="1"/>
  <c r="G2525" i="1" a="1"/>
  <c r="G2525" i="1"/>
  <c r="G2526" i="1" a="1"/>
  <c r="G2526" i="1"/>
  <c r="G2527" i="1" a="1"/>
  <c r="G2527" i="1"/>
  <c r="G2528" i="1" a="1"/>
  <c r="G2528" i="1"/>
  <c r="G2529" i="1" a="1"/>
  <c r="G2529" i="1"/>
  <c r="G2530" i="1" a="1"/>
  <c r="G2530" i="1"/>
  <c r="G2531" i="1" a="1"/>
  <c r="G2531" i="1"/>
  <c r="G2532" i="1" a="1"/>
  <c r="G2532" i="1"/>
  <c r="G2533" i="1" a="1"/>
  <c r="G2533" i="1"/>
  <c r="G2534" i="1" a="1"/>
  <c r="G2534" i="1"/>
  <c r="G2535" i="1" a="1"/>
  <c r="G2535" i="1"/>
  <c r="G2536" i="1" a="1"/>
  <c r="G2536" i="1"/>
  <c r="G2537" i="1" a="1"/>
  <c r="G2537" i="1"/>
  <c r="G2538" i="1" a="1"/>
  <c r="G2538" i="1"/>
  <c r="G2539" i="1" a="1"/>
  <c r="G2539" i="1"/>
  <c r="G2540" i="1" a="1"/>
  <c r="G2540" i="1"/>
  <c r="G2541" i="1" a="1"/>
  <c r="G2541" i="1"/>
  <c r="G2542" i="1" a="1"/>
  <c r="G2542" i="1"/>
  <c r="G2543" i="1" a="1"/>
  <c r="G2543" i="1"/>
  <c r="G2544" i="1" a="1"/>
  <c r="G2544" i="1"/>
  <c r="G2545" i="1" a="1"/>
  <c r="G2545" i="1"/>
  <c r="G2546" i="1" a="1"/>
  <c r="G2546" i="1"/>
  <c r="G2547" i="1" a="1"/>
  <c r="G2547" i="1"/>
  <c r="G2548" i="1" a="1"/>
  <c r="G2548" i="1"/>
  <c r="G2549" i="1" a="1"/>
  <c r="G2549" i="1"/>
  <c r="G2550" i="1" a="1"/>
  <c r="G2550" i="1"/>
  <c r="G2551" i="1" a="1"/>
  <c r="G2551" i="1"/>
  <c r="G2552" i="1" a="1"/>
  <c r="G2552" i="1"/>
  <c r="G2553" i="1" a="1"/>
  <c r="G2553" i="1"/>
  <c r="G2554" i="1" a="1"/>
  <c r="G2554" i="1"/>
  <c r="G2555" i="1" a="1"/>
  <c r="G2555" i="1"/>
  <c r="G2556" i="1" a="1"/>
  <c r="G2556" i="1"/>
  <c r="G2557" i="1" a="1"/>
  <c r="G2557" i="1"/>
  <c r="G2558" i="1" a="1"/>
  <c r="G2558" i="1"/>
  <c r="G2559" i="1" a="1"/>
  <c r="G2559" i="1"/>
  <c r="G2560" i="1" a="1"/>
  <c r="G2560" i="1"/>
  <c r="G2561" i="1" a="1"/>
  <c r="G2561" i="1"/>
  <c r="G2562" i="1" a="1"/>
  <c r="G2562" i="1"/>
  <c r="G2563" i="1" a="1"/>
  <c r="G2563" i="1"/>
  <c r="G2564" i="1" a="1"/>
  <c r="G2564" i="1"/>
  <c r="G2565" i="1" a="1"/>
  <c r="G2565" i="1"/>
  <c r="G2566" i="1" a="1"/>
  <c r="G2566" i="1"/>
  <c r="G2567" i="1" a="1"/>
  <c r="G2567" i="1"/>
  <c r="G2568" i="1" a="1"/>
  <c r="G2568" i="1"/>
  <c r="G2569" i="1" a="1"/>
  <c r="G2569" i="1"/>
  <c r="G2570" i="1" a="1"/>
  <c r="G2570" i="1"/>
  <c r="G2571" i="1" a="1"/>
  <c r="G2571" i="1"/>
  <c r="G2572" i="1" a="1"/>
  <c r="G2572" i="1"/>
  <c r="G2573" i="1" a="1"/>
  <c r="G2573" i="1"/>
  <c r="G2574" i="1" a="1"/>
  <c r="G2574" i="1"/>
  <c r="G2575" i="1" a="1"/>
  <c r="G2575" i="1"/>
  <c r="G2576" i="1" a="1"/>
  <c r="G2576" i="1"/>
  <c r="G2577" i="1" a="1"/>
  <c r="G2577" i="1"/>
  <c r="G2578" i="1" a="1"/>
  <c r="G2578" i="1"/>
  <c r="G2579" i="1" a="1"/>
  <c r="G2579" i="1"/>
  <c r="G2580" i="1" a="1"/>
  <c r="G2580" i="1"/>
  <c r="G2581" i="1" a="1"/>
  <c r="G2581" i="1"/>
  <c r="G2582" i="1" a="1"/>
  <c r="G2582" i="1"/>
  <c r="G2583" i="1" a="1"/>
  <c r="G2583" i="1"/>
  <c r="G2584" i="1" a="1"/>
  <c r="G2584" i="1"/>
  <c r="G2585" i="1" a="1"/>
  <c r="G2585" i="1"/>
  <c r="G2586" i="1" a="1"/>
  <c r="G2586" i="1"/>
  <c r="G2587" i="1" a="1"/>
  <c r="G2587" i="1"/>
  <c r="G2588" i="1" a="1"/>
  <c r="G2588" i="1"/>
  <c r="G2589" i="1" a="1"/>
  <c r="G2589" i="1"/>
  <c r="G2590" i="1" a="1"/>
  <c r="G2590" i="1"/>
  <c r="G2591" i="1" a="1"/>
  <c r="G2591" i="1"/>
  <c r="G2592" i="1" a="1"/>
  <c r="G2592" i="1"/>
  <c r="G2593" i="1" a="1"/>
  <c r="G2593" i="1"/>
  <c r="G2594" i="1" a="1"/>
  <c r="G2594" i="1"/>
  <c r="G2595" i="1" a="1"/>
  <c r="G2595" i="1"/>
  <c r="G2596" i="1" a="1"/>
  <c r="G2596" i="1"/>
  <c r="G2597" i="1" a="1"/>
  <c r="G2597" i="1"/>
  <c r="G2598" i="1" a="1"/>
  <c r="G2598" i="1"/>
  <c r="G2599" i="1" a="1"/>
  <c r="G2599" i="1"/>
  <c r="G2600" i="1" a="1"/>
  <c r="G2600" i="1"/>
  <c r="G2601" i="1" a="1"/>
  <c r="G2601" i="1"/>
  <c r="G2602" i="1" a="1"/>
  <c r="G2602" i="1"/>
  <c r="G2603" i="1" a="1"/>
  <c r="G2603" i="1"/>
  <c r="G2604" i="1" a="1"/>
  <c r="G2604" i="1"/>
  <c r="G2605" i="1" a="1"/>
  <c r="G2605" i="1"/>
  <c r="G2606" i="1" a="1"/>
  <c r="G2606" i="1"/>
  <c r="G2607" i="1" a="1"/>
  <c r="G2607" i="1"/>
  <c r="G2608" i="1" a="1"/>
  <c r="G2608" i="1"/>
  <c r="G2609" i="1" a="1"/>
  <c r="G2609" i="1"/>
  <c r="G2610" i="1" a="1"/>
  <c r="G2610" i="1"/>
  <c r="G2611" i="1" a="1"/>
  <c r="G2611" i="1"/>
  <c r="G2612" i="1" a="1"/>
  <c r="G2612" i="1"/>
  <c r="G2613" i="1" a="1"/>
  <c r="G2613" i="1"/>
  <c r="G2614" i="1" a="1"/>
  <c r="G2614" i="1"/>
  <c r="G2615" i="1" a="1"/>
  <c r="G2615" i="1"/>
  <c r="G2616" i="1" a="1"/>
  <c r="G2616" i="1"/>
  <c r="G2617" i="1" a="1"/>
  <c r="G2617" i="1"/>
  <c r="G2618" i="1" a="1"/>
  <c r="G2618" i="1"/>
  <c r="G2619" i="1" a="1"/>
  <c r="G2619" i="1"/>
  <c r="G2620" i="1" a="1"/>
  <c r="G2620" i="1"/>
  <c r="G2621" i="1" a="1"/>
  <c r="G2621" i="1"/>
  <c r="G2622" i="1" a="1"/>
  <c r="G2622" i="1"/>
  <c r="G2623" i="1" a="1"/>
  <c r="G2623" i="1"/>
  <c r="G2624" i="1" a="1"/>
  <c r="G2624" i="1"/>
  <c r="G2625" i="1" a="1"/>
  <c r="G2625" i="1"/>
  <c r="G2626" i="1" a="1"/>
  <c r="G2626" i="1"/>
  <c r="G2627" i="1" a="1"/>
  <c r="G2627" i="1"/>
  <c r="G2628" i="1" a="1"/>
  <c r="G2628" i="1"/>
  <c r="G2629" i="1" a="1"/>
  <c r="G2629" i="1"/>
  <c r="G2630" i="1" a="1"/>
  <c r="G2630" i="1"/>
  <c r="G2631" i="1" a="1"/>
  <c r="G2631" i="1"/>
  <c r="G2632" i="1" a="1"/>
  <c r="G2632" i="1"/>
  <c r="G2633" i="1" a="1"/>
  <c r="G2633" i="1"/>
  <c r="G2634" i="1" a="1"/>
  <c r="G2634" i="1"/>
  <c r="G2635" i="1" a="1"/>
  <c r="G2635" i="1"/>
  <c r="G2636" i="1" a="1"/>
  <c r="G2636" i="1"/>
  <c r="G2637" i="1" a="1"/>
  <c r="G2637" i="1"/>
  <c r="G2638" i="1" a="1"/>
  <c r="G2638" i="1"/>
  <c r="G2639" i="1" a="1"/>
  <c r="G2639" i="1"/>
  <c r="G2640" i="1" a="1"/>
  <c r="G2640" i="1"/>
  <c r="G2641" i="1" a="1"/>
  <c r="G2641" i="1"/>
  <c r="G2642" i="1" a="1"/>
  <c r="G2642" i="1"/>
  <c r="G2643" i="1" a="1"/>
  <c r="G2643" i="1"/>
  <c r="G2644" i="1" a="1"/>
  <c r="G2644" i="1"/>
  <c r="G2645" i="1" a="1"/>
  <c r="G2645" i="1"/>
  <c r="G2646" i="1" a="1"/>
  <c r="G2646" i="1"/>
  <c r="G2647" i="1" a="1"/>
  <c r="G2647" i="1"/>
  <c r="G2648" i="1" a="1"/>
  <c r="G2648" i="1"/>
  <c r="G2649" i="1" a="1"/>
  <c r="G2649" i="1"/>
  <c r="G2650" i="1" a="1"/>
  <c r="G2650" i="1"/>
  <c r="G2651" i="1" a="1"/>
  <c r="G2651" i="1"/>
  <c r="G2652" i="1" a="1"/>
  <c r="G2652" i="1"/>
  <c r="G2653" i="1" a="1"/>
  <c r="G2653" i="1"/>
  <c r="G2654" i="1" a="1"/>
  <c r="G2654" i="1"/>
  <c r="G2655" i="1" a="1"/>
  <c r="G2655" i="1"/>
  <c r="G2656" i="1" a="1"/>
  <c r="G2656" i="1"/>
  <c r="G2657" i="1" a="1"/>
  <c r="G2657" i="1"/>
  <c r="G2658" i="1" a="1"/>
  <c r="G2658" i="1"/>
  <c r="G2659" i="1" a="1"/>
  <c r="G2659" i="1"/>
  <c r="G2660" i="1" a="1"/>
  <c r="G2660" i="1"/>
  <c r="G2661" i="1" a="1"/>
  <c r="G2661" i="1"/>
  <c r="G2662" i="1" a="1"/>
  <c r="G2662" i="1"/>
  <c r="G2663" i="1" a="1"/>
  <c r="G2663" i="1"/>
  <c r="G2664" i="1" a="1"/>
  <c r="G2664" i="1"/>
  <c r="G2665" i="1" a="1"/>
  <c r="G2665" i="1"/>
  <c r="G2666" i="1" a="1"/>
  <c r="G2666" i="1"/>
  <c r="G2667" i="1" a="1"/>
  <c r="G2667" i="1"/>
  <c r="G2668" i="1" a="1"/>
  <c r="G2668" i="1"/>
  <c r="G2669" i="1" a="1"/>
  <c r="G2669" i="1"/>
  <c r="G2670" i="1" a="1"/>
  <c r="G2670" i="1"/>
  <c r="G2671" i="1" a="1"/>
  <c r="G2671" i="1"/>
  <c r="G2672" i="1" a="1"/>
  <c r="G2672" i="1"/>
  <c r="G2673" i="1" a="1"/>
  <c r="G2673" i="1"/>
  <c r="G2674" i="1" a="1"/>
  <c r="G2674" i="1"/>
  <c r="G2675" i="1" a="1"/>
  <c r="G2675" i="1"/>
  <c r="G2676" i="1" a="1"/>
  <c r="G2676" i="1"/>
  <c r="G2677" i="1" a="1"/>
  <c r="G2677" i="1"/>
  <c r="G2678" i="1" a="1"/>
  <c r="G2678" i="1"/>
  <c r="G2679" i="1" a="1"/>
  <c r="G2679" i="1"/>
  <c r="G2680" i="1" a="1"/>
  <c r="G2680" i="1"/>
  <c r="G2681" i="1" a="1"/>
  <c r="G2681" i="1"/>
  <c r="G2682" i="1" a="1"/>
  <c r="G2682" i="1"/>
  <c r="G2683" i="1" a="1"/>
  <c r="G2683" i="1"/>
  <c r="G2684" i="1" a="1"/>
  <c r="G2684" i="1"/>
  <c r="G2685" i="1" a="1"/>
  <c r="G2685" i="1"/>
  <c r="G2686" i="1" a="1"/>
  <c r="G2686" i="1"/>
  <c r="G2687" i="1" a="1"/>
  <c r="G2687" i="1"/>
  <c r="G2688" i="1" a="1"/>
  <c r="G2688" i="1"/>
  <c r="G2689" i="1" a="1"/>
  <c r="G2689" i="1"/>
  <c r="G2690" i="1" a="1"/>
  <c r="G2690" i="1"/>
  <c r="G2691" i="1" a="1"/>
  <c r="G2691" i="1"/>
  <c r="G2692" i="1" a="1"/>
  <c r="G2692" i="1"/>
  <c r="G2693" i="1" a="1"/>
  <c r="G2693" i="1"/>
  <c r="G2694" i="1" a="1"/>
  <c r="G2694" i="1"/>
  <c r="G2695" i="1" a="1"/>
  <c r="G2695" i="1"/>
  <c r="G2696" i="1" a="1"/>
  <c r="G2696" i="1"/>
  <c r="G2697" i="1" a="1"/>
  <c r="G2697" i="1"/>
  <c r="G2698" i="1" a="1"/>
  <c r="G2698" i="1"/>
  <c r="G2699" i="1" a="1"/>
  <c r="G2699" i="1"/>
  <c r="G2700" i="1" a="1"/>
  <c r="G2700" i="1"/>
  <c r="G2701" i="1" a="1"/>
  <c r="G2701" i="1"/>
  <c r="G2702" i="1" a="1"/>
  <c r="G2702" i="1"/>
  <c r="G2703" i="1" a="1"/>
  <c r="G2703" i="1"/>
  <c r="G2704" i="1" a="1"/>
  <c r="G2704" i="1"/>
  <c r="G2705" i="1" a="1"/>
  <c r="G2705" i="1"/>
  <c r="G2706" i="1" a="1"/>
  <c r="G2706" i="1"/>
  <c r="G2707" i="1" a="1"/>
  <c r="G2707" i="1"/>
  <c r="G2708" i="1" a="1"/>
  <c r="G2708" i="1"/>
  <c r="G2709" i="1" a="1"/>
  <c r="G2709" i="1"/>
  <c r="G2710" i="1" a="1"/>
  <c r="G2710" i="1"/>
  <c r="G2711" i="1" a="1"/>
  <c r="G2711" i="1"/>
  <c r="G2712" i="1" a="1"/>
  <c r="G2712" i="1"/>
  <c r="G2713" i="1" a="1"/>
  <c r="G2713" i="1"/>
  <c r="G2714" i="1" a="1"/>
  <c r="G2714" i="1"/>
  <c r="G2715" i="1" a="1"/>
  <c r="G2715" i="1"/>
  <c r="G2716" i="1" a="1"/>
  <c r="G2716" i="1"/>
  <c r="G2717" i="1" a="1"/>
  <c r="G2717" i="1"/>
  <c r="G2718" i="1" a="1"/>
  <c r="G2718" i="1"/>
  <c r="G2719" i="1" a="1"/>
  <c r="G2719" i="1"/>
  <c r="G2720" i="1" a="1"/>
  <c r="G2720" i="1"/>
  <c r="G2721" i="1" a="1"/>
  <c r="G2721" i="1"/>
  <c r="G2722" i="1" a="1"/>
  <c r="G2722" i="1"/>
  <c r="G2723" i="1" a="1"/>
  <c r="G2723" i="1"/>
  <c r="G2724" i="1" a="1"/>
  <c r="G2724" i="1"/>
  <c r="G2725" i="1" a="1"/>
  <c r="G2725" i="1"/>
  <c r="G2726" i="1" a="1"/>
  <c r="G2726" i="1"/>
  <c r="G2727" i="1" a="1"/>
  <c r="G2727" i="1"/>
  <c r="G2728" i="1" a="1"/>
  <c r="G2728" i="1"/>
  <c r="G2729" i="1" a="1"/>
  <c r="G2729" i="1"/>
  <c r="G2730" i="1" a="1"/>
  <c r="G2730" i="1"/>
  <c r="G2731" i="1" a="1"/>
  <c r="G2731" i="1"/>
  <c r="G2732" i="1" a="1"/>
  <c r="G2732" i="1"/>
  <c r="G2733" i="1" a="1"/>
  <c r="G2733" i="1"/>
  <c r="G2734" i="1" a="1"/>
  <c r="G2734" i="1"/>
  <c r="G2735" i="1" a="1"/>
  <c r="G2735" i="1"/>
  <c r="G2736" i="1" a="1"/>
  <c r="G2736" i="1"/>
  <c r="G2737" i="1" a="1"/>
  <c r="G2737" i="1"/>
  <c r="G2738" i="1" a="1"/>
  <c r="G2738" i="1"/>
  <c r="G2739" i="1" a="1"/>
  <c r="G2739" i="1"/>
  <c r="G2740" i="1" a="1"/>
  <c r="G2740" i="1"/>
  <c r="G2741" i="1" a="1"/>
  <c r="G2741" i="1"/>
  <c r="G2742" i="1" a="1"/>
  <c r="G2742" i="1"/>
  <c r="G2743" i="1" a="1"/>
  <c r="G2743" i="1"/>
  <c r="G2744" i="1" a="1"/>
  <c r="G2744" i="1"/>
  <c r="G2745" i="1" a="1"/>
  <c r="G2745" i="1"/>
  <c r="G2746" i="1" a="1"/>
  <c r="G2746" i="1"/>
  <c r="G2747" i="1" a="1"/>
  <c r="G2747" i="1"/>
  <c r="G2748" i="1" a="1"/>
  <c r="G2748" i="1"/>
  <c r="G2749" i="1" a="1"/>
  <c r="G2749" i="1"/>
  <c r="G2750" i="1" a="1"/>
  <c r="G2750" i="1"/>
  <c r="G2751" i="1" a="1"/>
  <c r="G2751" i="1"/>
  <c r="G2752" i="1" a="1"/>
  <c r="G2752" i="1"/>
  <c r="G2753" i="1" a="1"/>
  <c r="G2753" i="1"/>
  <c r="G2754" i="1" a="1"/>
  <c r="G2754" i="1"/>
  <c r="G2755" i="1" a="1"/>
  <c r="G2755" i="1"/>
  <c r="G2756" i="1" a="1"/>
  <c r="G2756" i="1"/>
  <c r="G2757" i="1" a="1"/>
  <c r="G2757" i="1"/>
  <c r="G2758" i="1" a="1"/>
  <c r="G2758" i="1"/>
  <c r="G2759" i="1" a="1"/>
  <c r="G2759" i="1"/>
  <c r="G2760" i="1" a="1"/>
  <c r="G2760" i="1"/>
  <c r="G2761" i="1" a="1"/>
  <c r="G2761" i="1"/>
  <c r="G2762" i="1" a="1"/>
  <c r="G2762" i="1"/>
  <c r="G2763" i="1" a="1"/>
  <c r="G2763" i="1"/>
  <c r="G2764" i="1" a="1"/>
  <c r="G2764" i="1"/>
  <c r="G2765" i="1" a="1"/>
  <c r="G2765" i="1"/>
  <c r="G2766" i="1" a="1"/>
  <c r="G2766" i="1"/>
  <c r="G2767" i="1" a="1"/>
  <c r="G2767" i="1"/>
  <c r="G2768" i="1" a="1"/>
  <c r="G2768" i="1"/>
  <c r="G2769" i="1" a="1"/>
  <c r="G2769" i="1"/>
  <c r="G2770" i="1" a="1"/>
  <c r="G2770" i="1"/>
  <c r="G2771" i="1" a="1"/>
  <c r="G2771" i="1"/>
  <c r="G2772" i="1" a="1"/>
  <c r="G2772" i="1"/>
  <c r="G2773" i="1" a="1"/>
  <c r="G2773" i="1"/>
  <c r="G2774" i="1" a="1"/>
  <c r="G2774" i="1"/>
  <c r="G2775" i="1" a="1"/>
  <c r="G2775" i="1"/>
  <c r="G2776" i="1" a="1"/>
  <c r="G2776" i="1"/>
  <c r="G2777" i="1" a="1"/>
  <c r="G2777" i="1"/>
  <c r="G2778" i="1" a="1"/>
  <c r="G2778" i="1"/>
  <c r="G2779" i="1" a="1"/>
  <c r="G2779" i="1"/>
  <c r="G2780" i="1" a="1"/>
  <c r="G2780" i="1"/>
  <c r="G2781" i="1" a="1"/>
  <c r="G2781" i="1"/>
  <c r="G2782" i="1" a="1"/>
  <c r="G2782" i="1"/>
  <c r="G2783" i="1" a="1"/>
  <c r="G2783" i="1"/>
  <c r="G2784" i="1" a="1"/>
  <c r="G2784" i="1"/>
  <c r="G2785" i="1" a="1"/>
  <c r="G2785" i="1"/>
  <c r="G2786" i="1" a="1"/>
  <c r="G2786" i="1"/>
  <c r="G2787" i="1" a="1"/>
  <c r="G2787" i="1"/>
  <c r="G2788" i="1" a="1"/>
  <c r="G2788" i="1"/>
  <c r="G2789" i="1" a="1"/>
  <c r="G2789" i="1"/>
  <c r="G2790" i="1" a="1"/>
  <c r="G2790" i="1"/>
  <c r="G2791" i="1" a="1"/>
  <c r="G2791" i="1"/>
  <c r="G2792" i="1" a="1"/>
  <c r="G2792" i="1"/>
  <c r="G2793" i="1" a="1"/>
  <c r="G2793" i="1"/>
  <c r="G2794" i="1" a="1"/>
  <c r="G2794" i="1"/>
  <c r="G2795" i="1" a="1"/>
  <c r="G2795" i="1"/>
  <c r="G2796" i="1" a="1"/>
  <c r="G2796" i="1"/>
  <c r="G2797" i="1" a="1"/>
  <c r="G2797" i="1"/>
  <c r="G2798" i="1" a="1"/>
  <c r="G2798" i="1"/>
  <c r="G2799" i="1" a="1"/>
  <c r="G2799" i="1"/>
  <c r="G2800" i="1" a="1"/>
  <c r="G2800" i="1"/>
  <c r="G2801" i="1" a="1"/>
  <c r="G2801" i="1"/>
  <c r="G2802" i="1" a="1"/>
  <c r="G2802" i="1"/>
  <c r="G2803" i="1" a="1"/>
  <c r="G2803" i="1"/>
  <c r="G2804" i="1" a="1"/>
  <c r="G2804" i="1"/>
  <c r="G2805" i="1" a="1"/>
  <c r="G2805" i="1"/>
  <c r="G2806" i="1" a="1"/>
  <c r="G2806" i="1"/>
  <c r="G2807" i="1" a="1"/>
  <c r="G2807" i="1"/>
  <c r="G2808" i="1" a="1"/>
  <c r="G2808" i="1"/>
  <c r="G2809" i="1" a="1"/>
  <c r="G2809" i="1"/>
  <c r="G2810" i="1" a="1"/>
  <c r="G2810" i="1"/>
  <c r="G2811" i="1" a="1"/>
  <c r="G2811" i="1"/>
  <c r="G2812" i="1" a="1"/>
  <c r="G2812" i="1"/>
  <c r="G2813" i="1" a="1"/>
  <c r="G2813" i="1"/>
  <c r="G2814" i="1" a="1"/>
  <c r="G2814" i="1"/>
  <c r="G2815" i="1" a="1"/>
  <c r="G2815" i="1"/>
  <c r="G2816" i="1" a="1"/>
  <c r="G2816" i="1"/>
  <c r="G2817" i="1" a="1"/>
  <c r="G2817" i="1"/>
  <c r="G2818" i="1" a="1"/>
  <c r="G2818" i="1"/>
  <c r="G2819" i="1" a="1"/>
  <c r="G2819" i="1"/>
  <c r="G2820" i="1" a="1"/>
  <c r="G2820" i="1"/>
  <c r="G2821" i="1" a="1"/>
  <c r="G2821" i="1"/>
  <c r="G2822" i="1" a="1"/>
  <c r="G2822" i="1"/>
  <c r="G2823" i="1" a="1"/>
  <c r="G2823" i="1"/>
  <c r="G2824" i="1" a="1"/>
  <c r="G2824" i="1"/>
  <c r="G2825" i="1" a="1"/>
  <c r="G2825" i="1"/>
  <c r="G2826" i="1" a="1"/>
  <c r="G2826" i="1"/>
  <c r="G2827" i="1" a="1"/>
  <c r="G2827" i="1"/>
  <c r="G2828" i="1" a="1"/>
  <c r="G2828" i="1"/>
  <c r="G2829" i="1" a="1"/>
  <c r="G2829" i="1"/>
  <c r="G2830" i="1" a="1"/>
  <c r="G2830" i="1"/>
  <c r="G2831" i="1" a="1"/>
  <c r="G2831" i="1"/>
  <c r="G2832" i="1" a="1"/>
  <c r="G2832" i="1"/>
  <c r="G2833" i="1" a="1"/>
  <c r="G2833" i="1"/>
  <c r="G2834" i="1" a="1"/>
  <c r="G2834" i="1"/>
  <c r="G2835" i="1" a="1"/>
  <c r="G2835" i="1"/>
  <c r="G2836" i="1" a="1"/>
  <c r="G2836" i="1"/>
  <c r="G2837" i="1" a="1"/>
  <c r="G2837" i="1"/>
  <c r="G2838" i="1" a="1"/>
  <c r="G2838" i="1"/>
  <c r="G2839" i="1" a="1"/>
  <c r="G2839" i="1"/>
  <c r="G2840" i="1" a="1"/>
  <c r="G2840" i="1"/>
  <c r="G2841" i="1" a="1"/>
  <c r="G2841" i="1"/>
  <c r="G2842" i="1" a="1"/>
  <c r="G2842" i="1"/>
  <c r="G2843" i="1" a="1"/>
  <c r="G2843" i="1"/>
  <c r="G2844" i="1" a="1"/>
  <c r="G2844" i="1"/>
  <c r="G2845" i="1" a="1"/>
  <c r="G2845" i="1"/>
  <c r="G2846" i="1" a="1"/>
  <c r="G2846" i="1"/>
  <c r="G2847" i="1" a="1"/>
  <c r="G2847" i="1"/>
  <c r="G2848" i="1" a="1"/>
  <c r="G2848" i="1"/>
  <c r="G2849" i="1" a="1"/>
  <c r="G2849" i="1"/>
  <c r="G2850" i="1" a="1"/>
  <c r="G2850" i="1"/>
  <c r="G2851" i="1" a="1"/>
  <c r="G2851" i="1"/>
  <c r="G2852" i="1" a="1"/>
  <c r="G2852" i="1"/>
  <c r="G2853" i="1" a="1"/>
  <c r="G2853" i="1"/>
  <c r="G2854" i="1" a="1"/>
  <c r="G2854" i="1"/>
  <c r="G2855" i="1" a="1"/>
  <c r="G2855" i="1"/>
  <c r="G2856" i="1" a="1"/>
  <c r="G2856" i="1"/>
  <c r="G2857" i="1" a="1"/>
  <c r="G2857" i="1"/>
  <c r="G2858" i="1" a="1"/>
  <c r="G2858" i="1"/>
  <c r="G2859" i="1" a="1"/>
  <c r="G2859" i="1"/>
  <c r="G2860" i="1" a="1"/>
  <c r="G2860" i="1"/>
  <c r="G2861" i="1" a="1"/>
  <c r="G2861" i="1"/>
  <c r="G2862" i="1" a="1"/>
  <c r="G2862" i="1"/>
  <c r="G2863" i="1" a="1"/>
  <c r="G2863" i="1"/>
  <c r="G2864" i="1" a="1"/>
  <c r="G2864" i="1"/>
  <c r="G2865" i="1" a="1"/>
  <c r="G2865" i="1"/>
  <c r="G2866" i="1" a="1"/>
  <c r="G2866" i="1"/>
  <c r="G2867" i="1" a="1"/>
  <c r="G2867" i="1"/>
  <c r="G2868" i="1" a="1"/>
  <c r="G2868" i="1"/>
  <c r="G2869" i="1" a="1"/>
  <c r="G2869" i="1"/>
  <c r="G2870" i="1" a="1"/>
  <c r="G2870" i="1"/>
  <c r="G2871" i="1" a="1"/>
  <c r="G2871" i="1"/>
  <c r="G2872" i="1" a="1"/>
  <c r="G2872" i="1"/>
  <c r="G2873" i="1" a="1"/>
  <c r="G2873" i="1"/>
  <c r="G2874" i="1" a="1"/>
  <c r="G2874" i="1"/>
  <c r="G2875" i="1" a="1"/>
  <c r="G2875" i="1"/>
  <c r="G2876" i="1" a="1"/>
  <c r="G2876" i="1"/>
  <c r="G2877" i="1" a="1"/>
  <c r="G2877" i="1"/>
  <c r="G2878" i="1" a="1"/>
  <c r="G2878" i="1"/>
  <c r="G2879" i="1" a="1"/>
  <c r="G2879" i="1"/>
  <c r="G2880" i="1" a="1"/>
  <c r="G2880" i="1"/>
  <c r="G2881" i="1" a="1"/>
  <c r="G2881" i="1"/>
  <c r="G2882" i="1" a="1"/>
  <c r="G2882" i="1"/>
  <c r="G2883" i="1" a="1"/>
  <c r="G2883" i="1"/>
  <c r="G2884" i="1" a="1"/>
  <c r="G2884" i="1"/>
  <c r="G2885" i="1" a="1"/>
  <c r="G2885" i="1"/>
  <c r="G2886" i="1" a="1"/>
  <c r="G2886" i="1"/>
  <c r="G2887" i="1" a="1"/>
  <c r="G2887" i="1"/>
  <c r="G2888" i="1" a="1"/>
  <c r="G2888" i="1"/>
  <c r="G2889" i="1" a="1"/>
  <c r="G2889" i="1"/>
  <c r="G2890" i="1" a="1"/>
  <c r="G2890" i="1"/>
  <c r="G2891" i="1" a="1"/>
  <c r="G2891" i="1"/>
  <c r="G2892" i="1" a="1"/>
  <c r="G2892" i="1"/>
  <c r="G2893" i="1" a="1"/>
  <c r="G2893" i="1"/>
  <c r="G2894" i="1" a="1"/>
  <c r="G2894" i="1"/>
  <c r="G2895" i="1" a="1"/>
  <c r="G2895" i="1"/>
  <c r="G2896" i="1" a="1"/>
  <c r="G2896" i="1"/>
  <c r="G2897" i="1" a="1"/>
  <c r="G2897" i="1"/>
  <c r="G2898" i="1" a="1"/>
  <c r="G2898" i="1"/>
  <c r="G2899" i="1" a="1"/>
  <c r="G2899" i="1"/>
  <c r="G2900" i="1" a="1"/>
  <c r="G2900" i="1"/>
  <c r="G2901" i="1" a="1"/>
  <c r="G2901" i="1"/>
  <c r="G2902" i="1" a="1"/>
  <c r="G2902" i="1"/>
  <c r="G2903" i="1" a="1"/>
  <c r="G2903" i="1"/>
  <c r="G2904" i="1" a="1"/>
  <c r="G2904" i="1"/>
  <c r="G2905" i="1" a="1"/>
  <c r="G2905" i="1"/>
  <c r="G2906" i="1" a="1"/>
  <c r="G2906" i="1"/>
  <c r="G2907" i="1" a="1"/>
  <c r="G2907" i="1"/>
  <c r="G2908" i="1" a="1"/>
  <c r="G2908" i="1"/>
  <c r="G2909" i="1" a="1"/>
  <c r="G2909" i="1"/>
  <c r="G2910" i="1" a="1"/>
  <c r="G2910" i="1"/>
  <c r="G2911" i="1" a="1"/>
  <c r="G2911" i="1"/>
  <c r="G2912" i="1" a="1"/>
  <c r="G2912" i="1"/>
  <c r="G2913" i="1" a="1"/>
  <c r="G2913" i="1"/>
  <c r="G2914" i="1" a="1"/>
  <c r="G2914" i="1"/>
  <c r="G2915" i="1" a="1"/>
  <c r="G2915" i="1"/>
  <c r="G2916" i="1" a="1"/>
  <c r="G2916" i="1"/>
  <c r="G2917" i="1" a="1"/>
  <c r="G2917" i="1"/>
  <c r="G2918" i="1" a="1"/>
  <c r="G2918" i="1"/>
  <c r="G2919" i="1" a="1"/>
  <c r="G2919" i="1"/>
  <c r="G2920" i="1" a="1"/>
  <c r="G2920" i="1"/>
  <c r="G2921" i="1" a="1"/>
  <c r="G2921" i="1"/>
  <c r="G2922" i="1" a="1"/>
  <c r="G2922" i="1"/>
  <c r="G2923" i="1" a="1"/>
  <c r="G2923" i="1"/>
  <c r="G2924" i="1" a="1"/>
  <c r="G2924" i="1"/>
  <c r="G2925" i="1" a="1"/>
  <c r="G2925" i="1"/>
  <c r="G2926" i="1" a="1"/>
  <c r="G2926" i="1"/>
  <c r="G2927" i="1" a="1"/>
  <c r="G2927" i="1"/>
  <c r="G2928" i="1" a="1"/>
  <c r="G2928" i="1"/>
  <c r="G2929" i="1" a="1"/>
  <c r="G2929" i="1"/>
  <c r="G2930" i="1" a="1"/>
  <c r="G2930" i="1"/>
  <c r="G2931" i="1" a="1"/>
  <c r="G2931" i="1"/>
  <c r="G2932" i="1" a="1"/>
  <c r="G2932" i="1"/>
  <c r="G2933" i="1" a="1"/>
  <c r="G2933" i="1"/>
  <c r="G2934" i="1" a="1"/>
  <c r="G2934" i="1"/>
  <c r="G2935" i="1" a="1"/>
  <c r="G2935" i="1"/>
  <c r="G2936" i="1" a="1"/>
  <c r="G2936" i="1"/>
  <c r="G2937" i="1" a="1"/>
  <c r="G2937" i="1"/>
  <c r="G2938" i="1" a="1"/>
  <c r="G2938" i="1"/>
  <c r="G2939" i="1" a="1"/>
  <c r="G2939" i="1"/>
  <c r="G2940" i="1" a="1"/>
  <c r="G2940" i="1"/>
  <c r="G2941" i="1" a="1"/>
  <c r="G2941" i="1"/>
  <c r="G2942" i="1" a="1"/>
  <c r="G2942" i="1"/>
  <c r="G2943" i="1" a="1"/>
  <c r="G2943" i="1"/>
  <c r="G2944" i="1" a="1"/>
  <c r="G2944" i="1"/>
  <c r="G2945" i="1" a="1"/>
  <c r="G2945" i="1"/>
  <c r="G2946" i="1" a="1"/>
  <c r="G2946" i="1"/>
  <c r="G2947" i="1" a="1"/>
  <c r="G2947" i="1"/>
  <c r="G2948" i="1" a="1"/>
  <c r="G2948" i="1"/>
  <c r="G2949" i="1" a="1"/>
  <c r="G2949" i="1"/>
  <c r="G2950" i="1" a="1"/>
  <c r="G2950" i="1"/>
  <c r="G2951" i="1" a="1"/>
  <c r="G2951" i="1"/>
  <c r="G2952" i="1" a="1"/>
  <c r="G2952" i="1"/>
  <c r="G2953" i="1" a="1"/>
  <c r="G2953" i="1"/>
  <c r="G2954" i="1" a="1"/>
  <c r="G2954" i="1"/>
  <c r="G2955" i="1" a="1"/>
  <c r="G2955" i="1"/>
  <c r="G2956" i="1" a="1"/>
  <c r="G2956" i="1"/>
  <c r="G2957" i="1" a="1"/>
  <c r="G2957" i="1"/>
  <c r="G2958" i="1" a="1"/>
  <c r="G2958" i="1"/>
  <c r="G2959" i="1" a="1"/>
  <c r="G2959" i="1"/>
  <c r="G2960" i="1" a="1"/>
  <c r="G2960" i="1"/>
  <c r="G2961" i="1" a="1"/>
  <c r="G2961" i="1"/>
  <c r="G2962" i="1" a="1"/>
  <c r="G2962" i="1"/>
  <c r="G2963" i="1" a="1"/>
  <c r="G2963" i="1"/>
  <c r="G2964" i="1" a="1"/>
  <c r="G2964" i="1"/>
  <c r="G2965" i="1" a="1"/>
  <c r="G2965" i="1"/>
  <c r="G2966" i="1" a="1"/>
  <c r="G2966" i="1"/>
  <c r="G2967" i="1" a="1"/>
  <c r="G2967" i="1"/>
  <c r="G2968" i="1" a="1"/>
  <c r="G2968" i="1"/>
  <c r="G2969" i="1" a="1"/>
  <c r="G2969" i="1"/>
  <c r="G2970" i="1" a="1"/>
  <c r="G2970" i="1"/>
  <c r="G2971" i="1" a="1"/>
  <c r="G2971" i="1"/>
  <c r="G2972" i="1" a="1"/>
  <c r="G2972" i="1"/>
  <c r="G2973" i="1" a="1"/>
  <c r="G2973" i="1"/>
  <c r="G2974" i="1" a="1"/>
  <c r="G2974" i="1"/>
  <c r="G2975" i="1" a="1"/>
  <c r="G2975" i="1"/>
  <c r="G2976" i="1" a="1"/>
  <c r="G2976" i="1"/>
  <c r="G2977" i="1" a="1"/>
  <c r="G2977" i="1"/>
  <c r="G2978" i="1" a="1"/>
  <c r="G2978" i="1"/>
  <c r="G2979" i="1" a="1"/>
  <c r="G2979" i="1"/>
  <c r="G2980" i="1" a="1"/>
  <c r="G2980" i="1"/>
  <c r="G2981" i="1" a="1"/>
  <c r="G2981" i="1"/>
  <c r="G2982" i="1" a="1"/>
  <c r="G2982" i="1"/>
  <c r="G2983" i="1" a="1"/>
  <c r="G2983" i="1"/>
  <c r="G2984" i="1" a="1"/>
  <c r="G2984" i="1"/>
  <c r="G2985" i="1" a="1"/>
  <c r="G2985" i="1"/>
  <c r="G2986" i="1" a="1"/>
  <c r="G2986" i="1"/>
  <c r="G2987" i="1" a="1"/>
  <c r="G2987" i="1"/>
  <c r="G2988" i="1" a="1"/>
  <c r="G2988" i="1"/>
  <c r="G2989" i="1" a="1"/>
  <c r="G2989" i="1"/>
  <c r="G2990" i="1" a="1"/>
  <c r="G2990" i="1"/>
  <c r="G2991" i="1" a="1"/>
  <c r="G2991" i="1"/>
  <c r="G2992" i="1" a="1"/>
  <c r="G2992" i="1"/>
  <c r="G2993" i="1" a="1"/>
  <c r="G2993" i="1"/>
  <c r="G2994" i="1" a="1"/>
  <c r="G2994" i="1"/>
  <c r="G2995" i="1" a="1"/>
  <c r="G2995" i="1"/>
  <c r="G2996" i="1" a="1"/>
  <c r="G2996" i="1"/>
  <c r="G2997" i="1" a="1"/>
  <c r="G2997" i="1"/>
  <c r="G2998" i="1" a="1"/>
  <c r="G2998" i="1"/>
  <c r="G2999" i="1" a="1"/>
  <c r="G2999" i="1"/>
  <c r="G3000" i="1" a="1"/>
  <c r="G3000" i="1"/>
  <c r="G3001" i="1" a="1"/>
  <c r="G3001" i="1"/>
  <c r="G3002" i="1" a="1"/>
  <c r="G3002" i="1"/>
  <c r="G3003" i="1" a="1"/>
  <c r="G3003" i="1"/>
  <c r="G3004" i="1" a="1"/>
  <c r="G3004" i="1"/>
  <c r="G3005" i="1" a="1"/>
  <c r="G3005" i="1"/>
  <c r="G3006" i="1" a="1"/>
  <c r="G3006" i="1"/>
  <c r="G3007" i="1" a="1"/>
  <c r="G3007" i="1"/>
  <c r="G3008" i="1" a="1"/>
  <c r="G3008" i="1"/>
  <c r="G3009" i="1" a="1"/>
  <c r="G3009" i="1"/>
  <c r="G3010" i="1" a="1"/>
  <c r="G3010" i="1"/>
  <c r="G3011" i="1" a="1"/>
  <c r="G3011" i="1"/>
  <c r="G3012" i="1" a="1"/>
  <c r="G3012" i="1"/>
  <c r="G3013" i="1" a="1"/>
  <c r="G3013" i="1"/>
  <c r="G3014" i="1" a="1"/>
  <c r="G3014" i="1"/>
  <c r="G3015" i="1" a="1"/>
  <c r="G3015" i="1"/>
  <c r="G3016" i="1" a="1"/>
  <c r="G3016" i="1"/>
  <c r="G3017" i="1" a="1"/>
  <c r="G3017" i="1"/>
  <c r="G3018" i="1" a="1"/>
  <c r="G3018" i="1"/>
  <c r="G3019" i="1" a="1"/>
  <c r="G3019" i="1"/>
  <c r="G3020" i="1" a="1"/>
  <c r="G3020" i="1"/>
  <c r="G3021" i="1" a="1"/>
  <c r="G3021" i="1"/>
  <c r="G3022" i="1" a="1"/>
  <c r="G3022" i="1"/>
  <c r="G3023" i="1" a="1"/>
  <c r="G3023" i="1"/>
  <c r="G3024" i="1" a="1"/>
  <c r="G3024" i="1"/>
  <c r="G3025" i="1" a="1"/>
  <c r="G3025" i="1"/>
  <c r="G3026" i="1" a="1"/>
  <c r="G3026" i="1"/>
  <c r="G3027" i="1" a="1"/>
  <c r="G3027" i="1"/>
  <c r="G3028" i="1" a="1"/>
  <c r="G3028" i="1"/>
  <c r="G3029" i="1" a="1"/>
  <c r="G3029" i="1"/>
  <c r="G3030" i="1" a="1"/>
  <c r="G3030" i="1"/>
  <c r="G3031" i="1" a="1"/>
  <c r="G3031" i="1"/>
  <c r="G3032" i="1" a="1"/>
  <c r="G3032" i="1"/>
  <c r="G3033" i="1" a="1"/>
  <c r="G3033" i="1"/>
  <c r="G3034" i="1" a="1"/>
  <c r="G3034" i="1"/>
  <c r="G3035" i="1" a="1"/>
  <c r="G3035" i="1"/>
  <c r="G3036" i="1" a="1"/>
  <c r="G3036" i="1"/>
  <c r="G3037" i="1" a="1"/>
  <c r="G3037" i="1"/>
  <c r="G3038" i="1" a="1"/>
  <c r="G3038" i="1"/>
  <c r="G3039" i="1" a="1"/>
  <c r="G3039" i="1"/>
  <c r="G3040" i="1" a="1"/>
  <c r="G3040" i="1"/>
  <c r="G3041" i="1" a="1"/>
  <c r="G3041" i="1"/>
  <c r="G3042" i="1" a="1"/>
  <c r="G3042" i="1"/>
  <c r="G3043" i="1" a="1"/>
  <c r="G3043" i="1"/>
  <c r="G3044" i="1" a="1"/>
  <c r="G3044" i="1"/>
  <c r="G3045" i="1" a="1"/>
  <c r="G3045" i="1"/>
  <c r="G3046" i="1" a="1"/>
  <c r="G3046" i="1"/>
  <c r="G3047" i="1" a="1"/>
  <c r="G3047" i="1"/>
  <c r="G3048" i="1" a="1"/>
  <c r="G3048" i="1"/>
  <c r="G3049" i="1" a="1"/>
  <c r="G3049" i="1"/>
  <c r="G3050" i="1" a="1"/>
  <c r="G3050" i="1"/>
  <c r="G3051" i="1" a="1"/>
  <c r="G3051" i="1"/>
  <c r="G3052" i="1" a="1"/>
  <c r="G3052" i="1"/>
  <c r="G3053" i="1" a="1"/>
  <c r="G3053" i="1"/>
  <c r="G3054" i="1" a="1"/>
  <c r="G3054" i="1"/>
  <c r="G3055" i="1" a="1"/>
  <c r="G3055" i="1"/>
  <c r="G3056" i="1" a="1"/>
  <c r="G3056" i="1"/>
  <c r="G3057" i="1" a="1"/>
  <c r="G3057" i="1"/>
  <c r="G3058" i="1" a="1"/>
  <c r="G3058" i="1"/>
  <c r="G3059" i="1" a="1"/>
  <c r="G3059" i="1"/>
  <c r="G3060" i="1" a="1"/>
  <c r="G3060" i="1"/>
  <c r="G3061" i="1" a="1"/>
  <c r="G3061" i="1"/>
  <c r="G3062" i="1" a="1"/>
  <c r="G3062" i="1"/>
  <c r="G3063" i="1" a="1"/>
  <c r="G3063" i="1"/>
  <c r="G3064" i="1" a="1"/>
  <c r="G3064" i="1"/>
  <c r="G3065" i="1" a="1"/>
  <c r="G3065" i="1"/>
  <c r="G3066" i="1" a="1"/>
  <c r="G3066" i="1"/>
  <c r="G3067" i="1" a="1"/>
  <c r="G3067" i="1"/>
  <c r="G3068" i="1" a="1"/>
  <c r="G3068" i="1"/>
  <c r="G3069" i="1" a="1"/>
  <c r="G3069" i="1"/>
  <c r="G3070" i="1" a="1"/>
  <c r="G3070" i="1"/>
  <c r="G3071" i="1" a="1"/>
  <c r="G3071" i="1"/>
  <c r="G3072" i="1" a="1"/>
  <c r="G3072" i="1"/>
  <c r="G3073" i="1" a="1"/>
  <c r="G3073" i="1"/>
  <c r="G3074" i="1" a="1"/>
  <c r="G3074" i="1"/>
  <c r="G3075" i="1" a="1"/>
  <c r="G3075" i="1"/>
  <c r="G3076" i="1" a="1"/>
  <c r="G3076" i="1"/>
  <c r="G3077" i="1" a="1"/>
  <c r="G3077" i="1"/>
  <c r="G3078" i="1" a="1"/>
  <c r="G3078" i="1"/>
  <c r="G3079" i="1" a="1"/>
  <c r="G3079" i="1"/>
  <c r="G3080" i="1" a="1"/>
  <c r="G3080" i="1"/>
  <c r="G3081" i="1" a="1"/>
  <c r="G3081" i="1"/>
  <c r="G3082" i="1" a="1"/>
  <c r="G3082" i="1"/>
  <c r="G3083" i="1" a="1"/>
  <c r="G3083" i="1"/>
  <c r="G3084" i="1" a="1"/>
  <c r="G3084" i="1"/>
  <c r="G3085" i="1" a="1"/>
  <c r="G3085" i="1"/>
  <c r="G3086" i="1" a="1"/>
  <c r="G3086" i="1"/>
  <c r="G3087" i="1" a="1"/>
  <c r="G3087" i="1"/>
  <c r="G3088" i="1" a="1"/>
  <c r="G3088" i="1"/>
  <c r="G3089" i="1" a="1"/>
  <c r="G3089" i="1"/>
  <c r="G3090" i="1" a="1"/>
  <c r="G3090" i="1"/>
  <c r="G3091" i="1" a="1"/>
  <c r="G3091" i="1"/>
  <c r="G3092" i="1" a="1"/>
  <c r="G3092" i="1"/>
  <c r="G3093" i="1" a="1"/>
  <c r="G3093" i="1"/>
  <c r="G3094" i="1" a="1"/>
  <c r="G3094" i="1"/>
  <c r="G3095" i="1" a="1"/>
  <c r="G3095" i="1"/>
  <c r="G3096" i="1" a="1"/>
  <c r="G3096" i="1"/>
  <c r="G3097" i="1" a="1"/>
  <c r="G3097" i="1"/>
  <c r="G3098" i="1" a="1"/>
  <c r="G3098" i="1"/>
  <c r="G3099" i="1" a="1"/>
  <c r="G3099" i="1"/>
  <c r="G3100" i="1" a="1"/>
  <c r="G3100" i="1"/>
  <c r="G3101" i="1" a="1"/>
  <c r="G3101" i="1"/>
  <c r="G3102" i="1" a="1"/>
  <c r="G3102" i="1"/>
  <c r="G3103" i="1" a="1"/>
  <c r="G3103" i="1"/>
  <c r="G3104" i="1" a="1"/>
  <c r="G3104" i="1"/>
  <c r="G3105" i="1" a="1"/>
  <c r="G3105" i="1"/>
  <c r="G3106" i="1" a="1"/>
  <c r="G3106" i="1"/>
  <c r="G3107" i="1" a="1"/>
  <c r="G3107" i="1"/>
  <c r="G3108" i="1" a="1"/>
  <c r="G3108" i="1"/>
  <c r="G3109" i="1" a="1"/>
  <c r="G3109" i="1"/>
  <c r="G3110" i="1" a="1"/>
  <c r="G3110" i="1"/>
  <c r="G3111" i="1" a="1"/>
  <c r="G3111" i="1"/>
  <c r="G3112" i="1" a="1"/>
  <c r="G3112" i="1"/>
  <c r="G3113" i="1" a="1"/>
  <c r="G3113" i="1"/>
  <c r="G3114" i="1" a="1"/>
  <c r="G3114" i="1"/>
  <c r="G3115" i="1" a="1"/>
  <c r="G3115" i="1"/>
  <c r="G3116" i="1" a="1"/>
  <c r="G3116" i="1"/>
  <c r="G3117" i="1" a="1"/>
  <c r="G3117" i="1"/>
  <c r="G3118" i="1" a="1"/>
  <c r="G3118" i="1"/>
  <c r="G3119" i="1" a="1"/>
  <c r="G3119" i="1"/>
  <c r="G3120" i="1" a="1"/>
  <c r="G3120" i="1"/>
  <c r="G3121" i="1" a="1"/>
  <c r="G3121" i="1"/>
  <c r="G3122" i="1" a="1"/>
  <c r="G3122" i="1"/>
  <c r="G3123" i="1" a="1"/>
  <c r="G3123" i="1"/>
  <c r="G3124" i="1" a="1"/>
  <c r="G3124" i="1"/>
  <c r="G3125" i="1" a="1"/>
  <c r="G3125" i="1"/>
  <c r="G3126" i="1" a="1"/>
  <c r="G3126" i="1"/>
  <c r="G3127" i="1" a="1"/>
  <c r="G3127" i="1"/>
  <c r="G3128" i="1" a="1"/>
  <c r="G3128" i="1"/>
  <c r="G3129" i="1" a="1"/>
  <c r="G3129" i="1"/>
  <c r="G3130" i="1" a="1"/>
  <c r="G3130" i="1"/>
  <c r="G3131" i="1" a="1"/>
  <c r="G3131" i="1"/>
  <c r="G3132" i="1" a="1"/>
  <c r="G3132" i="1"/>
  <c r="G3133" i="1" a="1"/>
  <c r="G3133" i="1"/>
  <c r="G3134" i="1" a="1"/>
  <c r="G3134" i="1"/>
  <c r="G3135" i="1" a="1"/>
  <c r="G3135" i="1"/>
  <c r="G3136" i="1" a="1"/>
  <c r="G3136" i="1"/>
  <c r="G3137" i="1" a="1"/>
  <c r="G3137" i="1"/>
  <c r="G3138" i="1" a="1"/>
  <c r="G3138" i="1"/>
  <c r="G3139" i="1" a="1"/>
  <c r="G3139" i="1"/>
  <c r="G3140" i="1" a="1"/>
  <c r="G3140" i="1"/>
  <c r="G3141" i="1" a="1"/>
  <c r="G3141" i="1"/>
  <c r="G3142" i="1" a="1"/>
  <c r="G3142" i="1"/>
  <c r="G3143" i="1" a="1"/>
  <c r="G3143" i="1"/>
  <c r="G3144" i="1" a="1"/>
  <c r="G3144" i="1"/>
  <c r="G3145" i="1" a="1"/>
  <c r="G3145" i="1"/>
  <c r="G3146" i="1" a="1"/>
  <c r="G3146" i="1"/>
  <c r="G3147" i="1" a="1"/>
  <c r="G3147" i="1"/>
  <c r="G3148" i="1" a="1"/>
  <c r="G3148" i="1"/>
  <c r="G3149" i="1" a="1"/>
  <c r="G3149" i="1"/>
  <c r="G3150" i="1" a="1"/>
  <c r="G3150" i="1"/>
  <c r="G3151" i="1" a="1"/>
  <c r="G3151" i="1"/>
  <c r="G3152" i="1" a="1"/>
  <c r="G3152" i="1"/>
  <c r="G3153" i="1" a="1"/>
  <c r="G3153" i="1"/>
  <c r="G3154" i="1" a="1"/>
  <c r="G3154" i="1"/>
  <c r="G3155" i="1" a="1"/>
  <c r="G3155" i="1"/>
  <c r="G3156" i="1" a="1"/>
  <c r="G3156" i="1"/>
  <c r="G3157" i="1" a="1"/>
  <c r="G3157" i="1"/>
  <c r="G3158" i="1" a="1"/>
  <c r="G3158" i="1"/>
  <c r="G3159" i="1" a="1"/>
  <c r="G3159" i="1"/>
  <c r="G3160" i="1" a="1"/>
  <c r="G3160" i="1"/>
  <c r="G3161" i="1" a="1"/>
  <c r="G3161" i="1"/>
  <c r="G3162" i="1" a="1"/>
  <c r="G3162" i="1"/>
  <c r="G3163" i="1" a="1"/>
  <c r="G3163" i="1"/>
  <c r="G3164" i="1" a="1"/>
  <c r="G3164" i="1"/>
  <c r="G3165" i="1" a="1"/>
  <c r="G3165" i="1"/>
  <c r="G3166" i="1" a="1"/>
  <c r="G3166" i="1"/>
  <c r="G3167" i="1" a="1"/>
  <c r="G3167" i="1"/>
  <c r="G3168" i="1" a="1"/>
  <c r="G3168" i="1"/>
  <c r="G3169" i="1" a="1"/>
  <c r="G3169" i="1"/>
  <c r="G3170" i="1" a="1"/>
  <c r="G3170" i="1"/>
  <c r="G3171" i="1" a="1"/>
  <c r="G3171" i="1"/>
  <c r="G3172" i="1" a="1"/>
  <c r="G3172" i="1"/>
  <c r="G3173" i="1" a="1"/>
  <c r="G3173" i="1"/>
  <c r="G3174" i="1" a="1"/>
  <c r="G3174" i="1"/>
  <c r="G3175" i="1" a="1"/>
  <c r="G3175" i="1"/>
  <c r="G3176" i="1" a="1"/>
  <c r="G3176" i="1"/>
  <c r="G3177" i="1" a="1"/>
  <c r="G3177" i="1"/>
  <c r="G3178" i="1" a="1"/>
  <c r="G3178" i="1"/>
  <c r="G3179" i="1" a="1"/>
  <c r="G3179" i="1"/>
  <c r="G3180" i="1" a="1"/>
  <c r="G3180" i="1"/>
  <c r="G3181" i="1" a="1"/>
  <c r="G3181" i="1"/>
  <c r="G3182" i="1" a="1"/>
  <c r="G3182" i="1"/>
  <c r="G3183" i="1" a="1"/>
  <c r="G3183" i="1"/>
  <c r="G3184" i="1" a="1"/>
  <c r="G3184" i="1"/>
  <c r="G3185" i="1" a="1"/>
  <c r="G3185" i="1"/>
  <c r="G3186" i="1" a="1"/>
  <c r="G3186" i="1"/>
  <c r="G3187" i="1" a="1"/>
  <c r="G3187" i="1"/>
  <c r="G3188" i="1" a="1"/>
  <c r="G3188" i="1"/>
  <c r="G3189" i="1" a="1"/>
  <c r="G3189" i="1"/>
  <c r="G3190" i="1" a="1"/>
  <c r="G3190" i="1"/>
  <c r="G3191" i="1" a="1"/>
  <c r="G3191" i="1"/>
  <c r="G3192" i="1" a="1"/>
  <c r="G3192" i="1"/>
  <c r="G3193" i="1" a="1"/>
  <c r="G3193" i="1"/>
  <c r="G3194" i="1" a="1"/>
  <c r="G3194" i="1"/>
  <c r="G3195" i="1" a="1"/>
  <c r="G3195" i="1"/>
  <c r="G3196" i="1" a="1"/>
  <c r="G3196" i="1"/>
  <c r="G3197" i="1" a="1"/>
  <c r="G3197" i="1"/>
  <c r="G3198" i="1" a="1"/>
  <c r="G3198" i="1"/>
  <c r="G3199" i="1" a="1"/>
  <c r="G3199" i="1"/>
  <c r="G3200" i="1" a="1"/>
  <c r="G3200" i="1"/>
  <c r="G3201" i="1" a="1"/>
  <c r="G3201" i="1"/>
  <c r="G3202" i="1" a="1"/>
  <c r="G3202" i="1"/>
  <c r="G3203" i="1" a="1"/>
  <c r="G3203" i="1"/>
  <c r="G3204" i="1" a="1"/>
  <c r="G3204" i="1"/>
  <c r="G3205" i="1" a="1"/>
  <c r="G3205" i="1"/>
  <c r="G3206" i="1" a="1"/>
  <c r="G3206" i="1"/>
  <c r="G3207" i="1" a="1"/>
  <c r="G3207" i="1"/>
  <c r="G3208" i="1" a="1"/>
  <c r="G3208" i="1"/>
  <c r="G3209" i="1" a="1"/>
  <c r="G3209" i="1"/>
  <c r="G3210" i="1" a="1"/>
  <c r="G3210" i="1"/>
  <c r="G3211" i="1" a="1"/>
  <c r="G3211" i="1"/>
  <c r="G3212" i="1" a="1"/>
  <c r="G3212" i="1"/>
  <c r="G3213" i="1" a="1"/>
  <c r="G3213" i="1"/>
  <c r="G3214" i="1" a="1"/>
  <c r="G3214" i="1"/>
  <c r="G3215" i="1" a="1"/>
  <c r="G3215" i="1"/>
  <c r="G3216" i="1" a="1"/>
  <c r="G3216" i="1"/>
  <c r="G3217" i="1" a="1"/>
  <c r="G3217" i="1"/>
  <c r="G3218" i="1" a="1"/>
  <c r="G3218" i="1"/>
  <c r="G3219" i="1" a="1"/>
  <c r="G3219" i="1"/>
  <c r="G3220" i="1" a="1"/>
  <c r="G3220" i="1"/>
  <c r="G3221" i="1" a="1"/>
  <c r="G3221" i="1"/>
  <c r="G3222" i="1" a="1"/>
  <c r="G3222" i="1"/>
  <c r="G3223" i="1" a="1"/>
  <c r="G3223" i="1"/>
  <c r="G3224" i="1" a="1"/>
  <c r="G3224" i="1"/>
  <c r="G3225" i="1" a="1"/>
  <c r="G3225" i="1"/>
  <c r="G3226" i="1" a="1"/>
  <c r="G3226" i="1"/>
  <c r="G3227" i="1" a="1"/>
  <c r="G3227" i="1"/>
  <c r="G3228" i="1" a="1"/>
  <c r="G3228" i="1"/>
  <c r="G3229" i="1" a="1"/>
  <c r="G3229" i="1"/>
  <c r="G3230" i="1" a="1"/>
  <c r="G3230" i="1"/>
  <c r="G3231" i="1" a="1"/>
  <c r="G3231" i="1"/>
  <c r="G3232" i="1" a="1"/>
  <c r="G3232" i="1"/>
  <c r="G3233" i="1" a="1"/>
  <c r="G3233" i="1"/>
  <c r="G3234" i="1" a="1"/>
  <c r="G3234" i="1"/>
  <c r="G3235" i="1" a="1"/>
  <c r="G3235" i="1"/>
  <c r="G3236" i="1" a="1"/>
  <c r="G3236" i="1"/>
  <c r="G3237" i="1" a="1"/>
  <c r="G3237" i="1"/>
  <c r="G3238" i="1" a="1"/>
  <c r="G3238" i="1"/>
  <c r="G3239" i="1" a="1"/>
  <c r="G3239" i="1"/>
  <c r="G3240" i="1" a="1"/>
  <c r="G3240" i="1"/>
  <c r="G3241" i="1" a="1"/>
  <c r="G3241" i="1"/>
  <c r="G3242" i="1" a="1"/>
  <c r="G3242" i="1"/>
  <c r="G3243" i="1" a="1"/>
  <c r="G3243" i="1"/>
  <c r="G3244" i="1" a="1"/>
  <c r="G3244" i="1"/>
  <c r="G3245" i="1" a="1"/>
  <c r="G3245" i="1"/>
  <c r="G3246" i="1" a="1"/>
  <c r="G3246" i="1"/>
  <c r="G3247" i="1" a="1"/>
  <c r="G3247" i="1"/>
  <c r="G3248" i="1" a="1"/>
  <c r="G3248" i="1"/>
  <c r="G3249" i="1" a="1"/>
  <c r="G3249" i="1"/>
  <c r="G3250" i="1" a="1"/>
  <c r="G3250" i="1"/>
  <c r="G3251" i="1" a="1"/>
  <c r="G3251" i="1"/>
  <c r="G3252" i="1" a="1"/>
  <c r="G3252" i="1"/>
  <c r="G3253" i="1" a="1"/>
  <c r="G3253" i="1"/>
  <c r="G3254" i="1" a="1"/>
  <c r="G3254" i="1"/>
  <c r="G3255" i="1" a="1"/>
  <c r="G3255" i="1"/>
  <c r="G3256" i="1" a="1"/>
  <c r="G3256" i="1"/>
  <c r="G3257" i="1" a="1"/>
  <c r="G3257" i="1"/>
  <c r="G3258" i="1" a="1"/>
  <c r="G3258" i="1"/>
  <c r="G3259" i="1" a="1"/>
  <c r="G3259" i="1"/>
  <c r="G3260" i="1" a="1"/>
  <c r="G3260" i="1"/>
  <c r="G3261" i="1" a="1"/>
  <c r="G3261" i="1"/>
  <c r="G3262" i="1" a="1"/>
  <c r="G3262" i="1"/>
  <c r="G3263" i="1" a="1"/>
  <c r="G3263" i="1"/>
  <c r="G3264" i="1" a="1"/>
  <c r="G3264" i="1"/>
  <c r="G3265" i="1" a="1"/>
  <c r="G3265" i="1"/>
  <c r="G3266" i="1" a="1"/>
  <c r="G3266" i="1"/>
  <c r="G3267" i="1" a="1"/>
  <c r="G3267" i="1"/>
  <c r="G3268" i="1" a="1"/>
  <c r="G3268" i="1"/>
  <c r="G3269" i="1" a="1"/>
  <c r="G3269" i="1"/>
  <c r="G3270" i="1" a="1"/>
  <c r="G3270" i="1"/>
  <c r="G3271" i="1" a="1"/>
  <c r="G3271" i="1"/>
  <c r="G3272" i="1" a="1"/>
  <c r="G3272" i="1"/>
  <c r="G3273" i="1" a="1"/>
  <c r="G3273" i="1"/>
  <c r="G3274" i="1" a="1"/>
  <c r="G3274" i="1"/>
  <c r="G3275" i="1" a="1"/>
  <c r="G3275" i="1"/>
  <c r="G3276" i="1" a="1"/>
  <c r="G3276" i="1"/>
  <c r="G3277" i="1" a="1"/>
  <c r="G3277" i="1"/>
  <c r="G3278" i="1" a="1"/>
  <c r="G3278" i="1"/>
  <c r="G3279" i="1" a="1"/>
  <c r="G3279" i="1"/>
  <c r="G3280" i="1" a="1"/>
  <c r="G3280" i="1"/>
  <c r="G3281" i="1" a="1"/>
  <c r="G3281" i="1"/>
  <c r="G3282" i="1" a="1"/>
  <c r="G3282" i="1"/>
  <c r="G3283" i="1" a="1"/>
  <c r="G3283" i="1"/>
  <c r="G3284" i="1" a="1"/>
  <c r="G3284" i="1"/>
  <c r="G3285" i="1" a="1"/>
  <c r="G3285" i="1"/>
  <c r="G3286" i="1" a="1"/>
  <c r="G3286" i="1"/>
  <c r="G3287" i="1" a="1"/>
  <c r="G3287" i="1"/>
  <c r="G3288" i="1" a="1"/>
  <c r="G3288" i="1"/>
  <c r="G3289" i="1" a="1"/>
  <c r="G3289" i="1"/>
  <c r="G3290" i="1" a="1"/>
  <c r="G3290" i="1"/>
  <c r="G3291" i="1" a="1"/>
  <c r="G3291" i="1"/>
  <c r="G3292" i="1" a="1"/>
  <c r="G3292" i="1"/>
  <c r="G3293" i="1" a="1"/>
  <c r="G3293" i="1"/>
  <c r="G3294" i="1" a="1"/>
  <c r="G3294" i="1"/>
  <c r="G3295" i="1" a="1"/>
  <c r="G3295" i="1"/>
  <c r="G3296" i="1" a="1"/>
  <c r="G3296" i="1"/>
  <c r="G3297" i="1" a="1"/>
  <c r="G3297" i="1"/>
  <c r="G3298" i="1" a="1"/>
  <c r="G3298" i="1"/>
  <c r="G3299" i="1" a="1"/>
  <c r="G3299" i="1"/>
  <c r="G3300" i="1" a="1"/>
  <c r="G3300" i="1"/>
  <c r="G3301" i="1" a="1"/>
  <c r="G3301" i="1"/>
  <c r="G3302" i="1" a="1"/>
  <c r="G3302" i="1"/>
  <c r="G3303" i="1" a="1"/>
  <c r="G3303" i="1"/>
  <c r="G3304" i="1" a="1"/>
  <c r="G3304" i="1"/>
  <c r="G3305" i="1" a="1"/>
  <c r="G3305" i="1"/>
  <c r="G3306" i="1" a="1"/>
  <c r="G3306" i="1"/>
  <c r="G3307" i="1" a="1"/>
  <c r="G3307" i="1"/>
  <c r="G3308" i="1" a="1"/>
  <c r="G3308" i="1"/>
  <c r="G3309" i="1" a="1"/>
  <c r="G3309" i="1"/>
  <c r="G3310" i="1" a="1"/>
  <c r="G3310" i="1"/>
  <c r="G3311" i="1" a="1"/>
  <c r="G3311" i="1"/>
  <c r="G3312" i="1" a="1"/>
  <c r="G3312" i="1"/>
  <c r="G3313" i="1" a="1"/>
  <c r="G3313" i="1"/>
  <c r="G3314" i="1" a="1"/>
  <c r="G3314" i="1"/>
  <c r="G3315" i="1" a="1"/>
  <c r="G3315" i="1"/>
  <c r="G3316" i="1" a="1"/>
  <c r="G3316" i="1"/>
  <c r="G3317" i="1" a="1"/>
  <c r="G3317" i="1"/>
  <c r="G3318" i="1" a="1"/>
  <c r="G3318" i="1"/>
  <c r="G3319" i="1" a="1"/>
  <c r="G3319" i="1"/>
  <c r="G3320" i="1" a="1"/>
  <c r="G3320" i="1"/>
  <c r="G3321" i="1" a="1"/>
  <c r="G3321" i="1"/>
  <c r="G3322" i="1" a="1"/>
  <c r="G3322" i="1"/>
  <c r="G3323" i="1" a="1"/>
  <c r="G3323" i="1"/>
  <c r="G3324" i="1" a="1"/>
  <c r="G3324" i="1"/>
  <c r="G3325" i="1" a="1"/>
  <c r="G3325" i="1"/>
  <c r="G3326" i="1" a="1"/>
  <c r="G3326" i="1"/>
  <c r="G3327" i="1" a="1"/>
  <c r="G3327" i="1"/>
  <c r="G3328" i="1" a="1"/>
  <c r="G3328" i="1"/>
  <c r="G3329" i="1" a="1"/>
  <c r="G3329" i="1"/>
  <c r="G3330" i="1" a="1"/>
  <c r="G3330" i="1"/>
  <c r="G3331" i="1" a="1"/>
  <c r="G3331" i="1"/>
  <c r="G3332" i="1" a="1"/>
  <c r="G3332" i="1"/>
  <c r="G3333" i="1" a="1"/>
  <c r="G3333" i="1"/>
  <c r="G3334" i="1" a="1"/>
  <c r="G3334" i="1"/>
  <c r="G3335" i="1" a="1"/>
  <c r="G3335" i="1"/>
  <c r="G3336" i="1" a="1"/>
  <c r="G3336" i="1"/>
  <c r="G3337" i="1" a="1"/>
  <c r="G3337" i="1"/>
  <c r="G3338" i="1" a="1"/>
  <c r="G3338" i="1"/>
  <c r="G3339" i="1" a="1"/>
  <c r="G3339" i="1"/>
  <c r="G3340" i="1" a="1"/>
  <c r="G3340" i="1"/>
  <c r="G3341" i="1" a="1"/>
  <c r="G3341" i="1"/>
  <c r="G3342" i="1" a="1"/>
  <c r="G3342" i="1"/>
  <c r="G3343" i="1" a="1"/>
  <c r="G3343" i="1"/>
  <c r="G3344" i="1" a="1"/>
  <c r="G3344" i="1"/>
  <c r="G3345" i="1" a="1"/>
  <c r="G3345" i="1"/>
  <c r="G3346" i="1" a="1"/>
  <c r="G3346" i="1"/>
  <c r="G3347" i="1" a="1"/>
  <c r="G3347" i="1"/>
  <c r="G3348" i="1" a="1"/>
  <c r="G3348" i="1"/>
  <c r="G3349" i="1" a="1"/>
  <c r="G3349" i="1"/>
  <c r="G3350" i="1" a="1"/>
  <c r="G3350" i="1"/>
  <c r="G3351" i="1" a="1"/>
  <c r="G3351" i="1"/>
  <c r="G3352" i="1" a="1"/>
  <c r="G3352" i="1"/>
  <c r="G3353" i="1" a="1"/>
  <c r="G3353" i="1"/>
  <c r="G3354" i="1" a="1"/>
  <c r="G3354" i="1"/>
  <c r="G3355" i="1" a="1"/>
  <c r="G3355" i="1"/>
  <c r="G3356" i="1" a="1"/>
  <c r="G3356" i="1"/>
  <c r="G3357" i="1" a="1"/>
  <c r="G3357" i="1"/>
  <c r="G3358" i="1" a="1"/>
  <c r="G3358" i="1"/>
  <c r="G3359" i="1" a="1"/>
  <c r="G3359" i="1"/>
  <c r="G3360" i="1" a="1"/>
  <c r="G3360" i="1"/>
  <c r="G3361" i="1" a="1"/>
  <c r="G3361" i="1"/>
  <c r="G3362" i="1" a="1"/>
  <c r="G3362" i="1"/>
  <c r="G3363" i="1" a="1"/>
  <c r="G3363" i="1"/>
  <c r="G3364" i="1" a="1"/>
  <c r="G3364" i="1"/>
  <c r="G3365" i="1" a="1"/>
  <c r="G3365" i="1"/>
  <c r="G3366" i="1" a="1"/>
  <c r="G3366" i="1"/>
  <c r="G3367" i="1" a="1"/>
  <c r="G3367" i="1"/>
  <c r="G3368" i="1" a="1"/>
  <c r="G3368" i="1"/>
  <c r="G3369" i="1" a="1"/>
  <c r="G3369" i="1"/>
  <c r="G3370" i="1" a="1"/>
  <c r="G3370" i="1"/>
  <c r="G3371" i="1" a="1"/>
  <c r="G3371" i="1"/>
  <c r="G3372" i="1" a="1"/>
  <c r="G3372" i="1"/>
  <c r="G3373" i="1" a="1"/>
  <c r="G3373" i="1"/>
  <c r="G3374" i="1" a="1"/>
  <c r="G3374" i="1"/>
  <c r="G3375" i="1" a="1"/>
  <c r="G3375" i="1"/>
  <c r="G3376" i="1" a="1"/>
  <c r="G3376" i="1"/>
  <c r="G3377" i="1" a="1"/>
  <c r="G3377" i="1"/>
  <c r="G3378" i="1" a="1"/>
  <c r="G3378" i="1"/>
  <c r="G3379" i="1" a="1"/>
  <c r="G3379" i="1"/>
  <c r="G3380" i="1" a="1"/>
  <c r="G3380" i="1"/>
  <c r="G3381" i="1" a="1"/>
  <c r="G3381" i="1"/>
  <c r="G3382" i="1" a="1"/>
  <c r="G3382" i="1"/>
  <c r="G3383" i="1" a="1"/>
  <c r="G3383" i="1"/>
  <c r="G3384" i="1" a="1"/>
  <c r="G3384" i="1"/>
  <c r="G3385" i="1" a="1"/>
  <c r="G3385" i="1"/>
  <c r="G3386" i="1" a="1"/>
  <c r="G3386" i="1"/>
  <c r="G3387" i="1" a="1"/>
  <c r="G3387" i="1"/>
  <c r="G3388" i="1" a="1"/>
  <c r="G3388" i="1"/>
  <c r="G3389" i="1" a="1"/>
  <c r="G3389" i="1"/>
  <c r="G3390" i="1" a="1"/>
  <c r="G3390" i="1"/>
  <c r="G3391" i="1" a="1"/>
  <c r="G3391" i="1"/>
  <c r="G3392" i="1" a="1"/>
  <c r="G3392" i="1"/>
  <c r="G3393" i="1" a="1"/>
  <c r="G3393" i="1"/>
  <c r="G3394" i="1" a="1"/>
  <c r="G3394" i="1"/>
  <c r="G3395" i="1" a="1"/>
  <c r="G3395" i="1"/>
  <c r="G3396" i="1" a="1"/>
  <c r="G3396" i="1"/>
  <c r="G3397" i="1" a="1"/>
  <c r="G3397" i="1"/>
  <c r="G3398" i="1" a="1"/>
  <c r="G3398" i="1"/>
  <c r="G3399" i="1" a="1"/>
  <c r="G3399" i="1"/>
  <c r="G3400" i="1" a="1"/>
  <c r="G3400" i="1"/>
  <c r="G3401" i="1" a="1"/>
  <c r="G3401" i="1"/>
  <c r="G3402" i="1" a="1"/>
  <c r="G3402" i="1"/>
  <c r="G3403" i="1" a="1"/>
  <c r="G3403" i="1"/>
  <c r="G3404" i="1" a="1"/>
  <c r="G3404" i="1"/>
  <c r="G3405" i="1" a="1"/>
  <c r="G3405" i="1"/>
  <c r="G3406" i="1" a="1"/>
  <c r="G3406" i="1"/>
  <c r="G3407" i="1" a="1"/>
  <c r="G3407" i="1"/>
  <c r="G3408" i="1" a="1"/>
  <c r="G3408" i="1"/>
  <c r="G3409" i="1" a="1"/>
  <c r="G3409" i="1"/>
  <c r="G3410" i="1" a="1"/>
  <c r="G3410" i="1"/>
  <c r="G3411" i="1" a="1"/>
  <c r="G3411" i="1"/>
  <c r="G3412" i="1" a="1"/>
  <c r="G3412" i="1"/>
  <c r="G3413" i="1" a="1"/>
  <c r="G3413" i="1"/>
  <c r="G3414" i="1" a="1"/>
  <c r="G3414" i="1"/>
  <c r="G3415" i="1" a="1"/>
  <c r="G3415" i="1"/>
  <c r="G3416" i="1" a="1"/>
  <c r="G3416" i="1"/>
  <c r="G3417" i="1" a="1"/>
  <c r="G3417" i="1"/>
  <c r="G3418" i="1" a="1"/>
  <c r="G3418" i="1"/>
  <c r="G3419" i="1" a="1"/>
  <c r="G3419" i="1"/>
  <c r="G3420" i="1" a="1"/>
  <c r="G3420" i="1"/>
  <c r="G3421" i="1" a="1"/>
  <c r="G3421" i="1"/>
  <c r="G3422" i="1" a="1"/>
  <c r="G3422" i="1"/>
  <c r="G3423" i="1" a="1"/>
  <c r="G3423" i="1"/>
  <c r="G3424" i="1" a="1"/>
  <c r="G3424" i="1"/>
  <c r="G3425" i="1" a="1"/>
  <c r="G3425" i="1"/>
  <c r="G3426" i="1" a="1"/>
  <c r="G3426" i="1"/>
  <c r="G3427" i="1" a="1"/>
  <c r="G3427" i="1"/>
  <c r="G3428" i="1" a="1"/>
  <c r="G3428" i="1"/>
  <c r="G3429" i="1" a="1"/>
  <c r="G3429" i="1"/>
  <c r="G3430" i="1" a="1"/>
  <c r="G3430" i="1"/>
  <c r="G3431" i="1" a="1"/>
  <c r="G3431" i="1"/>
  <c r="G3432" i="1" a="1"/>
  <c r="G3432" i="1"/>
  <c r="G3433" i="1" a="1"/>
  <c r="G3433" i="1"/>
  <c r="G3434" i="1" a="1"/>
  <c r="G3434" i="1"/>
  <c r="G3435" i="1" a="1"/>
  <c r="G3435" i="1"/>
  <c r="G3436" i="1" a="1"/>
  <c r="G3436" i="1"/>
  <c r="G3437" i="1" a="1"/>
  <c r="G3437" i="1"/>
  <c r="G3438" i="1" a="1"/>
  <c r="G3438" i="1"/>
  <c r="G3439" i="1" a="1"/>
  <c r="G3439" i="1"/>
  <c r="G3440" i="1" a="1"/>
  <c r="G3440" i="1"/>
  <c r="G3441" i="1" a="1"/>
  <c r="G3441" i="1"/>
  <c r="G3442" i="1" a="1"/>
  <c r="G3442" i="1"/>
  <c r="G3443" i="1" a="1"/>
  <c r="G3443" i="1"/>
  <c r="G3444" i="1" a="1"/>
  <c r="G3444" i="1"/>
  <c r="G3445" i="1" a="1"/>
  <c r="G3445" i="1"/>
  <c r="G3446" i="1" a="1"/>
  <c r="G3446" i="1"/>
  <c r="G3447" i="1" a="1"/>
  <c r="G3447" i="1"/>
  <c r="G3448" i="1" a="1"/>
  <c r="G3448" i="1"/>
  <c r="G3449" i="1" a="1"/>
  <c r="G3449" i="1"/>
  <c r="G3450" i="1" a="1"/>
  <c r="G3450" i="1"/>
  <c r="G3451" i="1" a="1"/>
  <c r="G3451" i="1"/>
  <c r="G3452" i="1" a="1"/>
  <c r="G3452" i="1"/>
  <c r="G3453" i="1" a="1"/>
  <c r="G3453" i="1"/>
  <c r="G3454" i="1" a="1"/>
  <c r="G3454" i="1"/>
  <c r="G3455" i="1" a="1"/>
  <c r="G3455" i="1"/>
  <c r="G3456" i="1" a="1"/>
  <c r="G3456" i="1"/>
  <c r="G3457" i="1" a="1"/>
  <c r="G3457" i="1"/>
  <c r="G3458" i="1" a="1"/>
  <c r="G3458" i="1"/>
  <c r="G3459" i="1" a="1"/>
  <c r="G3459" i="1"/>
  <c r="G3460" i="1" a="1"/>
  <c r="G3460" i="1"/>
  <c r="G3461" i="1" a="1"/>
  <c r="G3461" i="1"/>
  <c r="G3462" i="1" a="1"/>
  <c r="G3462" i="1"/>
  <c r="G3463" i="1" a="1"/>
  <c r="G3463" i="1"/>
  <c r="G3464" i="1" a="1"/>
  <c r="G3464" i="1"/>
  <c r="G3465" i="1" a="1"/>
  <c r="G3465" i="1"/>
  <c r="G3466" i="1" a="1"/>
  <c r="G3466" i="1"/>
  <c r="G3467" i="1" a="1"/>
  <c r="G3467" i="1"/>
  <c r="G3468" i="1" a="1"/>
  <c r="G3468" i="1"/>
  <c r="G3469" i="1" a="1"/>
  <c r="G3469" i="1"/>
  <c r="G3470" i="1" a="1"/>
  <c r="G3470" i="1"/>
  <c r="G3471" i="1" a="1"/>
  <c r="G3471" i="1"/>
  <c r="G3472" i="1" a="1"/>
  <c r="G3472" i="1"/>
  <c r="G3473" i="1" a="1"/>
  <c r="G3473" i="1"/>
  <c r="G3474" i="1" a="1"/>
  <c r="G3474" i="1"/>
  <c r="G3475" i="1" a="1"/>
  <c r="G3475" i="1"/>
  <c r="G3476" i="1" a="1"/>
  <c r="G3476" i="1"/>
  <c r="G3477" i="1" a="1"/>
  <c r="G3477" i="1"/>
  <c r="G3478" i="1" a="1"/>
  <c r="G3478" i="1"/>
  <c r="G3479" i="1" a="1"/>
  <c r="G3479" i="1"/>
  <c r="G3480" i="1" a="1"/>
  <c r="G3480" i="1"/>
  <c r="G3481" i="1" a="1"/>
  <c r="G3481" i="1"/>
  <c r="G3482" i="1" a="1"/>
  <c r="G3482" i="1"/>
  <c r="G3483" i="1" a="1"/>
  <c r="G3483" i="1"/>
  <c r="G3484" i="1" a="1"/>
  <c r="G3484" i="1"/>
  <c r="G3485" i="1" a="1"/>
  <c r="G3485" i="1"/>
  <c r="G3486" i="1" a="1"/>
  <c r="G3486" i="1"/>
  <c r="G3487" i="1" a="1"/>
  <c r="G3487" i="1"/>
  <c r="G3488" i="1" a="1"/>
  <c r="G3488" i="1"/>
  <c r="G3489" i="1" a="1"/>
  <c r="G3489" i="1"/>
  <c r="G3490" i="1" a="1"/>
  <c r="G3490" i="1"/>
  <c r="G3491" i="1" a="1"/>
  <c r="G3491" i="1"/>
  <c r="G3492" i="1" a="1"/>
  <c r="G3492" i="1"/>
  <c r="G3493" i="1" a="1"/>
  <c r="G3493" i="1"/>
  <c r="G3494" i="1" a="1"/>
  <c r="G3494" i="1"/>
  <c r="G3495" i="1" a="1"/>
  <c r="G3495" i="1"/>
  <c r="G3496" i="1" a="1"/>
  <c r="G3496" i="1"/>
  <c r="G3497" i="1" a="1"/>
  <c r="G3497" i="1"/>
  <c r="G3498" i="1" a="1"/>
  <c r="G3498" i="1"/>
  <c r="G3499" i="1" a="1"/>
  <c r="G3499" i="1"/>
  <c r="G3500" i="1" a="1"/>
  <c r="G3500" i="1"/>
  <c r="G3501" i="1" a="1"/>
  <c r="G3501" i="1"/>
  <c r="G3502" i="1" a="1"/>
  <c r="G3502" i="1"/>
  <c r="G3503" i="1" a="1"/>
  <c r="G3503" i="1"/>
  <c r="G3504" i="1" a="1"/>
  <c r="G3504" i="1"/>
  <c r="G3505" i="1" a="1"/>
  <c r="G3505" i="1"/>
  <c r="G3506" i="1" a="1"/>
  <c r="G3506" i="1"/>
  <c r="G3507" i="1" a="1"/>
  <c r="G3507" i="1"/>
  <c r="G3508" i="1" a="1"/>
  <c r="G3508" i="1"/>
  <c r="G3509" i="1" a="1"/>
  <c r="G3509" i="1"/>
  <c r="G3510" i="1" a="1"/>
  <c r="G3510" i="1"/>
  <c r="G3511" i="1" a="1"/>
  <c r="G3511" i="1"/>
  <c r="G3512" i="1" a="1"/>
  <c r="G3512" i="1"/>
  <c r="G3513" i="1" a="1"/>
  <c r="G3513" i="1"/>
  <c r="G3514" i="1" a="1"/>
  <c r="G3514" i="1"/>
  <c r="G3515" i="1" a="1"/>
  <c r="G3515" i="1"/>
  <c r="G3516" i="1" a="1"/>
  <c r="G3516" i="1"/>
  <c r="G3517" i="1" a="1"/>
  <c r="G3517" i="1"/>
  <c r="G3518" i="1" a="1"/>
  <c r="G3518" i="1"/>
  <c r="G3519" i="1" a="1"/>
  <c r="G3519" i="1"/>
  <c r="G3520" i="1" a="1"/>
  <c r="G3520" i="1"/>
  <c r="G3521" i="1" a="1"/>
  <c r="G3521" i="1"/>
  <c r="G3522" i="1" a="1"/>
  <c r="G3522" i="1"/>
  <c r="G3523" i="1" a="1"/>
  <c r="G3523" i="1"/>
  <c r="G3524" i="1" a="1"/>
  <c r="G3524" i="1"/>
  <c r="G3525" i="1" a="1"/>
  <c r="G3525" i="1"/>
  <c r="G3526" i="1" a="1"/>
  <c r="G3526" i="1"/>
  <c r="G3527" i="1" a="1"/>
  <c r="G3527" i="1"/>
  <c r="G3528" i="1" a="1"/>
  <c r="G3528" i="1"/>
  <c r="G3529" i="1" a="1"/>
  <c r="G3529" i="1"/>
  <c r="G3530" i="1" a="1"/>
  <c r="G3530" i="1"/>
  <c r="G3531" i="1" a="1"/>
  <c r="G3531" i="1"/>
  <c r="G3532" i="1" a="1"/>
  <c r="G3532" i="1"/>
  <c r="G3533" i="1" a="1"/>
  <c r="G3533" i="1"/>
  <c r="G3534" i="1" a="1"/>
  <c r="G3534" i="1"/>
  <c r="G3535" i="1" a="1"/>
  <c r="G3535" i="1"/>
  <c r="G3536" i="1" a="1"/>
  <c r="G3536" i="1"/>
  <c r="G3537" i="1" a="1"/>
  <c r="G3537" i="1"/>
  <c r="G3538" i="1" a="1"/>
  <c r="G3538" i="1"/>
  <c r="G3539" i="1" a="1"/>
  <c r="G3539" i="1"/>
  <c r="G3540" i="1" a="1"/>
  <c r="G3540" i="1"/>
  <c r="G3541" i="1" a="1"/>
  <c r="G3541" i="1"/>
  <c r="G3542" i="1" a="1"/>
  <c r="G3542" i="1"/>
  <c r="G3543" i="1" a="1"/>
  <c r="G3543" i="1"/>
  <c r="G3544" i="1" a="1"/>
  <c r="G3544" i="1"/>
  <c r="G3545" i="1" a="1"/>
  <c r="G3545" i="1"/>
  <c r="G3546" i="1" a="1"/>
  <c r="G3546" i="1"/>
  <c r="G3547" i="1" a="1"/>
  <c r="G3547" i="1"/>
  <c r="G3548" i="1" a="1"/>
  <c r="G3548" i="1"/>
  <c r="G3549" i="1" a="1"/>
  <c r="G3549" i="1"/>
  <c r="G3550" i="1" a="1"/>
  <c r="G3550" i="1"/>
  <c r="G3551" i="1" a="1"/>
  <c r="G3551" i="1"/>
  <c r="G3552" i="1" a="1"/>
  <c r="G3552" i="1"/>
  <c r="G3553" i="1" a="1"/>
  <c r="G3553" i="1"/>
  <c r="G3554" i="1" a="1"/>
  <c r="G3554" i="1"/>
  <c r="G3555" i="1" a="1"/>
  <c r="G3555" i="1"/>
  <c r="G3556" i="1" a="1"/>
  <c r="G3556" i="1"/>
  <c r="G3557" i="1" a="1"/>
  <c r="G3557" i="1"/>
  <c r="G3558" i="1" a="1"/>
  <c r="G3558" i="1"/>
  <c r="G3559" i="1" a="1"/>
  <c r="G3559" i="1"/>
  <c r="G3560" i="1" a="1"/>
  <c r="G3560" i="1"/>
  <c r="G3561" i="1" a="1"/>
  <c r="G3561" i="1"/>
  <c r="G3562" i="1" a="1"/>
  <c r="G3562" i="1"/>
  <c r="G3563" i="1" a="1"/>
  <c r="G3563" i="1"/>
  <c r="G3564" i="1" a="1"/>
  <c r="G3564" i="1"/>
  <c r="G3565" i="1" a="1"/>
  <c r="G3565" i="1"/>
  <c r="G3566" i="1" a="1"/>
  <c r="G3566" i="1"/>
  <c r="G3567" i="1" a="1"/>
  <c r="G3567" i="1"/>
  <c r="G3568" i="1" a="1"/>
  <c r="G3568" i="1"/>
  <c r="G3569" i="1" a="1"/>
  <c r="G3569" i="1"/>
  <c r="G3570" i="1" a="1"/>
  <c r="G3570" i="1"/>
  <c r="G3571" i="1" a="1"/>
  <c r="G3571" i="1"/>
  <c r="G3572" i="1" a="1"/>
  <c r="G3572" i="1"/>
  <c r="G3573" i="1" a="1"/>
  <c r="G3573" i="1"/>
  <c r="G3574" i="1" a="1"/>
  <c r="G3574" i="1"/>
  <c r="G3575" i="1" a="1"/>
  <c r="G3575" i="1"/>
  <c r="G3576" i="1" a="1"/>
  <c r="G3576" i="1"/>
  <c r="G3577" i="1" a="1"/>
  <c r="G3577" i="1"/>
  <c r="G3578" i="1" a="1"/>
  <c r="G3578" i="1"/>
  <c r="G3579" i="1" a="1"/>
  <c r="G3579" i="1"/>
  <c r="G3580" i="1" a="1"/>
  <c r="G3580" i="1"/>
  <c r="G3581" i="1" a="1"/>
  <c r="G3581" i="1"/>
  <c r="G3582" i="1" a="1"/>
  <c r="G3582" i="1"/>
  <c r="G3583" i="1" a="1"/>
  <c r="G3583" i="1"/>
  <c r="G3584" i="1" a="1"/>
  <c r="G3584" i="1"/>
  <c r="G3585" i="1" a="1"/>
  <c r="G3585" i="1"/>
  <c r="G3586" i="1" a="1"/>
  <c r="G3586" i="1"/>
  <c r="G3587" i="1" a="1"/>
  <c r="G3587" i="1"/>
  <c r="G3588" i="1" a="1"/>
  <c r="G3588" i="1"/>
  <c r="G3589" i="1" a="1"/>
  <c r="G3589" i="1"/>
  <c r="G3590" i="1" a="1"/>
  <c r="G3590" i="1"/>
  <c r="G3591" i="1" a="1"/>
  <c r="G3591" i="1"/>
  <c r="G3592" i="1" a="1"/>
  <c r="G3592" i="1"/>
  <c r="G3593" i="1" a="1"/>
  <c r="G3593" i="1"/>
  <c r="G3594" i="1" a="1"/>
  <c r="G3594" i="1"/>
  <c r="G3595" i="1" a="1"/>
  <c r="G3595" i="1"/>
  <c r="G3596" i="1" a="1"/>
  <c r="G3596" i="1"/>
  <c r="G3597" i="1" a="1"/>
  <c r="G3597" i="1"/>
  <c r="G3598" i="1" a="1"/>
  <c r="G3598" i="1"/>
  <c r="G3599" i="1" a="1"/>
  <c r="G3599" i="1"/>
  <c r="G3600" i="1" a="1"/>
  <c r="G3600" i="1"/>
  <c r="G3601" i="1" a="1"/>
  <c r="G3601" i="1"/>
  <c r="G3602" i="1" a="1"/>
  <c r="G3602" i="1"/>
  <c r="G3603" i="1" a="1"/>
  <c r="G3603" i="1"/>
  <c r="G3604" i="1" a="1"/>
  <c r="G3604" i="1"/>
  <c r="G3605" i="1" a="1"/>
  <c r="G3605" i="1"/>
  <c r="G3606" i="1" a="1"/>
  <c r="G3606" i="1"/>
  <c r="G3607" i="1" a="1"/>
  <c r="G3607" i="1"/>
  <c r="G3608" i="1" a="1"/>
  <c r="G3608" i="1"/>
  <c r="G3609" i="1" a="1"/>
  <c r="G3609" i="1"/>
  <c r="G3610" i="1" a="1"/>
  <c r="G3610" i="1"/>
  <c r="G3611" i="1" a="1"/>
  <c r="G3611" i="1"/>
  <c r="G3612" i="1" a="1"/>
  <c r="G3612" i="1"/>
  <c r="G3613" i="1" a="1"/>
  <c r="G3613" i="1"/>
  <c r="G3614" i="1" a="1"/>
  <c r="G3614" i="1"/>
  <c r="G3615" i="1" a="1"/>
  <c r="G3615" i="1"/>
  <c r="G3616" i="1" a="1"/>
  <c r="G3616" i="1"/>
  <c r="G3617" i="1" a="1"/>
  <c r="G3617" i="1"/>
  <c r="G3618" i="1" a="1"/>
  <c r="G3618" i="1"/>
  <c r="G3619" i="1" a="1"/>
  <c r="G3619" i="1"/>
  <c r="G3620" i="1" a="1"/>
  <c r="G3620" i="1"/>
  <c r="G3621" i="1" a="1"/>
  <c r="G3621" i="1"/>
  <c r="G3622" i="1" a="1"/>
  <c r="G3622" i="1"/>
  <c r="G3623" i="1" a="1"/>
  <c r="G3623" i="1"/>
  <c r="G3624" i="1" a="1"/>
  <c r="G3624" i="1"/>
  <c r="G3625" i="1" a="1"/>
  <c r="G3625" i="1"/>
  <c r="G3626" i="1" a="1"/>
  <c r="G3626" i="1"/>
  <c r="G3627" i="1" a="1"/>
  <c r="G3627" i="1"/>
  <c r="G3628" i="1" a="1"/>
  <c r="G3628" i="1"/>
  <c r="G3629" i="1" a="1"/>
  <c r="G3629" i="1"/>
  <c r="G3630" i="1" a="1"/>
  <c r="G3630" i="1"/>
  <c r="G3631" i="1" a="1"/>
  <c r="G3631" i="1"/>
  <c r="G3632" i="1" a="1"/>
  <c r="G3632" i="1"/>
  <c r="G3633" i="1" a="1"/>
  <c r="G3633" i="1"/>
  <c r="G3634" i="1" a="1"/>
  <c r="G3634" i="1"/>
  <c r="G3635" i="1" a="1"/>
  <c r="G3635" i="1"/>
  <c r="G3636" i="1" a="1"/>
  <c r="G3636" i="1"/>
  <c r="G3637" i="1" a="1"/>
  <c r="G3637" i="1"/>
  <c r="G3638" i="1" a="1"/>
  <c r="G3638" i="1"/>
  <c r="G3639" i="1" a="1"/>
  <c r="G3639" i="1"/>
  <c r="G3640" i="1" a="1"/>
  <c r="G3640" i="1"/>
  <c r="G3641" i="1" a="1"/>
  <c r="G3641" i="1"/>
  <c r="G3642" i="1" a="1"/>
  <c r="G3642" i="1"/>
  <c r="G3643" i="1" a="1"/>
  <c r="G3643" i="1"/>
  <c r="G3644" i="1" a="1"/>
  <c r="G3644" i="1"/>
  <c r="G3645" i="1" a="1"/>
  <c r="G3645" i="1"/>
  <c r="G3646" i="1" a="1"/>
  <c r="G3646" i="1"/>
  <c r="G3647" i="1" a="1"/>
  <c r="G3647" i="1"/>
  <c r="G3648" i="1" a="1"/>
  <c r="G3648" i="1"/>
  <c r="G3649" i="1" a="1"/>
  <c r="G3649" i="1"/>
  <c r="G3650" i="1" a="1"/>
  <c r="G3650" i="1"/>
  <c r="G3651" i="1" a="1"/>
  <c r="G3651" i="1"/>
  <c r="G3652" i="1" a="1"/>
  <c r="G3652" i="1"/>
  <c r="G3653" i="1" a="1"/>
  <c r="G3653" i="1"/>
  <c r="G3654" i="1" a="1"/>
  <c r="G3654" i="1"/>
  <c r="G3655" i="1" a="1"/>
  <c r="G3655" i="1"/>
  <c r="G3656" i="1" a="1"/>
  <c r="G3656" i="1"/>
  <c r="G3657" i="1" a="1"/>
  <c r="G3657" i="1"/>
  <c r="G3658" i="1" a="1"/>
  <c r="G3658" i="1"/>
  <c r="G3659" i="1" a="1"/>
  <c r="G3659" i="1"/>
  <c r="G3660" i="1" a="1"/>
  <c r="G3660" i="1"/>
  <c r="G3661" i="1" a="1"/>
  <c r="G3661" i="1"/>
  <c r="G3662" i="1" a="1"/>
  <c r="G3662" i="1"/>
  <c r="G3663" i="1" a="1"/>
  <c r="G3663" i="1"/>
  <c r="G3664" i="1" a="1"/>
  <c r="G3664" i="1"/>
  <c r="G3665" i="1" a="1"/>
  <c r="G3665" i="1"/>
  <c r="G3666" i="1" a="1"/>
  <c r="G3666" i="1"/>
  <c r="G3667" i="1" a="1"/>
  <c r="G3667" i="1"/>
  <c r="G3668" i="1" a="1"/>
  <c r="G3668" i="1"/>
  <c r="G3669" i="1" a="1"/>
  <c r="G3669" i="1"/>
  <c r="G3670" i="1" a="1"/>
  <c r="G3670" i="1"/>
  <c r="G3671" i="1" a="1"/>
  <c r="G3671" i="1"/>
  <c r="G3672" i="1" a="1"/>
  <c r="G3672" i="1"/>
  <c r="G3673" i="1" a="1"/>
  <c r="G3673" i="1"/>
  <c r="G3674" i="1" a="1"/>
  <c r="G3674" i="1"/>
  <c r="G3675" i="1" a="1"/>
  <c r="G3675" i="1"/>
  <c r="G3676" i="1" a="1"/>
  <c r="G3676" i="1"/>
  <c r="G3677" i="1" a="1"/>
  <c r="G3677" i="1"/>
  <c r="G3678" i="1" a="1"/>
  <c r="G3678" i="1"/>
  <c r="G3679" i="1" a="1"/>
  <c r="G3679" i="1"/>
  <c r="G3680" i="1" a="1"/>
  <c r="G3680" i="1"/>
  <c r="G3681" i="1" a="1"/>
  <c r="G3681" i="1"/>
  <c r="G3682" i="1" a="1"/>
  <c r="G3682" i="1"/>
  <c r="G3683" i="1" a="1"/>
  <c r="G3683" i="1"/>
  <c r="G3684" i="1" a="1"/>
  <c r="G3684" i="1"/>
  <c r="G3685" i="1" a="1"/>
  <c r="G3685" i="1"/>
  <c r="G3686" i="1" a="1"/>
  <c r="G3686" i="1"/>
  <c r="G3687" i="1" a="1"/>
  <c r="G3687" i="1"/>
  <c r="G3688" i="1" a="1"/>
  <c r="G3688" i="1"/>
  <c r="G3689" i="1" a="1"/>
  <c r="G3689" i="1"/>
  <c r="G3690" i="1" a="1"/>
  <c r="G3690" i="1"/>
  <c r="G3691" i="1" a="1"/>
  <c r="G3691" i="1"/>
  <c r="G3692" i="1" a="1"/>
  <c r="G3692" i="1"/>
  <c r="G3693" i="1" a="1"/>
  <c r="G3693" i="1"/>
  <c r="G3694" i="1" a="1"/>
  <c r="G3694" i="1"/>
  <c r="G3695" i="1" a="1"/>
  <c r="G3695" i="1"/>
  <c r="G3696" i="1" a="1"/>
  <c r="G3696" i="1"/>
  <c r="G3697" i="1" a="1"/>
  <c r="G3697" i="1"/>
  <c r="G3698" i="1" a="1"/>
  <c r="G3698" i="1"/>
  <c r="G3699" i="1" a="1"/>
  <c r="G3699" i="1"/>
  <c r="G3700" i="1" a="1"/>
  <c r="G3700" i="1"/>
  <c r="G3701" i="1" a="1"/>
  <c r="G3701" i="1"/>
  <c r="G3702" i="1" a="1"/>
  <c r="G3702" i="1"/>
  <c r="G3703" i="1" a="1"/>
  <c r="G3703" i="1"/>
  <c r="G3704" i="1" a="1"/>
  <c r="G3704" i="1"/>
  <c r="G3705" i="1" a="1"/>
  <c r="G3705" i="1"/>
  <c r="G3706" i="1" a="1"/>
  <c r="G3706" i="1"/>
  <c r="G3707" i="1" a="1"/>
  <c r="G3707" i="1"/>
  <c r="G3708" i="1" a="1"/>
  <c r="G3708" i="1"/>
  <c r="G3709" i="1" a="1"/>
  <c r="G3709" i="1"/>
  <c r="G3710" i="1" a="1"/>
  <c r="G3710" i="1"/>
  <c r="G3711" i="1" a="1"/>
  <c r="G3711" i="1"/>
  <c r="G3712" i="1" a="1"/>
  <c r="G3712" i="1"/>
  <c r="G3713" i="1" a="1"/>
  <c r="G3713" i="1"/>
  <c r="G3714" i="1" a="1"/>
  <c r="G3714" i="1"/>
  <c r="G3715" i="1" a="1"/>
  <c r="G3715" i="1"/>
  <c r="G3716" i="1" a="1"/>
  <c r="G3716" i="1"/>
  <c r="G3717" i="1" a="1"/>
  <c r="G3717" i="1"/>
  <c r="G3718" i="1" a="1"/>
  <c r="G3718" i="1"/>
  <c r="G3719" i="1" a="1"/>
  <c r="G3719" i="1"/>
  <c r="G3720" i="1" a="1"/>
  <c r="G3720" i="1"/>
  <c r="G3721" i="1" a="1"/>
  <c r="G3721" i="1"/>
  <c r="G3722" i="1" a="1"/>
  <c r="G3722" i="1"/>
  <c r="G3723" i="1" a="1"/>
  <c r="G3723" i="1"/>
  <c r="G3724" i="1" a="1"/>
  <c r="G3724" i="1"/>
  <c r="G3725" i="1" a="1"/>
  <c r="G3725" i="1"/>
  <c r="G3726" i="1" a="1"/>
  <c r="G3726" i="1"/>
  <c r="G3727" i="1" a="1"/>
  <c r="G3727" i="1"/>
  <c r="G3728" i="1" a="1"/>
  <c r="G3728" i="1"/>
  <c r="G3729" i="1" a="1"/>
  <c r="G3729" i="1"/>
  <c r="G3730" i="1" a="1"/>
  <c r="G3730" i="1"/>
  <c r="G3731" i="1" a="1"/>
  <c r="G3731" i="1"/>
  <c r="G3732" i="1" a="1"/>
  <c r="G3732" i="1"/>
  <c r="G3733" i="1" a="1"/>
  <c r="G3733" i="1"/>
  <c r="G3734" i="1" a="1"/>
  <c r="G3734" i="1"/>
  <c r="G3735" i="1" a="1"/>
  <c r="G3735" i="1"/>
  <c r="G3736" i="1" a="1"/>
  <c r="G3736" i="1"/>
  <c r="G3737" i="1" a="1"/>
  <c r="G3737" i="1"/>
  <c r="G3738" i="1" a="1"/>
  <c r="G3738" i="1"/>
  <c r="G3739" i="1" a="1"/>
  <c r="G3739" i="1"/>
  <c r="G3740" i="1" a="1"/>
  <c r="G3740" i="1"/>
  <c r="G3741" i="1" a="1"/>
  <c r="G3741" i="1"/>
  <c r="G3742" i="1" a="1"/>
  <c r="G3742" i="1"/>
  <c r="G3743" i="1" a="1"/>
  <c r="G3743" i="1"/>
  <c r="G3744" i="1" a="1"/>
  <c r="G3744" i="1"/>
  <c r="G3745" i="1" a="1"/>
  <c r="G3745" i="1"/>
  <c r="G3746" i="1" a="1"/>
  <c r="G3746" i="1"/>
  <c r="G3747" i="1" a="1"/>
  <c r="G3747" i="1"/>
  <c r="G3748" i="1" a="1"/>
  <c r="G3748" i="1"/>
  <c r="G3749" i="1" a="1"/>
  <c r="G3749" i="1"/>
  <c r="G3750" i="1" a="1"/>
  <c r="G3750" i="1"/>
  <c r="G3751" i="1" a="1"/>
  <c r="G3751" i="1"/>
  <c r="G3752" i="1" a="1"/>
  <c r="G3752" i="1"/>
  <c r="G3753" i="1" a="1"/>
  <c r="G3753" i="1"/>
  <c r="G3754" i="1" a="1"/>
  <c r="G3754" i="1"/>
  <c r="G3755" i="1" a="1"/>
  <c r="G3755" i="1"/>
  <c r="G3756" i="1" a="1"/>
  <c r="G3756" i="1"/>
  <c r="G3757" i="1" a="1"/>
  <c r="G3757" i="1"/>
  <c r="G3758" i="1" a="1"/>
  <c r="G3758" i="1"/>
  <c r="G3759" i="1" a="1"/>
  <c r="G3759" i="1"/>
  <c r="G3760" i="1" a="1"/>
  <c r="G3760" i="1"/>
  <c r="G3761" i="1" a="1"/>
  <c r="G3761" i="1"/>
  <c r="G3762" i="1" a="1"/>
  <c r="G3762" i="1"/>
  <c r="G3763" i="1" a="1"/>
  <c r="G3763" i="1"/>
  <c r="G3764" i="1" a="1"/>
  <c r="G3764" i="1"/>
  <c r="G3765" i="1" a="1"/>
  <c r="G3765" i="1"/>
  <c r="G3766" i="1" a="1"/>
  <c r="G3766" i="1"/>
  <c r="G3767" i="1" a="1"/>
  <c r="G3767" i="1"/>
  <c r="G3768" i="1" a="1"/>
  <c r="G3768" i="1"/>
  <c r="G3769" i="1" a="1"/>
  <c r="G3769" i="1"/>
  <c r="G3770" i="1" a="1"/>
  <c r="G3770" i="1"/>
  <c r="G3771" i="1" a="1"/>
  <c r="G3771" i="1"/>
  <c r="G3772" i="1" a="1"/>
  <c r="G3772" i="1"/>
  <c r="G3773" i="1" a="1"/>
  <c r="G3773" i="1"/>
  <c r="G3774" i="1" a="1"/>
  <c r="G3774" i="1"/>
  <c r="G3775" i="1" a="1"/>
  <c r="G3775" i="1"/>
  <c r="G3776" i="1" a="1"/>
  <c r="G3776" i="1"/>
  <c r="G3777" i="1" a="1"/>
  <c r="G3777" i="1"/>
  <c r="G3778" i="1" a="1"/>
  <c r="G3778" i="1"/>
  <c r="G3779" i="1" a="1"/>
  <c r="G3779" i="1"/>
  <c r="G3780" i="1" a="1"/>
  <c r="G3780" i="1"/>
  <c r="G3781" i="1" a="1"/>
  <c r="G3781" i="1"/>
  <c r="G3782" i="1" a="1"/>
  <c r="G3782" i="1"/>
  <c r="G3783" i="1" a="1"/>
  <c r="G3783" i="1"/>
  <c r="G3784" i="1" a="1"/>
  <c r="G3784" i="1"/>
  <c r="G3785" i="1" a="1"/>
  <c r="G3785" i="1"/>
  <c r="G3786" i="1" a="1"/>
  <c r="G3786" i="1"/>
  <c r="G3787" i="1" a="1"/>
  <c r="G3787" i="1"/>
  <c r="G3788" i="1" a="1"/>
  <c r="G3788" i="1"/>
  <c r="G3789" i="1" a="1"/>
  <c r="G3789" i="1"/>
  <c r="G3790" i="1" a="1"/>
  <c r="G3790" i="1"/>
  <c r="G3791" i="1" a="1"/>
  <c r="G3791" i="1"/>
  <c r="G3792" i="1" a="1"/>
  <c r="G3792" i="1"/>
  <c r="G3793" i="1" a="1"/>
  <c r="G3793" i="1"/>
  <c r="G3794" i="1" a="1"/>
  <c r="G3794" i="1"/>
  <c r="G3795" i="1" a="1"/>
  <c r="G3795" i="1"/>
  <c r="G3796" i="1" a="1"/>
  <c r="G3796" i="1"/>
  <c r="G3797" i="1" a="1"/>
  <c r="G3797" i="1"/>
  <c r="G3798" i="1" a="1"/>
  <c r="G3798" i="1"/>
  <c r="G3799" i="1" a="1"/>
  <c r="G3799" i="1"/>
  <c r="G3800" i="1" a="1"/>
  <c r="G3800" i="1"/>
  <c r="G3801" i="1" a="1"/>
  <c r="G3801" i="1"/>
  <c r="G3802" i="1" a="1"/>
  <c r="G3802" i="1"/>
  <c r="G3803" i="1" a="1"/>
  <c r="G3803" i="1"/>
  <c r="G3804" i="1" a="1"/>
  <c r="G3804" i="1"/>
  <c r="G3805" i="1" a="1"/>
  <c r="G3805" i="1"/>
  <c r="G3806" i="1" a="1"/>
  <c r="G3806" i="1"/>
  <c r="G3807" i="1" a="1"/>
  <c r="G3807" i="1"/>
  <c r="G3808" i="1" a="1"/>
  <c r="G3808" i="1"/>
  <c r="G3809" i="1" a="1"/>
  <c r="G3809" i="1"/>
  <c r="G3810" i="1" a="1"/>
  <c r="G3810" i="1"/>
  <c r="G3811" i="1" a="1"/>
  <c r="G3811" i="1"/>
  <c r="G3812" i="1" a="1"/>
  <c r="G3812" i="1"/>
  <c r="G3813" i="1" a="1"/>
  <c r="G3813" i="1"/>
  <c r="G3814" i="1" a="1"/>
  <c r="G3814" i="1"/>
  <c r="G3815" i="1" a="1"/>
  <c r="G3815" i="1"/>
  <c r="G3816" i="1" a="1"/>
  <c r="G3816" i="1"/>
  <c r="G3817" i="1" a="1"/>
  <c r="G3817" i="1"/>
  <c r="G3818" i="1" a="1"/>
  <c r="G3818" i="1"/>
  <c r="G3819" i="1" a="1"/>
  <c r="G3819" i="1"/>
  <c r="G3820" i="1" a="1"/>
  <c r="G3820" i="1"/>
  <c r="G3821" i="1" a="1"/>
  <c r="G3821" i="1"/>
  <c r="G3822" i="1" a="1"/>
  <c r="G3822" i="1"/>
  <c r="G3823" i="1" a="1"/>
  <c r="G3823" i="1"/>
  <c r="G3824" i="1" a="1"/>
  <c r="G3824" i="1"/>
  <c r="G3825" i="1" a="1"/>
  <c r="G3825" i="1"/>
  <c r="G3826" i="1" a="1"/>
  <c r="G3826" i="1"/>
  <c r="G3827" i="1" a="1"/>
  <c r="G3827" i="1"/>
  <c r="G3828" i="1" a="1"/>
  <c r="G3828" i="1"/>
  <c r="G3829" i="1" a="1"/>
  <c r="G3829" i="1"/>
  <c r="G3830" i="1" a="1"/>
  <c r="G3830" i="1"/>
  <c r="G3831" i="1" a="1"/>
  <c r="G3831" i="1"/>
  <c r="G3832" i="1" a="1"/>
  <c r="G3832" i="1"/>
  <c r="G3833" i="1" a="1"/>
  <c r="G3833" i="1"/>
  <c r="G3834" i="1" a="1"/>
  <c r="G3834" i="1"/>
  <c r="G3835" i="1" a="1"/>
  <c r="G3835" i="1"/>
  <c r="G3836" i="1" a="1"/>
  <c r="G3836" i="1"/>
  <c r="G3837" i="1" a="1"/>
  <c r="G3837" i="1"/>
  <c r="G3838" i="1" a="1"/>
  <c r="G3838" i="1"/>
  <c r="G3839" i="1" a="1"/>
  <c r="G3839" i="1"/>
  <c r="G3840" i="1" a="1"/>
  <c r="G3840" i="1"/>
  <c r="G3841" i="1" a="1"/>
  <c r="G3841" i="1"/>
  <c r="G3842" i="1" a="1"/>
  <c r="G3842" i="1"/>
  <c r="G3843" i="1" a="1"/>
  <c r="G3843" i="1"/>
  <c r="G3844" i="1" a="1"/>
  <c r="G3844" i="1"/>
  <c r="G3845" i="1" a="1"/>
  <c r="G3845" i="1"/>
  <c r="G3846" i="1" a="1"/>
  <c r="G3846" i="1"/>
  <c r="G3847" i="1" a="1"/>
  <c r="G3847" i="1"/>
  <c r="G3848" i="1" a="1"/>
  <c r="G3848" i="1"/>
  <c r="G3849" i="1" a="1"/>
  <c r="G3849" i="1"/>
  <c r="G3850" i="1" a="1"/>
  <c r="G3850" i="1"/>
  <c r="G3851" i="1" a="1"/>
  <c r="G3851" i="1"/>
  <c r="G3852" i="1" a="1"/>
  <c r="G3852" i="1"/>
  <c r="G3853" i="1" a="1"/>
  <c r="G3853" i="1"/>
  <c r="G3854" i="1" a="1"/>
  <c r="G3854" i="1"/>
  <c r="G3855" i="1" a="1"/>
  <c r="G3855" i="1"/>
  <c r="G3856" i="1" a="1"/>
  <c r="G3856" i="1"/>
  <c r="G3857" i="1" a="1"/>
  <c r="G3857" i="1"/>
  <c r="G3858" i="1" a="1"/>
  <c r="G3858" i="1"/>
  <c r="G3859" i="1" a="1"/>
  <c r="G3859" i="1"/>
  <c r="G3860" i="1" a="1"/>
  <c r="G3860" i="1"/>
  <c r="G3861" i="1" a="1"/>
  <c r="G3861" i="1"/>
  <c r="G3862" i="1" a="1"/>
  <c r="G3862" i="1"/>
  <c r="G3863" i="1" a="1"/>
  <c r="G3863" i="1"/>
  <c r="G3864" i="1" a="1"/>
  <c r="G3864" i="1"/>
  <c r="G3865" i="1" a="1"/>
  <c r="G3865" i="1"/>
  <c r="G3866" i="1" a="1"/>
  <c r="G3866" i="1"/>
  <c r="G3867" i="1" a="1"/>
  <c r="G3867" i="1"/>
  <c r="G3868" i="1" a="1"/>
  <c r="G3868" i="1"/>
  <c r="G3869" i="1" a="1"/>
  <c r="G3869" i="1"/>
  <c r="G3870" i="1" a="1"/>
  <c r="G3870" i="1"/>
  <c r="G3871" i="1" a="1"/>
  <c r="G3871" i="1"/>
  <c r="G3872" i="1" a="1"/>
  <c r="G3872" i="1"/>
  <c r="G3873" i="1" a="1"/>
  <c r="G3873" i="1"/>
  <c r="G3874" i="1" a="1"/>
  <c r="G3874" i="1"/>
  <c r="G3875" i="1" a="1"/>
  <c r="G3875" i="1"/>
  <c r="G3876" i="1" a="1"/>
  <c r="G3876" i="1"/>
  <c r="G3877" i="1" a="1"/>
  <c r="G3877" i="1"/>
  <c r="G3878" i="1" a="1"/>
  <c r="G3878" i="1"/>
  <c r="G3879" i="1" a="1"/>
  <c r="G3879" i="1"/>
  <c r="G3880" i="1" a="1"/>
  <c r="G3880" i="1"/>
  <c r="G3881" i="1" a="1"/>
  <c r="G3881" i="1"/>
  <c r="G3882" i="1" a="1"/>
  <c r="G3882" i="1"/>
  <c r="G3883" i="1" a="1"/>
  <c r="G3883" i="1"/>
  <c r="G3884" i="1" a="1"/>
  <c r="G3884" i="1"/>
  <c r="G3885" i="1" a="1"/>
  <c r="G3885" i="1"/>
  <c r="G3886" i="1" a="1"/>
  <c r="G3886" i="1"/>
  <c r="G3887" i="1" a="1"/>
  <c r="G3887" i="1"/>
  <c r="G3888" i="1" a="1"/>
  <c r="G3888" i="1"/>
  <c r="G3889" i="1" a="1"/>
  <c r="G3889" i="1"/>
  <c r="G3890" i="1" a="1"/>
  <c r="G3890" i="1"/>
  <c r="G3891" i="1" a="1"/>
  <c r="G3891" i="1"/>
  <c r="G3892" i="1" a="1"/>
  <c r="G3892" i="1"/>
  <c r="G3893" i="1" a="1"/>
  <c r="G3893" i="1"/>
  <c r="G3894" i="1" a="1"/>
  <c r="G3894" i="1"/>
  <c r="G3895" i="1" a="1"/>
  <c r="G3895" i="1"/>
  <c r="G3896" i="1" a="1"/>
  <c r="G3896" i="1"/>
  <c r="G3897" i="1" a="1"/>
  <c r="G3897" i="1"/>
  <c r="G3898" i="1" a="1"/>
  <c r="G3898" i="1"/>
  <c r="G3899" i="1" a="1"/>
  <c r="G3899" i="1"/>
  <c r="G3900" i="1" a="1"/>
  <c r="G3900" i="1"/>
  <c r="G3901" i="1" a="1"/>
  <c r="G3901" i="1"/>
  <c r="G3902" i="1" a="1"/>
  <c r="G3902" i="1"/>
  <c r="G3903" i="1" a="1"/>
  <c r="G3903" i="1"/>
  <c r="G3904" i="1" a="1"/>
  <c r="G3904" i="1"/>
  <c r="G3905" i="1" a="1"/>
  <c r="G3905" i="1"/>
  <c r="G3906" i="1" a="1"/>
  <c r="G3906" i="1"/>
  <c r="G3907" i="1" a="1"/>
  <c r="G3907" i="1"/>
  <c r="G3908" i="1" a="1"/>
  <c r="G3908" i="1"/>
  <c r="G3909" i="1" a="1"/>
  <c r="G3909" i="1"/>
  <c r="G3910" i="1" a="1"/>
  <c r="G3910" i="1"/>
  <c r="G3911" i="1" a="1"/>
  <c r="G3911" i="1"/>
  <c r="G3912" i="1" a="1"/>
  <c r="G3912" i="1"/>
  <c r="G3913" i="1" a="1"/>
  <c r="G3913" i="1"/>
  <c r="G3914" i="1" a="1"/>
  <c r="G3914" i="1"/>
  <c r="G3915" i="1" a="1"/>
  <c r="G3915" i="1"/>
  <c r="G3916" i="1" a="1"/>
  <c r="G3916" i="1"/>
  <c r="G3917" i="1" a="1"/>
  <c r="G3917" i="1"/>
  <c r="G3918" i="1" a="1"/>
  <c r="G3918" i="1"/>
  <c r="G3919" i="1" a="1"/>
  <c r="G3919" i="1"/>
  <c r="G3920" i="1" a="1"/>
  <c r="G3920" i="1"/>
  <c r="G3921" i="1" a="1"/>
  <c r="G3921" i="1"/>
  <c r="G3922" i="1" a="1"/>
  <c r="G3922" i="1"/>
  <c r="G3923" i="1" a="1"/>
  <c r="G3923" i="1"/>
  <c r="G3924" i="1" a="1"/>
  <c r="G3924" i="1"/>
  <c r="G3925" i="1" a="1"/>
  <c r="G3925" i="1"/>
  <c r="G3926" i="1" a="1"/>
  <c r="G3926" i="1"/>
  <c r="G3927" i="1" a="1"/>
  <c r="G3927" i="1"/>
  <c r="G3928" i="1" a="1"/>
  <c r="G3928" i="1"/>
  <c r="G3929" i="1" a="1"/>
  <c r="G3929" i="1"/>
  <c r="G3930" i="1" a="1"/>
  <c r="G3930" i="1"/>
  <c r="G3931" i="1" a="1"/>
  <c r="G3931" i="1"/>
  <c r="G3932" i="1" a="1"/>
  <c r="G3932" i="1"/>
  <c r="G3933" i="1" a="1"/>
  <c r="G3933" i="1"/>
  <c r="G3934" i="1" a="1"/>
  <c r="G3934" i="1"/>
  <c r="G3935" i="1" a="1"/>
  <c r="G3935" i="1"/>
  <c r="G3936" i="1" a="1"/>
  <c r="G3936" i="1"/>
  <c r="G3937" i="1" a="1"/>
  <c r="G3937" i="1"/>
  <c r="G3938" i="1" a="1"/>
  <c r="G3938" i="1"/>
  <c r="G3939" i="1" a="1"/>
  <c r="G3939" i="1"/>
  <c r="G3940" i="1" a="1"/>
  <c r="G3940" i="1"/>
  <c r="G3941" i="1" a="1"/>
  <c r="G3941" i="1"/>
  <c r="G3942" i="1" a="1"/>
  <c r="G3942" i="1"/>
  <c r="G3943" i="1" a="1"/>
  <c r="G3943" i="1"/>
  <c r="G3944" i="1" a="1"/>
  <c r="G3944" i="1"/>
  <c r="G3945" i="1" a="1"/>
  <c r="G3945" i="1"/>
  <c r="G3946" i="1" a="1"/>
  <c r="G3946" i="1"/>
  <c r="G3947" i="1" a="1"/>
  <c r="G3947" i="1"/>
  <c r="G3948" i="1" a="1"/>
  <c r="G3948" i="1"/>
  <c r="G3949" i="1" a="1"/>
  <c r="G3949" i="1"/>
  <c r="G3950" i="1" a="1"/>
  <c r="G3950" i="1"/>
  <c r="G3951" i="1" a="1"/>
  <c r="G3951" i="1"/>
  <c r="G3952" i="1" a="1"/>
  <c r="G3952" i="1"/>
  <c r="G3953" i="1" a="1"/>
  <c r="G3953" i="1"/>
  <c r="G3954" i="1" a="1"/>
  <c r="G3954" i="1"/>
  <c r="G3955" i="1" a="1"/>
  <c r="G3955" i="1"/>
  <c r="G3956" i="1" a="1"/>
  <c r="G3956" i="1"/>
  <c r="G3957" i="1" a="1"/>
  <c r="G3957" i="1"/>
  <c r="G3958" i="1" a="1"/>
  <c r="G3958" i="1"/>
  <c r="G3959" i="1" a="1"/>
  <c r="G3959" i="1"/>
  <c r="G3960" i="1" a="1"/>
  <c r="G3960" i="1"/>
  <c r="G3961" i="1" a="1"/>
  <c r="G3961" i="1"/>
  <c r="G3962" i="1" a="1"/>
  <c r="G3962" i="1"/>
  <c r="G3963" i="1" a="1"/>
  <c r="G3963" i="1"/>
  <c r="G3964" i="1" a="1"/>
  <c r="G3964" i="1"/>
  <c r="G3965" i="1" a="1"/>
  <c r="G3965" i="1"/>
  <c r="G3966" i="1" a="1"/>
  <c r="G3966" i="1"/>
  <c r="G3967" i="1" a="1"/>
  <c r="G3967" i="1"/>
  <c r="G3968" i="1" a="1"/>
  <c r="G3968" i="1"/>
  <c r="G3969" i="1" a="1"/>
  <c r="G3969" i="1"/>
  <c r="G3970" i="1" a="1"/>
  <c r="G3970" i="1"/>
  <c r="G3971" i="1" a="1"/>
  <c r="G3971" i="1"/>
  <c r="G3972" i="1" a="1"/>
  <c r="G3972" i="1"/>
  <c r="G3973" i="1" a="1"/>
  <c r="G3973" i="1"/>
  <c r="G3974" i="1" a="1"/>
  <c r="G3974" i="1"/>
  <c r="G3975" i="1" a="1"/>
  <c r="G3975" i="1"/>
  <c r="G3976" i="1" a="1"/>
  <c r="G3976" i="1"/>
  <c r="G3977" i="1" a="1"/>
  <c r="G3977" i="1"/>
  <c r="G3978" i="1" a="1"/>
  <c r="G3978" i="1"/>
  <c r="G3979" i="1" a="1"/>
  <c r="G3979" i="1"/>
  <c r="G3980" i="1" a="1"/>
  <c r="G3980" i="1"/>
  <c r="G3981" i="1" a="1"/>
  <c r="G3981" i="1"/>
  <c r="G3982" i="1" a="1"/>
  <c r="G3982" i="1"/>
  <c r="G3983" i="1" a="1"/>
  <c r="G3983" i="1"/>
  <c r="G3984" i="1" a="1"/>
  <c r="G3984" i="1"/>
  <c r="G3985" i="1" a="1"/>
  <c r="G3985" i="1"/>
  <c r="G3986" i="1" a="1"/>
  <c r="G3986" i="1"/>
  <c r="G3987" i="1" a="1"/>
  <c r="G3987" i="1"/>
  <c r="G3988" i="1" a="1"/>
  <c r="G3988" i="1"/>
  <c r="G3989" i="1" a="1"/>
  <c r="G3989" i="1"/>
  <c r="G3990" i="1" a="1"/>
  <c r="G3990" i="1"/>
  <c r="G3991" i="1" a="1"/>
  <c r="G3991" i="1"/>
  <c r="G3992" i="1" a="1"/>
  <c r="G3992" i="1"/>
  <c r="G3993" i="1" a="1"/>
  <c r="G3993" i="1"/>
  <c r="G3994" i="1" a="1"/>
  <c r="G3994" i="1"/>
  <c r="G3995" i="1" a="1"/>
  <c r="G3995" i="1"/>
  <c r="G3996" i="1" a="1"/>
  <c r="G3996" i="1"/>
  <c r="G3997" i="1" a="1"/>
  <c r="G3997" i="1"/>
  <c r="G3998" i="1" a="1"/>
  <c r="G3998" i="1"/>
  <c r="G3999" i="1" a="1"/>
  <c r="G3999" i="1"/>
  <c r="G4000" i="1" a="1"/>
  <c r="G4000" i="1"/>
  <c r="G4001" i="1" a="1"/>
  <c r="G4001" i="1"/>
  <c r="G4002" i="1" a="1"/>
  <c r="G4002" i="1"/>
  <c r="G4003" i="1" a="1"/>
  <c r="G4003" i="1"/>
  <c r="G4004" i="1" a="1"/>
  <c r="G4004" i="1"/>
  <c r="G4005" i="1" a="1"/>
  <c r="G4005" i="1"/>
  <c r="G4006" i="1" a="1"/>
  <c r="G4006" i="1"/>
  <c r="G4007" i="1" a="1"/>
  <c r="G4007" i="1"/>
  <c r="G4008" i="1" a="1"/>
  <c r="G4008" i="1"/>
  <c r="G4009" i="1" a="1"/>
  <c r="G4009" i="1"/>
  <c r="G4010" i="1" a="1"/>
  <c r="G4010" i="1"/>
  <c r="G4011" i="1" a="1"/>
  <c r="G4011" i="1"/>
  <c r="G4012" i="1" a="1"/>
  <c r="G4012" i="1"/>
  <c r="G4013" i="1" a="1"/>
  <c r="G4013" i="1"/>
  <c r="G4014" i="1" a="1"/>
  <c r="G4014" i="1"/>
  <c r="G4015" i="1" a="1"/>
  <c r="G4015" i="1"/>
  <c r="G4016" i="1" a="1"/>
  <c r="G4016" i="1"/>
  <c r="G4017" i="1" a="1"/>
  <c r="G4017" i="1"/>
  <c r="G4018" i="1" a="1"/>
  <c r="G4018" i="1"/>
  <c r="G4019" i="1" a="1"/>
  <c r="G4019" i="1"/>
  <c r="G4020" i="1" a="1"/>
  <c r="G4020" i="1"/>
  <c r="G4021" i="1" a="1"/>
  <c r="G4021" i="1"/>
  <c r="G4022" i="1" a="1"/>
  <c r="G4022" i="1"/>
  <c r="G4023" i="1" a="1"/>
  <c r="G4023" i="1"/>
  <c r="G4024" i="1" a="1"/>
  <c r="G4024" i="1"/>
  <c r="G4025" i="1" a="1"/>
  <c r="G4025" i="1"/>
  <c r="G4026" i="1" a="1"/>
  <c r="G4026" i="1"/>
  <c r="G4027" i="1" a="1"/>
  <c r="G4027" i="1"/>
  <c r="G4028" i="1" a="1"/>
  <c r="G4028" i="1"/>
  <c r="G4029" i="1" a="1"/>
  <c r="G4029" i="1"/>
  <c r="G4030" i="1" a="1"/>
  <c r="G4030" i="1"/>
  <c r="G4031" i="1" a="1"/>
  <c r="G4031" i="1"/>
  <c r="G4032" i="1" a="1"/>
  <c r="G4032" i="1"/>
  <c r="G4033" i="1" a="1"/>
  <c r="G4033" i="1"/>
  <c r="G4034" i="1" a="1"/>
  <c r="G4034" i="1"/>
  <c r="G4035" i="1" a="1"/>
  <c r="G4035" i="1"/>
  <c r="G4036" i="1" a="1"/>
  <c r="G4036" i="1"/>
  <c r="G4037" i="1" a="1"/>
  <c r="G4037" i="1"/>
  <c r="G4038" i="1" a="1"/>
  <c r="G4038" i="1"/>
  <c r="G4039" i="1" a="1"/>
  <c r="G4039" i="1"/>
  <c r="G4040" i="1" a="1"/>
  <c r="G4040" i="1"/>
  <c r="G4041" i="1" a="1"/>
  <c r="G4041" i="1"/>
  <c r="G4042" i="1" a="1"/>
  <c r="G4042" i="1"/>
  <c r="G4043" i="1" a="1"/>
  <c r="G4043" i="1"/>
  <c r="G4044" i="1" a="1"/>
  <c r="G4044" i="1"/>
  <c r="G4045" i="1" a="1"/>
  <c r="G4045" i="1"/>
  <c r="G4046" i="1" a="1"/>
  <c r="G4046" i="1"/>
  <c r="G4047" i="1" a="1"/>
  <c r="G4047" i="1"/>
  <c r="G4048" i="1" a="1"/>
  <c r="G4048" i="1"/>
  <c r="G4049" i="1" a="1"/>
  <c r="G4049" i="1"/>
  <c r="G4050" i="1" a="1"/>
  <c r="G4050" i="1"/>
  <c r="G4051" i="1" a="1"/>
  <c r="G4051" i="1"/>
  <c r="G4052" i="1" a="1"/>
  <c r="G4052" i="1"/>
  <c r="G4053" i="1" a="1"/>
  <c r="G4053" i="1"/>
  <c r="G4054" i="1" a="1"/>
  <c r="G4054" i="1"/>
  <c r="G4055" i="1" a="1"/>
  <c r="G4055" i="1"/>
  <c r="G4056" i="1" a="1"/>
  <c r="G4056" i="1"/>
  <c r="G4057" i="1" a="1"/>
  <c r="G4057" i="1"/>
  <c r="G4058" i="1" a="1"/>
  <c r="G4058" i="1"/>
  <c r="G4059" i="1" a="1"/>
  <c r="G4059" i="1"/>
  <c r="G4060" i="1" a="1"/>
  <c r="G4060" i="1"/>
  <c r="G4061" i="1" a="1"/>
  <c r="G4061" i="1"/>
  <c r="G4062" i="1" a="1"/>
  <c r="G4062" i="1"/>
  <c r="G4063" i="1" a="1"/>
  <c r="G4063" i="1"/>
  <c r="G4064" i="1" a="1"/>
  <c r="G4064" i="1"/>
  <c r="G4065" i="1" a="1"/>
  <c r="G4065" i="1"/>
  <c r="G4066" i="1" a="1"/>
  <c r="G4066" i="1"/>
  <c r="G4067" i="1" a="1"/>
  <c r="G4067" i="1"/>
  <c r="G4068" i="1" a="1"/>
  <c r="G4068" i="1"/>
  <c r="G4069" i="1" a="1"/>
  <c r="G4069" i="1"/>
  <c r="G4070" i="1" a="1"/>
  <c r="G4070" i="1"/>
  <c r="G4071" i="1" a="1"/>
  <c r="G4071" i="1"/>
  <c r="G4072" i="1" a="1"/>
  <c r="G4072" i="1"/>
  <c r="G4073" i="1" a="1"/>
  <c r="G4073" i="1"/>
  <c r="G4074" i="1" a="1"/>
  <c r="G4074" i="1"/>
  <c r="G4075" i="1" a="1"/>
  <c r="G4075" i="1"/>
  <c r="G4076" i="1" a="1"/>
  <c r="G4076" i="1"/>
  <c r="G4077" i="1" a="1"/>
  <c r="G4077" i="1"/>
  <c r="G4078" i="1" a="1"/>
  <c r="G4078" i="1"/>
  <c r="G4079" i="1" a="1"/>
  <c r="G4079" i="1"/>
  <c r="G4080" i="1" a="1"/>
  <c r="G4080" i="1"/>
  <c r="G4081" i="1" a="1"/>
  <c r="G4081" i="1"/>
  <c r="G4082" i="1" a="1"/>
  <c r="G4082" i="1"/>
  <c r="G4083" i="1" a="1"/>
  <c r="G4083" i="1"/>
  <c r="G4084" i="1" a="1"/>
  <c r="G4084" i="1"/>
  <c r="G4085" i="1" a="1"/>
  <c r="G4085" i="1"/>
  <c r="G4086" i="1" a="1"/>
  <c r="G4086" i="1"/>
  <c r="G4087" i="1" a="1"/>
  <c r="G4087" i="1"/>
  <c r="G4088" i="1" a="1"/>
  <c r="G4088" i="1"/>
  <c r="G4089" i="1" a="1"/>
  <c r="G4089" i="1"/>
  <c r="G4090" i="1" a="1"/>
  <c r="G4090" i="1"/>
  <c r="G4091" i="1" a="1"/>
  <c r="G4091" i="1"/>
  <c r="G4092" i="1" a="1"/>
  <c r="G4092" i="1"/>
  <c r="G4093" i="1" a="1"/>
  <c r="G4093" i="1"/>
  <c r="G4094" i="1" a="1"/>
  <c r="G4094" i="1"/>
  <c r="G4095" i="1" a="1"/>
  <c r="G4095" i="1"/>
  <c r="G4096" i="1" a="1"/>
  <c r="G4096" i="1"/>
  <c r="G4097" i="1" a="1"/>
  <c r="G4097" i="1"/>
  <c r="G4098" i="1" a="1"/>
  <c r="G4098" i="1"/>
  <c r="G4099" i="1" a="1"/>
  <c r="G4099" i="1"/>
  <c r="G4100" i="1" a="1"/>
  <c r="G4100" i="1"/>
  <c r="G4101" i="1" a="1"/>
  <c r="G4101" i="1"/>
  <c r="G4102" i="1" a="1"/>
  <c r="G4102" i="1"/>
  <c r="G4103" i="1" a="1"/>
  <c r="G4103" i="1"/>
  <c r="G4104" i="1" a="1"/>
  <c r="G4104" i="1"/>
  <c r="G4105" i="1" a="1"/>
  <c r="G4105" i="1"/>
  <c r="G4106" i="1" a="1"/>
  <c r="G4106" i="1"/>
  <c r="G4107" i="1" a="1"/>
  <c r="G4107" i="1"/>
  <c r="G4108" i="1" a="1"/>
  <c r="G4108" i="1"/>
  <c r="G4109" i="1" a="1"/>
  <c r="G4109" i="1"/>
  <c r="G4110" i="1" a="1"/>
  <c r="G4110" i="1"/>
  <c r="G4111" i="1" a="1"/>
  <c r="G4111" i="1"/>
  <c r="G4112" i="1" a="1"/>
  <c r="G4112" i="1"/>
  <c r="G4113" i="1" a="1"/>
  <c r="G4113" i="1"/>
  <c r="G4114" i="1" a="1"/>
  <c r="G4114" i="1"/>
  <c r="G4115" i="1" a="1"/>
  <c r="G4115" i="1"/>
  <c r="G2" i="1" a="1"/>
  <c r="G2" i="1"/>
  <c r="B3" i="12"/>
  <c r="B4" i="12"/>
  <c r="D14" i="12"/>
  <c r="D13" i="12"/>
  <c r="D12" i="12"/>
  <c r="D11" i="12"/>
  <c r="D10" i="12"/>
  <c r="D9" i="12"/>
  <c r="D8" i="12"/>
  <c r="D7" i="12"/>
  <c r="D6" i="12"/>
  <c r="D5" i="12"/>
  <c r="D4" i="12"/>
  <c r="D3" i="12"/>
  <c r="B14" i="12"/>
  <c r="B13" i="12"/>
  <c r="B12" i="12"/>
  <c r="B11" i="12"/>
  <c r="B10" i="12"/>
  <c r="B9" i="12"/>
  <c r="B8" i="12"/>
  <c r="B7" i="12"/>
  <c r="B6" i="12"/>
  <c r="B5" i="12"/>
  <c r="C14" i="12"/>
  <c r="C13" i="12"/>
  <c r="C12" i="12"/>
  <c r="C11" i="12"/>
  <c r="C10" i="12"/>
  <c r="C9" i="12"/>
  <c r="C8" i="12"/>
  <c r="C7" i="12"/>
  <c r="C6" i="12"/>
  <c r="C5" i="12"/>
  <c r="C4" i="12"/>
  <c r="C3" i="12"/>
  <c r="E3" i="12"/>
  <c r="E7" i="12"/>
  <c r="H7" i="12"/>
  <c r="E4" i="12"/>
  <c r="E6" i="12"/>
  <c r="G6" i="12"/>
  <c r="E14" i="12"/>
  <c r="G14" i="12"/>
  <c r="E8" i="12"/>
  <c r="E9" i="12"/>
  <c r="G9" i="12"/>
  <c r="E10" i="12"/>
  <c r="H10" i="12"/>
  <c r="E11" i="12"/>
  <c r="G11" i="12"/>
  <c r="E12" i="12"/>
  <c r="H12" i="12"/>
  <c r="E5" i="12"/>
  <c r="F5" i="12"/>
  <c r="E13" i="12"/>
  <c r="F13" i="12"/>
  <c r="G8" i="12"/>
  <c r="H3" i="12"/>
  <c r="H8" i="12"/>
  <c r="G3" i="12"/>
  <c r="F3" i="12"/>
  <c r="F4" i="12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6" i="12"/>
  <c r="E17" i="12"/>
  <c r="F10" i="12"/>
  <c r="H13" i="12"/>
  <c r="H5" i="12"/>
  <c r="H4" i="12"/>
  <c r="H11" i="12"/>
  <c r="H14" i="12"/>
  <c r="H6" i="12"/>
  <c r="H9" i="12"/>
  <c r="F11" i="12"/>
  <c r="G10" i="12"/>
  <c r="G7" i="12"/>
  <c r="G4" i="12"/>
  <c r="G13" i="12"/>
  <c r="F8" i="12"/>
  <c r="F14" i="12"/>
  <c r="G5" i="12"/>
  <c r="F6" i="12"/>
  <c r="F9" i="12"/>
  <c r="F7" i="12"/>
  <c r="F12" i="12"/>
  <c r="G12" i="1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<sst xmlns="http://schemas.openxmlformats.org/spreadsheetml/2006/main" count="57434" uniqueCount="8432">
  <si>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</si>
  <si>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</si>
  <si>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</si>
  <si>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</si>
  <si>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</si>
  <si>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</si>
  <si>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</si>
  <si>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</si>
  <si>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</si>
  <si>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</si>
  <si>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</si>
  <si>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</si>
  <si>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</si>
  <si>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</si>
  <si>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</si>
  <si>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</si>
  <si>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</si>
  <si>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</si>
  <si>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</si>
  <si>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</si>
  <si>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</si>
  <si>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</si>
  <si>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</si>
  <si>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</si>
  <si>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</si>
  <si>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</si>
  <si>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</si>
  <si>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</si>
  <si>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</si>
  <si>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</si>
  <si>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</si>
  <si>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</si>
  <si>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</si>
  <si>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</si>
  <si>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</si>
  <si>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</si>
  <si>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</si>
  <si>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</si>
  <si>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</si>
  <si>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</si>
  <si>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</si>
  <si>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</si>
  <si>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</si>
  <si>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</si>
  <si>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</si>
  <si>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</si>
  <si>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</si>
  <si>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</si>
  <si>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</si>
  <si>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</si>
  <si>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</si>
  <si>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</si>
  <si>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</si>
  <si>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</si>
  <si>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</si>
  <si>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</si>
  <si>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</si>
  <si>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</si>
  <si>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</si>
  <si>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</si>
  <si>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</si>
  <si>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</si>
  <si>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</si>
  <si>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</si>
  <si>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</si>
  <si>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</si>
  <si>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</si>
  <si>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</si>
  <si>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</si>
  <si>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</si>
  <si>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</si>
  <si>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</si>
  <si>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</si>
  <si>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</si>
  <si>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</si>
  <si>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</si>
  <si>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</si>
  <si>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</si>
  <si>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</si>
  <si>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</si>
  <si>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</si>
  <si>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</si>
  <si>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</si>
  <si>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</si>
  <si>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</si>
  <si>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</si>
  <si>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</si>
  <si>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</si>
  <si>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</si>
  <si>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</si>
  <si>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</si>
  <si>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</si>
  <si>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</si>
  <si>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</si>
  <si>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</si>
  <si>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</si>
  <si>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</si>
  <si>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</si>
  <si>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</si>
  <si>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</si>
  <si>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</si>
  <si>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</si>
  <si>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</si>
  <si>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</si>
  <si>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</si>
  <si>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</si>
  <si>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</si>
  <si>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</si>
  <si>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</si>
  <si>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</si>
  <si>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</si>
  <si>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</si>
  <si>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</si>
  <si>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</si>
  <si>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</si>
  <si>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</si>
  <si>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</si>
  <si>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</si>
  <si>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</si>
  <si>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</si>
  <si>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</si>
  <si>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</si>
  <si>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</si>
  <si>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</si>
  <si>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</si>
  <si>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</si>
  <si>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</si>
  <si>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</si>
  <si>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</si>
  <si>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</si>
  <si>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</si>
  <si>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</si>
  <si>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</si>
  <si>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</si>
  <si>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</si>
  <si>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</si>
  <si>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</si>
  <si>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</si>
  <si>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</si>
  <si>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</si>
  <si>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</si>
  <si>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</si>
  <si>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</si>
  <si>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</si>
  <si>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</si>
  <si>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</si>
  <si>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</si>
  <si>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</si>
  <si>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</si>
  <si>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</si>
  <si>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</si>
  <si>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</si>
  <si>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</si>
  <si>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</si>
  <si>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</si>
  <si>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</si>
  <si>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</si>
  <si>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</si>
  <si>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</si>
  <si>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</si>
  <si>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</si>
  <si>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</si>
  <si>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</si>
  <si>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</si>
  <si>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</si>
  <si>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</si>
  <si>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</si>
  <si>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</si>
  <si>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</si>
  <si>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</si>
  <si>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</si>
  <si>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</si>
  <si>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</si>
  <si>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</si>
  <si>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</si>
  <si>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</si>
  <si>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</si>
  <si>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</si>
  <si>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</si>
  <si>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</si>
  <si>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</si>
  <si>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</si>
  <si>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</si>
  <si>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</si>
  <si>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</si>
  <si>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</si>
  <si>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</si>
  <si>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</si>
  <si>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</si>
  <si>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</si>
  <si>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</si>
  <si>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</si>
  <si>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</si>
  <si>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</si>
  <si>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</si>
  <si>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</si>
  <si>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</si>
  <si>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</si>
  <si>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</si>
  <si>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</si>
  <si>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</si>
  <si>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</si>
  <si>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</si>
  <si>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</si>
  <si>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</si>
  <si>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</si>
  <si>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</si>
  <si>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</si>
  <si>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</si>
  <si>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</si>
  <si>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</si>
  <si>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</si>
  <si>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</si>
  <si>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</si>
  <si>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</si>
  <si>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</si>
  <si>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</si>
  <si>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</si>
  <si>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</si>
  <si>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</si>
  <si>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</si>
  <si>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</si>
  <si>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</si>
  <si>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</si>
  <si>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</si>
  <si>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</si>
  <si>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</si>
  <si>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</si>
  <si>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</si>
  <si>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</si>
  <si>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</si>
  <si>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</si>
  <si>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</si>
  <si>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</si>
  <si>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</si>
  <si>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</si>
  <si>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</si>
  <si>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</si>
  <si>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</si>
  <si>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</si>
  <si>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</si>
  <si>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</si>
  <si>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</si>
  <si>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</si>
  <si>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</si>
  <si>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</si>
  <si>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</si>
  <si>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</si>
  <si>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</si>
  <si>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</si>
  <si>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</si>
  <si>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</si>
  <si>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</si>
  <si>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</si>
  <si>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</si>
  <si>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</si>
  <si>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</si>
  <si>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</si>
  <si>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</si>
  <si>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</si>
  <si>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</si>
  <si>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</si>
  <si>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</si>
  <si>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</si>
  <si>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</si>
  <si>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</si>
  <si>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</si>
  <si>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</si>
  <si>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</si>
  <si>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</si>
  <si>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</si>
  <si>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</si>
  <si>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</si>
  <si>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</si>
  <si>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</si>
  <si>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</si>
  <si>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</si>
  <si>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</si>
  <si>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</si>
  <si>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</si>
  <si>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</si>
  <si>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</si>
  <si>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</si>
  <si>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</si>
  <si>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</si>
  <si>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</si>
  <si>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</si>
  <si>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</si>
  <si>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</si>
  <si>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</si>
  <si>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</si>
  <si>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</si>
  <si>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</si>
  <si>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</si>
  <si>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</si>
  <si>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</si>
  <si>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</si>
  <si>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</si>
  <si>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</si>
  <si>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</si>
  <si>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</si>
  <si>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</si>
  <si>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</si>
  <si>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</si>
  <si>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</si>
  <si>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</si>
  <si>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</si>
  <si>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</si>
  <si>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</si>
  <si>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</si>
  <si>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</si>
  <si>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</si>
  <si>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</si>
  <si>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</si>
  <si>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</si>
  <si>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</si>
  <si>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</si>
  <si>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</si>
  <si>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</si>
  <si>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</si>
  <si>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</si>
  <si>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</si>
  <si>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</si>
  <si>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</si>
  <si>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</si>
  <si>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</si>
  <si>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</si>
  <si>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</si>
  <si>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</si>
  <si>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</si>
  <si>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</si>
  <si>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</si>
  <si>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</si>
  <si>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</si>
  <si>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</si>
  <si>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</si>
  <si>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</si>
  <si>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</si>
  <si>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</si>
  <si>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</si>
  <si>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</si>
  <si>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</si>
  <si>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</si>
  <si>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</si>
  <si>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</si>
  <si>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</si>
  <si>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</si>
  <si>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</si>
  <si>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</si>
  <si>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</si>
  <si>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</si>
  <si>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</si>
  <si>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</si>
  <si>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</si>
  <si>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</si>
  <si>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</si>
  <si>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</si>
  <si>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</si>
  <si>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</si>
  <si>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</si>
  <si>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</si>
  <si>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</si>
  <si>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</si>
  <si>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</si>
  <si>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</si>
  <si>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</si>
  <si>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</si>
  <si>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</si>
  <si>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</si>
  <si>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</si>
  <si>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</si>
  <si>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</si>
  <si>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</si>
  <si>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</si>
  <si>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</si>
  <si>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</si>
  <si>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</si>
  <si>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</si>
  <si>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</si>
  <si>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</si>
  <si>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</si>
  <si>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</si>
  <si>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</si>
  <si>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</si>
  <si>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</si>
  <si>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</si>
  <si>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</si>
  <si>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</si>
  <si>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</si>
  <si>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</si>
  <si>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</si>
  <si>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</si>
  <si>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</si>
  <si>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</si>
  <si>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</si>
  <si>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</si>
  <si>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</si>
  <si>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</si>
  <si>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</si>
  <si>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</si>
  <si>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</si>
  <si>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</si>
  <si>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</si>
  <si>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</si>
  <si>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</si>
  <si>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</si>
  <si>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</si>
  <si>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</si>
  <si>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</si>
  <si>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</si>
  <si>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</si>
  <si>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</si>
  <si>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</si>
  <si>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</si>
  <si>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</si>
  <si>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</si>
  <si>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</si>
  <si>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</si>
  <si>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</si>
  <si>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</si>
  <si>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</si>
  <si>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</si>
  <si>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</si>
  <si>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</si>
  <si>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</si>
  <si>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</si>
  <si>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</si>
  <si>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</si>
  <si>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</si>
  <si>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</si>
  <si>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</si>
  <si>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</si>
  <si>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</si>
  <si>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</si>
  <si>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</si>
  <si>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</si>
  <si>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</si>
  <si>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</si>
  <si>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</si>
  <si>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</si>
  <si>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</si>
  <si>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</si>
  <si>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</si>
  <si>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</si>
  <si>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</si>
  <si>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</si>
  <si>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</si>
  <si>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</si>
  <si>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</si>
  <si>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</si>
  <si>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</si>
  <si>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</si>
  <si>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</si>
  <si>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</si>
  <si>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</si>
  <si>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</si>
  <si>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</si>
  <si>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</si>
  <si>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</si>
  <si>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</si>
  <si>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</si>
  <si>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</si>
  <si>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</si>
  <si>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</si>
  <si>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</si>
  <si>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</si>
  <si>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</si>
  <si>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</si>
  <si>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</si>
  <si>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</si>
  <si>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</si>
  <si>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</si>
  <si>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</si>
  <si>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</si>
  <si>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</si>
  <si>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</si>
  <si>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</si>
  <si>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</si>
  <si>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</si>
  <si>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</si>
  <si>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</si>
  <si>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</si>
  <si>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</si>
  <si>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</si>
  <si>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</si>
  <si>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</si>
  <si>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</si>
  <si>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</si>
  <si>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</si>
  <si>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</si>
  <si>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</si>
  <si>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</si>
  <si>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</si>
  <si>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</si>
  <si>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</si>
  <si>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</si>
  <si>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</si>
  <si>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</si>
  <si>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</si>
  <si>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</si>
  <si>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</si>
  <si>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</si>
  <si>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</si>
  <si>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</si>
  <si>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</si>
  <si>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</si>
  <si>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</si>
  <si>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</si>
  <si>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</si>
  <si>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</si>
  <si>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</si>
  <si>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</si>
  <si>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</si>
  <si>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</si>
  <si>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</si>
  <si>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</si>
  <si>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</si>
  <si>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</si>
  <si>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</si>
  <si>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</si>
  <si>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</si>
  <si>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</si>
  <si>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</si>
  <si>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</si>
  <si>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</si>
  <si>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</si>
  <si>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</si>
  <si>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</si>
  <si>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</si>
  <si>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</si>
  <si>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</si>
  <si>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</si>
  <si>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</si>
  <si>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</si>
  <si>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</si>
  <si>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</si>
  <si>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</si>
  <si>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</si>
  <si>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</si>
  <si>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</si>
  <si>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</si>
  <si>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</si>
  <si>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</si>
  <si>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</si>
  <si>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</si>
  <si>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</si>
  <si>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</si>
  <si>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</si>
  <si>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</si>
  <si>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</si>
  <si>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</si>
  <si>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</si>
  <si>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</si>
  <si>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</si>
  <si>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</si>
  <si>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</si>
  <si>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</si>
  <si>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</si>
  <si>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</si>
  <si>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</si>
  <si>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</si>
  <si>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</si>
  <si>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</si>
  <si>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</si>
  <si>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</si>
  <si>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</si>
  <si>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</si>
  <si>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</si>
  <si>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</si>
  <si>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</si>
  <si>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</si>
  <si>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</si>
  <si>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</si>
  <si>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</si>
  <si>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</si>
  <si>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</si>
  <si>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</si>
  <si>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</si>
  <si>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</si>
  <si>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</si>
  <si>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</si>
  <si>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</si>
  <si>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</si>
  <si>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</si>
  <si>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</si>
  <si>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</si>
  <si>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</si>
  <si>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</si>
  <si>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</si>
  <si>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</si>
  <si>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</si>
  <si>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</si>
  <si>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</si>
  <si>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</si>
  <si>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</si>
  <si>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</si>
  <si>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</si>
  <si>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</si>
  <si>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</si>
  <si>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</si>
  <si>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</si>
  <si>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</si>
  <si>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</si>
  <si>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</si>
  <si>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</si>
  <si>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</si>
  <si>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</si>
  <si>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</si>
  <si>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</si>
  <si>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</si>
  <si>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</si>
  <si>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</si>
  <si>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</si>
  <si>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</si>
  <si>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</si>
  <si>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</si>
  <si>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</si>
  <si>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</si>
  <si>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</si>
  <si>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</si>
  <si>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</si>
  <si>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</si>
  <si>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</si>
  <si>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</si>
  <si>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</si>
  <si>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</si>
  <si>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</si>
  <si>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</si>
  <si>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</si>
  <si>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</si>
  <si>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</si>
  <si>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</si>
  <si>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</si>
  <si>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</si>
  <si>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</si>
  <si>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</si>
  <si>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</si>
  <si>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</si>
  <si>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</si>
  <si>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</si>
  <si>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</si>
  <si>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</si>
  <si>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</si>
  <si>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</si>
  <si>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</si>
  <si>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</si>
  <si>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</si>
  <si>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</si>
  <si>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</si>
  <si>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</si>
  <si>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</si>
  <si>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</si>
  <si>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</si>
  <si>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</si>
  <si>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</si>
  <si>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</si>
  <si>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</si>
  <si>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</si>
  <si>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</si>
  <si>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</si>
  <si>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</si>
  <si>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</si>
  <si>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</si>
  <si>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</si>
  <si>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</si>
  <si>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</si>
  <si>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</si>
  <si>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</si>
  <si>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</si>
  <si>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</si>
  <si>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</si>
  <si>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</si>
  <si>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</si>
  <si>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</si>
  <si>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</si>
  <si>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</si>
  <si>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</si>
  <si>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</si>
  <si>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</si>
  <si>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</si>
  <si>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</si>
  <si>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</si>
  <si>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</si>
  <si>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</si>
  <si>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</si>
  <si>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</si>
  <si>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</si>
  <si>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</si>
  <si>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</si>
  <si>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</si>
  <si>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</si>
  <si>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</si>
  <si>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</si>
  <si>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</si>
  <si>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</si>
  <si>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</si>
  <si>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</si>
  <si>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</si>
  <si>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</si>
  <si>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</si>
  <si>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</si>
  <si>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</si>
  <si>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</si>
  <si>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</si>
  <si>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</si>
  <si>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</si>
  <si>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</si>
  <si>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</si>
  <si>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</si>
  <si>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</si>
  <si>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</si>
  <si>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</si>
  <si>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</si>
  <si>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</si>
  <si>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</si>
  <si>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</si>
  <si>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</si>
  <si>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</si>
  <si>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</si>
  <si>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</si>
  <si>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</si>
  <si>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</si>
  <si>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</si>
  <si>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</si>
  <si>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</si>
  <si>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</si>
  <si>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</si>
  <si>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</si>
  <si>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</si>
  <si>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</si>
  <si>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</si>
  <si>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</si>
  <si>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</si>
  <si>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</si>
  <si>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</si>
  <si>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</si>
  <si>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</si>
  <si>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</si>
  <si>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</si>
  <si>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</si>
  <si>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</si>
  <si>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</si>
  <si>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</si>
  <si>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</si>
  <si>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</si>
  <si>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</si>
  <si>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</si>
  <si>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</si>
  <si>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</si>
  <si>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</si>
  <si>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</si>
  <si>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</si>
  <si>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</si>
  <si>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</si>
  <si>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</si>
  <si>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</si>
  <si>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</si>
  <si>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</si>
  <si>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</si>
  <si>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</si>
  <si>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</si>
  <si>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</si>
  <si>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</si>
  <si>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</si>
  <si>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</si>
  <si>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</si>
  <si>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</si>
  <si>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</si>
  <si>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</si>
  <si>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</si>
  <si>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</si>
  <si>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</si>
  <si>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</si>
  <si>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</si>
  <si>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</si>
  <si>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</si>
  <si>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</si>
  <si>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</si>
  <si>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</si>
  <si>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</si>
  <si>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</si>
  <si>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</si>
  <si>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</si>
  <si>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</si>
  <si>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</si>
  <si>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</si>
  <si>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</si>
  <si>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</si>
  <si>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</si>
  <si>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</si>
  <si>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</si>
  <si>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</si>
  <si>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</si>
  <si>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</si>
  <si>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</si>
  <si>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</si>
  <si>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</si>
  <si>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</si>
  <si>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</si>
  <si>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</si>
  <si>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</si>
  <si>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</si>
  <si>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</si>
  <si>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</si>
  <si>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</si>
  <si>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</si>
  <si>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</si>
  <si>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</si>
  <si>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</si>
  <si>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</si>
  <si>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</si>
  <si>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</si>
  <si>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</si>
  <si>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</si>
  <si>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</si>
  <si>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</si>
  <si>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</si>
  <si>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</si>
  <si>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</si>
  <si>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</si>
  <si>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</si>
  <si>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</si>
  <si>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</si>
  <si>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</si>
  <si>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</si>
  <si>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</si>
  <si>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</si>
  <si>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</si>
  <si>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</si>
  <si>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</si>
  <si>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</si>
  <si>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</si>
  <si>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</si>
  <si>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</si>
  <si>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</si>
  <si>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</si>
  <si>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</si>
  <si>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</si>
  <si>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</si>
  <si>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</si>
  <si>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</si>
  <si>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</si>
  <si>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</si>
  <si>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</si>
  <si>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</si>
  <si>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</si>
  <si>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</si>
  <si>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</si>
  <si>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</si>
  <si>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</si>
  <si>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</si>
  <si>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</si>
  <si>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</si>
  <si>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</si>
  <si>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</si>
  <si>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</si>
  <si>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</si>
  <si>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</si>
  <si>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</si>
  <si>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</si>
  <si>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</si>
  <si>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</si>
  <si>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</si>
  <si>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</si>
  <si>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</si>
  <si>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</si>
  <si>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</si>
  <si>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</si>
  <si>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</si>
  <si>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</si>
  <si>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</si>
  <si>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</si>
  <si>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</si>
  <si>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</si>
  <si>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</si>
  <si>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</si>
  <si>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</si>
  <si>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</si>
  <si>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</si>
  <si>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</si>
  <si>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</si>
  <si>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</si>
  <si>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</si>
  <si>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</si>
  <si>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</si>
  <si>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</si>
  <si>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</si>
  <si>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</si>
  <si>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</si>
  <si>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</si>
  <si>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</si>
  <si>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</si>
  <si>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</si>
  <si>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</si>
  <si>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</si>
  <si>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</si>
  <si>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</si>
  <si>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</si>
  <si>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</si>
  <si>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</si>
  <si>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</si>
  <si>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</si>
  <si>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</si>
  <si>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</si>
  <si>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</si>
  <si>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</si>
  <si>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</si>
  <si>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</si>
  <si>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</si>
  <si>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</si>
  <si>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</si>
  <si>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</si>
  <si>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</si>
  <si>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</si>
  <si>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</si>
  <si>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</si>
  <si>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</si>
  <si>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</si>
  <si>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</si>
  <si>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</si>
  <si>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</si>
  <si>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</si>
  <si>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</si>
  <si>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</si>
  <si>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</si>
  <si>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</si>
  <si>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</si>
  <si>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</si>
  <si>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</si>
  <si>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</si>
  <si>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</si>
  <si>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</si>
  <si>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</si>
  <si>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</si>
  <si>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</si>
  <si>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</si>
  <si>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</si>
  <si>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</si>
  <si>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</si>
  <si>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</si>
  <si>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</si>
  <si>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</si>
  <si>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</si>
  <si>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</si>
  <si>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</si>
  <si>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</si>
  <si>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</si>
  <si>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</si>
  <si>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</si>
  <si>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</si>
  <si>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</si>
  <si>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</si>
  <si>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</si>
  <si>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</si>
  <si>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</si>
  <si>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</si>
  <si>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</si>
  <si>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</si>
  <si>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</si>
  <si>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</si>
  <si>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</si>
  <si>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</si>
  <si>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</si>
  <si>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</si>
  <si>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</si>
  <si>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</si>
  <si>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</si>
  <si>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</si>
  <si>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</si>
  <si>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</si>
  <si>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</si>
  <si>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</si>
  <si>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</si>
  <si>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</si>
  <si>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</si>
  <si>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</si>
  <si>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</si>
  <si>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</si>
  <si>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</si>
  <si>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</si>
  <si>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</si>
  <si>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</si>
  <si>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</si>
  <si>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</si>
  <si>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</si>
  <si>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</si>
  <si>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</si>
  <si>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</si>
  <si>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</si>
  <si>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</si>
  <si>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</si>
  <si>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</si>
  <si>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</si>
  <si>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</si>
  <si>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</si>
  <si>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</si>
  <si>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</si>
  <si>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</si>
  <si>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</si>
  <si>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</si>
  <si>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</si>
  <si>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</si>
  <si>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</si>
  <si>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</si>
  <si>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</si>
  <si>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</si>
  <si>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</si>
  <si>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</si>
  <si>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</si>
  <si>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</si>
  <si>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</si>
  <si>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</si>
  <si>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</si>
  <si>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</si>
  <si>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</si>
  <si>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</si>
  <si>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</si>
  <si>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</si>
  <si>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</si>
  <si>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</si>
  <si>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</si>
  <si>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</si>
  <si>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</si>
  <si>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</si>
  <si>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</si>
  <si>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</si>
  <si>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</si>
  <si>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</si>
  <si>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</si>
  <si>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</si>
  <si>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</si>
  <si>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</si>
  <si>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</si>
  <si>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</si>
  <si>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</si>
  <si>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</si>
  <si>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</si>
  <si>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</si>
  <si>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</si>
  <si>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</si>
  <si>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</si>
  <si>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</si>
  <si>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</si>
  <si>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</si>
  <si>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</si>
  <si>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</si>
  <si>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</si>
  <si>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</si>
  <si>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</si>
  <si>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</si>
  <si>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</si>
  <si>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</si>
  <si>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</si>
  <si>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</si>
  <si>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</si>
  <si>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</si>
  <si>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</si>
  <si>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</si>
  <si>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</si>
  <si>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</si>
  <si>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</si>
  <si>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</si>
  <si>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</si>
  <si>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</si>
  <si>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</si>
  <si>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</si>
  <si>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</si>
  <si>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</si>
  <si>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</si>
  <si>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</si>
  <si>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</si>
  <si>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</si>
  <si>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</si>
  <si>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</si>
  <si>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</si>
  <si>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</si>
  <si>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</si>
  <si>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</si>
  <si>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</si>
  <si>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</si>
  <si>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</si>
  <si>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</si>
  <si>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</si>
  <si>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</si>
  <si>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</si>
  <si>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</si>
  <si>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</si>
  <si>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</si>
  <si>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</si>
  <si>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</si>
  <si>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</si>
  <si>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</si>
  <si>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</si>
  <si>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</si>
  <si>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</si>
  <si>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</si>
  <si>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</si>
  <si>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</si>
  <si>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</si>
  <si>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</si>
  <si>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</si>
  <si>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</si>
  <si>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</si>
  <si>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</si>
  <si>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</si>
  <si>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</si>
  <si>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</si>
  <si>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</si>
  <si>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</si>
  <si>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</si>
  <si>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</si>
  <si>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</si>
  <si>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</si>
  <si>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</si>
  <si>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</si>
  <si>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</si>
  <si>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</si>
  <si>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</si>
  <si>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</si>
  <si>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</si>
  <si>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</si>
  <si>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</si>
  <si>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</si>
  <si>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</si>
  <si>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</si>
  <si>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</si>
  <si>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</si>
  <si>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</si>
  <si>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</si>
  <si>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</si>
  <si>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</si>
  <si>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</si>
  <si>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</si>
  <si>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</si>
  <si>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</si>
  <si>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</si>
  <si>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</si>
  <si>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</si>
  <si>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</si>
  <si>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</si>
  <si>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</si>
  <si>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</si>
  <si>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</si>
  <si>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</si>
  <si>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</si>
  <si>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</si>
  <si>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</si>
  <si>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</si>
  <si>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</si>
  <si>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</si>
  <si>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</si>
  <si>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</si>
  <si>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</si>
  <si>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</si>
  <si>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</si>
  <si>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</si>
  <si>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</si>
  <si>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</si>
  <si>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</si>
  <si>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</si>
  <si>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</si>
  <si>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</si>
  <si>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</si>
  <si>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</si>
  <si>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</si>
  <si>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</si>
  <si>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</si>
  <si>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</si>
  <si>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</si>
  <si>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</si>
  <si>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</si>
  <si>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</si>
  <si>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</si>
  <si>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</si>
  <si>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</si>
  <si>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</si>
  <si>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</si>
  <si>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</si>
  <si>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</si>
  <si>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</si>
  <si>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</si>
  <si>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</si>
  <si>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</si>
  <si>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</si>
  <si>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</si>
  <si>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</si>
  <si>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</si>
  <si>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</si>
  <si>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</si>
  <si>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</si>
  <si>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</si>
  <si>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</si>
  <si>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</si>
  <si>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</si>
  <si>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</si>
  <si>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</si>
  <si>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</si>
  <si>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</si>
  <si>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</si>
  <si>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</si>
  <si>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</si>
  <si>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</si>
  <si>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</si>
  <si>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</si>
  <si>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</si>
  <si>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</si>
  <si>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</si>
  <si>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</si>
  <si>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</si>
  <si>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</si>
  <si>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</si>
  <si>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</si>
  <si>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</si>
  <si>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</si>
  <si>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</si>
  <si>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</si>
  <si>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</si>
  <si>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</si>
  <si>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</si>
  <si>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</si>
  <si>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</si>
  <si>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</si>
  <si>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</si>
  <si>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</si>
  <si>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</si>
  <si>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</si>
  <si>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</si>
  <si>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</si>
  <si>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</si>
  <si>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</si>
  <si>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</si>
  <si>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</si>
  <si>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</si>
  <si>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</si>
  <si>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</si>
  <si>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</si>
  <si>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</si>
  <si>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</si>
  <si>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</si>
  <si>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</si>
  <si>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</si>
  <si>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</si>
  <si>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</si>
  <si>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</si>
  <si>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</si>
  <si>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</si>
  <si>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</si>
  <si>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</si>
  <si>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</si>
  <si>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</si>
  <si>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</si>
  <si>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</si>
  <si>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</si>
  <si>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</si>
  <si>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</si>
  <si>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</si>
  <si>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</si>
  <si>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</si>
  <si>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</si>
  <si>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</si>
  <si>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</si>
  <si>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</si>
  <si>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</si>
  <si>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</si>
  <si>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</si>
  <si>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</si>
  <si>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</si>
  <si>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</si>
  <si>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</si>
  <si>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</si>
  <si>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</si>
  <si>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</si>
  <si>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</si>
  <si>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</si>
  <si>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</si>
  <si>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</si>
  <si>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</si>
  <si>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</si>
  <si>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</si>
  <si>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</si>
  <si>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</si>
  <si>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</si>
  <si>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</si>
  <si>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</si>
  <si>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</si>
  <si>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</si>
  <si>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</si>
  <si>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</si>
  <si>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</si>
  <si>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</si>
  <si>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</si>
  <si>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</si>
  <si>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</si>
  <si>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</si>
  <si>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</si>
  <si>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</si>
  <si>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</si>
  <si>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</si>
  <si>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</si>
  <si>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</si>
  <si>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</si>
  <si>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</si>
  <si>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</si>
  <si>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</si>
  <si>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</si>
  <si>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</si>
  <si>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</si>
  <si>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</si>
  <si>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</si>
  <si>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</si>
  <si>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</si>
  <si>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</si>
  <si>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</si>
  <si>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</si>
  <si>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</si>
  <si>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</si>
  <si>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</si>
  <si>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</si>
  <si>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</si>
  <si>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</si>
  <si>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</si>
  <si>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</si>
  <si>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</si>
  <si>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</si>
  <si>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</si>
  <si>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</si>
  <si>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</si>
  <si>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</si>
  <si>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</si>
  <si>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</si>
  <si>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</si>
  <si>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</si>
  <si>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</si>
  <si>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</si>
  <si>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</si>
  <si>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</si>
  <si>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</si>
  <si>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</si>
  <si>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</si>
  <si>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</si>
  <si>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</si>
  <si>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</si>
  <si>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</si>
  <si>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</si>
  <si>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</si>
  <si>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</si>
  <si>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</si>
  <si>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</si>
  <si>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</si>
  <si>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</si>
  <si>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</si>
  <si>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</si>
  <si>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</si>
  <si>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</si>
  <si>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</si>
  <si>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</si>
  <si>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</si>
  <si>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</si>
  <si>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</si>
  <si>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</si>
  <si>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</si>
  <si>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</si>
  <si>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</si>
  <si>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</si>
  <si>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</si>
  <si>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</si>
  <si>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</si>
  <si>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</si>
  <si>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</si>
  <si>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</si>
  <si>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</si>
  <si>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</si>
  <si>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</si>
  <si>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</si>
  <si>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</si>
  <si>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</si>
  <si>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</si>
  <si>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</si>
  <si>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</si>
  <si>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</si>
  <si>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</si>
  <si>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</si>
  <si>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</si>
  <si>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</si>
  <si>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</si>
  <si>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</si>
  <si>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</si>
  <si>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</si>
  <si>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</si>
  <si>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</si>
  <si>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</si>
  <si>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</si>
  <si>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</si>
  <si>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</si>
  <si>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</si>
  <si>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</si>
  <si>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</si>
  <si>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</si>
  <si>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</si>
  <si>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</si>
  <si>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</si>
  <si>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</si>
  <si>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</si>
  <si>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</si>
  <si>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</si>
  <si>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</si>
  <si>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</si>
  <si>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</si>
  <si>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</si>
  <si>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</si>
  <si>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</si>
  <si>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</si>
  <si>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</si>
  <si>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</si>
  <si>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</si>
  <si>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</si>
  <si>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</si>
  <si>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</si>
  <si>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</si>
  <si>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</si>
  <si>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</si>
  <si>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</si>
  <si>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</si>
  <si>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</si>
  <si>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</si>
  <si>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</si>
  <si>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</si>
  <si>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</si>
  <si>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</si>
  <si>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</si>
  <si>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</si>
  <si>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</si>
  <si>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</si>
  <si>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</si>
  <si>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</si>
  <si>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</si>
  <si>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</si>
  <si>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</si>
  <si>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</si>
  <si>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</si>
  <si>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</si>
  <si>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</si>
  <si>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</si>
  <si>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</si>
  <si>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</si>
  <si>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</si>
  <si>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</si>
  <si>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</si>
  <si>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</si>
  <si>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</si>
  <si>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</si>
  <si>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</si>
  <si>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</si>
  <si>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</si>
  <si>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</si>
  <si>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</si>
  <si>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</si>
  <si>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</si>
  <si>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</si>
  <si>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</si>
  <si>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</si>
  <si>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</si>
  <si>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</si>
  <si>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</si>
  <si>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</si>
  <si>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</si>
  <si>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</si>
  <si>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</si>
  <si>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</si>
  <si>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</si>
  <si>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</si>
  <si>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</si>
  <si>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</si>
  <si>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</si>
  <si>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</si>
  <si>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</si>
  <si>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</si>
  <si>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</si>
  <si>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</si>
  <si>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</si>
  <si>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</si>
  <si>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</si>
  <si>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</si>
  <si>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</si>
  <si>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</si>
  <si>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</si>
  <si>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</si>
  <si>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</si>
  <si>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</si>
  <si>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</si>
  <si>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</si>
  <si>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</si>
  <si>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</si>
  <si>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</si>
  <si>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</si>
  <si>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</si>
  <si>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</si>
  <si>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</si>
  <si>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</si>
  <si>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</si>
  <si>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</si>
  <si>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</si>
  <si>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</si>
  <si>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</si>
  <si>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</si>
  <si>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</si>
  <si>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</si>
  <si>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</si>
  <si>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</si>
  <si>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</si>
  <si>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</si>
  <si>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</si>
  <si>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</si>
  <si>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</si>
  <si>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</si>
  <si>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</si>
  <si>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</si>
  <si>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</si>
  <si>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</si>
  <si>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</si>
  <si>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</si>
  <si>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</si>
  <si>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</si>
  <si>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</si>
  <si>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</si>
  <si>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</si>
  <si>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</si>
  <si>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</si>
  <si>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</si>
  <si>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</si>
  <si>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</si>
  <si>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</si>
  <si>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</si>
  <si>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</si>
  <si>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</si>
  <si>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</si>
  <si>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</si>
  <si>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</si>
  <si>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</si>
  <si>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</si>
  <si>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</si>
  <si>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</si>
  <si>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</si>
  <si>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</si>
  <si>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</si>
  <si>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</si>
  <si>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</si>
  <si>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</si>
  <si>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</si>
  <si>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</si>
  <si>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</si>
  <si>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</si>
  <si>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</si>
  <si>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</si>
  <si>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</si>
  <si>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</si>
  <si>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</si>
  <si>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</si>
  <si>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</si>
  <si>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</si>
  <si>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</si>
  <si>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</si>
  <si>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</si>
  <si>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</si>
  <si>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</si>
  <si>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</si>
  <si>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</si>
  <si>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</si>
  <si>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</si>
  <si>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</si>
  <si>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</si>
  <si>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</si>
  <si>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</si>
  <si>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</si>
  <si>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</si>
  <si>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</si>
  <si>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</si>
  <si>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</si>
  <si>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</si>
  <si>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</si>
  <si>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</si>
  <si>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</si>
  <si>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</si>
  <si>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</si>
  <si>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</si>
  <si>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</si>
  <si>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</si>
  <si>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</si>
  <si>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</si>
  <si>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</si>
  <si>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</si>
  <si>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</si>
  <si>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</si>
  <si>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</si>
  <si>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</si>
  <si>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</si>
  <si>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</si>
  <si>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</si>
  <si>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</si>
  <si>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</si>
  <si>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</si>
  <si>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</si>
  <si>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</si>
  <si>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</si>
  <si>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</si>
  <si>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</si>
  <si>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</si>
  <si>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</si>
  <si>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</si>
  <si>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</si>
  <si>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</si>
  <si>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</si>
  <si>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</si>
  <si>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</si>
  <si>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</si>
  <si>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</si>
  <si>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</si>
  <si>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</si>
  <si>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</si>
  <si>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</si>
  <si>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</si>
  <si>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</si>
  <si>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</si>
  <si>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</si>
  <si>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</si>
  <si>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</si>
  <si>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</si>
  <si>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</si>
  <si>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</si>
  <si>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</si>
  <si>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</si>
  <si>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</si>
  <si>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</si>
  <si>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</si>
  <si>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</si>
  <si>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</si>
  <si>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</si>
  <si>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</si>
  <si>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</si>
  <si>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</si>
  <si>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</si>
  <si>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</si>
  <si>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</si>
  <si>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</si>
  <si>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</si>
  <si>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</si>
  <si>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</si>
  <si>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</si>
  <si>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</si>
  <si>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</si>
  <si>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</si>
  <si>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</si>
  <si>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</si>
  <si>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</si>
  <si>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</si>
  <si>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</si>
  <si>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</si>
  <si>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</si>
  <si>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</si>
  <si>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</si>
  <si>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</si>
  <si>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</si>
  <si>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</si>
  <si>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</si>
  <si>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</si>
  <si>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</si>
  <si>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</si>
  <si>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</si>
  <si>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</si>
  <si>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</si>
  <si>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</si>
  <si>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</si>
  <si>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</si>
  <si>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</si>
  <si>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</si>
  <si>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</si>
  <si>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</si>
  <si>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</si>
  <si>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</si>
  <si>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</si>
  <si>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</si>
  <si>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</si>
  <si>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</si>
  <si>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</si>
  <si>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</si>
  <si>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</si>
  <si>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</si>
  <si>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</si>
  <si>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</si>
  <si>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</si>
  <si>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</si>
  <si>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</si>
  <si>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</si>
  <si>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</si>
  <si>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</si>
  <si>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</si>
  <si>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</si>
  <si>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</si>
  <si>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</si>
  <si>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</si>
  <si>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</si>
  <si>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</si>
  <si>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</si>
  <si>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</si>
  <si>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</si>
  <si>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</si>
  <si>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</si>
  <si>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</si>
  <si>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</si>
  <si>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</si>
  <si>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</si>
  <si>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</si>
  <si>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</si>
  <si>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</si>
  <si>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</si>
  <si>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</si>
  <si>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</si>
  <si>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</si>
  <si>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</si>
  <si>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</si>
  <si>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</si>
  <si>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</si>
  <si>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</si>
  <si>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</si>
  <si>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</si>
  <si>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</si>
  <si>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</si>
  <si>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</si>
  <si>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</si>
  <si>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</si>
  <si>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</si>
  <si>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</si>
  <si>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</si>
  <si>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</si>
  <si>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</si>
  <si>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</si>
  <si>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</si>
  <si>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</si>
  <si>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</si>
  <si>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</si>
  <si>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</si>
  <si>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</si>
  <si>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</si>
  <si>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</si>
  <si>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</si>
  <si>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</si>
  <si>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</si>
  <si>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</si>
  <si>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</si>
  <si>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</si>
  <si>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</si>
  <si>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</si>
  <si>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</si>
  <si>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</si>
  <si>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</si>
  <si>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</si>
  <si>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</si>
  <si>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</si>
  <si>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</si>
  <si>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</si>
  <si>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</si>
  <si>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</si>
  <si>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</si>
  <si>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</si>
  <si>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</si>
  <si>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</si>
  <si>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</si>
  <si>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</si>
  <si>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</si>
  <si>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</si>
  <si>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</si>
  <si>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</si>
  <si>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</si>
  <si>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</si>
  <si>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</si>
  <si>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</si>
  <si>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</si>
  <si>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</si>
  <si>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</si>
  <si>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</si>
  <si>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</si>
  <si>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</si>
  <si>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</si>
  <si>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</si>
  <si>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</si>
  <si>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</si>
  <si>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</si>
  <si>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</si>
  <si>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</si>
  <si>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</si>
  <si>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</si>
  <si>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</si>
  <si>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</si>
  <si>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</si>
  <si>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</si>
  <si>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</si>
  <si>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</si>
  <si>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</si>
  <si>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</si>
  <si>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</si>
  <si>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</si>
  <si>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</si>
  <si>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</si>
  <si>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</si>
  <si>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</si>
  <si>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</si>
  <si>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</si>
  <si>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</si>
  <si>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</si>
  <si>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</si>
  <si>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</si>
  <si>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</si>
  <si>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</si>
  <si>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</si>
  <si>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</si>
  <si>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</si>
  <si>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</si>
  <si>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</si>
  <si>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</si>
  <si>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</si>
  <si>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</si>
  <si>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</si>
  <si>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</si>
  <si>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</si>
  <si>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</si>
  <si>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</si>
  <si>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</si>
  <si>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</si>
  <si>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</si>
  <si>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</si>
  <si>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</si>
  <si>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</si>
  <si>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</si>
  <si>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</si>
  <si>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</si>
  <si>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</si>
  <si>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</si>
  <si>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</si>
  <si>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</si>
  <si>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</si>
  <si>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</si>
  <si>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</si>
  <si>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</si>
  <si>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</si>
  <si>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</si>
  <si>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</si>
  <si>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</si>
  <si>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</si>
  <si>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</si>
  <si>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</si>
  <si>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</si>
  <si>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</si>
  <si>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</si>
  <si>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</si>
  <si>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</si>
  <si>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</si>
  <si>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</si>
  <si>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</si>
  <si>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</si>
  <si>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</si>
  <si>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</si>
  <si>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</si>
  <si>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</si>
  <si>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</si>
  <si>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</si>
  <si>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</si>
  <si>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</si>
  <si>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</si>
  <si>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</si>
  <si>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</si>
  <si>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</si>
  <si>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</si>
  <si>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</si>
  <si>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</si>
  <si>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</si>
  <si>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</si>
  <si>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</si>
  <si>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</si>
  <si>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</si>
  <si>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</si>
  <si>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</si>
  <si>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</si>
  <si>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</si>
  <si>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</si>
  <si>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</si>
  <si>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</si>
  <si>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</si>
  <si>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</si>
  <si>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</si>
  <si>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</si>
  <si>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</si>
  <si>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</si>
  <si>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</si>
  <si>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</si>
  <si>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</si>
  <si>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</si>
  <si>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</si>
  <si>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</si>
  <si>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</si>
  <si>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</si>
  <si>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</si>
  <si>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</si>
  <si>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</si>
  <si>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</si>
  <si>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</si>
  <si>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</si>
  <si>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</si>
  <si>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</si>
  <si>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</si>
  <si>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</si>
  <si>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</si>
  <si>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</si>
  <si>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</si>
  <si>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</si>
  <si>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</si>
  <si>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</si>
  <si>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</si>
  <si>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</si>
  <si>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</si>
  <si>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</si>
  <si>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</si>
  <si>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</si>
  <si>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</si>
  <si>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</si>
  <si>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</si>
  <si>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</si>
  <si>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</si>
  <si>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</si>
  <si>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</si>
  <si>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</si>
  <si>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</si>
  <si>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</si>
  <si>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</si>
  <si>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</si>
  <si>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</si>
  <si>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</si>
  <si>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</si>
  <si>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</si>
  <si>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</si>
  <si>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</si>
  <si>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</si>
  <si>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</si>
  <si>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</si>
  <si>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</si>
  <si>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</si>
  <si>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</si>
  <si>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</si>
  <si>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</si>
  <si>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</si>
  <si>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</si>
  <si>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</si>
  <si>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</si>
  <si>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</si>
  <si>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</si>
  <si>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</si>
  <si>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</si>
  <si>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</si>
  <si>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</si>
  <si>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</si>
  <si>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</si>
  <si>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</si>
  <si>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</si>
  <si>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</si>
  <si>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</si>
  <si>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</si>
  <si>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</si>
  <si>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</si>
  <si>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</si>
  <si>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</si>
  <si>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</si>
  <si>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</si>
  <si>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</si>
  <si>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</si>
  <si>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</si>
  <si>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</si>
  <si>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</si>
  <si>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</si>
  <si>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</si>
  <si>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</si>
  <si>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</si>
  <si>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</si>
  <si>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</si>
  <si>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</si>
  <si>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</si>
  <si>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</si>
  <si>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</si>
  <si>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</si>
  <si>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</si>
  <si>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</si>
  <si>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</si>
  <si>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</si>
  <si>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</si>
  <si>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</si>
  <si>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</si>
  <si>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</si>
  <si>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</si>
  <si>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</si>
  <si>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</si>
  <si>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</si>
  <si>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</si>
  <si>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</si>
  <si>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</si>
  <si>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</si>
  <si>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</si>
  <si>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</si>
  <si>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</si>
  <si>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</si>
  <si>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</si>
  <si>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</si>
  <si>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</si>
  <si>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</si>
  <si>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</si>
  <si>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</si>
  <si>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</si>
  <si>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</si>
  <si>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</si>
  <si>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</si>
  <si>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</si>
  <si>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</si>
  <si>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</si>
  <si>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</si>
  <si>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</si>
  <si>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</si>
  <si>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</si>
  <si>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</si>
  <si>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</si>
  <si>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</si>
  <si>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</si>
  <si>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</si>
  <si>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</si>
  <si>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</si>
  <si>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</si>
  <si>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</si>
  <si>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</si>
  <si>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</si>
  <si>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</si>
  <si>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</si>
  <si>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</si>
  <si>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</si>
  <si>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</si>
  <si>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</si>
  <si>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</si>
  <si>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</si>
  <si>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</si>
  <si>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</si>
  <si>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</si>
  <si>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</si>
  <si>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</si>
  <si>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</si>
  <si>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</si>
  <si>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</si>
  <si>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</si>
  <si>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</si>
  <si>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</si>
  <si>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</si>
  <si>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</si>
  <si>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</si>
  <si>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</si>
  <si>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</si>
  <si>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</si>
  <si>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</si>
  <si>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</si>
  <si>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</si>
  <si>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</si>
  <si>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</si>
  <si>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</si>
  <si>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</si>
  <si>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</si>
  <si>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</si>
  <si>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</si>
  <si>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</si>
  <si>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</si>
  <si>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</si>
  <si>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</si>
  <si>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</si>
  <si>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</si>
  <si>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</si>
  <si>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</si>
  <si>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</si>
  <si>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</si>
  <si>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</si>
  <si>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</si>
  <si>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</si>
  <si>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</si>
  <si>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</si>
  <si>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</si>
  <si>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</si>
  <si>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</si>
  <si>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</si>
  <si>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</si>
  <si>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</si>
  <si>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</si>
  <si>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</si>
  <si>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</si>
  <si>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</si>
  <si>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</si>
  <si>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</si>
  <si>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</si>
  <si>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</si>
  <si>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</si>
  <si>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</si>
  <si>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</si>
  <si>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</si>
  <si>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</si>
  <si>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</si>
  <si>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</si>
  <si>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</si>
  <si>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</si>
  <si>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</si>
  <si>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</si>
  <si>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</si>
  <si>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</si>
  <si>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</si>
  <si>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</si>
  <si>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</si>
  <si>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</si>
  <si>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</si>
  <si>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</si>
  <si>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</si>
  <si>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</si>
  <si>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</si>
  <si>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</si>
  <si>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</si>
  <si>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</si>
  <si>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</si>
  <si>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</si>
  <si>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</si>
  <si>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</si>
  <si>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</si>
  <si>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</si>
  <si>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</si>
  <si>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</si>
  <si>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</si>
  <si>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</si>
  <si>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</si>
  <si>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</si>
  <si>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</si>
  <si>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</si>
  <si>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</si>
  <si>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</si>
  <si>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</si>
  <si>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</si>
  <si>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</si>
  <si>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</si>
  <si>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</si>
  <si>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</si>
  <si>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</si>
  <si>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</si>
  <si>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</si>
  <si>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</si>
  <si>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</si>
  <si>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</si>
  <si>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</si>
  <si>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</si>
  <si>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</si>
  <si>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</si>
  <si>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</si>
  <si>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</si>
  <si>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</si>
  <si>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</si>
  <si>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</si>
  <si>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</si>
  <si>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</si>
  <si>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</si>
  <si>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</si>
  <si>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</si>
  <si>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</si>
  <si>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</si>
  <si>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</si>
  <si>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</si>
  <si>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</si>
  <si>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</si>
  <si>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</si>
  <si>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</si>
  <si>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</si>
  <si>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</si>
  <si>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</si>
  <si>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</si>
  <si>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</si>
  <si>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</si>
  <si>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</si>
  <si>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</si>
  <si>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</si>
  <si>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</si>
  <si>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</si>
  <si>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</si>
  <si>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</si>
  <si>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</si>
  <si>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</si>
  <si>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</si>
  <si>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</si>
  <si>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</si>
  <si>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</si>
  <si>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</si>
  <si>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</si>
  <si>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</si>
  <si>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</si>
  <si>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</si>
  <si>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</si>
  <si>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</si>
  <si>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</si>
  <si>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</si>
  <si>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</si>
  <si>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</si>
  <si>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</si>
  <si>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</si>
  <si>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</si>
  <si>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</si>
  <si>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</si>
  <si>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</si>
  <si>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</si>
  <si>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</si>
  <si>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</si>
  <si>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</si>
  <si>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</si>
  <si>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</si>
  <si>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</si>
  <si>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</si>
  <si>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</si>
  <si>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</si>
  <si>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</si>
  <si>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</si>
  <si>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</si>
  <si>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</si>
  <si>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</si>
  <si>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</si>
  <si>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</si>
  <si>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</si>
  <si>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</si>
  <si>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</si>
  <si>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</si>
  <si>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</si>
  <si>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</si>
  <si>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</si>
  <si>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</si>
  <si>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</si>
  <si>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</si>
  <si>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</si>
  <si>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</si>
  <si>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</si>
  <si>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</si>
  <si>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</si>
  <si>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</si>
  <si>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</si>
  <si>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</si>
  <si>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</si>
  <si>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</si>
  <si>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</si>
  <si>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</si>
  <si>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</si>
  <si>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</si>
  <si>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</si>
  <si>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</si>
  <si>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</si>
  <si>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</si>
  <si>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</si>
  <si>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</si>
  <si>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</si>
  <si>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</si>
  <si>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</si>
  <si>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</si>
  <si>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</si>
  <si>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</si>
  <si>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</si>
  <si>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</si>
  <si>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</si>
  <si>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</si>
  <si>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</si>
  <si>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</si>
  <si>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</si>
  <si>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</si>
  <si>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</si>
  <si>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</si>
  <si>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</si>
  <si>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</si>
  <si>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</si>
  <si>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</si>
  <si>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</si>
  <si>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</si>
  <si>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</si>
  <si>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</si>
  <si>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</si>
  <si>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</si>
  <si>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</si>
  <si>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</si>
  <si>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</si>
  <si>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</si>
  <si>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</si>
  <si>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</si>
  <si>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</si>
  <si>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</si>
  <si>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</si>
  <si>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</si>
  <si>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</si>
  <si>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</si>
  <si>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</si>
  <si>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</si>
  <si>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</si>
  <si>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</si>
  <si>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</si>
  <si>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</si>
  <si>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</si>
  <si>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</si>
  <si>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</si>
  <si>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</si>
  <si>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</si>
  <si>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</si>
  <si>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</si>
  <si>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</si>
  <si>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</si>
  <si>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</si>
  <si>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</si>
  <si>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</si>
  <si>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</si>
  <si>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</si>
  <si>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</si>
  <si>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</si>
  <si>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</si>
  <si>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</si>
  <si>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</si>
  <si>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</si>
  <si>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</si>
  <si>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</si>
  <si>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</si>
  <si>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</si>
  <si>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</si>
  <si>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</si>
  <si>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</si>
  <si>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</si>
  <si>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</si>
  <si>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</si>
  <si>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</si>
  <si>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</si>
  <si>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</si>
  <si>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</si>
  <si>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</si>
  <si>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</si>
  <si>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</si>
  <si>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</si>
  <si>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</si>
  <si>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</si>
  <si>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</si>
  <si>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</si>
  <si>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</si>
  <si>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</si>
  <si>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</si>
  <si>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</si>
  <si>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</si>
  <si>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</si>
  <si>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</si>
  <si>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</si>
  <si>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</si>
  <si>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</si>
  <si>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</si>
  <si>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</si>
  <si>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</si>
  <si>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</si>
  <si>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</si>
  <si>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</si>
  <si>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</si>
  <si>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</si>
  <si>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</si>
  <si>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</si>
  <si>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</si>
  <si>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</si>
  <si>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</si>
  <si>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</si>
  <si>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</si>
  <si>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</si>
  <si>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</si>
  <si>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</si>
  <si>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</si>
  <si>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</si>
  <si>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</si>
  <si>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</si>
  <si>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</si>
  <si>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</si>
  <si>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</si>
  <si>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</si>
  <si>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</si>
  <si>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</si>
  <si>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</si>
  <si>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</si>
  <si>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</si>
  <si>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</si>
  <si>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</si>
  <si>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</si>
  <si>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</si>
  <si>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</si>
  <si>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</si>
  <si>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</si>
  <si>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</si>
  <si>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</si>
  <si>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</si>
  <si>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</si>
  <si>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</si>
  <si>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</si>
  <si>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</si>
  <si>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</si>
  <si>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</si>
  <si>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</si>
  <si>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</si>
  <si>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</si>
  <si>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</si>
  <si>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</si>
  <si>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</si>
  <si>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</si>
  <si>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</si>
  <si>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</si>
  <si>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</si>
  <si>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</si>
  <si>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</si>
  <si>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</si>
  <si>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</si>
  <si>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</si>
  <si>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</si>
  <si>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</si>
  <si>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</si>
  <si>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</si>
  <si>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</si>
  <si>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</si>
  <si>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</si>
  <si>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</si>
  <si>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</si>
  <si>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</si>
  <si>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</si>
  <si>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</si>
  <si>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</si>
  <si>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</si>
  <si>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</si>
  <si>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</si>
  <si>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</si>
  <si>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</si>
  <si>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</si>
  <si>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</si>
  <si>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</si>
  <si>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</si>
  <si>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</si>
  <si>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</si>
  <si>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</si>
  <si>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</si>
  <si>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</si>
  <si>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</si>
  <si>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</si>
  <si>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</si>
  <si>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</si>
  <si>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</si>
  <si>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</si>
  <si>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</si>
  <si>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</si>
  <si>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</si>
  <si>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</si>
  <si>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</si>
  <si>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</si>
  <si>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</si>
  <si>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</si>
  <si>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</si>
  <si>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</si>
  <si>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</si>
  <si>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</si>
  <si>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</si>
  <si>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</si>
  <si>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</si>
  <si>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</si>
  <si>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</si>
  <si>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</si>
  <si>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</si>
  <si>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</si>
  <si>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</si>
  <si>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</si>
  <si>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</si>
  <si>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</si>
  <si>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</si>
  <si>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</si>
  <si>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</si>
  <si>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</si>
  <si>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</si>
  <si>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</si>
  <si>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</si>
  <si>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</si>
  <si>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</si>
  <si>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</si>
  <si>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</si>
  <si>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</si>
  <si>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</si>
  <si>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</si>
  <si>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</si>
  <si>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</si>
  <si>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</si>
  <si>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</si>
  <si>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</si>
  <si>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</si>
  <si>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</si>
  <si>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</si>
  <si>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</si>
  <si>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</si>
  <si>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</si>
  <si>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</si>
  <si>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</si>
  <si>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</si>
  <si>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</si>
  <si>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</si>
  <si>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</si>
  <si>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</si>
  <si>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</si>
  <si>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</si>
  <si>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</si>
  <si>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</si>
  <si>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</si>
  <si>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</si>
  <si>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</si>
  <si>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</si>
  <si>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</si>
  <si>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</si>
  <si>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</si>
  <si>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</si>
  <si>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</si>
  <si>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</si>
  <si>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</si>
  <si>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</si>
  <si>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</si>
  <si>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</si>
  <si>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</si>
  <si>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</si>
  <si>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</si>
  <si>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</si>
  <si>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</si>
  <si>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</si>
  <si>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</si>
  <si>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</si>
  <si>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</si>
  <si>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</si>
  <si>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</si>
  <si>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</si>
  <si>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</si>
  <si>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</si>
  <si>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</si>
  <si>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</si>
  <si>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</si>
  <si>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</si>
  <si>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</si>
  <si>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</si>
  <si>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</si>
  <si>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</si>
  <si>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</si>
  <si>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</si>
  <si>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</si>
  <si>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</si>
  <si>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</si>
  <si>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</si>
  <si>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</si>
  <si>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</si>
  <si>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</si>
  <si>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</si>
  <si>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</si>
  <si>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</si>
  <si>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</si>
  <si>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</si>
  <si>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</si>
  <si>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</si>
  <si>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</si>
  <si>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</si>
  <si>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</si>
  <si>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</si>
  <si>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</si>
  <si>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</si>
  <si>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</si>
  <si>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</si>
  <si>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</si>
  <si>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</si>
  <si>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</si>
  <si>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</si>
  <si>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</si>
  <si>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</si>
  <si>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</si>
  <si>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</si>
  <si>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</si>
  <si>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</si>
  <si>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</si>
  <si>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</si>
  <si>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</si>
  <si>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</si>
  <si>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</si>
  <si>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</si>
  <si>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</si>
  <si>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</si>
  <si>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</si>
  <si>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</si>
  <si>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</si>
  <si>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</si>
  <si>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</si>
  <si>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</si>
  <si>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</si>
  <si>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</si>
  <si>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</si>
  <si>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</si>
  <si>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</si>
  <si>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</si>
  <si>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</si>
  <si>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</si>
  <si>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</si>
  <si>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</si>
  <si>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</si>
  <si>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</si>
  <si>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</si>
  <si>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</si>
  <si>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</si>
  <si>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</si>
  <si>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</si>
  <si>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</si>
  <si>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</si>
  <si>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</si>
  <si>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</si>
  <si>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</si>
  <si>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</si>
  <si>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</si>
  <si>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</si>
  <si>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</si>
  <si>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</si>
  <si>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</si>
  <si>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</si>
  <si>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</si>
  <si>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</si>
  <si>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</si>
  <si>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</si>
  <si>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</si>
  <si>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</si>
  <si>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</si>
  <si>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</si>
  <si>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</si>
  <si>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</si>
  <si>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</si>
  <si>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</si>
  <si>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</si>
  <si>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</si>
  <si>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</si>
  <si>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</si>
  <si>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</si>
  <si>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</si>
  <si>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</si>
  <si>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</si>
  <si>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</si>
  <si>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</si>
  <si>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</si>
  <si>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</si>
  <si>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</si>
  <si>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</si>
  <si>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</si>
  <si>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</si>
  <si>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</si>
  <si>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</si>
  <si>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</si>
  <si>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</si>
  <si>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</si>
  <si>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</si>
  <si>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</si>
  <si>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</si>
  <si>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</si>
  <si>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</si>
  <si>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</si>
  <si>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</si>
  <si>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</si>
  <si>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</si>
  <si>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</si>
  <si>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</si>
  <si>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</si>
  <si>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</si>
  <si>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</si>
  <si>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</si>
  <si>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</si>
  <si>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</si>
  <si>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</si>
  <si>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</si>
  <si>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</si>
  <si>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</si>
  <si>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</si>
  <si>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</si>
  <si>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</si>
  <si>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</si>
  <si>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</si>
  <si>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</si>
  <si>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</si>
  <si>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</si>
  <si>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</si>
  <si>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</si>
  <si>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</si>
  <si>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</si>
  <si>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</si>
  <si>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</si>
  <si>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</si>
  <si>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</si>
  <si>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</si>
  <si>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</si>
  <si>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</si>
  <si>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</si>
  <si>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</si>
  <si>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</si>
  <si>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</si>
  <si>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</si>
  <si>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</si>
  <si>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</si>
  <si>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</si>
  <si>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</si>
  <si>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</si>
  <si>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</si>
  <si>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</si>
  <si>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</si>
  <si>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</si>
  <si>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</si>
  <si>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</si>
  <si>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</si>
  <si>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</si>
  <si>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</si>
  <si>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</si>
  <si>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</si>
  <si>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</si>
  <si>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</si>
  <si>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</si>
  <si>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</si>
  <si>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</si>
  <si>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</si>
  <si>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</si>
  <si>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</si>
  <si>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</si>
  <si>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</si>
  <si>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</si>
  <si>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</si>
  <si>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</si>
  <si>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</si>
  <si>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</si>
  <si>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</si>
  <si>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</si>
  <si>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</si>
  <si>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</si>
  <si>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</si>
  <si>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</si>
  <si>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</si>
  <si>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</si>
  <si>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</si>
  <si>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</si>
  <si>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</si>
  <si>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</si>
  <si>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</si>
  <si>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</si>
  <si>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</si>
  <si>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</si>
  <si>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</si>
  <si>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</si>
  <si>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</si>
  <si>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</si>
  <si>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</si>
  <si>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</si>
  <si>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</si>
  <si>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</si>
  <si>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</si>
  <si>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</si>
  <si>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</si>
  <si>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</si>
  <si>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</si>
  <si>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</si>
  <si>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</si>
  <si>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</si>
  <si>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</si>
  <si>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</si>
  <si>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</si>
  <si>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</si>
  <si>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</si>
  <si>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</si>
  <si>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</si>
  <si>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</si>
  <si>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</si>
  <si>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</si>
  <si>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</si>
  <si>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</si>
  <si>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</si>
  <si>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</si>
  <si>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</si>
  <si>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</si>
  <si>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</si>
  <si>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</si>
  <si>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</si>
  <si>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</si>
  <si>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</si>
  <si>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</si>
  <si>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</si>
  <si>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</si>
  <si>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</si>
  <si>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</si>
  <si>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</si>
  <si>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</si>
  <si>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</si>
  <si>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</si>
  <si>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</si>
  <si>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</si>
  <si>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</si>
  <si>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</si>
  <si>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</si>
  <si>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</si>
  <si>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</si>
  <si>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</si>
  <si>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</si>
  <si>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</si>
  <si>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</si>
  <si>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</si>
  <si>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</si>
  <si>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</si>
  <si>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</si>
  <si>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</si>
  <si>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</si>
  <si>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</si>
  <si>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</si>
  <si>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</si>
  <si>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</si>
  <si>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</si>
  <si>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</si>
  <si>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</si>
  <si>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</si>
  <si>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</si>
  <si>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</si>
  <si>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</si>
  <si>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</si>
  <si>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</si>
  <si>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</si>
  <si>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</si>
  <si>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</si>
  <si>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</si>
  <si>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</si>
  <si>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</si>
  <si>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</si>
  <si>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</si>
  <si>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</si>
  <si>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</si>
  <si>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</si>
  <si>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</si>
  <si>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</si>
  <si>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</si>
  <si>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</si>
  <si>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</si>
  <si>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</si>
  <si>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</si>
  <si>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</si>
  <si>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</si>
  <si>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</si>
  <si>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</si>
  <si>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</si>
  <si>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</si>
  <si>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</si>
  <si>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</si>
  <si>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</si>
  <si>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</si>
  <si>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</si>
  <si>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</si>
  <si>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</si>
  <si>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</si>
  <si>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</si>
  <si>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</si>
  <si>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</si>
  <si>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</si>
  <si>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</si>
  <si>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</si>
  <si>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</si>
  <si>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</si>
  <si>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</si>
  <si>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</si>
  <si>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</si>
  <si>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</si>
  <si>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</si>
  <si>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</si>
  <si>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</si>
  <si>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</si>
  <si>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</si>
  <si>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</si>
  <si>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</si>
  <si>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</si>
  <si>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</si>
  <si>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</si>
  <si>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</si>
  <si>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</si>
  <si>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</si>
  <si>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</si>
  <si>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</si>
  <si>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</si>
  <si>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</si>
  <si>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</si>
  <si>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</si>
  <si>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</si>
  <si>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</si>
  <si>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</si>
  <si>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</si>
  <si>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</si>
  <si>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</si>
  <si>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</si>
  <si>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</si>
  <si>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</si>
  <si>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</si>
  <si>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</si>
  <si>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</si>
  <si>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</si>
  <si>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</si>
  <si>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</si>
  <si>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</si>
  <si>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</si>
  <si>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</si>
  <si>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</si>
  <si>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</si>
  <si>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</si>
  <si>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</si>
  <si>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</si>
  <si>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</si>
  <si>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</si>
  <si>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</si>
  <si>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</si>
  <si>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</si>
  <si>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</si>
  <si>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</si>
  <si>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</si>
  <si>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</si>
  <si>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</si>
  <si>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</si>
  <si>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</si>
  <si>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</si>
  <si>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</si>
  <si>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</si>
  <si>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</si>
  <si>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</si>
  <si>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</si>
  <si>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</si>
  <si>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</si>
  <si>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</si>
  <si>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</si>
  <si>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</si>
  <si>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</si>
  <si>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</si>
  <si>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</si>
  <si>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</si>
  <si>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</si>
  <si>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</si>
  <si>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</si>
  <si>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</si>
  <si>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</si>
  <si>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</si>
  <si>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</si>
  <si>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</si>
  <si>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</si>
  <si>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</si>
  <si>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</si>
  <si>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</si>
  <si>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</si>
  <si>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</si>
  <si>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</si>
  <si>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</si>
  <si>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</si>
  <si>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</si>
  <si>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</si>
  <si>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</si>
  <si>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</si>
  <si>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</si>
  <si>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</si>
  <si>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</si>
  <si>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</si>
  <si>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</si>
  <si>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</si>
  <si>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</si>
  <si>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</si>
  <si>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</si>
  <si>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</si>
  <si>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</si>
  <si>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</si>
  <si>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</si>
  <si>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</si>
  <si>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</si>
  <si>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</si>
  <si>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</si>
  <si>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</si>
  <si>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</si>
  <si>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</si>
  <si>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</si>
  <si>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</si>
  <si>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</si>
  <si>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</si>
  <si>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</si>
  <si>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</si>
  <si>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</si>
  <si>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</si>
  <si>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</si>
  <si>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</si>
  <si>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</si>
  <si>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</si>
  <si>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</si>
  <si>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</si>
  <si>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</si>
  <si>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</si>
  <si>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</si>
  <si>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</si>
  <si>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</si>
  <si>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</si>
  <si>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</si>
  <si>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</si>
  <si>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</si>
  <si>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</si>
  <si>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</si>
  <si>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</si>
  <si>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</si>
  <si>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</si>
  <si>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</si>
  <si>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</si>
  <si>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</si>
  <si>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</si>
  <si>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</si>
  <si>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</si>
  <si>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</si>
  <si>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</si>
  <si>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</si>
  <si>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</si>
  <si>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</si>
  <si>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</si>
  <si>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</si>
  <si>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</si>
  <si>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</si>
  <si>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</si>
  <si>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</si>
  <si>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</si>
  <si>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</si>
  <si>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</si>
  <si>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</si>
  <si>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</si>
  <si>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</si>
  <si>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</si>
  <si>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</si>
  <si>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</si>
  <si>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</si>
  <si>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</si>
  <si>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</si>
  <si>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</si>
  <si>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</si>
  <si>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</si>
  <si>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</si>
  <si>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</si>
  <si>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</si>
  <si>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</si>
  <si>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</si>
  <si>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</si>
  <si>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</si>
  <si>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</si>
  <si>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</si>
  <si>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</si>
  <si>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</si>
  <si>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</si>
  <si>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</si>
  <si>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</si>
  <si>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</si>
  <si>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</si>
  <si>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</si>
  <si>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</si>
  <si>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</si>
  <si>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</si>
  <si>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</si>
  <si>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</si>
  <si>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</si>
  <si>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</si>
  <si>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</si>
  <si>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</si>
  <si>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</si>
  <si>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</si>
  <si>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</si>
  <si>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</si>
  <si>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</si>
  <si>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</si>
  <si>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</si>
  <si>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</si>
  <si>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</si>
  <si>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</si>
  <si>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</si>
  <si>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</si>
  <si>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</si>
  <si>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</si>
  <si>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</si>
  <si>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</si>
  <si>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</si>
  <si>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</si>
  <si>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</si>
  <si>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</si>
  <si>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</si>
  <si>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</si>
  <si>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</si>
  <si>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</si>
  <si>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</si>
  <si>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</si>
  <si>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</si>
  <si>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</si>
  <si>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</si>
  <si>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</si>
  <si>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</si>
  <si>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</si>
  <si>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</si>
  <si>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</si>
  <si>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</si>
  <si>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</si>
  <si>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</si>
  <si>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</si>
  <si>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</si>
  <si>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</si>
  <si>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</si>
  <si>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</si>
  <si>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</si>
  <si>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</si>
  <si>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</si>
  <si>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</si>
  <si>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</si>
  <si>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</si>
  <si>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</si>
  <si>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</si>
  <si>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</si>
  <si>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</si>
  <si>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</si>
  <si>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</si>
  <si>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</si>
  <si>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</si>
  <si>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</si>
  <si>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</si>
  <si>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</si>
  <si>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</si>
  <si>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</si>
  <si>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</si>
  <si>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</si>
  <si>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</si>
  <si>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</si>
  <si>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</si>
  <si>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</si>
  <si>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</si>
  <si>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</si>
  <si>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</si>
  <si>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</si>
  <si>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</si>
  <si>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</si>
  <si>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</si>
  <si>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</si>
  <si>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</si>
  <si>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</si>
  <si>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</si>
  <si>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</si>
  <si>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</si>
  <si>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</si>
  <si>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</si>
  <si>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</si>
  <si>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</si>
  <si>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</si>
  <si>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</si>
  <si>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</si>
  <si>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</si>
  <si>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</si>
  <si>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</si>
  <si>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</si>
  <si>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</si>
  <si>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</si>
  <si>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</si>
  <si>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</si>
  <si>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</si>
  <si>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</si>
  <si>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</si>
  <si>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</si>
  <si>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</si>
  <si>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</si>
  <si>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</si>
  <si>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</si>
  <si>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</si>
  <si>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</si>
  <si>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</si>
  <si>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</si>
  <si>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</si>
  <si>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</si>
  <si>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</si>
  <si>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</si>
  <si>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</si>
  <si>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</si>
  <si>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</si>
  <si>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</si>
  <si>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</si>
  <si>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</si>
  <si>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</si>
  <si>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</si>
  <si>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</si>
  <si>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</si>
  <si>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</si>
  <si>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</si>
  <si>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</si>
  <si>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</si>
  <si>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</si>
  <si>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</si>
  <si>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</si>
  <si>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</si>
  <si>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</si>
  <si>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</si>
  <si>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</si>
  <si>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</si>
  <si>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</si>
  <si>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</si>
  <si>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</si>
  <si>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</si>
  <si>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</si>
  <si>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</si>
  <si>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</si>
  <si>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</si>
  <si>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</si>
  <si>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</si>
  <si>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</si>
  <si>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</si>
  <si>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</si>
  <si>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</si>
  <si>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</si>
  <si>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</si>
  <si>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</si>
  <si>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</si>
  <si>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</si>
  <si>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</si>
  <si>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</si>
  <si>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</si>
  <si>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</si>
  <si>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</si>
  <si>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</si>
  <si>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</si>
  <si>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</si>
  <si>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</si>
  <si>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</si>
  <si>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</si>
  <si>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</si>
  <si>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</si>
  <si>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</si>
  <si>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</si>
  <si>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</si>
  <si>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</si>
  <si>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</si>
  <si>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</si>
  <si>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</si>
  <si>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</si>
  <si>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</si>
  <si>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</si>
  <si>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</si>
  <si>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</si>
  <si>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</si>
  <si>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</si>
  <si>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</si>
  <si>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</si>
  <si>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</si>
  <si>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</si>
  <si>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</si>
  <si>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</si>
  <si>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</si>
  <si>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</si>
  <si>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</si>
  <si>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</si>
  <si>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</si>
  <si>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</si>
  <si>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</si>
  <si>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</si>
  <si>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</si>
  <si>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</si>
  <si>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</si>
  <si>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</si>
  <si>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</si>
  <si>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</si>
  <si>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</si>
  <si>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</si>
  <si>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</si>
  <si>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</si>
  <si>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</si>
  <si>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</si>
  <si>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</si>
  <si>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</si>
  <si>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</si>
  <si>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</si>
  <si>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</si>
  <si>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</si>
  <si>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</si>
  <si>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</si>
  <si>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</si>
  <si>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</si>
  <si>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</si>
  <si>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</si>
  <si>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</si>
  <si>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</si>
  <si>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</si>
  <si>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</si>
  <si>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</si>
  <si>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</si>
  <si>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</si>
  <si>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</si>
  <si>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</si>
  <si>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</si>
  <si>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</si>
  <si>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</si>
  <si>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</si>
  <si>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</si>
  <si>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</si>
  <si>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</si>
  <si>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</si>
  <si>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</si>
  <si>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</si>
  <si>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</si>
  <si>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</si>
  <si>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</si>
  <si>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</si>
  <si>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</si>
  <si>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</si>
  <si>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</si>
  <si>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</si>
  <si>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</si>
  <si>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</si>
  <si>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</si>
  <si>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</si>
  <si>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</si>
  <si>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</si>
  <si>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</si>
  <si>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</si>
  <si>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</si>
  <si>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</si>
  <si>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</si>
  <si>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</si>
  <si>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</si>
  <si>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</si>
  <si>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</si>
  <si>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</si>
  <si>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</si>
  <si>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</si>
  <si>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</si>
  <si>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</si>
  <si>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</si>
  <si>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</si>
  <si>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</si>
  <si>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</si>
  <si>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</si>
  <si>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</si>
  <si>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</si>
  <si>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</si>
  <si>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</si>
  <si>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</si>
  <si>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</si>
  <si>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</si>
  <si>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</si>
  <si>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</si>
  <si>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</si>
  <si>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</si>
  <si>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</si>
  <si>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</si>
  <si>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</si>
  <si>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</si>
  <si>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</si>
  <si>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</si>
  <si>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</si>
  <si>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</si>
  <si>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</si>
  <si>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</si>
  <si>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</si>
  <si>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</si>
  <si>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</si>
  <si>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</si>
  <si>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</si>
  <si>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</si>
  <si>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</si>
  <si>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</si>
  <si>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</si>
  <si>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</si>
  <si>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</si>
  <si>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</si>
  <si>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</si>
  <si>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</si>
  <si>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</si>
  <si>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</si>
  <si>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</si>
  <si>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</si>
  <si>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</si>
  <si>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</si>
  <si>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</si>
  <si>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</si>
  <si>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</si>
  <si>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</si>
  <si>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</si>
  <si>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</si>
  <si>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</si>
  <si>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</si>
  <si>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</si>
  <si>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</si>
  <si>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</si>
  <si>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</si>
  <si>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</si>
  <si>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</si>
  <si>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</si>
  <si>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</si>
  <si>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</si>
  <si>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</si>
  <si>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</si>
  <si>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</si>
  <si>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</si>
  <si>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</si>
  <si>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</si>
  <si>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</si>
  <si>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</si>
  <si>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</si>
  <si>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</si>
  <si>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</si>
  <si>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</si>
  <si>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</si>
  <si>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</si>
  <si>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</si>
  <si>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</si>
  <si>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</si>
  <si>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</si>
  <si>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</si>
  <si>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</si>
  <si>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</si>
  <si>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</si>
  <si>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</si>
  <si>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</si>
  <si>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</si>
  <si>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</si>
  <si>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</si>
  <si>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</si>
  <si>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</si>
  <si>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</si>
  <si>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</si>
  <si>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</si>
  <si>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</si>
  <si>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</si>
  <si>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</si>
  <si>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</si>
  <si>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</si>
  <si>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</si>
  <si>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</si>
  <si>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</si>
  <si>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</si>
  <si>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</si>
  <si>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</si>
  <si>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</si>
  <si>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</si>
  <si>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</si>
  <si>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</si>
  <si>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</si>
  <si>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</si>
  <si>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</si>
  <si>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</si>
  <si>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</si>
  <si>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</si>
  <si>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</si>
  <si>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</si>
  <si>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</si>
  <si>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</si>
  <si>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</si>
  <si>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</si>
  <si>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</si>
  <si>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</si>
  <si>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</si>
  <si>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</si>
  <si>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</si>
  <si>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</si>
  <si>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</si>
  <si>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</si>
  <si>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</si>
  <si>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</si>
  <si>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</si>
  <si>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</si>
  <si>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</si>
  <si>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</si>
  <si>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</si>
  <si>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</si>
  <si>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</si>
  <si>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</si>
  <si>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</si>
  <si>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</si>
  <si>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</si>
  <si>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</si>
  <si>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</si>
  <si>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</si>
  <si>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</si>
  <si>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</si>
  <si>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</si>
  <si>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</si>
  <si>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</si>
  <si>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</si>
  <si>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</si>
  <si>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</si>
  <si>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</si>
  <si>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</si>
  <si>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</si>
  <si>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</si>
  <si>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</si>
  <si>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</si>
  <si>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</si>
  <si>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</si>
  <si>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</si>
  <si>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</si>
  <si>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</si>
  <si>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</si>
  <si>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</si>
  <si>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</si>
  <si>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</si>
  <si>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</si>
  <si>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</si>
  <si>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</si>
  <si>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</si>
  <si>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</si>
  <si>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</si>
  <si>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</si>
  <si>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</si>
  <si>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</si>
  <si>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</si>
  <si>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</si>
  <si>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</si>
  <si>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</si>
  <si>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</si>
  <si>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</si>
  <si>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</si>
  <si>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</si>
  <si>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</si>
  <si>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</si>
  <si>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</si>
  <si>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</si>
  <si>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</si>
  <si>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</si>
  <si>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</si>
  <si>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</si>
  <si>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</si>
  <si>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</si>
  <si>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</si>
  <si>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</si>
  <si>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</si>
  <si>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</si>
  <si>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</si>
  <si>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</si>
  <si>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</si>
  <si>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</si>
  <si>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</si>
  <si>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</si>
  <si>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</si>
  <si>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</si>
  <si>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</si>
  <si>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</si>
  <si>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</si>
  <si>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</si>
  <si>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</si>
  <si>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</si>
  <si>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</si>
  <si>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</si>
  <si>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</si>
  <si>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</si>
  <si>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</si>
  <si>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</si>
  <si>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</si>
  <si>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</si>
  <si>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</si>
  <si>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</si>
  <si>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</si>
  <si>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</si>
  <si>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</si>
  <si>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</si>
  <si>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</si>
  <si>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</si>
  <si>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</si>
  <si>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</si>
  <si>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</si>
  <si>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</si>
  <si>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</si>
  <si>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</si>
  <si>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</si>
  <si>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</si>
  <si>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</si>
  <si>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</si>
  <si>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</si>
  <si>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</si>
  <si>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</si>
  <si>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</si>
  <si>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</si>
  <si>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</si>
  <si>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</si>
  <si>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</si>
  <si>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</si>
  <si>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</si>
  <si>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</si>
  <si>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</si>
  <si>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</si>
  <si>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</si>
  <si>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</si>
  <si>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</si>
  <si>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</si>
  <si>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</si>
  <si>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</si>
  <si>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</si>
  <si>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</si>
  <si>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</si>
  <si>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</si>
  <si>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</si>
  <si>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</si>
  <si>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</si>
  <si>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</si>
  <si>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</si>
  <si>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</si>
  <si>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</si>
  <si>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</si>
  <si>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</si>
  <si>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</si>
  <si>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</si>
  <si>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</si>
  <si>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</si>
  <si>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</si>
  <si>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</si>
  <si>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</si>
  <si>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</si>
  <si>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</si>
  <si>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</si>
  <si>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</si>
  <si>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</si>
  <si>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</si>
  <si>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</si>
  <si>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</si>
  <si>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</si>
  <si>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</si>
  <si>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</si>
  <si>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</si>
  <si>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</si>
  <si>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</si>
  <si>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</si>
  <si>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</si>
  <si>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</si>
  <si>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</si>
  <si>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</si>
  <si>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</si>
  <si>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</si>
  <si>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</si>
  <si>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</si>
  <si>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</si>
  <si>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</si>
  <si>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</si>
  <si>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</si>
  <si>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</si>
  <si>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</si>
  <si>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</si>
  <si>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</si>
  <si>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</si>
  <si>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</si>
  <si>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</si>
  <si>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</si>
  <si>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</si>
  <si>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</si>
  <si>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</si>
  <si>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</si>
  <si>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</si>
  <si>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</si>
  <si>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</si>
  <si>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</si>
  <si>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</si>
  <si>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</si>
  <si>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</si>
  <si>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</si>
  <si>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</si>
  <si>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</si>
  <si>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</si>
  <si>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</si>
  <si>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</si>
  <si>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</si>
  <si>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</si>
  <si>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</si>
  <si>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</si>
  <si>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</si>
  <si>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</si>
  <si>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</si>
  <si>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</si>
  <si>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</si>
  <si>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</si>
  <si>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</si>
  <si>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</si>
  <si>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</si>
  <si>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</si>
  <si>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</si>
  <si>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</si>
  <si>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</si>
  <si>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</si>
  <si>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</si>
  <si>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</si>
  <si>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</si>
  <si>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</si>
  <si>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</si>
  <si>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</si>
  <si>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</si>
  <si>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</si>
  <si>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</si>
  <si>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</si>
  <si>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</si>
  <si>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</si>
  <si>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</si>
  <si>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</si>
  <si>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</si>
  <si>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</si>
  <si>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</si>
  <si>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</si>
  <si>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</si>
  <si>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</si>
  <si>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</si>
  <si>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</si>
  <si>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</si>
  <si>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</si>
  <si>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</si>
  <si>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</si>
  <si>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</si>
  <si>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</si>
  <si>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</si>
  <si>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</si>
  <si>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</si>
  <si>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</si>
  <si>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</si>
  <si>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</si>
  <si>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</si>
  <si>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</si>
  <si>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</si>
  <si>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</si>
  <si>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</si>
  <si>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</si>
  <si>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</si>
  <si>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</si>
  <si>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</si>
  <si>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</si>
  <si>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</si>
  <si>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</si>
  <si>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</si>
  <si>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</si>
  <si>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</si>
  <si>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</si>
  <si>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</si>
  <si>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</si>
  <si>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</si>
  <si>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</si>
  <si>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</si>
  <si>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</si>
  <si>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</si>
  <si>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</si>
  <si>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</si>
  <si>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</si>
  <si>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</si>
  <si>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</si>
  <si>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</si>
  <si>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</si>
  <si>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</si>
  <si>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</si>
  <si>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</si>
  <si>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</si>
  <si>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</si>
  <si>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</si>
  <si>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</si>
  <si>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</si>
  <si>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</si>
  <si>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</si>
  <si>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</si>
  <si>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</si>
  <si>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</si>
  <si>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</si>
  <si>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</si>
  <si>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</si>
  <si>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</si>
  <si>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</si>
  <si>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</si>
  <si>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</si>
  <si>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</si>
  <si>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</si>
  <si>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</si>
  <si>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</si>
  <si>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</si>
  <si>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</si>
  <si>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</si>
  <si>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</si>
  <si>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</si>
  <si>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</si>
  <si>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</si>
  <si>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</si>
  <si>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</si>
  <si>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</si>
  <si>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</si>
  <si>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</si>
  <si>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</si>
  <si>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</si>
  <si>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</si>
  <si>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</si>
  <si>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</si>
  <si>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</si>
  <si>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</si>
  <si>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</si>
  <si>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</si>
  <si>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</si>
  <si>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</si>
  <si>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</si>
  <si>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</si>
  <si>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</si>
  <si>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</si>
  <si>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</si>
  <si>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</si>
  <si>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</si>
  <si>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</si>
  <si>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</si>
  <si>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</si>
  <si>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</si>
  <si>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</si>
  <si>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</si>
  <si>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</si>
  <si>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</si>
  <si>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</si>
  <si>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</si>
  <si>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</si>
  <si>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</si>
  <si>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</si>
  <si>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</si>
  <si>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</si>
  <si>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</si>
  <si>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</si>
  <si>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</si>
  <si>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</si>
  <si>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</si>
  <si>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</si>
  <si>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</si>
  <si>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</si>
  <si>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</si>
  <si>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</si>
  <si>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</si>
  <si>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</si>
  <si>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</si>
  <si>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</si>
  <si>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</si>
  <si>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</si>
  <si>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</si>
  <si>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</si>
  <si>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</si>
  <si>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</si>
  <si>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</si>
  <si>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</si>
  <si>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</si>
  <si>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</si>
  <si>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</si>
  <si>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</si>
  <si>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</si>
  <si>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</si>
  <si>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</si>
  <si>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</si>
  <si>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</si>
  <si>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</si>
  <si>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</si>
  <si>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</si>
  <si>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</si>
  <si>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</si>
  <si>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</si>
  <si>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</si>
  <si>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</si>
  <si>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</si>
  <si>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</si>
  <si>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</si>
  <si>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</si>
  <si>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</si>
  <si>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</si>
  <si>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</si>
  <si>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</si>
  <si>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</si>
  <si>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</si>
  <si>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</si>
  <si>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</si>
  <si>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</si>
  <si>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</si>
  <si>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</si>
  <si>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</si>
  <si>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</si>
  <si>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</si>
  <si>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</si>
  <si>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</si>
  <si>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</si>
  <si>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</si>
  <si>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</si>
  <si>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</si>
  <si>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</si>
  <si>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</si>
  <si>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</si>
  <si>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</si>
  <si>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</si>
  <si>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</si>
  <si>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</si>
  <si>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</si>
  <si>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</si>
  <si>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</si>
  <si>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</si>
  <si>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</si>
  <si>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</si>
  <si>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</si>
  <si>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</si>
  <si>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</si>
  <si>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</si>
  <si>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</si>
  <si>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</si>
  <si>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</si>
  <si>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</si>
  <si>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</si>
  <si>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</si>
  <si>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</si>
  <si>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</si>
  <si>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</si>
  <si>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</si>
  <si>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</si>
  <si>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</si>
  <si>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</si>
  <si>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</si>
  <si>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</si>
  <si>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</si>
  <si>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</si>
  <si>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</si>
  <si>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</si>
  <si>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</si>
  <si>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</si>
  <si>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</si>
  <si>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</si>
  <si>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</si>
  <si>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</si>
  <si>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</si>
  <si>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</si>
  <si>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</si>
  <si>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</si>
  <si>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</si>
  <si>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</si>
  <si>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</si>
  <si>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</si>
  <si>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</si>
  <si>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</si>
  <si>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</si>
  <si>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</si>
  <si>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</si>
  <si>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</si>
  <si>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</si>
  <si>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</si>
  <si>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</si>
  <si>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</si>
  <si>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</si>
  <si>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</si>
  <si>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</si>
  <si>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</si>
  <si>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</si>
  <si>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</si>
  <si>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</si>
  <si>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</si>
  <si>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</si>
  <si>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</si>
  <si>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</si>
  <si>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</si>
  <si>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</si>
  <si>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</si>
  <si>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</si>
  <si>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</si>
  <si>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</si>
  <si>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</si>
  <si>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</si>
  <si>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</si>
  <si>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</si>
  <si>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</si>
  <si>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</si>
  <si>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</si>
  <si>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</si>
  <si>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</si>
  <si>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</si>
  <si>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</si>
  <si>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</si>
  <si>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</si>
  <si>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</si>
  <si>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</si>
  <si>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</si>
  <si>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</si>
  <si>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</si>
  <si>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</si>
  <si>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</si>
  <si>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</si>
  <si>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</si>
  <si>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</si>
  <si>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</si>
  <si>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</si>
  <si>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</si>
  <si>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</si>
  <si>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</si>
  <si>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</si>
  <si>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</si>
  <si>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</si>
  <si>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</si>
  <si>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</si>
  <si>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</si>
  <si>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</si>
  <si>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</si>
  <si>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</si>
  <si>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</si>
  <si>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</si>
  <si>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</si>
  <si>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</si>
  <si>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</si>
  <si>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</si>
  <si>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</si>
  <si>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</si>
  <si>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</si>
  <si>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</si>
  <si>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</si>
  <si>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</si>
  <si>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</si>
  <si>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</si>
  <si>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</si>
  <si>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</si>
  <si>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</si>
  <si>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</si>
  <si>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</si>
  <si>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</si>
  <si>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</si>
  <si>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</si>
  <si>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</si>
  <si>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</si>
  <si>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</si>
  <si>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</si>
  <si>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</si>
  <si>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</si>
  <si>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</si>
  <si>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</si>
  <si>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</si>
  <si>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</si>
  <si>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</si>
  <si>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</si>
  <si>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</si>
  <si>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</si>
  <si>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</si>
  <si>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</si>
  <si>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</si>
  <si>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</si>
  <si>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</si>
  <si>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</si>
  <si>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</si>
  <si>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</si>
  <si>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</si>
  <si>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</si>
  <si>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</si>
  <si>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</si>
  <si>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</si>
  <si>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</si>
  <si>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</si>
  <si>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</si>
  <si>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</si>
  <si>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</si>
  <si>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</si>
  <si>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</si>
  <si>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</si>
  <si>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</si>
  <si>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</si>
  <si>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</si>
  <si>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</si>
  <si>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</si>
  <si>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</si>
  <si>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</si>
  <si>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</si>
  <si>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</si>
  <si>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</si>
  <si>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</si>
  <si>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</si>
  <si>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</si>
  <si>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</si>
  <si>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</si>
  <si>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</si>
  <si>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</si>
  <si>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</si>
  <si>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</si>
  <si>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</si>
  <si>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</si>
  <si>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</si>
  <si>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</si>
  <si>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</si>
  <si>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</si>
  <si>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</si>
  <si>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</si>
  <si>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</si>
  <si>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</si>
  <si>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</si>
  <si>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</si>
  <si>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</si>
  <si>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</si>
  <si>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</si>
  <si>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</si>
  <si>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</si>
  <si>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</si>
  <si>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</si>
  <si>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</si>
  <si>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</si>
  <si>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</si>
  <si>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</si>
  <si>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</si>
  <si>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</si>
  <si>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</si>
  <si>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</si>
  <si>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</si>
  <si>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</si>
  <si>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</si>
  <si>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</si>
  <si>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</si>
  <si>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</si>
  <si>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</si>
  <si>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</si>
  <si>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</si>
  <si>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</si>
  <si>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</si>
  <si>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</si>
  <si>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</si>
  <si>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</si>
  <si>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</si>
  <si>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</si>
  <si>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</si>
  <si>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</si>
  <si>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</si>
  <si>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</si>
  <si>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</si>
  <si>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</si>
  <si>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</si>
  <si>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</si>
  <si>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</si>
  <si>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</si>
  <si>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</si>
  <si>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</si>
  <si>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</si>
  <si>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</si>
  <si>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</si>
  <si>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</si>
  <si>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</si>
  <si>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</si>
  <si>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</si>
  <si>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</si>
  <si>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</si>
  <si>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</si>
  <si>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</si>
  <si>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</si>
  <si>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</si>
  <si>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</si>
  <si>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</si>
  <si>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</si>
  <si>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</si>
  <si>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</si>
  <si>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</si>
  <si>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</si>
  <si>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</si>
  <si>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</si>
  <si>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</si>
  <si>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</si>
  <si>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</si>
  <si>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</si>
  <si>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</si>
  <si>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</si>
  <si>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</si>
  <si>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</si>
  <si>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</si>
  <si>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</si>
  <si>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</si>
  <si>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</si>
  <si>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</si>
  <si>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</si>
  <si>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</si>
  <si>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</si>
  <si>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</si>
  <si>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</si>
  <si>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</si>
  <si>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</si>
  <si>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</si>
  <si>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</si>
  <si>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</si>
  <si>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</si>
  <si>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</si>
  <si>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</si>
  <si>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</si>
  <si>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</si>
  <si>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</si>
  <si>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</si>
  <si>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</si>
  <si>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</si>
  <si>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</si>
  <si>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</si>
  <si>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</si>
  <si>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</si>
  <si>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</si>
  <si>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</si>
  <si>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</si>
  <si>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</si>
  <si>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</si>
  <si>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</si>
  <si>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</si>
  <si>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</si>
  <si>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</si>
  <si>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</si>
  <si>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</si>
  <si>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</si>
  <si>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</si>
  <si>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</si>
  <si>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</si>
  <si>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</si>
  <si>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</si>
  <si>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</si>
  <si>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</si>
  <si>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</si>
  <si>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</si>
  <si>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</si>
  <si>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</si>
  <si>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</si>
  <si>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</si>
  <si>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</si>
  <si>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</si>
  <si>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</si>
  <si>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</si>
  <si>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</si>
  <si>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</si>
  <si>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</si>
  <si>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</si>
  <si>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</si>
  <si>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</si>
  <si>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</si>
  <si>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</si>
  <si>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</si>
  <si>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</si>
  <si>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</si>
  <si>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</si>
  <si>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</si>
  <si>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</si>
  <si>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</si>
  <si>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</si>
  <si>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</si>
  <si>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</si>
  <si>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</si>
  <si>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</si>
  <si>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</si>
  <si>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</si>
  <si>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</si>
  <si>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</si>
  <si>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</si>
  <si>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</si>
  <si>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</si>
  <si>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</si>
  <si>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</si>
  <si>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</si>
  <si>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</si>
  <si>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</si>
  <si>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</si>
  <si>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</si>
  <si>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</si>
  <si>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</si>
  <si>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</si>
  <si>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</si>
  <si>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</si>
  <si>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</si>
  <si>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</si>
  <si>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</si>
  <si>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</si>
  <si>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</si>
  <si>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</si>
  <si>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</si>
  <si>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</si>
  <si>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</si>
  <si>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</si>
  <si>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</si>
  <si>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</si>
  <si>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</si>
  <si>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</si>
  <si>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</si>
  <si>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</si>
  <si>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</si>
  <si>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</si>
  <si>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</si>
  <si>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</si>
  <si>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</si>
  <si>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</si>
  <si>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</si>
  <si>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</si>
  <si>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</si>
  <si>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</si>
  <si>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</si>
  <si>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</si>
  <si>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</si>
  <si>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</si>
  <si>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</si>
  <si>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</si>
  <si>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</si>
  <si>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</si>
  <si>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</si>
  <si>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</si>
  <si>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</si>
  <si>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</si>
  <si>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</si>
  <si>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</si>
  <si>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</si>
  <si>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</si>
  <si>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</si>
  <si>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</si>
  <si>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</si>
  <si>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</si>
  <si>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</si>
  <si>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</si>
  <si>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</si>
  <si>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</si>
  <si>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</si>
  <si>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</si>
  <si>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</si>
  <si>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</si>
  <si>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</si>
  <si>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</si>
  <si>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</si>
  <si>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</si>
  <si>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</si>
  <si>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</si>
  <si>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</si>
  <si>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</si>
  <si>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</si>
  <si>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</si>
  <si>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</si>
  <si>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</si>
  <si>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</si>
  <si>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</si>
  <si>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</si>
  <si>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</si>
  <si>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</si>
  <si>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</si>
  <si>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</si>
  <si>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</si>
  <si>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</si>
  <si>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</si>
  <si>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</si>
  <si>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</si>
  <si>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</si>
  <si>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</si>
  <si>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</si>
  <si>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</si>
  <si>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</si>
  <si>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</si>
  <si>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</si>
  <si>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</si>
  <si>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</si>
  <si>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</si>
  <si>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</si>
  <si>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</si>
  <si>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</si>
  <si>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</si>
  <si>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</si>
  <si>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</si>
  <si>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</si>
  <si>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</si>
  <si>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</si>
  <si>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</si>
  <si>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</si>
  <si>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</si>
  <si>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</si>
  <si>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</si>
  <si>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</si>
  <si>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</si>
  <si>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</si>
  <si>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</si>
  <si>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</si>
  <si>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</si>
  <si>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</si>
  <si>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</si>
  <si>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</si>
  <si>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</si>
  <si>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</si>
  <si>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</si>
  <si>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</si>
  <si>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</si>
  <si>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</si>
  <si>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</si>
  <si>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</si>
  <si>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</si>
  <si>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</si>
  <si>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</si>
  <si>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</si>
  <si>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</si>
  <si>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</si>
  <si>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</si>
  <si>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</si>
  <si>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</si>
  <si>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</si>
  <si>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</si>
  <si>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</si>
  <si>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</si>
  <si>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</si>
  <si>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</si>
  <si>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</si>
  <si>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</si>
  <si>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</si>
  <si>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</si>
  <si>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</si>
  <si>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</si>
  <si>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</si>
  <si>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</si>
  <si>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</si>
  <si>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</si>
  <si>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</si>
  <si>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</si>
  <si>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</si>
  <si>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</si>
  <si>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</si>
  <si>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</si>
  <si>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</si>
  <si>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</si>
  <si>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</si>
  <si>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</si>
  <si>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</si>
  <si>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</si>
  <si>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</si>
  <si>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</si>
  <si>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</si>
  <si>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</si>
  <si>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</si>
  <si>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</si>
  <si>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</si>
  <si>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</si>
  <si>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</si>
  <si>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</si>
  <si>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</si>
  <si>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</si>
  <si>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</si>
  <si>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</si>
  <si>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</si>
  <si>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</si>
  <si>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</si>
  <si>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</si>
  <si>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</si>
  <si>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</si>
  <si>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</si>
  <si>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</si>
  <si>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</si>
  <si>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</si>
  <si>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</si>
  <si>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</si>
  <si>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</si>
  <si>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</si>
  <si>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</si>
  <si>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</si>
  <si>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</si>
  <si>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</si>
  <si>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</si>
  <si>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</si>
  <si>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</si>
  <si>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</si>
  <si>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</si>
  <si>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</si>
  <si>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</si>
  <si>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</si>
  <si>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</si>
  <si>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</si>
  <si>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</si>
  <si>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</si>
  <si>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</si>
  <si>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</si>
  <si>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</si>
  <si>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</si>
  <si>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</si>
  <si>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</si>
  <si>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</si>
  <si>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</si>
  <si>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</si>
  <si>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</si>
  <si>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</si>
  <si>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</si>
  <si>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</si>
  <si>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</si>
  <si>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</si>
  <si>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</si>
  <si>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</si>
  <si>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</si>
  <si>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</si>
  <si>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</si>
  <si>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</si>
  <si>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</si>
  <si>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</si>
  <si>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</si>
  <si>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</si>
  <si>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</si>
  <si>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</si>
  <si>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</si>
  <si>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</si>
  <si>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</si>
  <si>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</si>
  <si>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</si>
  <si>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</si>
  <si>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</si>
  <si>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</si>
  <si>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</si>
  <si>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</si>
  <si>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</si>
  <si>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</si>
  <si>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</si>
  <si>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</si>
  <si>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</si>
  <si>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</si>
  <si>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</si>
  <si>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</si>
  <si>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</si>
  <si>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</si>
  <si>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</si>
  <si>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</si>
  <si>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</si>
  <si>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</si>
  <si>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</si>
  <si>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</si>
  <si>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</si>
  <si>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</si>
  <si>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</si>
  <si>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</si>
  <si>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</si>
  <si>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</si>
  <si>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</si>
  <si>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</si>
  <si>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</si>
  <si>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</si>
  <si>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</si>
  <si>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</si>
  <si>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</si>
  <si>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</si>
  <si>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</si>
  <si>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</si>
  <si>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</si>
  <si>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</si>
  <si>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</si>
  <si>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</si>
  <si>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</si>
  <si>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</si>
  <si>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</si>
  <si>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</si>
  <si>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</si>
  <si>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</si>
  <si>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</si>
  <si>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</si>
  <si>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</si>
  <si>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</si>
  <si>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</si>
  <si>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</si>
  <si>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</si>
  <si>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</si>
  <si>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</si>
  <si>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</si>
  <si>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</si>
  <si>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</si>
  <si>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</si>
  <si>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</si>
  <si>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</si>
  <si>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</si>
  <si>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</si>
  <si>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</si>
  <si>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</si>
  <si>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</si>
  <si>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</si>
  <si>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</si>
  <si>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</si>
  <si>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</si>
  <si>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</si>
  <si>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</si>
  <si>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</si>
  <si>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</si>
  <si>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</si>
  <si>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</si>
  <si>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</si>
  <si>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</si>
  <si>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</si>
  <si>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</si>
  <si>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</si>
  <si>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</si>
  <si>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</si>
  <si>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</si>
  <si>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</si>
  <si>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</si>
  <si>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</si>
  <si>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</si>
  <si>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</si>
  <si>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</si>
  <si>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</si>
  <si>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</si>
  <si>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</si>
  <si>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</si>
  <si>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</si>
  <si>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</si>
  <si>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</si>
  <si>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</si>
  <si>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</si>
  <si>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</si>
  <si>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</si>
  <si>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</si>
  <si>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</si>
  <si>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</si>
  <si>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</si>
  <si>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</si>
  <si>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</si>
  <si>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</si>
  <si>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</si>
  <si>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</si>
  <si>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</si>
  <si>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</si>
  <si>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</si>
  <si>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</si>
  <si>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</si>
  <si>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</si>
  <si>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</si>
  <si>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</si>
  <si>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</si>
  <si>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</si>
  <si>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</si>
  <si>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</si>
  <si>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</si>
  <si>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</si>
  <si>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</si>
  <si>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</si>
  <si>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</si>
  <si>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</si>
  <si>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</si>
  <si>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</si>
  <si>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</si>
  <si>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</si>
  <si>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</si>
  <si>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</si>
  <si>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</si>
  <si>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</si>
  <si>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</si>
  <si>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</si>
  <si>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</si>
  <si>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</si>
  <si>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</si>
  <si>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</si>
  <si>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</si>
  <si>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</si>
  <si>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</si>
  <si>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</si>
  <si>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</si>
  <si>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</si>
  <si>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</si>
  <si>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</si>
  <si>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</si>
  <si>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</si>
  <si>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</si>
  <si>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</si>
  <si>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</si>
  <si>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</si>
  <si>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</si>
  <si>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</si>
  <si>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</si>
  <si>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</si>
  <si>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</si>
  <si>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</si>
  <si>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</si>
  <si>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</si>
  <si>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</si>
  <si>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</si>
  <si>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</si>
  <si>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</si>
  <si>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</si>
  <si>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</si>
  <si>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</si>
  <si>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</si>
  <si>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</si>
  <si>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</si>
  <si>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</si>
  <si>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</si>
  <si>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</si>
  <si>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</si>
  <si>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</si>
  <si>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</si>
  <si>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</si>
  <si>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</si>
  <si>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</si>
  <si>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</si>
  <si>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</si>
  <si>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</si>
  <si>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</si>
  <si>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</si>
  <si>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</si>
  <si>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</si>
  <si>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</si>
  <si>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</si>
  <si>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</si>
  <si>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</si>
  <si>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</si>
  <si>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</si>
  <si>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</si>
  <si>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</si>
  <si>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</si>
  <si>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</si>
  <si>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</si>
  <si>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</si>
  <si>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</si>
  <si>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</si>
  <si>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</si>
  <si>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</si>
  <si>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</si>
  <si>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</si>
  <si>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</si>
  <si>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</si>
  <si>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</si>
  <si>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</si>
  <si>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</si>
  <si>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</si>
  <si>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</si>
  <si>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</si>
  <si>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</si>
  <si>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</si>
  <si>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</si>
  <si>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</si>
  <si>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</si>
  <si>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</si>
  <si>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</si>
  <si>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</si>
  <si>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</si>
  <si>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</si>
  <si>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</si>
  <si>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</si>
  <si>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</si>
  <si>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</si>
  <si>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</si>
  <si>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</si>
  <si>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</si>
  <si>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</si>
  <si>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</si>
  <si>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</si>
  <si>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</si>
  <si>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</si>
  <si>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</si>
  <si>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</si>
  <si>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</si>
  <si>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</si>
  <si>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</si>
  <si>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</si>
  <si>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</si>
  <si>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</si>
  <si>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</si>
  <si>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</si>
  <si>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</si>
  <si>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</si>
  <si>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</si>
  <si>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</si>
  <si>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</si>
  <si>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</si>
  <si>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</si>
  <si>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</si>
  <si>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</si>
  <si>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</si>
  <si>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</si>
  <si>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</si>
  <si>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</si>
  <si>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</si>
  <si>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</si>
  <si>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</si>
  <si>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</si>
  <si>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</si>
  <si>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</si>
  <si>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</si>
  <si>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</si>
  <si>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</si>
  <si>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</si>
  <si>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</si>
  <si>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</si>
  <si>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</si>
  <si>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</si>
  <si>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</si>
  <si>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</si>
  <si>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</si>
  <si>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</si>
  <si>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</si>
  <si>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</si>
  <si>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</si>
  <si>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</si>
  <si>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</si>
  <si>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</si>
  <si>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</si>
  <si>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</si>
  <si>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</si>
  <si>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</si>
  <si>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</si>
  <si>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</si>
  <si>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</si>
  <si>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</si>
  <si>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</si>
  <si>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</si>
  <si>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</si>
  <si>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</si>
  <si>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</si>
  <si>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</si>
  <si>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</si>
  <si>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</si>
  <si>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</si>
  <si>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</si>
  <si>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</si>
  <si>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</si>
  <si>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</si>
  <si>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</si>
  <si>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</si>
  <si>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</si>
  <si>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</si>
  <si>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</si>
  <si>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</si>
  <si>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</si>
  <si>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</si>
  <si>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</si>
  <si>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</si>
  <si>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</si>
  <si>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</si>
  <si>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</si>
  <si>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</si>
  <si>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</si>
  <si>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</si>
  <si>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</si>
  <si>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</si>
  <si>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</si>
  <si>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</si>
  <si>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</si>
  <si>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</si>
  <si>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</si>
  <si>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</si>
  <si>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</si>
  <si>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</si>
  <si>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</si>
  <si>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</si>
  <si>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</si>
  <si>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</si>
  <si>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</si>
  <si>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</si>
  <si>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</si>
  <si>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</si>
  <si>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</si>
  <si>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</si>
  <si>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</si>
  <si>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</si>
  <si>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</si>
  <si>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</si>
  <si>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</si>
  <si>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</si>
  <si>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</si>
  <si>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</si>
  <si>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</si>
  <si>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</si>
  <si>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</si>
  <si>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</si>
  <si>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</si>
  <si>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</si>
  <si>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</si>
  <si>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</si>
  <si>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</si>
  <si>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</si>
  <si>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</si>
  <si>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</si>
  <si>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</si>
  <si>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</si>
  <si>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</si>
  <si>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</si>
  <si>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</si>
  <si>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</si>
  <si>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</si>
  <si>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</si>
  <si>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</si>
  <si>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</si>
  <si>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</si>
  <si>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</si>
  <si>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</si>
  <si>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</si>
  <si>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</si>
  <si>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</si>
  <si>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</si>
  <si>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</si>
  <si>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</si>
  <si>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</si>
  <si>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</si>
  <si>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</si>
  <si>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</si>
  <si>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</si>
  <si>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</si>
  <si>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</si>
  <si>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</si>
  <si>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</si>
  <si>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</si>
  <si>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</si>
  <si>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</si>
  <si>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</si>
  <si>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</si>
  <si>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</si>
  <si>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</si>
  <si>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</si>
  <si>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</si>
  <si>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</si>
  <si>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</si>
  <si>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</si>
  <si>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</si>
  <si>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</si>
  <si>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</si>
  <si>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</si>
  <si>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</si>
  <si>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</si>
  <si>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</si>
  <si>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</si>
  <si>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</si>
  <si>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</si>
  <si>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</si>
  <si>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</si>
  <si>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</si>
  <si>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</si>
  <si>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</si>
  <si>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</si>
  <si>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</si>
  <si>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</si>
  <si>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</si>
  <si>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</si>
  <si>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</si>
  <si>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</si>
  <si>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</si>
  <si>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</si>
  <si>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</si>
  <si>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</si>
  <si>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</si>
  <si>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</si>
  <si>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</si>
  <si>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</si>
  <si>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</si>
  <si>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</si>
  <si>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</si>
  <si>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</si>
  <si>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</si>
  <si>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</si>
  <si>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</si>
  <si>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</si>
  <si>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</si>
  <si>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</si>
  <si>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</si>
  <si>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</si>
  <si>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</si>
  <si>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</si>
  <si>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</si>
  <si>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</si>
  <si>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</si>
  <si>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</si>
  <si>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</si>
  <si>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</si>
  <si>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</si>
  <si>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</si>
  <si>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</si>
  <si>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</si>
  <si>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</si>
  <si>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</si>
  <si>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</si>
  <si>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</si>
  <si>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</si>
  <si>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</si>
  <si>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</si>
  <si>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</si>
  <si>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</si>
  <si>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</si>
  <si>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</si>
  <si>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</si>
  <si>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</si>
  <si>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</si>
  <si>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</si>
  <si>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</si>
  <si>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</si>
  <si>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</si>
  <si>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</si>
  <si>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</si>
  <si>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</si>
  <si>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</si>
  <si>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</si>
  <si>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</si>
  <si>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</si>
  <si>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</si>
  <si>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</si>
  <si>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</si>
  <si>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</si>
  <si>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</si>
  <si>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</si>
  <si>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</si>
  <si>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</si>
  <si>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</si>
  <si>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</si>
  <si>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</si>
  <si>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</si>
  <si>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</si>
  <si>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</si>
  <si>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</si>
  <si>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</si>
  <si>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</si>
  <si>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</si>
  <si>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</si>
  <si>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</si>
  <si>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</si>
  <si>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</si>
  <si>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</si>
  <si>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</si>
  <si>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</si>
  <si>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</si>
  <si>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</si>
  <si>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</si>
  <si>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</si>
  <si>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</si>
  <si>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</si>
  <si>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</si>
  <si>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</si>
  <si>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</si>
  <si>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</si>
  <si>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</si>
  <si>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</si>
  <si>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</si>
  <si>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</si>
  <si>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</si>
  <si>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</si>
  <si>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</si>
  <si>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</si>
  <si>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</si>
  <si>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</si>
  <si>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</si>
  <si>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</si>
  <si>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</si>
  <si>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</si>
  <si>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</si>
  <si>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</si>
  <si>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</si>
  <si>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</si>
  <si>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</si>
  <si>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</si>
  <si>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</si>
  <si>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</si>
  <si>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</si>
  <si>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</si>
  <si>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</si>
  <si>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</si>
  <si>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</si>
  <si>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</si>
  <si>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</si>
  <si>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</si>
  <si>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</si>
  <si>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</si>
  <si>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</si>
  <si>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</si>
  <si>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</si>
  <si>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</si>
  <si>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</si>
  <si>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</si>
  <si>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</si>
  <si>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</si>
  <si>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</si>
  <si>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</si>
  <si>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</si>
  <si>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</si>
  <si>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</si>
  <si>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</si>
  <si>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</si>
  <si>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</si>
  <si>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</si>
  <si>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</si>
  <si>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</si>
  <si>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</si>
  <si>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</si>
  <si>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</si>
  <si>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</si>
  <si>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</si>
  <si>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</si>
  <si>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</si>
  <si>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</si>
  <si>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</si>
  <si>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</si>
  <si>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</si>
  <si>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</si>
  <si>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</si>
  <si>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</si>
  <si>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</si>
  <si>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</si>
  <si>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</si>
  <si>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</si>
  <si>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</si>
  <si>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</si>
  <si>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</si>
  <si>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</si>
  <si>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</si>
  <si>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</si>
  <si>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</si>
  <si>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</si>
  <si>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</si>
  <si>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</si>
  <si>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</si>
  <si>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</si>
  <si>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</si>
  <si>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</si>
  <si>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</si>
  <si>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</si>
  <si>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</si>
  <si>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</si>
  <si>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</si>
  <si>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</si>
  <si>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</si>
  <si>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</si>
  <si>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</si>
  <si>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</si>
  <si>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</si>
  <si>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</si>
  <si>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</si>
  <si>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</si>
  <si>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</si>
  <si>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</si>
  <si>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</si>
  <si>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</si>
  <si>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</si>
  <si>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</si>
  <si>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</si>
  <si>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</si>
  <si>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</si>
  <si>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</si>
  <si>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</si>
  <si>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</si>
  <si>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</si>
  <si>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</si>
  <si>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</si>
  <si>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</si>
  <si>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</si>
  <si>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</si>
  <si>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</si>
  <si>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</si>
  <si>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</si>
  <si>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</si>
  <si>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</si>
  <si>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</si>
  <si>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</si>
  <si>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</si>
  <si>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</si>
  <si>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</si>
  <si>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</si>
  <si>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</si>
  <si>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</si>
  <si>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</si>
  <si>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</si>
  <si>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</si>
  <si>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</si>
  <si>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</si>
  <si>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</si>
  <si>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</si>
  <si>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</si>
  <si>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</si>
  <si>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</si>
  <si>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</si>
  <si>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</si>
  <si>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</si>
  <si>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</si>
  <si>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</si>
  <si>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</si>
  <si>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</si>
  <si>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</si>
  <si>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</si>
  <si>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</si>
  <si>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</si>
  <si>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</si>
  <si>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</si>
  <si>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</si>
  <si>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</si>
  <si>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</si>
  <si>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</si>
  <si>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</si>
  <si>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</si>
  <si>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</si>
  <si>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</si>
  <si>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</si>
  <si>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</si>
  <si>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</si>
  <si>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</si>
  <si>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</si>
  <si>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</si>
  <si>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</si>
  <si>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</si>
  <si>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</si>
  <si>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</si>
  <si>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</si>
  <si>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</si>
  <si>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</si>
  <si>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</si>
  <si>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</si>
  <si>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</si>
  <si>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</si>
  <si>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</si>
  <si>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</si>
  <si>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</si>
  <si>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</si>
  <si>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</si>
  <si>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</si>
  <si>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</si>
  <si>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</si>
  <si>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</si>
  <si>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</si>
  <si>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</si>
  <si>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</si>
  <si>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</si>
  <si>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</si>
  <si>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</si>
  <si>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</si>
  <si>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</si>
  <si>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</si>
  <si>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</si>
  <si>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</si>
  <si>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</si>
  <si>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</si>
  <si>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</si>
  <si>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</si>
  <si>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</si>
  <si>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</si>
  <si>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</si>
  <si>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</si>
  <si>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</si>
  <si>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</si>
  <si>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</si>
  <si>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</si>
  <si>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</si>
  <si>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</si>
  <si>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</si>
  <si>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</si>
  <si>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</si>
  <si>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</si>
  <si>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</si>
  <si>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</si>
  <si>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</si>
  <si>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</si>
  <si>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</si>
  <si>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</si>
  <si>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</si>
  <si>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</si>
  <si>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</si>
  <si>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</si>
  <si>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</si>
  <si>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</si>
  <si>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</si>
  <si>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</si>
  <si>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</si>
  <si>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</si>
  <si>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</si>
  <si>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</si>
  <si>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</si>
  <si>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</si>
  <si>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</si>
  <si>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</si>
  <si>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</si>
  <si>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</si>
  <si>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</si>
  <si>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</si>
  <si>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</si>
  <si>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</si>
  <si>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</si>
  <si>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</si>
  <si>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</si>
  <si>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</si>
  <si>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</si>
  <si>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</si>
  <si>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</si>
  <si>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</si>
  <si>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</si>
  <si>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</si>
  <si>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</si>
  <si>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</si>
  <si>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</si>
  <si>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</si>
  <si>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</si>
  <si>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</si>
  <si>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</si>
  <si>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</si>
  <si>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</si>
  <si>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</si>
  <si>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</si>
  <si>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</si>
  <si>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</si>
  <si>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</si>
  <si>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</si>
  <si>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</si>
  <si>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</si>
  <si>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</si>
  <si>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</si>
  <si>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</si>
  <si>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</si>
  <si>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</si>
  <si>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</si>
  <si>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</si>
  <si>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</si>
  <si>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</si>
  <si>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</si>
  <si>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</si>
  <si>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</si>
  <si>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</si>
  <si>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</si>
  <si>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</si>
  <si>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</si>
  <si>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</si>
  <si>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</si>
  <si>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</si>
  <si>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</si>
  <si>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</si>
  <si>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</si>
  <si>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</si>
  <si>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</si>
  <si>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</si>
  <si>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</si>
  <si>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</si>
  <si>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</si>
  <si>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</si>
  <si>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</si>
  <si>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</si>
  <si>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</si>
  <si>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</si>
  <si>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</si>
  <si>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</si>
  <si>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</si>
  <si>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</si>
  <si>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</si>
  <si>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</si>
  <si>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</si>
  <si>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</si>
  <si>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</si>
  <si>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</si>
  <si>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</si>
  <si>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</si>
  <si>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</si>
  <si>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</si>
  <si>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</si>
  <si>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</si>
  <si>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</si>
  <si>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</si>
  <si>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</si>
  <si>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</si>
  <si>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</si>
  <si>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</si>
  <si>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</si>
  <si>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</si>
  <si>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</si>
  <si>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</si>
  <si>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</si>
  <si>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</si>
  <si>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</si>
  <si>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</si>
  <si>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</si>
  <si>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</si>
  <si>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</si>
  <si>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</si>
  <si>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</si>
  <si>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</si>
  <si>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</si>
  <si>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</si>
  <si>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</si>
  <si>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</si>
  <si>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</si>
  <si>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</si>
  <si>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</si>
  <si>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</si>
  <si>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</si>
  <si>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</si>
  <si>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</si>
  <si>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</si>
  <si>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</si>
  <si>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</si>
  <si>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</si>
  <si>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</si>
  <si>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</si>
  <si>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</si>
  <si>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</si>
  <si>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</si>
  <si>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</si>
  <si>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</si>
  <si>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</si>
  <si>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</si>
  <si>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</si>
  <si>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</si>
  <si>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</si>
  <si>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</si>
  <si>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</si>
  <si>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</si>
  <si>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</si>
  <si>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</si>
  <si>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</si>
  <si>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</si>
  <si>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</si>
  <si>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</si>
  <si>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</si>
  <si>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</si>
  <si>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</si>
  <si>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</si>
  <si>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</si>
  <si>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</si>
  <si>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</si>
  <si>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</si>
  <si>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</si>
  <si>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</si>
  <si>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</si>
  <si>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</si>
  <si>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</si>
  <si>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</si>
  <si>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</si>
  <si>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</si>
  <si>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</si>
  <si>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</si>
  <si>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</si>
  <si>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</si>
  <si>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</si>
  <si>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</si>
  <si>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</si>
  <si>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</si>
  <si>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</si>
  <si>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</si>
  <si>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</si>
  <si>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</si>
  <si>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</si>
  <si>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</si>
  <si>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</si>
  <si>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</si>
  <si>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</si>
  <si>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</si>
  <si>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</si>
  <si>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</si>
  <si>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</si>
  <si>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</si>
  <si>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</si>
  <si>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</si>
  <si>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</si>
  <si>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</si>
  <si>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</si>
  <si>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</si>
  <si>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</si>
  <si>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</si>
  <si>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</si>
  <si>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</si>
  <si>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</si>
  <si>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</si>
  <si>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</si>
  <si>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</si>
  <si>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</si>
  <si>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</si>
  <si>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</si>
  <si>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</si>
  <si>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</si>
  <si>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</si>
  <si>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</si>
  <si>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</si>
  <si>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</si>
  <si>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</si>
  <si>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</si>
  <si>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</si>
  <si>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</si>
  <si>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</si>
  <si>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</si>
  <si>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</si>
  <si>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</si>
  <si>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</si>
  <si>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</si>
  <si>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</si>
  <si>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</si>
  <si>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</si>
  <si>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</si>
  <si>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</si>
  <si>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</si>
  <si>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</si>
  <si>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</si>
  <si>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</si>
  <si>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</si>
  <si>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</si>
  <si>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</si>
  <si>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</si>
  <si>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</si>
  <si>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</si>
  <si>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</si>
  <si>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</si>
  <si>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</si>
  <si>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</si>
  <si>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</si>
  <si>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</si>
  <si>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</si>
  <si>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</si>
  <si>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</si>
  <si>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</si>
  <si>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</si>
  <si>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</si>
  <si>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</si>
  <si>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</si>
  <si>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</si>
  <si>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</si>
  <si>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</si>
  <si>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</si>
  <si>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</si>
  <si>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</si>
  <si>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</si>
  <si>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</si>
  <si>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</si>
  <si>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</si>
  <si>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</si>
  <si>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</si>
  <si>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</si>
  <si>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</si>
  <si>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</si>
  <si>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</si>
  <si>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</si>
  <si>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</si>
  <si>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</si>
  <si>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</si>
  <si>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</si>
  <si>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</si>
  <si>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</si>
  <si>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</si>
  <si>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</si>
  <si>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</si>
  <si>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</si>
  <si>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</si>
  <si>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</si>
  <si>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</si>
  <si>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</si>
  <si>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</si>
  <si>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</si>
  <si>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</si>
  <si>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</si>
  <si>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</si>
  <si>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</si>
  <si>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</si>
  <si>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</si>
  <si>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</si>
  <si>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</si>
  <si>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</si>
  <si>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</si>
  <si>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</si>
  <si>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</si>
  <si>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</si>
  <si>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</si>
  <si>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</si>
  <si>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</si>
  <si>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</si>
  <si>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</si>
  <si>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</si>
  <si>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</si>
  <si>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</si>
  <si>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</si>
  <si>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</si>
  <si>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</si>
  <si>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</si>
  <si>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</si>
  <si>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</si>
  <si>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</si>
  <si>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</si>
  <si>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</si>
  <si>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</si>
  <si>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</si>
  <si>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</si>
  <si>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</si>
  <si>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</si>
  <si>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</si>
  <si>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</si>
  <si>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</si>
  <si>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</si>
  <si>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</si>
  <si>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</si>
  <si>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</si>
  <si>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</si>
  <si>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</si>
  <si>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</si>
  <si>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</si>
  <si>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</si>
  <si>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</si>
  <si>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</si>
  <si>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</si>
  <si>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</si>
  <si>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</si>
  <si>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</si>
  <si>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</si>
  <si>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</si>
  <si>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</si>
  <si>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</si>
  <si>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</si>
  <si>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</si>
  <si>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</si>
  <si>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</si>
  <si>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</si>
  <si>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</si>
  <si>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</si>
  <si>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</si>
  <si>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</si>
  <si>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</si>
  <si>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</si>
  <si>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</si>
  <si>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</si>
  <si>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</si>
  <si>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</si>
  <si>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</si>
  <si>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</si>
  <si>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</si>
  <si>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</si>
  <si>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</si>
  <si>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</si>
  <si>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</si>
  <si>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</si>
  <si>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</si>
  <si>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</si>
  <si>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</si>
  <si>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</si>
  <si>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</si>
  <si>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</si>
  <si>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</si>
  <si>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</si>
  <si>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</si>
  <si>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</si>
  <si>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</si>
  <si>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</si>
  <si>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</si>
  <si>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</si>
  <si>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</si>
  <si>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</si>
  <si>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</si>
  <si>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</si>
  <si>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</si>
  <si>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</si>
  <si>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</si>
  <si>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</si>
  <si>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</si>
  <si>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</si>
  <si>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</si>
  <si>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</si>
  <si>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</si>
  <si>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</si>
  <si>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</si>
  <si>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</si>
  <si>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</si>
  <si>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</si>
  <si>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</si>
  <si>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</si>
  <si>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</si>
  <si>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</si>
  <si>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</si>
  <si>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</si>
  <si>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</si>
  <si>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</si>
  <si>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</si>
  <si>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</si>
  <si>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</si>
  <si>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</si>
  <si>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</si>
  <si>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</si>
  <si>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</si>
  <si>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</si>
  <si>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</si>
  <si>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</si>
  <si>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</si>
  <si>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</si>
  <si>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</si>
  <si>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</si>
  <si>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</si>
  <si>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</si>
  <si>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</si>
  <si>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</si>
  <si>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</si>
  <si>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</si>
  <si>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</si>
  <si>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</si>
  <si>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</si>
  <si>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</si>
  <si>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</si>
  <si>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</si>
  <si>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</si>
  <si>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</si>
  <si>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</si>
  <si>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</si>
  <si>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</si>
  <si>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</si>
  <si>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</si>
  <si>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</si>
  <si>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</si>
  <si>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</si>
  <si>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</si>
  <si>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</si>
  <si>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</si>
  <si>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</si>
  <si>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</si>
  <si>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</si>
  <si>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</si>
  <si>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</si>
  <si>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</si>
  <si>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</si>
  <si>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</si>
  <si>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</si>
  <si>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</si>
  <si>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</si>
  <si>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</si>
  <si>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</si>
  <si>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</si>
  <si>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</si>
  <si>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</si>
  <si>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</si>
  <si>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</si>
  <si>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</si>
  <si>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</si>
  <si>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</si>
  <si>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</si>
  <si>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</si>
  <si>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</si>
  <si>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</si>
  <si>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</si>
  <si>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</si>
  <si>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</si>
  <si>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</si>
  <si>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</si>
  <si>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</si>
  <si>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</si>
  <si>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</si>
  <si>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</si>
  <si>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</si>
  <si>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</si>
  <si>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</si>
  <si>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</si>
  <si>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</si>
  <si>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</si>
  <si>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</si>
  <si>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</si>
  <si>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</si>
  <si>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</si>
  <si>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</si>
  <si>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</si>
  <si>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</si>
  <si>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</si>
  <si>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</si>
  <si>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</si>
  <si>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</si>
  <si>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</si>
  <si>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</si>
  <si>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</si>
  <si>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</si>
  <si>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</si>
  <si>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</si>
  <si>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</si>
  <si>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</si>
  <si>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</si>
  <si>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</si>
  <si>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</si>
  <si>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</si>
  <si>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</si>
  <si>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</si>
  <si>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</si>
  <si>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</si>
  <si>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</si>
  <si>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</si>
  <si>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</si>
  <si>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</si>
  <si>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</si>
  <si>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</si>
  <si>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</si>
  <si>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</si>
  <si>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</si>
  <si>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</si>
  <si>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</si>
  <si>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</si>
  <si>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</si>
  <si>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</si>
  <si>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</si>
  <si>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</si>
  <si>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</si>
  <si>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</si>
  <si>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</si>
  <si>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</si>
  <si>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</si>
  <si>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</si>
  <si>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</si>
  <si>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</si>
  <si>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</si>
  <si>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</si>
  <si>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</si>
  <si>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</si>
  <si>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</si>
  <si>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</si>
  <si>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</si>
  <si>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</si>
  <si>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</si>
  <si>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</si>
  <si>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</si>
  <si>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</si>
  <si>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</si>
  <si>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</si>
  <si>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</si>
  <si>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</si>
  <si>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</si>
  <si>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</si>
  <si>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</si>
  <si>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</si>
  <si>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</si>
  <si>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</si>
  <si>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</si>
  <si>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</si>
  <si>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</si>
  <si>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</si>
  <si>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</si>
  <si>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</si>
  <si>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</si>
  <si>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</si>
  <si>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</si>
  <si>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</si>
  <si>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</si>
  <si>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</si>
  <si>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</si>
  <si>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</si>
  <si>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</si>
  <si>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</si>
  <si>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</si>
  <si>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</si>
  <si>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</si>
  <si>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</si>
  <si>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</si>
  <si>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</si>
  <si>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</si>
  <si>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</si>
  <si>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</si>
  <si>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</si>
  <si>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</si>
  <si>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</si>
  <si>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</si>
  <si>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</si>
  <si>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</si>
  <si>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</si>
  <si>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</si>
  <si>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</si>
  <si>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</si>
  <si>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</si>
  <si>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</si>
  <si>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</si>
  <si>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</si>
  <si>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</si>
  <si>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</si>
  <si>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</si>
  <si>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</si>
  <si>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</si>
  <si>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</si>
  <si>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</si>
  <si>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</si>
  <si>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</si>
  <si>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</si>
  <si>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</si>
  <si>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</si>
  <si>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</si>
  <si>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</si>
  <si>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</si>
  <si>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</si>
  <si>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</si>
  <si>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</si>
  <si>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</si>
  <si>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</si>
  <si>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</si>
  <si>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</si>
  <si>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</si>
  <si>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</si>
  <si>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</si>
  <si>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</si>
  <si>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</si>
  <si>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</si>
  <si>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</si>
  <si>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</si>
  <si>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</si>
  <si>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</si>
  <si>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</si>
  <si>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</si>
  <si>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</si>
  <si>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</si>
  <si>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</si>
  <si>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</si>
  <si>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</si>
  <si>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</si>
  <si>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</si>
  <si>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</si>
  <si>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</si>
  <si>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</si>
  <si>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</si>
  <si>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</si>
  <si>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</si>
  <si>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</si>
  <si>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</si>
  <si>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</si>
  <si>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</si>
  <si>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</si>
  <si>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</si>
  <si>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</si>
  <si>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</si>
  <si>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</si>
  <si>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</si>
  <si>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</si>
  <si>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</si>
  <si>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</si>
  <si>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</si>
  <si>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</si>
  <si>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</si>
  <si>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</si>
  <si>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</si>
  <si>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</si>
  <si>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</si>
  <si>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</si>
  <si>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</si>
  <si>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</si>
  <si>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</si>
  <si>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</si>
  <si>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</si>
  <si>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</si>
  <si>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</si>
  <si>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</si>
  <si>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</si>
  <si>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</si>
  <si>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</si>
  <si>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</si>
  <si>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</si>
  <si>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</si>
  <si>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</si>
  <si>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</si>
  <si>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</si>
  <si>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</si>
  <si>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</si>
  <si>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</si>
  <si>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</si>
  <si>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</si>
  <si>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</si>
  <si>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</si>
  <si>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</si>
  <si>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</si>
  <si>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</si>
  <si>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</si>
  <si>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</si>
  <si>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</si>
  <si>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</si>
  <si>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</si>
  <si>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</si>
  <si>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</si>
  <si>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</si>
  <si>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</si>
  <si>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</si>
  <si>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</si>
  <si>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</si>
  <si>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</si>
  <si>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</si>
  <si>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</si>
  <si>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</si>
  <si>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</si>
  <si>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</si>
  <si>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</si>
  <si>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</si>
  <si>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</si>
  <si>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</si>
  <si>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</si>
  <si>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</si>
  <si>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</si>
  <si>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</si>
  <si>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</si>
  <si>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</si>
  <si>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</si>
  <si>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</si>
  <si>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</si>
  <si>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</si>
  <si>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</si>
  <si>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</si>
  <si>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</si>
  <si>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</si>
  <si>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</si>
  <si>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</si>
  <si>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</si>
  <si>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</si>
  <si>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</si>
  <si>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</si>
  <si>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</si>
  <si>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</si>
  <si>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</si>
  <si>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</si>
  <si>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</si>
  <si>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</si>
  <si>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</si>
  <si>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</si>
  <si>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</si>
  <si>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</si>
  <si>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</si>
  <si>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</si>
  <si>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</si>
  <si>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</si>
  <si>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</si>
  <si>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</si>
  <si>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</si>
  <si>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</si>
  <si>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</si>
  <si>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</si>
  <si>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</si>
  <si>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</si>
  <si>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</si>
  <si>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</si>
  <si>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</si>
  <si>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</si>
  <si>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</si>
  <si>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</si>
  <si>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</si>
  <si>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</si>
  <si>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</si>
  <si>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</si>
  <si>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</si>
  <si>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</si>
  <si>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</si>
  <si>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</si>
  <si>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</si>
  <si>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</si>
  <si>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</si>
  <si>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</si>
  <si>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</si>
  <si>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</si>
  <si>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</si>
  <si>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</si>
  <si>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</si>
  <si>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</si>
  <si>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</si>
  <si>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</si>
  <si>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</si>
  <si>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</si>
  <si>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</si>
  <si>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</si>
  <si>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</si>
  <si>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</si>
  <si>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</si>
  <si>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</si>
  <si>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</si>
  <si>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</si>
  <si>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</si>
  <si>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</si>
  <si>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</si>
  <si>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</si>
  <si>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</si>
  <si>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</si>
  <si>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</si>
  <si>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</si>
  <si>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</si>
  <si>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</si>
  <si>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</si>
  <si>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</si>
  <si>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</si>
  <si>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</si>
  <si>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</si>
  <si>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</si>
  <si>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</si>
  <si>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</si>
  <si>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</si>
  <si>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</si>
  <si>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</si>
  <si>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</si>
  <si>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</si>
  <si>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</si>
  <si>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</si>
  <si>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</si>
  <si>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</si>
  <si>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</si>
  <si>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</si>
  <si>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</si>
  <si>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</si>
  <si>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</si>
  <si>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</si>
  <si>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</si>
  <si>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</si>
  <si>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</si>
  <si>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</si>
  <si>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</si>
  <si>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</si>
  <si>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</si>
  <si>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</si>
  <si>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</si>
  <si>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</si>
  <si>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</si>
  <si>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</si>
  <si>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</si>
  <si>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</si>
  <si>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</si>
  <si>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</si>
  <si>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</si>
  <si>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</si>
  <si>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</si>
  <si>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</si>
  <si>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</si>
  <si>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</si>
  <si>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</si>
  <si>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</si>
  <si>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</si>
  <si>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</si>
  <si>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</si>
  <si>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</si>
  <si>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</si>
  <si>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</si>
  <si>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</si>
  <si>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</si>
  <si>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</si>
  <si>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</si>
  <si>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</si>
  <si>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</si>
  <si>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</si>
  <si>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</si>
  <si>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</si>
  <si>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</si>
  <si>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</si>
  <si>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</si>
  <si>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</si>
  <si>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</si>
  <si>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</si>
  <si>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</si>
  <si>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</si>
  <si>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</si>
  <si>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</si>
  <si>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</si>
  <si>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</si>
  <si>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</si>
  <si>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</si>
  <si>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</si>
  <si>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</si>
  <si>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</si>
  <si>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</si>
  <si>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</si>
  <si>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</si>
  <si>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</si>
  <si>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</si>
  <si>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</si>
  <si>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</si>
  <si>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</si>
  <si>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</si>
  <si>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</si>
  <si>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</si>
  <si>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</si>
  <si>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</si>
  <si>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</si>
  <si>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</si>
  <si>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</si>
  <si>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</si>
  <si>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</si>
  <si>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</si>
  <si>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</si>
  <si>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</si>
  <si>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</si>
  <si>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</si>
  <si>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</si>
  <si>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</si>
  <si>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</si>
  <si>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</si>
  <si>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</si>
  <si>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</si>
  <si>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</si>
  <si>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</si>
  <si>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</si>
  <si>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</si>
  <si>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</si>
  <si>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</si>
  <si>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</si>
  <si>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</si>
  <si>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</si>
  <si>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</si>
  <si>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</si>
  <si>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</si>
  <si>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</si>
  <si>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</si>
  <si>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</si>
  <si>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</si>
  <si>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</si>
  <si>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</si>
  <si>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</si>
  <si>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</si>
  <si>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</si>
  <si>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</si>
  <si>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</si>
  <si>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</si>
  <si>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</si>
  <si>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</si>
  <si>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</si>
  <si>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</si>
  <si>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</si>
  <si>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</si>
  <si>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</si>
  <si>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</si>
  <si>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</si>
  <si>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</si>
  <si>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</si>
  <si>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</si>
  <si>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</si>
  <si>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</si>
  <si>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</si>
  <si>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</si>
  <si>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</si>
  <si>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</si>
  <si>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</si>
  <si>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</si>
  <si>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</si>
  <si>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</si>
  <si>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</si>
  <si>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</si>
  <si>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</si>
  <si>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</si>
  <si>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</si>
  <si>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</si>
  <si>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</si>
  <si>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</si>
  <si>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</si>
  <si>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</si>
  <si>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</si>
  <si>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</si>
  <si>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</si>
  <si>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</si>
  <si>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</si>
  <si>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</si>
  <si>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</si>
  <si>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</si>
  <si>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</si>
  <si>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</si>
  <si>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</si>
  <si>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</si>
  <si>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</si>
  <si>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</si>
  <si>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</si>
  <si>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</si>
  <si>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</si>
  <si>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</si>
  <si>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</si>
  <si>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</si>
  <si>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</si>
  <si>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</si>
  <si>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</si>
  <si>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</si>
  <si>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</si>
  <si>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</si>
  <si>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</si>
  <si>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</si>
  <si>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</si>
  <si>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</si>
  <si>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</si>
  <si>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</si>
  <si>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</si>
  <si>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</si>
  <si>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</si>
  <si>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</si>
  <si>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</si>
  <si>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</si>
  <si>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</si>
  <si>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</si>
  <si>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</si>
  <si>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</si>
  <si>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</si>
  <si>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</si>
  <si>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</si>
  <si>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</si>
  <si>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</si>
  <si>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</si>
  <si>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</si>
  <si>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</si>
  <si>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</si>
  <si>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</si>
  <si>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</si>
  <si>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</si>
  <si>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</si>
  <si>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</si>
  <si>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</si>
  <si>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</si>
  <si>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</si>
  <si>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</si>
  <si>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</si>
  <si>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</si>
  <si>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</si>
  <si>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</si>
  <si>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</si>
  <si>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</si>
  <si>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</si>
  <si>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</si>
  <si>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</si>
  <si>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</si>
  <si>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</si>
  <si>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</si>
  <si>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</si>
  <si>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</si>
  <si>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</si>
  <si>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</si>
  <si>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</si>
  <si>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</si>
  <si>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</si>
  <si>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</si>
  <si>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</si>
  <si>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</si>
  <si>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</si>
  <si>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</si>
  <si>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</si>
  <si>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</si>
  <si>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</si>
  <si>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</si>
  <si>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</si>
  <si>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</si>
  <si>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</si>
  <si>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</si>
  <si>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</si>
  <si>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</si>
  <si>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</si>
  <si>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</si>
  <si>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</si>
  <si>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</si>
  <si>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</si>
  <si>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</si>
  <si>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</si>
  <si>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</si>
  <si>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</si>
  <si>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</si>
  <si>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</si>
  <si>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</si>
  <si>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</si>
  <si>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</si>
  <si>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</si>
  <si>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</si>
  <si>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</si>
  <si>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</si>
  <si>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</si>
  <si>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</si>
  <si>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</si>
  <si>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</si>
  <si>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</si>
  <si>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</si>
  <si>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</si>
  <si>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</si>
  <si>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</si>
  <si>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</si>
  <si>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</si>
  <si>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</si>
  <si>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</si>
  <si>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</si>
  <si>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</si>
  <si>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</si>
  <si>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</si>
  <si>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</si>
  <si>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</si>
  <si>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</si>
  <si>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</si>
  <si>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</si>
  <si>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</si>
  <si>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</si>
  <si>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</si>
  <si>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</si>
  <si>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</si>
  <si>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</si>
  <si>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</si>
  <si>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</si>
  <si>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</si>
  <si>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</si>
  <si>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</si>
  <si>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</si>
  <si>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</si>
  <si>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</si>
  <si>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</si>
  <si>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</si>
  <si>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</si>
  <si>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</si>
  <si>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</si>
  <si>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</si>
  <si>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</si>
  <si>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</si>
  <si>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</si>
  <si>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</si>
  <si>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</si>
  <si>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</si>
  <si>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</si>
  <si>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</si>
  <si>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</si>
  <si>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</si>
  <si>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</si>
  <si>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</si>
  <si>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</si>
  <si>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</si>
  <si>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</si>
  <si>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</si>
  <si>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</si>
  <si>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</si>
  <si>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</si>
  <si>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</si>
  <si>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</si>
  <si>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</si>
  <si>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</si>
  <si>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</si>
  <si>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</si>
  <si>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</si>
  <si>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</si>
  <si>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</si>
  <si>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</si>
  <si>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</si>
  <si>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</si>
  <si>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</si>
  <si>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</si>
  <si>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</si>
  <si>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</si>
  <si>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</si>
  <si>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</si>
  <si>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</si>
  <si>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</si>
  <si>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</si>
  <si>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</si>
  <si>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</si>
  <si>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</si>
  <si>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</si>
  <si>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</si>
  <si>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</si>
  <si>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</si>
  <si>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</si>
  <si>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</si>
  <si>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</si>
  <si>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</si>
  <si>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</si>
  <si>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</si>
  <si>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</si>
  <si>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</si>
  <si>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</si>
  <si>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</si>
  <si>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</si>
  <si>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</si>
  <si>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</si>
  <si>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</si>
  <si>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</si>
  <si>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</si>
  <si>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</si>
  <si>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</si>
  <si>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</si>
  <si>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</si>
  <si>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</si>
  <si>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</si>
  <si>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</si>
  <si>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</si>
  <si>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</si>
  <si>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</si>
  <si>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</si>
  <si>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</si>
  <si>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</si>
  <si>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</si>
  <si>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</si>
  <si>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</si>
  <si>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</si>
  <si>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</si>
  <si>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</si>
  <si>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</si>
  <si>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</si>
  <si>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</si>
  <si>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</si>
  <si>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</si>
  <si>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</si>
  <si>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</si>
  <si>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</si>
  <si>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</si>
  <si>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</si>
  <si>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</si>
  <si>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</si>
  <si>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</si>
  <si>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</si>
  <si>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</si>
  <si>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</si>
  <si>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</si>
  <si>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</si>
  <si>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</si>
  <si>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</si>
  <si>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</si>
  <si>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</si>
  <si>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</si>
  <si>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</si>
  <si>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</si>
  <si>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</si>
  <si>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</si>
  <si>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</si>
  <si>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</si>
  <si>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</si>
  <si>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</si>
  <si>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</si>
  <si>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</si>
  <si>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</si>
  <si>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</si>
  <si>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</si>
  <si>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</si>
  <si>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</si>
  <si>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</si>
  <si>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</si>
  <si>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</si>
  <si>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</si>
  <si>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</si>
  <si>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</si>
  <si>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</si>
  <si>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</si>
  <si>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</si>
  <si>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</si>
  <si>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</si>
  <si>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</si>
  <si>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</si>
  <si>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</si>
  <si>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</si>
  <si>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</si>
  <si>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</si>
  <si>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</si>
  <si>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</si>
  <si>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</si>
  <si>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</si>
  <si>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</si>
  <si>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</si>
  <si>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</si>
  <si>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</si>
  <si>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</si>
  <si>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</si>
  <si>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</si>
  <si>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</si>
  <si>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</si>
  <si>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</si>
  <si>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</si>
  <si>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</si>
  <si>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</si>
  <si>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</si>
  <si>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</si>
  <si>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</si>
  <si>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</si>
  <si>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</si>
  <si>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</si>
  <si>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</si>
  <si>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</si>
  <si>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</si>
  <si>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</si>
  <si>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</si>
  <si>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</si>
  <si>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</si>
  <si>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</si>
  <si>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</si>
  <si>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</si>
  <si>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</si>
  <si>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</si>
  <si>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</si>
  <si>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</si>
  <si>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</si>
  <si>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</si>
  <si>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</si>
  <si>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</si>
  <si>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</si>
  <si>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</si>
  <si>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</si>
  <si>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</si>
  <si>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</si>
  <si>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</si>
  <si>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</si>
  <si>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</si>
  <si>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</si>
  <si>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</si>
  <si>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</si>
  <si>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</si>
  <si>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</si>
  <si>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</si>
  <si>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</si>
  <si>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</si>
  <si>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</si>
  <si>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</si>
  <si>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</si>
  <si>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</si>
  <si>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</si>
  <si>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</si>
  <si>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</si>
  <si>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</si>
  <si>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</si>
  <si>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</si>
  <si>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</si>
  <si>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</si>
  <si>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</si>
  <si>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</si>
  <si>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</si>
  <si>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</si>
  <si>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</si>
  <si>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</si>
  <si>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</si>
  <si>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</si>
  <si>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</si>
  <si>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</si>
  <si>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</si>
  <si>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</si>
  <si>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</si>
  <si>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</si>
  <si>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</si>
  <si>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</si>
  <si>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</si>
  <si>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</si>
  <si>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</si>
  <si>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</si>
  <si>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</si>
  <si>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</si>
  <si>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</si>
  <si>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</si>
  <si>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</si>
  <si>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</si>
  <si>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</si>
  <si>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</si>
  <si>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</si>
  <si>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</si>
  <si>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</si>
  <si>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</si>
  <si>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</si>
  <si>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</si>
  <si>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</si>
  <si>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</si>
  <si>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</si>
  <si>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</si>
  <si>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</si>
  <si>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</si>
  <si>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</si>
  <si>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</si>
  <si>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</si>
  <si>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</si>
  <si>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</si>
  <si>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</si>
  <si>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</si>
  <si>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</si>
  <si>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</si>
  <si>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</si>
  <si>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</si>
  <si>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</si>
  <si>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</si>
  <si>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</si>
  <si>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</si>
  <si>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</si>
  <si>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</si>
  <si>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</si>
  <si>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</si>
  <si>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</si>
  <si>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</si>
  <si>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</si>
  <si>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</si>
  <si>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</si>
  <si>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</si>
  <si>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</si>
  <si>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</si>
  <si>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</si>
  <si>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</si>
  <si>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</si>
  <si>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</si>
  <si>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</si>
  <si>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</si>
  <si>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</si>
  <si>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</si>
  <si>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</si>
  <si>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</si>
  <si>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</si>
  <si>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</si>
  <si>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</si>
  <si>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</si>
  <si>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</si>
  <si>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</si>
  <si>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</si>
  <si>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</si>
  <si>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</si>
  <si>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</si>
  <si>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</si>
  <si>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</si>
  <si>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</si>
  <si>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</si>
  <si>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</si>
  <si>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</si>
  <si>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</si>
  <si>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</si>
  <si>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</si>
  <si>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</si>
  <si>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</si>
  <si>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</si>
  <si>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</si>
  <si>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</si>
  <si>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</si>
  <si>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</si>
  <si>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</si>
  <si>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</si>
  <si>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</si>
  <si>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</si>
  <si>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</si>
  <si>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</si>
  <si>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</si>
  <si>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</si>
  <si>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</si>
  <si>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</si>
  <si>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</si>
  <si>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</si>
  <si>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</si>
  <si>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</si>
  <si>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</si>
  <si>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</si>
  <si>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</si>
  <si>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</si>
  <si>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</si>
  <si>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</si>
  <si>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</si>
  <si>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</si>
  <si>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</si>
  <si>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</si>
  <si>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</si>
  <si>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</si>
  <si>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</si>
  <si>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</si>
  <si>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</si>
  <si>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</si>
  <si>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</si>
  <si>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</si>
  <si>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</si>
  <si>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</si>
  <si>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</si>
  <si>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</si>
  <si>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</si>
  <si>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</si>
  <si>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</si>
  <si>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</si>
  <si>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</si>
  <si>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</si>
  <si>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</si>
  <si>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</si>
  <si>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</si>
  <si>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</si>
  <si>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</si>
  <si>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</si>
  <si>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</si>
  <si>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</si>
  <si>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</si>
  <si>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</si>
  <si>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</si>
  <si>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</si>
  <si>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</si>
  <si>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</si>
  <si>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</si>
  <si>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</si>
  <si>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</si>
  <si>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</si>
  <si>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</si>
  <si>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</si>
  <si>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</si>
  <si>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</si>
  <si>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</si>
  <si>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</si>
  <si>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</si>
  <si>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</si>
  <si>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</si>
  <si>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</si>
  <si>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</si>
  <si>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</si>
  <si>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</si>
  <si>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</si>
  <si>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</si>
  <si>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</si>
  <si>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</si>
  <si>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</si>
  <si>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</si>
  <si>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</si>
  <si>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</si>
  <si>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</si>
  <si>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</si>
  <si>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</si>
  <si>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</si>
  <si>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</si>
  <si>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</si>
  <si>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</si>
  <si>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</si>
  <si>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</si>
  <si>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</si>
  <si>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</si>
  <si>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</si>
  <si>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</si>
  <si>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</si>
  <si>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</si>
  <si>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</si>
  <si>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</si>
  <si>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</si>
  <si>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</si>
  <si>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</si>
  <si>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</si>
  <si>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</si>
  <si>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</si>
  <si>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</si>
  <si>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</si>
  <si>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</si>
  <si>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</si>
  <si>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</si>
  <si>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</si>
  <si>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</si>
  <si>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</si>
  <si>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</si>
  <si>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</si>
  <si>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</si>
  <si>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</si>
  <si>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</si>
  <si>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</si>
  <si>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</si>
  <si>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</si>
  <si>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</si>
  <si>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</si>
  <si>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</si>
  <si>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</si>
  <si>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</si>
  <si>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</si>
  <si>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</si>
  <si>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</si>
  <si>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</si>
  <si>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</si>
  <si>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</si>
  <si>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</si>
  <si>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</si>
  <si>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</si>
  <si>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</si>
  <si>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</si>
  <si>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</si>
  <si>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</si>
  <si>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</si>
  <si>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</si>
  <si>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</si>
  <si>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</si>
  <si>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</si>
  <si>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</si>
  <si>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</si>
  <si>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</si>
  <si>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</si>
  <si>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</si>
  <si>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</si>
  <si>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</si>
  <si>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</si>
  <si>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</si>
  <si>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</si>
  <si>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</si>
  <si>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</si>
  <si>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</si>
  <si>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</si>
  <si>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</si>
  <si>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</si>
  <si>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</si>
  <si>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</si>
  <si>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</si>
  <si>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</si>
  <si>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</si>
  <si>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</si>
  <si>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</si>
  <si>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</si>
  <si>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</si>
  <si>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</si>
  <si>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</si>
  <si>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</si>
  <si>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</si>
  <si>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</si>
  <si>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</si>
  <si>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</si>
  <si>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</si>
  <si>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</si>
  <si>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</si>
  <si>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</si>
  <si>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</si>
  <si>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</si>
  <si>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</si>
  <si>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</si>
  <si>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</si>
  <si>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</si>
  <si>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</si>
  <si>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</si>
  <si>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</si>
  <si>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</si>
  <si>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</si>
  <si>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</si>
  <si>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</si>
  <si>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</si>
  <si>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</si>
  <si>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</si>
  <si>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</si>
  <si>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</si>
  <si>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</si>
  <si>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</si>
  <si>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</si>
  <si>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</si>
  <si>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</si>
  <si>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</si>
  <si>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</si>
  <si>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</si>
  <si>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</si>
  <si>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</si>
  <si>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</si>
  <si>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</si>
  <si>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</si>
  <si>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</si>
  <si>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</si>
  <si>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</si>
  <si>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</si>
  <si>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</si>
  <si>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</si>
  <si>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</si>
  <si>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</si>
  <si>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</si>
  <si>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</si>
  <si>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</si>
  <si>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</si>
  <si>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</si>
  <si>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</si>
  <si>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</si>
  <si>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</si>
  <si>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</si>
  <si>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</si>
  <si>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</si>
  <si>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</si>
  <si>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</si>
  <si>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</si>
  <si>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</si>
  <si>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</si>
  <si>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</si>
  <si>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</si>
  <si>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</si>
  <si>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</si>
  <si>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</si>
  <si>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</si>
  <si>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</si>
  <si>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</si>
  <si>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</si>
  <si>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</si>
  <si>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</si>
  <si>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</si>
  <si>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</si>
  <si>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</si>
  <si>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</si>
  <si>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</si>
  <si>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</si>
  <si>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</si>
  <si>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</si>
  <si>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</si>
  <si>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</si>
  <si>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</si>
  <si>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</si>
  <si>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</si>
  <si>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</si>
  <si>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</si>
  <si>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</si>
  <si>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</si>
  <si>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</si>
  <si>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</si>
  <si>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</si>
  <si>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</si>
  <si>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</si>
  <si>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</si>
  <si>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</si>
  <si>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</si>
  <si>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</si>
  <si>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</si>
  <si>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</si>
  <si>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</si>
  <si>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</si>
  <si>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</si>
  <si>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</si>
  <si>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</si>
  <si>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</si>
  <si>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</si>
  <si>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</si>
  <si>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</si>
  <si>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</si>
  <si>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</si>
  <si>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</si>
  <si>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</si>
  <si>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</si>
  <si>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</si>
  <si>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</si>
  <si>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</si>
  <si>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</si>
  <si>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</si>
  <si>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</si>
  <si>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</si>
  <si>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</si>
  <si>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</si>
  <si>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</si>
  <si>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</si>
  <si>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</si>
  <si>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</si>
  <si>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</si>
  <si>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</si>
  <si>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</si>
  <si>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</si>
  <si>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</si>
  <si>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</si>
  <si>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</si>
  <si>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</si>
  <si>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</si>
  <si>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</si>
  <si>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</si>
  <si>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</si>
  <si>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</si>
  <si>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</si>
  <si>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</si>
  <si>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</si>
  <si>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</si>
  <si>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</si>
  <si>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</si>
  <si>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</si>
  <si>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</si>
  <si>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</si>
  <si>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</si>
  <si>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</si>
  <si>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</si>
  <si>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</si>
  <si>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</si>
  <si>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</si>
  <si>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</si>
  <si>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</si>
  <si>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</si>
  <si>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</si>
  <si>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</si>
  <si>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</si>
  <si>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</si>
  <si>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</si>
  <si>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</si>
  <si>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</si>
  <si>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</si>
  <si>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</si>
  <si>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</si>
  <si>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</si>
  <si>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</si>
  <si>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</si>
  <si>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</si>
  <si>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</si>
  <si>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</si>
  <si>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</si>
  <si>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</si>
  <si>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</si>
  <si>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</si>
  <si>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</si>
  <si>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</si>
  <si>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</si>
  <si>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</si>
  <si>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</si>
  <si>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</si>
  <si>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</si>
  <si>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</si>
  <si>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</si>
  <si>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</si>
  <si>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</si>
  <si>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</si>
  <si>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</si>
  <si>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</si>
  <si>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</si>
  <si>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</si>
  <si>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</si>
  <si>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</si>
  <si>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</si>
  <si>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</si>
  <si>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</si>
  <si>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</si>
  <si>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</si>
  <si>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</si>
  <si>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</si>
  <si>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</si>
  <si>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</si>
  <si>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</si>
  <si>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</si>
  <si>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</si>
  <si>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</si>
  <si>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</si>
  <si>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</si>
  <si>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</si>
  <si>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</si>
  <si>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</si>
  <si>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</si>
  <si>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</si>
  <si>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</si>
  <si>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</si>
  <si>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</si>
  <si>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</si>
  <si>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</si>
  <si>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</si>
  <si>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</si>
  <si>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</si>
  <si>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</si>
  <si>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</si>
  <si>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</si>
  <si>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</si>
  <si>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</si>
  <si>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</si>
  <si>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</si>
  <si>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</si>
  <si>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</si>
  <si>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</si>
  <si>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</si>
  <si>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</si>
  <si>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</si>
  <si>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</si>
  <si>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</si>
  <si>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</si>
  <si>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</si>
  <si>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</si>
  <si>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</si>
  <si>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</si>
  <si>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</si>
  <si>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</si>
  <si>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</si>
  <si>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</si>
  <si>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</si>
  <si>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</si>
  <si>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</si>
  <si>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</si>
  <si>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</si>
  <si>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</si>
  <si>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</si>
  <si>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</si>
  <si>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</si>
  <si>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</si>
  <si>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</si>
  <si>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</si>
  <si>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</si>
  <si>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</si>
  <si>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</si>
  <si>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</si>
  <si>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</si>
  <si>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</si>
  <si>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</si>
  <si>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</si>
  <si>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</si>
  <si>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</si>
  <si>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</si>
  <si>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</si>
  <si>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</si>
  <si>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</si>
  <si>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</si>
  <si>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</si>
  <si>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</si>
  <si>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</si>
  <si>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</si>
  <si>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</si>
  <si>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</si>
  <si>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</si>
  <si>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</si>
  <si>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</si>
  <si>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</si>
  <si>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</si>
  <si>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</si>
  <si>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</si>
  <si>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</si>
  <si>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</si>
  <si>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</si>
  <si>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</si>
  <si>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</si>
  <si>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</si>
  <si>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</si>
  <si>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</si>
  <si>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</si>
  <si>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</si>
  <si>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</si>
  <si>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</si>
  <si>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</si>
  <si>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</si>
  <si>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</si>
  <si>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</si>
  <si>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</si>
  <si>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</si>
  <si>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</si>
  <si>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</si>
  <si>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</si>
  <si>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</si>
  <si>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</si>
  <si>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</si>
  <si>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</si>
  <si>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</si>
  <si>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</si>
  <si>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</si>
  <si>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</si>
  <si>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</si>
  <si>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</si>
  <si>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</si>
  <si>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</si>
  <si>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</si>
  <si>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</si>
  <si>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</si>
  <si>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</si>
  <si>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</si>
  <si>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</si>
  <si>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</si>
  <si>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</si>
  <si>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</si>
  <si>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</si>
  <si>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</si>
  <si>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</si>
  <si>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</si>
  <si>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</si>
  <si>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</si>
  <si>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</si>
  <si>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</si>
  <si>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</si>
  <si>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</si>
  <si>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</si>
  <si>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</si>
  <si>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</si>
  <si>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</si>
  <si>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</si>
  <si>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</si>
  <si>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</si>
  <si>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</si>
  <si>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</si>
  <si>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</si>
  <si>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</si>
  <si>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</si>
  <si>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</si>
  <si>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</si>
  <si>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</si>
  <si>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</si>
  <si>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</si>
  <si>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</si>
  <si>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</si>
  <si>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</si>
  <si>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</si>
  <si>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</si>
  <si>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</si>
  <si>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</si>
  <si>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</si>
  <si>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</si>
  <si>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</si>
  <si>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</si>
  <si>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</si>
  <si>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</si>
  <si>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</si>
  <si>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</si>
  <si>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</si>
  <si>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</si>
  <si>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</si>
  <si>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</si>
  <si>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</si>
  <si>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</si>
  <si>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</si>
  <si>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</si>
  <si>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</si>
  <si>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</si>
  <si>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</si>
  <si>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</si>
  <si>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</si>
  <si>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</si>
  <si>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</si>
  <si>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</si>
  <si>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</si>
  <si>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</si>
  <si>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</si>
  <si>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</si>
  <si>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</si>
  <si>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</si>
  <si>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</si>
  <si>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</si>
  <si>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</si>
  <si>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</si>
  <si>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</si>
  <si>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</si>
  <si>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</si>
  <si>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</si>
  <si>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</si>
  <si>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</si>
  <si>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</si>
  <si>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</si>
  <si>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</si>
  <si>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</si>
  <si>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</si>
  <si>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</si>
  <si>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</si>
  <si>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</si>
  <si>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</si>
  <si>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</si>
  <si>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</si>
  <si>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</si>
  <si>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</si>
  <si>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</si>
  <si>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</si>
  <si>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</si>
  <si>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</si>
  <si>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</si>
  <si>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</si>
  <si>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</si>
  <si>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</si>
  <si>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</si>
  <si>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</si>
  <si>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</si>
  <si>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</si>
  <si>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</si>
  <si>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</si>
  <si>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</si>
  <si>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</si>
  <si>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</si>
  <si>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</si>
  <si>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</si>
  <si>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</si>
  <si>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</si>
  <si>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</si>
  <si>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</si>
  <si>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</si>
  <si>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</si>
  <si>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</si>
  <si>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</si>
  <si>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</si>
  <si>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</si>
  <si>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</si>
  <si>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</si>
  <si>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</si>
  <si>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</si>
  <si>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</si>
  <si>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</si>
  <si>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</si>
  <si>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</si>
  <si>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</si>
  <si>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</si>
  <si>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</si>
  <si>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</si>
  <si>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</si>
  <si>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</si>
  <si>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</si>
  <si>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</si>
  <si>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</si>
  <si>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</si>
  <si>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</si>
  <si>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</si>
  <si>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</si>
  <si>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</si>
  <si>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</si>
  <si>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</si>
  <si>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</si>
  <si>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</si>
  <si>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</si>
  <si>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</si>
  <si>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</si>
  <si>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</si>
  <si>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</si>
  <si>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</si>
  <si>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</si>
  <si>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</si>
  <si>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</si>
  <si>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</si>
  <si>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</si>
  <si>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</si>
  <si>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</si>
  <si>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</si>
  <si>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</si>
  <si>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</si>
  <si>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</si>
  <si>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</si>
  <si>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</si>
  <si>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</si>
  <si>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</si>
  <si>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</si>
  <si>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</si>
  <si>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</si>
  <si>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</si>
  <si>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</si>
  <si>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</si>
  <si>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</si>
  <si>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</si>
  <si>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</si>
  <si>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</si>
  <si>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</si>
  <si>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</si>
  <si>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</si>
  <si>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</si>
  <si>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</si>
  <si>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</si>
  <si>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</si>
  <si>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</si>
  <si>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</si>
  <si>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</si>
  <si>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</si>
  <si>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</si>
  <si>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</si>
  <si>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</si>
  <si>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</si>
  <si>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</si>
  <si>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</si>
  <si>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</si>
  <si>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</si>
  <si>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</si>
  <si>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</si>
  <si>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</si>
  <si>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</si>
  <si>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</si>
  <si>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</si>
  <si>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</si>
  <si>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</si>
  <si>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</si>
  <si>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</si>
  <si>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</si>
  <si>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</si>
  <si>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</si>
  <si>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</si>
  <si>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</si>
  <si>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</si>
  <si>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</si>
  <si>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</si>
  <si>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</si>
  <si>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</si>
  <si>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</si>
  <si>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</si>
  <si>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</si>
  <si>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</si>
  <si>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</si>
  <si>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</si>
  <si>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</si>
  <si>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</si>
  <si>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</si>
  <si>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</si>
  <si>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</si>
  <si>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</si>
  <si>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</si>
  <si>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</si>
  <si>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</si>
  <si>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</si>
  <si>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</si>
  <si>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</si>
  <si>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</si>
  <si>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</si>
  <si>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</si>
  <si>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</si>
  <si>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</si>
  <si>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</si>
  <si>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</si>
  <si>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</si>
  <si>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</si>
  <si>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</si>
  <si>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</si>
  <si>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</si>
  <si>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</si>
  <si>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</si>
  <si>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</si>
  <si>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</si>
  <si>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</si>
  <si>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</si>
  <si>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</si>
  <si>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</si>
  <si>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</si>
  <si>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</si>
  <si>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</si>
  <si>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</si>
  <si>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</si>
  <si>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</si>
  <si>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</si>
  <si>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</si>
  <si>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</si>
  <si>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</si>
  <si>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</si>
  <si>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</si>
  <si>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</si>
  <si>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</si>
  <si>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</si>
  <si>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</si>
  <si>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</si>
  <si>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</si>
  <si>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</si>
  <si>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</si>
  <si>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</si>
  <si>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</si>
  <si>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</si>
  <si>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</si>
  <si>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</si>
  <si>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</si>
  <si>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</si>
  <si>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</si>
  <si>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</si>
  <si>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</si>
  <si>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</si>
  <si>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</si>
  <si>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</si>
  <si>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</si>
  <si>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</si>
  <si>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</si>
  <si>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</si>
  <si>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</si>
  <si>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</si>
  <si>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</si>
  <si>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</si>
  <si>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</si>
  <si>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</si>
  <si>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</si>
  <si>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</si>
  <si>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</si>
  <si>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</si>
  <si>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</si>
  <si>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</si>
  <si>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</si>
  <si>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</si>
  <si>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</si>
  <si>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</si>
  <si>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</si>
  <si>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</si>
  <si>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</si>
  <si>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</si>
  <si>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</si>
  <si>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</si>
  <si>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</si>
  <si>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</si>
  <si>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</si>
  <si>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</si>
  <si>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</si>
  <si>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</si>
  <si>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</si>
  <si>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</si>
  <si>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</si>
  <si>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</si>
  <si>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</si>
  <si>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</si>
  <si>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</si>
  <si>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</si>
  <si>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</si>
  <si>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</si>
  <si>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</si>
  <si>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</si>
  <si>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</si>
  <si>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</si>
  <si>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</si>
  <si>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</si>
  <si>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</si>
  <si>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</si>
  <si>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</si>
  <si>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</si>
  <si>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</si>
  <si>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</si>
  <si>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</si>
  <si>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</si>
  <si>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</si>
  <si>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</si>
  <si>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</si>
  <si>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</si>
  <si>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</si>
  <si>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</si>
  <si>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</si>
  <si>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</si>
  <si>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</si>
  <si>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</si>
  <si>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</si>
  <si>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</si>
  <si>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</si>
  <si>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</si>
  <si>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</si>
  <si>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</si>
  <si>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</si>
  <si>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</si>
  <si>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</si>
  <si>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</si>
  <si>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</si>
  <si>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</si>
  <si>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</si>
  <si>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</si>
  <si>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</si>
  <si>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</si>
  <si>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</si>
  <si>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</si>
  <si>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</si>
  <si>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</si>
  <si>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</si>
  <si>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</si>
  <si>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</si>
  <si>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</si>
  <si>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</si>
  <si>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</si>
  <si>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</si>
  <si>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</si>
  <si>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</si>
  <si>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</si>
  <si>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</si>
  <si>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</si>
  <si>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</si>
  <si>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</si>
  <si>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</si>
  <si>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</si>
  <si>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</si>
  <si>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</si>
  <si>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</si>
  <si>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</si>
  <si>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</si>
  <si>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</si>
  <si>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</si>
  <si>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</si>
  <si>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</si>
  <si>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</si>
  <si>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</si>
  <si>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</si>
  <si>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</si>
  <si>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</si>
  <si>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</si>
  <si>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</si>
  <si>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</si>
  <si>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</si>
  <si>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</si>
  <si>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</si>
  <si>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</si>
  <si>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</si>
  <si>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</si>
  <si>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</si>
  <si>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</si>
  <si>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</si>
  <si>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</si>
  <si>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</si>
  <si>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</si>
  <si>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</si>
  <si>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</si>
  <si>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</si>
  <si>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</si>
  <si>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</si>
  <si>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</si>
  <si>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</si>
  <si>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</si>
  <si>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</si>
  <si>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</si>
  <si>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</si>
  <si>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</si>
  <si>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</si>
  <si>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</si>
  <si>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</si>
  <si>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</si>
  <si>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</si>
  <si>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</si>
  <si>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</si>
  <si>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</si>
  <si>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</si>
  <si>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</si>
  <si>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</si>
  <si>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</si>
  <si>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</si>
  <si>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</si>
  <si>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</si>
  <si>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</si>
  <si>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</si>
  <si>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</si>
  <si>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</si>
  <si>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</si>
  <si>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</si>
  <si>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</si>
  <si>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</si>
  <si>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</si>
  <si>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</si>
  <si>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</si>
  <si>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</si>
  <si>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</si>
  <si>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</si>
  <si>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</si>
  <si>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</si>
  <si>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</si>
  <si>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</si>
  <si>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</si>
  <si>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</si>
  <si>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</si>
  <si>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</si>
  <si>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</si>
  <si>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</si>
  <si>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</si>
  <si>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</si>
  <si>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</si>
  <si>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</si>
  <si>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</si>
  <si>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</si>
  <si>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</si>
  <si>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</si>
  <si>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</si>
  <si>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</si>
  <si>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</si>
  <si>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</si>
  <si>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</si>
  <si>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</si>
  <si>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</si>
  <si>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</si>
  <si>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</si>
  <si>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</si>
  <si>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</si>
  <si>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</si>
  <si>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</si>
  <si>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</si>
  <si>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</si>
  <si>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</si>
  <si>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</si>
  <si>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</si>
  <si>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</si>
  <si>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</si>
  <si>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</si>
  <si>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</si>
  <si>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</si>
  <si>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</si>
  <si>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</si>
  <si>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</si>
  <si>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</si>
  <si>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</si>
  <si>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</si>
  <si>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</si>
  <si>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</si>
  <si>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</si>
  <si>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</si>
  <si>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</si>
  <si>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</si>
  <si>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</si>
  <si>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</si>
  <si>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</si>
  <si>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</si>
  <si>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</si>
  <si>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</si>
  <si>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</si>
  <si>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</si>
  <si>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</si>
  <si>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</si>
  <si>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</si>
  <si>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</si>
  <si>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</si>
  <si>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</si>
  <si>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</si>
  <si>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</si>
  <si>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</si>
  <si>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</si>
  <si>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</si>
  <si>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</si>
  <si>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</si>
  <si>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</si>
  <si>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</si>
  <si>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</si>
  <si>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</si>
  <si>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</si>
  <si>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</si>
  <si>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</si>
  <si>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</si>
  <si>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</si>
  <si>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</si>
  <si>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</si>
  <si>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</si>
  <si>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</si>
  <si>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</si>
  <si>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</si>
  <si>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</si>
  <si>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</si>
  <si>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</si>
  <si>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</si>
  <si>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</si>
  <si>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</si>
  <si>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</si>
  <si>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</si>
  <si>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</si>
  <si>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</si>
  <si>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</si>
  <si>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</si>
  <si>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</si>
  <si>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</si>
  <si>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</si>
  <si>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</si>
  <si>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</si>
  <si>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</si>
  <si>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</si>
  <si>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</si>
  <si>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</si>
  <si>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</si>
  <si>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</si>
  <si>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</si>
  <si>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</si>
  <si>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</si>
  <si>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</si>
  <si>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</si>
  <si>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</si>
  <si>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</si>
  <si>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</si>
  <si>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</si>
  <si>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</si>
  <si>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</si>
  <si>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</si>
  <si>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</si>
  <si>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</si>
  <si>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</si>
  <si>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</si>
  <si>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</si>
  <si>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</si>
  <si>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</si>
  <si>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</si>
  <si>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</si>
  <si>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</si>
  <si>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</si>
  <si>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</si>
  <si>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</si>
  <si>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</si>
  <si>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</si>
  <si>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</si>
  <si>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</si>
  <si>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</si>
  <si>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</si>
  <si>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</si>
  <si>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</si>
  <si>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</si>
  <si>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</si>
  <si>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</si>
  <si>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</si>
  <si>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</si>
  <si>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</si>
  <si>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</si>
  <si>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</si>
  <si>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</si>
  <si>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</si>
  <si>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</si>
  <si>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</si>
  <si>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</si>
  <si>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</si>
  <si>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</si>
  <si>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</si>
  <si>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</si>
  <si>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</si>
  <si>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</si>
  <si>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</si>
  <si>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</si>
  <si>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</si>
  <si>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</si>
  <si>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</si>
  <si>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</si>
  <si>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</si>
  <si>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</si>
  <si>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</si>
  <si>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</si>
  <si>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</si>
  <si>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</si>
  <si>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</si>
  <si>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</si>
  <si>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</si>
  <si>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</si>
  <si>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</si>
  <si>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</si>
  <si>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</si>
  <si>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</si>
  <si>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</si>
  <si>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</si>
  <si>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</si>
  <si>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</si>
  <si>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</si>
  <si>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</si>
  <si>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</si>
  <si>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</si>
  <si>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</si>
  <si>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</si>
  <si>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</si>
  <si>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</si>
  <si>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</si>
  <si>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</si>
  <si>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</si>
  <si>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</si>
  <si>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</si>
  <si>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</si>
  <si>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</si>
  <si>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</si>
  <si>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</si>
  <si>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</si>
  <si>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</si>
  <si>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</si>
  <si>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</si>
  <si>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</si>
  <si>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</si>
  <si>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</si>
  <si>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</si>
  <si>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</si>
  <si>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</si>
  <si>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</si>
  <si>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</si>
  <si>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</si>
  <si>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</si>
  <si>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</si>
  <si>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</si>
  <si>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</si>
  <si>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</si>
  <si>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</si>
  <si>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</si>
  <si>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</si>
  <si>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</si>
  <si>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</si>
  <si>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</si>
  <si>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</si>
  <si>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</si>
  <si>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</si>
  <si>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</si>
  <si>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</si>
  <si>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</si>
  <si>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</si>
  <si>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</si>
  <si>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</si>
  <si>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</si>
  <si>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</si>
  <si>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</si>
  <si>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</si>
  <si>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</si>
  <si>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</si>
  <si>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</si>
  <si>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</si>
  <si>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</si>
  <si>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</si>
  <si>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</si>
  <si>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</si>
  <si>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</si>
  <si>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</si>
  <si>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</si>
  <si>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</si>
  <si>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</si>
  <si>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</si>
  <si>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</si>
  <si>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</si>
  <si>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</si>
  <si>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</si>
  <si>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</si>
  <si>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</si>
  <si>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</si>
  <si>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</si>
  <si>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</si>
  <si>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</si>
  <si>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</si>
  <si>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</si>
  <si>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</si>
  <si>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</si>
  <si>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</si>
  <si>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</si>
  <si>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</si>
  <si>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</si>
  <si>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</si>
  <si>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</si>
  <si>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</si>
  <si>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</si>
  <si>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</si>
  <si>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</si>
  <si>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</si>
  <si>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</si>
  <si>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</si>
  <si>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</si>
  <si>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</si>
  <si>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</si>
  <si>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</si>
  <si>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</si>
  <si>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</si>
  <si>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</si>
  <si>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</si>
  <si>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</si>
  <si>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</si>
  <si>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</si>
  <si>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</si>
  <si>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</si>
  <si>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</si>
  <si>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</si>
  <si>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</si>
  <si>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</si>
  <si>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</si>
  <si>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</si>
  <si>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</si>
  <si>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</si>
  <si>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</si>
  <si>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</si>
  <si>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</si>
  <si>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</si>
  <si>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</si>
  <si>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</si>
  <si>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</si>
  <si>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</si>
  <si>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</si>
  <si>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</si>
  <si>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</si>
  <si>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</si>
  <si>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</si>
  <si>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</si>
  <si>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</si>
  <si>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</si>
  <si>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</si>
  <si>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</si>
  <si>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</si>
  <si>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</si>
  <si>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</si>
  <si>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</si>
  <si>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</si>
  <si>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</si>
  <si>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</si>
  <si>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</si>
  <si>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</si>
  <si>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</si>
  <si>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</si>
  <si>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</si>
  <si>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</si>
  <si>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</si>
  <si>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</si>
  <si>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</si>
  <si>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</si>
  <si>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</si>
  <si>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</si>
  <si>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</si>
  <si>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</si>
  <si>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</si>
  <si>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</si>
  <si>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</si>
  <si>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</si>
  <si>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</si>
  <si>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</si>
  <si>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</si>
  <si>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</si>
  <si>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</si>
  <si>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</si>
  <si>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</si>
  <si>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</si>
  <si>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</si>
  <si>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</si>
  <si>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</si>
  <si>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</si>
  <si>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</si>
  <si>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</si>
  <si>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</si>
  <si>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</si>
  <si>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</si>
  <si>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</si>
  <si>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</si>
  <si>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</si>
  <si>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</si>
  <si>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</si>
  <si>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</si>
  <si>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</si>
  <si>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</si>
  <si>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</si>
  <si>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</si>
  <si>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</si>
  <si>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</si>
  <si>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</si>
  <si>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</si>
  <si>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</si>
  <si>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</si>
  <si>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</si>
  <si>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</si>
  <si>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</si>
  <si>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</si>
  <si>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</si>
  <si>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</si>
  <si>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</si>
  <si>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</si>
  <si>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</si>
  <si>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</si>
  <si>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</si>
  <si>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</si>
  <si>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</si>
  <si>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</si>
  <si>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</si>
  <si>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</si>
  <si>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</si>
  <si>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</si>
  <si>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</si>
  <si>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</si>
  <si>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</si>
  <si>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</si>
  <si>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</si>
  <si>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</si>
  <si>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</si>
  <si>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</si>
  <si>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</si>
  <si>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</si>
  <si>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</si>
  <si>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</si>
  <si>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</si>
  <si>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</si>
  <si>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</si>
  <si>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</si>
  <si>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</si>
  <si>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</si>
  <si>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</si>
  <si>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</si>
  <si>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</si>
  <si>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</si>
  <si>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</si>
  <si>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</si>
  <si>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</si>
  <si>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</si>
  <si>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</si>
  <si>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</si>
  <si>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</si>
  <si>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</si>
  <si>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</si>
  <si>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</si>
  <si>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</si>
  <si>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</si>
  <si>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</si>
  <si>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</si>
  <si>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</si>
  <si>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</si>
  <si>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</si>
  <si>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</si>
  <si>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</si>
  <si>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</si>
  <si>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</si>
  <si>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</si>
  <si>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</si>
  <si>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</si>
  <si>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</si>
  <si>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</si>
  <si>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</si>
  <si>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</si>
  <si>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</si>
  <si>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</si>
  <si>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</si>
  <si>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</si>
  <si>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</si>
  <si>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</si>
  <si>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</si>
  <si>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</si>
  <si>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</si>
  <si>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</si>
  <si>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</si>
  <si>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</si>
  <si>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</si>
  <si>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</si>
  <si>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</si>
  <si>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</si>
  <si>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</si>
  <si>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</si>
  <si>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</si>
  <si>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</si>
  <si>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</si>
  <si>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</si>
  <si>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</si>
  <si>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</si>
  <si>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</si>
  <si>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</si>
  <si>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</si>
  <si>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</si>
  <si>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</si>
  <si>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</si>
  <si>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</si>
  <si>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</si>
  <si>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</si>
  <si>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</si>
  <si>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</si>
  <si>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</si>
  <si>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</si>
  <si>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</si>
  <si>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</si>
  <si>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</si>
  <si>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</si>
  <si>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</si>
  <si>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</si>
  <si>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</si>
  <si>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</si>
  <si>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</si>
  <si>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</si>
  <si>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</si>
  <si>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</si>
  <si>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</si>
  <si>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</si>
  <si>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</si>
  <si>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</si>
  <si>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</si>
  <si>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</si>
  <si>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</si>
  <si>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</si>
  <si>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</si>
  <si>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</si>
  <si>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</si>
  <si>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</si>
  <si>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</si>
  <si>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</si>
  <si>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</si>
  <si>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</si>
  <si>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</si>
  <si>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</si>
  <si>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</si>
  <si>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</si>
  <si>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</si>
  <si>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</si>
  <si>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</si>
  <si>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</si>
  <si>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</si>
  <si>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</si>
  <si>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</si>
  <si>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</si>
  <si>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</si>
  <si>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</si>
  <si>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</si>
  <si>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</si>
  <si>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</si>
  <si>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</si>
  <si>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</si>
  <si>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</si>
  <si>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</si>
  <si>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</si>
  <si>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</si>
  <si>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</si>
  <si>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</si>
  <si>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</si>
  <si>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</si>
  <si>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</si>
  <si>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</si>
  <si>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</si>
  <si>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</si>
  <si>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</si>
  <si>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</si>
  <si>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</si>
  <si>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</si>
  <si>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</si>
  <si>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</si>
  <si>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</si>
  <si>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</si>
  <si>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</si>
  <si>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</si>
  <si>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</si>
  <si>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</si>
  <si>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</si>
  <si>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</si>
  <si>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</si>
  <si>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</si>
  <si>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</si>
  <si>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</si>
  <si>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</si>
  <si>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</si>
  <si>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</si>
  <si>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</si>
  <si>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</si>
  <si>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</si>
  <si>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</si>
  <si>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</si>
  <si>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</si>
  <si>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</si>
  <si>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</si>
  <si>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</si>
  <si>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</si>
  <si>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</si>
  <si>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</si>
  <si>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</si>
  <si>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</si>
  <si>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</si>
  <si>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</si>
  <si>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</si>
  <si>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</si>
  <si>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</si>
  <si>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</si>
  <si>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</si>
  <si>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</si>
  <si>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</si>
  <si>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</si>
  <si>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</si>
  <si>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</si>
  <si>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</si>
  <si>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</si>
  <si>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</si>
  <si>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</si>
  <si>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</si>
  <si>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</si>
  <si>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</si>
  <si>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</si>
  <si>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</si>
  <si>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</si>
  <si>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</si>
  <si>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</si>
  <si>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</si>
  <si>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</si>
  <si>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</si>
  <si>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</si>
  <si>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</si>
  <si>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</si>
  <si>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</si>
  <si>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</si>
  <si>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</si>
  <si>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</si>
  <si>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</si>
  <si>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</si>
  <si>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</si>
  <si>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</si>
  <si>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</si>
  <si>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</si>
  <si>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</si>
  <si>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</si>
  <si>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</si>
  <si>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</si>
  <si>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</si>
  <si>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</si>
  <si>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</si>
  <si>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</si>
  <si>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</si>
  <si>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</si>
  <si>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</si>
  <si>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</si>
  <si>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</si>
  <si>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</si>
  <si>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</si>
  <si>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</si>
  <si>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</si>
  <si>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</si>
  <si>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</si>
  <si>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</si>
  <si>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</si>
  <si>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</si>
  <si>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</si>
  <si>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</si>
  <si>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</si>
  <si>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</si>
  <si>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</si>
  <si>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</si>
  <si>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</si>
  <si>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</si>
  <si>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</si>
  <si>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</si>
  <si>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</si>
  <si>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</si>
  <si>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</si>
  <si>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</si>
  <si>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</si>
  <si>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</si>
  <si>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</si>
  <si>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</si>
  <si>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</si>
  <si>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</si>
  <si>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</si>
  <si>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</si>
  <si>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</si>
  <si>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</si>
  <si>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</si>
  <si>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</si>
  <si>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</si>
  <si>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</si>
  <si>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</si>
  <si>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</si>
  <si>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</si>
  <si>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</si>
  <si>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</si>
  <si>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</si>
  <si>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</si>
  <si>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</si>
  <si>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</si>
  <si>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</si>
  <si>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</si>
  <si>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</si>
  <si>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</si>
  <si>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</si>
  <si>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</si>
  <si>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</si>
  <si>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</si>
  <si>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</si>
  <si>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</si>
  <si>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</si>
  <si>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</si>
  <si>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</si>
  <si>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</si>
  <si>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</si>
  <si>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</si>
  <si>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</si>
  <si>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</si>
  <si>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</si>
  <si>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</si>
  <si>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</si>
  <si>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</si>
  <si>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</si>
  <si>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</si>
  <si>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</si>
  <si>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</si>
  <si>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</si>
  <si>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</si>
  <si>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</si>
  <si>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</si>
  <si>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</si>
  <si>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</si>
  <si>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</si>
  <si>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</si>
  <si>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</si>
  <si>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</si>
  <si>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</si>
  <si>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</si>
  <si>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</si>
  <si>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</si>
  <si>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</si>
  <si>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</si>
  <si>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</si>
  <si>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</si>
  <si>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</si>
  <si>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</si>
  <si>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</si>
  <si>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</si>
  <si>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</si>
  <si>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</si>
  <si>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</si>
  <si>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</si>
  <si>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</si>
  <si>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</si>
  <si>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</si>
  <si>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</si>
  <si>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</si>
  <si>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</si>
  <si>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</si>
  <si>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</si>
  <si>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</si>
  <si>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</si>
  <si>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</si>
  <si>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</si>
  <si>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</si>
  <si>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</si>
  <si>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</si>
  <si>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</si>
  <si>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</si>
  <si>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</si>
  <si>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</si>
  <si>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</si>
  <si>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</si>
  <si>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</si>
  <si>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</si>
  <si>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</si>
  <si>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</si>
  <si>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</si>
  <si>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</si>
  <si>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</si>
  <si>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</si>
  <si>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</si>
  <si>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</si>
  <si>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</si>
  <si>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</si>
  <si>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</si>
  <si>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</si>
  <si>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</si>
  <si>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</si>
  <si>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</si>
  <si>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</si>
  <si>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</si>
  <si>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</si>
  <si>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</si>
  <si>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</si>
  <si>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</si>
  <si>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</si>
  <si>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</si>
  <si>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</si>
  <si>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</si>
  <si>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</si>
  <si>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</si>
  <si>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</si>
  <si>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</t>
  </si>
  <si>
    <t>binned goal</t>
  </si>
  <si>
    <t>binned pledged</t>
  </si>
  <si>
    <t>number sucessful</t>
  </si>
  <si>
    <t>number failed</t>
  </si>
  <si>
    <t>number canceled</t>
  </si>
  <si>
    <t>% sucessful</t>
  </si>
  <si>
    <t>%failed</t>
  </si>
  <si>
    <t xml:space="preserve">%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</si>
  <si>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</si>
  <si>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</si>
  <si>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</si>
  <si>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</si>
  <si>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</si>
  <si>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</si>
  <si>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</si>
  <si>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</si>
  <si>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</si>
  <si>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</si>
  <si>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</si>
  <si>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</si>
  <si>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added total*</t>
  </si>
  <si>
    <t>&gt;50000</t>
  </si>
  <si>
    <t>1000</t>
  </si>
  <si>
    <t>10000</t>
  </si>
  <si>
    <t>15000</t>
  </si>
  <si>
    <t>20000</t>
  </si>
  <si>
    <t>25000</t>
  </si>
  <si>
    <t>30000</t>
  </si>
  <si>
    <t>35000</t>
  </si>
  <si>
    <t>40000</t>
  </si>
  <si>
    <t>45000</t>
  </si>
  <si>
    <t>5000</t>
  </si>
  <si>
    <t>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</si>
  <si>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</si>
  <si>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</si>
  <si>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</si>
  <si>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</si>
  <si>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</si>
  <si>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</si>
  <si>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</si>
  <si>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</si>
  <si>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</si>
  <si>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</si>
  <si>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</si>
  <si>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</si>
  <si>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</si>
  <si>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Successful : Backers Count </t>
  </si>
  <si>
    <t>Failed: Backers Count</t>
  </si>
  <si>
    <t>Average of backers_count</t>
  </si>
  <si>
    <t>(Multiple Items)</t>
  </si>
  <si>
    <t xml:space="preserve">(Statistics tables created from data analysis tool pack)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</si>
</sst>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2" borderId="1" applyNumberFormat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0" fillId="0" borderId="0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 applyBorder="1" applyAlignment="1">
      <alignment horizontal="centerContinuous"/>
    </xf>
    <xf numFmtId="0" fontId="0" fillId="0" borderId="4" xfId="0" applyFill="1" applyBorder="1" applyAlignment="1"/>
    <xf numFmtId="0" fontId="0" fillId="0" borderId="5" xfId="0" applyFill="1" applyBorder="1" applyAlignment="1"/>
    <xf numFmtId="0" fontId="0" fillId="0" borderId="6" xfId="0" applyFill="1" applyBorder="1" applyAlignment="1"/>
    <xf numFmtId="0" fontId="0" fillId="0" borderId="7" xfId="0" applyFill="1" applyBorder="1" applyAlignment="1"/>
    <xf numFmtId="0" fontId="3" fillId="2" borderId="1" xfId="1" applyAlignment="1"/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Input" xfId="1" builtinId="20"/>
    <cellStyle name="Normal" xfId="0" builtinId="0"/>
  </cellStyles>
  <dxfs count="1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9900"/>
      <color rgb="FF9707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cat'!$B$5:$B$14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20-4BAC-9D17-18240DC33A65}"/>
            </c:ext>
          </c:extLst>
        </c:ser>
        <c:ser>
          <c:idx val="1"/>
          <c:order val="1"/>
          <c:tx>
            <c:strRef>
              <c:f>'pivot by 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cat'!$C$5:$C$14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20-4BAC-9D17-18240DC33A65}"/>
            </c:ext>
          </c:extLst>
        </c:ser>
        <c:ser>
          <c:idx val="2"/>
          <c:order val="2"/>
          <c:tx>
            <c:strRef>
              <c:f>'pivot by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cat'!$D$5:$D$14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320-4BAC-9D17-18240DC33A65}"/>
            </c:ext>
          </c:extLst>
        </c:ser>
        <c:ser>
          <c:idx val="3"/>
          <c:order val="3"/>
          <c:tx>
            <c:strRef>
              <c:f>'pivot by 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cat'!$E$5:$E$14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D-46E6-914F-FED5C44DA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877680"/>
        <c:axId val="522873744"/>
      </c:barChart>
      <c:catAx>
        <c:axId val="52287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73744"/>
        <c:crosses val="autoZero"/>
        <c:auto val="1"/>
        <c:lblAlgn val="ctr"/>
        <c:lblOffset val="100"/>
        <c:noMultiLvlLbl val="0"/>
      </c:catAx>
      <c:valAx>
        <c:axId val="52287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7768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subcat'!$A$7:$A$16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subcat'!$B$7:$B$16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8-4102-B982-F88F868B1A4C}"/>
            </c:ext>
          </c:extLst>
        </c:ser>
        <c:ser>
          <c:idx val="1"/>
          <c:order val="1"/>
          <c:tx>
            <c:strRef>
              <c:f>'pivot by subcat'!$C$5:$C$6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subcat'!$A$7:$A$16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subcat'!$C$7:$C$16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8-4102-B982-F88F868B1A4C}"/>
            </c:ext>
          </c:extLst>
        </c:ser>
        <c:ser>
          <c:idx val="2"/>
          <c:order val="2"/>
          <c:tx>
            <c:strRef>
              <c:f>'pivot by subcat'!$D$5:$D$6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subcat'!$A$7:$A$16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subcat'!$D$7:$D$16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D-41F4-8600-35B6E85EC705}"/>
            </c:ext>
          </c:extLst>
        </c:ser>
        <c:ser>
          <c:idx val="3"/>
          <c:order val="3"/>
          <c:tx>
            <c:strRef>
              <c:f>'pivot by subcat'!$E$5:$E$6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subcat'!$A$7:$A$16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by subcat'!$E$7:$E$16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D-41F4-8600-35B6E85E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627648"/>
        <c:axId val="524629616"/>
      </c:barChart>
      <c:catAx>
        <c:axId val="52462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29616"/>
        <c:crosses val="autoZero"/>
        <c:auto val="1"/>
        <c:lblAlgn val="ctr"/>
        <c:lblOffset val="100"/>
        <c:noMultiLvlLbl val="0"/>
      </c:catAx>
      <c:valAx>
        <c:axId val="5246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2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A-4F15-8971-71DA28EF20EE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3-4E9F-AE6D-6BAB22932AA6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3-4E9F-AE6D-6BAB22932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728344"/>
        <c:axId val="328732608"/>
      </c:lineChart>
      <c:catAx>
        <c:axId val="32872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32608"/>
        <c:crosses val="autoZero"/>
        <c:auto val="1"/>
        <c:lblAlgn val="ctr"/>
        <c:lblOffset val="100"/>
        <c:noMultiLvlLbl val="0"/>
      </c:catAx>
      <c:valAx>
        <c:axId val="328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2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state!PivotTable1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state'!$B$3:$B$4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state'!$A$5:$A$9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by state'!$B$5:$B$9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C-49DC-8B04-C493A5A83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5708544"/>
        <c:axId val="655716416"/>
      </c:barChart>
      <c:catAx>
        <c:axId val="65570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16416"/>
        <c:crosses val="autoZero"/>
        <c:auto val="1"/>
        <c:lblAlgn val="ctr"/>
        <c:lblOffset val="100"/>
        <c:noMultiLvlLbl val="0"/>
      </c:catAx>
      <c:valAx>
        <c:axId val="6557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0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state!PivotTable1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by state'!$B$3:$B$4</c:f>
              <c:strCache>
                <c:ptCount val="1"/>
                <c:pt idx="0">
                  <c:v>theater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97-4C49-B199-C1ECFC628B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97-4C49-B199-C1ECFC628B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97-4C49-B199-C1ECFC628B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97-4C49-B199-C1ECFC628BE0}"/>
              </c:ext>
            </c:extLst>
          </c:dPt>
          <c:cat>
            <c:strRef>
              <c:f>'Pivot by state'!$A$5:$A$9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by state'!$B$5:$B$9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5-4CEF-B74B-F66BA83B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Countifs!$F$2</c:f>
              <c:strCache>
                <c:ptCount val="1"/>
                <c:pt idx="0">
                  <c:v>%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Countifs!$A$3:$A$14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Countifs!$F$3:$F$14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46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6-41D0-AE2A-51D9AAE25B72}"/>
            </c:ext>
          </c:extLst>
        </c:ser>
        <c:ser>
          <c:idx val="1"/>
          <c:order val="1"/>
          <c:tx>
            <c:strRef>
              <c:f>Countifs!$G$2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Countifs!$G$3:$G$14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46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6-41D0-AE2A-51D9AAE25B72}"/>
            </c:ext>
          </c:extLst>
        </c:ser>
        <c:ser>
          <c:idx val="2"/>
          <c:order val="2"/>
          <c:tx>
            <c:strRef>
              <c:f>Countifs!$H$2</c:f>
              <c:strCache>
                <c:ptCount val="1"/>
                <c:pt idx="0">
                  <c:v>%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Countifs!$A$3:$A$14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Countifs!$H$3:$H$14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6-41D0-AE2A-51D9AAE25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713775"/>
        <c:axId val="246801311"/>
      </c:lineChart>
      <c:catAx>
        <c:axId val="31271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801311"/>
        <c:crosses val="autoZero"/>
        <c:auto val="1"/>
        <c:lblAlgn val="ctr"/>
        <c:lblOffset val="100"/>
        <c:noMultiLvlLbl val="0"/>
      </c:catAx>
      <c:valAx>
        <c:axId val="24680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71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[StarterBook.xlsx]Additional_1!PivotTable3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Additional_1!$B$3:$B$4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Additional_1!$A$5:$A$17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Additional_1!$B$5:$B$17</c:f>
              <c:numCache>
                <c:formatCode>General</c:formatCode>
                <c:ptCount val="12"/>
                <c:pt idx="0">
                  <c:v>83</c:v>
                </c:pt>
                <c:pt idx="1">
                  <c:v>18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60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8-465B-8D86-87419003BB41}"/>
            </c:ext>
          </c:extLst>
        </c:ser>
        <c:ser>
          <c:idx val="1"/>
          <c:order val="1"/>
          <c:tx>
            <c:strRef>
              <c:f>Additional_1!$C$3:$C$4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Additional_1!$A$5:$A$17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Additional_1!$C$5:$C$17</c:f>
              <c:numCache>
                <c:formatCode>General</c:formatCode>
                <c:ptCount val="12"/>
                <c:pt idx="0">
                  <c:v>198</c:v>
                </c:pt>
                <c:pt idx="1">
                  <c:v>113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420</c:v>
                </c:pt>
                <c:pt idx="1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8-465B-8D86-87419003BB41}"/>
            </c:ext>
          </c:extLst>
        </c:ser>
        <c:ser>
          <c:idx val="2"/>
          <c:order val="2"/>
          <c:tx>
            <c:strRef>
              <c:f>Additional_1!$D$3:$D$4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Additional_1!$A$5:$A$17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Additional_1!$D$5:$D$17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6</c:v>
                </c:pt>
                <c:pt idx="3">
                  <c:v>9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98-465B-8D86-87419003BB41}"/>
            </c:ext>
          </c:extLst>
        </c:ser>
        <c:ser>
          <c:idx val="3"/>
          <c:order val="3"/>
          <c:tx>
            <c:strRef>
              <c:f>Additional_1!$E$3:$E$4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Additional_1!$A$5:$A$17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Additional_1!$E$5:$E$17</c:f>
              <c:numCache>
                <c:formatCode>General</c:formatCode>
                <c:ptCount val="12"/>
                <c:pt idx="0">
                  <c:v>55</c:v>
                </c:pt>
                <c:pt idx="1">
                  <c:v>322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932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98-465B-8D86-87419003B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731136"/>
        <c:axId val="1308344928"/>
      </c:barChart>
      <c:catAx>
        <c:axId val="1260731136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44928"/>
        <c:crosses val="autoZero"/>
        <c:auto val="1"/>
        <c:lblAlgn val="ctr"/>
        <c:lblOffset val="100"/>
        <c:noMultiLvlLbl val="0"/>
      </c:catAx>
      <c:valAx>
        <c:axId val="13083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73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[StarterBook.xlsx]Additional_2!PivotTable2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Additional_2!$B$4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Additional_2!$A$5:$A$9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Additional_2!$B$5:$B$9</c:f>
              <c:numCache>
                <c:formatCode>General</c:formatCode>
                <c:ptCount val="4"/>
                <c:pt idx="0">
                  <c:v>27.306590257879655</c:v>
                </c:pt>
                <c:pt idx="1">
                  <c:v>17.709803921568628</c:v>
                </c:pt>
                <c:pt idx="2">
                  <c:v>36.020000000000003</c:v>
                </c:pt>
                <c:pt idx="3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C-4153-8BB1-FAF8662AD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258351"/>
        <c:axId val="246782175"/>
      </c:barChart>
      <c:catAx>
        <c:axId val="24525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82175"/>
        <c:crosses val="autoZero"/>
        <c:auto val="1"/>
        <c:lblAlgn val="ctr"/>
        <c:lblOffset val="100"/>
        <c:noMultiLvlLbl val="0"/>
      </c:catAx>
      <c:valAx>
        <c:axId val="24678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5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[StarterBook.xlsx]Additional_3!PivotTable3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55780527434071E-2"/>
          <c:y val="4.2382240339755413E-2"/>
          <c:w val="0.79286542307211594"/>
          <c:h val="0.77314167196242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Additional_3!$B$3:$B$4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Additional_3!$A$5:$A$24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MX</c:v>
                </c:pt>
                <c:pt idx="14">
                  <c:v>NL</c:v>
                </c:pt>
                <c:pt idx="15">
                  <c:v>NO</c:v>
                </c:pt>
                <c:pt idx="16">
                  <c:v>NZ</c:v>
                </c:pt>
                <c:pt idx="17">
                  <c:v>SE</c:v>
                </c:pt>
                <c:pt idx="18">
                  <c:v>SG</c:v>
                </c:pt>
              </c:strCache>
            </c:strRef>
          </c:cat>
          <c:val>
            <c:numRef>
              <c:f>Additional_3!$B$5:$B$24</c:f>
              <c:numCache>
                <c:formatCode>General</c:formatCode>
                <c:ptCount val="19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3">
                  <c:v>1</c:v>
                </c:pt>
                <c:pt idx="14">
                  <c:v>4</c:v>
                </c:pt>
                <c:pt idx="16">
                  <c:v>4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0-4F04-81D5-C4325F2859D4}"/>
            </c:ext>
          </c:extLst>
        </c:ser>
        <c:ser>
          <c:idx val="1"/>
          <c:order val="1"/>
          <c:tx>
            <c:strRef>
              <c:f>Additional_3!$C$3:$C$4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Additional_3!$A$5:$A$24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MX</c:v>
                </c:pt>
                <c:pt idx="14">
                  <c:v>NL</c:v>
                </c:pt>
                <c:pt idx="15">
                  <c:v>NO</c:v>
                </c:pt>
                <c:pt idx="16">
                  <c:v>NZ</c:v>
                </c:pt>
                <c:pt idx="17">
                  <c:v>SE</c:v>
                </c:pt>
                <c:pt idx="18">
                  <c:v>SG</c:v>
                </c:pt>
              </c:strCache>
            </c:strRef>
          </c:cat>
          <c:val>
            <c:numRef>
              <c:f>Additional_3!$C$5:$C$24</c:f>
              <c:numCache>
                <c:formatCode>General</c:formatCode>
                <c:ptCount val="19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</c:v>
                </c:pt>
                <c:pt idx="10">
                  <c:v>4</c:v>
                </c:pt>
                <c:pt idx="11">
                  <c:v>19</c:v>
                </c:pt>
                <c:pt idx="13">
                  <c:v>8</c:v>
                </c:pt>
                <c:pt idx="14">
                  <c:v>14</c:v>
                </c:pt>
                <c:pt idx="15">
                  <c:v>5</c:v>
                </c:pt>
                <c:pt idx="16">
                  <c:v>5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0-4F04-81D5-C4325F2859D4}"/>
            </c:ext>
          </c:extLst>
        </c:ser>
        <c:ser>
          <c:idx val="2"/>
          <c:order val="2"/>
          <c:tx>
            <c:strRef>
              <c:f>Additional_3!$D$3:$D$4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Additional_3!$A$5:$A$24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MX</c:v>
                </c:pt>
                <c:pt idx="14">
                  <c:v>NL</c:v>
                </c:pt>
                <c:pt idx="15">
                  <c:v>NO</c:v>
                </c:pt>
                <c:pt idx="16">
                  <c:v>NZ</c:v>
                </c:pt>
                <c:pt idx="17">
                  <c:v>SE</c:v>
                </c:pt>
                <c:pt idx="18">
                  <c:v>SG</c:v>
                </c:pt>
              </c:strCache>
            </c:strRef>
          </c:cat>
          <c:val>
            <c:numRef>
              <c:f>Additional_3!$D$5:$D$24</c:f>
              <c:numCache>
                <c:formatCode>General</c:formatCode>
                <c:ptCount val="19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10">
                  <c:v>1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0-4F04-81D5-C4325F2859D4}"/>
            </c:ext>
          </c:extLst>
        </c:ser>
        <c:ser>
          <c:idx val="3"/>
          <c:order val="3"/>
          <c:tx>
            <c:strRef>
              <c:f>Additional_3!$E$3:$E$4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Additional_3!$A$5:$A$24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MX</c:v>
                </c:pt>
                <c:pt idx="14">
                  <c:v>NL</c:v>
                </c:pt>
                <c:pt idx="15">
                  <c:v>NO</c:v>
                </c:pt>
                <c:pt idx="16">
                  <c:v>NZ</c:v>
                </c:pt>
                <c:pt idx="17">
                  <c:v>SE</c:v>
                </c:pt>
                <c:pt idx="18">
                  <c:v>SG</c:v>
                </c:pt>
              </c:strCache>
            </c:strRef>
          </c:cat>
          <c:val>
            <c:numRef>
              <c:f>Additional_3!$E$5:$E$24</c:f>
              <c:numCache>
                <c:formatCode>General</c:formatCode>
                <c:ptCount val="19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7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0-4F04-81D5-C4325F28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792319"/>
        <c:axId val="246712703"/>
      </c:barChart>
      <c:catAx>
        <c:axId val="46579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12703"/>
        <c:crosses val="autoZero"/>
        <c:auto val="1"/>
        <c:lblAlgn val="ctr"/>
        <c:lblOffset val="100"/>
        <c:noMultiLvlLbl val="0"/>
      </c:catAx>
      <c:valAx>
        <c:axId val="24671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79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[StarterBook.xlsx]Additional_4!PivotTable5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Additional_4!$B$4:$B$5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Additional_4!$A$6:$A$18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Additional_4!$B$6:$B$18</c:f>
              <c:numCache>
                <c:formatCode>General</c:formatCode>
                <c:ptCount val="12"/>
                <c:pt idx="0">
                  <c:v>100</c:v>
                </c:pt>
                <c:pt idx="1">
                  <c:v>18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60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4-438E-9F8F-6BAC7E9B6BD0}"/>
            </c:ext>
          </c:extLst>
        </c:ser>
        <c:ser>
          <c:idx val="1"/>
          <c:order val="1"/>
          <c:tx>
            <c:strRef>
              <c:f>Additional_4!$C$4:$C$5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Additional_4!$A$6:$A$18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Additional_4!$C$6:$C$18</c:f>
              <c:numCache>
                <c:formatCode>General</c:formatCode>
                <c:ptCount val="12"/>
                <c:pt idx="0">
                  <c:v>258</c:v>
                </c:pt>
                <c:pt idx="1">
                  <c:v>113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420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C4-438E-9F8F-6BAC7E9B6BD0}"/>
            </c:ext>
          </c:extLst>
        </c:ser>
        <c:ser>
          <c:idx val="2"/>
          <c:order val="2"/>
          <c:tx>
            <c:strRef>
              <c:f>Additional_4!$D$4:$D$5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Additional_4!$A$6:$A$18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Additional_4!$D$6:$D$18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3">
                  <c:v>9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9">
                  <c:v>1</c:v>
                </c:pt>
                <c:pt idx="1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C4-438E-9F8F-6BAC7E9B6BD0}"/>
            </c:ext>
          </c:extLst>
        </c:ser>
        <c:ser>
          <c:idx val="3"/>
          <c:order val="3"/>
          <c:tx>
            <c:strRef>
              <c:f>Additional_4!$E$4:$E$5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Additional_4!$A$6:$A$18</c:f>
              <c:strCache>
                <c:ptCount val="12"/>
                <c:pt idx="0">
                  <c:v>&gt;50000</c:v>
                </c:pt>
                <c:pt idx="1">
                  <c:v>1000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</c:v>
                </c:pt>
                <c:pt idx="11">
                  <c:v>50000</c:v>
                </c:pt>
              </c:strCache>
            </c:strRef>
          </c:cat>
          <c:val>
            <c:numRef>
              <c:f>Additional_4!$E$6:$E$18</c:f>
              <c:numCache>
                <c:formatCode>General</c:formatCode>
                <c:ptCount val="12"/>
                <c:pt idx="0">
                  <c:v>86</c:v>
                </c:pt>
                <c:pt idx="1">
                  <c:v>322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932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C4-438E-9F8F-6BAC7E9B6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332271"/>
        <c:axId val="246748479"/>
      </c:lineChart>
      <c:catAx>
        <c:axId val="4733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748479"/>
        <c:crosses val="autoZero"/>
        <c:auto val="1"/>
        <c:lblAlgn val="ctr"/>
        <c:lblOffset val="100"/>
        <c:noMultiLvlLbl val="0"/>
      </c:catAx>
      <c:valAx>
        <c:axId val="24674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33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101600</xdr:rowOff>
    </xdr:from>
    <xdr:to>
      <xdr:col>13</xdr:col>
      <xdr:colOff>590550</xdr:colOff>
      <xdr:row>15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E4B59-7E5E-4A79-91A5-1C25F7A85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158749</xdr:rowOff>
    </xdr:from>
    <xdr:to>
      <xdr:col>19</xdr:col>
      <xdr:colOff>495300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6AFF4-F8A8-4153-80C7-11BC10E88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3</xdr:row>
      <xdr:rowOff>133350</xdr:rowOff>
    </xdr:from>
    <xdr:to>
      <xdr:col>15</xdr:col>
      <xdr:colOff>342900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16D4F-781C-4448-9117-1103C1DB5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460374</xdr:colOff>
      <xdr:row>1</xdr:row>
      <xdr:rowOff>77787</xdr:rowOff>
    </xdr:from>
    <xdr:to>
      <xdr:col>20</xdr:col>
      <xdr:colOff>146049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1E743-84BA-48DE-AF90-B39C3058E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85725</xdr:colOff>
      <xdr:row>20</xdr:row>
      <xdr:rowOff>61912</xdr:rowOff>
    </xdr:from>
    <xdr:to>
      <xdr:col>19</xdr:col>
      <xdr:colOff>590550</xdr:colOff>
      <xdr:row>34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9A979-4B40-4EDF-B190-F87D8AFC0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681037</xdr:colOff>
      <xdr:row>16</xdr:row>
      <xdr:rowOff>42861</xdr:rowOff>
    </xdr:from>
    <xdr:to>
      <xdr:col>7</xdr:col>
      <xdr:colOff>161925</xdr:colOff>
      <xdr:row>32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580E9-F945-4015-A713-25DF8913A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1</xdr:row>
      <xdr:rowOff>166686</xdr:rowOff>
    </xdr:from>
    <xdr:to>
      <xdr:col>17</xdr:col>
      <xdr:colOff>504825</xdr:colOff>
      <xdr:row>27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9AF007-04E0-4A2C-8A2B-D3B58CAC3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5</xdr:row>
      <xdr:rowOff>4761</xdr:rowOff>
    </xdr:from>
    <xdr:to>
      <xdr:col>15</xdr:col>
      <xdr:colOff>276225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A3934-B1ED-4E28-B130-D82EE7F58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4762</xdr:rowOff>
    </xdr:from>
    <xdr:to>
      <xdr:col>18</xdr:col>
      <xdr:colOff>304800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DAE3B-FBA9-429C-90FF-F10681F7E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71437</xdr:rowOff>
    </xdr:from>
    <xdr:to>
      <xdr:col>19</xdr:col>
      <xdr:colOff>19050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329B0-4481-4EC4-8B94-439957D9B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Elder" refreshedDate="43987.81413298611" createdVersion="6" refreshedVersion="6" minRefreshableVersion="3" recordCount="4114" xr:uid="{9B2C78CB-AB32-4B80-8540-C22FFF463CFE}">
  <cacheSource type="worksheet">
    <worksheetSource ref="A1:V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Elder" refreshedDate="43987.868304050928" createdVersion="6" refreshedVersion="6" minRefreshableVersion="3" recordCount="4115" xr:uid="{87CB001B-88E5-4A17-849E-E6D08D582C42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Elder" refreshedDate="43991.66868761574" createdVersion="6" refreshedVersion="6" minRefreshableVersion="3" recordCount="4115" xr:uid="{31A5088F-DE4E-42C0-93F5-954ED598A980}">
  <cacheSource type="worksheet">
    <worksheetSource ref="D1:H1048576" sheet="data"/>
  </cacheSource>
  <cacheFields count="5">
    <cacheField name="goal" numFmtId="0">
      <sharedItems containsString="0" containsBlank="1" containsNumber="1" minValue="1" maxValue="100000000"/>
    </cacheField>
    <cacheField name="binned goal" numFmtId="0">
      <sharedItems containsBlank="1" count="14">
        <s v="10000"/>
        <s v="15000"/>
        <s v="1000"/>
        <s v="45000"/>
        <s v="5000"/>
        <s v="35000"/>
        <s v="20000"/>
        <s v="40000"/>
        <s v="25000"/>
        <s v="30000"/>
        <s v="&gt;50000"/>
        <e v="#N/A"/>
        <s v="5000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binned pledged" numFmtId="0">
      <sharedItems containsBlank="1" count="13">
        <s v="15000"/>
        <s v="1000"/>
        <s v="&gt;50000"/>
        <s v="5000"/>
        <s v="10000"/>
        <s v="50000"/>
        <s v="35000"/>
        <s v="25000"/>
        <s v="40000"/>
        <s v="30000"/>
        <s v="45000"/>
        <s v="20000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Elder" refreshedDate="43992.661254398146" createdVersion="6" refreshedVersion="6" minRefreshableVersion="3" recordCount="4114" xr:uid="{6B823F6A-DB28-4C5E-8AB1-6C63B5034816}">
  <cacheSource type="worksheet">
    <worksheetSource ref="A1:G4115" sheet="Sheet6"/>
  </cacheSource>
  <cacheFields count="7">
    <cacheField name="goal" numFmtId="0">
      <sharedItems containsSemiMixedTypes="0" containsString="0" containsNumber="1" minValue="1" maxValue="100000000"/>
    </cacheField>
    <cacheField name="binned goal" numFmtId="0">
      <sharedItems count="12">
        <s v="10000"/>
        <s v="15000"/>
        <s v="1000"/>
        <s v="45000"/>
        <s v="5000"/>
        <s v="35000"/>
        <s v="20000"/>
        <s v="40000"/>
        <s v="25000"/>
        <s v="30000"/>
        <s v="&gt;50000"/>
        <s v="50000"/>
      </sharedItems>
    </cacheField>
    <cacheField name="pledged" numFmtId="0">
      <sharedItems containsSemiMixedTypes="0" containsString="0" containsNumber="1" minValue="0" maxValue="2344134.67"/>
    </cacheField>
    <cacheField name="binned pledged" numFmtId="0">
      <sharedItems count="12">
        <s v="15000"/>
        <s v="1000"/>
        <s v="&gt;50000"/>
        <s v="5000"/>
        <s v="10000"/>
        <s v="50000"/>
        <s v="35000"/>
        <s v="25000"/>
        <s v="40000"/>
        <s v="30000"/>
        <s v="45000"/>
        <s v="20000"/>
      </sharedItems>
    </cacheField>
    <cacheField name="state" numFmtId="0">
      <sharedItems count="4">
        <s v="successful"/>
        <s v="canceled"/>
        <s v="failed"/>
        <s v="live"/>
      </sharedItems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x v="38"/>
    <x v="117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x v="57"/>
    <x v="172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x v="73"/>
    <x v="368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x v="28"/>
    <x v="117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x v="61"/>
    <x v="461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x v="14"/>
    <x v="117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x v="28"/>
    <x v="116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x v="11"/>
    <x v="117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x v="197"/>
    <x v="1819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x v="86"/>
    <x v="117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x v="402"/>
    <x v="2173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x v="3"/>
    <x v="117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x v="0"/>
    <x v="0"/>
    <x v="0"/>
    <x v="0"/>
  </r>
  <r>
    <n v="10275"/>
    <x v="1"/>
    <x v="1"/>
    <x v="0"/>
    <x v="0"/>
  </r>
  <r>
    <n v="500"/>
    <x v="2"/>
    <x v="2"/>
    <x v="1"/>
    <x v="0"/>
  </r>
  <r>
    <n v="10000"/>
    <x v="1"/>
    <x v="3"/>
    <x v="0"/>
    <x v="0"/>
  </r>
  <r>
    <n v="44000"/>
    <x v="3"/>
    <x v="4"/>
    <x v="2"/>
    <x v="0"/>
  </r>
  <r>
    <n v="3999"/>
    <x v="4"/>
    <x v="5"/>
    <x v="3"/>
    <x v="0"/>
  </r>
  <r>
    <n v="8000"/>
    <x v="0"/>
    <x v="6"/>
    <x v="4"/>
    <x v="0"/>
  </r>
  <r>
    <n v="9000"/>
    <x v="0"/>
    <x v="7"/>
    <x v="4"/>
    <x v="0"/>
  </r>
  <r>
    <n v="3500"/>
    <x v="4"/>
    <x v="8"/>
    <x v="3"/>
    <x v="0"/>
  </r>
  <r>
    <n v="500"/>
    <x v="2"/>
    <x v="9"/>
    <x v="1"/>
    <x v="0"/>
  </r>
  <r>
    <n v="3000"/>
    <x v="4"/>
    <x v="10"/>
    <x v="3"/>
    <x v="0"/>
  </r>
  <r>
    <n v="5000"/>
    <x v="0"/>
    <x v="11"/>
    <x v="4"/>
    <x v="0"/>
  </r>
  <r>
    <n v="30000"/>
    <x v="5"/>
    <x v="12"/>
    <x v="5"/>
    <x v="0"/>
  </r>
  <r>
    <n v="3500"/>
    <x v="4"/>
    <x v="13"/>
    <x v="4"/>
    <x v="0"/>
  </r>
  <r>
    <n v="6000"/>
    <x v="0"/>
    <x v="14"/>
    <x v="4"/>
    <x v="0"/>
  </r>
  <r>
    <n v="2000"/>
    <x v="4"/>
    <x v="15"/>
    <x v="3"/>
    <x v="0"/>
  </r>
  <r>
    <n v="12000"/>
    <x v="1"/>
    <x v="16"/>
    <x v="0"/>
    <x v="0"/>
  </r>
  <r>
    <n v="1500"/>
    <x v="4"/>
    <x v="17"/>
    <x v="3"/>
    <x v="0"/>
  </r>
  <r>
    <n v="30000"/>
    <x v="5"/>
    <x v="18"/>
    <x v="6"/>
    <x v="0"/>
  </r>
  <r>
    <n v="850"/>
    <x v="2"/>
    <x v="19"/>
    <x v="3"/>
    <x v="0"/>
  </r>
  <r>
    <n v="2000"/>
    <x v="4"/>
    <x v="20"/>
    <x v="3"/>
    <x v="0"/>
  </r>
  <r>
    <n v="18500"/>
    <x v="6"/>
    <x v="21"/>
    <x v="7"/>
    <x v="0"/>
  </r>
  <r>
    <n v="350"/>
    <x v="2"/>
    <x v="22"/>
    <x v="1"/>
    <x v="0"/>
  </r>
  <r>
    <n v="2000"/>
    <x v="4"/>
    <x v="23"/>
    <x v="3"/>
    <x v="0"/>
  </r>
  <r>
    <n v="35000"/>
    <x v="7"/>
    <x v="24"/>
    <x v="8"/>
    <x v="0"/>
  </r>
  <r>
    <n v="600"/>
    <x v="2"/>
    <x v="25"/>
    <x v="1"/>
    <x v="0"/>
  </r>
  <r>
    <n v="1250"/>
    <x v="4"/>
    <x v="26"/>
    <x v="3"/>
    <x v="0"/>
  </r>
  <r>
    <n v="20000"/>
    <x v="8"/>
    <x v="27"/>
    <x v="7"/>
    <x v="0"/>
  </r>
  <r>
    <n v="12000"/>
    <x v="1"/>
    <x v="28"/>
    <x v="0"/>
    <x v="0"/>
  </r>
  <r>
    <n v="3000"/>
    <x v="4"/>
    <x v="29"/>
    <x v="3"/>
    <x v="0"/>
  </r>
  <r>
    <n v="4000"/>
    <x v="4"/>
    <x v="30"/>
    <x v="3"/>
    <x v="0"/>
  </r>
  <r>
    <n v="13"/>
    <x v="2"/>
    <x v="31"/>
    <x v="1"/>
    <x v="0"/>
  </r>
  <r>
    <n v="28450"/>
    <x v="9"/>
    <x v="32"/>
    <x v="9"/>
    <x v="0"/>
  </r>
  <r>
    <n v="5250"/>
    <x v="0"/>
    <x v="33"/>
    <x v="4"/>
    <x v="0"/>
  </r>
  <r>
    <n v="2600"/>
    <x v="4"/>
    <x v="34"/>
    <x v="3"/>
    <x v="0"/>
  </r>
  <r>
    <n v="1000"/>
    <x v="4"/>
    <x v="35"/>
    <x v="3"/>
    <x v="0"/>
  </r>
  <r>
    <n v="6000"/>
    <x v="0"/>
    <x v="36"/>
    <x v="4"/>
    <x v="0"/>
  </r>
  <r>
    <n v="22000"/>
    <x v="8"/>
    <x v="37"/>
    <x v="10"/>
    <x v="0"/>
  </r>
  <r>
    <n v="2500"/>
    <x v="4"/>
    <x v="38"/>
    <x v="3"/>
    <x v="0"/>
  </r>
  <r>
    <n v="25000"/>
    <x v="9"/>
    <x v="39"/>
    <x v="6"/>
    <x v="0"/>
  </r>
  <r>
    <n v="2000"/>
    <x v="4"/>
    <x v="40"/>
    <x v="3"/>
    <x v="0"/>
  </r>
  <r>
    <n v="2000"/>
    <x v="4"/>
    <x v="41"/>
    <x v="3"/>
    <x v="0"/>
  </r>
  <r>
    <n v="14000"/>
    <x v="1"/>
    <x v="42"/>
    <x v="11"/>
    <x v="0"/>
  </r>
  <r>
    <n v="10000"/>
    <x v="1"/>
    <x v="43"/>
    <x v="6"/>
    <x v="0"/>
  </r>
  <r>
    <n v="2000"/>
    <x v="4"/>
    <x v="41"/>
    <x v="3"/>
    <x v="0"/>
  </r>
  <r>
    <n v="5000"/>
    <x v="0"/>
    <x v="44"/>
    <x v="4"/>
    <x v="0"/>
  </r>
  <r>
    <n v="8400"/>
    <x v="0"/>
    <x v="45"/>
    <x v="4"/>
    <x v="0"/>
  </r>
  <r>
    <n v="5000"/>
    <x v="0"/>
    <x v="46"/>
    <x v="4"/>
    <x v="0"/>
  </r>
  <r>
    <n v="2000"/>
    <x v="4"/>
    <x v="47"/>
    <x v="3"/>
    <x v="0"/>
  </r>
  <r>
    <n v="12000"/>
    <x v="1"/>
    <x v="48"/>
    <x v="0"/>
    <x v="0"/>
  </r>
  <r>
    <n v="600"/>
    <x v="2"/>
    <x v="49"/>
    <x v="1"/>
    <x v="0"/>
  </r>
  <r>
    <n v="11000"/>
    <x v="1"/>
    <x v="50"/>
    <x v="0"/>
    <x v="0"/>
  </r>
  <r>
    <n v="10000"/>
    <x v="1"/>
    <x v="51"/>
    <x v="0"/>
    <x v="0"/>
  </r>
  <r>
    <n v="3000"/>
    <x v="4"/>
    <x v="52"/>
    <x v="3"/>
    <x v="0"/>
  </r>
  <r>
    <n v="10000"/>
    <x v="1"/>
    <x v="53"/>
    <x v="0"/>
    <x v="0"/>
  </r>
  <r>
    <n v="8600"/>
    <x v="0"/>
    <x v="54"/>
    <x v="0"/>
    <x v="0"/>
  </r>
  <r>
    <n v="8000"/>
    <x v="0"/>
    <x v="55"/>
    <x v="4"/>
    <x v="0"/>
  </r>
  <r>
    <n v="15000"/>
    <x v="6"/>
    <x v="56"/>
    <x v="11"/>
    <x v="0"/>
  </r>
  <r>
    <n v="10000"/>
    <x v="1"/>
    <x v="57"/>
    <x v="0"/>
    <x v="0"/>
  </r>
  <r>
    <n v="20000"/>
    <x v="8"/>
    <x v="58"/>
    <x v="7"/>
    <x v="0"/>
  </r>
  <r>
    <n v="4500"/>
    <x v="4"/>
    <x v="59"/>
    <x v="3"/>
    <x v="0"/>
  </r>
  <r>
    <n v="5000"/>
    <x v="0"/>
    <x v="60"/>
    <x v="4"/>
    <x v="0"/>
  </r>
  <r>
    <n v="3000"/>
    <x v="4"/>
    <x v="61"/>
    <x v="3"/>
    <x v="0"/>
  </r>
  <r>
    <n v="2000"/>
    <x v="4"/>
    <x v="62"/>
    <x v="3"/>
    <x v="0"/>
  </r>
  <r>
    <n v="1200"/>
    <x v="4"/>
    <x v="63"/>
    <x v="3"/>
    <x v="0"/>
  </r>
  <r>
    <n v="7000"/>
    <x v="0"/>
    <x v="64"/>
    <x v="4"/>
    <x v="0"/>
  </r>
  <r>
    <n v="2000"/>
    <x v="4"/>
    <x v="65"/>
    <x v="3"/>
    <x v="0"/>
  </r>
  <r>
    <n v="2000"/>
    <x v="4"/>
    <x v="66"/>
    <x v="3"/>
    <x v="0"/>
  </r>
  <r>
    <n v="600"/>
    <x v="2"/>
    <x v="67"/>
    <x v="1"/>
    <x v="0"/>
  </r>
  <r>
    <n v="10000"/>
    <x v="1"/>
    <x v="68"/>
    <x v="0"/>
    <x v="0"/>
  </r>
  <r>
    <n v="500"/>
    <x v="2"/>
    <x v="69"/>
    <x v="1"/>
    <x v="0"/>
  </r>
  <r>
    <n v="1800"/>
    <x v="4"/>
    <x v="70"/>
    <x v="3"/>
    <x v="0"/>
  </r>
  <r>
    <n v="2200"/>
    <x v="4"/>
    <x v="71"/>
    <x v="3"/>
    <x v="0"/>
  </r>
  <r>
    <n v="900"/>
    <x v="2"/>
    <x v="72"/>
    <x v="1"/>
    <x v="0"/>
  </r>
  <r>
    <n v="500"/>
    <x v="2"/>
    <x v="73"/>
    <x v="1"/>
    <x v="0"/>
  </r>
  <r>
    <n v="3500"/>
    <x v="4"/>
    <x v="74"/>
    <x v="3"/>
    <x v="0"/>
  </r>
  <r>
    <n v="300"/>
    <x v="2"/>
    <x v="75"/>
    <x v="1"/>
    <x v="0"/>
  </r>
  <r>
    <n v="400"/>
    <x v="2"/>
    <x v="76"/>
    <x v="3"/>
    <x v="0"/>
  </r>
  <r>
    <n v="50"/>
    <x v="2"/>
    <x v="77"/>
    <x v="3"/>
    <x v="0"/>
  </r>
  <r>
    <n v="1300"/>
    <x v="4"/>
    <x v="78"/>
    <x v="3"/>
    <x v="0"/>
  </r>
  <r>
    <n v="12000"/>
    <x v="1"/>
    <x v="79"/>
    <x v="0"/>
    <x v="0"/>
  </r>
  <r>
    <n v="750"/>
    <x v="2"/>
    <x v="80"/>
    <x v="3"/>
    <x v="0"/>
  </r>
  <r>
    <n v="4000"/>
    <x v="4"/>
    <x v="81"/>
    <x v="3"/>
    <x v="0"/>
  </r>
  <r>
    <n v="200"/>
    <x v="2"/>
    <x v="82"/>
    <x v="1"/>
    <x v="0"/>
  </r>
  <r>
    <n v="500"/>
    <x v="2"/>
    <x v="83"/>
    <x v="1"/>
    <x v="0"/>
  </r>
  <r>
    <n v="1200"/>
    <x v="4"/>
    <x v="84"/>
    <x v="3"/>
    <x v="0"/>
  </r>
  <r>
    <n v="6000"/>
    <x v="0"/>
    <x v="85"/>
    <x v="4"/>
    <x v="0"/>
  </r>
  <r>
    <n v="2500"/>
    <x v="4"/>
    <x v="86"/>
    <x v="3"/>
    <x v="0"/>
  </r>
  <r>
    <n v="3500"/>
    <x v="4"/>
    <x v="87"/>
    <x v="3"/>
    <x v="0"/>
  </r>
  <r>
    <n v="6000"/>
    <x v="0"/>
    <x v="88"/>
    <x v="4"/>
    <x v="0"/>
  </r>
  <r>
    <n v="500"/>
    <x v="2"/>
    <x v="89"/>
    <x v="1"/>
    <x v="0"/>
  </r>
  <r>
    <n v="3000"/>
    <x v="4"/>
    <x v="87"/>
    <x v="3"/>
    <x v="0"/>
  </r>
  <r>
    <n v="5000"/>
    <x v="0"/>
    <x v="90"/>
    <x v="4"/>
    <x v="0"/>
  </r>
  <r>
    <n v="1000"/>
    <x v="4"/>
    <x v="91"/>
    <x v="3"/>
    <x v="0"/>
  </r>
  <r>
    <n v="250"/>
    <x v="2"/>
    <x v="92"/>
    <x v="1"/>
    <x v="0"/>
  </r>
  <r>
    <n v="350"/>
    <x v="2"/>
    <x v="75"/>
    <x v="1"/>
    <x v="0"/>
  </r>
  <r>
    <n v="1500"/>
    <x v="4"/>
    <x v="93"/>
    <x v="3"/>
    <x v="0"/>
  </r>
  <r>
    <n v="400"/>
    <x v="2"/>
    <x v="94"/>
    <x v="1"/>
    <x v="0"/>
  </r>
  <r>
    <n v="3200"/>
    <x v="4"/>
    <x v="95"/>
    <x v="3"/>
    <x v="0"/>
  </r>
  <r>
    <n v="1500"/>
    <x v="4"/>
    <x v="96"/>
    <x v="3"/>
    <x v="0"/>
  </r>
  <r>
    <n v="5000"/>
    <x v="0"/>
    <x v="97"/>
    <x v="4"/>
    <x v="0"/>
  </r>
  <r>
    <n v="3500"/>
    <x v="4"/>
    <x v="98"/>
    <x v="3"/>
    <x v="0"/>
  </r>
  <r>
    <n v="6000"/>
    <x v="0"/>
    <x v="99"/>
    <x v="4"/>
    <x v="0"/>
  </r>
  <r>
    <n v="1300"/>
    <x v="4"/>
    <x v="100"/>
    <x v="3"/>
    <x v="0"/>
  </r>
  <r>
    <n v="500"/>
    <x v="2"/>
    <x v="49"/>
    <x v="1"/>
    <x v="0"/>
  </r>
  <r>
    <n v="2200"/>
    <x v="4"/>
    <x v="101"/>
    <x v="3"/>
    <x v="0"/>
  </r>
  <r>
    <n v="5000"/>
    <x v="0"/>
    <x v="102"/>
    <x v="4"/>
    <x v="0"/>
  </r>
  <r>
    <n v="7500"/>
    <x v="0"/>
    <x v="103"/>
    <x v="4"/>
    <x v="0"/>
  </r>
  <r>
    <n v="1500"/>
    <x v="4"/>
    <x v="29"/>
    <x v="3"/>
    <x v="0"/>
  </r>
  <r>
    <n v="1000"/>
    <x v="4"/>
    <x v="104"/>
    <x v="3"/>
    <x v="0"/>
  </r>
  <r>
    <n v="1300"/>
    <x v="4"/>
    <x v="105"/>
    <x v="3"/>
    <x v="0"/>
  </r>
  <r>
    <n v="3500"/>
    <x v="4"/>
    <x v="106"/>
    <x v="4"/>
    <x v="0"/>
  </r>
  <r>
    <n v="5000"/>
    <x v="0"/>
    <x v="107"/>
    <x v="4"/>
    <x v="0"/>
  </r>
  <r>
    <n v="5000"/>
    <x v="0"/>
    <x v="108"/>
    <x v="4"/>
    <x v="0"/>
  </r>
  <r>
    <n v="3000"/>
    <x v="4"/>
    <x v="109"/>
    <x v="3"/>
    <x v="0"/>
  </r>
  <r>
    <n v="450"/>
    <x v="2"/>
    <x v="110"/>
    <x v="1"/>
    <x v="0"/>
  </r>
  <r>
    <n v="3500"/>
    <x v="4"/>
    <x v="111"/>
    <x v="3"/>
    <x v="0"/>
  </r>
  <r>
    <n v="4500"/>
    <x v="4"/>
    <x v="112"/>
    <x v="3"/>
    <x v="0"/>
  </r>
  <r>
    <n v="5000"/>
    <x v="0"/>
    <x v="113"/>
    <x v="4"/>
    <x v="0"/>
  </r>
  <r>
    <n v="3250"/>
    <x v="4"/>
    <x v="114"/>
    <x v="3"/>
    <x v="0"/>
  </r>
  <r>
    <n v="70000"/>
    <x v="10"/>
    <x v="115"/>
    <x v="1"/>
    <x v="1"/>
  </r>
  <r>
    <n v="3000"/>
    <x v="4"/>
    <x v="116"/>
    <x v="1"/>
    <x v="1"/>
  </r>
  <r>
    <n v="100000000"/>
    <x v="10"/>
    <x v="117"/>
    <x v="1"/>
    <x v="1"/>
  </r>
  <r>
    <n v="55000"/>
    <x v="10"/>
    <x v="118"/>
    <x v="1"/>
    <x v="1"/>
  </r>
  <r>
    <n v="4000"/>
    <x v="4"/>
    <x v="117"/>
    <x v="1"/>
    <x v="1"/>
  </r>
  <r>
    <n v="500"/>
    <x v="2"/>
    <x v="119"/>
    <x v="1"/>
    <x v="1"/>
  </r>
  <r>
    <n v="25000"/>
    <x v="9"/>
    <x v="120"/>
    <x v="3"/>
    <x v="1"/>
  </r>
  <r>
    <n v="8000"/>
    <x v="0"/>
    <x v="121"/>
    <x v="1"/>
    <x v="1"/>
  </r>
  <r>
    <n v="100000"/>
    <x v="10"/>
    <x v="122"/>
    <x v="3"/>
    <x v="1"/>
  </r>
  <r>
    <n v="20000"/>
    <x v="8"/>
    <x v="117"/>
    <x v="1"/>
    <x v="1"/>
  </r>
  <r>
    <n v="600"/>
    <x v="2"/>
    <x v="117"/>
    <x v="1"/>
    <x v="1"/>
  </r>
  <r>
    <n v="1200"/>
    <x v="4"/>
    <x v="117"/>
    <x v="1"/>
    <x v="1"/>
  </r>
  <r>
    <n v="80000"/>
    <x v="10"/>
    <x v="123"/>
    <x v="4"/>
    <x v="1"/>
  </r>
  <r>
    <n v="71764"/>
    <x v="10"/>
    <x v="117"/>
    <x v="1"/>
    <x v="1"/>
  </r>
  <r>
    <n v="5000"/>
    <x v="0"/>
    <x v="117"/>
    <x v="1"/>
    <x v="1"/>
  </r>
  <r>
    <n v="3000"/>
    <x v="4"/>
    <x v="124"/>
    <x v="1"/>
    <x v="1"/>
  </r>
  <r>
    <n v="3000"/>
    <x v="4"/>
    <x v="117"/>
    <x v="1"/>
    <x v="1"/>
  </r>
  <r>
    <n v="55000"/>
    <x v="10"/>
    <x v="117"/>
    <x v="1"/>
    <x v="1"/>
  </r>
  <r>
    <n v="150000"/>
    <x v="10"/>
    <x v="125"/>
    <x v="3"/>
    <x v="1"/>
  </r>
  <r>
    <n v="500"/>
    <x v="2"/>
    <x v="83"/>
    <x v="1"/>
    <x v="1"/>
  </r>
  <r>
    <n v="200000"/>
    <x v="10"/>
    <x v="117"/>
    <x v="1"/>
    <x v="1"/>
  </r>
  <r>
    <n v="12000"/>
    <x v="1"/>
    <x v="126"/>
    <x v="3"/>
    <x v="1"/>
  </r>
  <r>
    <n v="3000"/>
    <x v="4"/>
    <x v="115"/>
    <x v="1"/>
    <x v="1"/>
  </r>
  <r>
    <n v="5500"/>
    <x v="0"/>
    <x v="117"/>
    <x v="1"/>
    <x v="1"/>
  </r>
  <r>
    <n v="7500"/>
    <x v="0"/>
    <x v="127"/>
    <x v="3"/>
    <x v="1"/>
  </r>
  <r>
    <n v="4500"/>
    <x v="4"/>
    <x v="128"/>
    <x v="1"/>
    <x v="1"/>
  </r>
  <r>
    <n v="20000"/>
    <x v="8"/>
    <x v="129"/>
    <x v="1"/>
    <x v="1"/>
  </r>
  <r>
    <n v="7000"/>
    <x v="0"/>
    <x v="117"/>
    <x v="1"/>
    <x v="1"/>
  </r>
  <r>
    <n v="50000"/>
    <x v="11"/>
    <x v="130"/>
    <x v="1"/>
    <x v="1"/>
  </r>
  <r>
    <n v="10000"/>
    <x v="1"/>
    <x v="131"/>
    <x v="1"/>
    <x v="1"/>
  </r>
  <r>
    <n v="130000"/>
    <x v="10"/>
    <x v="132"/>
    <x v="6"/>
    <x v="1"/>
  </r>
  <r>
    <n v="250000"/>
    <x v="10"/>
    <x v="133"/>
    <x v="1"/>
    <x v="1"/>
  </r>
  <r>
    <n v="380000"/>
    <x v="10"/>
    <x v="134"/>
    <x v="1"/>
    <x v="1"/>
  </r>
  <r>
    <n v="50000"/>
    <x v="11"/>
    <x v="135"/>
    <x v="1"/>
    <x v="1"/>
  </r>
  <r>
    <n v="1500"/>
    <x v="4"/>
    <x v="130"/>
    <x v="1"/>
    <x v="1"/>
  </r>
  <r>
    <n v="1350000"/>
    <x v="10"/>
    <x v="136"/>
    <x v="1"/>
    <x v="1"/>
  </r>
  <r>
    <n v="35000"/>
    <x v="7"/>
    <x v="137"/>
    <x v="3"/>
    <x v="1"/>
  </r>
  <r>
    <n v="2995"/>
    <x v="4"/>
    <x v="138"/>
    <x v="1"/>
    <x v="1"/>
  </r>
  <r>
    <n v="5000"/>
    <x v="0"/>
    <x v="117"/>
    <x v="1"/>
    <x v="1"/>
  </r>
  <r>
    <n v="500000"/>
    <x v="10"/>
    <x v="115"/>
    <x v="1"/>
    <x v="1"/>
  </r>
  <r>
    <n v="5000"/>
    <x v="0"/>
    <x v="117"/>
    <x v="1"/>
    <x v="2"/>
  </r>
  <r>
    <n v="50000"/>
    <x v="11"/>
    <x v="139"/>
    <x v="1"/>
    <x v="2"/>
  </r>
  <r>
    <n v="2800"/>
    <x v="4"/>
    <x v="140"/>
    <x v="1"/>
    <x v="2"/>
  </r>
  <r>
    <n v="2000000"/>
    <x v="10"/>
    <x v="117"/>
    <x v="1"/>
    <x v="2"/>
  </r>
  <r>
    <n v="120000"/>
    <x v="10"/>
    <x v="141"/>
    <x v="1"/>
    <x v="2"/>
  </r>
  <r>
    <n v="17000"/>
    <x v="6"/>
    <x v="117"/>
    <x v="1"/>
    <x v="2"/>
  </r>
  <r>
    <n v="5000"/>
    <x v="0"/>
    <x v="142"/>
    <x v="3"/>
    <x v="2"/>
  </r>
  <r>
    <n v="110000"/>
    <x v="10"/>
    <x v="143"/>
    <x v="1"/>
    <x v="2"/>
  </r>
  <r>
    <n v="8000"/>
    <x v="0"/>
    <x v="144"/>
    <x v="1"/>
    <x v="2"/>
  </r>
  <r>
    <n v="2500"/>
    <x v="4"/>
    <x v="145"/>
    <x v="1"/>
    <x v="2"/>
  </r>
  <r>
    <n v="10000"/>
    <x v="1"/>
    <x v="144"/>
    <x v="1"/>
    <x v="2"/>
  </r>
  <r>
    <n v="50000"/>
    <x v="11"/>
    <x v="116"/>
    <x v="1"/>
    <x v="2"/>
  </r>
  <r>
    <n v="95000"/>
    <x v="10"/>
    <x v="117"/>
    <x v="1"/>
    <x v="2"/>
  </r>
  <r>
    <n v="1110"/>
    <x v="4"/>
    <x v="117"/>
    <x v="1"/>
    <x v="2"/>
  </r>
  <r>
    <n v="6000"/>
    <x v="0"/>
    <x v="117"/>
    <x v="1"/>
    <x v="2"/>
  </r>
  <r>
    <n v="20000"/>
    <x v="8"/>
    <x v="146"/>
    <x v="3"/>
    <x v="2"/>
  </r>
  <r>
    <n v="1500"/>
    <x v="4"/>
    <x v="117"/>
    <x v="1"/>
    <x v="2"/>
  </r>
  <r>
    <n v="450"/>
    <x v="2"/>
    <x v="147"/>
    <x v="1"/>
    <x v="2"/>
  </r>
  <r>
    <n v="500000"/>
    <x v="10"/>
    <x v="117"/>
    <x v="1"/>
    <x v="2"/>
  </r>
  <r>
    <n v="1000"/>
    <x v="4"/>
    <x v="148"/>
    <x v="1"/>
    <x v="2"/>
  </r>
  <r>
    <n v="1200"/>
    <x v="4"/>
    <x v="149"/>
    <x v="1"/>
    <x v="2"/>
  </r>
  <r>
    <n v="3423"/>
    <x v="4"/>
    <x v="150"/>
    <x v="1"/>
    <x v="2"/>
  </r>
  <r>
    <n v="1000"/>
    <x v="4"/>
    <x v="117"/>
    <x v="1"/>
    <x v="2"/>
  </r>
  <r>
    <n v="12500"/>
    <x v="1"/>
    <x v="151"/>
    <x v="3"/>
    <x v="2"/>
  </r>
  <r>
    <n v="1500"/>
    <x v="4"/>
    <x v="152"/>
    <x v="1"/>
    <x v="2"/>
  </r>
  <r>
    <n v="40000"/>
    <x v="3"/>
    <x v="153"/>
    <x v="3"/>
    <x v="2"/>
  </r>
  <r>
    <n v="5000"/>
    <x v="0"/>
    <x v="117"/>
    <x v="1"/>
    <x v="2"/>
  </r>
  <r>
    <n v="5000"/>
    <x v="0"/>
    <x v="25"/>
    <x v="1"/>
    <x v="2"/>
  </r>
  <r>
    <n v="1500"/>
    <x v="4"/>
    <x v="117"/>
    <x v="1"/>
    <x v="2"/>
  </r>
  <r>
    <n v="500000"/>
    <x v="10"/>
    <x v="154"/>
    <x v="1"/>
    <x v="2"/>
  </r>
  <r>
    <n v="12000"/>
    <x v="1"/>
    <x v="155"/>
    <x v="1"/>
    <x v="2"/>
  </r>
  <r>
    <n v="5000"/>
    <x v="0"/>
    <x v="156"/>
    <x v="1"/>
    <x v="2"/>
  </r>
  <r>
    <n v="1000000"/>
    <x v="10"/>
    <x v="157"/>
    <x v="1"/>
    <x v="2"/>
  </r>
  <r>
    <n v="1000"/>
    <x v="4"/>
    <x v="117"/>
    <x v="1"/>
    <x v="2"/>
  </r>
  <r>
    <n v="2500"/>
    <x v="4"/>
    <x v="158"/>
    <x v="1"/>
    <x v="2"/>
  </r>
  <r>
    <n v="2000000"/>
    <x v="10"/>
    <x v="117"/>
    <x v="1"/>
    <x v="2"/>
  </r>
  <r>
    <n v="3500"/>
    <x v="4"/>
    <x v="159"/>
    <x v="3"/>
    <x v="2"/>
  </r>
  <r>
    <n v="2500"/>
    <x v="4"/>
    <x v="160"/>
    <x v="1"/>
    <x v="2"/>
  </r>
  <r>
    <n v="25000"/>
    <x v="9"/>
    <x v="161"/>
    <x v="1"/>
    <x v="2"/>
  </r>
  <r>
    <n v="10000"/>
    <x v="1"/>
    <x v="117"/>
    <x v="1"/>
    <x v="2"/>
  </r>
  <r>
    <n v="6000"/>
    <x v="0"/>
    <x v="162"/>
    <x v="3"/>
    <x v="2"/>
  </r>
  <r>
    <n v="650"/>
    <x v="2"/>
    <x v="163"/>
    <x v="1"/>
    <x v="2"/>
  </r>
  <r>
    <n v="6000"/>
    <x v="0"/>
    <x v="117"/>
    <x v="1"/>
    <x v="2"/>
  </r>
  <r>
    <n v="2500"/>
    <x v="4"/>
    <x v="164"/>
    <x v="1"/>
    <x v="2"/>
  </r>
  <r>
    <n v="300000"/>
    <x v="10"/>
    <x v="165"/>
    <x v="2"/>
    <x v="2"/>
  </r>
  <r>
    <n v="8000"/>
    <x v="0"/>
    <x v="166"/>
    <x v="3"/>
    <x v="2"/>
  </r>
  <r>
    <n v="12700"/>
    <x v="1"/>
    <x v="117"/>
    <x v="1"/>
    <x v="2"/>
  </r>
  <r>
    <n v="14000"/>
    <x v="1"/>
    <x v="167"/>
    <x v="3"/>
    <x v="2"/>
  </r>
  <r>
    <n v="50000"/>
    <x v="11"/>
    <x v="117"/>
    <x v="1"/>
    <x v="2"/>
  </r>
  <r>
    <n v="25000"/>
    <x v="9"/>
    <x v="117"/>
    <x v="1"/>
    <x v="2"/>
  </r>
  <r>
    <n v="12000"/>
    <x v="1"/>
    <x v="168"/>
    <x v="3"/>
    <x v="2"/>
  </r>
  <r>
    <n v="5000"/>
    <x v="0"/>
    <x v="169"/>
    <x v="3"/>
    <x v="2"/>
  </r>
  <r>
    <n v="6300"/>
    <x v="0"/>
    <x v="116"/>
    <x v="1"/>
    <x v="2"/>
  </r>
  <r>
    <n v="50000"/>
    <x v="11"/>
    <x v="170"/>
    <x v="1"/>
    <x v="2"/>
  </r>
  <r>
    <n v="12500"/>
    <x v="1"/>
    <x v="116"/>
    <x v="1"/>
    <x v="2"/>
  </r>
  <r>
    <n v="4400"/>
    <x v="4"/>
    <x v="115"/>
    <x v="1"/>
    <x v="2"/>
  </r>
  <r>
    <n v="50000"/>
    <x v="11"/>
    <x v="171"/>
    <x v="9"/>
    <x v="2"/>
  </r>
  <r>
    <n v="100000"/>
    <x v="10"/>
    <x v="172"/>
    <x v="0"/>
    <x v="2"/>
  </r>
  <r>
    <n v="5000"/>
    <x v="0"/>
    <x v="173"/>
    <x v="1"/>
    <x v="2"/>
  </r>
  <r>
    <n v="50000"/>
    <x v="11"/>
    <x v="174"/>
    <x v="4"/>
    <x v="2"/>
  </r>
  <r>
    <n v="50000"/>
    <x v="11"/>
    <x v="175"/>
    <x v="1"/>
    <x v="2"/>
  </r>
  <r>
    <n v="50000"/>
    <x v="11"/>
    <x v="117"/>
    <x v="1"/>
    <x v="2"/>
  </r>
  <r>
    <n v="1000"/>
    <x v="4"/>
    <x v="176"/>
    <x v="1"/>
    <x v="2"/>
  </r>
  <r>
    <n v="1500000"/>
    <x v="10"/>
    <x v="117"/>
    <x v="1"/>
    <x v="2"/>
  </r>
  <r>
    <n v="6000000"/>
    <x v="10"/>
    <x v="117"/>
    <x v="1"/>
    <x v="2"/>
  </r>
  <r>
    <n v="200"/>
    <x v="2"/>
    <x v="117"/>
    <x v="1"/>
    <x v="2"/>
  </r>
  <r>
    <n v="29000"/>
    <x v="9"/>
    <x v="156"/>
    <x v="1"/>
    <x v="2"/>
  </r>
  <r>
    <n v="28000"/>
    <x v="9"/>
    <x v="117"/>
    <x v="1"/>
    <x v="2"/>
  </r>
  <r>
    <n v="8000"/>
    <x v="0"/>
    <x v="117"/>
    <x v="1"/>
    <x v="2"/>
  </r>
  <r>
    <n v="3000"/>
    <x v="4"/>
    <x v="117"/>
    <x v="1"/>
    <x v="2"/>
  </r>
  <r>
    <n v="15000"/>
    <x v="6"/>
    <x v="177"/>
    <x v="1"/>
    <x v="2"/>
  </r>
  <r>
    <n v="1500000"/>
    <x v="10"/>
    <x v="117"/>
    <x v="1"/>
    <x v="2"/>
  </r>
  <r>
    <n v="4000"/>
    <x v="4"/>
    <x v="178"/>
    <x v="1"/>
    <x v="2"/>
  </r>
  <r>
    <n v="350000"/>
    <x v="10"/>
    <x v="117"/>
    <x v="1"/>
    <x v="2"/>
  </r>
  <r>
    <n v="1000"/>
    <x v="4"/>
    <x v="149"/>
    <x v="1"/>
    <x v="2"/>
  </r>
  <r>
    <n v="10000"/>
    <x v="1"/>
    <x v="117"/>
    <x v="1"/>
    <x v="2"/>
  </r>
  <r>
    <n v="150000"/>
    <x v="10"/>
    <x v="117"/>
    <x v="1"/>
    <x v="2"/>
  </r>
  <r>
    <n v="15000"/>
    <x v="6"/>
    <x v="155"/>
    <x v="1"/>
    <x v="2"/>
  </r>
  <r>
    <n v="26000"/>
    <x v="9"/>
    <x v="117"/>
    <x v="1"/>
    <x v="2"/>
  </r>
  <r>
    <n v="1000"/>
    <x v="4"/>
    <x v="156"/>
    <x v="1"/>
    <x v="2"/>
  </r>
  <r>
    <n v="15000"/>
    <x v="6"/>
    <x v="179"/>
    <x v="11"/>
    <x v="0"/>
  </r>
  <r>
    <n v="36400"/>
    <x v="7"/>
    <x v="180"/>
    <x v="10"/>
    <x v="0"/>
  </r>
  <r>
    <n v="13000"/>
    <x v="1"/>
    <x v="181"/>
    <x v="0"/>
    <x v="0"/>
  </r>
  <r>
    <n v="25000"/>
    <x v="9"/>
    <x v="182"/>
    <x v="9"/>
    <x v="0"/>
  </r>
  <r>
    <n v="3500"/>
    <x v="4"/>
    <x v="183"/>
    <x v="3"/>
    <x v="0"/>
  </r>
  <r>
    <n v="5000"/>
    <x v="0"/>
    <x v="184"/>
    <x v="4"/>
    <x v="0"/>
  </r>
  <r>
    <n v="5000"/>
    <x v="0"/>
    <x v="185"/>
    <x v="11"/>
    <x v="0"/>
  </r>
  <r>
    <n v="5000"/>
    <x v="0"/>
    <x v="186"/>
    <x v="4"/>
    <x v="0"/>
  </r>
  <r>
    <n v="85000"/>
    <x v="10"/>
    <x v="187"/>
    <x v="2"/>
    <x v="0"/>
  </r>
  <r>
    <n v="10000"/>
    <x v="1"/>
    <x v="188"/>
    <x v="0"/>
    <x v="0"/>
  </r>
  <r>
    <n v="30000"/>
    <x v="5"/>
    <x v="189"/>
    <x v="6"/>
    <x v="0"/>
  </r>
  <r>
    <n v="3500"/>
    <x v="4"/>
    <x v="190"/>
    <x v="3"/>
    <x v="0"/>
  </r>
  <r>
    <n v="5000"/>
    <x v="0"/>
    <x v="191"/>
    <x v="4"/>
    <x v="0"/>
  </r>
  <r>
    <n v="1500"/>
    <x v="4"/>
    <x v="192"/>
    <x v="3"/>
    <x v="0"/>
  </r>
  <r>
    <n v="24000"/>
    <x v="8"/>
    <x v="193"/>
    <x v="9"/>
    <x v="0"/>
  </r>
  <r>
    <n v="8000"/>
    <x v="0"/>
    <x v="194"/>
    <x v="4"/>
    <x v="0"/>
  </r>
  <r>
    <n v="13000"/>
    <x v="1"/>
    <x v="195"/>
    <x v="11"/>
    <x v="0"/>
  </r>
  <r>
    <n v="35000"/>
    <x v="7"/>
    <x v="196"/>
    <x v="8"/>
    <x v="0"/>
  </r>
  <r>
    <n v="30000"/>
    <x v="5"/>
    <x v="197"/>
    <x v="2"/>
    <x v="0"/>
  </r>
  <r>
    <n v="75000"/>
    <x v="10"/>
    <x v="198"/>
    <x v="2"/>
    <x v="0"/>
  </r>
  <r>
    <n v="10000"/>
    <x v="1"/>
    <x v="199"/>
    <x v="0"/>
    <x v="0"/>
  </r>
  <r>
    <n v="20000"/>
    <x v="8"/>
    <x v="200"/>
    <x v="7"/>
    <x v="0"/>
  </r>
  <r>
    <n v="2500"/>
    <x v="4"/>
    <x v="44"/>
    <x v="4"/>
    <x v="0"/>
  </r>
  <r>
    <n v="25000"/>
    <x v="9"/>
    <x v="201"/>
    <x v="9"/>
    <x v="0"/>
  </r>
  <r>
    <n v="5000"/>
    <x v="0"/>
    <x v="202"/>
    <x v="4"/>
    <x v="0"/>
  </r>
  <r>
    <n v="5000"/>
    <x v="0"/>
    <x v="203"/>
    <x v="4"/>
    <x v="0"/>
  </r>
  <r>
    <n v="1000"/>
    <x v="4"/>
    <x v="204"/>
    <x v="3"/>
    <x v="0"/>
  </r>
  <r>
    <n v="9850"/>
    <x v="0"/>
    <x v="205"/>
    <x v="0"/>
    <x v="0"/>
  </r>
  <r>
    <n v="5000"/>
    <x v="0"/>
    <x v="206"/>
    <x v="4"/>
    <x v="0"/>
  </r>
  <r>
    <n v="100000"/>
    <x v="10"/>
    <x v="207"/>
    <x v="2"/>
    <x v="0"/>
  </r>
  <r>
    <n v="2300"/>
    <x v="4"/>
    <x v="208"/>
    <x v="3"/>
    <x v="0"/>
  </r>
  <r>
    <n v="30000"/>
    <x v="5"/>
    <x v="209"/>
    <x v="6"/>
    <x v="0"/>
  </r>
  <r>
    <n v="3000"/>
    <x v="4"/>
    <x v="210"/>
    <x v="4"/>
    <x v="0"/>
  </r>
  <r>
    <n v="5000"/>
    <x v="0"/>
    <x v="211"/>
    <x v="4"/>
    <x v="0"/>
  </r>
  <r>
    <n v="4000"/>
    <x v="4"/>
    <x v="212"/>
    <x v="4"/>
    <x v="0"/>
  </r>
  <r>
    <n v="20000"/>
    <x v="8"/>
    <x v="213"/>
    <x v="7"/>
    <x v="0"/>
  </r>
  <r>
    <n v="4000"/>
    <x v="4"/>
    <x v="214"/>
    <x v="4"/>
    <x v="0"/>
  </r>
  <r>
    <n v="65000"/>
    <x v="10"/>
    <x v="215"/>
    <x v="2"/>
    <x v="0"/>
  </r>
  <r>
    <n v="27000"/>
    <x v="9"/>
    <x v="216"/>
    <x v="10"/>
    <x v="0"/>
  </r>
  <r>
    <n v="17000"/>
    <x v="6"/>
    <x v="217"/>
    <x v="9"/>
    <x v="0"/>
  </r>
  <r>
    <n v="75000"/>
    <x v="10"/>
    <x v="218"/>
    <x v="2"/>
    <x v="0"/>
  </r>
  <r>
    <n v="5500"/>
    <x v="0"/>
    <x v="219"/>
    <x v="4"/>
    <x v="0"/>
  </r>
  <r>
    <n v="45000"/>
    <x v="12"/>
    <x v="220"/>
    <x v="5"/>
    <x v="0"/>
  </r>
  <r>
    <n v="18000"/>
    <x v="6"/>
    <x v="221"/>
    <x v="7"/>
    <x v="0"/>
  </r>
  <r>
    <n v="40000"/>
    <x v="3"/>
    <x v="222"/>
    <x v="10"/>
    <x v="0"/>
  </r>
  <r>
    <n v="14000"/>
    <x v="1"/>
    <x v="223"/>
    <x v="6"/>
    <x v="0"/>
  </r>
  <r>
    <n v="15000"/>
    <x v="6"/>
    <x v="224"/>
    <x v="11"/>
    <x v="0"/>
  </r>
  <r>
    <n v="15000"/>
    <x v="6"/>
    <x v="225"/>
    <x v="9"/>
    <x v="0"/>
  </r>
  <r>
    <n v="50000"/>
    <x v="11"/>
    <x v="226"/>
    <x v="2"/>
    <x v="0"/>
  </r>
  <r>
    <n v="15000"/>
    <x v="6"/>
    <x v="227"/>
    <x v="11"/>
    <x v="0"/>
  </r>
  <r>
    <n v="4500"/>
    <x v="4"/>
    <x v="228"/>
    <x v="3"/>
    <x v="0"/>
  </r>
  <r>
    <n v="5000"/>
    <x v="0"/>
    <x v="229"/>
    <x v="4"/>
    <x v="0"/>
  </r>
  <r>
    <n v="75000"/>
    <x v="10"/>
    <x v="230"/>
    <x v="2"/>
    <x v="0"/>
  </r>
  <r>
    <n v="26000"/>
    <x v="9"/>
    <x v="231"/>
    <x v="9"/>
    <x v="0"/>
  </r>
  <r>
    <n v="5000"/>
    <x v="0"/>
    <x v="97"/>
    <x v="4"/>
    <x v="0"/>
  </r>
  <r>
    <n v="50000"/>
    <x v="11"/>
    <x v="232"/>
    <x v="2"/>
    <x v="0"/>
  </r>
  <r>
    <n v="25000"/>
    <x v="9"/>
    <x v="233"/>
    <x v="9"/>
    <x v="0"/>
  </r>
  <r>
    <n v="20000"/>
    <x v="8"/>
    <x v="234"/>
    <x v="7"/>
    <x v="0"/>
  </r>
  <r>
    <n v="126000"/>
    <x v="10"/>
    <x v="235"/>
    <x v="2"/>
    <x v="0"/>
  </r>
  <r>
    <n v="10000"/>
    <x v="1"/>
    <x v="236"/>
    <x v="11"/>
    <x v="0"/>
  </r>
  <r>
    <n v="25000"/>
    <x v="9"/>
    <x v="237"/>
    <x v="9"/>
    <x v="0"/>
  </r>
  <r>
    <n v="13000"/>
    <x v="1"/>
    <x v="238"/>
    <x v="11"/>
    <x v="0"/>
  </r>
  <r>
    <n v="10000"/>
    <x v="1"/>
    <x v="239"/>
    <x v="0"/>
    <x v="0"/>
  </r>
  <r>
    <n v="3000"/>
    <x v="4"/>
    <x v="240"/>
    <x v="3"/>
    <x v="0"/>
  </r>
  <r>
    <n v="3400"/>
    <x v="4"/>
    <x v="241"/>
    <x v="4"/>
    <x v="0"/>
  </r>
  <r>
    <n v="7500"/>
    <x v="0"/>
    <x v="242"/>
    <x v="4"/>
    <x v="0"/>
  </r>
  <r>
    <n v="1000"/>
    <x v="4"/>
    <x v="243"/>
    <x v="3"/>
    <x v="0"/>
  </r>
  <r>
    <n v="22000"/>
    <x v="8"/>
    <x v="244"/>
    <x v="7"/>
    <x v="0"/>
  </r>
  <r>
    <n v="12000"/>
    <x v="1"/>
    <x v="245"/>
    <x v="0"/>
    <x v="0"/>
  </r>
  <r>
    <n v="18000"/>
    <x v="6"/>
    <x v="246"/>
    <x v="7"/>
    <x v="0"/>
  </r>
  <r>
    <n v="1000"/>
    <x v="4"/>
    <x v="247"/>
    <x v="3"/>
    <x v="0"/>
  </r>
  <r>
    <n v="20000"/>
    <x v="8"/>
    <x v="248"/>
    <x v="7"/>
    <x v="0"/>
  </r>
  <r>
    <n v="8000"/>
    <x v="0"/>
    <x v="249"/>
    <x v="4"/>
    <x v="0"/>
  </r>
  <r>
    <n v="17000"/>
    <x v="6"/>
    <x v="250"/>
    <x v="11"/>
    <x v="0"/>
  </r>
  <r>
    <n v="1000"/>
    <x v="4"/>
    <x v="251"/>
    <x v="3"/>
    <x v="0"/>
  </r>
  <r>
    <n v="25000"/>
    <x v="9"/>
    <x v="252"/>
    <x v="9"/>
    <x v="0"/>
  </r>
  <r>
    <n v="15000"/>
    <x v="6"/>
    <x v="253"/>
    <x v="11"/>
    <x v="0"/>
  </r>
  <r>
    <n v="30000"/>
    <x v="5"/>
    <x v="254"/>
    <x v="6"/>
    <x v="0"/>
  </r>
  <r>
    <n v="5000"/>
    <x v="0"/>
    <x v="255"/>
    <x v="0"/>
    <x v="0"/>
  </r>
  <r>
    <n v="5000"/>
    <x v="0"/>
    <x v="256"/>
    <x v="4"/>
    <x v="0"/>
  </r>
  <r>
    <n v="20000"/>
    <x v="8"/>
    <x v="257"/>
    <x v="7"/>
    <x v="0"/>
  </r>
  <r>
    <n v="35000"/>
    <x v="7"/>
    <x v="258"/>
    <x v="8"/>
    <x v="0"/>
  </r>
  <r>
    <n v="25000"/>
    <x v="9"/>
    <x v="259"/>
    <x v="9"/>
    <x v="0"/>
  </r>
  <r>
    <n v="5400"/>
    <x v="0"/>
    <x v="260"/>
    <x v="4"/>
    <x v="0"/>
  </r>
  <r>
    <n v="8500"/>
    <x v="0"/>
    <x v="261"/>
    <x v="4"/>
    <x v="0"/>
  </r>
  <r>
    <n v="50000"/>
    <x v="11"/>
    <x v="262"/>
    <x v="2"/>
    <x v="0"/>
  </r>
  <r>
    <n v="150000"/>
    <x v="10"/>
    <x v="263"/>
    <x v="2"/>
    <x v="0"/>
  </r>
  <r>
    <n v="4000"/>
    <x v="4"/>
    <x v="264"/>
    <x v="4"/>
    <x v="0"/>
  </r>
  <r>
    <n v="75000"/>
    <x v="10"/>
    <x v="265"/>
    <x v="2"/>
    <x v="0"/>
  </r>
  <r>
    <n v="10000"/>
    <x v="1"/>
    <x v="266"/>
    <x v="0"/>
    <x v="0"/>
  </r>
  <r>
    <n v="35000"/>
    <x v="7"/>
    <x v="267"/>
    <x v="8"/>
    <x v="0"/>
  </r>
  <r>
    <n v="40000"/>
    <x v="3"/>
    <x v="268"/>
    <x v="10"/>
    <x v="0"/>
  </r>
  <r>
    <n v="100000"/>
    <x v="10"/>
    <x v="269"/>
    <x v="2"/>
    <x v="0"/>
  </r>
  <r>
    <n v="40000"/>
    <x v="3"/>
    <x v="270"/>
    <x v="2"/>
    <x v="0"/>
  </r>
  <r>
    <n v="10000"/>
    <x v="1"/>
    <x v="271"/>
    <x v="0"/>
    <x v="0"/>
  </r>
  <r>
    <n v="8500"/>
    <x v="0"/>
    <x v="272"/>
    <x v="4"/>
    <x v="0"/>
  </r>
  <r>
    <n v="25000"/>
    <x v="9"/>
    <x v="273"/>
    <x v="9"/>
    <x v="0"/>
  </r>
  <r>
    <n v="3000"/>
    <x v="4"/>
    <x v="274"/>
    <x v="3"/>
    <x v="0"/>
  </r>
  <r>
    <n v="15000"/>
    <x v="6"/>
    <x v="275"/>
    <x v="11"/>
    <x v="0"/>
  </r>
  <r>
    <n v="6000"/>
    <x v="0"/>
    <x v="276"/>
    <x v="4"/>
    <x v="0"/>
  </r>
  <r>
    <n v="35000"/>
    <x v="7"/>
    <x v="277"/>
    <x v="10"/>
    <x v="0"/>
  </r>
  <r>
    <n v="3500"/>
    <x v="4"/>
    <x v="278"/>
    <x v="3"/>
    <x v="0"/>
  </r>
  <r>
    <n v="55000"/>
    <x v="10"/>
    <x v="279"/>
    <x v="2"/>
    <x v="0"/>
  </r>
  <r>
    <n v="30000"/>
    <x v="5"/>
    <x v="280"/>
    <x v="6"/>
    <x v="0"/>
  </r>
  <r>
    <n v="33500"/>
    <x v="5"/>
    <x v="281"/>
    <x v="6"/>
    <x v="0"/>
  </r>
  <r>
    <n v="14500"/>
    <x v="1"/>
    <x v="282"/>
    <x v="11"/>
    <x v="0"/>
  </r>
  <r>
    <n v="10000"/>
    <x v="1"/>
    <x v="283"/>
    <x v="11"/>
    <x v="0"/>
  </r>
  <r>
    <n v="40000"/>
    <x v="3"/>
    <x v="284"/>
    <x v="10"/>
    <x v="0"/>
  </r>
  <r>
    <n v="10000"/>
    <x v="1"/>
    <x v="285"/>
    <x v="0"/>
    <x v="0"/>
  </r>
  <r>
    <n v="11260"/>
    <x v="1"/>
    <x v="286"/>
    <x v="0"/>
    <x v="0"/>
  </r>
  <r>
    <n v="25000"/>
    <x v="9"/>
    <x v="287"/>
    <x v="9"/>
    <x v="0"/>
  </r>
  <r>
    <n v="34000"/>
    <x v="5"/>
    <x v="288"/>
    <x v="10"/>
    <x v="0"/>
  </r>
  <r>
    <n v="10000"/>
    <x v="1"/>
    <x v="289"/>
    <x v="0"/>
    <x v="0"/>
  </r>
  <r>
    <n v="58425"/>
    <x v="10"/>
    <x v="290"/>
    <x v="2"/>
    <x v="0"/>
  </r>
  <r>
    <n v="3500"/>
    <x v="4"/>
    <x v="291"/>
    <x v="3"/>
    <x v="0"/>
  </r>
  <r>
    <n v="35000"/>
    <x v="7"/>
    <x v="292"/>
    <x v="10"/>
    <x v="0"/>
  </r>
  <r>
    <n v="7500"/>
    <x v="0"/>
    <x v="293"/>
    <x v="4"/>
    <x v="0"/>
  </r>
  <r>
    <n v="15000"/>
    <x v="6"/>
    <x v="294"/>
    <x v="9"/>
    <x v="0"/>
  </r>
  <r>
    <n v="50000"/>
    <x v="11"/>
    <x v="295"/>
    <x v="2"/>
    <x v="0"/>
  </r>
  <r>
    <n v="24200"/>
    <x v="8"/>
    <x v="296"/>
    <x v="9"/>
    <x v="0"/>
  </r>
  <r>
    <n v="12000"/>
    <x v="1"/>
    <x v="297"/>
    <x v="0"/>
    <x v="0"/>
  </r>
  <r>
    <n v="35000"/>
    <x v="7"/>
    <x v="298"/>
    <x v="8"/>
    <x v="0"/>
  </r>
  <r>
    <n v="9665"/>
    <x v="0"/>
    <x v="48"/>
    <x v="0"/>
    <x v="0"/>
  </r>
  <r>
    <n v="8925"/>
    <x v="0"/>
    <x v="299"/>
    <x v="4"/>
    <x v="0"/>
  </r>
  <r>
    <n v="7000"/>
    <x v="0"/>
    <x v="300"/>
    <x v="4"/>
    <x v="0"/>
  </r>
  <r>
    <n v="15000"/>
    <x v="6"/>
    <x v="301"/>
    <x v="11"/>
    <x v="0"/>
  </r>
  <r>
    <n v="38000"/>
    <x v="7"/>
    <x v="302"/>
    <x v="8"/>
    <x v="0"/>
  </r>
  <r>
    <n v="10000"/>
    <x v="1"/>
    <x v="303"/>
    <x v="0"/>
    <x v="0"/>
  </r>
  <r>
    <n v="12500"/>
    <x v="1"/>
    <x v="304"/>
    <x v="0"/>
    <x v="0"/>
  </r>
  <r>
    <n v="6500"/>
    <x v="0"/>
    <x v="305"/>
    <x v="4"/>
    <x v="0"/>
  </r>
  <r>
    <n v="25000"/>
    <x v="9"/>
    <x v="306"/>
    <x v="6"/>
    <x v="0"/>
  </r>
  <r>
    <n v="150000"/>
    <x v="10"/>
    <x v="307"/>
    <x v="2"/>
    <x v="0"/>
  </r>
  <r>
    <n v="300"/>
    <x v="2"/>
    <x v="308"/>
    <x v="1"/>
    <x v="0"/>
  </r>
  <r>
    <n v="7500"/>
    <x v="0"/>
    <x v="309"/>
    <x v="4"/>
    <x v="0"/>
  </r>
  <r>
    <n v="6000"/>
    <x v="0"/>
    <x v="310"/>
    <x v="4"/>
    <x v="0"/>
  </r>
  <r>
    <n v="500"/>
    <x v="2"/>
    <x v="49"/>
    <x v="1"/>
    <x v="0"/>
  </r>
  <r>
    <n v="2450"/>
    <x v="4"/>
    <x v="311"/>
    <x v="3"/>
    <x v="0"/>
  </r>
  <r>
    <n v="12000"/>
    <x v="1"/>
    <x v="312"/>
    <x v="0"/>
    <x v="0"/>
  </r>
  <r>
    <n v="3000"/>
    <x v="4"/>
    <x v="313"/>
    <x v="3"/>
    <x v="0"/>
  </r>
  <r>
    <n v="15000"/>
    <x v="6"/>
    <x v="314"/>
    <x v="11"/>
    <x v="0"/>
  </r>
  <r>
    <n v="4000"/>
    <x v="4"/>
    <x v="315"/>
    <x v="4"/>
    <x v="0"/>
  </r>
  <r>
    <n v="25000"/>
    <x v="9"/>
    <x v="316"/>
    <x v="9"/>
    <x v="0"/>
  </r>
  <r>
    <n v="600"/>
    <x v="2"/>
    <x v="317"/>
    <x v="3"/>
    <x v="0"/>
  </r>
  <r>
    <n v="999"/>
    <x v="2"/>
    <x v="318"/>
    <x v="3"/>
    <x v="0"/>
  </r>
  <r>
    <n v="20000"/>
    <x v="8"/>
    <x v="319"/>
    <x v="7"/>
    <x v="0"/>
  </r>
  <r>
    <n v="25000"/>
    <x v="9"/>
    <x v="320"/>
    <x v="9"/>
    <x v="0"/>
  </r>
  <r>
    <n v="600"/>
    <x v="2"/>
    <x v="321"/>
    <x v="1"/>
    <x v="0"/>
  </r>
  <r>
    <n v="38000"/>
    <x v="7"/>
    <x v="322"/>
    <x v="2"/>
    <x v="0"/>
  </r>
  <r>
    <n v="5000"/>
    <x v="0"/>
    <x v="323"/>
    <x v="4"/>
    <x v="0"/>
  </r>
  <r>
    <n v="68000"/>
    <x v="10"/>
    <x v="324"/>
    <x v="2"/>
    <x v="0"/>
  </r>
  <r>
    <n v="1000"/>
    <x v="4"/>
    <x v="325"/>
    <x v="3"/>
    <x v="0"/>
  </r>
  <r>
    <n v="20000"/>
    <x v="8"/>
    <x v="326"/>
    <x v="7"/>
    <x v="0"/>
  </r>
  <r>
    <n v="18500"/>
    <x v="6"/>
    <x v="327"/>
    <x v="11"/>
    <x v="0"/>
  </r>
  <r>
    <n v="50000"/>
    <x v="11"/>
    <x v="328"/>
    <x v="2"/>
    <x v="0"/>
  </r>
  <r>
    <n v="4700"/>
    <x v="4"/>
    <x v="329"/>
    <x v="4"/>
    <x v="0"/>
  </r>
  <r>
    <n v="10000"/>
    <x v="1"/>
    <x v="330"/>
    <x v="0"/>
    <x v="0"/>
  </r>
  <r>
    <n v="15000"/>
    <x v="6"/>
    <x v="331"/>
    <x v="11"/>
    <x v="0"/>
  </r>
  <r>
    <n v="12444"/>
    <x v="1"/>
    <x v="332"/>
    <x v="0"/>
    <x v="0"/>
  </r>
  <r>
    <n v="7500"/>
    <x v="0"/>
    <x v="333"/>
    <x v="4"/>
    <x v="0"/>
  </r>
  <r>
    <n v="20000"/>
    <x v="8"/>
    <x v="334"/>
    <x v="7"/>
    <x v="0"/>
  </r>
  <r>
    <n v="10000"/>
    <x v="1"/>
    <x v="335"/>
    <x v="0"/>
    <x v="0"/>
  </r>
  <r>
    <n v="50000"/>
    <x v="11"/>
    <x v="336"/>
    <x v="2"/>
    <x v="0"/>
  </r>
  <r>
    <n v="2000"/>
    <x v="4"/>
    <x v="337"/>
    <x v="3"/>
    <x v="0"/>
  </r>
  <r>
    <n v="5000"/>
    <x v="0"/>
    <x v="338"/>
    <x v="4"/>
    <x v="0"/>
  </r>
  <r>
    <n v="35000"/>
    <x v="7"/>
    <x v="339"/>
    <x v="8"/>
    <x v="0"/>
  </r>
  <r>
    <n v="2820"/>
    <x v="4"/>
    <x v="340"/>
    <x v="3"/>
    <x v="0"/>
  </r>
  <r>
    <n v="2800"/>
    <x v="4"/>
    <x v="341"/>
    <x v="3"/>
    <x v="0"/>
  </r>
  <r>
    <n v="2000"/>
    <x v="4"/>
    <x v="342"/>
    <x v="3"/>
    <x v="0"/>
  </r>
  <r>
    <n v="6000"/>
    <x v="0"/>
    <x v="343"/>
    <x v="4"/>
    <x v="0"/>
  </r>
  <r>
    <n v="500"/>
    <x v="2"/>
    <x v="344"/>
    <x v="1"/>
    <x v="0"/>
  </r>
  <r>
    <n v="1000"/>
    <x v="4"/>
    <x v="345"/>
    <x v="3"/>
    <x v="0"/>
  </r>
  <r>
    <n v="30000"/>
    <x v="5"/>
    <x v="346"/>
    <x v="6"/>
    <x v="0"/>
  </r>
  <r>
    <n v="2500"/>
    <x v="4"/>
    <x v="347"/>
    <x v="3"/>
    <x v="0"/>
  </r>
  <r>
    <n v="12800"/>
    <x v="1"/>
    <x v="348"/>
    <x v="0"/>
    <x v="0"/>
  </r>
  <r>
    <n v="18500"/>
    <x v="6"/>
    <x v="349"/>
    <x v="11"/>
    <x v="0"/>
  </r>
  <r>
    <n v="1400"/>
    <x v="4"/>
    <x v="350"/>
    <x v="3"/>
    <x v="0"/>
  </r>
  <r>
    <n v="1000"/>
    <x v="4"/>
    <x v="351"/>
    <x v="3"/>
    <x v="0"/>
  </r>
  <r>
    <n v="10500"/>
    <x v="1"/>
    <x v="352"/>
    <x v="0"/>
    <x v="0"/>
  </r>
  <r>
    <n v="22400"/>
    <x v="8"/>
    <x v="353"/>
    <x v="7"/>
    <x v="0"/>
  </r>
  <r>
    <n v="8000"/>
    <x v="0"/>
    <x v="354"/>
    <x v="4"/>
    <x v="0"/>
  </r>
  <r>
    <n v="3300"/>
    <x v="4"/>
    <x v="355"/>
    <x v="1"/>
    <x v="2"/>
  </r>
  <r>
    <n v="15000"/>
    <x v="6"/>
    <x v="356"/>
    <x v="1"/>
    <x v="2"/>
  </r>
  <r>
    <n v="40000"/>
    <x v="3"/>
    <x v="357"/>
    <x v="1"/>
    <x v="2"/>
  </r>
  <r>
    <n v="20000"/>
    <x v="8"/>
    <x v="358"/>
    <x v="1"/>
    <x v="2"/>
  </r>
  <r>
    <n v="3000"/>
    <x v="4"/>
    <x v="359"/>
    <x v="1"/>
    <x v="2"/>
  </r>
  <r>
    <n v="50000"/>
    <x v="11"/>
    <x v="360"/>
    <x v="1"/>
    <x v="2"/>
  </r>
  <r>
    <n v="10000"/>
    <x v="1"/>
    <x v="361"/>
    <x v="1"/>
    <x v="2"/>
  </r>
  <r>
    <n v="6500"/>
    <x v="0"/>
    <x v="117"/>
    <x v="1"/>
    <x v="2"/>
  </r>
  <r>
    <n v="12000"/>
    <x v="1"/>
    <x v="362"/>
    <x v="1"/>
    <x v="2"/>
  </r>
  <r>
    <n v="5000"/>
    <x v="0"/>
    <x v="117"/>
    <x v="1"/>
    <x v="2"/>
  </r>
  <r>
    <n v="1000"/>
    <x v="4"/>
    <x v="363"/>
    <x v="1"/>
    <x v="2"/>
  </r>
  <r>
    <n v="3000"/>
    <x v="4"/>
    <x v="364"/>
    <x v="1"/>
    <x v="2"/>
  </r>
  <r>
    <n v="6000"/>
    <x v="0"/>
    <x v="365"/>
    <x v="1"/>
    <x v="2"/>
  </r>
  <r>
    <n v="3000"/>
    <x v="4"/>
    <x v="117"/>
    <x v="1"/>
    <x v="2"/>
  </r>
  <r>
    <n v="2500"/>
    <x v="4"/>
    <x v="366"/>
    <x v="1"/>
    <x v="2"/>
  </r>
  <r>
    <n v="110000"/>
    <x v="10"/>
    <x v="158"/>
    <x v="1"/>
    <x v="2"/>
  </r>
  <r>
    <n v="1000"/>
    <x v="4"/>
    <x v="117"/>
    <x v="1"/>
    <x v="2"/>
  </r>
  <r>
    <n v="7000"/>
    <x v="0"/>
    <x v="117"/>
    <x v="1"/>
    <x v="2"/>
  </r>
  <r>
    <n v="20000"/>
    <x v="8"/>
    <x v="367"/>
    <x v="3"/>
    <x v="2"/>
  </r>
  <r>
    <n v="450"/>
    <x v="2"/>
    <x v="117"/>
    <x v="1"/>
    <x v="2"/>
  </r>
  <r>
    <n v="5000"/>
    <x v="0"/>
    <x v="139"/>
    <x v="1"/>
    <x v="2"/>
  </r>
  <r>
    <n v="400"/>
    <x v="2"/>
    <x v="117"/>
    <x v="1"/>
    <x v="2"/>
  </r>
  <r>
    <n v="17000"/>
    <x v="6"/>
    <x v="368"/>
    <x v="4"/>
    <x v="2"/>
  </r>
  <r>
    <n v="10000"/>
    <x v="1"/>
    <x v="115"/>
    <x v="1"/>
    <x v="2"/>
  </r>
  <r>
    <n v="1000"/>
    <x v="4"/>
    <x v="155"/>
    <x v="1"/>
    <x v="2"/>
  </r>
  <r>
    <n v="60000"/>
    <x v="10"/>
    <x v="369"/>
    <x v="1"/>
    <x v="2"/>
  </r>
  <r>
    <n v="10500"/>
    <x v="1"/>
    <x v="370"/>
    <x v="1"/>
    <x v="2"/>
  </r>
  <r>
    <n v="30000"/>
    <x v="5"/>
    <x v="139"/>
    <x v="1"/>
    <x v="2"/>
  </r>
  <r>
    <n v="2500"/>
    <x v="4"/>
    <x v="371"/>
    <x v="1"/>
    <x v="2"/>
  </r>
  <r>
    <n v="2000"/>
    <x v="4"/>
    <x v="372"/>
    <x v="1"/>
    <x v="2"/>
  </r>
  <r>
    <n v="50000"/>
    <x v="11"/>
    <x v="373"/>
    <x v="1"/>
    <x v="2"/>
  </r>
  <r>
    <n v="20000"/>
    <x v="8"/>
    <x v="117"/>
    <x v="1"/>
    <x v="2"/>
  </r>
  <r>
    <n v="750"/>
    <x v="2"/>
    <x v="374"/>
    <x v="1"/>
    <x v="2"/>
  </r>
  <r>
    <n v="94875"/>
    <x v="10"/>
    <x v="375"/>
    <x v="1"/>
    <x v="2"/>
  </r>
  <r>
    <n v="10000"/>
    <x v="1"/>
    <x v="376"/>
    <x v="1"/>
    <x v="2"/>
  </r>
  <r>
    <n v="65000"/>
    <x v="10"/>
    <x v="372"/>
    <x v="1"/>
    <x v="2"/>
  </r>
  <r>
    <n v="8888"/>
    <x v="0"/>
    <x v="377"/>
    <x v="1"/>
    <x v="2"/>
  </r>
  <r>
    <n v="20000"/>
    <x v="8"/>
    <x v="117"/>
    <x v="1"/>
    <x v="2"/>
  </r>
  <r>
    <n v="10000"/>
    <x v="1"/>
    <x v="378"/>
    <x v="1"/>
    <x v="2"/>
  </r>
  <r>
    <n v="39000"/>
    <x v="7"/>
    <x v="379"/>
    <x v="1"/>
    <x v="2"/>
  </r>
  <r>
    <n v="8500"/>
    <x v="0"/>
    <x v="379"/>
    <x v="1"/>
    <x v="2"/>
  </r>
  <r>
    <n v="550"/>
    <x v="2"/>
    <x v="117"/>
    <x v="1"/>
    <x v="2"/>
  </r>
  <r>
    <n v="100000"/>
    <x v="10"/>
    <x v="117"/>
    <x v="1"/>
    <x v="2"/>
  </r>
  <r>
    <n v="55000"/>
    <x v="10"/>
    <x v="380"/>
    <x v="3"/>
    <x v="2"/>
  </r>
  <r>
    <n v="1010"/>
    <x v="4"/>
    <x v="116"/>
    <x v="1"/>
    <x v="2"/>
  </r>
  <r>
    <n v="512"/>
    <x v="2"/>
    <x v="381"/>
    <x v="1"/>
    <x v="2"/>
  </r>
  <r>
    <n v="10000"/>
    <x v="1"/>
    <x v="382"/>
    <x v="1"/>
    <x v="2"/>
  </r>
  <r>
    <n v="20000"/>
    <x v="8"/>
    <x v="383"/>
    <x v="3"/>
    <x v="2"/>
  </r>
  <r>
    <n v="7500"/>
    <x v="0"/>
    <x v="117"/>
    <x v="1"/>
    <x v="2"/>
  </r>
  <r>
    <n v="6000"/>
    <x v="0"/>
    <x v="117"/>
    <x v="1"/>
    <x v="2"/>
  </r>
  <r>
    <n v="5000"/>
    <x v="0"/>
    <x v="152"/>
    <x v="1"/>
    <x v="2"/>
  </r>
  <r>
    <n v="55000"/>
    <x v="10"/>
    <x v="384"/>
    <x v="4"/>
    <x v="2"/>
  </r>
  <r>
    <n v="800"/>
    <x v="2"/>
    <x v="385"/>
    <x v="1"/>
    <x v="2"/>
  </r>
  <r>
    <n v="30000"/>
    <x v="5"/>
    <x v="386"/>
    <x v="1"/>
    <x v="2"/>
  </r>
  <r>
    <n v="3300"/>
    <x v="4"/>
    <x v="116"/>
    <x v="1"/>
    <x v="2"/>
  </r>
  <r>
    <n v="2000"/>
    <x v="4"/>
    <x v="117"/>
    <x v="1"/>
    <x v="2"/>
  </r>
  <r>
    <n v="220000"/>
    <x v="10"/>
    <x v="387"/>
    <x v="3"/>
    <x v="2"/>
  </r>
  <r>
    <n v="1500"/>
    <x v="4"/>
    <x v="117"/>
    <x v="1"/>
    <x v="2"/>
  </r>
  <r>
    <n v="10000"/>
    <x v="1"/>
    <x v="117"/>
    <x v="1"/>
    <x v="2"/>
  </r>
  <r>
    <n v="15000"/>
    <x v="6"/>
    <x v="388"/>
    <x v="3"/>
    <x v="2"/>
  </r>
  <r>
    <n v="40000"/>
    <x v="3"/>
    <x v="389"/>
    <x v="4"/>
    <x v="2"/>
  </r>
  <r>
    <n v="30000"/>
    <x v="5"/>
    <x v="390"/>
    <x v="3"/>
    <x v="2"/>
  </r>
  <r>
    <n v="10000"/>
    <x v="1"/>
    <x v="115"/>
    <x v="1"/>
    <x v="2"/>
  </r>
  <r>
    <n v="15000"/>
    <x v="6"/>
    <x v="391"/>
    <x v="4"/>
    <x v="2"/>
  </r>
  <r>
    <n v="80000"/>
    <x v="10"/>
    <x v="392"/>
    <x v="1"/>
    <x v="2"/>
  </r>
  <r>
    <n v="37956"/>
    <x v="7"/>
    <x v="393"/>
    <x v="4"/>
    <x v="2"/>
  </r>
  <r>
    <n v="550000"/>
    <x v="10"/>
    <x v="155"/>
    <x v="1"/>
    <x v="2"/>
  </r>
  <r>
    <n v="50000"/>
    <x v="11"/>
    <x v="117"/>
    <x v="1"/>
    <x v="2"/>
  </r>
  <r>
    <n v="12000"/>
    <x v="1"/>
    <x v="117"/>
    <x v="1"/>
    <x v="2"/>
  </r>
  <r>
    <n v="74997"/>
    <x v="10"/>
    <x v="394"/>
    <x v="1"/>
    <x v="2"/>
  </r>
  <r>
    <n v="1000"/>
    <x v="4"/>
    <x v="117"/>
    <x v="1"/>
    <x v="2"/>
  </r>
  <r>
    <n v="10000"/>
    <x v="1"/>
    <x v="117"/>
    <x v="1"/>
    <x v="2"/>
  </r>
  <r>
    <n v="10000000"/>
    <x v="10"/>
    <x v="117"/>
    <x v="1"/>
    <x v="2"/>
  </r>
  <r>
    <n v="30000"/>
    <x v="5"/>
    <x v="117"/>
    <x v="1"/>
    <x v="2"/>
  </r>
  <r>
    <n v="20000"/>
    <x v="8"/>
    <x v="395"/>
    <x v="1"/>
    <x v="2"/>
  </r>
  <r>
    <n v="7000"/>
    <x v="0"/>
    <x v="117"/>
    <x v="1"/>
    <x v="2"/>
  </r>
  <r>
    <n v="60000"/>
    <x v="10"/>
    <x v="116"/>
    <x v="1"/>
    <x v="2"/>
  </r>
  <r>
    <n v="4480"/>
    <x v="4"/>
    <x v="134"/>
    <x v="1"/>
    <x v="2"/>
  </r>
  <r>
    <n v="65108"/>
    <x v="10"/>
    <x v="396"/>
    <x v="3"/>
    <x v="2"/>
  </r>
  <r>
    <n v="20000"/>
    <x v="8"/>
    <x v="397"/>
    <x v="3"/>
    <x v="2"/>
  </r>
  <r>
    <n v="6500"/>
    <x v="0"/>
    <x v="394"/>
    <x v="1"/>
    <x v="2"/>
  </r>
  <r>
    <n v="10000"/>
    <x v="1"/>
    <x v="117"/>
    <x v="1"/>
    <x v="2"/>
  </r>
  <r>
    <n v="20000"/>
    <x v="8"/>
    <x v="398"/>
    <x v="1"/>
    <x v="2"/>
  </r>
  <r>
    <n v="6500"/>
    <x v="0"/>
    <x v="399"/>
    <x v="1"/>
    <x v="2"/>
  </r>
  <r>
    <n v="24500"/>
    <x v="8"/>
    <x v="400"/>
    <x v="1"/>
    <x v="2"/>
  </r>
  <r>
    <n v="12000"/>
    <x v="1"/>
    <x v="401"/>
    <x v="1"/>
    <x v="2"/>
  </r>
  <r>
    <n v="200000"/>
    <x v="10"/>
    <x v="156"/>
    <x v="1"/>
    <x v="2"/>
  </r>
  <r>
    <n v="20000"/>
    <x v="8"/>
    <x v="141"/>
    <x v="1"/>
    <x v="2"/>
  </r>
  <r>
    <n v="50000"/>
    <x v="11"/>
    <x v="402"/>
    <x v="1"/>
    <x v="2"/>
  </r>
  <r>
    <n v="5000"/>
    <x v="0"/>
    <x v="115"/>
    <x v="1"/>
    <x v="2"/>
  </r>
  <r>
    <n v="14000"/>
    <x v="1"/>
    <x v="117"/>
    <x v="1"/>
    <x v="2"/>
  </r>
  <r>
    <n v="5000"/>
    <x v="0"/>
    <x v="403"/>
    <x v="1"/>
    <x v="2"/>
  </r>
  <r>
    <n v="8000"/>
    <x v="0"/>
    <x v="143"/>
    <x v="1"/>
    <x v="2"/>
  </r>
  <r>
    <n v="50000"/>
    <x v="11"/>
    <x v="404"/>
    <x v="4"/>
    <x v="2"/>
  </r>
  <r>
    <n v="1500"/>
    <x v="4"/>
    <x v="155"/>
    <x v="1"/>
    <x v="2"/>
  </r>
  <r>
    <n v="97000"/>
    <x v="10"/>
    <x v="405"/>
    <x v="7"/>
    <x v="2"/>
  </r>
  <r>
    <n v="5000"/>
    <x v="0"/>
    <x v="117"/>
    <x v="1"/>
    <x v="2"/>
  </r>
  <r>
    <n v="15000"/>
    <x v="6"/>
    <x v="82"/>
    <x v="1"/>
    <x v="2"/>
  </r>
  <r>
    <n v="7175"/>
    <x v="0"/>
    <x v="117"/>
    <x v="1"/>
    <x v="2"/>
  </r>
  <r>
    <n v="12001"/>
    <x v="1"/>
    <x v="406"/>
    <x v="3"/>
    <x v="2"/>
  </r>
  <r>
    <n v="5000"/>
    <x v="0"/>
    <x v="407"/>
    <x v="4"/>
    <x v="0"/>
  </r>
  <r>
    <n v="5000"/>
    <x v="0"/>
    <x v="408"/>
    <x v="4"/>
    <x v="0"/>
  </r>
  <r>
    <n v="3000"/>
    <x v="4"/>
    <x v="409"/>
    <x v="3"/>
    <x v="0"/>
  </r>
  <r>
    <n v="5000"/>
    <x v="0"/>
    <x v="410"/>
    <x v="4"/>
    <x v="0"/>
  </r>
  <r>
    <n v="3500"/>
    <x v="4"/>
    <x v="411"/>
    <x v="3"/>
    <x v="0"/>
  </r>
  <r>
    <n v="12000"/>
    <x v="1"/>
    <x v="48"/>
    <x v="0"/>
    <x v="0"/>
  </r>
  <r>
    <n v="1500"/>
    <x v="4"/>
    <x v="412"/>
    <x v="3"/>
    <x v="0"/>
  </r>
  <r>
    <n v="10000"/>
    <x v="1"/>
    <x v="413"/>
    <x v="0"/>
    <x v="0"/>
  </r>
  <r>
    <n v="1150"/>
    <x v="4"/>
    <x v="414"/>
    <x v="3"/>
    <x v="0"/>
  </r>
  <r>
    <n v="1200"/>
    <x v="4"/>
    <x v="415"/>
    <x v="3"/>
    <x v="0"/>
  </r>
  <r>
    <n v="3405"/>
    <x v="4"/>
    <x v="416"/>
    <x v="3"/>
    <x v="0"/>
  </r>
  <r>
    <n v="4000"/>
    <x v="4"/>
    <x v="417"/>
    <x v="3"/>
    <x v="0"/>
  </r>
  <r>
    <n v="10000"/>
    <x v="1"/>
    <x v="418"/>
    <x v="0"/>
    <x v="0"/>
  </r>
  <r>
    <n v="2000"/>
    <x v="4"/>
    <x v="20"/>
    <x v="3"/>
    <x v="0"/>
  </r>
  <r>
    <n v="15000"/>
    <x v="6"/>
    <x v="419"/>
    <x v="11"/>
    <x v="0"/>
  </r>
  <r>
    <n v="2000"/>
    <x v="4"/>
    <x v="420"/>
    <x v="3"/>
    <x v="0"/>
  </r>
  <r>
    <n v="3300"/>
    <x v="4"/>
    <x v="421"/>
    <x v="3"/>
    <x v="0"/>
  </r>
  <r>
    <n v="2000"/>
    <x v="4"/>
    <x v="422"/>
    <x v="3"/>
    <x v="0"/>
  </r>
  <r>
    <n v="5000"/>
    <x v="0"/>
    <x v="423"/>
    <x v="11"/>
    <x v="0"/>
  </r>
  <r>
    <n v="500"/>
    <x v="2"/>
    <x v="424"/>
    <x v="1"/>
    <x v="0"/>
  </r>
  <r>
    <n v="15000"/>
    <x v="6"/>
    <x v="116"/>
    <x v="1"/>
    <x v="2"/>
  </r>
  <r>
    <n v="4500"/>
    <x v="4"/>
    <x v="379"/>
    <x v="1"/>
    <x v="2"/>
  </r>
  <r>
    <n v="250000"/>
    <x v="10"/>
    <x v="116"/>
    <x v="1"/>
    <x v="2"/>
  </r>
  <r>
    <n v="22000"/>
    <x v="8"/>
    <x v="119"/>
    <x v="1"/>
    <x v="2"/>
  </r>
  <r>
    <n v="500"/>
    <x v="2"/>
    <x v="360"/>
    <x v="1"/>
    <x v="2"/>
  </r>
  <r>
    <n v="50000"/>
    <x v="11"/>
    <x v="425"/>
    <x v="0"/>
    <x v="2"/>
  </r>
  <r>
    <n v="60000"/>
    <x v="10"/>
    <x v="401"/>
    <x v="1"/>
    <x v="2"/>
  </r>
  <r>
    <n v="7500"/>
    <x v="0"/>
    <x v="117"/>
    <x v="1"/>
    <x v="2"/>
  </r>
  <r>
    <n v="10000"/>
    <x v="1"/>
    <x v="426"/>
    <x v="1"/>
    <x v="2"/>
  </r>
  <r>
    <n v="2500"/>
    <x v="4"/>
    <x v="427"/>
    <x v="1"/>
    <x v="2"/>
  </r>
  <r>
    <n v="5000"/>
    <x v="0"/>
    <x v="428"/>
    <x v="1"/>
    <x v="2"/>
  </r>
  <r>
    <n v="75000"/>
    <x v="10"/>
    <x v="429"/>
    <x v="3"/>
    <x v="2"/>
  </r>
  <r>
    <n v="45000"/>
    <x v="12"/>
    <x v="117"/>
    <x v="1"/>
    <x v="2"/>
  </r>
  <r>
    <n v="25000"/>
    <x v="9"/>
    <x v="430"/>
    <x v="1"/>
    <x v="2"/>
  </r>
  <r>
    <n v="3870"/>
    <x v="4"/>
    <x v="431"/>
    <x v="3"/>
    <x v="2"/>
  </r>
  <r>
    <n v="7500"/>
    <x v="0"/>
    <x v="117"/>
    <x v="1"/>
    <x v="2"/>
  </r>
  <r>
    <n v="8000"/>
    <x v="0"/>
    <x v="148"/>
    <x v="1"/>
    <x v="2"/>
  </r>
  <r>
    <n v="150000"/>
    <x v="10"/>
    <x v="432"/>
    <x v="3"/>
    <x v="2"/>
  </r>
  <r>
    <n v="750"/>
    <x v="2"/>
    <x v="117"/>
    <x v="1"/>
    <x v="2"/>
  </r>
  <r>
    <n v="240000"/>
    <x v="10"/>
    <x v="155"/>
    <x v="1"/>
    <x v="2"/>
  </r>
  <r>
    <n v="100000"/>
    <x v="10"/>
    <x v="433"/>
    <x v="1"/>
    <x v="2"/>
  </r>
  <r>
    <n v="15000"/>
    <x v="6"/>
    <x v="434"/>
    <x v="1"/>
    <x v="2"/>
  </r>
  <r>
    <n v="50000"/>
    <x v="11"/>
    <x v="117"/>
    <x v="1"/>
    <x v="2"/>
  </r>
  <r>
    <n v="75000"/>
    <x v="10"/>
    <x v="427"/>
    <x v="1"/>
    <x v="2"/>
  </r>
  <r>
    <n v="18000"/>
    <x v="6"/>
    <x v="116"/>
    <x v="1"/>
    <x v="2"/>
  </r>
  <r>
    <n v="25000"/>
    <x v="9"/>
    <x v="117"/>
    <x v="1"/>
    <x v="2"/>
  </r>
  <r>
    <n v="5000"/>
    <x v="0"/>
    <x v="116"/>
    <x v="1"/>
    <x v="2"/>
  </r>
  <r>
    <n v="10000"/>
    <x v="1"/>
    <x v="117"/>
    <x v="1"/>
    <x v="2"/>
  </r>
  <r>
    <n v="24500"/>
    <x v="8"/>
    <x v="435"/>
    <x v="1"/>
    <x v="2"/>
  </r>
  <r>
    <n v="2500"/>
    <x v="4"/>
    <x v="170"/>
    <x v="1"/>
    <x v="2"/>
  </r>
  <r>
    <n v="85000"/>
    <x v="10"/>
    <x v="436"/>
    <x v="1"/>
    <x v="2"/>
  </r>
  <r>
    <n v="25000"/>
    <x v="9"/>
    <x v="437"/>
    <x v="1"/>
    <x v="2"/>
  </r>
  <r>
    <n v="2500"/>
    <x v="4"/>
    <x v="117"/>
    <x v="1"/>
    <x v="2"/>
  </r>
  <r>
    <n v="88888"/>
    <x v="10"/>
    <x v="438"/>
    <x v="1"/>
    <x v="2"/>
  </r>
  <r>
    <n v="11180"/>
    <x v="1"/>
    <x v="439"/>
    <x v="1"/>
    <x v="2"/>
  </r>
  <r>
    <n v="60000"/>
    <x v="10"/>
    <x v="440"/>
    <x v="1"/>
    <x v="2"/>
  </r>
  <r>
    <n v="80000"/>
    <x v="10"/>
    <x v="116"/>
    <x v="1"/>
    <x v="2"/>
  </r>
  <r>
    <n v="5000"/>
    <x v="0"/>
    <x v="115"/>
    <x v="1"/>
    <x v="2"/>
  </r>
  <r>
    <n v="125000"/>
    <x v="10"/>
    <x v="441"/>
    <x v="1"/>
    <x v="2"/>
  </r>
  <r>
    <n v="12000"/>
    <x v="1"/>
    <x v="442"/>
    <x v="1"/>
    <x v="2"/>
  </r>
  <r>
    <n v="3000"/>
    <x v="4"/>
    <x v="116"/>
    <x v="1"/>
    <x v="2"/>
  </r>
  <r>
    <n v="400"/>
    <x v="2"/>
    <x v="117"/>
    <x v="1"/>
    <x v="2"/>
  </r>
  <r>
    <n v="100000"/>
    <x v="10"/>
    <x v="117"/>
    <x v="1"/>
    <x v="2"/>
  </r>
  <r>
    <n v="9000"/>
    <x v="0"/>
    <x v="116"/>
    <x v="1"/>
    <x v="2"/>
  </r>
  <r>
    <n v="1000"/>
    <x v="4"/>
    <x v="115"/>
    <x v="1"/>
    <x v="2"/>
  </r>
  <r>
    <n v="9000"/>
    <x v="0"/>
    <x v="117"/>
    <x v="1"/>
    <x v="2"/>
  </r>
  <r>
    <n v="10000"/>
    <x v="1"/>
    <x v="443"/>
    <x v="1"/>
    <x v="2"/>
  </r>
  <r>
    <n v="30000"/>
    <x v="5"/>
    <x v="444"/>
    <x v="3"/>
    <x v="2"/>
  </r>
  <r>
    <n v="9000"/>
    <x v="0"/>
    <x v="356"/>
    <x v="1"/>
    <x v="2"/>
  </r>
  <r>
    <n v="7500"/>
    <x v="0"/>
    <x v="116"/>
    <x v="1"/>
    <x v="2"/>
  </r>
  <r>
    <n v="5000"/>
    <x v="0"/>
    <x v="445"/>
    <x v="1"/>
    <x v="2"/>
  </r>
  <r>
    <n v="100000"/>
    <x v="10"/>
    <x v="377"/>
    <x v="1"/>
    <x v="2"/>
  </r>
  <r>
    <n v="7500"/>
    <x v="0"/>
    <x v="156"/>
    <x v="1"/>
    <x v="2"/>
  </r>
  <r>
    <n v="500"/>
    <x v="2"/>
    <x v="129"/>
    <x v="1"/>
    <x v="2"/>
  </r>
  <r>
    <n v="25000"/>
    <x v="9"/>
    <x v="375"/>
    <x v="1"/>
    <x v="2"/>
  </r>
  <r>
    <n v="100000"/>
    <x v="10"/>
    <x v="446"/>
    <x v="1"/>
    <x v="2"/>
  </r>
  <r>
    <n v="20000"/>
    <x v="8"/>
    <x v="360"/>
    <x v="1"/>
    <x v="2"/>
  </r>
  <r>
    <n v="7500"/>
    <x v="0"/>
    <x v="170"/>
    <x v="1"/>
    <x v="2"/>
  </r>
  <r>
    <n v="2500"/>
    <x v="4"/>
    <x v="447"/>
    <x v="1"/>
    <x v="2"/>
  </r>
  <r>
    <n v="50000"/>
    <x v="11"/>
    <x v="395"/>
    <x v="1"/>
    <x v="2"/>
  </r>
  <r>
    <n v="5000"/>
    <x v="0"/>
    <x v="173"/>
    <x v="1"/>
    <x v="1"/>
  </r>
  <r>
    <n v="10000"/>
    <x v="1"/>
    <x v="133"/>
    <x v="1"/>
    <x v="1"/>
  </r>
  <r>
    <n v="70000"/>
    <x v="10"/>
    <x v="117"/>
    <x v="1"/>
    <x v="1"/>
  </r>
  <r>
    <n v="15000"/>
    <x v="6"/>
    <x v="448"/>
    <x v="1"/>
    <x v="1"/>
  </r>
  <r>
    <n v="1500"/>
    <x v="4"/>
    <x v="117"/>
    <x v="1"/>
    <x v="1"/>
  </r>
  <r>
    <n v="5000"/>
    <x v="0"/>
    <x v="449"/>
    <x v="1"/>
    <x v="1"/>
  </r>
  <r>
    <n v="5000"/>
    <x v="0"/>
    <x v="115"/>
    <x v="1"/>
    <x v="1"/>
  </r>
  <r>
    <n v="250"/>
    <x v="2"/>
    <x v="117"/>
    <x v="1"/>
    <x v="1"/>
  </r>
  <r>
    <n v="150000"/>
    <x v="10"/>
    <x v="450"/>
    <x v="3"/>
    <x v="1"/>
  </r>
  <r>
    <n v="780"/>
    <x v="2"/>
    <x v="139"/>
    <x v="1"/>
    <x v="1"/>
  </r>
  <r>
    <n v="13803"/>
    <x v="1"/>
    <x v="117"/>
    <x v="1"/>
    <x v="1"/>
  </r>
  <r>
    <n v="80000"/>
    <x v="10"/>
    <x v="117"/>
    <x v="1"/>
    <x v="1"/>
  </r>
  <r>
    <n v="10000"/>
    <x v="1"/>
    <x v="117"/>
    <x v="1"/>
    <x v="1"/>
  </r>
  <r>
    <n v="60000"/>
    <x v="10"/>
    <x v="451"/>
    <x v="0"/>
    <x v="1"/>
  </r>
  <r>
    <n v="10000"/>
    <x v="1"/>
    <x v="117"/>
    <x v="1"/>
    <x v="1"/>
  </r>
  <r>
    <n v="515"/>
    <x v="2"/>
    <x v="117"/>
    <x v="1"/>
    <x v="1"/>
  </r>
  <r>
    <n v="5000"/>
    <x v="0"/>
    <x v="117"/>
    <x v="1"/>
    <x v="1"/>
  </r>
  <r>
    <n v="2000"/>
    <x v="4"/>
    <x v="177"/>
    <x v="1"/>
    <x v="1"/>
  </r>
  <r>
    <n v="400"/>
    <x v="2"/>
    <x v="117"/>
    <x v="1"/>
    <x v="1"/>
  </r>
  <r>
    <n v="2500000"/>
    <x v="10"/>
    <x v="116"/>
    <x v="1"/>
    <x v="1"/>
  </r>
  <r>
    <n v="30000"/>
    <x v="5"/>
    <x v="452"/>
    <x v="1"/>
    <x v="1"/>
  </r>
  <r>
    <n v="25000"/>
    <x v="9"/>
    <x v="453"/>
    <x v="1"/>
    <x v="1"/>
  </r>
  <r>
    <n v="6000"/>
    <x v="0"/>
    <x v="454"/>
    <x v="1"/>
    <x v="1"/>
  </r>
  <r>
    <n v="75000"/>
    <x v="10"/>
    <x v="117"/>
    <x v="1"/>
    <x v="1"/>
  </r>
  <r>
    <n v="5000"/>
    <x v="0"/>
    <x v="117"/>
    <x v="1"/>
    <x v="1"/>
  </r>
  <r>
    <n v="25000"/>
    <x v="9"/>
    <x v="117"/>
    <x v="1"/>
    <x v="1"/>
  </r>
  <r>
    <n v="25000"/>
    <x v="9"/>
    <x v="455"/>
    <x v="3"/>
    <x v="1"/>
  </r>
  <r>
    <n v="450000"/>
    <x v="10"/>
    <x v="456"/>
    <x v="1"/>
    <x v="1"/>
  </r>
  <r>
    <n v="5000"/>
    <x v="0"/>
    <x v="117"/>
    <x v="1"/>
    <x v="1"/>
  </r>
  <r>
    <n v="200000"/>
    <x v="10"/>
    <x v="457"/>
    <x v="1"/>
    <x v="1"/>
  </r>
  <r>
    <n v="11999"/>
    <x v="1"/>
    <x v="115"/>
    <x v="1"/>
    <x v="1"/>
  </r>
  <r>
    <n v="50000"/>
    <x v="11"/>
    <x v="458"/>
    <x v="1"/>
    <x v="1"/>
  </r>
  <r>
    <n v="20000"/>
    <x v="8"/>
    <x v="117"/>
    <x v="1"/>
    <x v="1"/>
  </r>
  <r>
    <n v="10000"/>
    <x v="1"/>
    <x v="459"/>
    <x v="3"/>
    <x v="1"/>
  </r>
  <r>
    <n v="5000"/>
    <x v="0"/>
    <x v="116"/>
    <x v="1"/>
    <x v="1"/>
  </r>
  <r>
    <n v="25000"/>
    <x v="9"/>
    <x v="369"/>
    <x v="1"/>
    <x v="1"/>
  </r>
  <r>
    <n v="2000"/>
    <x v="4"/>
    <x v="460"/>
    <x v="1"/>
    <x v="1"/>
  </r>
  <r>
    <n v="100000"/>
    <x v="10"/>
    <x v="117"/>
    <x v="1"/>
    <x v="1"/>
  </r>
  <r>
    <n v="200000"/>
    <x v="10"/>
    <x v="461"/>
    <x v="1"/>
    <x v="1"/>
  </r>
  <r>
    <n v="1000000"/>
    <x v="10"/>
    <x v="116"/>
    <x v="1"/>
    <x v="1"/>
  </r>
  <r>
    <n v="70"/>
    <x v="2"/>
    <x v="462"/>
    <x v="1"/>
    <x v="0"/>
  </r>
  <r>
    <n v="40000"/>
    <x v="3"/>
    <x v="463"/>
    <x v="5"/>
    <x v="0"/>
  </r>
  <r>
    <n v="20000"/>
    <x v="8"/>
    <x v="464"/>
    <x v="2"/>
    <x v="0"/>
  </r>
  <r>
    <n v="25000"/>
    <x v="9"/>
    <x v="465"/>
    <x v="9"/>
    <x v="0"/>
  </r>
  <r>
    <n v="25000"/>
    <x v="9"/>
    <x v="466"/>
    <x v="2"/>
    <x v="0"/>
  </r>
  <r>
    <n v="2000"/>
    <x v="4"/>
    <x v="467"/>
    <x v="4"/>
    <x v="0"/>
  </r>
  <r>
    <n v="800"/>
    <x v="2"/>
    <x v="468"/>
    <x v="3"/>
    <x v="0"/>
  </r>
  <r>
    <n v="2000"/>
    <x v="4"/>
    <x v="469"/>
    <x v="3"/>
    <x v="0"/>
  </r>
  <r>
    <n v="35000"/>
    <x v="7"/>
    <x v="470"/>
    <x v="10"/>
    <x v="0"/>
  </r>
  <r>
    <n v="2500"/>
    <x v="4"/>
    <x v="471"/>
    <x v="3"/>
    <x v="0"/>
  </r>
  <r>
    <n v="1500"/>
    <x v="4"/>
    <x v="472"/>
    <x v="3"/>
    <x v="0"/>
  </r>
  <r>
    <n v="25000"/>
    <x v="9"/>
    <x v="473"/>
    <x v="9"/>
    <x v="0"/>
  </r>
  <r>
    <n v="3000"/>
    <x v="4"/>
    <x v="474"/>
    <x v="3"/>
    <x v="0"/>
  </r>
  <r>
    <n v="75000"/>
    <x v="10"/>
    <x v="475"/>
    <x v="2"/>
    <x v="0"/>
  </r>
  <r>
    <n v="12000"/>
    <x v="1"/>
    <x v="476"/>
    <x v="6"/>
    <x v="0"/>
  </r>
  <r>
    <n v="8000"/>
    <x v="0"/>
    <x v="477"/>
    <x v="0"/>
    <x v="0"/>
  </r>
  <r>
    <n v="5000"/>
    <x v="0"/>
    <x v="478"/>
    <x v="0"/>
    <x v="0"/>
  </r>
  <r>
    <n v="15000"/>
    <x v="6"/>
    <x v="479"/>
    <x v="11"/>
    <x v="0"/>
  </r>
  <r>
    <n v="28888"/>
    <x v="9"/>
    <x v="480"/>
    <x v="6"/>
    <x v="0"/>
  </r>
  <r>
    <n v="3000"/>
    <x v="4"/>
    <x v="481"/>
    <x v="3"/>
    <x v="0"/>
  </r>
  <r>
    <n v="50000"/>
    <x v="11"/>
    <x v="482"/>
    <x v="3"/>
    <x v="2"/>
  </r>
  <r>
    <n v="10000"/>
    <x v="1"/>
    <x v="483"/>
    <x v="1"/>
    <x v="2"/>
  </r>
  <r>
    <n v="39000"/>
    <x v="7"/>
    <x v="484"/>
    <x v="1"/>
    <x v="2"/>
  </r>
  <r>
    <n v="200000"/>
    <x v="10"/>
    <x v="485"/>
    <x v="1"/>
    <x v="2"/>
  </r>
  <r>
    <n v="12000"/>
    <x v="1"/>
    <x v="486"/>
    <x v="1"/>
    <x v="2"/>
  </r>
  <r>
    <n v="10000"/>
    <x v="1"/>
    <x v="487"/>
    <x v="3"/>
    <x v="2"/>
  </r>
  <r>
    <n v="200000"/>
    <x v="10"/>
    <x v="138"/>
    <x v="1"/>
    <x v="2"/>
  </r>
  <r>
    <n v="50000"/>
    <x v="11"/>
    <x v="488"/>
    <x v="4"/>
    <x v="2"/>
  </r>
  <r>
    <n v="15000"/>
    <x v="6"/>
    <x v="344"/>
    <x v="1"/>
    <x v="2"/>
  </r>
  <r>
    <n v="200000"/>
    <x v="10"/>
    <x v="489"/>
    <x v="10"/>
    <x v="2"/>
  </r>
  <r>
    <n v="90000"/>
    <x v="10"/>
    <x v="490"/>
    <x v="9"/>
    <x v="2"/>
  </r>
  <r>
    <n v="30000"/>
    <x v="5"/>
    <x v="491"/>
    <x v="0"/>
    <x v="2"/>
  </r>
  <r>
    <n v="50000"/>
    <x v="11"/>
    <x v="492"/>
    <x v="0"/>
    <x v="2"/>
  </r>
  <r>
    <n v="100000"/>
    <x v="10"/>
    <x v="82"/>
    <x v="1"/>
    <x v="2"/>
  </r>
  <r>
    <n v="50000"/>
    <x v="11"/>
    <x v="493"/>
    <x v="1"/>
    <x v="2"/>
  </r>
  <r>
    <n v="6000"/>
    <x v="0"/>
    <x v="494"/>
    <x v="1"/>
    <x v="2"/>
  </r>
  <r>
    <n v="100000"/>
    <x v="10"/>
    <x v="495"/>
    <x v="3"/>
    <x v="2"/>
  </r>
  <r>
    <n v="50000"/>
    <x v="11"/>
    <x v="496"/>
    <x v="0"/>
    <x v="2"/>
  </r>
  <r>
    <n v="29000"/>
    <x v="9"/>
    <x v="497"/>
    <x v="3"/>
    <x v="2"/>
  </r>
  <r>
    <n v="57000"/>
    <x v="10"/>
    <x v="498"/>
    <x v="4"/>
    <x v="2"/>
  </r>
  <r>
    <n v="75000"/>
    <x v="10"/>
    <x v="499"/>
    <x v="11"/>
    <x v="2"/>
  </r>
  <r>
    <n v="2500"/>
    <x v="4"/>
    <x v="116"/>
    <x v="1"/>
    <x v="2"/>
  </r>
  <r>
    <n v="50000"/>
    <x v="11"/>
    <x v="500"/>
    <x v="1"/>
    <x v="2"/>
  </r>
  <r>
    <n v="35000"/>
    <x v="7"/>
    <x v="501"/>
    <x v="1"/>
    <x v="2"/>
  </r>
  <r>
    <n v="320000"/>
    <x v="10"/>
    <x v="502"/>
    <x v="7"/>
    <x v="2"/>
  </r>
  <r>
    <n v="2000"/>
    <x v="4"/>
    <x v="503"/>
    <x v="1"/>
    <x v="2"/>
  </r>
  <r>
    <n v="500000"/>
    <x v="10"/>
    <x v="117"/>
    <x v="1"/>
    <x v="2"/>
  </r>
  <r>
    <n v="100000"/>
    <x v="10"/>
    <x v="504"/>
    <x v="3"/>
    <x v="2"/>
  </r>
  <r>
    <n v="20000"/>
    <x v="8"/>
    <x v="505"/>
    <x v="0"/>
    <x v="2"/>
  </r>
  <r>
    <n v="200000"/>
    <x v="10"/>
    <x v="506"/>
    <x v="2"/>
    <x v="2"/>
  </r>
  <r>
    <n v="20000"/>
    <x v="8"/>
    <x v="507"/>
    <x v="3"/>
    <x v="2"/>
  </r>
  <r>
    <n v="50000"/>
    <x v="11"/>
    <x v="92"/>
    <x v="1"/>
    <x v="2"/>
  </r>
  <r>
    <n v="20000"/>
    <x v="8"/>
    <x v="508"/>
    <x v="3"/>
    <x v="2"/>
  </r>
  <r>
    <n v="100000"/>
    <x v="10"/>
    <x v="509"/>
    <x v="8"/>
    <x v="2"/>
  </r>
  <r>
    <n v="150000"/>
    <x v="10"/>
    <x v="510"/>
    <x v="1"/>
    <x v="2"/>
  </r>
  <r>
    <n v="60000"/>
    <x v="10"/>
    <x v="69"/>
    <x v="1"/>
    <x v="2"/>
  </r>
  <r>
    <n v="175000"/>
    <x v="10"/>
    <x v="116"/>
    <x v="1"/>
    <x v="2"/>
  </r>
  <r>
    <n v="5000"/>
    <x v="0"/>
    <x v="511"/>
    <x v="3"/>
    <x v="2"/>
  </r>
  <r>
    <n v="100000"/>
    <x v="10"/>
    <x v="512"/>
    <x v="11"/>
    <x v="2"/>
  </r>
  <r>
    <n v="130000"/>
    <x v="10"/>
    <x v="513"/>
    <x v="2"/>
    <x v="2"/>
  </r>
  <r>
    <n v="15000"/>
    <x v="6"/>
    <x v="124"/>
    <x v="1"/>
    <x v="2"/>
  </r>
  <r>
    <n v="23000"/>
    <x v="8"/>
    <x v="514"/>
    <x v="4"/>
    <x v="2"/>
  </r>
  <r>
    <n v="15000"/>
    <x v="6"/>
    <x v="515"/>
    <x v="3"/>
    <x v="2"/>
  </r>
  <r>
    <n v="15000"/>
    <x v="6"/>
    <x v="516"/>
    <x v="1"/>
    <x v="2"/>
  </r>
  <r>
    <n v="55000"/>
    <x v="10"/>
    <x v="517"/>
    <x v="1"/>
    <x v="2"/>
  </r>
  <r>
    <n v="100000"/>
    <x v="10"/>
    <x v="518"/>
    <x v="1"/>
    <x v="2"/>
  </r>
  <r>
    <n v="100000"/>
    <x v="10"/>
    <x v="117"/>
    <x v="1"/>
    <x v="2"/>
  </r>
  <r>
    <n v="68000"/>
    <x v="10"/>
    <x v="519"/>
    <x v="2"/>
    <x v="2"/>
  </r>
  <r>
    <n v="40000"/>
    <x v="3"/>
    <x v="520"/>
    <x v="4"/>
    <x v="2"/>
  </r>
  <r>
    <n v="15000"/>
    <x v="6"/>
    <x v="377"/>
    <x v="1"/>
    <x v="2"/>
  </r>
  <r>
    <n v="1200"/>
    <x v="4"/>
    <x v="117"/>
    <x v="1"/>
    <x v="2"/>
  </r>
  <r>
    <n v="100000"/>
    <x v="10"/>
    <x v="521"/>
    <x v="6"/>
    <x v="2"/>
  </r>
  <r>
    <n v="48500"/>
    <x v="12"/>
    <x v="522"/>
    <x v="1"/>
    <x v="2"/>
  </r>
  <r>
    <n v="25000"/>
    <x v="9"/>
    <x v="523"/>
    <x v="1"/>
    <x v="2"/>
  </r>
  <r>
    <n v="15000"/>
    <x v="6"/>
    <x v="524"/>
    <x v="3"/>
    <x v="2"/>
  </r>
  <r>
    <n v="27500"/>
    <x v="9"/>
    <x v="525"/>
    <x v="3"/>
    <x v="2"/>
  </r>
  <r>
    <n v="7000"/>
    <x v="0"/>
    <x v="526"/>
    <x v="1"/>
    <x v="2"/>
  </r>
  <r>
    <n v="100000"/>
    <x v="10"/>
    <x v="527"/>
    <x v="1"/>
    <x v="2"/>
  </r>
  <r>
    <n v="12000"/>
    <x v="1"/>
    <x v="456"/>
    <x v="1"/>
    <x v="2"/>
  </r>
  <r>
    <n v="15000"/>
    <x v="6"/>
    <x v="528"/>
    <x v="1"/>
    <x v="2"/>
  </r>
  <r>
    <n v="1900"/>
    <x v="4"/>
    <x v="529"/>
    <x v="3"/>
    <x v="0"/>
  </r>
  <r>
    <n v="8200"/>
    <x v="0"/>
    <x v="530"/>
    <x v="0"/>
    <x v="0"/>
  </r>
  <r>
    <n v="25000"/>
    <x v="9"/>
    <x v="531"/>
    <x v="6"/>
    <x v="0"/>
  </r>
  <r>
    <n v="5000"/>
    <x v="0"/>
    <x v="532"/>
    <x v="4"/>
    <x v="0"/>
  </r>
  <r>
    <n v="7000"/>
    <x v="0"/>
    <x v="533"/>
    <x v="4"/>
    <x v="0"/>
  </r>
  <r>
    <n v="20000"/>
    <x v="8"/>
    <x v="534"/>
    <x v="7"/>
    <x v="0"/>
  </r>
  <r>
    <n v="2500"/>
    <x v="4"/>
    <x v="535"/>
    <x v="3"/>
    <x v="0"/>
  </r>
  <r>
    <n v="3500"/>
    <x v="4"/>
    <x v="536"/>
    <x v="4"/>
    <x v="0"/>
  </r>
  <r>
    <n v="7500"/>
    <x v="0"/>
    <x v="537"/>
    <x v="4"/>
    <x v="0"/>
  </r>
  <r>
    <n v="4000"/>
    <x v="4"/>
    <x v="538"/>
    <x v="4"/>
    <x v="0"/>
  </r>
  <r>
    <n v="20000"/>
    <x v="8"/>
    <x v="539"/>
    <x v="9"/>
    <x v="0"/>
  </r>
  <r>
    <n v="5000"/>
    <x v="0"/>
    <x v="540"/>
    <x v="4"/>
    <x v="0"/>
  </r>
  <r>
    <n v="40"/>
    <x v="2"/>
    <x v="541"/>
    <x v="1"/>
    <x v="0"/>
  </r>
  <r>
    <n v="2500"/>
    <x v="4"/>
    <x v="542"/>
    <x v="3"/>
    <x v="0"/>
  </r>
  <r>
    <n v="8500"/>
    <x v="0"/>
    <x v="543"/>
    <x v="0"/>
    <x v="0"/>
  </r>
  <r>
    <n v="47000"/>
    <x v="12"/>
    <x v="544"/>
    <x v="2"/>
    <x v="0"/>
  </r>
  <r>
    <n v="3600"/>
    <x v="4"/>
    <x v="545"/>
    <x v="0"/>
    <x v="0"/>
  </r>
  <r>
    <n v="5000"/>
    <x v="0"/>
    <x v="546"/>
    <x v="4"/>
    <x v="0"/>
  </r>
  <r>
    <n v="1500"/>
    <x v="4"/>
    <x v="547"/>
    <x v="3"/>
    <x v="0"/>
  </r>
  <r>
    <n v="6000"/>
    <x v="0"/>
    <x v="548"/>
    <x v="4"/>
    <x v="0"/>
  </r>
  <r>
    <n v="3000"/>
    <x v="4"/>
    <x v="549"/>
    <x v="3"/>
    <x v="0"/>
  </r>
  <r>
    <n v="13000"/>
    <x v="1"/>
    <x v="550"/>
    <x v="0"/>
    <x v="0"/>
  </r>
  <r>
    <n v="1400"/>
    <x v="4"/>
    <x v="551"/>
    <x v="3"/>
    <x v="0"/>
  </r>
  <r>
    <n v="550"/>
    <x v="2"/>
    <x v="552"/>
    <x v="1"/>
    <x v="0"/>
  </r>
  <r>
    <n v="5000"/>
    <x v="0"/>
    <x v="553"/>
    <x v="4"/>
    <x v="0"/>
  </r>
  <r>
    <n v="2220"/>
    <x v="4"/>
    <x v="554"/>
    <x v="3"/>
    <x v="0"/>
  </r>
  <r>
    <n v="2987"/>
    <x v="4"/>
    <x v="555"/>
    <x v="3"/>
    <x v="0"/>
  </r>
  <r>
    <n v="7000"/>
    <x v="0"/>
    <x v="556"/>
    <x v="4"/>
    <x v="0"/>
  </r>
  <r>
    <n v="2000"/>
    <x v="4"/>
    <x v="557"/>
    <x v="3"/>
    <x v="0"/>
  </r>
  <r>
    <n v="10000"/>
    <x v="1"/>
    <x v="558"/>
    <x v="0"/>
    <x v="0"/>
  </r>
  <r>
    <n v="4444"/>
    <x v="4"/>
    <x v="559"/>
    <x v="3"/>
    <x v="0"/>
  </r>
  <r>
    <n v="3000"/>
    <x v="4"/>
    <x v="560"/>
    <x v="3"/>
    <x v="0"/>
  </r>
  <r>
    <n v="5000"/>
    <x v="0"/>
    <x v="561"/>
    <x v="4"/>
    <x v="0"/>
  </r>
  <r>
    <n v="10000"/>
    <x v="1"/>
    <x v="562"/>
    <x v="0"/>
    <x v="0"/>
  </r>
  <r>
    <n v="2000"/>
    <x v="4"/>
    <x v="563"/>
    <x v="3"/>
    <x v="0"/>
  </r>
  <r>
    <n v="2500"/>
    <x v="4"/>
    <x v="564"/>
    <x v="3"/>
    <x v="0"/>
  </r>
  <r>
    <n v="700"/>
    <x v="2"/>
    <x v="565"/>
    <x v="1"/>
    <x v="0"/>
  </r>
  <r>
    <n v="250"/>
    <x v="2"/>
    <x v="566"/>
    <x v="1"/>
    <x v="0"/>
  </r>
  <r>
    <n v="2500"/>
    <x v="4"/>
    <x v="567"/>
    <x v="3"/>
    <x v="0"/>
  </r>
  <r>
    <n v="5000"/>
    <x v="0"/>
    <x v="568"/>
    <x v="4"/>
    <x v="0"/>
  </r>
  <r>
    <n v="2200"/>
    <x v="4"/>
    <x v="117"/>
    <x v="1"/>
    <x v="2"/>
  </r>
  <r>
    <n v="5000"/>
    <x v="0"/>
    <x v="569"/>
    <x v="1"/>
    <x v="2"/>
  </r>
  <r>
    <n v="3500"/>
    <x v="4"/>
    <x v="117"/>
    <x v="1"/>
    <x v="2"/>
  </r>
  <r>
    <n v="4290"/>
    <x v="4"/>
    <x v="139"/>
    <x v="1"/>
    <x v="2"/>
  </r>
  <r>
    <n v="5000"/>
    <x v="0"/>
    <x v="117"/>
    <x v="1"/>
    <x v="2"/>
  </r>
  <r>
    <n v="7000"/>
    <x v="0"/>
    <x v="570"/>
    <x v="3"/>
    <x v="2"/>
  </r>
  <r>
    <n v="4000"/>
    <x v="4"/>
    <x v="117"/>
    <x v="1"/>
    <x v="2"/>
  </r>
  <r>
    <n v="5000"/>
    <x v="0"/>
    <x v="571"/>
    <x v="1"/>
    <x v="2"/>
  </r>
  <r>
    <n v="2500"/>
    <x v="4"/>
    <x v="117"/>
    <x v="1"/>
    <x v="2"/>
  </r>
  <r>
    <n v="4000"/>
    <x v="4"/>
    <x v="572"/>
    <x v="3"/>
    <x v="2"/>
  </r>
  <r>
    <n v="17500"/>
    <x v="6"/>
    <x v="117"/>
    <x v="1"/>
    <x v="2"/>
  </r>
  <r>
    <n v="38000"/>
    <x v="7"/>
    <x v="115"/>
    <x v="1"/>
    <x v="2"/>
  </r>
  <r>
    <n v="1500"/>
    <x v="4"/>
    <x v="155"/>
    <x v="1"/>
    <x v="2"/>
  </r>
  <r>
    <n v="3759"/>
    <x v="4"/>
    <x v="573"/>
    <x v="1"/>
    <x v="2"/>
  </r>
  <r>
    <n v="500"/>
    <x v="2"/>
    <x v="574"/>
    <x v="1"/>
    <x v="2"/>
  </r>
  <r>
    <n v="10000"/>
    <x v="1"/>
    <x v="575"/>
    <x v="1"/>
    <x v="2"/>
  </r>
  <r>
    <n v="7000"/>
    <x v="0"/>
    <x v="576"/>
    <x v="3"/>
    <x v="2"/>
  </r>
  <r>
    <n v="3000"/>
    <x v="4"/>
    <x v="577"/>
    <x v="1"/>
    <x v="2"/>
  </r>
  <r>
    <n v="500"/>
    <x v="2"/>
    <x v="369"/>
    <x v="1"/>
    <x v="2"/>
  </r>
  <r>
    <n v="15000"/>
    <x v="6"/>
    <x v="402"/>
    <x v="1"/>
    <x v="2"/>
  </r>
  <r>
    <n v="1000"/>
    <x v="4"/>
    <x v="578"/>
    <x v="3"/>
    <x v="0"/>
  </r>
  <r>
    <n v="800"/>
    <x v="2"/>
    <x v="579"/>
    <x v="3"/>
    <x v="0"/>
  </r>
  <r>
    <n v="700"/>
    <x v="2"/>
    <x v="485"/>
    <x v="1"/>
    <x v="0"/>
  </r>
  <r>
    <n v="1500"/>
    <x v="4"/>
    <x v="580"/>
    <x v="3"/>
    <x v="0"/>
  </r>
  <r>
    <n v="1000"/>
    <x v="4"/>
    <x v="581"/>
    <x v="3"/>
    <x v="0"/>
  </r>
  <r>
    <n v="500"/>
    <x v="2"/>
    <x v="582"/>
    <x v="1"/>
    <x v="0"/>
  </r>
  <r>
    <n v="5000"/>
    <x v="0"/>
    <x v="583"/>
    <x v="4"/>
    <x v="0"/>
  </r>
  <r>
    <n v="1200"/>
    <x v="4"/>
    <x v="584"/>
    <x v="3"/>
    <x v="0"/>
  </r>
  <r>
    <n v="1000"/>
    <x v="4"/>
    <x v="585"/>
    <x v="3"/>
    <x v="0"/>
  </r>
  <r>
    <n v="1700"/>
    <x v="4"/>
    <x v="586"/>
    <x v="3"/>
    <x v="0"/>
  </r>
  <r>
    <n v="10000"/>
    <x v="1"/>
    <x v="587"/>
    <x v="0"/>
    <x v="0"/>
  </r>
  <r>
    <n v="7500"/>
    <x v="0"/>
    <x v="588"/>
    <x v="4"/>
    <x v="0"/>
  </r>
  <r>
    <n v="2500"/>
    <x v="4"/>
    <x v="589"/>
    <x v="3"/>
    <x v="0"/>
  </r>
  <r>
    <n v="2750"/>
    <x v="4"/>
    <x v="590"/>
    <x v="3"/>
    <x v="0"/>
  </r>
  <r>
    <n v="8000"/>
    <x v="0"/>
    <x v="591"/>
    <x v="4"/>
    <x v="0"/>
  </r>
  <r>
    <n v="14000"/>
    <x v="1"/>
    <x v="592"/>
    <x v="11"/>
    <x v="0"/>
  </r>
  <r>
    <n v="10000"/>
    <x v="1"/>
    <x v="593"/>
    <x v="0"/>
    <x v="0"/>
  </r>
  <r>
    <n v="3000"/>
    <x v="4"/>
    <x v="594"/>
    <x v="3"/>
    <x v="0"/>
  </r>
  <r>
    <n v="3500"/>
    <x v="4"/>
    <x v="595"/>
    <x v="3"/>
    <x v="0"/>
  </r>
  <r>
    <n v="5000"/>
    <x v="0"/>
    <x v="596"/>
    <x v="4"/>
    <x v="0"/>
  </r>
  <r>
    <n v="1500"/>
    <x v="4"/>
    <x v="597"/>
    <x v="3"/>
    <x v="0"/>
  </r>
  <r>
    <n v="2000"/>
    <x v="4"/>
    <x v="598"/>
    <x v="3"/>
    <x v="0"/>
  </r>
  <r>
    <n v="6000"/>
    <x v="0"/>
    <x v="599"/>
    <x v="4"/>
    <x v="0"/>
  </r>
  <r>
    <n v="2300"/>
    <x v="4"/>
    <x v="600"/>
    <x v="3"/>
    <x v="0"/>
  </r>
  <r>
    <n v="5500"/>
    <x v="0"/>
    <x v="601"/>
    <x v="4"/>
    <x v="0"/>
  </r>
  <r>
    <n v="3000"/>
    <x v="4"/>
    <x v="602"/>
    <x v="3"/>
    <x v="0"/>
  </r>
  <r>
    <n v="8000"/>
    <x v="0"/>
    <x v="603"/>
    <x v="4"/>
    <x v="0"/>
  </r>
  <r>
    <n v="4000"/>
    <x v="4"/>
    <x v="604"/>
    <x v="3"/>
    <x v="0"/>
  </r>
  <r>
    <n v="4500"/>
    <x v="4"/>
    <x v="605"/>
    <x v="3"/>
    <x v="0"/>
  </r>
  <r>
    <n v="4000"/>
    <x v="4"/>
    <x v="606"/>
    <x v="3"/>
    <x v="0"/>
  </r>
  <r>
    <n v="1500"/>
    <x v="4"/>
    <x v="607"/>
    <x v="3"/>
    <x v="0"/>
  </r>
  <r>
    <n v="1000"/>
    <x v="4"/>
    <x v="578"/>
    <x v="3"/>
    <x v="0"/>
  </r>
  <r>
    <n v="600"/>
    <x v="2"/>
    <x v="608"/>
    <x v="1"/>
    <x v="0"/>
  </r>
  <r>
    <n v="1500"/>
    <x v="4"/>
    <x v="609"/>
    <x v="3"/>
    <x v="0"/>
  </r>
  <r>
    <n v="1000"/>
    <x v="4"/>
    <x v="610"/>
    <x v="3"/>
    <x v="0"/>
  </r>
  <r>
    <n v="4000"/>
    <x v="4"/>
    <x v="611"/>
    <x v="3"/>
    <x v="0"/>
  </r>
  <r>
    <n v="7000"/>
    <x v="0"/>
    <x v="612"/>
    <x v="4"/>
    <x v="0"/>
  </r>
  <r>
    <n v="1500"/>
    <x v="4"/>
    <x v="613"/>
    <x v="3"/>
    <x v="0"/>
  </r>
  <r>
    <n v="350"/>
    <x v="2"/>
    <x v="614"/>
    <x v="1"/>
    <x v="0"/>
  </r>
  <r>
    <n v="400"/>
    <x v="2"/>
    <x v="140"/>
    <x v="1"/>
    <x v="0"/>
  </r>
  <r>
    <n v="2000"/>
    <x v="4"/>
    <x v="615"/>
    <x v="3"/>
    <x v="0"/>
  </r>
  <r>
    <n v="17482"/>
    <x v="6"/>
    <x v="616"/>
    <x v="11"/>
    <x v="0"/>
  </r>
  <r>
    <n v="3000"/>
    <x v="4"/>
    <x v="617"/>
    <x v="3"/>
    <x v="0"/>
  </r>
  <r>
    <n v="800"/>
    <x v="2"/>
    <x v="618"/>
    <x v="3"/>
    <x v="0"/>
  </r>
  <r>
    <n v="1600"/>
    <x v="4"/>
    <x v="619"/>
    <x v="3"/>
    <x v="0"/>
  </r>
  <r>
    <n v="12500"/>
    <x v="1"/>
    <x v="620"/>
    <x v="0"/>
    <x v="0"/>
  </r>
  <r>
    <n v="5500"/>
    <x v="0"/>
    <x v="621"/>
    <x v="4"/>
    <x v="0"/>
  </r>
  <r>
    <n v="300"/>
    <x v="2"/>
    <x v="622"/>
    <x v="1"/>
    <x v="0"/>
  </r>
  <r>
    <n v="1300"/>
    <x v="4"/>
    <x v="623"/>
    <x v="3"/>
    <x v="0"/>
  </r>
  <r>
    <n v="500"/>
    <x v="2"/>
    <x v="624"/>
    <x v="1"/>
    <x v="0"/>
  </r>
  <r>
    <n v="1800"/>
    <x v="4"/>
    <x v="625"/>
    <x v="3"/>
    <x v="0"/>
  </r>
  <r>
    <n v="1500"/>
    <x v="4"/>
    <x v="98"/>
    <x v="3"/>
    <x v="0"/>
  </r>
  <r>
    <n v="15000"/>
    <x v="6"/>
    <x v="626"/>
    <x v="11"/>
    <x v="0"/>
  </r>
  <r>
    <n v="6000"/>
    <x v="0"/>
    <x v="627"/>
    <x v="4"/>
    <x v="0"/>
  </r>
  <r>
    <n v="5500"/>
    <x v="0"/>
    <x v="628"/>
    <x v="4"/>
    <x v="0"/>
  </r>
  <r>
    <n v="2000"/>
    <x v="4"/>
    <x v="629"/>
    <x v="3"/>
    <x v="0"/>
  </r>
  <r>
    <n v="5000"/>
    <x v="0"/>
    <x v="630"/>
    <x v="4"/>
    <x v="0"/>
  </r>
  <r>
    <n v="2500"/>
    <x v="4"/>
    <x v="631"/>
    <x v="3"/>
    <x v="0"/>
  </r>
  <r>
    <n v="2000"/>
    <x v="4"/>
    <x v="632"/>
    <x v="3"/>
    <x v="0"/>
  </r>
  <r>
    <n v="5000"/>
    <x v="0"/>
    <x v="633"/>
    <x v="4"/>
    <x v="0"/>
  </r>
  <r>
    <n v="10000"/>
    <x v="1"/>
    <x v="634"/>
    <x v="0"/>
    <x v="0"/>
  </r>
  <r>
    <n v="5000"/>
    <x v="0"/>
    <x v="635"/>
    <x v="4"/>
    <x v="0"/>
  </r>
  <r>
    <n v="2500"/>
    <x v="4"/>
    <x v="636"/>
    <x v="3"/>
    <x v="0"/>
  </r>
  <r>
    <n v="3000"/>
    <x v="4"/>
    <x v="637"/>
    <x v="4"/>
    <x v="0"/>
  </r>
  <r>
    <n v="3000"/>
    <x v="4"/>
    <x v="638"/>
    <x v="4"/>
    <x v="0"/>
  </r>
  <r>
    <n v="5000"/>
    <x v="0"/>
    <x v="639"/>
    <x v="4"/>
    <x v="0"/>
  </r>
  <r>
    <n v="1100"/>
    <x v="4"/>
    <x v="640"/>
    <x v="3"/>
    <x v="0"/>
  </r>
  <r>
    <n v="10"/>
    <x v="2"/>
    <x v="115"/>
    <x v="1"/>
    <x v="0"/>
  </r>
  <r>
    <n v="300"/>
    <x v="2"/>
    <x v="452"/>
    <x v="1"/>
    <x v="0"/>
  </r>
  <r>
    <n v="4000"/>
    <x v="4"/>
    <x v="641"/>
    <x v="3"/>
    <x v="0"/>
  </r>
  <r>
    <n v="4000"/>
    <x v="4"/>
    <x v="642"/>
    <x v="4"/>
    <x v="0"/>
  </r>
  <r>
    <n v="2000"/>
    <x v="4"/>
    <x v="643"/>
    <x v="3"/>
    <x v="0"/>
  </r>
  <r>
    <n v="3500"/>
    <x v="4"/>
    <x v="644"/>
    <x v="3"/>
    <x v="0"/>
  </r>
  <r>
    <n v="300"/>
    <x v="2"/>
    <x v="452"/>
    <x v="1"/>
    <x v="0"/>
  </r>
  <r>
    <n v="27800"/>
    <x v="9"/>
    <x v="645"/>
    <x v="6"/>
    <x v="0"/>
  </r>
  <r>
    <n v="1450"/>
    <x v="4"/>
    <x v="646"/>
    <x v="3"/>
    <x v="0"/>
  </r>
  <r>
    <n v="250"/>
    <x v="2"/>
    <x v="614"/>
    <x v="1"/>
    <x v="0"/>
  </r>
  <r>
    <n v="1200"/>
    <x v="4"/>
    <x v="647"/>
    <x v="3"/>
    <x v="0"/>
  </r>
  <r>
    <n v="1200"/>
    <x v="4"/>
    <x v="648"/>
    <x v="3"/>
    <x v="0"/>
  </r>
  <r>
    <n v="4000"/>
    <x v="4"/>
    <x v="649"/>
    <x v="3"/>
    <x v="0"/>
  </r>
  <r>
    <n v="14000"/>
    <x v="1"/>
    <x v="650"/>
    <x v="3"/>
    <x v="2"/>
  </r>
  <r>
    <n v="4500"/>
    <x v="4"/>
    <x v="462"/>
    <x v="1"/>
    <x v="2"/>
  </r>
  <r>
    <n v="50000"/>
    <x v="11"/>
    <x v="575"/>
    <x v="1"/>
    <x v="2"/>
  </r>
  <r>
    <n v="2000"/>
    <x v="4"/>
    <x v="456"/>
    <x v="1"/>
    <x v="2"/>
  </r>
  <r>
    <n v="6500"/>
    <x v="0"/>
    <x v="651"/>
    <x v="3"/>
    <x v="2"/>
  </r>
  <r>
    <n v="2200"/>
    <x v="4"/>
    <x v="372"/>
    <x v="1"/>
    <x v="2"/>
  </r>
  <r>
    <n v="3500"/>
    <x v="4"/>
    <x v="141"/>
    <x v="1"/>
    <x v="2"/>
  </r>
  <r>
    <n v="5000"/>
    <x v="0"/>
    <x v="652"/>
    <x v="3"/>
    <x v="2"/>
  </r>
  <r>
    <n v="45000"/>
    <x v="12"/>
    <x v="155"/>
    <x v="1"/>
    <x v="2"/>
  </r>
  <r>
    <n v="8800"/>
    <x v="0"/>
    <x v="578"/>
    <x v="3"/>
    <x v="2"/>
  </r>
  <r>
    <n v="20000"/>
    <x v="8"/>
    <x v="653"/>
    <x v="1"/>
    <x v="2"/>
  </r>
  <r>
    <n v="6000"/>
    <x v="0"/>
    <x v="144"/>
    <x v="1"/>
    <x v="2"/>
  </r>
  <r>
    <n v="8000"/>
    <x v="0"/>
    <x v="654"/>
    <x v="1"/>
    <x v="2"/>
  </r>
  <r>
    <n v="3500"/>
    <x v="4"/>
    <x v="372"/>
    <x v="1"/>
    <x v="2"/>
  </r>
  <r>
    <n v="3000"/>
    <x v="4"/>
    <x v="655"/>
    <x v="1"/>
    <x v="2"/>
  </r>
  <r>
    <n v="5000"/>
    <x v="0"/>
    <x v="117"/>
    <x v="1"/>
    <x v="2"/>
  </r>
  <r>
    <n v="3152"/>
    <x v="4"/>
    <x v="656"/>
    <x v="3"/>
    <x v="2"/>
  </r>
  <r>
    <n v="2000"/>
    <x v="4"/>
    <x v="77"/>
    <x v="3"/>
    <x v="2"/>
  </r>
  <r>
    <n v="5000"/>
    <x v="0"/>
    <x v="654"/>
    <x v="1"/>
    <x v="2"/>
  </r>
  <r>
    <n v="2100"/>
    <x v="4"/>
    <x v="657"/>
    <x v="1"/>
    <x v="2"/>
  </r>
  <r>
    <n v="3780"/>
    <x v="4"/>
    <x v="658"/>
    <x v="1"/>
    <x v="2"/>
  </r>
  <r>
    <n v="3750"/>
    <x v="4"/>
    <x v="134"/>
    <x v="1"/>
    <x v="2"/>
  </r>
  <r>
    <n v="1500"/>
    <x v="4"/>
    <x v="659"/>
    <x v="1"/>
    <x v="2"/>
  </r>
  <r>
    <n v="5000"/>
    <x v="0"/>
    <x v="660"/>
    <x v="3"/>
    <x v="2"/>
  </r>
  <r>
    <n v="2000"/>
    <x v="4"/>
    <x v="170"/>
    <x v="1"/>
    <x v="2"/>
  </r>
  <r>
    <n v="1000"/>
    <x v="4"/>
    <x v="661"/>
    <x v="1"/>
    <x v="2"/>
  </r>
  <r>
    <n v="500"/>
    <x v="2"/>
    <x v="82"/>
    <x v="1"/>
    <x v="2"/>
  </r>
  <r>
    <n v="1000"/>
    <x v="4"/>
    <x v="117"/>
    <x v="1"/>
    <x v="2"/>
  </r>
  <r>
    <n v="1000"/>
    <x v="4"/>
    <x v="662"/>
    <x v="1"/>
    <x v="2"/>
  </r>
  <r>
    <n v="25000"/>
    <x v="9"/>
    <x v="663"/>
    <x v="3"/>
    <x v="2"/>
  </r>
  <r>
    <n v="3000"/>
    <x v="4"/>
    <x v="366"/>
    <x v="1"/>
    <x v="2"/>
  </r>
  <r>
    <n v="8000"/>
    <x v="0"/>
    <x v="92"/>
    <x v="1"/>
    <x v="2"/>
  </r>
  <r>
    <n v="6000"/>
    <x v="0"/>
    <x v="664"/>
    <x v="3"/>
    <x v="2"/>
  </r>
  <r>
    <n v="2000"/>
    <x v="4"/>
    <x v="148"/>
    <x v="1"/>
    <x v="2"/>
  </r>
  <r>
    <n v="20000"/>
    <x v="8"/>
    <x v="665"/>
    <x v="4"/>
    <x v="2"/>
  </r>
  <r>
    <n v="8000"/>
    <x v="0"/>
    <x v="666"/>
    <x v="1"/>
    <x v="2"/>
  </r>
  <r>
    <n v="8000"/>
    <x v="0"/>
    <x v="667"/>
    <x v="3"/>
    <x v="2"/>
  </r>
  <r>
    <n v="3000"/>
    <x v="4"/>
    <x v="117"/>
    <x v="1"/>
    <x v="2"/>
  </r>
  <r>
    <n v="2500"/>
    <x v="4"/>
    <x v="119"/>
    <x v="1"/>
    <x v="2"/>
  </r>
  <r>
    <n v="750"/>
    <x v="2"/>
    <x v="668"/>
    <x v="1"/>
    <x v="2"/>
  </r>
  <r>
    <n v="5000"/>
    <x v="0"/>
    <x v="577"/>
    <x v="1"/>
    <x v="2"/>
  </r>
  <r>
    <n v="6500"/>
    <x v="0"/>
    <x v="117"/>
    <x v="1"/>
    <x v="2"/>
  </r>
  <r>
    <n v="30000"/>
    <x v="5"/>
    <x v="456"/>
    <x v="1"/>
    <x v="2"/>
  </r>
  <r>
    <n v="5000"/>
    <x v="0"/>
    <x v="669"/>
    <x v="1"/>
    <x v="2"/>
  </r>
  <r>
    <n v="50000"/>
    <x v="11"/>
    <x v="118"/>
    <x v="1"/>
    <x v="2"/>
  </r>
  <r>
    <n v="6500"/>
    <x v="0"/>
    <x v="670"/>
    <x v="1"/>
    <x v="2"/>
  </r>
  <r>
    <n v="15000"/>
    <x v="6"/>
    <x v="117"/>
    <x v="1"/>
    <x v="2"/>
  </r>
  <r>
    <n v="2900"/>
    <x v="4"/>
    <x v="117"/>
    <x v="1"/>
    <x v="2"/>
  </r>
  <r>
    <n v="2500"/>
    <x v="4"/>
    <x v="117"/>
    <x v="1"/>
    <x v="2"/>
  </r>
  <r>
    <n v="16000"/>
    <x v="6"/>
    <x v="624"/>
    <x v="1"/>
    <x v="2"/>
  </r>
  <r>
    <n v="550"/>
    <x v="2"/>
    <x v="430"/>
    <x v="1"/>
    <x v="2"/>
  </r>
  <r>
    <n v="100000"/>
    <x v="10"/>
    <x v="117"/>
    <x v="1"/>
    <x v="2"/>
  </r>
  <r>
    <n v="3500"/>
    <x v="4"/>
    <x v="134"/>
    <x v="1"/>
    <x v="2"/>
  </r>
  <r>
    <n v="30000"/>
    <x v="5"/>
    <x v="671"/>
    <x v="3"/>
    <x v="2"/>
  </r>
  <r>
    <n v="1500"/>
    <x v="4"/>
    <x v="117"/>
    <x v="1"/>
    <x v="2"/>
  </r>
  <r>
    <n v="6500"/>
    <x v="0"/>
    <x v="672"/>
    <x v="1"/>
    <x v="2"/>
  </r>
  <r>
    <n v="3300"/>
    <x v="4"/>
    <x v="117"/>
    <x v="1"/>
    <x v="2"/>
  </r>
  <r>
    <n v="5000"/>
    <x v="0"/>
    <x v="134"/>
    <x v="1"/>
    <x v="2"/>
  </r>
  <r>
    <n v="3900"/>
    <x v="4"/>
    <x v="670"/>
    <x v="1"/>
    <x v="2"/>
  </r>
  <r>
    <n v="20000"/>
    <x v="8"/>
    <x v="173"/>
    <x v="1"/>
    <x v="2"/>
  </r>
  <r>
    <n v="5500"/>
    <x v="0"/>
    <x v="117"/>
    <x v="1"/>
    <x v="2"/>
  </r>
  <r>
    <n v="15000"/>
    <x v="6"/>
    <x v="673"/>
    <x v="3"/>
    <x v="2"/>
  </r>
  <r>
    <n v="27000"/>
    <x v="9"/>
    <x v="674"/>
    <x v="4"/>
    <x v="2"/>
  </r>
  <r>
    <n v="15000"/>
    <x v="6"/>
    <x v="675"/>
    <x v="1"/>
    <x v="2"/>
  </r>
  <r>
    <n v="3000"/>
    <x v="4"/>
    <x v="676"/>
    <x v="1"/>
    <x v="2"/>
  </r>
  <r>
    <n v="6000"/>
    <x v="0"/>
    <x v="669"/>
    <x v="1"/>
    <x v="2"/>
  </r>
  <r>
    <n v="7000"/>
    <x v="0"/>
    <x v="117"/>
    <x v="1"/>
    <x v="2"/>
  </r>
  <r>
    <n v="20000"/>
    <x v="8"/>
    <x v="117"/>
    <x v="1"/>
    <x v="2"/>
  </r>
  <r>
    <n v="14500"/>
    <x v="1"/>
    <x v="607"/>
    <x v="3"/>
    <x v="2"/>
  </r>
  <r>
    <n v="500"/>
    <x v="2"/>
    <x v="117"/>
    <x v="1"/>
    <x v="2"/>
  </r>
  <r>
    <n v="900"/>
    <x v="2"/>
    <x v="154"/>
    <x v="1"/>
    <x v="2"/>
  </r>
  <r>
    <n v="2000"/>
    <x v="4"/>
    <x v="449"/>
    <x v="1"/>
    <x v="2"/>
  </r>
  <r>
    <n v="9500"/>
    <x v="0"/>
    <x v="677"/>
    <x v="3"/>
    <x v="2"/>
  </r>
  <r>
    <n v="2000"/>
    <x v="4"/>
    <x v="678"/>
    <x v="1"/>
    <x v="2"/>
  </r>
  <r>
    <n v="5000"/>
    <x v="0"/>
    <x v="679"/>
    <x v="3"/>
    <x v="2"/>
  </r>
  <r>
    <n v="3500"/>
    <x v="4"/>
    <x v="155"/>
    <x v="1"/>
    <x v="2"/>
  </r>
  <r>
    <n v="1400"/>
    <x v="4"/>
    <x v="117"/>
    <x v="1"/>
    <x v="2"/>
  </r>
  <r>
    <n v="3500"/>
    <x v="4"/>
    <x v="130"/>
    <x v="1"/>
    <x v="2"/>
  </r>
  <r>
    <n v="7000"/>
    <x v="0"/>
    <x v="379"/>
    <x v="1"/>
    <x v="2"/>
  </r>
  <r>
    <n v="2750"/>
    <x v="4"/>
    <x v="130"/>
    <x v="1"/>
    <x v="2"/>
  </r>
  <r>
    <n v="9000"/>
    <x v="0"/>
    <x v="680"/>
    <x v="3"/>
    <x v="2"/>
  </r>
  <r>
    <n v="50000"/>
    <x v="11"/>
    <x v="681"/>
    <x v="3"/>
    <x v="2"/>
  </r>
  <r>
    <n v="7500"/>
    <x v="0"/>
    <x v="682"/>
    <x v="1"/>
    <x v="2"/>
  </r>
  <r>
    <n v="3000"/>
    <x v="4"/>
    <x v="683"/>
    <x v="1"/>
    <x v="2"/>
  </r>
  <r>
    <n v="50000"/>
    <x v="11"/>
    <x v="684"/>
    <x v="4"/>
    <x v="2"/>
  </r>
  <r>
    <n v="100000"/>
    <x v="10"/>
    <x v="685"/>
    <x v="3"/>
    <x v="2"/>
  </r>
  <r>
    <n v="15000"/>
    <x v="6"/>
    <x v="686"/>
    <x v="1"/>
    <x v="2"/>
  </r>
  <r>
    <n v="850"/>
    <x v="2"/>
    <x v="117"/>
    <x v="1"/>
    <x v="2"/>
  </r>
  <r>
    <n v="4000"/>
    <x v="4"/>
    <x v="374"/>
    <x v="1"/>
    <x v="2"/>
  </r>
  <r>
    <n v="20000"/>
    <x v="8"/>
    <x v="687"/>
    <x v="1"/>
    <x v="2"/>
  </r>
  <r>
    <n v="5000"/>
    <x v="0"/>
    <x v="688"/>
    <x v="3"/>
    <x v="2"/>
  </r>
  <r>
    <n v="50000"/>
    <x v="11"/>
    <x v="689"/>
    <x v="11"/>
    <x v="2"/>
  </r>
  <r>
    <n v="49000"/>
    <x v="12"/>
    <x v="690"/>
    <x v="11"/>
    <x v="2"/>
  </r>
  <r>
    <n v="15000"/>
    <x v="6"/>
    <x v="691"/>
    <x v="1"/>
    <x v="2"/>
  </r>
  <r>
    <n v="15000"/>
    <x v="6"/>
    <x v="692"/>
    <x v="4"/>
    <x v="2"/>
  </r>
  <r>
    <n v="300000"/>
    <x v="10"/>
    <x v="693"/>
    <x v="11"/>
    <x v="2"/>
  </r>
  <r>
    <n v="50000"/>
    <x v="11"/>
    <x v="386"/>
    <x v="1"/>
    <x v="2"/>
  </r>
  <r>
    <n v="12000"/>
    <x v="1"/>
    <x v="694"/>
    <x v="1"/>
    <x v="2"/>
  </r>
  <r>
    <n v="7777"/>
    <x v="0"/>
    <x v="695"/>
    <x v="1"/>
    <x v="2"/>
  </r>
  <r>
    <n v="50000"/>
    <x v="11"/>
    <x v="696"/>
    <x v="11"/>
    <x v="2"/>
  </r>
  <r>
    <n v="55650"/>
    <x v="10"/>
    <x v="697"/>
    <x v="9"/>
    <x v="2"/>
  </r>
  <r>
    <n v="95000"/>
    <x v="10"/>
    <x v="698"/>
    <x v="10"/>
    <x v="2"/>
  </r>
  <r>
    <n v="2500"/>
    <x v="4"/>
    <x v="699"/>
    <x v="1"/>
    <x v="2"/>
  </r>
  <r>
    <n v="35000"/>
    <x v="7"/>
    <x v="700"/>
    <x v="1"/>
    <x v="2"/>
  </r>
  <r>
    <n v="110000"/>
    <x v="10"/>
    <x v="701"/>
    <x v="1"/>
    <x v="2"/>
  </r>
  <r>
    <n v="25000"/>
    <x v="9"/>
    <x v="501"/>
    <x v="1"/>
    <x v="2"/>
  </r>
  <r>
    <n v="12000"/>
    <x v="1"/>
    <x v="702"/>
    <x v="3"/>
    <x v="2"/>
  </r>
  <r>
    <n v="20000"/>
    <x v="8"/>
    <x v="703"/>
    <x v="3"/>
    <x v="2"/>
  </r>
  <r>
    <n v="8000"/>
    <x v="0"/>
    <x v="437"/>
    <x v="1"/>
    <x v="2"/>
  </r>
  <r>
    <n v="30000"/>
    <x v="5"/>
    <x v="704"/>
    <x v="0"/>
    <x v="2"/>
  </r>
  <r>
    <n v="5000"/>
    <x v="0"/>
    <x v="705"/>
    <x v="3"/>
    <x v="2"/>
  </r>
  <r>
    <n v="100000"/>
    <x v="10"/>
    <x v="706"/>
    <x v="1"/>
    <x v="2"/>
  </r>
  <r>
    <n v="20000"/>
    <x v="8"/>
    <x v="707"/>
    <x v="4"/>
    <x v="2"/>
  </r>
  <r>
    <n v="20000"/>
    <x v="8"/>
    <x v="708"/>
    <x v="1"/>
    <x v="2"/>
  </r>
  <r>
    <n v="50000"/>
    <x v="11"/>
    <x v="668"/>
    <x v="1"/>
    <x v="2"/>
  </r>
  <r>
    <n v="100000"/>
    <x v="10"/>
    <x v="709"/>
    <x v="3"/>
    <x v="2"/>
  </r>
  <r>
    <n v="150000"/>
    <x v="10"/>
    <x v="710"/>
    <x v="3"/>
    <x v="2"/>
  </r>
  <r>
    <n v="2700"/>
    <x v="4"/>
    <x v="711"/>
    <x v="1"/>
    <x v="2"/>
  </r>
  <r>
    <n v="172889"/>
    <x v="10"/>
    <x v="712"/>
    <x v="2"/>
    <x v="2"/>
  </r>
  <r>
    <n v="35000"/>
    <x v="7"/>
    <x v="713"/>
    <x v="9"/>
    <x v="2"/>
  </r>
  <r>
    <n v="10000"/>
    <x v="1"/>
    <x v="714"/>
    <x v="3"/>
    <x v="2"/>
  </r>
  <r>
    <n v="88888"/>
    <x v="10"/>
    <x v="143"/>
    <x v="1"/>
    <x v="2"/>
  </r>
  <r>
    <n v="17500"/>
    <x v="6"/>
    <x v="158"/>
    <x v="1"/>
    <x v="2"/>
  </r>
  <r>
    <n v="104219"/>
    <x v="10"/>
    <x v="715"/>
    <x v="6"/>
    <x v="2"/>
  </r>
  <r>
    <n v="10000"/>
    <x v="1"/>
    <x v="437"/>
    <x v="1"/>
    <x v="2"/>
  </r>
  <r>
    <n v="30000"/>
    <x v="5"/>
    <x v="716"/>
    <x v="3"/>
    <x v="2"/>
  </r>
  <r>
    <n v="20000"/>
    <x v="8"/>
    <x v="567"/>
    <x v="3"/>
    <x v="2"/>
  </r>
  <r>
    <n v="50000"/>
    <x v="11"/>
    <x v="717"/>
    <x v="4"/>
    <x v="2"/>
  </r>
  <r>
    <n v="5000"/>
    <x v="0"/>
    <x v="117"/>
    <x v="1"/>
    <x v="2"/>
  </r>
  <r>
    <n v="10000"/>
    <x v="1"/>
    <x v="718"/>
    <x v="3"/>
    <x v="2"/>
  </r>
  <r>
    <n v="25000"/>
    <x v="9"/>
    <x v="375"/>
    <x v="1"/>
    <x v="2"/>
  </r>
  <r>
    <n v="5000"/>
    <x v="0"/>
    <x v="719"/>
    <x v="1"/>
    <x v="2"/>
  </r>
  <r>
    <n v="100000"/>
    <x v="10"/>
    <x v="720"/>
    <x v="1"/>
    <x v="2"/>
  </r>
  <r>
    <n v="70000"/>
    <x v="10"/>
    <x v="721"/>
    <x v="11"/>
    <x v="2"/>
  </r>
  <r>
    <n v="200000"/>
    <x v="10"/>
    <x v="722"/>
    <x v="3"/>
    <x v="2"/>
  </r>
  <r>
    <n v="10000"/>
    <x v="1"/>
    <x v="723"/>
    <x v="1"/>
    <x v="2"/>
  </r>
  <r>
    <n v="4000"/>
    <x v="4"/>
    <x v="654"/>
    <x v="1"/>
    <x v="2"/>
  </r>
  <r>
    <n v="5000"/>
    <x v="0"/>
    <x v="654"/>
    <x v="1"/>
    <x v="2"/>
  </r>
  <r>
    <n v="60000"/>
    <x v="10"/>
    <x v="724"/>
    <x v="8"/>
    <x v="2"/>
  </r>
  <r>
    <n v="150000"/>
    <x v="10"/>
    <x v="725"/>
    <x v="0"/>
    <x v="2"/>
  </r>
  <r>
    <n v="894700"/>
    <x v="10"/>
    <x v="726"/>
    <x v="11"/>
    <x v="1"/>
  </r>
  <r>
    <n v="5000"/>
    <x v="0"/>
    <x v="107"/>
    <x v="4"/>
    <x v="1"/>
  </r>
  <r>
    <n v="9999"/>
    <x v="0"/>
    <x v="727"/>
    <x v="3"/>
    <x v="1"/>
  </r>
  <r>
    <n v="20000"/>
    <x v="8"/>
    <x v="728"/>
    <x v="3"/>
    <x v="1"/>
  </r>
  <r>
    <n v="25000"/>
    <x v="9"/>
    <x v="729"/>
    <x v="7"/>
    <x v="1"/>
  </r>
  <r>
    <n v="200000"/>
    <x v="10"/>
    <x v="730"/>
    <x v="2"/>
    <x v="1"/>
  </r>
  <r>
    <n v="4000"/>
    <x v="4"/>
    <x v="731"/>
    <x v="1"/>
    <x v="1"/>
  </r>
  <r>
    <n v="30000"/>
    <x v="5"/>
    <x v="732"/>
    <x v="0"/>
    <x v="1"/>
  </r>
  <r>
    <n v="93500"/>
    <x v="10"/>
    <x v="156"/>
    <x v="1"/>
    <x v="1"/>
  </r>
  <r>
    <n v="50000"/>
    <x v="11"/>
    <x v="733"/>
    <x v="4"/>
    <x v="1"/>
  </r>
  <r>
    <n v="115250"/>
    <x v="10"/>
    <x v="734"/>
    <x v="1"/>
    <x v="1"/>
  </r>
  <r>
    <n v="20000"/>
    <x v="8"/>
    <x v="735"/>
    <x v="1"/>
    <x v="1"/>
  </r>
  <r>
    <n v="5000"/>
    <x v="0"/>
    <x v="736"/>
    <x v="2"/>
    <x v="1"/>
  </r>
  <r>
    <n v="25000"/>
    <x v="9"/>
    <x v="737"/>
    <x v="4"/>
    <x v="1"/>
  </r>
  <r>
    <n v="10000"/>
    <x v="1"/>
    <x v="738"/>
    <x v="3"/>
    <x v="1"/>
  </r>
  <r>
    <n v="9000"/>
    <x v="0"/>
    <x v="739"/>
    <x v="1"/>
    <x v="1"/>
  </r>
  <r>
    <n v="100000"/>
    <x v="10"/>
    <x v="740"/>
    <x v="3"/>
    <x v="1"/>
  </r>
  <r>
    <n v="250000"/>
    <x v="10"/>
    <x v="741"/>
    <x v="2"/>
    <x v="1"/>
  </r>
  <r>
    <n v="20000"/>
    <x v="8"/>
    <x v="742"/>
    <x v="1"/>
    <x v="1"/>
  </r>
  <r>
    <n v="45000"/>
    <x v="12"/>
    <x v="743"/>
    <x v="7"/>
    <x v="1"/>
  </r>
  <r>
    <n v="1550"/>
    <x v="4"/>
    <x v="744"/>
    <x v="3"/>
    <x v="0"/>
  </r>
  <r>
    <n v="3000"/>
    <x v="4"/>
    <x v="745"/>
    <x v="0"/>
    <x v="0"/>
  </r>
  <r>
    <n v="2000"/>
    <x v="4"/>
    <x v="746"/>
    <x v="3"/>
    <x v="0"/>
  </r>
  <r>
    <n v="2000"/>
    <x v="4"/>
    <x v="747"/>
    <x v="3"/>
    <x v="0"/>
  </r>
  <r>
    <n v="20000"/>
    <x v="8"/>
    <x v="748"/>
    <x v="7"/>
    <x v="0"/>
  </r>
  <r>
    <n v="70000"/>
    <x v="10"/>
    <x v="749"/>
    <x v="2"/>
    <x v="0"/>
  </r>
  <r>
    <n v="7000"/>
    <x v="0"/>
    <x v="750"/>
    <x v="4"/>
    <x v="0"/>
  </r>
  <r>
    <n v="7501"/>
    <x v="0"/>
    <x v="751"/>
    <x v="4"/>
    <x v="0"/>
  </r>
  <r>
    <n v="10000"/>
    <x v="1"/>
    <x v="752"/>
    <x v="0"/>
    <x v="0"/>
  </r>
  <r>
    <n v="10000"/>
    <x v="1"/>
    <x v="753"/>
    <x v="0"/>
    <x v="0"/>
  </r>
  <r>
    <n v="2000"/>
    <x v="4"/>
    <x v="754"/>
    <x v="4"/>
    <x v="0"/>
  </r>
  <r>
    <n v="10000"/>
    <x v="1"/>
    <x v="755"/>
    <x v="0"/>
    <x v="0"/>
  </r>
  <r>
    <n v="5400"/>
    <x v="0"/>
    <x v="756"/>
    <x v="4"/>
    <x v="0"/>
  </r>
  <r>
    <n v="1328"/>
    <x v="4"/>
    <x v="432"/>
    <x v="3"/>
    <x v="0"/>
  </r>
  <r>
    <n v="5000"/>
    <x v="0"/>
    <x v="757"/>
    <x v="4"/>
    <x v="0"/>
  </r>
  <r>
    <n v="4600"/>
    <x v="4"/>
    <x v="758"/>
    <x v="3"/>
    <x v="0"/>
  </r>
  <r>
    <n v="4500"/>
    <x v="4"/>
    <x v="759"/>
    <x v="4"/>
    <x v="0"/>
  </r>
  <r>
    <n v="1000"/>
    <x v="4"/>
    <x v="760"/>
    <x v="3"/>
    <x v="0"/>
  </r>
  <r>
    <n v="1500"/>
    <x v="4"/>
    <x v="761"/>
    <x v="3"/>
    <x v="0"/>
  </r>
  <r>
    <n v="500"/>
    <x v="2"/>
    <x v="762"/>
    <x v="1"/>
    <x v="0"/>
  </r>
  <r>
    <n v="85000"/>
    <x v="10"/>
    <x v="156"/>
    <x v="1"/>
    <x v="1"/>
  </r>
  <r>
    <n v="50"/>
    <x v="2"/>
    <x v="117"/>
    <x v="1"/>
    <x v="1"/>
  </r>
  <r>
    <n v="650"/>
    <x v="2"/>
    <x v="115"/>
    <x v="1"/>
    <x v="1"/>
  </r>
  <r>
    <n v="100000"/>
    <x v="10"/>
    <x v="763"/>
    <x v="4"/>
    <x v="1"/>
  </r>
  <r>
    <n v="7000"/>
    <x v="0"/>
    <x v="360"/>
    <x v="1"/>
    <x v="1"/>
  </r>
  <r>
    <n v="10000"/>
    <x v="1"/>
    <x v="764"/>
    <x v="1"/>
    <x v="1"/>
  </r>
  <r>
    <n v="3000"/>
    <x v="4"/>
    <x v="117"/>
    <x v="1"/>
    <x v="1"/>
  </r>
  <r>
    <n v="2000"/>
    <x v="4"/>
    <x v="116"/>
    <x v="1"/>
    <x v="1"/>
  </r>
  <r>
    <n v="15000"/>
    <x v="6"/>
    <x v="719"/>
    <x v="1"/>
    <x v="1"/>
  </r>
  <r>
    <n v="12000"/>
    <x v="1"/>
    <x v="117"/>
    <x v="1"/>
    <x v="1"/>
  </r>
  <r>
    <n v="2500"/>
    <x v="4"/>
    <x v="117"/>
    <x v="1"/>
    <x v="1"/>
  </r>
  <r>
    <n v="500"/>
    <x v="2"/>
    <x v="117"/>
    <x v="1"/>
    <x v="1"/>
  </r>
  <r>
    <n v="4336"/>
    <x v="4"/>
    <x v="117"/>
    <x v="1"/>
    <x v="1"/>
  </r>
  <r>
    <n v="1500"/>
    <x v="4"/>
    <x v="493"/>
    <x v="1"/>
    <x v="1"/>
  </r>
  <r>
    <n v="2500"/>
    <x v="4"/>
    <x v="117"/>
    <x v="1"/>
    <x v="1"/>
  </r>
  <r>
    <n v="3500"/>
    <x v="4"/>
    <x v="117"/>
    <x v="1"/>
    <x v="1"/>
  </r>
  <r>
    <n v="10000"/>
    <x v="1"/>
    <x v="117"/>
    <x v="1"/>
    <x v="1"/>
  </r>
  <r>
    <n v="10000"/>
    <x v="1"/>
    <x v="117"/>
    <x v="1"/>
    <x v="1"/>
  </r>
  <r>
    <n v="40000"/>
    <x v="3"/>
    <x v="117"/>
    <x v="1"/>
    <x v="1"/>
  </r>
  <r>
    <n v="1100"/>
    <x v="4"/>
    <x v="117"/>
    <x v="1"/>
    <x v="1"/>
  </r>
  <r>
    <n v="5000"/>
    <x v="0"/>
    <x v="155"/>
    <x v="1"/>
    <x v="1"/>
  </r>
  <r>
    <n v="4000"/>
    <x v="4"/>
    <x v="117"/>
    <x v="1"/>
    <x v="1"/>
  </r>
  <r>
    <n v="199"/>
    <x v="2"/>
    <x v="121"/>
    <x v="1"/>
    <x v="1"/>
  </r>
  <r>
    <n v="1000"/>
    <x v="4"/>
    <x v="117"/>
    <x v="1"/>
    <x v="1"/>
  </r>
  <r>
    <n v="90000"/>
    <x v="10"/>
    <x v="765"/>
    <x v="4"/>
    <x v="2"/>
  </r>
  <r>
    <n v="3000"/>
    <x v="4"/>
    <x v="136"/>
    <x v="1"/>
    <x v="2"/>
  </r>
  <r>
    <n v="150000"/>
    <x v="10"/>
    <x v="766"/>
    <x v="4"/>
    <x v="2"/>
  </r>
  <r>
    <n v="500"/>
    <x v="2"/>
    <x v="176"/>
    <x v="1"/>
    <x v="2"/>
  </r>
  <r>
    <n v="30000"/>
    <x v="5"/>
    <x v="372"/>
    <x v="1"/>
    <x v="2"/>
  </r>
  <r>
    <n v="2200"/>
    <x v="4"/>
    <x v="447"/>
    <x v="1"/>
    <x v="2"/>
  </r>
  <r>
    <n v="10000"/>
    <x v="1"/>
    <x v="119"/>
    <x v="1"/>
    <x v="2"/>
  </r>
  <r>
    <n v="100"/>
    <x v="2"/>
    <x v="117"/>
    <x v="1"/>
    <x v="2"/>
  </r>
  <r>
    <n v="75000"/>
    <x v="10"/>
    <x v="152"/>
    <x v="1"/>
    <x v="2"/>
  </r>
  <r>
    <n v="750"/>
    <x v="2"/>
    <x v="115"/>
    <x v="1"/>
    <x v="2"/>
  </r>
  <r>
    <n v="54000"/>
    <x v="10"/>
    <x v="767"/>
    <x v="3"/>
    <x v="2"/>
  </r>
  <r>
    <n v="1000"/>
    <x v="4"/>
    <x v="372"/>
    <x v="1"/>
    <x v="2"/>
  </r>
  <r>
    <n v="75000"/>
    <x v="10"/>
    <x v="768"/>
    <x v="5"/>
    <x v="2"/>
  </r>
  <r>
    <n v="25000"/>
    <x v="9"/>
    <x v="769"/>
    <x v="4"/>
    <x v="2"/>
  </r>
  <r>
    <n v="600"/>
    <x v="2"/>
    <x v="372"/>
    <x v="1"/>
    <x v="2"/>
  </r>
  <r>
    <n v="26000"/>
    <x v="9"/>
    <x v="770"/>
    <x v="1"/>
    <x v="2"/>
  </r>
  <r>
    <n v="20000"/>
    <x v="8"/>
    <x v="771"/>
    <x v="3"/>
    <x v="2"/>
  </r>
  <r>
    <n v="68000"/>
    <x v="10"/>
    <x v="433"/>
    <x v="1"/>
    <x v="2"/>
  </r>
  <r>
    <n v="10000"/>
    <x v="1"/>
    <x v="443"/>
    <x v="1"/>
    <x v="2"/>
  </r>
  <r>
    <n v="50000"/>
    <x v="11"/>
    <x v="22"/>
    <x v="1"/>
    <x v="2"/>
  </r>
  <r>
    <n v="550"/>
    <x v="2"/>
    <x v="117"/>
    <x v="1"/>
    <x v="2"/>
  </r>
  <r>
    <n v="30000"/>
    <x v="5"/>
    <x v="772"/>
    <x v="3"/>
    <x v="2"/>
  </r>
  <r>
    <n v="18000"/>
    <x v="6"/>
    <x v="493"/>
    <x v="1"/>
    <x v="2"/>
  </r>
  <r>
    <n v="1100"/>
    <x v="4"/>
    <x v="117"/>
    <x v="1"/>
    <x v="2"/>
  </r>
  <r>
    <n v="45000"/>
    <x v="12"/>
    <x v="773"/>
    <x v="4"/>
    <x v="2"/>
  </r>
  <r>
    <n v="15000"/>
    <x v="6"/>
    <x v="774"/>
    <x v="3"/>
    <x v="2"/>
  </r>
  <r>
    <n v="12999"/>
    <x v="1"/>
    <x v="139"/>
    <x v="1"/>
    <x v="2"/>
  </r>
  <r>
    <n v="200"/>
    <x v="2"/>
    <x v="379"/>
    <x v="1"/>
    <x v="2"/>
  </r>
  <r>
    <n v="2000"/>
    <x v="4"/>
    <x v="577"/>
    <x v="1"/>
    <x v="2"/>
  </r>
  <r>
    <n v="300"/>
    <x v="2"/>
    <x v="775"/>
    <x v="1"/>
    <x v="2"/>
  </r>
  <r>
    <n v="18000"/>
    <x v="6"/>
    <x v="776"/>
    <x v="3"/>
    <x v="2"/>
  </r>
  <r>
    <n v="500000"/>
    <x v="10"/>
    <x v="777"/>
    <x v="9"/>
    <x v="2"/>
  </r>
  <r>
    <n v="12000"/>
    <x v="1"/>
    <x v="778"/>
    <x v="3"/>
    <x v="2"/>
  </r>
  <r>
    <n v="100000"/>
    <x v="10"/>
    <x v="779"/>
    <x v="1"/>
    <x v="2"/>
  </r>
  <r>
    <n v="25000"/>
    <x v="9"/>
    <x v="780"/>
    <x v="3"/>
    <x v="2"/>
  </r>
  <r>
    <n v="5000"/>
    <x v="0"/>
    <x v="379"/>
    <x v="1"/>
    <x v="2"/>
  </r>
  <r>
    <n v="4000"/>
    <x v="4"/>
    <x v="173"/>
    <x v="1"/>
    <x v="2"/>
  </r>
  <r>
    <n v="100000"/>
    <x v="10"/>
    <x v="781"/>
    <x v="1"/>
    <x v="2"/>
  </r>
  <r>
    <n v="8000"/>
    <x v="0"/>
    <x v="94"/>
    <x v="1"/>
    <x v="2"/>
  </r>
  <r>
    <n v="15000"/>
    <x v="6"/>
    <x v="782"/>
    <x v="1"/>
    <x v="2"/>
  </r>
  <r>
    <n v="60000"/>
    <x v="10"/>
    <x v="783"/>
    <x v="3"/>
    <x v="2"/>
  </r>
  <r>
    <n v="900000"/>
    <x v="10"/>
    <x v="784"/>
    <x v="3"/>
    <x v="2"/>
  </r>
  <r>
    <n v="400"/>
    <x v="2"/>
    <x v="785"/>
    <x v="1"/>
    <x v="2"/>
  </r>
  <r>
    <n v="10000"/>
    <x v="1"/>
    <x v="117"/>
    <x v="1"/>
    <x v="2"/>
  </r>
  <r>
    <n v="25000"/>
    <x v="9"/>
    <x v="786"/>
    <x v="1"/>
    <x v="2"/>
  </r>
  <r>
    <n v="10000"/>
    <x v="1"/>
    <x v="372"/>
    <x v="1"/>
    <x v="2"/>
  </r>
  <r>
    <n v="50000"/>
    <x v="11"/>
    <x v="787"/>
    <x v="1"/>
    <x v="2"/>
  </r>
  <r>
    <n v="2500"/>
    <x v="4"/>
    <x v="116"/>
    <x v="1"/>
    <x v="2"/>
  </r>
  <r>
    <n v="88000"/>
    <x v="10"/>
    <x v="788"/>
    <x v="6"/>
    <x v="2"/>
  </r>
  <r>
    <n v="1000"/>
    <x v="4"/>
    <x v="139"/>
    <x v="1"/>
    <x v="2"/>
  </r>
  <r>
    <n v="6000"/>
    <x v="0"/>
    <x v="115"/>
    <x v="1"/>
    <x v="2"/>
  </r>
  <r>
    <n v="40000"/>
    <x v="3"/>
    <x v="500"/>
    <x v="1"/>
    <x v="2"/>
  </r>
  <r>
    <n v="500000"/>
    <x v="10"/>
    <x v="789"/>
    <x v="1"/>
    <x v="2"/>
  </r>
  <r>
    <n v="1000"/>
    <x v="4"/>
    <x v="790"/>
    <x v="1"/>
    <x v="2"/>
  </r>
  <r>
    <n v="4500"/>
    <x v="4"/>
    <x v="791"/>
    <x v="1"/>
    <x v="2"/>
  </r>
  <r>
    <n v="2100"/>
    <x v="4"/>
    <x v="139"/>
    <x v="1"/>
    <x v="2"/>
  </r>
  <r>
    <n v="25000"/>
    <x v="9"/>
    <x v="117"/>
    <x v="1"/>
    <x v="2"/>
  </r>
  <r>
    <n v="250000"/>
    <x v="10"/>
    <x v="792"/>
    <x v="1"/>
    <x v="2"/>
  </r>
  <r>
    <n v="3200"/>
    <x v="4"/>
    <x v="117"/>
    <x v="1"/>
    <x v="2"/>
  </r>
  <r>
    <n v="5000"/>
    <x v="0"/>
    <x v="143"/>
    <x v="1"/>
    <x v="2"/>
  </r>
  <r>
    <n v="90000"/>
    <x v="10"/>
    <x v="94"/>
    <x v="1"/>
    <x v="2"/>
  </r>
  <r>
    <n v="3000"/>
    <x v="4"/>
    <x v="117"/>
    <x v="1"/>
    <x v="2"/>
  </r>
  <r>
    <n v="2000"/>
    <x v="4"/>
    <x v="115"/>
    <x v="1"/>
    <x v="2"/>
  </r>
  <r>
    <n v="35000"/>
    <x v="7"/>
    <x v="793"/>
    <x v="1"/>
    <x v="2"/>
  </r>
  <r>
    <n v="1000"/>
    <x v="4"/>
    <x v="116"/>
    <x v="1"/>
    <x v="2"/>
  </r>
  <r>
    <n v="20000"/>
    <x v="8"/>
    <x v="577"/>
    <x v="1"/>
    <x v="2"/>
  </r>
  <r>
    <n v="5000"/>
    <x v="0"/>
    <x v="143"/>
    <x v="1"/>
    <x v="2"/>
  </r>
  <r>
    <n v="40000"/>
    <x v="3"/>
    <x v="117"/>
    <x v="1"/>
    <x v="2"/>
  </r>
  <r>
    <n v="10000"/>
    <x v="1"/>
    <x v="794"/>
    <x v="3"/>
    <x v="2"/>
  </r>
  <r>
    <n v="3000"/>
    <x v="4"/>
    <x v="170"/>
    <x v="1"/>
    <x v="2"/>
  </r>
  <r>
    <n v="25000"/>
    <x v="9"/>
    <x v="116"/>
    <x v="1"/>
    <x v="2"/>
  </r>
  <r>
    <n v="1000"/>
    <x v="4"/>
    <x v="155"/>
    <x v="1"/>
    <x v="2"/>
  </r>
  <r>
    <n v="4190"/>
    <x v="4"/>
    <x v="795"/>
    <x v="1"/>
    <x v="2"/>
  </r>
  <r>
    <n v="25000"/>
    <x v="9"/>
    <x v="796"/>
    <x v="4"/>
    <x v="2"/>
  </r>
  <r>
    <n v="35000"/>
    <x v="7"/>
    <x v="366"/>
    <x v="1"/>
    <x v="2"/>
  </r>
  <r>
    <n v="8000"/>
    <x v="0"/>
    <x v="139"/>
    <x v="1"/>
    <x v="2"/>
  </r>
  <r>
    <n v="5000"/>
    <x v="0"/>
    <x v="117"/>
    <x v="1"/>
    <x v="2"/>
  </r>
  <r>
    <n v="500"/>
    <x v="2"/>
    <x v="117"/>
    <x v="1"/>
    <x v="2"/>
  </r>
  <r>
    <n v="4000"/>
    <x v="4"/>
    <x v="117"/>
    <x v="1"/>
    <x v="2"/>
  </r>
  <r>
    <n v="45000"/>
    <x v="12"/>
    <x v="797"/>
    <x v="1"/>
    <x v="2"/>
  </r>
  <r>
    <n v="9300"/>
    <x v="0"/>
    <x v="117"/>
    <x v="1"/>
    <x v="2"/>
  </r>
  <r>
    <n v="80000"/>
    <x v="10"/>
    <x v="173"/>
    <x v="1"/>
    <x v="2"/>
  </r>
  <r>
    <n v="6000"/>
    <x v="0"/>
    <x v="798"/>
    <x v="1"/>
    <x v="2"/>
  </r>
  <r>
    <n v="25000"/>
    <x v="9"/>
    <x v="117"/>
    <x v="1"/>
    <x v="2"/>
  </r>
  <r>
    <n v="15000"/>
    <x v="6"/>
    <x v="799"/>
    <x v="1"/>
    <x v="2"/>
  </r>
  <r>
    <n v="50000"/>
    <x v="11"/>
    <x v="735"/>
    <x v="1"/>
    <x v="2"/>
  </r>
  <r>
    <n v="2500"/>
    <x v="4"/>
    <x v="800"/>
    <x v="1"/>
    <x v="2"/>
  </r>
  <r>
    <n v="25000"/>
    <x v="9"/>
    <x v="117"/>
    <x v="1"/>
    <x v="2"/>
  </r>
  <r>
    <n v="16000"/>
    <x v="6"/>
    <x v="608"/>
    <x v="1"/>
    <x v="2"/>
  </r>
  <r>
    <n v="8000"/>
    <x v="0"/>
    <x v="155"/>
    <x v="1"/>
    <x v="2"/>
  </r>
  <r>
    <n v="5000"/>
    <x v="0"/>
    <x v="144"/>
    <x v="1"/>
    <x v="2"/>
  </r>
  <r>
    <n v="25000"/>
    <x v="9"/>
    <x v="801"/>
    <x v="1"/>
    <x v="2"/>
  </r>
  <r>
    <n v="6500"/>
    <x v="0"/>
    <x v="117"/>
    <x v="1"/>
    <x v="2"/>
  </r>
  <r>
    <n v="10000"/>
    <x v="1"/>
    <x v="118"/>
    <x v="1"/>
    <x v="2"/>
  </r>
  <r>
    <n v="7500"/>
    <x v="0"/>
    <x v="428"/>
    <x v="1"/>
    <x v="2"/>
  </r>
  <r>
    <n v="6750"/>
    <x v="0"/>
    <x v="117"/>
    <x v="1"/>
    <x v="2"/>
  </r>
  <r>
    <n v="30000"/>
    <x v="5"/>
    <x v="802"/>
    <x v="3"/>
    <x v="2"/>
  </r>
  <r>
    <n v="18000"/>
    <x v="6"/>
    <x v="117"/>
    <x v="1"/>
    <x v="2"/>
  </r>
  <r>
    <n v="60000"/>
    <x v="10"/>
    <x v="428"/>
    <x v="1"/>
    <x v="2"/>
  </r>
  <r>
    <n v="5200"/>
    <x v="0"/>
    <x v="117"/>
    <x v="1"/>
    <x v="2"/>
  </r>
  <r>
    <n v="10000"/>
    <x v="1"/>
    <x v="117"/>
    <x v="1"/>
    <x v="2"/>
  </r>
  <r>
    <n v="10000"/>
    <x v="1"/>
    <x v="803"/>
    <x v="3"/>
    <x v="2"/>
  </r>
  <r>
    <n v="15000"/>
    <x v="6"/>
    <x v="804"/>
    <x v="3"/>
    <x v="2"/>
  </r>
  <r>
    <n v="60000"/>
    <x v="10"/>
    <x v="805"/>
    <x v="1"/>
    <x v="2"/>
  </r>
  <r>
    <n v="18000"/>
    <x v="6"/>
    <x v="806"/>
    <x v="3"/>
    <x v="2"/>
  </r>
  <r>
    <n v="10000"/>
    <x v="1"/>
    <x v="157"/>
    <x v="1"/>
    <x v="2"/>
  </r>
  <r>
    <n v="25000"/>
    <x v="9"/>
    <x v="173"/>
    <x v="1"/>
    <x v="2"/>
  </r>
  <r>
    <n v="25000"/>
    <x v="9"/>
    <x v="379"/>
    <x v="1"/>
    <x v="2"/>
  </r>
  <r>
    <n v="9000"/>
    <x v="0"/>
    <x v="117"/>
    <x v="1"/>
    <x v="2"/>
  </r>
  <r>
    <n v="125000"/>
    <x v="10"/>
    <x v="134"/>
    <x v="1"/>
    <x v="2"/>
  </r>
  <r>
    <n v="15000"/>
    <x v="6"/>
    <x v="807"/>
    <x v="1"/>
    <x v="2"/>
  </r>
  <r>
    <n v="20000"/>
    <x v="8"/>
    <x v="793"/>
    <x v="1"/>
    <x v="2"/>
  </r>
  <r>
    <n v="175000"/>
    <x v="10"/>
    <x v="115"/>
    <x v="1"/>
    <x v="2"/>
  </r>
  <r>
    <n v="6000"/>
    <x v="0"/>
    <x v="117"/>
    <x v="1"/>
    <x v="2"/>
  </r>
  <r>
    <n v="75000"/>
    <x v="10"/>
    <x v="139"/>
    <x v="1"/>
    <x v="2"/>
  </r>
  <r>
    <n v="60000"/>
    <x v="10"/>
    <x v="667"/>
    <x v="3"/>
    <x v="2"/>
  </r>
  <r>
    <n v="50000"/>
    <x v="11"/>
    <x v="808"/>
    <x v="4"/>
    <x v="2"/>
  </r>
  <r>
    <n v="50000"/>
    <x v="11"/>
    <x v="460"/>
    <x v="1"/>
    <x v="2"/>
  </r>
  <r>
    <n v="1000"/>
    <x v="4"/>
    <x v="809"/>
    <x v="1"/>
    <x v="2"/>
  </r>
  <r>
    <n v="2500"/>
    <x v="4"/>
    <x v="173"/>
    <x v="1"/>
    <x v="2"/>
  </r>
  <r>
    <n v="22000"/>
    <x v="8"/>
    <x v="810"/>
    <x v="7"/>
    <x v="0"/>
  </r>
  <r>
    <n v="12500"/>
    <x v="1"/>
    <x v="811"/>
    <x v="0"/>
    <x v="0"/>
  </r>
  <r>
    <n v="7500"/>
    <x v="0"/>
    <x v="812"/>
    <x v="4"/>
    <x v="0"/>
  </r>
  <r>
    <n v="8750"/>
    <x v="0"/>
    <x v="813"/>
    <x v="4"/>
    <x v="0"/>
  </r>
  <r>
    <n v="2000"/>
    <x v="4"/>
    <x v="728"/>
    <x v="3"/>
    <x v="0"/>
  </r>
  <r>
    <n v="9000"/>
    <x v="0"/>
    <x v="814"/>
    <x v="4"/>
    <x v="0"/>
  </r>
  <r>
    <n v="500"/>
    <x v="2"/>
    <x v="815"/>
    <x v="1"/>
    <x v="0"/>
  </r>
  <r>
    <n v="2700"/>
    <x v="4"/>
    <x v="816"/>
    <x v="3"/>
    <x v="0"/>
  </r>
  <r>
    <n v="100"/>
    <x v="2"/>
    <x v="817"/>
    <x v="1"/>
    <x v="0"/>
  </r>
  <r>
    <n v="21000"/>
    <x v="8"/>
    <x v="818"/>
    <x v="7"/>
    <x v="0"/>
  </r>
  <r>
    <n v="12500"/>
    <x v="1"/>
    <x v="819"/>
    <x v="10"/>
    <x v="0"/>
  </r>
  <r>
    <n v="10000"/>
    <x v="1"/>
    <x v="820"/>
    <x v="0"/>
    <x v="0"/>
  </r>
  <r>
    <n v="14500"/>
    <x v="1"/>
    <x v="821"/>
    <x v="8"/>
    <x v="0"/>
  </r>
  <r>
    <n v="15000"/>
    <x v="6"/>
    <x v="822"/>
    <x v="8"/>
    <x v="0"/>
  </r>
  <r>
    <n v="3500"/>
    <x v="4"/>
    <x v="823"/>
    <x v="4"/>
    <x v="0"/>
  </r>
  <r>
    <n v="2658"/>
    <x v="4"/>
    <x v="824"/>
    <x v="3"/>
    <x v="0"/>
  </r>
  <r>
    <n v="4800"/>
    <x v="4"/>
    <x v="825"/>
    <x v="4"/>
    <x v="0"/>
  </r>
  <r>
    <n v="6000"/>
    <x v="0"/>
    <x v="826"/>
    <x v="4"/>
    <x v="0"/>
  </r>
  <r>
    <n v="25000"/>
    <x v="9"/>
    <x v="827"/>
    <x v="5"/>
    <x v="0"/>
  </r>
  <r>
    <n v="16300"/>
    <x v="6"/>
    <x v="828"/>
    <x v="11"/>
    <x v="0"/>
  </r>
  <r>
    <n v="13000"/>
    <x v="1"/>
    <x v="829"/>
    <x v="0"/>
    <x v="0"/>
  </r>
  <r>
    <n v="13000"/>
    <x v="1"/>
    <x v="830"/>
    <x v="0"/>
    <x v="0"/>
  </r>
  <r>
    <n v="900"/>
    <x v="2"/>
    <x v="831"/>
    <x v="3"/>
    <x v="0"/>
  </r>
  <r>
    <n v="16700"/>
    <x v="6"/>
    <x v="832"/>
    <x v="11"/>
    <x v="0"/>
  </r>
  <r>
    <n v="10000"/>
    <x v="1"/>
    <x v="833"/>
    <x v="11"/>
    <x v="0"/>
  </r>
  <r>
    <n v="6000"/>
    <x v="0"/>
    <x v="834"/>
    <x v="4"/>
    <x v="0"/>
  </r>
  <r>
    <n v="20000"/>
    <x v="8"/>
    <x v="835"/>
    <x v="2"/>
    <x v="0"/>
  </r>
  <r>
    <n v="1000"/>
    <x v="4"/>
    <x v="836"/>
    <x v="3"/>
    <x v="0"/>
  </r>
  <r>
    <n v="2500"/>
    <x v="4"/>
    <x v="594"/>
    <x v="3"/>
    <x v="0"/>
  </r>
  <r>
    <n v="6500"/>
    <x v="0"/>
    <x v="837"/>
    <x v="4"/>
    <x v="0"/>
  </r>
  <r>
    <n v="2000"/>
    <x v="4"/>
    <x v="838"/>
    <x v="3"/>
    <x v="0"/>
  </r>
  <r>
    <n v="5000"/>
    <x v="0"/>
    <x v="839"/>
    <x v="8"/>
    <x v="0"/>
  </r>
  <r>
    <n v="14000"/>
    <x v="1"/>
    <x v="840"/>
    <x v="7"/>
    <x v="0"/>
  </r>
  <r>
    <n v="26500"/>
    <x v="9"/>
    <x v="841"/>
    <x v="9"/>
    <x v="0"/>
  </r>
  <r>
    <n v="9000"/>
    <x v="0"/>
    <x v="842"/>
    <x v="11"/>
    <x v="0"/>
  </r>
  <r>
    <n v="16350"/>
    <x v="6"/>
    <x v="843"/>
    <x v="9"/>
    <x v="0"/>
  </r>
  <r>
    <n v="15000"/>
    <x v="6"/>
    <x v="844"/>
    <x v="11"/>
    <x v="0"/>
  </r>
  <r>
    <n v="2200"/>
    <x v="4"/>
    <x v="845"/>
    <x v="3"/>
    <x v="0"/>
  </r>
  <r>
    <n v="4000"/>
    <x v="4"/>
    <x v="846"/>
    <x v="0"/>
    <x v="0"/>
  </r>
  <r>
    <n v="19800"/>
    <x v="6"/>
    <x v="847"/>
    <x v="7"/>
    <x v="0"/>
  </r>
  <r>
    <n v="15000"/>
    <x v="6"/>
    <x v="848"/>
    <x v="3"/>
    <x v="1"/>
  </r>
  <r>
    <n v="3000"/>
    <x v="4"/>
    <x v="849"/>
    <x v="1"/>
    <x v="1"/>
  </r>
  <r>
    <n v="50000"/>
    <x v="11"/>
    <x v="850"/>
    <x v="3"/>
    <x v="1"/>
  </r>
  <r>
    <n v="2000"/>
    <x v="4"/>
    <x v="117"/>
    <x v="1"/>
    <x v="1"/>
  </r>
  <r>
    <n v="5000"/>
    <x v="0"/>
    <x v="159"/>
    <x v="3"/>
    <x v="1"/>
  </r>
  <r>
    <n v="2750"/>
    <x v="4"/>
    <x v="379"/>
    <x v="1"/>
    <x v="1"/>
  </r>
  <r>
    <n v="500000"/>
    <x v="10"/>
    <x v="117"/>
    <x v="1"/>
    <x v="1"/>
  </r>
  <r>
    <n v="5000"/>
    <x v="0"/>
    <x v="117"/>
    <x v="1"/>
    <x v="1"/>
  </r>
  <r>
    <n v="5000"/>
    <x v="0"/>
    <x v="130"/>
    <x v="1"/>
    <x v="1"/>
  </r>
  <r>
    <n v="1000"/>
    <x v="4"/>
    <x v="851"/>
    <x v="1"/>
    <x v="1"/>
  </r>
  <r>
    <n v="50000"/>
    <x v="11"/>
    <x v="117"/>
    <x v="1"/>
    <x v="1"/>
  </r>
  <r>
    <n v="7534"/>
    <x v="0"/>
    <x v="852"/>
    <x v="1"/>
    <x v="1"/>
  </r>
  <r>
    <n v="2500"/>
    <x v="4"/>
    <x v="117"/>
    <x v="1"/>
    <x v="1"/>
  </r>
  <r>
    <n v="25000"/>
    <x v="9"/>
    <x v="117"/>
    <x v="1"/>
    <x v="1"/>
  </r>
  <r>
    <n v="1000"/>
    <x v="4"/>
    <x v="853"/>
    <x v="1"/>
    <x v="1"/>
  </r>
  <r>
    <n v="2500"/>
    <x v="4"/>
    <x v="117"/>
    <x v="1"/>
    <x v="1"/>
  </r>
  <r>
    <n v="8000"/>
    <x v="0"/>
    <x v="854"/>
    <x v="1"/>
    <x v="1"/>
  </r>
  <r>
    <n v="5000"/>
    <x v="0"/>
    <x v="855"/>
    <x v="3"/>
    <x v="1"/>
  </r>
  <r>
    <n v="911"/>
    <x v="2"/>
    <x v="139"/>
    <x v="1"/>
    <x v="1"/>
  </r>
  <r>
    <n v="12000"/>
    <x v="1"/>
    <x v="856"/>
    <x v="3"/>
    <x v="1"/>
  </r>
  <r>
    <n v="2000"/>
    <x v="4"/>
    <x v="857"/>
    <x v="3"/>
    <x v="0"/>
  </r>
  <r>
    <n v="2000"/>
    <x v="4"/>
    <x v="858"/>
    <x v="3"/>
    <x v="0"/>
  </r>
  <r>
    <n v="2000"/>
    <x v="4"/>
    <x v="859"/>
    <x v="3"/>
    <x v="0"/>
  </r>
  <r>
    <n v="3500"/>
    <x v="4"/>
    <x v="860"/>
    <x v="3"/>
    <x v="0"/>
  </r>
  <r>
    <n v="2500"/>
    <x v="4"/>
    <x v="861"/>
    <x v="3"/>
    <x v="0"/>
  </r>
  <r>
    <n v="5000"/>
    <x v="0"/>
    <x v="862"/>
    <x v="4"/>
    <x v="0"/>
  </r>
  <r>
    <n v="30000"/>
    <x v="5"/>
    <x v="863"/>
    <x v="2"/>
    <x v="0"/>
  </r>
  <r>
    <n v="6000"/>
    <x v="0"/>
    <x v="864"/>
    <x v="4"/>
    <x v="0"/>
  </r>
  <r>
    <n v="3500"/>
    <x v="4"/>
    <x v="865"/>
    <x v="3"/>
    <x v="0"/>
  </r>
  <r>
    <n v="10"/>
    <x v="2"/>
    <x v="866"/>
    <x v="6"/>
    <x v="0"/>
  </r>
  <r>
    <n v="6700"/>
    <x v="0"/>
    <x v="867"/>
    <x v="0"/>
    <x v="0"/>
  </r>
  <r>
    <n v="3000"/>
    <x v="4"/>
    <x v="868"/>
    <x v="4"/>
    <x v="0"/>
  </r>
  <r>
    <n v="30000"/>
    <x v="5"/>
    <x v="869"/>
    <x v="8"/>
    <x v="0"/>
  </r>
  <r>
    <n v="5500"/>
    <x v="0"/>
    <x v="870"/>
    <x v="11"/>
    <x v="0"/>
  </r>
  <r>
    <n v="12000"/>
    <x v="1"/>
    <x v="871"/>
    <x v="9"/>
    <x v="0"/>
  </r>
  <r>
    <n v="2500"/>
    <x v="4"/>
    <x v="872"/>
    <x v="3"/>
    <x v="0"/>
  </r>
  <r>
    <n v="3300"/>
    <x v="4"/>
    <x v="873"/>
    <x v="3"/>
    <x v="0"/>
  </r>
  <r>
    <n v="2000"/>
    <x v="4"/>
    <x v="874"/>
    <x v="3"/>
    <x v="0"/>
  </r>
  <r>
    <n v="6500"/>
    <x v="0"/>
    <x v="875"/>
    <x v="4"/>
    <x v="0"/>
  </r>
  <r>
    <n v="1500"/>
    <x v="4"/>
    <x v="137"/>
    <x v="3"/>
    <x v="0"/>
  </r>
  <r>
    <n v="650"/>
    <x v="2"/>
    <x v="876"/>
    <x v="3"/>
    <x v="0"/>
  </r>
  <r>
    <n v="3500"/>
    <x v="4"/>
    <x v="877"/>
    <x v="3"/>
    <x v="0"/>
  </r>
  <r>
    <n v="9500"/>
    <x v="0"/>
    <x v="878"/>
    <x v="4"/>
    <x v="0"/>
  </r>
  <r>
    <n v="22000"/>
    <x v="8"/>
    <x v="879"/>
    <x v="7"/>
    <x v="0"/>
  </r>
  <r>
    <n v="12000"/>
    <x v="1"/>
    <x v="704"/>
    <x v="0"/>
    <x v="0"/>
  </r>
  <r>
    <n v="18800"/>
    <x v="6"/>
    <x v="880"/>
    <x v="7"/>
    <x v="0"/>
  </r>
  <r>
    <n v="10000"/>
    <x v="1"/>
    <x v="881"/>
    <x v="0"/>
    <x v="0"/>
  </r>
  <r>
    <n v="7500"/>
    <x v="0"/>
    <x v="882"/>
    <x v="4"/>
    <x v="0"/>
  </r>
  <r>
    <n v="5000"/>
    <x v="0"/>
    <x v="883"/>
    <x v="4"/>
    <x v="0"/>
  </r>
  <r>
    <n v="4000"/>
    <x v="4"/>
    <x v="884"/>
    <x v="3"/>
    <x v="0"/>
  </r>
  <r>
    <n v="25000"/>
    <x v="9"/>
    <x v="885"/>
    <x v="8"/>
    <x v="0"/>
  </r>
  <r>
    <n v="15000"/>
    <x v="6"/>
    <x v="886"/>
    <x v="7"/>
    <x v="0"/>
  </r>
  <r>
    <n v="3000"/>
    <x v="4"/>
    <x v="887"/>
    <x v="3"/>
    <x v="0"/>
  </r>
  <r>
    <n v="15000"/>
    <x v="6"/>
    <x v="888"/>
    <x v="11"/>
    <x v="0"/>
  </r>
  <r>
    <n v="6500"/>
    <x v="0"/>
    <x v="889"/>
    <x v="0"/>
    <x v="0"/>
  </r>
  <r>
    <n v="12516"/>
    <x v="1"/>
    <x v="890"/>
    <x v="0"/>
    <x v="0"/>
  </r>
  <r>
    <n v="15000"/>
    <x v="6"/>
    <x v="891"/>
    <x v="11"/>
    <x v="0"/>
  </r>
  <r>
    <n v="7000"/>
    <x v="0"/>
    <x v="892"/>
    <x v="4"/>
    <x v="0"/>
  </r>
  <r>
    <n v="15000"/>
    <x v="6"/>
    <x v="893"/>
    <x v="11"/>
    <x v="0"/>
  </r>
  <r>
    <n v="1000"/>
    <x v="4"/>
    <x v="894"/>
    <x v="3"/>
    <x v="0"/>
  </r>
  <r>
    <n v="2000"/>
    <x v="4"/>
    <x v="895"/>
    <x v="3"/>
    <x v="0"/>
  </r>
  <r>
    <n v="2000"/>
    <x v="4"/>
    <x v="896"/>
    <x v="3"/>
    <x v="0"/>
  </r>
  <r>
    <n v="1500"/>
    <x v="4"/>
    <x v="897"/>
    <x v="3"/>
    <x v="0"/>
  </r>
  <r>
    <n v="250"/>
    <x v="2"/>
    <x v="898"/>
    <x v="1"/>
    <x v="0"/>
  </r>
  <r>
    <n v="4000"/>
    <x v="4"/>
    <x v="899"/>
    <x v="3"/>
    <x v="0"/>
  </r>
  <r>
    <n v="1500"/>
    <x v="4"/>
    <x v="367"/>
    <x v="3"/>
    <x v="0"/>
  </r>
  <r>
    <n v="3500"/>
    <x v="4"/>
    <x v="900"/>
    <x v="3"/>
    <x v="0"/>
  </r>
  <r>
    <n v="3000"/>
    <x v="4"/>
    <x v="901"/>
    <x v="3"/>
    <x v="0"/>
  </r>
  <r>
    <n v="1700"/>
    <x v="4"/>
    <x v="902"/>
    <x v="3"/>
    <x v="0"/>
  </r>
  <r>
    <n v="15000"/>
    <x v="6"/>
    <x v="903"/>
    <x v="11"/>
    <x v="0"/>
  </r>
  <r>
    <n v="500"/>
    <x v="2"/>
    <x v="904"/>
    <x v="1"/>
    <x v="0"/>
  </r>
  <r>
    <n v="2500"/>
    <x v="4"/>
    <x v="905"/>
    <x v="3"/>
    <x v="0"/>
  </r>
  <r>
    <n v="850"/>
    <x v="2"/>
    <x v="647"/>
    <x v="3"/>
    <x v="0"/>
  </r>
  <r>
    <n v="20000"/>
    <x v="8"/>
    <x v="906"/>
    <x v="7"/>
    <x v="0"/>
  </r>
  <r>
    <n v="2000"/>
    <x v="4"/>
    <x v="907"/>
    <x v="3"/>
    <x v="0"/>
  </r>
  <r>
    <n v="3500"/>
    <x v="4"/>
    <x v="908"/>
    <x v="3"/>
    <x v="0"/>
  </r>
  <r>
    <n v="3000"/>
    <x v="4"/>
    <x v="909"/>
    <x v="3"/>
    <x v="0"/>
  </r>
  <r>
    <n v="2000"/>
    <x v="4"/>
    <x v="910"/>
    <x v="3"/>
    <x v="0"/>
  </r>
  <r>
    <n v="2500"/>
    <x v="4"/>
    <x v="911"/>
    <x v="3"/>
    <x v="0"/>
  </r>
  <r>
    <n v="3500"/>
    <x v="4"/>
    <x v="912"/>
    <x v="3"/>
    <x v="0"/>
  </r>
  <r>
    <n v="40000"/>
    <x v="3"/>
    <x v="913"/>
    <x v="11"/>
    <x v="1"/>
  </r>
  <r>
    <n v="30000"/>
    <x v="5"/>
    <x v="914"/>
    <x v="4"/>
    <x v="1"/>
  </r>
  <r>
    <n v="110000"/>
    <x v="10"/>
    <x v="915"/>
    <x v="2"/>
    <x v="1"/>
  </r>
  <r>
    <n v="50000"/>
    <x v="11"/>
    <x v="916"/>
    <x v="4"/>
    <x v="1"/>
  </r>
  <r>
    <n v="10000"/>
    <x v="1"/>
    <x v="917"/>
    <x v="3"/>
    <x v="1"/>
  </r>
  <r>
    <n v="11500"/>
    <x v="1"/>
    <x v="918"/>
    <x v="0"/>
    <x v="1"/>
  </r>
  <r>
    <n v="20000"/>
    <x v="8"/>
    <x v="109"/>
    <x v="3"/>
    <x v="1"/>
  </r>
  <r>
    <n v="250000"/>
    <x v="10"/>
    <x v="919"/>
    <x v="2"/>
    <x v="1"/>
  </r>
  <r>
    <n v="4600"/>
    <x v="4"/>
    <x v="920"/>
    <x v="1"/>
    <x v="1"/>
  </r>
  <r>
    <n v="40000"/>
    <x v="3"/>
    <x v="921"/>
    <x v="0"/>
    <x v="1"/>
  </r>
  <r>
    <n v="180000"/>
    <x v="10"/>
    <x v="922"/>
    <x v="3"/>
    <x v="1"/>
  </r>
  <r>
    <n v="100000"/>
    <x v="10"/>
    <x v="923"/>
    <x v="10"/>
    <x v="1"/>
  </r>
  <r>
    <n v="75000"/>
    <x v="10"/>
    <x v="116"/>
    <x v="1"/>
    <x v="1"/>
  </r>
  <r>
    <n v="200000"/>
    <x v="10"/>
    <x v="924"/>
    <x v="0"/>
    <x v="1"/>
  </r>
  <r>
    <n v="40000"/>
    <x v="3"/>
    <x v="925"/>
    <x v="4"/>
    <x v="1"/>
  </r>
  <r>
    <n v="5800"/>
    <x v="0"/>
    <x v="926"/>
    <x v="1"/>
    <x v="1"/>
  </r>
  <r>
    <n v="100000"/>
    <x v="10"/>
    <x v="927"/>
    <x v="1"/>
    <x v="1"/>
  </r>
  <r>
    <n v="462000"/>
    <x v="10"/>
    <x v="928"/>
    <x v="4"/>
    <x v="1"/>
  </r>
  <r>
    <n v="35000"/>
    <x v="7"/>
    <x v="437"/>
    <x v="1"/>
    <x v="1"/>
  </r>
  <r>
    <n v="15000"/>
    <x v="6"/>
    <x v="929"/>
    <x v="3"/>
    <x v="1"/>
  </r>
  <r>
    <n v="50000"/>
    <x v="11"/>
    <x v="930"/>
    <x v="3"/>
    <x v="1"/>
  </r>
  <r>
    <n v="20000"/>
    <x v="8"/>
    <x v="931"/>
    <x v="1"/>
    <x v="1"/>
  </r>
  <r>
    <n v="100000"/>
    <x v="10"/>
    <x v="932"/>
    <x v="3"/>
    <x v="1"/>
  </r>
  <r>
    <n v="48000"/>
    <x v="12"/>
    <x v="933"/>
    <x v="3"/>
    <x v="1"/>
  </r>
  <r>
    <n v="75000"/>
    <x v="10"/>
    <x v="934"/>
    <x v="3"/>
    <x v="1"/>
  </r>
  <r>
    <n v="50000"/>
    <x v="11"/>
    <x v="935"/>
    <x v="1"/>
    <x v="1"/>
  </r>
  <r>
    <n v="35000"/>
    <x v="7"/>
    <x v="936"/>
    <x v="4"/>
    <x v="1"/>
  </r>
  <r>
    <n v="250000"/>
    <x v="10"/>
    <x v="937"/>
    <x v="3"/>
    <x v="1"/>
  </r>
  <r>
    <n v="10115"/>
    <x v="1"/>
    <x v="117"/>
    <x v="1"/>
    <x v="1"/>
  </r>
  <r>
    <n v="2500"/>
    <x v="4"/>
    <x v="117"/>
    <x v="1"/>
    <x v="1"/>
  </r>
  <r>
    <n v="133000"/>
    <x v="10"/>
    <x v="938"/>
    <x v="0"/>
    <x v="1"/>
  </r>
  <r>
    <n v="25000"/>
    <x v="9"/>
    <x v="939"/>
    <x v="3"/>
    <x v="1"/>
  </r>
  <r>
    <n v="100000"/>
    <x v="10"/>
    <x v="940"/>
    <x v="2"/>
    <x v="1"/>
  </r>
  <r>
    <n v="50000"/>
    <x v="11"/>
    <x v="941"/>
    <x v="7"/>
    <x v="1"/>
  </r>
  <r>
    <n v="30000"/>
    <x v="5"/>
    <x v="942"/>
    <x v="1"/>
    <x v="1"/>
  </r>
  <r>
    <n v="50000"/>
    <x v="11"/>
    <x v="943"/>
    <x v="3"/>
    <x v="1"/>
  </r>
  <r>
    <n v="1680"/>
    <x v="4"/>
    <x v="117"/>
    <x v="1"/>
    <x v="1"/>
  </r>
  <r>
    <n v="25000"/>
    <x v="9"/>
    <x v="944"/>
    <x v="11"/>
    <x v="1"/>
  </r>
  <r>
    <n v="50000"/>
    <x v="11"/>
    <x v="173"/>
    <x v="1"/>
    <x v="1"/>
  </r>
  <r>
    <n v="50000"/>
    <x v="11"/>
    <x v="945"/>
    <x v="2"/>
    <x v="1"/>
  </r>
  <r>
    <n v="1500"/>
    <x v="4"/>
    <x v="946"/>
    <x v="4"/>
    <x v="0"/>
  </r>
  <r>
    <n v="300"/>
    <x v="2"/>
    <x v="672"/>
    <x v="1"/>
    <x v="0"/>
  </r>
  <r>
    <n v="4900"/>
    <x v="4"/>
    <x v="947"/>
    <x v="4"/>
    <x v="0"/>
  </r>
  <r>
    <n v="2500"/>
    <x v="4"/>
    <x v="948"/>
    <x v="3"/>
    <x v="0"/>
  </r>
  <r>
    <n v="5875"/>
    <x v="0"/>
    <x v="949"/>
    <x v="4"/>
    <x v="0"/>
  </r>
  <r>
    <n v="5000"/>
    <x v="0"/>
    <x v="950"/>
    <x v="0"/>
    <x v="0"/>
  </r>
  <r>
    <n v="5000"/>
    <x v="0"/>
    <x v="951"/>
    <x v="4"/>
    <x v="0"/>
  </r>
  <r>
    <n v="20000"/>
    <x v="8"/>
    <x v="952"/>
    <x v="7"/>
    <x v="0"/>
  </r>
  <r>
    <n v="10000"/>
    <x v="1"/>
    <x v="953"/>
    <x v="0"/>
    <x v="0"/>
  </r>
  <r>
    <n v="1000"/>
    <x v="4"/>
    <x v="954"/>
    <x v="3"/>
    <x v="0"/>
  </r>
  <r>
    <n v="1200"/>
    <x v="4"/>
    <x v="955"/>
    <x v="3"/>
    <x v="0"/>
  </r>
  <r>
    <n v="2500"/>
    <x v="4"/>
    <x v="956"/>
    <x v="3"/>
    <x v="0"/>
  </r>
  <r>
    <n v="3400"/>
    <x v="4"/>
    <x v="957"/>
    <x v="4"/>
    <x v="0"/>
  </r>
  <r>
    <n v="2000"/>
    <x v="4"/>
    <x v="958"/>
    <x v="3"/>
    <x v="0"/>
  </r>
  <r>
    <n v="3000"/>
    <x v="4"/>
    <x v="959"/>
    <x v="3"/>
    <x v="0"/>
  </r>
  <r>
    <n v="660"/>
    <x v="2"/>
    <x v="960"/>
    <x v="1"/>
    <x v="0"/>
  </r>
  <r>
    <n v="1500"/>
    <x v="4"/>
    <x v="961"/>
    <x v="3"/>
    <x v="0"/>
  </r>
  <r>
    <n v="6000"/>
    <x v="0"/>
    <x v="962"/>
    <x v="4"/>
    <x v="0"/>
  </r>
  <r>
    <n v="1000"/>
    <x v="4"/>
    <x v="963"/>
    <x v="3"/>
    <x v="0"/>
  </r>
  <r>
    <n v="200"/>
    <x v="2"/>
    <x v="148"/>
    <x v="1"/>
    <x v="0"/>
  </r>
  <r>
    <n v="42000"/>
    <x v="3"/>
    <x v="964"/>
    <x v="5"/>
    <x v="0"/>
  </r>
  <r>
    <n v="7500"/>
    <x v="0"/>
    <x v="965"/>
    <x v="4"/>
    <x v="0"/>
  </r>
  <r>
    <n v="7500"/>
    <x v="0"/>
    <x v="966"/>
    <x v="4"/>
    <x v="0"/>
  </r>
  <r>
    <n v="5000"/>
    <x v="0"/>
    <x v="967"/>
    <x v="4"/>
    <x v="0"/>
  </r>
  <r>
    <n v="5000"/>
    <x v="0"/>
    <x v="968"/>
    <x v="4"/>
    <x v="0"/>
  </r>
  <r>
    <n v="32360"/>
    <x v="5"/>
    <x v="969"/>
    <x v="6"/>
    <x v="0"/>
  </r>
  <r>
    <n v="1500"/>
    <x v="4"/>
    <x v="970"/>
    <x v="3"/>
    <x v="0"/>
  </r>
  <r>
    <n v="6999"/>
    <x v="0"/>
    <x v="971"/>
    <x v="4"/>
    <x v="0"/>
  </r>
  <r>
    <n v="500"/>
    <x v="2"/>
    <x v="972"/>
    <x v="1"/>
    <x v="0"/>
  </r>
  <r>
    <n v="10000"/>
    <x v="1"/>
    <x v="973"/>
    <x v="0"/>
    <x v="0"/>
  </r>
  <r>
    <n v="1500"/>
    <x v="4"/>
    <x v="740"/>
    <x v="3"/>
    <x v="0"/>
  </r>
  <r>
    <n v="4000"/>
    <x v="4"/>
    <x v="974"/>
    <x v="4"/>
    <x v="0"/>
  </r>
  <r>
    <n v="3700"/>
    <x v="4"/>
    <x v="975"/>
    <x v="4"/>
    <x v="0"/>
  </r>
  <r>
    <n v="1300"/>
    <x v="4"/>
    <x v="17"/>
    <x v="3"/>
    <x v="0"/>
  </r>
  <r>
    <n v="2000"/>
    <x v="4"/>
    <x v="976"/>
    <x v="3"/>
    <x v="0"/>
  </r>
  <r>
    <n v="10000"/>
    <x v="1"/>
    <x v="977"/>
    <x v="0"/>
    <x v="0"/>
  </r>
  <r>
    <n v="25"/>
    <x v="2"/>
    <x v="437"/>
    <x v="1"/>
    <x v="0"/>
  </r>
  <r>
    <n v="5000"/>
    <x v="0"/>
    <x v="978"/>
    <x v="4"/>
    <x v="0"/>
  </r>
  <r>
    <n v="8000"/>
    <x v="0"/>
    <x v="979"/>
    <x v="4"/>
    <x v="0"/>
  </r>
  <r>
    <n v="2200"/>
    <x v="4"/>
    <x v="980"/>
    <x v="3"/>
    <x v="0"/>
  </r>
  <r>
    <n v="3500"/>
    <x v="4"/>
    <x v="981"/>
    <x v="3"/>
    <x v="0"/>
  </r>
  <r>
    <n v="8000"/>
    <x v="0"/>
    <x v="982"/>
    <x v="4"/>
    <x v="0"/>
  </r>
  <r>
    <n v="400"/>
    <x v="2"/>
    <x v="983"/>
    <x v="1"/>
    <x v="0"/>
  </r>
  <r>
    <n v="4000"/>
    <x v="4"/>
    <x v="984"/>
    <x v="4"/>
    <x v="0"/>
  </r>
  <r>
    <n v="5000"/>
    <x v="0"/>
    <x v="985"/>
    <x v="4"/>
    <x v="0"/>
  </r>
  <r>
    <n v="500"/>
    <x v="2"/>
    <x v="986"/>
    <x v="1"/>
    <x v="0"/>
  </r>
  <r>
    <n v="2800"/>
    <x v="4"/>
    <x v="987"/>
    <x v="3"/>
    <x v="0"/>
  </r>
  <r>
    <n v="500"/>
    <x v="2"/>
    <x v="988"/>
    <x v="1"/>
    <x v="0"/>
  </r>
  <r>
    <n v="2500"/>
    <x v="4"/>
    <x v="989"/>
    <x v="3"/>
    <x v="0"/>
  </r>
  <r>
    <n v="10000"/>
    <x v="1"/>
    <x v="990"/>
    <x v="0"/>
    <x v="0"/>
  </r>
  <r>
    <n v="750"/>
    <x v="2"/>
    <x v="991"/>
    <x v="1"/>
    <x v="0"/>
  </r>
  <r>
    <n v="3500"/>
    <x v="4"/>
    <x v="992"/>
    <x v="3"/>
    <x v="0"/>
  </r>
  <r>
    <n v="6000"/>
    <x v="0"/>
    <x v="993"/>
    <x v="4"/>
    <x v="0"/>
  </r>
  <r>
    <n v="10000"/>
    <x v="1"/>
    <x v="994"/>
    <x v="0"/>
    <x v="0"/>
  </r>
  <r>
    <n v="4400"/>
    <x v="4"/>
    <x v="995"/>
    <x v="3"/>
    <x v="0"/>
  </r>
  <r>
    <n v="9000"/>
    <x v="0"/>
    <x v="996"/>
    <x v="0"/>
    <x v="0"/>
  </r>
  <r>
    <n v="350"/>
    <x v="2"/>
    <x v="997"/>
    <x v="1"/>
    <x v="0"/>
  </r>
  <r>
    <n v="2500"/>
    <x v="4"/>
    <x v="998"/>
    <x v="0"/>
    <x v="0"/>
  </r>
  <r>
    <n v="2500"/>
    <x v="4"/>
    <x v="999"/>
    <x v="3"/>
    <x v="0"/>
  </r>
  <r>
    <n v="4000"/>
    <x v="4"/>
    <x v="1000"/>
    <x v="3"/>
    <x v="0"/>
  </r>
  <r>
    <n v="14500"/>
    <x v="1"/>
    <x v="854"/>
    <x v="1"/>
    <x v="2"/>
  </r>
  <r>
    <n v="25000"/>
    <x v="9"/>
    <x v="522"/>
    <x v="1"/>
    <x v="2"/>
  </r>
  <r>
    <n v="12000"/>
    <x v="1"/>
    <x v="493"/>
    <x v="1"/>
    <x v="2"/>
  </r>
  <r>
    <n v="3000"/>
    <x v="4"/>
    <x v="493"/>
    <x v="1"/>
    <x v="2"/>
  </r>
  <r>
    <n v="1000"/>
    <x v="4"/>
    <x v="662"/>
    <x v="1"/>
    <x v="2"/>
  </r>
  <r>
    <n v="4000"/>
    <x v="4"/>
    <x v="117"/>
    <x v="1"/>
    <x v="2"/>
  </r>
  <r>
    <n v="6000"/>
    <x v="0"/>
    <x v="116"/>
    <x v="1"/>
    <x v="2"/>
  </r>
  <r>
    <n v="3000"/>
    <x v="4"/>
    <x v="1001"/>
    <x v="1"/>
    <x v="2"/>
  </r>
  <r>
    <n v="7000"/>
    <x v="0"/>
    <x v="1002"/>
    <x v="1"/>
    <x v="2"/>
  </r>
  <r>
    <n v="2000"/>
    <x v="4"/>
    <x v="173"/>
    <x v="1"/>
    <x v="2"/>
  </r>
  <r>
    <n v="500"/>
    <x v="2"/>
    <x v="116"/>
    <x v="1"/>
    <x v="2"/>
  </r>
  <r>
    <n v="4400"/>
    <x v="4"/>
    <x v="25"/>
    <x v="1"/>
    <x v="2"/>
  </r>
  <r>
    <n v="50000"/>
    <x v="11"/>
    <x v="117"/>
    <x v="1"/>
    <x v="2"/>
  </r>
  <r>
    <n v="4500"/>
    <x v="4"/>
    <x v="434"/>
    <x v="1"/>
    <x v="2"/>
  </r>
  <r>
    <n v="3000"/>
    <x v="4"/>
    <x v="360"/>
    <x v="1"/>
    <x v="2"/>
  </r>
  <r>
    <n v="6300"/>
    <x v="0"/>
    <x v="1003"/>
    <x v="1"/>
    <x v="2"/>
  </r>
  <r>
    <n v="110"/>
    <x v="2"/>
    <x v="158"/>
    <x v="1"/>
    <x v="2"/>
  </r>
  <r>
    <n v="200000"/>
    <x v="10"/>
    <x v="148"/>
    <x v="1"/>
    <x v="2"/>
  </r>
  <r>
    <n v="25000"/>
    <x v="9"/>
    <x v="375"/>
    <x v="1"/>
    <x v="2"/>
  </r>
  <r>
    <n v="30000"/>
    <x v="5"/>
    <x v="173"/>
    <x v="1"/>
    <x v="2"/>
  </r>
  <r>
    <n v="7500"/>
    <x v="0"/>
    <x v="1004"/>
    <x v="3"/>
    <x v="2"/>
  </r>
  <r>
    <n v="13000"/>
    <x v="1"/>
    <x v="117"/>
    <x v="1"/>
    <x v="2"/>
  </r>
  <r>
    <n v="1000"/>
    <x v="4"/>
    <x v="117"/>
    <x v="1"/>
    <x v="2"/>
  </r>
  <r>
    <n v="5000"/>
    <x v="0"/>
    <x v="1005"/>
    <x v="1"/>
    <x v="2"/>
  </r>
  <r>
    <n v="1000"/>
    <x v="4"/>
    <x v="372"/>
    <x v="1"/>
    <x v="2"/>
  </r>
  <r>
    <n v="10000"/>
    <x v="1"/>
    <x v="117"/>
    <x v="1"/>
    <x v="2"/>
  </r>
  <r>
    <n v="5000"/>
    <x v="0"/>
    <x v="124"/>
    <x v="1"/>
    <x v="2"/>
  </r>
  <r>
    <n v="17000"/>
    <x v="6"/>
    <x v="1006"/>
    <x v="4"/>
    <x v="2"/>
  </r>
  <r>
    <n v="40000"/>
    <x v="3"/>
    <x v="117"/>
    <x v="1"/>
    <x v="2"/>
  </r>
  <r>
    <n v="12000"/>
    <x v="1"/>
    <x v="1007"/>
    <x v="1"/>
    <x v="2"/>
  </r>
  <r>
    <n v="82000"/>
    <x v="10"/>
    <x v="1008"/>
    <x v="4"/>
    <x v="2"/>
  </r>
  <r>
    <n v="15000"/>
    <x v="6"/>
    <x v="493"/>
    <x v="1"/>
    <x v="2"/>
  </r>
  <r>
    <n v="10000"/>
    <x v="1"/>
    <x v="1009"/>
    <x v="1"/>
    <x v="2"/>
  </r>
  <r>
    <n v="3000"/>
    <x v="4"/>
    <x v="1010"/>
    <x v="1"/>
    <x v="2"/>
  </r>
  <r>
    <n v="20000"/>
    <x v="8"/>
    <x v="49"/>
    <x v="1"/>
    <x v="2"/>
  </r>
  <r>
    <n v="2725"/>
    <x v="4"/>
    <x v="147"/>
    <x v="1"/>
    <x v="2"/>
  </r>
  <r>
    <n v="13000"/>
    <x v="1"/>
    <x v="116"/>
    <x v="1"/>
    <x v="2"/>
  </r>
  <r>
    <n v="180000"/>
    <x v="10"/>
    <x v="895"/>
    <x v="3"/>
    <x v="2"/>
  </r>
  <r>
    <n v="1500"/>
    <x v="4"/>
    <x v="117"/>
    <x v="1"/>
    <x v="2"/>
  </r>
  <r>
    <n v="13000"/>
    <x v="1"/>
    <x v="117"/>
    <x v="1"/>
    <x v="2"/>
  </r>
  <r>
    <n v="4950"/>
    <x v="4"/>
    <x v="117"/>
    <x v="1"/>
    <x v="2"/>
  </r>
  <r>
    <n v="130000"/>
    <x v="10"/>
    <x v="117"/>
    <x v="1"/>
    <x v="2"/>
  </r>
  <r>
    <n v="900"/>
    <x v="2"/>
    <x v="117"/>
    <x v="1"/>
    <x v="2"/>
  </r>
  <r>
    <n v="500000"/>
    <x v="10"/>
    <x v="735"/>
    <x v="1"/>
    <x v="2"/>
  </r>
  <r>
    <n v="200000"/>
    <x v="10"/>
    <x v="117"/>
    <x v="1"/>
    <x v="2"/>
  </r>
  <r>
    <n v="8888"/>
    <x v="0"/>
    <x v="117"/>
    <x v="1"/>
    <x v="2"/>
  </r>
  <r>
    <n v="100000"/>
    <x v="10"/>
    <x v="116"/>
    <x v="1"/>
    <x v="2"/>
  </r>
  <r>
    <n v="18950"/>
    <x v="6"/>
    <x v="369"/>
    <x v="1"/>
    <x v="1"/>
  </r>
  <r>
    <n v="14000"/>
    <x v="1"/>
    <x v="117"/>
    <x v="1"/>
    <x v="1"/>
  </r>
  <r>
    <n v="25000"/>
    <x v="9"/>
    <x v="117"/>
    <x v="1"/>
    <x v="1"/>
  </r>
  <r>
    <n v="1750"/>
    <x v="4"/>
    <x v="493"/>
    <x v="1"/>
    <x v="1"/>
  </r>
  <r>
    <n v="15000"/>
    <x v="6"/>
    <x v="607"/>
    <x v="3"/>
    <x v="1"/>
  </r>
  <r>
    <n v="5000"/>
    <x v="0"/>
    <x v="1011"/>
    <x v="1"/>
    <x v="1"/>
  </r>
  <r>
    <n v="6000"/>
    <x v="0"/>
    <x v="117"/>
    <x v="1"/>
    <x v="1"/>
  </r>
  <r>
    <n v="5000"/>
    <x v="0"/>
    <x v="117"/>
    <x v="1"/>
    <x v="1"/>
  </r>
  <r>
    <n v="37000"/>
    <x v="7"/>
    <x v="117"/>
    <x v="1"/>
    <x v="1"/>
  </r>
  <r>
    <n v="25000000"/>
    <x v="10"/>
    <x v="117"/>
    <x v="1"/>
    <x v="1"/>
  </r>
  <r>
    <n v="15000"/>
    <x v="6"/>
    <x v="1012"/>
    <x v="11"/>
    <x v="0"/>
  </r>
  <r>
    <n v="4000"/>
    <x v="4"/>
    <x v="1013"/>
    <x v="3"/>
    <x v="0"/>
  </r>
  <r>
    <n v="600"/>
    <x v="2"/>
    <x v="807"/>
    <x v="1"/>
    <x v="0"/>
  </r>
  <r>
    <n v="5000"/>
    <x v="0"/>
    <x v="1014"/>
    <x v="4"/>
    <x v="0"/>
  </r>
  <r>
    <n v="30000"/>
    <x v="5"/>
    <x v="1015"/>
    <x v="2"/>
    <x v="0"/>
  </r>
  <r>
    <n v="16000"/>
    <x v="6"/>
    <x v="1016"/>
    <x v="11"/>
    <x v="0"/>
  </r>
  <r>
    <n v="40000"/>
    <x v="3"/>
    <x v="1017"/>
    <x v="5"/>
    <x v="0"/>
  </r>
  <r>
    <n v="9500"/>
    <x v="0"/>
    <x v="1018"/>
    <x v="4"/>
    <x v="0"/>
  </r>
  <r>
    <n v="44250"/>
    <x v="3"/>
    <x v="1019"/>
    <x v="5"/>
    <x v="0"/>
  </r>
  <r>
    <n v="1500"/>
    <x v="4"/>
    <x v="1020"/>
    <x v="3"/>
    <x v="0"/>
  </r>
  <r>
    <n v="32000"/>
    <x v="5"/>
    <x v="1021"/>
    <x v="6"/>
    <x v="0"/>
  </r>
  <r>
    <n v="25000"/>
    <x v="9"/>
    <x v="1022"/>
    <x v="6"/>
    <x v="0"/>
  </r>
  <r>
    <n v="1500"/>
    <x v="4"/>
    <x v="1023"/>
    <x v="3"/>
    <x v="0"/>
  </r>
  <r>
    <n v="3000"/>
    <x v="4"/>
    <x v="1024"/>
    <x v="3"/>
    <x v="0"/>
  </r>
  <r>
    <n v="15000"/>
    <x v="6"/>
    <x v="1025"/>
    <x v="9"/>
    <x v="0"/>
  </r>
  <r>
    <n v="6000"/>
    <x v="0"/>
    <x v="1026"/>
    <x v="8"/>
    <x v="0"/>
  </r>
  <r>
    <n v="30000"/>
    <x v="5"/>
    <x v="1027"/>
    <x v="6"/>
    <x v="0"/>
  </r>
  <r>
    <n v="50000"/>
    <x v="11"/>
    <x v="1028"/>
    <x v="2"/>
    <x v="0"/>
  </r>
  <r>
    <n v="1600"/>
    <x v="4"/>
    <x v="1029"/>
    <x v="3"/>
    <x v="0"/>
  </r>
  <r>
    <n v="50000"/>
    <x v="11"/>
    <x v="1030"/>
    <x v="2"/>
    <x v="0"/>
  </r>
  <r>
    <n v="5000"/>
    <x v="0"/>
    <x v="522"/>
    <x v="1"/>
    <x v="2"/>
  </r>
  <r>
    <n v="5000"/>
    <x v="0"/>
    <x v="139"/>
    <x v="1"/>
    <x v="2"/>
  </r>
  <r>
    <n v="7000"/>
    <x v="0"/>
    <x v="155"/>
    <x v="1"/>
    <x v="2"/>
  </r>
  <r>
    <n v="2000"/>
    <x v="4"/>
    <x v="117"/>
    <x v="1"/>
    <x v="2"/>
  </r>
  <r>
    <n v="6700"/>
    <x v="0"/>
    <x v="403"/>
    <x v="1"/>
    <x v="2"/>
  </r>
  <r>
    <n v="20000"/>
    <x v="8"/>
    <x v="1031"/>
    <x v="1"/>
    <x v="2"/>
  </r>
  <r>
    <n v="10000"/>
    <x v="1"/>
    <x v="117"/>
    <x v="1"/>
    <x v="2"/>
  </r>
  <r>
    <n v="15000"/>
    <x v="6"/>
    <x v="175"/>
    <x v="1"/>
    <x v="2"/>
  </r>
  <r>
    <n v="5000"/>
    <x v="0"/>
    <x v="117"/>
    <x v="1"/>
    <x v="2"/>
  </r>
  <r>
    <n v="2900"/>
    <x v="4"/>
    <x v="1032"/>
    <x v="1"/>
    <x v="2"/>
  </r>
  <r>
    <n v="1200"/>
    <x v="4"/>
    <x v="173"/>
    <x v="1"/>
    <x v="2"/>
  </r>
  <r>
    <n v="4000"/>
    <x v="4"/>
    <x v="134"/>
    <x v="1"/>
    <x v="2"/>
  </r>
  <r>
    <n v="2400"/>
    <x v="4"/>
    <x v="117"/>
    <x v="1"/>
    <x v="2"/>
  </r>
  <r>
    <n v="5000"/>
    <x v="0"/>
    <x v="1003"/>
    <x v="1"/>
    <x v="2"/>
  </r>
  <r>
    <n v="2000"/>
    <x v="4"/>
    <x v="117"/>
    <x v="1"/>
    <x v="2"/>
  </r>
  <r>
    <n v="1500"/>
    <x v="4"/>
    <x v="117"/>
    <x v="1"/>
    <x v="2"/>
  </r>
  <r>
    <n v="15000"/>
    <x v="6"/>
    <x v="116"/>
    <x v="1"/>
    <x v="2"/>
  </r>
  <r>
    <n v="3000"/>
    <x v="4"/>
    <x v="1033"/>
    <x v="1"/>
    <x v="2"/>
  </r>
  <r>
    <n v="2000"/>
    <x v="4"/>
    <x v="139"/>
    <x v="1"/>
    <x v="2"/>
  </r>
  <r>
    <n v="2800"/>
    <x v="4"/>
    <x v="1034"/>
    <x v="1"/>
    <x v="2"/>
  </r>
  <r>
    <n v="52000"/>
    <x v="10"/>
    <x v="1035"/>
    <x v="2"/>
    <x v="0"/>
  </r>
  <r>
    <n v="22000"/>
    <x v="8"/>
    <x v="1036"/>
    <x v="7"/>
    <x v="0"/>
  </r>
  <r>
    <n v="3750"/>
    <x v="4"/>
    <x v="1037"/>
    <x v="3"/>
    <x v="0"/>
  </r>
  <r>
    <n v="6500"/>
    <x v="0"/>
    <x v="1038"/>
    <x v="11"/>
    <x v="0"/>
  </r>
  <r>
    <n v="16000"/>
    <x v="6"/>
    <x v="1039"/>
    <x v="11"/>
    <x v="0"/>
  </r>
  <r>
    <n v="1500"/>
    <x v="4"/>
    <x v="1040"/>
    <x v="3"/>
    <x v="0"/>
  </r>
  <r>
    <n v="1200"/>
    <x v="4"/>
    <x v="1041"/>
    <x v="3"/>
    <x v="0"/>
  </r>
  <r>
    <n v="18500"/>
    <x v="6"/>
    <x v="1042"/>
    <x v="7"/>
    <x v="0"/>
  </r>
  <r>
    <n v="17500"/>
    <x v="6"/>
    <x v="1043"/>
    <x v="7"/>
    <x v="0"/>
  </r>
  <r>
    <n v="16000"/>
    <x v="6"/>
    <x v="1044"/>
    <x v="11"/>
    <x v="0"/>
  </r>
  <r>
    <n v="14000"/>
    <x v="1"/>
    <x v="1045"/>
    <x v="11"/>
    <x v="0"/>
  </r>
  <r>
    <n v="3500"/>
    <x v="4"/>
    <x v="1046"/>
    <x v="11"/>
    <x v="0"/>
  </r>
  <r>
    <n v="8000"/>
    <x v="0"/>
    <x v="1047"/>
    <x v="0"/>
    <x v="0"/>
  </r>
  <r>
    <n v="25000"/>
    <x v="9"/>
    <x v="1048"/>
    <x v="9"/>
    <x v="0"/>
  </r>
  <r>
    <n v="300000"/>
    <x v="10"/>
    <x v="1049"/>
    <x v="2"/>
    <x v="0"/>
  </r>
  <r>
    <n v="17000"/>
    <x v="6"/>
    <x v="1050"/>
    <x v="11"/>
    <x v="0"/>
  </r>
  <r>
    <n v="15000"/>
    <x v="6"/>
    <x v="1051"/>
    <x v="7"/>
    <x v="0"/>
  </r>
  <r>
    <n v="15000"/>
    <x v="6"/>
    <x v="1052"/>
    <x v="6"/>
    <x v="0"/>
  </r>
  <r>
    <n v="9000"/>
    <x v="0"/>
    <x v="1053"/>
    <x v="4"/>
    <x v="0"/>
  </r>
  <r>
    <n v="18000"/>
    <x v="6"/>
    <x v="1054"/>
    <x v="11"/>
    <x v="0"/>
  </r>
  <r>
    <n v="37500"/>
    <x v="7"/>
    <x v="1055"/>
    <x v="10"/>
    <x v="0"/>
  </r>
  <r>
    <n v="43500"/>
    <x v="3"/>
    <x v="1056"/>
    <x v="2"/>
    <x v="0"/>
  </r>
  <r>
    <n v="18500"/>
    <x v="6"/>
    <x v="1057"/>
    <x v="7"/>
    <x v="0"/>
  </r>
  <r>
    <n v="3000"/>
    <x v="4"/>
    <x v="1058"/>
    <x v="4"/>
    <x v="0"/>
  </r>
  <r>
    <n v="2600"/>
    <x v="4"/>
    <x v="1059"/>
    <x v="3"/>
    <x v="0"/>
  </r>
  <r>
    <n v="23000"/>
    <x v="8"/>
    <x v="1060"/>
    <x v="9"/>
    <x v="0"/>
  </r>
  <r>
    <n v="3500"/>
    <x v="4"/>
    <x v="1061"/>
    <x v="3"/>
    <x v="0"/>
  </r>
  <r>
    <n v="3000"/>
    <x v="4"/>
    <x v="1062"/>
    <x v="4"/>
    <x v="0"/>
  </r>
  <r>
    <n v="19000"/>
    <x v="6"/>
    <x v="1063"/>
    <x v="11"/>
    <x v="0"/>
  </r>
  <r>
    <n v="35000"/>
    <x v="7"/>
    <x v="1064"/>
    <x v="5"/>
    <x v="0"/>
  </r>
  <r>
    <n v="2350"/>
    <x v="4"/>
    <x v="1065"/>
    <x v="3"/>
    <x v="0"/>
  </r>
  <r>
    <n v="5000"/>
    <x v="0"/>
    <x v="1066"/>
    <x v="7"/>
    <x v="0"/>
  </r>
  <r>
    <n v="45000"/>
    <x v="12"/>
    <x v="1067"/>
    <x v="2"/>
    <x v="0"/>
  </r>
  <r>
    <n v="7500"/>
    <x v="0"/>
    <x v="1068"/>
    <x v="6"/>
    <x v="0"/>
  </r>
  <r>
    <n v="4000"/>
    <x v="4"/>
    <x v="1069"/>
    <x v="4"/>
    <x v="0"/>
  </r>
  <r>
    <n v="12000"/>
    <x v="1"/>
    <x v="1070"/>
    <x v="6"/>
    <x v="0"/>
  </r>
  <r>
    <n v="12000"/>
    <x v="1"/>
    <x v="1071"/>
    <x v="7"/>
    <x v="0"/>
  </r>
  <r>
    <n v="7000"/>
    <x v="0"/>
    <x v="1072"/>
    <x v="4"/>
    <x v="0"/>
  </r>
  <r>
    <n v="20000"/>
    <x v="8"/>
    <x v="1073"/>
    <x v="9"/>
    <x v="0"/>
  </r>
  <r>
    <n v="15000"/>
    <x v="6"/>
    <x v="1074"/>
    <x v="11"/>
    <x v="0"/>
  </r>
  <r>
    <n v="18000"/>
    <x v="6"/>
    <x v="360"/>
    <x v="1"/>
    <x v="2"/>
  </r>
  <r>
    <n v="500"/>
    <x v="2"/>
    <x v="170"/>
    <x v="1"/>
    <x v="2"/>
  </r>
  <r>
    <n v="2250"/>
    <x v="4"/>
    <x v="115"/>
    <x v="1"/>
    <x v="2"/>
  </r>
  <r>
    <n v="1000"/>
    <x v="4"/>
    <x v="117"/>
    <x v="1"/>
    <x v="2"/>
  </r>
  <r>
    <n v="3000"/>
    <x v="4"/>
    <x v="116"/>
    <x v="1"/>
    <x v="2"/>
  </r>
  <r>
    <n v="1000"/>
    <x v="4"/>
    <x v="683"/>
    <x v="1"/>
    <x v="2"/>
  </r>
  <r>
    <n v="20"/>
    <x v="2"/>
    <x v="117"/>
    <x v="1"/>
    <x v="2"/>
  </r>
  <r>
    <n v="700"/>
    <x v="2"/>
    <x v="177"/>
    <x v="1"/>
    <x v="2"/>
  </r>
  <r>
    <n v="500"/>
    <x v="2"/>
    <x v="575"/>
    <x v="1"/>
    <x v="2"/>
  </r>
  <r>
    <n v="750"/>
    <x v="2"/>
    <x v="462"/>
    <x v="1"/>
    <x v="2"/>
  </r>
  <r>
    <n v="3500"/>
    <x v="4"/>
    <x v="117"/>
    <x v="1"/>
    <x v="2"/>
  </r>
  <r>
    <n v="4300"/>
    <x v="4"/>
    <x v="1075"/>
    <x v="3"/>
    <x v="2"/>
  </r>
  <r>
    <n v="6000"/>
    <x v="0"/>
    <x v="117"/>
    <x v="1"/>
    <x v="2"/>
  </r>
  <r>
    <n v="20000"/>
    <x v="8"/>
    <x v="117"/>
    <x v="1"/>
    <x v="2"/>
  </r>
  <r>
    <n v="750"/>
    <x v="2"/>
    <x v="117"/>
    <x v="1"/>
    <x v="2"/>
  </r>
  <r>
    <n v="1500"/>
    <x v="4"/>
    <x v="1076"/>
    <x v="1"/>
    <x v="2"/>
  </r>
  <r>
    <n v="2500"/>
    <x v="4"/>
    <x v="173"/>
    <x v="1"/>
    <x v="2"/>
  </r>
  <r>
    <n v="750"/>
    <x v="2"/>
    <x v="428"/>
    <x v="1"/>
    <x v="2"/>
  </r>
  <r>
    <n v="15000"/>
    <x v="6"/>
    <x v="155"/>
    <x v="1"/>
    <x v="2"/>
  </r>
  <r>
    <n v="2500"/>
    <x v="4"/>
    <x v="1077"/>
    <x v="1"/>
    <x v="2"/>
  </r>
  <r>
    <n v="10000"/>
    <x v="1"/>
    <x v="1078"/>
    <x v="1"/>
    <x v="1"/>
  </r>
  <r>
    <n v="4000"/>
    <x v="4"/>
    <x v="117"/>
    <x v="1"/>
    <x v="1"/>
  </r>
  <r>
    <n v="6000"/>
    <x v="0"/>
    <x v="1079"/>
    <x v="1"/>
    <x v="1"/>
  </r>
  <r>
    <n v="10000"/>
    <x v="1"/>
    <x v="115"/>
    <x v="1"/>
    <x v="1"/>
  </r>
  <r>
    <n v="4000"/>
    <x v="4"/>
    <x v="173"/>
    <x v="1"/>
    <x v="1"/>
  </r>
  <r>
    <n v="30000"/>
    <x v="5"/>
    <x v="1080"/>
    <x v="4"/>
    <x v="1"/>
  </r>
  <r>
    <n v="8500"/>
    <x v="0"/>
    <x v="457"/>
    <x v="1"/>
    <x v="1"/>
  </r>
  <r>
    <n v="25000"/>
    <x v="9"/>
    <x v="1081"/>
    <x v="3"/>
    <x v="1"/>
  </r>
  <r>
    <n v="30000"/>
    <x v="5"/>
    <x v="117"/>
    <x v="1"/>
    <x v="1"/>
  </r>
  <r>
    <n v="6000"/>
    <x v="0"/>
    <x v="685"/>
    <x v="3"/>
    <x v="1"/>
  </r>
  <r>
    <n v="12100"/>
    <x v="1"/>
    <x v="439"/>
    <x v="1"/>
    <x v="1"/>
  </r>
  <r>
    <n v="2500"/>
    <x v="4"/>
    <x v="366"/>
    <x v="1"/>
    <x v="1"/>
  </r>
  <r>
    <n v="9000"/>
    <x v="0"/>
    <x v="445"/>
    <x v="1"/>
    <x v="1"/>
  </r>
  <r>
    <n v="10000"/>
    <x v="1"/>
    <x v="1082"/>
    <x v="1"/>
    <x v="1"/>
  </r>
  <r>
    <n v="10000"/>
    <x v="1"/>
    <x v="1083"/>
    <x v="3"/>
    <x v="1"/>
  </r>
  <r>
    <n v="5000"/>
    <x v="0"/>
    <x v="1084"/>
    <x v="1"/>
    <x v="1"/>
  </r>
  <r>
    <n v="10000"/>
    <x v="1"/>
    <x v="434"/>
    <x v="1"/>
    <x v="1"/>
  </r>
  <r>
    <n v="1897"/>
    <x v="4"/>
    <x v="82"/>
    <x v="1"/>
    <x v="1"/>
  </r>
  <r>
    <n v="3333"/>
    <x v="4"/>
    <x v="920"/>
    <x v="1"/>
    <x v="1"/>
  </r>
  <r>
    <n v="1750"/>
    <x v="4"/>
    <x v="117"/>
    <x v="1"/>
    <x v="1"/>
  </r>
  <r>
    <n v="1000"/>
    <x v="4"/>
    <x v="139"/>
    <x v="1"/>
    <x v="2"/>
  </r>
  <r>
    <n v="1000"/>
    <x v="4"/>
    <x v="1085"/>
    <x v="1"/>
    <x v="2"/>
  </r>
  <r>
    <n v="20000"/>
    <x v="8"/>
    <x v="493"/>
    <x v="1"/>
    <x v="2"/>
  </r>
  <r>
    <n v="1200"/>
    <x v="4"/>
    <x v="117"/>
    <x v="1"/>
    <x v="2"/>
  </r>
  <r>
    <n v="2000"/>
    <x v="4"/>
    <x v="1086"/>
    <x v="3"/>
    <x v="2"/>
  </r>
  <r>
    <n v="1500"/>
    <x v="4"/>
    <x v="117"/>
    <x v="1"/>
    <x v="2"/>
  </r>
  <r>
    <n v="7500"/>
    <x v="0"/>
    <x v="116"/>
    <x v="1"/>
    <x v="2"/>
  </r>
  <r>
    <n v="516"/>
    <x v="2"/>
    <x v="117"/>
    <x v="1"/>
    <x v="2"/>
  </r>
  <r>
    <n v="1200"/>
    <x v="4"/>
    <x v="117"/>
    <x v="1"/>
    <x v="2"/>
  </r>
  <r>
    <n v="60000"/>
    <x v="10"/>
    <x v="806"/>
    <x v="3"/>
    <x v="2"/>
  </r>
  <r>
    <n v="14000"/>
    <x v="1"/>
    <x v="1087"/>
    <x v="3"/>
    <x v="2"/>
  </r>
  <r>
    <n v="25"/>
    <x v="2"/>
    <x v="117"/>
    <x v="1"/>
    <x v="2"/>
  </r>
  <r>
    <n v="22000"/>
    <x v="8"/>
    <x v="158"/>
    <x v="1"/>
    <x v="2"/>
  </r>
  <r>
    <n v="1000"/>
    <x v="4"/>
    <x v="82"/>
    <x v="1"/>
    <x v="2"/>
  </r>
  <r>
    <n v="100000"/>
    <x v="10"/>
    <x v="668"/>
    <x v="1"/>
    <x v="2"/>
  </r>
  <r>
    <n v="3250"/>
    <x v="4"/>
    <x v="735"/>
    <x v="1"/>
    <x v="2"/>
  </r>
  <r>
    <n v="15000"/>
    <x v="6"/>
    <x v="117"/>
    <x v="1"/>
    <x v="2"/>
  </r>
  <r>
    <n v="800"/>
    <x v="2"/>
    <x v="116"/>
    <x v="1"/>
    <x v="2"/>
  </r>
  <r>
    <n v="500"/>
    <x v="2"/>
    <x v="117"/>
    <x v="1"/>
    <x v="2"/>
  </r>
  <r>
    <n v="5000"/>
    <x v="0"/>
    <x v="1088"/>
    <x v="1"/>
    <x v="2"/>
  </r>
  <r>
    <n v="2500"/>
    <x v="4"/>
    <x v="1089"/>
    <x v="3"/>
    <x v="0"/>
  </r>
  <r>
    <n v="1500"/>
    <x v="4"/>
    <x v="1090"/>
    <x v="3"/>
    <x v="0"/>
  </r>
  <r>
    <n v="2000"/>
    <x v="4"/>
    <x v="1091"/>
    <x v="3"/>
    <x v="0"/>
  </r>
  <r>
    <n v="2800"/>
    <x v="4"/>
    <x v="1092"/>
    <x v="3"/>
    <x v="0"/>
  </r>
  <r>
    <n v="6000"/>
    <x v="0"/>
    <x v="1093"/>
    <x v="4"/>
    <x v="0"/>
  </r>
  <r>
    <n v="8000"/>
    <x v="0"/>
    <x v="1094"/>
    <x v="4"/>
    <x v="0"/>
  </r>
  <r>
    <n v="10000"/>
    <x v="1"/>
    <x v="1095"/>
    <x v="0"/>
    <x v="0"/>
  </r>
  <r>
    <n v="1200"/>
    <x v="4"/>
    <x v="1096"/>
    <x v="3"/>
    <x v="0"/>
  </r>
  <r>
    <n v="1500"/>
    <x v="4"/>
    <x v="1097"/>
    <x v="3"/>
    <x v="0"/>
  </r>
  <r>
    <n v="2000"/>
    <x v="4"/>
    <x v="1098"/>
    <x v="4"/>
    <x v="0"/>
  </r>
  <r>
    <n v="800"/>
    <x v="2"/>
    <x v="1099"/>
    <x v="3"/>
    <x v="0"/>
  </r>
  <r>
    <n v="500"/>
    <x v="2"/>
    <x v="1100"/>
    <x v="1"/>
    <x v="0"/>
  </r>
  <r>
    <n v="1000"/>
    <x v="4"/>
    <x v="1101"/>
    <x v="3"/>
    <x v="0"/>
  </r>
  <r>
    <n v="5000"/>
    <x v="0"/>
    <x v="1102"/>
    <x v="4"/>
    <x v="0"/>
  </r>
  <r>
    <n v="8000"/>
    <x v="0"/>
    <x v="1103"/>
    <x v="4"/>
    <x v="0"/>
  </r>
  <r>
    <n v="10000"/>
    <x v="1"/>
    <x v="1104"/>
    <x v="0"/>
    <x v="0"/>
  </r>
  <r>
    <n v="7000"/>
    <x v="0"/>
    <x v="950"/>
    <x v="0"/>
    <x v="0"/>
  </r>
  <r>
    <n v="1500"/>
    <x v="4"/>
    <x v="1105"/>
    <x v="3"/>
    <x v="0"/>
  </r>
  <r>
    <n v="1500"/>
    <x v="4"/>
    <x v="41"/>
    <x v="3"/>
    <x v="0"/>
  </r>
  <r>
    <n v="1000"/>
    <x v="4"/>
    <x v="932"/>
    <x v="3"/>
    <x v="0"/>
  </r>
  <r>
    <n v="5000"/>
    <x v="0"/>
    <x v="1106"/>
    <x v="4"/>
    <x v="0"/>
  </r>
  <r>
    <n v="6900"/>
    <x v="0"/>
    <x v="1107"/>
    <x v="4"/>
    <x v="0"/>
  </r>
  <r>
    <n v="750"/>
    <x v="2"/>
    <x v="1108"/>
    <x v="1"/>
    <x v="0"/>
  </r>
  <r>
    <n v="1000"/>
    <x v="4"/>
    <x v="1109"/>
    <x v="3"/>
    <x v="0"/>
  </r>
  <r>
    <n v="7500"/>
    <x v="0"/>
    <x v="1110"/>
    <x v="0"/>
    <x v="0"/>
  </r>
  <r>
    <n v="8000"/>
    <x v="0"/>
    <x v="1111"/>
    <x v="4"/>
    <x v="0"/>
  </r>
  <r>
    <n v="2000"/>
    <x v="4"/>
    <x v="859"/>
    <x v="3"/>
    <x v="0"/>
  </r>
  <r>
    <n v="4000"/>
    <x v="4"/>
    <x v="1112"/>
    <x v="3"/>
    <x v="0"/>
  </r>
  <r>
    <n v="6000"/>
    <x v="0"/>
    <x v="1113"/>
    <x v="4"/>
    <x v="0"/>
  </r>
  <r>
    <n v="4000"/>
    <x v="4"/>
    <x v="1114"/>
    <x v="0"/>
    <x v="0"/>
  </r>
  <r>
    <n v="10000"/>
    <x v="1"/>
    <x v="1115"/>
    <x v="11"/>
    <x v="0"/>
  </r>
  <r>
    <n v="4000"/>
    <x v="4"/>
    <x v="1116"/>
    <x v="3"/>
    <x v="0"/>
  </r>
  <r>
    <n v="10000"/>
    <x v="1"/>
    <x v="1117"/>
    <x v="0"/>
    <x v="0"/>
  </r>
  <r>
    <n v="2000"/>
    <x v="4"/>
    <x v="1118"/>
    <x v="3"/>
    <x v="0"/>
  </r>
  <r>
    <n v="2000"/>
    <x v="4"/>
    <x v="958"/>
    <x v="3"/>
    <x v="0"/>
  </r>
  <r>
    <n v="4500"/>
    <x v="4"/>
    <x v="1119"/>
    <x v="3"/>
    <x v="0"/>
  </r>
  <r>
    <n v="500"/>
    <x v="2"/>
    <x v="1120"/>
    <x v="1"/>
    <x v="0"/>
  </r>
  <r>
    <n v="1000"/>
    <x v="4"/>
    <x v="1121"/>
    <x v="3"/>
    <x v="0"/>
  </r>
  <r>
    <n v="1800"/>
    <x v="4"/>
    <x v="1122"/>
    <x v="3"/>
    <x v="0"/>
  </r>
  <r>
    <n v="400"/>
    <x v="2"/>
    <x v="1123"/>
    <x v="1"/>
    <x v="0"/>
  </r>
  <r>
    <n v="2500"/>
    <x v="4"/>
    <x v="535"/>
    <x v="3"/>
    <x v="0"/>
  </r>
  <r>
    <n v="1200"/>
    <x v="4"/>
    <x v="647"/>
    <x v="3"/>
    <x v="0"/>
  </r>
  <r>
    <n v="5000"/>
    <x v="0"/>
    <x v="1124"/>
    <x v="4"/>
    <x v="0"/>
  </r>
  <r>
    <n v="10000"/>
    <x v="1"/>
    <x v="1125"/>
    <x v="0"/>
    <x v="0"/>
  </r>
  <r>
    <n v="5000"/>
    <x v="0"/>
    <x v="1126"/>
    <x v="4"/>
    <x v="0"/>
  </r>
  <r>
    <n v="2000"/>
    <x v="4"/>
    <x v="1127"/>
    <x v="3"/>
    <x v="0"/>
  </r>
  <r>
    <n v="5000"/>
    <x v="0"/>
    <x v="1128"/>
    <x v="4"/>
    <x v="0"/>
  </r>
  <r>
    <n v="2300"/>
    <x v="4"/>
    <x v="1129"/>
    <x v="3"/>
    <x v="0"/>
  </r>
  <r>
    <n v="3800"/>
    <x v="4"/>
    <x v="1130"/>
    <x v="3"/>
    <x v="0"/>
  </r>
  <r>
    <n v="2000"/>
    <x v="4"/>
    <x v="1131"/>
    <x v="3"/>
    <x v="0"/>
  </r>
  <r>
    <n v="2000"/>
    <x v="4"/>
    <x v="1132"/>
    <x v="3"/>
    <x v="0"/>
  </r>
  <r>
    <n v="4500"/>
    <x v="4"/>
    <x v="1133"/>
    <x v="3"/>
    <x v="0"/>
  </r>
  <r>
    <n v="5000"/>
    <x v="0"/>
    <x v="1134"/>
    <x v="4"/>
    <x v="0"/>
  </r>
  <r>
    <n v="1100"/>
    <x v="4"/>
    <x v="1135"/>
    <x v="3"/>
    <x v="0"/>
  </r>
  <r>
    <n v="1500"/>
    <x v="4"/>
    <x v="1136"/>
    <x v="3"/>
    <x v="0"/>
  </r>
  <r>
    <n v="7500"/>
    <x v="0"/>
    <x v="1137"/>
    <x v="4"/>
    <x v="0"/>
  </r>
  <r>
    <n v="25000"/>
    <x v="9"/>
    <x v="1138"/>
    <x v="9"/>
    <x v="0"/>
  </r>
  <r>
    <n v="6000"/>
    <x v="0"/>
    <x v="1139"/>
    <x v="4"/>
    <x v="0"/>
  </r>
  <r>
    <n v="500"/>
    <x v="2"/>
    <x v="1140"/>
    <x v="1"/>
    <x v="0"/>
  </r>
  <r>
    <n v="80"/>
    <x v="2"/>
    <x v="1141"/>
    <x v="3"/>
    <x v="0"/>
  </r>
  <r>
    <n v="7900"/>
    <x v="0"/>
    <x v="1142"/>
    <x v="4"/>
    <x v="0"/>
  </r>
  <r>
    <n v="8000"/>
    <x v="0"/>
    <x v="1143"/>
    <x v="4"/>
    <x v="0"/>
  </r>
  <r>
    <n v="1000"/>
    <x v="4"/>
    <x v="1144"/>
    <x v="3"/>
    <x v="0"/>
  </r>
  <r>
    <n v="2500"/>
    <x v="4"/>
    <x v="1145"/>
    <x v="3"/>
    <x v="0"/>
  </r>
  <r>
    <n v="3500"/>
    <x v="4"/>
    <x v="1146"/>
    <x v="3"/>
    <x v="0"/>
  </r>
  <r>
    <n v="2500"/>
    <x v="4"/>
    <x v="1147"/>
    <x v="3"/>
    <x v="0"/>
  </r>
  <r>
    <n v="3400"/>
    <x v="4"/>
    <x v="1148"/>
    <x v="3"/>
    <x v="0"/>
  </r>
  <r>
    <n v="8000"/>
    <x v="0"/>
    <x v="1143"/>
    <x v="4"/>
    <x v="0"/>
  </r>
  <r>
    <n v="2000"/>
    <x v="4"/>
    <x v="1149"/>
    <x v="3"/>
    <x v="0"/>
  </r>
  <r>
    <n v="1000"/>
    <x v="4"/>
    <x v="772"/>
    <x v="3"/>
    <x v="0"/>
  </r>
  <r>
    <n v="2000"/>
    <x v="4"/>
    <x v="1150"/>
    <x v="3"/>
    <x v="0"/>
  </r>
  <r>
    <n v="1700"/>
    <x v="4"/>
    <x v="1151"/>
    <x v="3"/>
    <x v="0"/>
  </r>
  <r>
    <n v="2100"/>
    <x v="4"/>
    <x v="1152"/>
    <x v="3"/>
    <x v="0"/>
  </r>
  <r>
    <n v="5000"/>
    <x v="0"/>
    <x v="413"/>
    <x v="0"/>
    <x v="0"/>
  </r>
  <r>
    <n v="1000"/>
    <x v="4"/>
    <x v="1153"/>
    <x v="3"/>
    <x v="0"/>
  </r>
  <r>
    <n v="3000"/>
    <x v="4"/>
    <x v="1154"/>
    <x v="3"/>
    <x v="0"/>
  </r>
  <r>
    <n v="6000"/>
    <x v="0"/>
    <x v="1155"/>
    <x v="4"/>
    <x v="0"/>
  </r>
  <r>
    <n v="1500"/>
    <x v="4"/>
    <x v="702"/>
    <x v="3"/>
    <x v="0"/>
  </r>
  <r>
    <n v="2000"/>
    <x v="4"/>
    <x v="98"/>
    <x v="3"/>
    <x v="0"/>
  </r>
  <r>
    <n v="1000"/>
    <x v="4"/>
    <x v="1156"/>
    <x v="3"/>
    <x v="0"/>
  </r>
  <r>
    <n v="65000"/>
    <x v="10"/>
    <x v="1157"/>
    <x v="2"/>
    <x v="3"/>
  </r>
  <r>
    <n v="6000"/>
    <x v="0"/>
    <x v="117"/>
    <x v="1"/>
    <x v="3"/>
  </r>
  <r>
    <n v="3500"/>
    <x v="4"/>
    <x v="1158"/>
    <x v="1"/>
    <x v="3"/>
  </r>
  <r>
    <n v="8000"/>
    <x v="0"/>
    <x v="1159"/>
    <x v="4"/>
    <x v="3"/>
  </r>
  <r>
    <n v="350"/>
    <x v="2"/>
    <x v="175"/>
    <x v="1"/>
    <x v="3"/>
  </r>
  <r>
    <n v="5000"/>
    <x v="0"/>
    <x v="461"/>
    <x v="1"/>
    <x v="3"/>
  </r>
  <r>
    <n v="10000"/>
    <x v="1"/>
    <x v="1160"/>
    <x v="3"/>
    <x v="3"/>
  </r>
  <r>
    <n v="4000"/>
    <x v="4"/>
    <x v="1161"/>
    <x v="3"/>
    <x v="3"/>
  </r>
  <r>
    <n v="2400"/>
    <x v="4"/>
    <x v="1162"/>
    <x v="3"/>
    <x v="3"/>
  </r>
  <r>
    <n v="2500"/>
    <x v="4"/>
    <x v="1163"/>
    <x v="1"/>
    <x v="3"/>
  </r>
  <r>
    <n v="30000"/>
    <x v="5"/>
    <x v="1164"/>
    <x v="0"/>
    <x v="3"/>
  </r>
  <r>
    <n v="5000"/>
    <x v="0"/>
    <x v="1165"/>
    <x v="3"/>
    <x v="3"/>
  </r>
  <r>
    <n v="3000"/>
    <x v="4"/>
    <x v="668"/>
    <x v="1"/>
    <x v="3"/>
  </r>
  <r>
    <n v="10000"/>
    <x v="1"/>
    <x v="139"/>
    <x v="1"/>
    <x v="3"/>
  </r>
  <r>
    <n v="12000"/>
    <x v="1"/>
    <x v="1166"/>
    <x v="3"/>
    <x v="3"/>
  </r>
  <r>
    <n v="300000"/>
    <x v="10"/>
    <x v="117"/>
    <x v="1"/>
    <x v="3"/>
  </r>
  <r>
    <n v="12500"/>
    <x v="1"/>
    <x v="1167"/>
    <x v="3"/>
    <x v="3"/>
  </r>
  <r>
    <n v="125000"/>
    <x v="10"/>
    <x v="117"/>
    <x v="1"/>
    <x v="3"/>
  </r>
  <r>
    <n v="5105"/>
    <x v="0"/>
    <x v="1168"/>
    <x v="1"/>
    <x v="3"/>
  </r>
  <r>
    <n v="20000"/>
    <x v="8"/>
    <x v="1169"/>
    <x v="4"/>
    <x v="3"/>
  </r>
  <r>
    <n v="5050"/>
    <x v="0"/>
    <x v="115"/>
    <x v="1"/>
    <x v="2"/>
  </r>
  <r>
    <n v="16500"/>
    <x v="6"/>
    <x v="116"/>
    <x v="1"/>
    <x v="2"/>
  </r>
  <r>
    <n v="5000"/>
    <x v="0"/>
    <x v="152"/>
    <x v="1"/>
    <x v="2"/>
  </r>
  <r>
    <n v="2000"/>
    <x v="4"/>
    <x v="1170"/>
    <x v="3"/>
    <x v="2"/>
  </r>
  <r>
    <n v="2000"/>
    <x v="4"/>
    <x v="117"/>
    <x v="1"/>
    <x v="2"/>
  </r>
  <r>
    <n v="5500"/>
    <x v="0"/>
    <x v="117"/>
    <x v="1"/>
    <x v="2"/>
  </r>
  <r>
    <n v="5000"/>
    <x v="0"/>
    <x v="1171"/>
    <x v="1"/>
    <x v="2"/>
  </r>
  <r>
    <n v="7000"/>
    <x v="0"/>
    <x v="117"/>
    <x v="1"/>
    <x v="2"/>
  </r>
  <r>
    <n v="1750"/>
    <x v="4"/>
    <x v="1079"/>
    <x v="1"/>
    <x v="2"/>
  </r>
  <r>
    <n v="5000"/>
    <x v="0"/>
    <x v="1172"/>
    <x v="1"/>
    <x v="2"/>
  </r>
  <r>
    <n v="10000"/>
    <x v="1"/>
    <x v="1121"/>
    <x v="3"/>
    <x v="2"/>
  </r>
  <r>
    <n v="5000"/>
    <x v="0"/>
    <x v="117"/>
    <x v="1"/>
    <x v="2"/>
  </r>
  <r>
    <n v="3000"/>
    <x v="4"/>
    <x v="155"/>
    <x v="1"/>
    <x v="2"/>
  </r>
  <r>
    <n v="25000"/>
    <x v="9"/>
    <x v="1173"/>
    <x v="3"/>
    <x v="2"/>
  </r>
  <r>
    <n v="5000"/>
    <x v="0"/>
    <x v="143"/>
    <x v="1"/>
    <x v="2"/>
  </r>
  <r>
    <n v="2000"/>
    <x v="4"/>
    <x v="403"/>
    <x v="1"/>
    <x v="2"/>
  </r>
  <r>
    <n v="3265"/>
    <x v="4"/>
    <x v="1174"/>
    <x v="3"/>
    <x v="2"/>
  </r>
  <r>
    <n v="35000"/>
    <x v="7"/>
    <x v="735"/>
    <x v="1"/>
    <x v="2"/>
  </r>
  <r>
    <n v="4000"/>
    <x v="4"/>
    <x v="428"/>
    <x v="1"/>
    <x v="2"/>
  </r>
  <r>
    <n v="4000"/>
    <x v="4"/>
    <x v="1175"/>
    <x v="1"/>
    <x v="2"/>
  </r>
  <r>
    <n v="5000"/>
    <x v="0"/>
    <x v="117"/>
    <x v="1"/>
    <x v="2"/>
  </r>
  <r>
    <n v="2880"/>
    <x v="4"/>
    <x v="116"/>
    <x v="1"/>
    <x v="2"/>
  </r>
  <r>
    <n v="10000"/>
    <x v="1"/>
    <x v="1084"/>
    <x v="1"/>
    <x v="2"/>
  </r>
  <r>
    <n v="6000"/>
    <x v="0"/>
    <x v="428"/>
    <x v="1"/>
    <x v="2"/>
  </r>
  <r>
    <n v="5500"/>
    <x v="0"/>
    <x v="145"/>
    <x v="1"/>
    <x v="2"/>
  </r>
  <r>
    <n v="6500"/>
    <x v="0"/>
    <x v="1176"/>
    <x v="3"/>
    <x v="2"/>
  </r>
  <r>
    <n v="3000"/>
    <x v="4"/>
    <x v="116"/>
    <x v="1"/>
    <x v="2"/>
  </r>
  <r>
    <n v="1250"/>
    <x v="4"/>
    <x v="1177"/>
    <x v="1"/>
    <x v="2"/>
  </r>
  <r>
    <n v="10000"/>
    <x v="1"/>
    <x v="117"/>
    <x v="1"/>
    <x v="2"/>
  </r>
  <r>
    <n v="3000"/>
    <x v="4"/>
    <x v="117"/>
    <x v="1"/>
    <x v="2"/>
  </r>
  <r>
    <n v="1000"/>
    <x v="4"/>
    <x v="117"/>
    <x v="1"/>
    <x v="2"/>
  </r>
  <r>
    <n v="4000"/>
    <x v="4"/>
    <x v="117"/>
    <x v="1"/>
    <x v="2"/>
  </r>
  <r>
    <n v="10000"/>
    <x v="1"/>
    <x v="117"/>
    <x v="1"/>
    <x v="2"/>
  </r>
  <r>
    <n v="4500"/>
    <x v="4"/>
    <x v="116"/>
    <x v="1"/>
    <x v="2"/>
  </r>
  <r>
    <n v="1000"/>
    <x v="4"/>
    <x v="178"/>
    <x v="1"/>
    <x v="2"/>
  </r>
  <r>
    <n v="3000"/>
    <x v="4"/>
    <x v="1178"/>
    <x v="1"/>
    <x v="2"/>
  </r>
  <r>
    <n v="4000"/>
    <x v="4"/>
    <x v="447"/>
    <x v="1"/>
    <x v="2"/>
  </r>
  <r>
    <n v="5000"/>
    <x v="0"/>
    <x v="170"/>
    <x v="1"/>
    <x v="2"/>
  </r>
  <r>
    <n v="1000"/>
    <x v="4"/>
    <x v="116"/>
    <x v="1"/>
    <x v="2"/>
  </r>
  <r>
    <n v="3000"/>
    <x v="4"/>
    <x v="117"/>
    <x v="1"/>
    <x v="2"/>
  </r>
  <r>
    <n v="1200"/>
    <x v="4"/>
    <x v="414"/>
    <x v="3"/>
    <x v="0"/>
  </r>
  <r>
    <n v="2000"/>
    <x v="4"/>
    <x v="1179"/>
    <x v="3"/>
    <x v="0"/>
  </r>
  <r>
    <n v="6000"/>
    <x v="0"/>
    <x v="11"/>
    <x v="4"/>
    <x v="0"/>
  </r>
  <r>
    <n v="5500"/>
    <x v="0"/>
    <x v="1180"/>
    <x v="4"/>
    <x v="0"/>
  </r>
  <r>
    <n v="7000"/>
    <x v="0"/>
    <x v="1181"/>
    <x v="4"/>
    <x v="0"/>
  </r>
  <r>
    <n v="15000"/>
    <x v="6"/>
    <x v="1182"/>
    <x v="7"/>
    <x v="0"/>
  </r>
  <r>
    <n v="9000"/>
    <x v="0"/>
    <x v="1183"/>
    <x v="4"/>
    <x v="0"/>
  </r>
  <r>
    <n v="50000"/>
    <x v="11"/>
    <x v="1184"/>
    <x v="2"/>
    <x v="0"/>
  </r>
  <r>
    <n v="10050"/>
    <x v="1"/>
    <x v="1185"/>
    <x v="0"/>
    <x v="0"/>
  </r>
  <r>
    <n v="5000"/>
    <x v="0"/>
    <x v="1186"/>
    <x v="0"/>
    <x v="0"/>
  </r>
  <r>
    <n v="10000"/>
    <x v="1"/>
    <x v="1187"/>
    <x v="0"/>
    <x v="0"/>
  </r>
  <r>
    <n v="1200"/>
    <x v="4"/>
    <x v="1188"/>
    <x v="3"/>
    <x v="0"/>
  </r>
  <r>
    <n v="15000"/>
    <x v="6"/>
    <x v="1189"/>
    <x v="11"/>
    <x v="0"/>
  </r>
  <r>
    <n v="8500"/>
    <x v="0"/>
    <x v="1190"/>
    <x v="4"/>
    <x v="0"/>
  </r>
  <r>
    <n v="25"/>
    <x v="2"/>
    <x v="134"/>
    <x v="1"/>
    <x v="0"/>
  </r>
  <r>
    <n v="5500"/>
    <x v="0"/>
    <x v="1191"/>
    <x v="4"/>
    <x v="0"/>
  </r>
  <r>
    <n v="5000"/>
    <x v="0"/>
    <x v="1192"/>
    <x v="4"/>
    <x v="0"/>
  </r>
  <r>
    <n v="1000"/>
    <x v="4"/>
    <x v="1193"/>
    <x v="3"/>
    <x v="0"/>
  </r>
  <r>
    <n v="5000"/>
    <x v="0"/>
    <x v="1194"/>
    <x v="4"/>
    <x v="0"/>
  </r>
  <r>
    <n v="5000"/>
    <x v="0"/>
    <x v="1195"/>
    <x v="4"/>
    <x v="0"/>
  </r>
  <r>
    <n v="100"/>
    <x v="2"/>
    <x v="1196"/>
    <x v="1"/>
    <x v="0"/>
  </r>
  <r>
    <n v="100"/>
    <x v="2"/>
    <x v="1197"/>
    <x v="1"/>
    <x v="0"/>
  </r>
  <r>
    <n v="12000"/>
    <x v="1"/>
    <x v="1198"/>
    <x v="0"/>
    <x v="0"/>
  </r>
  <r>
    <n v="11000"/>
    <x v="1"/>
    <x v="1199"/>
    <x v="3"/>
    <x v="2"/>
  </r>
  <r>
    <n v="12500"/>
    <x v="1"/>
    <x v="1200"/>
    <x v="4"/>
    <x v="2"/>
  </r>
  <r>
    <n v="1500"/>
    <x v="4"/>
    <x v="117"/>
    <x v="1"/>
    <x v="2"/>
  </r>
  <r>
    <n v="5000"/>
    <x v="0"/>
    <x v="1201"/>
    <x v="3"/>
    <x v="2"/>
  </r>
  <r>
    <n v="5000"/>
    <x v="0"/>
    <x v="1202"/>
    <x v="1"/>
    <x v="2"/>
  </r>
  <r>
    <n v="40000"/>
    <x v="3"/>
    <x v="1203"/>
    <x v="3"/>
    <x v="2"/>
  </r>
  <r>
    <n v="24500"/>
    <x v="8"/>
    <x v="1204"/>
    <x v="0"/>
    <x v="2"/>
  </r>
  <r>
    <n v="4200"/>
    <x v="4"/>
    <x v="1032"/>
    <x v="1"/>
    <x v="2"/>
  </r>
  <r>
    <n v="5500"/>
    <x v="0"/>
    <x v="1205"/>
    <x v="1"/>
    <x v="2"/>
  </r>
  <r>
    <n v="30000"/>
    <x v="5"/>
    <x v="1020"/>
    <x v="3"/>
    <x v="2"/>
  </r>
  <r>
    <n v="2500"/>
    <x v="4"/>
    <x v="1206"/>
    <x v="3"/>
    <x v="2"/>
  </r>
  <r>
    <n v="32500"/>
    <x v="5"/>
    <x v="1207"/>
    <x v="7"/>
    <x v="2"/>
  </r>
  <r>
    <n v="5000"/>
    <x v="0"/>
    <x v="400"/>
    <x v="1"/>
    <x v="2"/>
  </r>
  <r>
    <n v="4800"/>
    <x v="4"/>
    <x v="1208"/>
    <x v="1"/>
    <x v="2"/>
  </r>
  <r>
    <n v="50000"/>
    <x v="11"/>
    <x v="1209"/>
    <x v="1"/>
    <x v="2"/>
  </r>
  <r>
    <n v="11000"/>
    <x v="1"/>
    <x v="1210"/>
    <x v="3"/>
    <x v="2"/>
  </r>
  <r>
    <n v="30000"/>
    <x v="5"/>
    <x v="1211"/>
    <x v="0"/>
    <x v="2"/>
  </r>
  <r>
    <n v="5500"/>
    <x v="0"/>
    <x v="1212"/>
    <x v="3"/>
    <x v="2"/>
  </r>
  <r>
    <n v="35000"/>
    <x v="7"/>
    <x v="1213"/>
    <x v="4"/>
    <x v="2"/>
  </r>
  <r>
    <n v="40000"/>
    <x v="3"/>
    <x v="1214"/>
    <x v="4"/>
    <x v="2"/>
  </r>
  <r>
    <n v="5000"/>
    <x v="0"/>
    <x v="1215"/>
    <x v="3"/>
    <x v="2"/>
  </r>
  <r>
    <n v="24000"/>
    <x v="8"/>
    <x v="1216"/>
    <x v="3"/>
    <x v="2"/>
  </r>
  <r>
    <n v="1900"/>
    <x v="4"/>
    <x v="1217"/>
    <x v="1"/>
    <x v="2"/>
  </r>
  <r>
    <n v="10000"/>
    <x v="1"/>
    <x v="1218"/>
    <x v="3"/>
    <x v="2"/>
  </r>
  <r>
    <n v="5500"/>
    <x v="0"/>
    <x v="382"/>
    <x v="1"/>
    <x v="2"/>
  </r>
  <r>
    <n v="8000"/>
    <x v="0"/>
    <x v="130"/>
    <x v="1"/>
    <x v="2"/>
  </r>
  <r>
    <n v="33000"/>
    <x v="5"/>
    <x v="1219"/>
    <x v="3"/>
    <x v="2"/>
  </r>
  <r>
    <n v="3000"/>
    <x v="4"/>
    <x v="1220"/>
    <x v="1"/>
    <x v="2"/>
  </r>
  <r>
    <n v="25000"/>
    <x v="9"/>
    <x v="1221"/>
    <x v="11"/>
    <x v="2"/>
  </r>
  <r>
    <n v="3000"/>
    <x v="4"/>
    <x v="130"/>
    <x v="1"/>
    <x v="2"/>
  </r>
  <r>
    <n v="9000"/>
    <x v="0"/>
    <x v="1222"/>
    <x v="1"/>
    <x v="2"/>
  </r>
  <r>
    <n v="28000"/>
    <x v="9"/>
    <x v="1223"/>
    <x v="0"/>
    <x v="2"/>
  </r>
  <r>
    <n v="19000"/>
    <x v="6"/>
    <x v="1224"/>
    <x v="3"/>
    <x v="2"/>
  </r>
  <r>
    <n v="10000"/>
    <x v="1"/>
    <x v="1225"/>
    <x v="4"/>
    <x v="2"/>
  </r>
  <r>
    <n v="16000"/>
    <x v="6"/>
    <x v="1226"/>
    <x v="3"/>
    <x v="2"/>
  </r>
  <r>
    <n v="4000"/>
    <x v="4"/>
    <x v="1227"/>
    <x v="1"/>
    <x v="2"/>
  </r>
  <r>
    <n v="46260"/>
    <x v="12"/>
    <x v="1228"/>
    <x v="4"/>
    <x v="2"/>
  </r>
  <r>
    <n v="17000"/>
    <x v="6"/>
    <x v="1229"/>
    <x v="3"/>
    <x v="2"/>
  </r>
  <r>
    <n v="3500"/>
    <x v="4"/>
    <x v="1230"/>
    <x v="3"/>
    <x v="2"/>
  </r>
  <r>
    <n v="17500"/>
    <x v="6"/>
    <x v="1231"/>
    <x v="4"/>
    <x v="2"/>
  </r>
  <r>
    <n v="15500"/>
    <x v="6"/>
    <x v="1232"/>
    <x v="4"/>
    <x v="2"/>
  </r>
  <r>
    <n v="22500"/>
    <x v="8"/>
    <x v="1233"/>
    <x v="4"/>
    <x v="2"/>
  </r>
  <r>
    <n v="20000"/>
    <x v="8"/>
    <x v="1234"/>
    <x v="1"/>
    <x v="2"/>
  </r>
  <r>
    <n v="5000"/>
    <x v="0"/>
    <x v="503"/>
    <x v="1"/>
    <x v="2"/>
  </r>
  <r>
    <n v="28000"/>
    <x v="9"/>
    <x v="1235"/>
    <x v="0"/>
    <x v="2"/>
  </r>
  <r>
    <n v="3500"/>
    <x v="4"/>
    <x v="163"/>
    <x v="1"/>
    <x v="2"/>
  </r>
  <r>
    <n v="450"/>
    <x v="2"/>
    <x v="493"/>
    <x v="1"/>
    <x v="2"/>
  </r>
  <r>
    <n v="54000"/>
    <x v="10"/>
    <x v="130"/>
    <x v="1"/>
    <x v="2"/>
  </r>
  <r>
    <n v="6500"/>
    <x v="0"/>
    <x v="1236"/>
    <x v="1"/>
    <x v="2"/>
  </r>
  <r>
    <n v="8750"/>
    <x v="0"/>
    <x v="117"/>
    <x v="1"/>
    <x v="2"/>
  </r>
  <r>
    <n v="12000"/>
    <x v="1"/>
    <x v="1237"/>
    <x v="4"/>
    <x v="2"/>
  </r>
  <r>
    <n v="3000"/>
    <x v="4"/>
    <x v="117"/>
    <x v="1"/>
    <x v="2"/>
  </r>
  <r>
    <n v="25000"/>
    <x v="9"/>
    <x v="1238"/>
    <x v="1"/>
    <x v="2"/>
  </r>
  <r>
    <n v="18000"/>
    <x v="6"/>
    <x v="1239"/>
    <x v="4"/>
    <x v="2"/>
  </r>
  <r>
    <n v="15000"/>
    <x v="6"/>
    <x v="117"/>
    <x v="1"/>
    <x v="2"/>
  </r>
  <r>
    <n v="1200"/>
    <x v="4"/>
    <x v="379"/>
    <x v="1"/>
    <x v="2"/>
  </r>
  <r>
    <n v="26000"/>
    <x v="9"/>
    <x v="1240"/>
    <x v="3"/>
    <x v="2"/>
  </r>
  <r>
    <n v="2500"/>
    <x v="4"/>
    <x v="1241"/>
    <x v="3"/>
    <x v="0"/>
  </r>
  <r>
    <n v="300"/>
    <x v="2"/>
    <x v="452"/>
    <x v="1"/>
    <x v="0"/>
  </r>
  <r>
    <n v="700"/>
    <x v="2"/>
    <x v="1242"/>
    <x v="1"/>
    <x v="0"/>
  </r>
  <r>
    <n v="3000"/>
    <x v="4"/>
    <x v="1243"/>
    <x v="3"/>
    <x v="0"/>
  </r>
  <r>
    <n v="2000"/>
    <x v="4"/>
    <x v="1244"/>
    <x v="3"/>
    <x v="0"/>
  </r>
  <r>
    <n v="2000"/>
    <x v="4"/>
    <x v="895"/>
    <x v="3"/>
    <x v="0"/>
  </r>
  <r>
    <n v="8000"/>
    <x v="0"/>
    <x v="1245"/>
    <x v="4"/>
    <x v="0"/>
  </r>
  <r>
    <n v="20000"/>
    <x v="8"/>
    <x v="1246"/>
    <x v="7"/>
    <x v="0"/>
  </r>
  <r>
    <n v="1500"/>
    <x v="4"/>
    <x v="1247"/>
    <x v="3"/>
    <x v="0"/>
  </r>
  <r>
    <n v="15000"/>
    <x v="6"/>
    <x v="1248"/>
    <x v="11"/>
    <x v="0"/>
  </r>
  <r>
    <n v="1000"/>
    <x v="4"/>
    <x v="1249"/>
    <x v="3"/>
    <x v="0"/>
  </r>
  <r>
    <n v="350"/>
    <x v="2"/>
    <x v="83"/>
    <x v="1"/>
    <x v="0"/>
  </r>
  <r>
    <n v="400"/>
    <x v="2"/>
    <x v="1121"/>
    <x v="3"/>
    <x v="0"/>
  </r>
  <r>
    <n v="10000"/>
    <x v="1"/>
    <x v="1250"/>
    <x v="0"/>
    <x v="0"/>
  </r>
  <r>
    <n v="500"/>
    <x v="2"/>
    <x v="624"/>
    <x v="1"/>
    <x v="0"/>
  </r>
  <r>
    <n v="5000"/>
    <x v="0"/>
    <x v="1251"/>
    <x v="0"/>
    <x v="0"/>
  </r>
  <r>
    <n v="600"/>
    <x v="2"/>
    <x v="1252"/>
    <x v="3"/>
    <x v="0"/>
  </r>
  <r>
    <n v="1000"/>
    <x v="4"/>
    <x v="1253"/>
    <x v="3"/>
    <x v="0"/>
  </r>
  <r>
    <n v="1000"/>
    <x v="4"/>
    <x v="1254"/>
    <x v="3"/>
    <x v="0"/>
  </r>
  <r>
    <n v="900"/>
    <x v="2"/>
    <x v="1255"/>
    <x v="1"/>
    <x v="0"/>
  </r>
  <r>
    <n v="2000"/>
    <x v="4"/>
    <x v="1256"/>
    <x v="3"/>
    <x v="0"/>
  </r>
  <r>
    <n v="2000"/>
    <x v="4"/>
    <x v="1257"/>
    <x v="3"/>
    <x v="0"/>
  </r>
  <r>
    <n v="10000"/>
    <x v="1"/>
    <x v="1258"/>
    <x v="0"/>
    <x v="0"/>
  </r>
  <r>
    <n v="1500"/>
    <x v="4"/>
    <x v="1259"/>
    <x v="3"/>
    <x v="0"/>
  </r>
  <r>
    <n v="1000"/>
    <x v="4"/>
    <x v="325"/>
    <x v="3"/>
    <x v="0"/>
  </r>
  <r>
    <n v="15000"/>
    <x v="6"/>
    <x v="1260"/>
    <x v="7"/>
    <x v="0"/>
  </r>
  <r>
    <n v="2500"/>
    <x v="4"/>
    <x v="1261"/>
    <x v="3"/>
    <x v="0"/>
  </r>
  <r>
    <n v="3000"/>
    <x v="4"/>
    <x v="1262"/>
    <x v="3"/>
    <x v="0"/>
  </r>
  <r>
    <n v="300"/>
    <x v="2"/>
    <x v="356"/>
    <x v="1"/>
    <x v="0"/>
  </r>
  <r>
    <n v="9000"/>
    <x v="0"/>
    <x v="1263"/>
    <x v="4"/>
    <x v="0"/>
  </r>
  <r>
    <n v="1300"/>
    <x v="4"/>
    <x v="1264"/>
    <x v="3"/>
    <x v="0"/>
  </r>
  <r>
    <n v="15000"/>
    <x v="6"/>
    <x v="1265"/>
    <x v="11"/>
    <x v="0"/>
  </r>
  <r>
    <n v="800"/>
    <x v="2"/>
    <x v="1266"/>
    <x v="1"/>
    <x v="0"/>
  </r>
  <r>
    <n v="15000"/>
    <x v="6"/>
    <x v="1267"/>
    <x v="11"/>
    <x v="0"/>
  </r>
  <r>
    <n v="8750"/>
    <x v="0"/>
    <x v="1268"/>
    <x v="0"/>
    <x v="0"/>
  </r>
  <r>
    <n v="2000"/>
    <x v="4"/>
    <x v="874"/>
    <x v="3"/>
    <x v="0"/>
  </r>
  <r>
    <n v="3000"/>
    <x v="4"/>
    <x v="142"/>
    <x v="3"/>
    <x v="0"/>
  </r>
  <r>
    <n v="5555.55"/>
    <x v="0"/>
    <x v="1269"/>
    <x v="4"/>
    <x v="0"/>
  </r>
  <r>
    <n v="3000"/>
    <x v="4"/>
    <x v="1270"/>
    <x v="3"/>
    <x v="0"/>
  </r>
  <r>
    <n v="750"/>
    <x v="2"/>
    <x v="1099"/>
    <x v="3"/>
    <x v="0"/>
  </r>
  <r>
    <n v="250000"/>
    <x v="10"/>
    <x v="117"/>
    <x v="1"/>
    <x v="2"/>
  </r>
  <r>
    <n v="18000"/>
    <x v="6"/>
    <x v="204"/>
    <x v="3"/>
    <x v="2"/>
  </r>
  <r>
    <n v="2500"/>
    <x v="4"/>
    <x v="115"/>
    <x v="1"/>
    <x v="2"/>
  </r>
  <r>
    <n v="6500"/>
    <x v="0"/>
    <x v="1271"/>
    <x v="3"/>
    <x v="2"/>
  </r>
  <r>
    <n v="110000"/>
    <x v="10"/>
    <x v="460"/>
    <x v="1"/>
    <x v="2"/>
  </r>
  <r>
    <n v="25000"/>
    <x v="9"/>
    <x v="366"/>
    <x v="1"/>
    <x v="2"/>
  </r>
  <r>
    <n v="20000"/>
    <x v="8"/>
    <x v="115"/>
    <x v="1"/>
    <x v="2"/>
  </r>
  <r>
    <n v="25000"/>
    <x v="9"/>
    <x v="1272"/>
    <x v="3"/>
    <x v="2"/>
  </r>
  <r>
    <n v="10000"/>
    <x v="1"/>
    <x v="117"/>
    <x v="1"/>
    <x v="2"/>
  </r>
  <r>
    <n v="3500"/>
    <x v="4"/>
    <x v="1273"/>
    <x v="1"/>
    <x v="2"/>
  </r>
  <r>
    <n v="6500"/>
    <x v="0"/>
    <x v="1274"/>
    <x v="3"/>
    <x v="2"/>
  </r>
  <r>
    <n v="20000"/>
    <x v="8"/>
    <x v="719"/>
    <x v="1"/>
    <x v="2"/>
  </r>
  <r>
    <n v="8000"/>
    <x v="0"/>
    <x v="1275"/>
    <x v="1"/>
    <x v="2"/>
  </r>
  <r>
    <n v="160000"/>
    <x v="10"/>
    <x v="375"/>
    <x v="1"/>
    <x v="2"/>
  </r>
  <r>
    <n v="10000"/>
    <x v="1"/>
    <x v="152"/>
    <x v="1"/>
    <x v="2"/>
  </r>
  <r>
    <n v="280"/>
    <x v="2"/>
    <x v="117"/>
    <x v="1"/>
    <x v="2"/>
  </r>
  <r>
    <n v="60"/>
    <x v="2"/>
    <x v="117"/>
    <x v="1"/>
    <x v="2"/>
  </r>
  <r>
    <n v="8000"/>
    <x v="0"/>
    <x v="117"/>
    <x v="1"/>
    <x v="2"/>
  </r>
  <r>
    <n v="5000"/>
    <x v="0"/>
    <x v="360"/>
    <x v="1"/>
    <x v="2"/>
  </r>
  <r>
    <n v="5000"/>
    <x v="0"/>
    <x v="1276"/>
    <x v="3"/>
    <x v="2"/>
  </r>
  <r>
    <n v="2000"/>
    <x v="4"/>
    <x v="1277"/>
    <x v="3"/>
    <x v="0"/>
  </r>
  <r>
    <n v="3350"/>
    <x v="4"/>
    <x v="1278"/>
    <x v="3"/>
    <x v="0"/>
  </r>
  <r>
    <n v="999"/>
    <x v="2"/>
    <x v="1279"/>
    <x v="3"/>
    <x v="0"/>
  </r>
  <r>
    <n v="1000"/>
    <x v="4"/>
    <x v="77"/>
    <x v="3"/>
    <x v="0"/>
  </r>
  <r>
    <n v="4575"/>
    <x v="4"/>
    <x v="1280"/>
    <x v="4"/>
    <x v="0"/>
  </r>
  <r>
    <n v="1200"/>
    <x v="4"/>
    <x v="1281"/>
    <x v="3"/>
    <x v="0"/>
  </r>
  <r>
    <n v="3000"/>
    <x v="4"/>
    <x v="1282"/>
    <x v="3"/>
    <x v="0"/>
  </r>
  <r>
    <n v="2500"/>
    <x v="4"/>
    <x v="1283"/>
    <x v="3"/>
    <x v="0"/>
  </r>
  <r>
    <n v="2000"/>
    <x v="4"/>
    <x v="15"/>
    <x v="3"/>
    <x v="0"/>
  </r>
  <r>
    <n v="12000"/>
    <x v="1"/>
    <x v="1284"/>
    <x v="11"/>
    <x v="0"/>
  </r>
  <r>
    <n v="10000"/>
    <x v="1"/>
    <x v="1285"/>
    <x v="0"/>
    <x v="0"/>
  </r>
  <r>
    <n v="500"/>
    <x v="2"/>
    <x v="1286"/>
    <x v="1"/>
    <x v="0"/>
  </r>
  <r>
    <n v="2500"/>
    <x v="4"/>
    <x v="1287"/>
    <x v="3"/>
    <x v="0"/>
  </r>
  <r>
    <n v="1000"/>
    <x v="4"/>
    <x v="1288"/>
    <x v="3"/>
    <x v="0"/>
  </r>
  <r>
    <n v="9072"/>
    <x v="0"/>
    <x v="191"/>
    <x v="4"/>
    <x v="0"/>
  </r>
  <r>
    <n v="451"/>
    <x v="2"/>
    <x v="1289"/>
    <x v="1"/>
    <x v="0"/>
  </r>
  <r>
    <n v="6350"/>
    <x v="0"/>
    <x v="1290"/>
    <x v="4"/>
    <x v="0"/>
  </r>
  <r>
    <n v="1000"/>
    <x v="4"/>
    <x v="1291"/>
    <x v="3"/>
    <x v="0"/>
  </r>
  <r>
    <n v="900"/>
    <x v="2"/>
    <x v="647"/>
    <x v="3"/>
    <x v="0"/>
  </r>
  <r>
    <n v="2500"/>
    <x v="4"/>
    <x v="1292"/>
    <x v="3"/>
    <x v="0"/>
  </r>
  <r>
    <n v="99000"/>
    <x v="10"/>
    <x v="1293"/>
    <x v="3"/>
    <x v="2"/>
  </r>
  <r>
    <n v="1000"/>
    <x v="4"/>
    <x v="433"/>
    <x v="1"/>
    <x v="2"/>
  </r>
  <r>
    <n v="3000"/>
    <x v="4"/>
    <x v="1294"/>
    <x v="3"/>
    <x v="2"/>
  </r>
  <r>
    <n v="50000"/>
    <x v="11"/>
    <x v="155"/>
    <x v="1"/>
    <x v="2"/>
  </r>
  <r>
    <n v="25000"/>
    <x v="9"/>
    <x v="809"/>
    <x v="1"/>
    <x v="2"/>
  </r>
  <r>
    <n v="50000"/>
    <x v="11"/>
    <x v="1295"/>
    <x v="7"/>
    <x v="2"/>
  </r>
  <r>
    <n v="30000"/>
    <x v="5"/>
    <x v="1079"/>
    <x v="1"/>
    <x v="2"/>
  </r>
  <r>
    <n v="25000"/>
    <x v="9"/>
    <x v="1296"/>
    <x v="1"/>
    <x v="2"/>
  </r>
  <r>
    <n v="35000"/>
    <x v="7"/>
    <x v="1297"/>
    <x v="3"/>
    <x v="2"/>
  </r>
  <r>
    <n v="85000"/>
    <x v="10"/>
    <x v="1298"/>
    <x v="6"/>
    <x v="2"/>
  </r>
  <r>
    <n v="42500"/>
    <x v="3"/>
    <x v="115"/>
    <x v="1"/>
    <x v="2"/>
  </r>
  <r>
    <n v="5000"/>
    <x v="0"/>
    <x v="1299"/>
    <x v="3"/>
    <x v="2"/>
  </r>
  <r>
    <n v="48000"/>
    <x v="12"/>
    <x v="1300"/>
    <x v="1"/>
    <x v="2"/>
  </r>
  <r>
    <n v="666"/>
    <x v="2"/>
    <x v="177"/>
    <x v="1"/>
    <x v="2"/>
  </r>
  <r>
    <n v="500"/>
    <x v="2"/>
    <x v="138"/>
    <x v="1"/>
    <x v="2"/>
  </r>
  <r>
    <n v="20000"/>
    <x v="8"/>
    <x v="1301"/>
    <x v="1"/>
    <x v="2"/>
  </r>
  <r>
    <n v="390000"/>
    <x v="10"/>
    <x v="1302"/>
    <x v="2"/>
    <x v="2"/>
  </r>
  <r>
    <n v="25000"/>
    <x v="9"/>
    <x v="92"/>
    <x v="1"/>
    <x v="2"/>
  </r>
  <r>
    <n v="500"/>
    <x v="2"/>
    <x v="1303"/>
    <x v="1"/>
    <x v="2"/>
  </r>
  <r>
    <n v="10000"/>
    <x v="1"/>
    <x v="1304"/>
    <x v="3"/>
    <x v="2"/>
  </r>
  <r>
    <n v="1500"/>
    <x v="4"/>
    <x v="1305"/>
    <x v="3"/>
    <x v="0"/>
  </r>
  <r>
    <n v="2000"/>
    <x v="4"/>
    <x v="1306"/>
    <x v="3"/>
    <x v="0"/>
  </r>
  <r>
    <n v="125"/>
    <x v="2"/>
    <x v="356"/>
    <x v="1"/>
    <x v="0"/>
  </r>
  <r>
    <n v="3000"/>
    <x v="4"/>
    <x v="1307"/>
    <x v="3"/>
    <x v="0"/>
  </r>
  <r>
    <n v="1500"/>
    <x v="4"/>
    <x v="1308"/>
    <x v="3"/>
    <x v="0"/>
  </r>
  <r>
    <n v="1500"/>
    <x v="4"/>
    <x v="1309"/>
    <x v="3"/>
    <x v="0"/>
  </r>
  <r>
    <n v="600"/>
    <x v="2"/>
    <x v="972"/>
    <x v="1"/>
    <x v="0"/>
  </r>
  <r>
    <n v="2550"/>
    <x v="4"/>
    <x v="1310"/>
    <x v="3"/>
    <x v="0"/>
  </r>
  <r>
    <n v="3200"/>
    <x v="4"/>
    <x v="1311"/>
    <x v="3"/>
    <x v="0"/>
  </r>
  <r>
    <n v="1000"/>
    <x v="4"/>
    <x v="1312"/>
    <x v="3"/>
    <x v="0"/>
  </r>
  <r>
    <n v="2000"/>
    <x v="4"/>
    <x v="1313"/>
    <x v="3"/>
    <x v="0"/>
  </r>
  <r>
    <n v="5250"/>
    <x v="0"/>
    <x v="1314"/>
    <x v="4"/>
    <x v="0"/>
  </r>
  <r>
    <n v="6000"/>
    <x v="0"/>
    <x v="1315"/>
    <x v="0"/>
    <x v="0"/>
  </r>
  <r>
    <n v="5000"/>
    <x v="0"/>
    <x v="1316"/>
    <x v="4"/>
    <x v="0"/>
  </r>
  <r>
    <n v="2500"/>
    <x v="4"/>
    <x v="1317"/>
    <x v="3"/>
    <x v="0"/>
  </r>
  <r>
    <n v="7500"/>
    <x v="0"/>
    <x v="1318"/>
    <x v="4"/>
    <x v="0"/>
  </r>
  <r>
    <n v="600"/>
    <x v="2"/>
    <x v="1319"/>
    <x v="3"/>
    <x v="0"/>
  </r>
  <r>
    <n v="15000"/>
    <x v="6"/>
    <x v="1320"/>
    <x v="11"/>
    <x v="0"/>
  </r>
  <r>
    <n v="10000"/>
    <x v="1"/>
    <x v="1321"/>
    <x v="0"/>
    <x v="0"/>
  </r>
  <r>
    <n v="650"/>
    <x v="2"/>
    <x v="1322"/>
    <x v="3"/>
    <x v="0"/>
  </r>
  <r>
    <n v="250000"/>
    <x v="10"/>
    <x v="1323"/>
    <x v="2"/>
    <x v="0"/>
  </r>
  <r>
    <n v="6000"/>
    <x v="0"/>
    <x v="1324"/>
    <x v="4"/>
    <x v="0"/>
  </r>
  <r>
    <n v="10000"/>
    <x v="1"/>
    <x v="1325"/>
    <x v="2"/>
    <x v="0"/>
  </r>
  <r>
    <n v="40000"/>
    <x v="3"/>
    <x v="1326"/>
    <x v="2"/>
    <x v="0"/>
  </r>
  <r>
    <n v="100000"/>
    <x v="10"/>
    <x v="1327"/>
    <x v="2"/>
    <x v="0"/>
  </r>
  <r>
    <n v="7500"/>
    <x v="0"/>
    <x v="1328"/>
    <x v="0"/>
    <x v="0"/>
  </r>
  <r>
    <n v="800"/>
    <x v="2"/>
    <x v="1329"/>
    <x v="1"/>
    <x v="0"/>
  </r>
  <r>
    <n v="100000"/>
    <x v="10"/>
    <x v="1330"/>
    <x v="2"/>
    <x v="0"/>
  </r>
  <r>
    <n v="50000"/>
    <x v="11"/>
    <x v="1331"/>
    <x v="2"/>
    <x v="0"/>
  </r>
  <r>
    <n v="48000"/>
    <x v="12"/>
    <x v="1332"/>
    <x v="2"/>
    <x v="0"/>
  </r>
  <r>
    <n v="50000"/>
    <x v="11"/>
    <x v="1333"/>
    <x v="2"/>
    <x v="0"/>
  </r>
  <r>
    <n v="35000"/>
    <x v="7"/>
    <x v="1334"/>
    <x v="2"/>
    <x v="0"/>
  </r>
  <r>
    <n v="15000"/>
    <x v="6"/>
    <x v="1335"/>
    <x v="6"/>
    <x v="0"/>
  </r>
  <r>
    <n v="50000"/>
    <x v="11"/>
    <x v="1336"/>
    <x v="2"/>
    <x v="0"/>
  </r>
  <r>
    <n v="42000"/>
    <x v="3"/>
    <x v="1337"/>
    <x v="2"/>
    <x v="0"/>
  </r>
  <r>
    <n v="60000"/>
    <x v="10"/>
    <x v="1338"/>
    <x v="2"/>
    <x v="0"/>
  </r>
  <r>
    <n v="30000"/>
    <x v="5"/>
    <x v="1339"/>
    <x v="2"/>
    <x v="0"/>
  </r>
  <r>
    <n v="7000"/>
    <x v="0"/>
    <x v="1340"/>
    <x v="2"/>
    <x v="0"/>
  </r>
  <r>
    <n v="10000"/>
    <x v="1"/>
    <x v="1341"/>
    <x v="11"/>
    <x v="0"/>
  </r>
  <r>
    <n v="70000"/>
    <x v="10"/>
    <x v="1342"/>
    <x v="2"/>
    <x v="0"/>
  </r>
  <r>
    <n v="10000"/>
    <x v="1"/>
    <x v="1343"/>
    <x v="2"/>
    <x v="0"/>
  </r>
  <r>
    <n v="10000"/>
    <x v="1"/>
    <x v="1344"/>
    <x v="11"/>
    <x v="0"/>
  </r>
  <r>
    <n v="19000"/>
    <x v="6"/>
    <x v="1345"/>
    <x v="7"/>
    <x v="0"/>
  </r>
  <r>
    <n v="89200"/>
    <x v="10"/>
    <x v="1346"/>
    <x v="2"/>
    <x v="0"/>
  </r>
  <r>
    <n v="5000"/>
    <x v="0"/>
    <x v="1347"/>
    <x v="0"/>
    <x v="0"/>
  </r>
  <r>
    <n v="100000"/>
    <x v="10"/>
    <x v="1348"/>
    <x v="2"/>
    <x v="0"/>
  </r>
  <r>
    <n v="20000"/>
    <x v="8"/>
    <x v="1349"/>
    <x v="2"/>
    <x v="0"/>
  </r>
  <r>
    <n v="50000"/>
    <x v="11"/>
    <x v="1350"/>
    <x v="2"/>
    <x v="0"/>
  </r>
  <r>
    <n v="20000"/>
    <x v="8"/>
    <x v="1351"/>
    <x v="2"/>
    <x v="0"/>
  </r>
  <r>
    <n v="5000"/>
    <x v="0"/>
    <x v="1352"/>
    <x v="2"/>
    <x v="0"/>
  </r>
  <r>
    <n v="400000"/>
    <x v="10"/>
    <x v="1353"/>
    <x v="2"/>
    <x v="0"/>
  </r>
  <r>
    <n v="2500"/>
    <x v="4"/>
    <x v="1354"/>
    <x v="11"/>
    <x v="0"/>
  </r>
  <r>
    <n v="198000"/>
    <x v="10"/>
    <x v="1355"/>
    <x v="2"/>
    <x v="0"/>
  </r>
  <r>
    <n v="20000"/>
    <x v="8"/>
    <x v="1356"/>
    <x v="2"/>
    <x v="0"/>
  </r>
  <r>
    <n v="16000"/>
    <x v="6"/>
    <x v="1357"/>
    <x v="6"/>
    <x v="0"/>
  </r>
  <r>
    <n v="4000"/>
    <x v="4"/>
    <x v="1358"/>
    <x v="0"/>
    <x v="0"/>
  </r>
  <r>
    <n v="50000"/>
    <x v="11"/>
    <x v="1359"/>
    <x v="2"/>
    <x v="0"/>
  </r>
  <r>
    <n v="50000"/>
    <x v="11"/>
    <x v="1360"/>
    <x v="2"/>
    <x v="0"/>
  </r>
  <r>
    <n v="200000"/>
    <x v="10"/>
    <x v="1361"/>
    <x v="2"/>
    <x v="0"/>
  </r>
  <r>
    <n v="50000"/>
    <x v="11"/>
    <x v="1362"/>
    <x v="2"/>
    <x v="0"/>
  </r>
  <r>
    <n v="7500"/>
    <x v="0"/>
    <x v="1363"/>
    <x v="1"/>
    <x v="2"/>
  </r>
  <r>
    <n v="180000"/>
    <x v="10"/>
    <x v="117"/>
    <x v="1"/>
    <x v="2"/>
  </r>
  <r>
    <n v="33000"/>
    <x v="5"/>
    <x v="1364"/>
    <x v="3"/>
    <x v="2"/>
  </r>
  <r>
    <n v="15000"/>
    <x v="6"/>
    <x v="1365"/>
    <x v="3"/>
    <x v="2"/>
  </r>
  <r>
    <n v="1600"/>
    <x v="4"/>
    <x v="152"/>
    <x v="1"/>
    <x v="2"/>
  </r>
  <r>
    <n v="2000"/>
    <x v="4"/>
    <x v="116"/>
    <x v="1"/>
    <x v="2"/>
  </r>
  <r>
    <n v="5500"/>
    <x v="0"/>
    <x v="1366"/>
    <x v="3"/>
    <x v="2"/>
  </r>
  <r>
    <n v="6000"/>
    <x v="0"/>
    <x v="379"/>
    <x v="1"/>
    <x v="2"/>
  </r>
  <r>
    <n v="5000"/>
    <x v="0"/>
    <x v="155"/>
    <x v="1"/>
    <x v="2"/>
  </r>
  <r>
    <n v="3000"/>
    <x v="4"/>
    <x v="1238"/>
    <x v="1"/>
    <x v="2"/>
  </r>
  <r>
    <n v="2000"/>
    <x v="4"/>
    <x v="133"/>
    <x v="1"/>
    <x v="2"/>
  </r>
  <r>
    <n v="1500"/>
    <x v="4"/>
    <x v="369"/>
    <x v="1"/>
    <x v="2"/>
  </r>
  <r>
    <n v="2000"/>
    <x v="4"/>
    <x v="117"/>
    <x v="1"/>
    <x v="2"/>
  </r>
  <r>
    <n v="3200"/>
    <x v="4"/>
    <x v="117"/>
    <x v="1"/>
    <x v="2"/>
  </r>
  <r>
    <n v="1000"/>
    <x v="4"/>
    <x v="1367"/>
    <x v="1"/>
    <x v="2"/>
  </r>
  <r>
    <n v="133800"/>
    <x v="10"/>
    <x v="117"/>
    <x v="1"/>
    <x v="2"/>
  </r>
  <r>
    <n v="6500"/>
    <x v="0"/>
    <x v="117"/>
    <x v="1"/>
    <x v="2"/>
  </r>
  <r>
    <n v="2500"/>
    <x v="4"/>
    <x v="1368"/>
    <x v="1"/>
    <x v="2"/>
  </r>
  <r>
    <n v="31000"/>
    <x v="5"/>
    <x v="1369"/>
    <x v="1"/>
    <x v="2"/>
  </r>
  <r>
    <n v="5000"/>
    <x v="0"/>
    <x v="1370"/>
    <x v="1"/>
    <x v="2"/>
  </r>
  <r>
    <n v="55000"/>
    <x v="10"/>
    <x v="1371"/>
    <x v="2"/>
    <x v="0"/>
  </r>
  <r>
    <n v="50000"/>
    <x v="11"/>
    <x v="1372"/>
    <x v="2"/>
    <x v="0"/>
  </r>
  <r>
    <n v="500"/>
    <x v="2"/>
    <x v="1373"/>
    <x v="3"/>
    <x v="0"/>
  </r>
  <r>
    <n v="50000"/>
    <x v="11"/>
    <x v="1374"/>
    <x v="2"/>
    <x v="0"/>
  </r>
  <r>
    <n v="30000"/>
    <x v="5"/>
    <x v="1375"/>
    <x v="8"/>
    <x v="0"/>
  </r>
  <r>
    <n v="50000"/>
    <x v="11"/>
    <x v="1376"/>
    <x v="2"/>
    <x v="0"/>
  </r>
  <r>
    <n v="10000"/>
    <x v="1"/>
    <x v="1377"/>
    <x v="0"/>
    <x v="0"/>
  </r>
  <r>
    <n v="1570.79"/>
    <x v="4"/>
    <x v="1378"/>
    <x v="3"/>
    <x v="0"/>
  </r>
  <r>
    <n v="50000"/>
    <x v="11"/>
    <x v="1379"/>
    <x v="2"/>
    <x v="0"/>
  </r>
  <r>
    <n v="30000"/>
    <x v="5"/>
    <x v="1380"/>
    <x v="2"/>
    <x v="0"/>
  </r>
  <r>
    <n v="50000"/>
    <x v="11"/>
    <x v="1381"/>
    <x v="2"/>
    <x v="0"/>
  </r>
  <r>
    <n v="5000"/>
    <x v="0"/>
    <x v="1382"/>
    <x v="0"/>
    <x v="0"/>
  </r>
  <r>
    <n v="160000"/>
    <x v="10"/>
    <x v="1383"/>
    <x v="2"/>
    <x v="0"/>
  </r>
  <r>
    <n v="30000"/>
    <x v="5"/>
    <x v="1384"/>
    <x v="2"/>
    <x v="0"/>
  </r>
  <r>
    <n v="7200"/>
    <x v="0"/>
    <x v="1385"/>
    <x v="4"/>
    <x v="0"/>
  </r>
  <r>
    <n v="10000"/>
    <x v="1"/>
    <x v="1386"/>
    <x v="2"/>
    <x v="0"/>
  </r>
  <r>
    <n v="25000"/>
    <x v="9"/>
    <x v="1387"/>
    <x v="6"/>
    <x v="0"/>
  </r>
  <r>
    <n v="65000"/>
    <x v="10"/>
    <x v="1388"/>
    <x v="2"/>
    <x v="0"/>
  </r>
  <r>
    <n v="40000"/>
    <x v="3"/>
    <x v="1389"/>
    <x v="2"/>
    <x v="0"/>
  </r>
  <r>
    <n v="1500"/>
    <x v="4"/>
    <x v="1390"/>
    <x v="3"/>
    <x v="0"/>
  </r>
  <r>
    <n v="5000"/>
    <x v="0"/>
    <x v="1391"/>
    <x v="0"/>
    <x v="0"/>
  </r>
  <r>
    <n v="100000"/>
    <x v="10"/>
    <x v="1392"/>
    <x v="2"/>
    <x v="0"/>
  </r>
  <r>
    <n v="100000"/>
    <x v="10"/>
    <x v="1393"/>
    <x v="2"/>
    <x v="0"/>
  </r>
  <r>
    <n v="4000"/>
    <x v="4"/>
    <x v="1394"/>
    <x v="7"/>
    <x v="0"/>
  </r>
  <r>
    <n v="80000"/>
    <x v="10"/>
    <x v="1395"/>
    <x v="2"/>
    <x v="0"/>
  </r>
  <r>
    <n v="25000"/>
    <x v="9"/>
    <x v="1396"/>
    <x v="6"/>
    <x v="0"/>
  </r>
  <r>
    <n v="100000"/>
    <x v="10"/>
    <x v="1397"/>
    <x v="2"/>
    <x v="0"/>
  </r>
  <r>
    <n v="3000"/>
    <x v="4"/>
    <x v="1398"/>
    <x v="3"/>
    <x v="0"/>
  </r>
  <r>
    <n v="2500"/>
    <x v="4"/>
    <x v="1399"/>
    <x v="4"/>
    <x v="0"/>
  </r>
  <r>
    <n v="32768"/>
    <x v="5"/>
    <x v="1400"/>
    <x v="2"/>
    <x v="0"/>
  </r>
  <r>
    <n v="50000"/>
    <x v="11"/>
    <x v="1401"/>
    <x v="2"/>
    <x v="0"/>
  </r>
  <r>
    <n v="25000"/>
    <x v="9"/>
    <x v="1402"/>
    <x v="2"/>
    <x v="0"/>
  </r>
  <r>
    <n v="25000"/>
    <x v="9"/>
    <x v="1403"/>
    <x v="10"/>
    <x v="0"/>
  </r>
  <r>
    <n v="78000"/>
    <x v="10"/>
    <x v="1404"/>
    <x v="2"/>
    <x v="0"/>
  </r>
  <r>
    <n v="80000"/>
    <x v="10"/>
    <x v="1405"/>
    <x v="2"/>
    <x v="0"/>
  </r>
  <r>
    <n v="30000"/>
    <x v="5"/>
    <x v="1406"/>
    <x v="8"/>
    <x v="0"/>
  </r>
  <r>
    <n v="10000"/>
    <x v="1"/>
    <x v="1407"/>
    <x v="6"/>
    <x v="0"/>
  </r>
  <r>
    <n v="8000"/>
    <x v="0"/>
    <x v="1408"/>
    <x v="6"/>
    <x v="0"/>
  </r>
  <r>
    <n v="125000"/>
    <x v="10"/>
    <x v="1409"/>
    <x v="2"/>
    <x v="0"/>
  </r>
  <r>
    <n v="3000"/>
    <x v="4"/>
    <x v="1410"/>
    <x v="4"/>
    <x v="0"/>
  </r>
  <r>
    <n v="9500"/>
    <x v="0"/>
    <x v="1411"/>
    <x v="11"/>
    <x v="0"/>
  </r>
  <r>
    <n v="10000"/>
    <x v="1"/>
    <x v="1412"/>
    <x v="0"/>
    <x v="0"/>
  </r>
  <r>
    <n v="1385"/>
    <x v="4"/>
    <x v="1413"/>
    <x v="4"/>
    <x v="0"/>
  </r>
  <r>
    <n v="15000"/>
    <x v="6"/>
    <x v="1414"/>
    <x v="11"/>
    <x v="0"/>
  </r>
  <r>
    <n v="4900"/>
    <x v="4"/>
    <x v="1415"/>
    <x v="10"/>
    <x v="0"/>
  </r>
  <r>
    <n v="10000"/>
    <x v="1"/>
    <x v="1416"/>
    <x v="0"/>
    <x v="0"/>
  </r>
  <r>
    <n v="98000"/>
    <x v="10"/>
    <x v="1417"/>
    <x v="2"/>
    <x v="0"/>
  </r>
  <r>
    <n v="85000"/>
    <x v="10"/>
    <x v="1418"/>
    <x v="2"/>
    <x v="0"/>
  </r>
  <r>
    <n v="50000"/>
    <x v="11"/>
    <x v="1419"/>
    <x v="2"/>
    <x v="0"/>
  </r>
  <r>
    <n v="10000"/>
    <x v="1"/>
    <x v="1420"/>
    <x v="5"/>
    <x v="0"/>
  </r>
  <r>
    <n v="8000"/>
    <x v="0"/>
    <x v="1421"/>
    <x v="0"/>
    <x v="0"/>
  </r>
  <r>
    <n v="50000"/>
    <x v="11"/>
    <x v="1422"/>
    <x v="2"/>
    <x v="0"/>
  </r>
  <r>
    <n v="5000"/>
    <x v="0"/>
    <x v="766"/>
    <x v="4"/>
    <x v="0"/>
  </r>
  <r>
    <n v="35000"/>
    <x v="7"/>
    <x v="1423"/>
    <x v="8"/>
    <x v="0"/>
  </r>
  <r>
    <n v="6000"/>
    <x v="0"/>
    <x v="1424"/>
    <x v="0"/>
    <x v="0"/>
  </r>
  <r>
    <n v="50000"/>
    <x v="11"/>
    <x v="1425"/>
    <x v="2"/>
    <x v="0"/>
  </r>
  <r>
    <n v="15000"/>
    <x v="6"/>
    <x v="1426"/>
    <x v="6"/>
    <x v="0"/>
  </r>
  <r>
    <n v="2560"/>
    <x v="4"/>
    <x v="1427"/>
    <x v="3"/>
    <x v="0"/>
  </r>
  <r>
    <n v="30000"/>
    <x v="5"/>
    <x v="1428"/>
    <x v="10"/>
    <x v="0"/>
  </r>
  <r>
    <n v="25000"/>
    <x v="9"/>
    <x v="1429"/>
    <x v="5"/>
    <x v="0"/>
  </r>
  <r>
    <n v="5000"/>
    <x v="0"/>
    <x v="1430"/>
    <x v="4"/>
    <x v="0"/>
  </r>
  <r>
    <n v="100000"/>
    <x v="10"/>
    <x v="1431"/>
    <x v="2"/>
    <x v="0"/>
  </r>
  <r>
    <n v="4000"/>
    <x v="4"/>
    <x v="1432"/>
    <x v="4"/>
    <x v="0"/>
  </r>
  <r>
    <n v="261962"/>
    <x v="10"/>
    <x v="1433"/>
    <x v="2"/>
    <x v="0"/>
  </r>
  <r>
    <n v="40000"/>
    <x v="3"/>
    <x v="1434"/>
    <x v="2"/>
    <x v="0"/>
  </r>
  <r>
    <n v="2000"/>
    <x v="4"/>
    <x v="1435"/>
    <x v="3"/>
    <x v="0"/>
  </r>
  <r>
    <n v="495"/>
    <x v="2"/>
    <x v="1436"/>
    <x v="1"/>
    <x v="0"/>
  </r>
  <r>
    <n v="25000"/>
    <x v="9"/>
    <x v="1437"/>
    <x v="9"/>
    <x v="0"/>
  </r>
  <r>
    <n v="50000"/>
    <x v="11"/>
    <x v="1438"/>
    <x v="2"/>
    <x v="0"/>
  </r>
  <r>
    <n v="125000"/>
    <x v="10"/>
    <x v="1439"/>
    <x v="2"/>
    <x v="0"/>
  </r>
  <r>
    <n v="20000"/>
    <x v="8"/>
    <x v="1440"/>
    <x v="2"/>
    <x v="0"/>
  </r>
  <r>
    <n v="71500"/>
    <x v="10"/>
    <x v="1441"/>
    <x v="2"/>
    <x v="0"/>
  </r>
  <r>
    <n v="100000"/>
    <x v="10"/>
    <x v="1442"/>
    <x v="2"/>
    <x v="0"/>
  </r>
  <r>
    <n v="600"/>
    <x v="2"/>
    <x v="1443"/>
    <x v="1"/>
    <x v="0"/>
  </r>
  <r>
    <n v="9999"/>
    <x v="0"/>
    <x v="1444"/>
    <x v="2"/>
    <x v="0"/>
  </r>
  <r>
    <n v="179000"/>
    <x v="10"/>
    <x v="1445"/>
    <x v="2"/>
    <x v="0"/>
  </r>
  <r>
    <n v="50000"/>
    <x v="11"/>
    <x v="1446"/>
    <x v="2"/>
    <x v="0"/>
  </r>
  <r>
    <n v="20000"/>
    <x v="8"/>
    <x v="1447"/>
    <x v="9"/>
    <x v="0"/>
  </r>
  <r>
    <n v="10000"/>
    <x v="1"/>
    <x v="1448"/>
    <x v="9"/>
    <x v="0"/>
  </r>
  <r>
    <n v="1000"/>
    <x v="4"/>
    <x v="1449"/>
    <x v="4"/>
    <x v="0"/>
  </r>
  <r>
    <n v="3500"/>
    <x v="4"/>
    <x v="1450"/>
    <x v="3"/>
    <x v="0"/>
  </r>
  <r>
    <n v="1500"/>
    <x v="4"/>
    <x v="1451"/>
    <x v="3"/>
    <x v="0"/>
  </r>
  <r>
    <n v="750"/>
    <x v="2"/>
    <x v="447"/>
    <x v="1"/>
    <x v="0"/>
  </r>
  <r>
    <n v="3000"/>
    <x v="4"/>
    <x v="1452"/>
    <x v="3"/>
    <x v="0"/>
  </r>
  <r>
    <n v="6000"/>
    <x v="0"/>
    <x v="1453"/>
    <x v="4"/>
    <x v="0"/>
  </r>
  <r>
    <n v="4000"/>
    <x v="4"/>
    <x v="1454"/>
    <x v="3"/>
    <x v="0"/>
  </r>
  <r>
    <n v="1500"/>
    <x v="4"/>
    <x v="1455"/>
    <x v="3"/>
    <x v="0"/>
  </r>
  <r>
    <n v="3000"/>
    <x v="4"/>
    <x v="1456"/>
    <x v="3"/>
    <x v="0"/>
  </r>
  <r>
    <n v="2500"/>
    <x v="4"/>
    <x v="1457"/>
    <x v="3"/>
    <x v="0"/>
  </r>
  <r>
    <n v="8000"/>
    <x v="0"/>
    <x v="1458"/>
    <x v="4"/>
    <x v="0"/>
  </r>
  <r>
    <n v="18000"/>
    <x v="6"/>
    <x v="1459"/>
    <x v="7"/>
    <x v="0"/>
  </r>
  <r>
    <n v="6000"/>
    <x v="0"/>
    <x v="1460"/>
    <x v="4"/>
    <x v="0"/>
  </r>
  <r>
    <n v="1500"/>
    <x v="4"/>
    <x v="1461"/>
    <x v="3"/>
    <x v="0"/>
  </r>
  <r>
    <n v="3500"/>
    <x v="4"/>
    <x v="1462"/>
    <x v="3"/>
    <x v="0"/>
  </r>
  <r>
    <n v="2500"/>
    <x v="4"/>
    <x v="911"/>
    <x v="3"/>
    <x v="0"/>
  </r>
  <r>
    <n v="600"/>
    <x v="2"/>
    <x v="904"/>
    <x v="1"/>
    <x v="0"/>
  </r>
  <r>
    <n v="3000"/>
    <x v="4"/>
    <x v="142"/>
    <x v="3"/>
    <x v="0"/>
  </r>
  <r>
    <n v="6000"/>
    <x v="0"/>
    <x v="1463"/>
    <x v="4"/>
    <x v="0"/>
  </r>
  <r>
    <n v="3000"/>
    <x v="4"/>
    <x v="1464"/>
    <x v="3"/>
    <x v="0"/>
  </r>
  <r>
    <n v="600"/>
    <x v="2"/>
    <x v="1465"/>
    <x v="1"/>
    <x v="0"/>
  </r>
  <r>
    <n v="2000"/>
    <x v="4"/>
    <x v="1466"/>
    <x v="3"/>
    <x v="0"/>
  </r>
  <r>
    <n v="1000"/>
    <x v="4"/>
    <x v="1467"/>
    <x v="3"/>
    <x v="0"/>
  </r>
  <r>
    <n v="7777"/>
    <x v="0"/>
    <x v="1468"/>
    <x v="0"/>
    <x v="0"/>
  </r>
  <r>
    <n v="800"/>
    <x v="2"/>
    <x v="1469"/>
    <x v="3"/>
    <x v="0"/>
  </r>
  <r>
    <n v="2000"/>
    <x v="4"/>
    <x v="1470"/>
    <x v="4"/>
    <x v="0"/>
  </r>
  <r>
    <n v="2200"/>
    <x v="4"/>
    <x v="1229"/>
    <x v="3"/>
    <x v="0"/>
  </r>
  <r>
    <n v="2000"/>
    <x v="4"/>
    <x v="1471"/>
    <x v="3"/>
    <x v="0"/>
  </r>
  <r>
    <n v="16000"/>
    <x v="6"/>
    <x v="1472"/>
    <x v="11"/>
    <x v="0"/>
  </r>
  <r>
    <n v="4000"/>
    <x v="4"/>
    <x v="1473"/>
    <x v="3"/>
    <x v="0"/>
  </r>
  <r>
    <n v="2000"/>
    <x v="4"/>
    <x v="1474"/>
    <x v="3"/>
    <x v="0"/>
  </r>
  <r>
    <n v="2000"/>
    <x v="4"/>
    <x v="167"/>
    <x v="3"/>
    <x v="0"/>
  </r>
  <r>
    <n v="300"/>
    <x v="2"/>
    <x v="452"/>
    <x v="1"/>
    <x v="0"/>
  </r>
  <r>
    <n v="7000"/>
    <x v="0"/>
    <x v="1475"/>
    <x v="4"/>
    <x v="0"/>
  </r>
  <r>
    <n v="5000"/>
    <x v="0"/>
    <x v="1476"/>
    <x v="4"/>
    <x v="0"/>
  </r>
  <r>
    <n v="1500"/>
    <x v="4"/>
    <x v="1477"/>
    <x v="3"/>
    <x v="0"/>
  </r>
  <r>
    <n v="48000"/>
    <x v="12"/>
    <x v="1478"/>
    <x v="5"/>
    <x v="0"/>
  </r>
  <r>
    <n v="1200"/>
    <x v="4"/>
    <x v="1479"/>
    <x v="3"/>
    <x v="0"/>
  </r>
  <r>
    <n v="1000"/>
    <x v="4"/>
    <x v="1480"/>
    <x v="3"/>
    <x v="0"/>
  </r>
  <r>
    <n v="2000"/>
    <x v="4"/>
    <x v="1132"/>
    <x v="3"/>
    <x v="0"/>
  </r>
  <r>
    <n v="8000"/>
    <x v="0"/>
    <x v="1481"/>
    <x v="4"/>
    <x v="0"/>
  </r>
  <r>
    <n v="50000"/>
    <x v="11"/>
    <x v="1482"/>
    <x v="1"/>
    <x v="2"/>
  </r>
  <r>
    <n v="80000"/>
    <x v="10"/>
    <x v="622"/>
    <x v="1"/>
    <x v="2"/>
  </r>
  <r>
    <n v="500"/>
    <x v="2"/>
    <x v="155"/>
    <x v="1"/>
    <x v="2"/>
  </r>
  <r>
    <n v="1100"/>
    <x v="4"/>
    <x v="129"/>
    <x v="1"/>
    <x v="2"/>
  </r>
  <r>
    <n v="60000"/>
    <x v="10"/>
    <x v="1483"/>
    <x v="1"/>
    <x v="2"/>
  </r>
  <r>
    <n v="20000"/>
    <x v="8"/>
    <x v="115"/>
    <x v="1"/>
    <x v="2"/>
  </r>
  <r>
    <n v="28000"/>
    <x v="9"/>
    <x v="1484"/>
    <x v="4"/>
    <x v="2"/>
  </r>
  <r>
    <n v="15000"/>
    <x v="6"/>
    <x v="379"/>
    <x v="1"/>
    <x v="2"/>
  </r>
  <r>
    <n v="2000"/>
    <x v="4"/>
    <x v="1369"/>
    <x v="1"/>
    <x v="2"/>
  </r>
  <r>
    <n v="42000"/>
    <x v="3"/>
    <x v="1079"/>
    <x v="1"/>
    <x v="2"/>
  </r>
  <r>
    <n v="500"/>
    <x v="2"/>
    <x v="379"/>
    <x v="1"/>
    <x v="2"/>
  </r>
  <r>
    <n v="100000"/>
    <x v="10"/>
    <x v="1485"/>
    <x v="3"/>
    <x v="2"/>
  </r>
  <r>
    <n v="1000"/>
    <x v="4"/>
    <x v="1486"/>
    <x v="1"/>
    <x v="2"/>
  </r>
  <r>
    <n v="6000"/>
    <x v="0"/>
    <x v="1487"/>
    <x v="1"/>
    <x v="2"/>
  </r>
  <r>
    <n v="5000"/>
    <x v="0"/>
    <x v="1488"/>
    <x v="1"/>
    <x v="2"/>
  </r>
  <r>
    <n v="80000"/>
    <x v="10"/>
    <x v="1489"/>
    <x v="1"/>
    <x v="2"/>
  </r>
  <r>
    <n v="50000"/>
    <x v="11"/>
    <x v="1490"/>
    <x v="0"/>
    <x v="2"/>
  </r>
  <r>
    <n v="1000"/>
    <x v="4"/>
    <x v="1491"/>
    <x v="1"/>
    <x v="2"/>
  </r>
  <r>
    <n v="30000"/>
    <x v="5"/>
    <x v="1492"/>
    <x v="3"/>
    <x v="2"/>
  </r>
  <r>
    <n v="500000"/>
    <x v="10"/>
    <x v="145"/>
    <x v="1"/>
    <x v="2"/>
  </r>
  <r>
    <n v="15000"/>
    <x v="6"/>
    <x v="117"/>
    <x v="1"/>
    <x v="2"/>
  </r>
  <r>
    <n v="10500"/>
    <x v="1"/>
    <x v="321"/>
    <x v="1"/>
    <x v="2"/>
  </r>
  <r>
    <n v="2000"/>
    <x v="4"/>
    <x v="1175"/>
    <x v="1"/>
    <x v="2"/>
  </r>
  <r>
    <n v="35500"/>
    <x v="7"/>
    <x v="1493"/>
    <x v="1"/>
    <x v="2"/>
  </r>
  <r>
    <n v="15000"/>
    <x v="6"/>
    <x v="1494"/>
    <x v="3"/>
    <x v="2"/>
  </r>
  <r>
    <n v="5000"/>
    <x v="0"/>
    <x v="116"/>
    <x v="1"/>
    <x v="2"/>
  </r>
  <r>
    <n v="390000"/>
    <x v="10"/>
    <x v="1495"/>
    <x v="3"/>
    <x v="2"/>
  </r>
  <r>
    <n v="100"/>
    <x v="2"/>
    <x v="369"/>
    <x v="1"/>
    <x v="2"/>
  </r>
  <r>
    <n v="2000"/>
    <x v="4"/>
    <x v="117"/>
    <x v="1"/>
    <x v="2"/>
  </r>
  <r>
    <n v="50000"/>
    <x v="11"/>
    <x v="1496"/>
    <x v="1"/>
    <x v="2"/>
  </r>
  <r>
    <n v="45000"/>
    <x v="12"/>
    <x v="1497"/>
    <x v="1"/>
    <x v="2"/>
  </r>
  <r>
    <n v="30000"/>
    <x v="5"/>
    <x v="155"/>
    <x v="1"/>
    <x v="2"/>
  </r>
  <r>
    <n v="372625"/>
    <x v="10"/>
    <x v="1172"/>
    <x v="1"/>
    <x v="2"/>
  </r>
  <r>
    <n v="250"/>
    <x v="2"/>
    <x v="369"/>
    <x v="1"/>
    <x v="2"/>
  </r>
  <r>
    <n v="5000"/>
    <x v="0"/>
    <x v="129"/>
    <x v="1"/>
    <x v="2"/>
  </r>
  <r>
    <n v="56000"/>
    <x v="10"/>
    <x v="1498"/>
    <x v="3"/>
    <x v="2"/>
  </r>
  <r>
    <n v="75000"/>
    <x v="10"/>
    <x v="1499"/>
    <x v="7"/>
    <x v="2"/>
  </r>
  <r>
    <n v="300000"/>
    <x v="10"/>
    <x v="1500"/>
    <x v="11"/>
    <x v="2"/>
  </r>
  <r>
    <n v="3600"/>
    <x v="4"/>
    <x v="375"/>
    <x v="1"/>
    <x v="2"/>
  </r>
  <r>
    <n v="10000"/>
    <x v="1"/>
    <x v="1079"/>
    <x v="1"/>
    <x v="2"/>
  </r>
  <r>
    <n v="400"/>
    <x v="2"/>
    <x v="1501"/>
    <x v="1"/>
    <x v="0"/>
  </r>
  <r>
    <n v="4500"/>
    <x v="4"/>
    <x v="1502"/>
    <x v="4"/>
    <x v="0"/>
  </r>
  <r>
    <n v="2500"/>
    <x v="4"/>
    <x v="1503"/>
    <x v="3"/>
    <x v="0"/>
  </r>
  <r>
    <n v="5500"/>
    <x v="0"/>
    <x v="1504"/>
    <x v="4"/>
    <x v="0"/>
  </r>
  <r>
    <n v="2500"/>
    <x v="4"/>
    <x v="1505"/>
    <x v="3"/>
    <x v="0"/>
  </r>
  <r>
    <n v="2000"/>
    <x v="4"/>
    <x v="1506"/>
    <x v="3"/>
    <x v="0"/>
  </r>
  <r>
    <n v="150"/>
    <x v="2"/>
    <x v="147"/>
    <x v="1"/>
    <x v="0"/>
  </r>
  <r>
    <n v="18000"/>
    <x v="6"/>
    <x v="1507"/>
    <x v="7"/>
    <x v="0"/>
  </r>
  <r>
    <n v="153"/>
    <x v="2"/>
    <x v="358"/>
    <x v="1"/>
    <x v="0"/>
  </r>
  <r>
    <n v="350"/>
    <x v="2"/>
    <x v="1508"/>
    <x v="1"/>
    <x v="0"/>
  </r>
  <r>
    <n v="4000"/>
    <x v="4"/>
    <x v="1509"/>
    <x v="3"/>
    <x v="0"/>
  </r>
  <r>
    <n v="1000"/>
    <x v="4"/>
    <x v="325"/>
    <x v="3"/>
    <x v="0"/>
  </r>
  <r>
    <n v="4200"/>
    <x v="4"/>
    <x v="1510"/>
    <x v="4"/>
    <x v="0"/>
  </r>
  <r>
    <n v="4000"/>
    <x v="4"/>
    <x v="1511"/>
    <x v="3"/>
    <x v="0"/>
  </r>
  <r>
    <n v="700"/>
    <x v="2"/>
    <x v="1512"/>
    <x v="3"/>
    <x v="0"/>
  </r>
  <r>
    <n v="5000"/>
    <x v="0"/>
    <x v="1513"/>
    <x v="4"/>
    <x v="0"/>
  </r>
  <r>
    <n v="2500"/>
    <x v="4"/>
    <x v="1514"/>
    <x v="3"/>
    <x v="0"/>
  </r>
  <r>
    <n v="25000"/>
    <x v="9"/>
    <x v="1515"/>
    <x v="6"/>
    <x v="0"/>
  </r>
  <r>
    <n v="1000"/>
    <x v="4"/>
    <x v="1516"/>
    <x v="3"/>
    <x v="0"/>
  </r>
  <r>
    <n v="5000"/>
    <x v="0"/>
    <x v="1517"/>
    <x v="4"/>
    <x v="0"/>
  </r>
  <r>
    <n v="2000"/>
    <x v="4"/>
    <x v="1518"/>
    <x v="3"/>
    <x v="0"/>
  </r>
  <r>
    <n v="3000"/>
    <x v="4"/>
    <x v="1519"/>
    <x v="11"/>
    <x v="0"/>
  </r>
  <r>
    <n v="1800"/>
    <x v="4"/>
    <x v="1520"/>
    <x v="4"/>
    <x v="0"/>
  </r>
  <r>
    <n v="10000"/>
    <x v="1"/>
    <x v="1521"/>
    <x v="9"/>
    <x v="0"/>
  </r>
  <r>
    <n v="5000"/>
    <x v="0"/>
    <x v="1522"/>
    <x v="2"/>
    <x v="0"/>
  </r>
  <r>
    <n v="20000"/>
    <x v="8"/>
    <x v="1523"/>
    <x v="7"/>
    <x v="0"/>
  </r>
  <r>
    <n v="20000"/>
    <x v="8"/>
    <x v="1524"/>
    <x v="2"/>
    <x v="0"/>
  </r>
  <r>
    <n v="5494"/>
    <x v="0"/>
    <x v="1525"/>
    <x v="7"/>
    <x v="0"/>
  </r>
  <r>
    <n v="1200"/>
    <x v="4"/>
    <x v="1526"/>
    <x v="4"/>
    <x v="0"/>
  </r>
  <r>
    <n v="19000"/>
    <x v="6"/>
    <x v="1527"/>
    <x v="8"/>
    <x v="0"/>
  </r>
  <r>
    <n v="750"/>
    <x v="2"/>
    <x v="1528"/>
    <x v="1"/>
    <x v="0"/>
  </r>
  <r>
    <n v="12000"/>
    <x v="1"/>
    <x v="1529"/>
    <x v="2"/>
    <x v="0"/>
  </r>
  <r>
    <n v="15000"/>
    <x v="6"/>
    <x v="1530"/>
    <x v="2"/>
    <x v="0"/>
  </r>
  <r>
    <n v="10000"/>
    <x v="1"/>
    <x v="1531"/>
    <x v="2"/>
    <x v="0"/>
  </r>
  <r>
    <n v="4600"/>
    <x v="4"/>
    <x v="968"/>
    <x v="4"/>
    <x v="0"/>
  </r>
  <r>
    <n v="14000"/>
    <x v="1"/>
    <x v="1532"/>
    <x v="11"/>
    <x v="0"/>
  </r>
  <r>
    <n v="30000"/>
    <x v="5"/>
    <x v="1533"/>
    <x v="2"/>
    <x v="0"/>
  </r>
  <r>
    <n v="40000"/>
    <x v="3"/>
    <x v="1534"/>
    <x v="2"/>
    <x v="0"/>
  </r>
  <r>
    <n v="9000"/>
    <x v="0"/>
    <x v="1535"/>
    <x v="0"/>
    <x v="0"/>
  </r>
  <r>
    <n v="2000"/>
    <x v="4"/>
    <x v="1536"/>
    <x v="0"/>
    <x v="0"/>
  </r>
  <r>
    <n v="110"/>
    <x v="2"/>
    <x v="1537"/>
    <x v="1"/>
    <x v="0"/>
  </r>
  <r>
    <n v="4000"/>
    <x v="4"/>
    <x v="1538"/>
    <x v="9"/>
    <x v="0"/>
  </r>
  <r>
    <n v="2000"/>
    <x v="4"/>
    <x v="1539"/>
    <x v="3"/>
    <x v="0"/>
  </r>
  <r>
    <n v="1500"/>
    <x v="4"/>
    <x v="1540"/>
    <x v="3"/>
    <x v="0"/>
  </r>
  <r>
    <n v="750"/>
    <x v="2"/>
    <x v="1541"/>
    <x v="3"/>
    <x v="0"/>
  </r>
  <r>
    <n v="1100"/>
    <x v="4"/>
    <x v="932"/>
    <x v="3"/>
    <x v="0"/>
  </r>
  <r>
    <n v="2000"/>
    <x v="4"/>
    <x v="41"/>
    <x v="3"/>
    <x v="0"/>
  </r>
  <r>
    <n v="1000"/>
    <x v="4"/>
    <x v="1542"/>
    <x v="3"/>
    <x v="0"/>
  </r>
  <r>
    <n v="500"/>
    <x v="2"/>
    <x v="1543"/>
    <x v="1"/>
    <x v="0"/>
  </r>
  <r>
    <n v="4000"/>
    <x v="4"/>
    <x v="1544"/>
    <x v="3"/>
    <x v="0"/>
  </r>
  <r>
    <n v="2500"/>
    <x v="4"/>
    <x v="1545"/>
    <x v="3"/>
    <x v="0"/>
  </r>
  <r>
    <n v="6000"/>
    <x v="0"/>
    <x v="1546"/>
    <x v="4"/>
    <x v="0"/>
  </r>
  <r>
    <n v="5"/>
    <x v="2"/>
    <x v="115"/>
    <x v="1"/>
    <x v="0"/>
  </r>
  <r>
    <n v="600"/>
    <x v="2"/>
    <x v="1547"/>
    <x v="3"/>
    <x v="0"/>
  </r>
  <r>
    <n v="550"/>
    <x v="2"/>
    <x v="1548"/>
    <x v="1"/>
    <x v="0"/>
  </r>
  <r>
    <n v="300"/>
    <x v="2"/>
    <x v="1549"/>
    <x v="1"/>
    <x v="0"/>
  </r>
  <r>
    <n v="420"/>
    <x v="2"/>
    <x v="94"/>
    <x v="1"/>
    <x v="0"/>
  </r>
  <r>
    <n v="2000"/>
    <x v="4"/>
    <x v="1550"/>
    <x v="3"/>
    <x v="0"/>
  </r>
  <r>
    <n v="1000"/>
    <x v="4"/>
    <x v="1101"/>
    <x v="3"/>
    <x v="0"/>
  </r>
  <r>
    <n v="3500"/>
    <x v="4"/>
    <x v="1551"/>
    <x v="3"/>
    <x v="0"/>
  </r>
  <r>
    <n v="7500"/>
    <x v="0"/>
    <x v="1552"/>
    <x v="4"/>
    <x v="0"/>
  </r>
  <r>
    <n v="500"/>
    <x v="2"/>
    <x v="1553"/>
    <x v="1"/>
    <x v="0"/>
  </r>
  <r>
    <n v="19500"/>
    <x v="6"/>
    <x v="1554"/>
    <x v="7"/>
    <x v="0"/>
  </r>
  <r>
    <n v="10000"/>
    <x v="1"/>
    <x v="1555"/>
    <x v="7"/>
    <x v="0"/>
  </r>
  <r>
    <n v="21000"/>
    <x v="8"/>
    <x v="1556"/>
    <x v="2"/>
    <x v="0"/>
  </r>
  <r>
    <n v="18000"/>
    <x v="6"/>
    <x v="1557"/>
    <x v="11"/>
    <x v="0"/>
  </r>
  <r>
    <n v="13000"/>
    <x v="1"/>
    <x v="1558"/>
    <x v="7"/>
    <x v="0"/>
  </r>
  <r>
    <n v="1000"/>
    <x v="4"/>
    <x v="1559"/>
    <x v="0"/>
    <x v="0"/>
  </r>
  <r>
    <n v="8012"/>
    <x v="0"/>
    <x v="1560"/>
    <x v="0"/>
    <x v="0"/>
  </r>
  <r>
    <n v="8500"/>
    <x v="0"/>
    <x v="1561"/>
    <x v="0"/>
    <x v="0"/>
  </r>
  <r>
    <n v="2500"/>
    <x v="4"/>
    <x v="1562"/>
    <x v="6"/>
    <x v="0"/>
  </r>
  <r>
    <n v="5000"/>
    <x v="0"/>
    <x v="1563"/>
    <x v="7"/>
    <x v="0"/>
  </r>
  <r>
    <n v="2500"/>
    <x v="4"/>
    <x v="1564"/>
    <x v="4"/>
    <x v="0"/>
  </r>
  <r>
    <n v="100"/>
    <x v="2"/>
    <x v="1565"/>
    <x v="3"/>
    <x v="0"/>
  </r>
  <r>
    <n v="13000"/>
    <x v="1"/>
    <x v="1566"/>
    <x v="11"/>
    <x v="0"/>
  </r>
  <r>
    <n v="2800"/>
    <x v="4"/>
    <x v="1567"/>
    <x v="11"/>
    <x v="0"/>
  </r>
  <r>
    <n v="18000"/>
    <x v="6"/>
    <x v="1568"/>
    <x v="2"/>
    <x v="0"/>
  </r>
  <r>
    <n v="4000"/>
    <x v="4"/>
    <x v="1569"/>
    <x v="4"/>
    <x v="0"/>
  </r>
  <r>
    <n v="25000"/>
    <x v="9"/>
    <x v="1570"/>
    <x v="6"/>
    <x v="0"/>
  </r>
  <r>
    <n v="5000"/>
    <x v="0"/>
    <x v="1571"/>
    <x v="0"/>
    <x v="0"/>
  </r>
  <r>
    <n v="1000"/>
    <x v="4"/>
    <x v="1572"/>
    <x v="4"/>
    <x v="0"/>
  </r>
  <r>
    <n v="10000"/>
    <x v="1"/>
    <x v="1573"/>
    <x v="2"/>
    <x v="0"/>
  </r>
  <r>
    <n v="1"/>
    <x v="2"/>
    <x v="1574"/>
    <x v="4"/>
    <x v="0"/>
  </r>
  <r>
    <n v="5000"/>
    <x v="0"/>
    <x v="1575"/>
    <x v="11"/>
    <x v="0"/>
  </r>
  <r>
    <n v="4000"/>
    <x v="4"/>
    <x v="1576"/>
    <x v="2"/>
    <x v="0"/>
  </r>
  <r>
    <n v="2500"/>
    <x v="4"/>
    <x v="1514"/>
    <x v="3"/>
    <x v="0"/>
  </r>
  <r>
    <n v="18500"/>
    <x v="6"/>
    <x v="1577"/>
    <x v="11"/>
    <x v="0"/>
  </r>
  <r>
    <n v="7000"/>
    <x v="0"/>
    <x v="1578"/>
    <x v="4"/>
    <x v="0"/>
  </r>
  <r>
    <n v="3500"/>
    <x v="4"/>
    <x v="1579"/>
    <x v="4"/>
    <x v="0"/>
  </r>
  <r>
    <n v="25000"/>
    <x v="9"/>
    <x v="1580"/>
    <x v="2"/>
    <x v="0"/>
  </r>
  <r>
    <n v="8500"/>
    <x v="0"/>
    <x v="1581"/>
    <x v="0"/>
    <x v="0"/>
  </r>
  <r>
    <n v="9000"/>
    <x v="0"/>
    <x v="1582"/>
    <x v="7"/>
    <x v="0"/>
  </r>
  <r>
    <n v="8000"/>
    <x v="0"/>
    <x v="1583"/>
    <x v="4"/>
    <x v="0"/>
  </r>
  <r>
    <n v="500"/>
    <x v="2"/>
    <x v="1584"/>
    <x v="3"/>
    <x v="0"/>
  </r>
  <r>
    <n v="3950"/>
    <x v="4"/>
    <x v="1585"/>
    <x v="0"/>
    <x v="0"/>
  </r>
  <r>
    <n v="480"/>
    <x v="2"/>
    <x v="1586"/>
    <x v="3"/>
    <x v="0"/>
  </r>
  <r>
    <n v="2500"/>
    <x v="4"/>
    <x v="1587"/>
    <x v="11"/>
    <x v="0"/>
  </r>
  <r>
    <n v="2200"/>
    <x v="4"/>
    <x v="1588"/>
    <x v="3"/>
    <x v="0"/>
  </r>
  <r>
    <n v="1000"/>
    <x v="4"/>
    <x v="1589"/>
    <x v="11"/>
    <x v="0"/>
  </r>
  <r>
    <n v="2500"/>
    <x v="4"/>
    <x v="1590"/>
    <x v="4"/>
    <x v="0"/>
  </r>
  <r>
    <n v="1000"/>
    <x v="4"/>
    <x v="1591"/>
    <x v="4"/>
    <x v="0"/>
  </r>
  <r>
    <n v="3300"/>
    <x v="4"/>
    <x v="1592"/>
    <x v="4"/>
    <x v="0"/>
  </r>
  <r>
    <n v="7500"/>
    <x v="0"/>
    <x v="1593"/>
    <x v="4"/>
    <x v="0"/>
  </r>
  <r>
    <n v="6000"/>
    <x v="0"/>
    <x v="1594"/>
    <x v="0"/>
    <x v="0"/>
  </r>
  <r>
    <n v="200"/>
    <x v="2"/>
    <x v="1595"/>
    <x v="1"/>
    <x v="0"/>
  </r>
  <r>
    <n v="1500"/>
    <x v="4"/>
    <x v="1596"/>
    <x v="3"/>
    <x v="0"/>
  </r>
  <r>
    <n v="20000"/>
    <x v="8"/>
    <x v="1597"/>
    <x v="2"/>
    <x v="0"/>
  </r>
  <r>
    <n v="28000"/>
    <x v="9"/>
    <x v="1598"/>
    <x v="9"/>
    <x v="0"/>
  </r>
  <r>
    <n v="2500"/>
    <x v="4"/>
    <x v="1599"/>
    <x v="5"/>
    <x v="0"/>
  </r>
  <r>
    <n v="25000"/>
    <x v="9"/>
    <x v="1600"/>
    <x v="2"/>
    <x v="0"/>
  </r>
  <r>
    <n v="20000"/>
    <x v="8"/>
    <x v="1601"/>
    <x v="2"/>
    <x v="0"/>
  </r>
  <r>
    <n v="1000"/>
    <x v="4"/>
    <x v="1602"/>
    <x v="0"/>
    <x v="0"/>
  </r>
  <r>
    <n v="2500"/>
    <x v="4"/>
    <x v="1603"/>
    <x v="4"/>
    <x v="0"/>
  </r>
  <r>
    <n v="2500"/>
    <x v="4"/>
    <x v="1604"/>
    <x v="3"/>
    <x v="0"/>
  </r>
  <r>
    <n v="650"/>
    <x v="2"/>
    <x v="1605"/>
    <x v="3"/>
    <x v="0"/>
  </r>
  <r>
    <n v="4589"/>
    <x v="4"/>
    <x v="1606"/>
    <x v="3"/>
    <x v="0"/>
  </r>
  <r>
    <n v="8500"/>
    <x v="0"/>
    <x v="1607"/>
    <x v="0"/>
    <x v="0"/>
  </r>
  <r>
    <n v="2000"/>
    <x v="4"/>
    <x v="1608"/>
    <x v="4"/>
    <x v="0"/>
  </r>
  <r>
    <n v="1000"/>
    <x v="4"/>
    <x v="1609"/>
    <x v="3"/>
    <x v="0"/>
  </r>
  <r>
    <n v="9800"/>
    <x v="0"/>
    <x v="1610"/>
    <x v="8"/>
    <x v="0"/>
  </r>
  <r>
    <n v="300"/>
    <x v="2"/>
    <x v="1611"/>
    <x v="1"/>
    <x v="0"/>
  </r>
  <r>
    <n v="750"/>
    <x v="2"/>
    <x v="1612"/>
    <x v="3"/>
    <x v="0"/>
  </r>
  <r>
    <n v="3000"/>
    <x v="4"/>
    <x v="1613"/>
    <x v="3"/>
    <x v="0"/>
  </r>
  <r>
    <n v="6000"/>
    <x v="0"/>
    <x v="1614"/>
    <x v="4"/>
    <x v="0"/>
  </r>
  <r>
    <n v="3000"/>
    <x v="4"/>
    <x v="1615"/>
    <x v="3"/>
    <x v="0"/>
  </r>
  <r>
    <n v="1500"/>
    <x v="4"/>
    <x v="1616"/>
    <x v="3"/>
    <x v="0"/>
  </r>
  <r>
    <n v="4500"/>
    <x v="4"/>
    <x v="1617"/>
    <x v="4"/>
    <x v="0"/>
  </r>
  <r>
    <n v="1000"/>
    <x v="4"/>
    <x v="1099"/>
    <x v="3"/>
    <x v="0"/>
  </r>
  <r>
    <n v="1500"/>
    <x v="4"/>
    <x v="1618"/>
    <x v="3"/>
    <x v="0"/>
  </r>
  <r>
    <n v="1500"/>
    <x v="4"/>
    <x v="1619"/>
    <x v="3"/>
    <x v="0"/>
  </r>
  <r>
    <n v="2500"/>
    <x v="4"/>
    <x v="1620"/>
    <x v="3"/>
    <x v="0"/>
  </r>
  <r>
    <n v="2000"/>
    <x v="4"/>
    <x v="1621"/>
    <x v="3"/>
    <x v="0"/>
  </r>
  <r>
    <n v="850"/>
    <x v="2"/>
    <x v="1622"/>
    <x v="1"/>
    <x v="0"/>
  </r>
  <r>
    <n v="5000"/>
    <x v="0"/>
    <x v="1623"/>
    <x v="4"/>
    <x v="0"/>
  </r>
  <r>
    <n v="1200"/>
    <x v="4"/>
    <x v="1624"/>
    <x v="3"/>
    <x v="0"/>
  </r>
  <r>
    <n v="7000"/>
    <x v="0"/>
    <x v="1625"/>
    <x v="0"/>
    <x v="0"/>
  </r>
  <r>
    <n v="1000"/>
    <x v="4"/>
    <x v="1626"/>
    <x v="3"/>
    <x v="0"/>
  </r>
  <r>
    <n v="30000"/>
    <x v="5"/>
    <x v="1627"/>
    <x v="6"/>
    <x v="0"/>
  </r>
  <r>
    <n v="300"/>
    <x v="2"/>
    <x v="1628"/>
    <x v="3"/>
    <x v="0"/>
  </r>
  <r>
    <n v="800"/>
    <x v="2"/>
    <x v="1629"/>
    <x v="1"/>
    <x v="0"/>
  </r>
  <r>
    <n v="5000"/>
    <x v="0"/>
    <x v="1630"/>
    <x v="4"/>
    <x v="0"/>
  </r>
  <r>
    <n v="2300"/>
    <x v="4"/>
    <x v="1631"/>
    <x v="3"/>
    <x v="0"/>
  </r>
  <r>
    <n v="6450"/>
    <x v="0"/>
    <x v="1632"/>
    <x v="4"/>
    <x v="0"/>
  </r>
  <r>
    <n v="6000"/>
    <x v="0"/>
    <x v="1633"/>
    <x v="4"/>
    <x v="0"/>
  </r>
  <r>
    <n v="18000"/>
    <x v="6"/>
    <x v="1634"/>
    <x v="11"/>
    <x v="0"/>
  </r>
  <r>
    <n v="3500"/>
    <x v="4"/>
    <x v="1635"/>
    <x v="3"/>
    <x v="0"/>
  </r>
  <r>
    <n v="1964.47"/>
    <x v="4"/>
    <x v="1636"/>
    <x v="3"/>
    <x v="0"/>
  </r>
  <r>
    <n v="50000"/>
    <x v="11"/>
    <x v="1637"/>
    <x v="2"/>
    <x v="0"/>
  </r>
  <r>
    <n v="6000"/>
    <x v="0"/>
    <x v="1638"/>
    <x v="4"/>
    <x v="0"/>
  </r>
  <r>
    <n v="18500"/>
    <x v="6"/>
    <x v="1639"/>
    <x v="2"/>
    <x v="0"/>
  </r>
  <r>
    <n v="9000"/>
    <x v="0"/>
    <x v="1640"/>
    <x v="4"/>
    <x v="0"/>
  </r>
  <r>
    <n v="3000"/>
    <x v="4"/>
    <x v="1641"/>
    <x v="3"/>
    <x v="0"/>
  </r>
  <r>
    <n v="5000"/>
    <x v="0"/>
    <x v="1642"/>
    <x v="4"/>
    <x v="0"/>
  </r>
  <r>
    <n v="1200"/>
    <x v="4"/>
    <x v="1643"/>
    <x v="3"/>
    <x v="0"/>
  </r>
  <r>
    <n v="2500"/>
    <x v="4"/>
    <x v="1644"/>
    <x v="3"/>
    <x v="0"/>
  </r>
  <r>
    <n v="15000"/>
    <x v="6"/>
    <x v="1645"/>
    <x v="11"/>
    <x v="0"/>
  </r>
  <r>
    <n v="400"/>
    <x v="2"/>
    <x v="1646"/>
    <x v="1"/>
    <x v="0"/>
  </r>
  <r>
    <n v="5000"/>
    <x v="0"/>
    <x v="1647"/>
    <x v="4"/>
    <x v="0"/>
  </r>
  <r>
    <n v="3000"/>
    <x v="4"/>
    <x v="1648"/>
    <x v="3"/>
    <x v="0"/>
  </r>
  <r>
    <n v="5000"/>
    <x v="0"/>
    <x v="1649"/>
    <x v="4"/>
    <x v="0"/>
  </r>
  <r>
    <n v="10557"/>
    <x v="1"/>
    <x v="1650"/>
    <x v="3"/>
    <x v="3"/>
  </r>
  <r>
    <n v="2700"/>
    <x v="4"/>
    <x v="1079"/>
    <x v="1"/>
    <x v="3"/>
  </r>
  <r>
    <n v="250"/>
    <x v="2"/>
    <x v="678"/>
    <x v="1"/>
    <x v="3"/>
  </r>
  <r>
    <n v="7500"/>
    <x v="0"/>
    <x v="970"/>
    <x v="3"/>
    <x v="3"/>
  </r>
  <r>
    <n v="1000"/>
    <x v="4"/>
    <x v="439"/>
    <x v="1"/>
    <x v="3"/>
  </r>
  <r>
    <n v="15000"/>
    <x v="6"/>
    <x v="1651"/>
    <x v="1"/>
    <x v="3"/>
  </r>
  <r>
    <n v="35000"/>
    <x v="7"/>
    <x v="1652"/>
    <x v="2"/>
    <x v="0"/>
  </r>
  <r>
    <n v="10000"/>
    <x v="1"/>
    <x v="1653"/>
    <x v="9"/>
    <x v="0"/>
  </r>
  <r>
    <n v="25000"/>
    <x v="9"/>
    <x v="1654"/>
    <x v="9"/>
    <x v="0"/>
  </r>
  <r>
    <n v="35000"/>
    <x v="7"/>
    <x v="1655"/>
    <x v="8"/>
    <x v="0"/>
  </r>
  <r>
    <n v="8000"/>
    <x v="0"/>
    <x v="1656"/>
    <x v="0"/>
    <x v="0"/>
  </r>
  <r>
    <n v="25000"/>
    <x v="9"/>
    <x v="1657"/>
    <x v="9"/>
    <x v="0"/>
  </r>
  <r>
    <n v="600"/>
    <x v="2"/>
    <x v="610"/>
    <x v="3"/>
    <x v="0"/>
  </r>
  <r>
    <n v="4000"/>
    <x v="4"/>
    <x v="1658"/>
    <x v="3"/>
    <x v="0"/>
  </r>
  <r>
    <n v="25000"/>
    <x v="9"/>
    <x v="1659"/>
    <x v="9"/>
    <x v="0"/>
  </r>
  <r>
    <n v="20000"/>
    <x v="8"/>
    <x v="1660"/>
    <x v="2"/>
    <x v="0"/>
  </r>
  <r>
    <n v="12000"/>
    <x v="1"/>
    <x v="1661"/>
    <x v="0"/>
    <x v="0"/>
  </r>
  <r>
    <n v="15000"/>
    <x v="6"/>
    <x v="1662"/>
    <x v="11"/>
    <x v="0"/>
  </r>
  <r>
    <n v="25000"/>
    <x v="9"/>
    <x v="1663"/>
    <x v="2"/>
    <x v="0"/>
  </r>
  <r>
    <n v="40000"/>
    <x v="3"/>
    <x v="1664"/>
    <x v="10"/>
    <x v="0"/>
  </r>
  <r>
    <n v="5000"/>
    <x v="0"/>
    <x v="117"/>
    <x v="1"/>
    <x v="1"/>
  </r>
  <r>
    <n v="5500"/>
    <x v="0"/>
    <x v="117"/>
    <x v="1"/>
    <x v="1"/>
  </r>
  <r>
    <n v="10000"/>
    <x v="1"/>
    <x v="452"/>
    <x v="1"/>
    <x v="1"/>
  </r>
  <r>
    <n v="1000"/>
    <x v="4"/>
    <x v="116"/>
    <x v="1"/>
    <x v="1"/>
  </r>
  <r>
    <n v="3000"/>
    <x v="4"/>
    <x v="117"/>
    <x v="1"/>
    <x v="1"/>
  </r>
  <r>
    <n v="60000"/>
    <x v="10"/>
    <x v="1665"/>
    <x v="1"/>
    <x v="1"/>
  </r>
  <r>
    <n v="1000"/>
    <x v="4"/>
    <x v="493"/>
    <x v="1"/>
    <x v="1"/>
  </r>
  <r>
    <n v="70000"/>
    <x v="10"/>
    <x v="795"/>
    <x v="1"/>
    <x v="1"/>
  </r>
  <r>
    <n v="474900"/>
    <x v="10"/>
    <x v="117"/>
    <x v="1"/>
    <x v="1"/>
  </r>
  <r>
    <n v="50000"/>
    <x v="11"/>
    <x v="117"/>
    <x v="1"/>
    <x v="1"/>
  </r>
  <r>
    <n v="18900"/>
    <x v="6"/>
    <x v="1651"/>
    <x v="1"/>
    <x v="1"/>
  </r>
  <r>
    <n v="2000"/>
    <x v="4"/>
    <x v="117"/>
    <x v="1"/>
    <x v="1"/>
  </r>
  <r>
    <n v="1000"/>
    <x v="4"/>
    <x v="117"/>
    <x v="1"/>
    <x v="1"/>
  </r>
  <r>
    <n v="35000"/>
    <x v="7"/>
    <x v="379"/>
    <x v="1"/>
    <x v="1"/>
  </r>
  <r>
    <n v="8000"/>
    <x v="0"/>
    <x v="434"/>
    <x v="1"/>
    <x v="1"/>
  </r>
  <r>
    <n v="10000"/>
    <x v="1"/>
    <x v="117"/>
    <x v="1"/>
    <x v="1"/>
  </r>
  <r>
    <n v="27000"/>
    <x v="9"/>
    <x v="117"/>
    <x v="1"/>
    <x v="1"/>
  </r>
  <r>
    <n v="1500"/>
    <x v="4"/>
    <x v="117"/>
    <x v="1"/>
    <x v="1"/>
  </r>
  <r>
    <n v="7500"/>
    <x v="0"/>
    <x v="1666"/>
    <x v="3"/>
    <x v="1"/>
  </r>
  <r>
    <n v="5000"/>
    <x v="0"/>
    <x v="369"/>
    <x v="1"/>
    <x v="1"/>
  </r>
  <r>
    <n v="200"/>
    <x v="2"/>
    <x v="117"/>
    <x v="1"/>
    <x v="1"/>
  </r>
  <r>
    <n v="420"/>
    <x v="2"/>
    <x v="678"/>
    <x v="1"/>
    <x v="1"/>
  </r>
  <r>
    <n v="175000"/>
    <x v="10"/>
    <x v="117"/>
    <x v="1"/>
    <x v="1"/>
  </r>
  <r>
    <n v="128"/>
    <x v="2"/>
    <x v="117"/>
    <x v="1"/>
    <x v="1"/>
  </r>
  <r>
    <n v="1000"/>
    <x v="4"/>
    <x v="117"/>
    <x v="1"/>
    <x v="1"/>
  </r>
  <r>
    <n v="25000"/>
    <x v="9"/>
    <x v="1310"/>
    <x v="3"/>
    <x v="1"/>
  </r>
  <r>
    <n v="50000"/>
    <x v="11"/>
    <x v="1667"/>
    <x v="1"/>
    <x v="1"/>
  </r>
  <r>
    <n v="40000"/>
    <x v="3"/>
    <x v="173"/>
    <x v="1"/>
    <x v="1"/>
  </r>
  <r>
    <n v="25000"/>
    <x v="9"/>
    <x v="117"/>
    <x v="1"/>
    <x v="1"/>
  </r>
  <r>
    <n v="25000"/>
    <x v="9"/>
    <x v="376"/>
    <x v="1"/>
    <x v="1"/>
  </r>
  <r>
    <n v="2000"/>
    <x v="4"/>
    <x v="117"/>
    <x v="1"/>
    <x v="1"/>
  </r>
  <r>
    <n v="5500"/>
    <x v="0"/>
    <x v="147"/>
    <x v="1"/>
    <x v="1"/>
  </r>
  <r>
    <n v="850000"/>
    <x v="10"/>
    <x v="155"/>
    <x v="1"/>
    <x v="1"/>
  </r>
  <r>
    <n v="22000"/>
    <x v="8"/>
    <x v="115"/>
    <x v="1"/>
    <x v="1"/>
  </r>
  <r>
    <n v="10000"/>
    <x v="1"/>
    <x v="117"/>
    <x v="1"/>
    <x v="1"/>
  </r>
  <r>
    <n v="3000"/>
    <x v="4"/>
    <x v="1668"/>
    <x v="1"/>
    <x v="1"/>
  </r>
  <r>
    <n v="2500"/>
    <x v="4"/>
    <x v="117"/>
    <x v="1"/>
    <x v="1"/>
  </r>
  <r>
    <n v="110000"/>
    <x v="10"/>
    <x v="117"/>
    <x v="1"/>
    <x v="1"/>
  </r>
  <r>
    <n v="30000"/>
    <x v="5"/>
    <x v="117"/>
    <x v="1"/>
    <x v="1"/>
  </r>
  <r>
    <n v="15000"/>
    <x v="6"/>
    <x v="434"/>
    <x v="1"/>
    <x v="1"/>
  </r>
  <r>
    <n v="86350"/>
    <x v="10"/>
    <x v="1669"/>
    <x v="3"/>
    <x v="1"/>
  </r>
  <r>
    <n v="3000"/>
    <x v="4"/>
    <x v="735"/>
    <x v="1"/>
    <x v="1"/>
  </r>
  <r>
    <n v="10000"/>
    <x v="1"/>
    <x v="140"/>
    <x v="1"/>
    <x v="1"/>
  </r>
  <r>
    <n v="1000"/>
    <x v="4"/>
    <x v="138"/>
    <x v="1"/>
    <x v="1"/>
  </r>
  <r>
    <n v="65000"/>
    <x v="10"/>
    <x v="1670"/>
    <x v="1"/>
    <x v="1"/>
  </r>
  <r>
    <n v="30000"/>
    <x v="5"/>
    <x v="117"/>
    <x v="1"/>
    <x v="1"/>
  </r>
  <r>
    <n v="150000"/>
    <x v="10"/>
    <x v="772"/>
    <x v="3"/>
    <x v="1"/>
  </r>
  <r>
    <n v="37000"/>
    <x v="7"/>
    <x v="1501"/>
    <x v="1"/>
    <x v="1"/>
  </r>
  <r>
    <n v="16000"/>
    <x v="6"/>
    <x v="134"/>
    <x v="1"/>
    <x v="1"/>
  </r>
  <r>
    <n v="510000"/>
    <x v="10"/>
    <x v="117"/>
    <x v="1"/>
    <x v="1"/>
  </r>
  <r>
    <n v="20000"/>
    <x v="8"/>
    <x v="379"/>
    <x v="1"/>
    <x v="1"/>
  </r>
  <r>
    <n v="4200"/>
    <x v="4"/>
    <x v="117"/>
    <x v="1"/>
    <x v="1"/>
  </r>
  <r>
    <n v="100000"/>
    <x v="10"/>
    <x v="155"/>
    <x v="1"/>
    <x v="1"/>
  </r>
  <r>
    <n v="5000"/>
    <x v="0"/>
    <x v="158"/>
    <x v="1"/>
    <x v="1"/>
  </r>
  <r>
    <n v="33000"/>
    <x v="5"/>
    <x v="117"/>
    <x v="1"/>
    <x v="1"/>
  </r>
  <r>
    <n v="5000"/>
    <x v="0"/>
    <x v="115"/>
    <x v="1"/>
    <x v="1"/>
  </r>
  <r>
    <n v="124000"/>
    <x v="10"/>
    <x v="117"/>
    <x v="1"/>
    <x v="1"/>
  </r>
  <r>
    <n v="4000"/>
    <x v="4"/>
    <x v="117"/>
    <x v="1"/>
    <x v="1"/>
  </r>
  <r>
    <n v="13000"/>
    <x v="1"/>
    <x v="117"/>
    <x v="1"/>
    <x v="1"/>
  </r>
  <r>
    <n v="50000"/>
    <x v="11"/>
    <x v="117"/>
    <x v="1"/>
    <x v="1"/>
  </r>
  <r>
    <n v="28000"/>
    <x v="9"/>
    <x v="1671"/>
    <x v="1"/>
    <x v="2"/>
  </r>
  <r>
    <n v="12000"/>
    <x v="1"/>
    <x v="401"/>
    <x v="1"/>
    <x v="2"/>
  </r>
  <r>
    <n v="1200"/>
    <x v="4"/>
    <x v="1672"/>
    <x v="1"/>
    <x v="2"/>
  </r>
  <r>
    <n v="15000"/>
    <x v="6"/>
    <x v="117"/>
    <x v="1"/>
    <x v="2"/>
  </r>
  <r>
    <n v="5000"/>
    <x v="0"/>
    <x v="1673"/>
    <x v="3"/>
    <x v="2"/>
  </r>
  <r>
    <n v="3250"/>
    <x v="4"/>
    <x v="1674"/>
    <x v="3"/>
    <x v="2"/>
  </r>
  <r>
    <n v="22000"/>
    <x v="8"/>
    <x v="1675"/>
    <x v="4"/>
    <x v="2"/>
  </r>
  <r>
    <n v="15000"/>
    <x v="6"/>
    <x v="134"/>
    <x v="1"/>
    <x v="2"/>
  </r>
  <r>
    <n v="25000"/>
    <x v="9"/>
    <x v="75"/>
    <x v="1"/>
    <x v="2"/>
  </r>
  <r>
    <n v="15000"/>
    <x v="6"/>
    <x v="117"/>
    <x v="1"/>
    <x v="2"/>
  </r>
  <r>
    <n v="25000"/>
    <x v="9"/>
    <x v="118"/>
    <x v="1"/>
    <x v="2"/>
  </r>
  <r>
    <n v="8000"/>
    <x v="0"/>
    <x v="117"/>
    <x v="1"/>
    <x v="2"/>
  </r>
  <r>
    <n v="3000"/>
    <x v="4"/>
    <x v="379"/>
    <x v="1"/>
    <x v="2"/>
  </r>
  <r>
    <n v="15000"/>
    <x v="6"/>
    <x v="75"/>
    <x v="1"/>
    <x v="2"/>
  </r>
  <r>
    <n v="60000"/>
    <x v="10"/>
    <x v="400"/>
    <x v="1"/>
    <x v="2"/>
  </r>
  <r>
    <n v="20000"/>
    <x v="8"/>
    <x v="139"/>
    <x v="1"/>
    <x v="2"/>
  </r>
  <r>
    <n v="1000"/>
    <x v="4"/>
    <x v="117"/>
    <x v="1"/>
    <x v="2"/>
  </r>
  <r>
    <n v="25000"/>
    <x v="9"/>
    <x v="139"/>
    <x v="1"/>
    <x v="2"/>
  </r>
  <r>
    <n v="3000"/>
    <x v="4"/>
    <x v="117"/>
    <x v="1"/>
    <x v="2"/>
  </r>
  <r>
    <n v="16870"/>
    <x v="6"/>
    <x v="1676"/>
    <x v="3"/>
    <x v="2"/>
  </r>
  <r>
    <n v="6000"/>
    <x v="0"/>
    <x v="116"/>
    <x v="1"/>
    <x v="2"/>
  </r>
  <r>
    <n v="500"/>
    <x v="2"/>
    <x v="116"/>
    <x v="1"/>
    <x v="2"/>
  </r>
  <r>
    <n v="60000"/>
    <x v="10"/>
    <x v="138"/>
    <x v="1"/>
    <x v="2"/>
  </r>
  <r>
    <n v="25000"/>
    <x v="9"/>
    <x v="622"/>
    <x v="1"/>
    <x v="2"/>
  </r>
  <r>
    <n v="3500"/>
    <x v="4"/>
    <x v="116"/>
    <x v="1"/>
    <x v="2"/>
  </r>
  <r>
    <n v="20000"/>
    <x v="8"/>
    <x v="117"/>
    <x v="1"/>
    <x v="2"/>
  </r>
  <r>
    <n v="50000"/>
    <x v="11"/>
    <x v="116"/>
    <x v="1"/>
    <x v="2"/>
  </r>
  <r>
    <n v="35000"/>
    <x v="7"/>
    <x v="116"/>
    <x v="1"/>
    <x v="2"/>
  </r>
  <r>
    <n v="140000"/>
    <x v="10"/>
    <x v="557"/>
    <x v="3"/>
    <x v="2"/>
  </r>
  <r>
    <n v="3000"/>
    <x v="4"/>
    <x v="577"/>
    <x v="1"/>
    <x v="2"/>
  </r>
  <r>
    <n v="100000"/>
    <x v="10"/>
    <x v="369"/>
    <x v="1"/>
    <x v="2"/>
  </r>
  <r>
    <n v="14000"/>
    <x v="1"/>
    <x v="369"/>
    <x v="1"/>
    <x v="2"/>
  </r>
  <r>
    <n v="10000"/>
    <x v="1"/>
    <x v="117"/>
    <x v="1"/>
    <x v="2"/>
  </r>
  <r>
    <n v="20000"/>
    <x v="8"/>
    <x v="375"/>
    <x v="1"/>
    <x v="2"/>
  </r>
  <r>
    <n v="250000"/>
    <x v="10"/>
    <x v="1677"/>
    <x v="3"/>
    <x v="2"/>
  </r>
  <r>
    <n v="117000"/>
    <x v="10"/>
    <x v="372"/>
    <x v="1"/>
    <x v="2"/>
  </r>
  <r>
    <n v="8000"/>
    <x v="0"/>
    <x v="117"/>
    <x v="1"/>
    <x v="2"/>
  </r>
  <r>
    <n v="15000"/>
    <x v="6"/>
    <x v="155"/>
    <x v="1"/>
    <x v="2"/>
  </r>
  <r>
    <n v="10000"/>
    <x v="1"/>
    <x v="117"/>
    <x v="1"/>
    <x v="2"/>
  </r>
  <r>
    <n v="5000"/>
    <x v="0"/>
    <x v="115"/>
    <x v="1"/>
    <x v="2"/>
  </r>
  <r>
    <n v="7500"/>
    <x v="0"/>
    <x v="1678"/>
    <x v="4"/>
    <x v="0"/>
  </r>
  <r>
    <n v="24000"/>
    <x v="8"/>
    <x v="1679"/>
    <x v="6"/>
    <x v="0"/>
  </r>
  <r>
    <n v="20000"/>
    <x v="8"/>
    <x v="1680"/>
    <x v="10"/>
    <x v="0"/>
  </r>
  <r>
    <n v="3000"/>
    <x v="4"/>
    <x v="1681"/>
    <x v="3"/>
    <x v="0"/>
  </r>
  <r>
    <n v="5000"/>
    <x v="0"/>
    <x v="1682"/>
    <x v="4"/>
    <x v="0"/>
  </r>
  <r>
    <n v="5000"/>
    <x v="0"/>
    <x v="1683"/>
    <x v="4"/>
    <x v="0"/>
  </r>
  <r>
    <n v="2500"/>
    <x v="4"/>
    <x v="1684"/>
    <x v="0"/>
    <x v="0"/>
  </r>
  <r>
    <n v="400"/>
    <x v="2"/>
    <x v="357"/>
    <x v="1"/>
    <x v="0"/>
  </r>
  <r>
    <n v="10000"/>
    <x v="1"/>
    <x v="1685"/>
    <x v="0"/>
    <x v="0"/>
  </r>
  <r>
    <n v="15000"/>
    <x v="6"/>
    <x v="1686"/>
    <x v="11"/>
    <x v="0"/>
  </r>
  <r>
    <n v="10000"/>
    <x v="1"/>
    <x v="1687"/>
    <x v="0"/>
    <x v="0"/>
  </r>
  <r>
    <n v="600"/>
    <x v="2"/>
    <x v="1688"/>
    <x v="1"/>
    <x v="0"/>
  </r>
  <r>
    <n v="3000"/>
    <x v="4"/>
    <x v="1689"/>
    <x v="3"/>
    <x v="0"/>
  </r>
  <r>
    <n v="35000"/>
    <x v="7"/>
    <x v="1690"/>
    <x v="8"/>
    <x v="0"/>
  </r>
  <r>
    <n v="300"/>
    <x v="2"/>
    <x v="1691"/>
    <x v="1"/>
    <x v="0"/>
  </r>
  <r>
    <n v="1500"/>
    <x v="4"/>
    <x v="1692"/>
    <x v="3"/>
    <x v="0"/>
  </r>
  <r>
    <n v="23000"/>
    <x v="8"/>
    <x v="1693"/>
    <x v="7"/>
    <x v="0"/>
  </r>
  <r>
    <n v="5000"/>
    <x v="0"/>
    <x v="1603"/>
    <x v="4"/>
    <x v="0"/>
  </r>
  <r>
    <n v="30000"/>
    <x v="5"/>
    <x v="1694"/>
    <x v="6"/>
    <x v="0"/>
  </r>
  <r>
    <n v="8500"/>
    <x v="0"/>
    <x v="1695"/>
    <x v="4"/>
    <x v="0"/>
  </r>
  <r>
    <n v="7500"/>
    <x v="0"/>
    <x v="1696"/>
    <x v="4"/>
    <x v="0"/>
  </r>
  <r>
    <n v="3000"/>
    <x v="4"/>
    <x v="1697"/>
    <x v="3"/>
    <x v="0"/>
  </r>
  <r>
    <n v="2000"/>
    <x v="4"/>
    <x v="66"/>
    <x v="3"/>
    <x v="0"/>
  </r>
  <r>
    <n v="2000"/>
    <x v="4"/>
    <x v="580"/>
    <x v="3"/>
    <x v="0"/>
  </r>
  <r>
    <n v="700"/>
    <x v="2"/>
    <x v="1698"/>
    <x v="3"/>
    <x v="0"/>
  </r>
  <r>
    <n v="2500"/>
    <x v="4"/>
    <x v="911"/>
    <x v="3"/>
    <x v="0"/>
  </r>
  <r>
    <n v="1000"/>
    <x v="4"/>
    <x v="1699"/>
    <x v="3"/>
    <x v="0"/>
  </r>
  <r>
    <n v="2000"/>
    <x v="4"/>
    <x v="1700"/>
    <x v="3"/>
    <x v="0"/>
  </r>
  <r>
    <n v="1200"/>
    <x v="4"/>
    <x v="1701"/>
    <x v="3"/>
    <x v="0"/>
  </r>
  <r>
    <n v="1000"/>
    <x v="4"/>
    <x v="1702"/>
    <x v="3"/>
    <x v="0"/>
  </r>
  <r>
    <n v="500"/>
    <x v="2"/>
    <x v="141"/>
    <x v="1"/>
    <x v="0"/>
  </r>
  <r>
    <n v="7500"/>
    <x v="0"/>
    <x v="1703"/>
    <x v="0"/>
    <x v="0"/>
  </r>
  <r>
    <n v="2000"/>
    <x v="4"/>
    <x v="41"/>
    <x v="3"/>
    <x v="0"/>
  </r>
  <r>
    <n v="5000"/>
    <x v="0"/>
    <x v="1704"/>
    <x v="4"/>
    <x v="0"/>
  </r>
  <r>
    <n v="2500"/>
    <x v="4"/>
    <x v="1705"/>
    <x v="3"/>
    <x v="0"/>
  </r>
  <r>
    <n v="3200"/>
    <x v="4"/>
    <x v="1706"/>
    <x v="3"/>
    <x v="0"/>
  </r>
  <r>
    <n v="750"/>
    <x v="2"/>
    <x v="1707"/>
    <x v="3"/>
    <x v="0"/>
  </r>
  <r>
    <n v="8000"/>
    <x v="0"/>
    <x v="1708"/>
    <x v="0"/>
    <x v="0"/>
  </r>
  <r>
    <n v="300"/>
    <x v="2"/>
    <x v="1709"/>
    <x v="1"/>
    <x v="0"/>
  </r>
  <r>
    <n v="2000"/>
    <x v="4"/>
    <x v="41"/>
    <x v="3"/>
    <x v="0"/>
  </r>
  <r>
    <n v="4000"/>
    <x v="4"/>
    <x v="1710"/>
    <x v="3"/>
    <x v="0"/>
  </r>
  <r>
    <n v="1000"/>
    <x v="4"/>
    <x v="1099"/>
    <x v="3"/>
    <x v="0"/>
  </r>
  <r>
    <n v="1100"/>
    <x v="4"/>
    <x v="1711"/>
    <x v="3"/>
    <x v="0"/>
  </r>
  <r>
    <n v="3500"/>
    <x v="4"/>
    <x v="1712"/>
    <x v="3"/>
    <x v="0"/>
  </r>
  <r>
    <n v="2000"/>
    <x v="4"/>
    <x v="318"/>
    <x v="3"/>
    <x v="0"/>
  </r>
  <r>
    <n v="300"/>
    <x v="2"/>
    <x v="1713"/>
    <x v="1"/>
    <x v="0"/>
  </r>
  <r>
    <n v="1500"/>
    <x v="4"/>
    <x v="1714"/>
    <x v="3"/>
    <x v="0"/>
  </r>
  <r>
    <n v="3000"/>
    <x v="4"/>
    <x v="1715"/>
    <x v="3"/>
    <x v="0"/>
  </r>
  <r>
    <n v="3500"/>
    <x v="4"/>
    <x v="1716"/>
    <x v="3"/>
    <x v="0"/>
  </r>
  <r>
    <n v="500"/>
    <x v="2"/>
    <x v="1493"/>
    <x v="1"/>
    <x v="0"/>
  </r>
  <r>
    <n v="500"/>
    <x v="2"/>
    <x v="1717"/>
    <x v="1"/>
    <x v="0"/>
  </r>
  <r>
    <n v="600"/>
    <x v="2"/>
    <x v="661"/>
    <x v="1"/>
    <x v="0"/>
  </r>
  <r>
    <n v="20000"/>
    <x v="8"/>
    <x v="1718"/>
    <x v="9"/>
    <x v="0"/>
  </r>
  <r>
    <n v="1500"/>
    <x v="4"/>
    <x v="1719"/>
    <x v="3"/>
    <x v="0"/>
  </r>
  <r>
    <n v="1500"/>
    <x v="4"/>
    <x v="1720"/>
    <x v="3"/>
    <x v="0"/>
  </r>
  <r>
    <n v="6000"/>
    <x v="0"/>
    <x v="44"/>
    <x v="4"/>
    <x v="0"/>
  </r>
  <r>
    <n v="4000"/>
    <x v="4"/>
    <x v="1721"/>
    <x v="3"/>
    <x v="0"/>
  </r>
  <r>
    <n v="1000"/>
    <x v="4"/>
    <x v="1722"/>
    <x v="3"/>
    <x v="0"/>
  </r>
  <r>
    <n v="4000"/>
    <x v="4"/>
    <x v="1723"/>
    <x v="4"/>
    <x v="0"/>
  </r>
  <r>
    <n v="600"/>
    <x v="2"/>
    <x v="1724"/>
    <x v="1"/>
    <x v="0"/>
  </r>
  <r>
    <n v="11000"/>
    <x v="1"/>
    <x v="1725"/>
    <x v="1"/>
    <x v="2"/>
  </r>
  <r>
    <n v="110000"/>
    <x v="10"/>
    <x v="1726"/>
    <x v="1"/>
    <x v="2"/>
  </r>
  <r>
    <n v="10000"/>
    <x v="1"/>
    <x v="117"/>
    <x v="1"/>
    <x v="2"/>
  </r>
  <r>
    <n v="35000"/>
    <x v="7"/>
    <x v="117"/>
    <x v="1"/>
    <x v="2"/>
  </r>
  <r>
    <n v="7000"/>
    <x v="0"/>
    <x v="117"/>
    <x v="1"/>
    <x v="2"/>
  </r>
  <r>
    <n v="5000"/>
    <x v="0"/>
    <x v="134"/>
    <x v="1"/>
    <x v="2"/>
  </r>
  <r>
    <n v="42850"/>
    <x v="3"/>
    <x v="117"/>
    <x v="1"/>
    <x v="2"/>
  </r>
  <r>
    <n v="20000"/>
    <x v="8"/>
    <x v="117"/>
    <x v="1"/>
    <x v="2"/>
  </r>
  <r>
    <n v="95000"/>
    <x v="10"/>
    <x v="325"/>
    <x v="3"/>
    <x v="2"/>
  </r>
  <r>
    <n v="50000"/>
    <x v="11"/>
    <x v="735"/>
    <x v="1"/>
    <x v="2"/>
  </r>
  <r>
    <n v="100000"/>
    <x v="10"/>
    <x v="117"/>
    <x v="1"/>
    <x v="2"/>
  </r>
  <r>
    <n v="1150"/>
    <x v="4"/>
    <x v="117"/>
    <x v="1"/>
    <x v="2"/>
  </r>
  <r>
    <n v="180000"/>
    <x v="10"/>
    <x v="117"/>
    <x v="1"/>
    <x v="2"/>
  </r>
  <r>
    <n v="12000"/>
    <x v="1"/>
    <x v="852"/>
    <x v="1"/>
    <x v="2"/>
  </r>
  <r>
    <n v="5000"/>
    <x v="0"/>
    <x v="1727"/>
    <x v="1"/>
    <x v="2"/>
  </r>
  <r>
    <n v="22000"/>
    <x v="8"/>
    <x v="117"/>
    <x v="1"/>
    <x v="2"/>
  </r>
  <r>
    <n v="18000"/>
    <x v="6"/>
    <x v="1728"/>
    <x v="3"/>
    <x v="2"/>
  </r>
  <r>
    <n v="5000"/>
    <x v="0"/>
    <x v="117"/>
    <x v="1"/>
    <x v="2"/>
  </r>
  <r>
    <n v="150000"/>
    <x v="10"/>
    <x v="654"/>
    <x v="1"/>
    <x v="2"/>
  </r>
  <r>
    <n v="100000"/>
    <x v="10"/>
    <x v="117"/>
    <x v="1"/>
    <x v="2"/>
  </r>
  <r>
    <n v="12500"/>
    <x v="1"/>
    <x v="1729"/>
    <x v="0"/>
    <x v="0"/>
  </r>
  <r>
    <n v="5000"/>
    <x v="0"/>
    <x v="97"/>
    <x v="4"/>
    <x v="0"/>
  </r>
  <r>
    <n v="900"/>
    <x v="2"/>
    <x v="1730"/>
    <x v="3"/>
    <x v="0"/>
  </r>
  <r>
    <n v="7500"/>
    <x v="0"/>
    <x v="1731"/>
    <x v="4"/>
    <x v="0"/>
  </r>
  <r>
    <n v="8000"/>
    <x v="0"/>
    <x v="1732"/>
    <x v="4"/>
    <x v="0"/>
  </r>
  <r>
    <n v="4000"/>
    <x v="4"/>
    <x v="1733"/>
    <x v="3"/>
    <x v="0"/>
  </r>
  <r>
    <n v="4000"/>
    <x v="4"/>
    <x v="1734"/>
    <x v="3"/>
    <x v="0"/>
  </r>
  <r>
    <n v="4000"/>
    <x v="4"/>
    <x v="1735"/>
    <x v="3"/>
    <x v="0"/>
  </r>
  <r>
    <n v="6000"/>
    <x v="0"/>
    <x v="1736"/>
    <x v="4"/>
    <x v="0"/>
  </r>
  <r>
    <n v="6500"/>
    <x v="0"/>
    <x v="1737"/>
    <x v="4"/>
    <x v="0"/>
  </r>
  <r>
    <n v="4500"/>
    <x v="4"/>
    <x v="1733"/>
    <x v="3"/>
    <x v="0"/>
  </r>
  <r>
    <n v="4000"/>
    <x v="4"/>
    <x v="1738"/>
    <x v="4"/>
    <x v="0"/>
  </r>
  <r>
    <n v="7500"/>
    <x v="0"/>
    <x v="1739"/>
    <x v="4"/>
    <x v="0"/>
  </r>
  <r>
    <n v="2000"/>
    <x v="4"/>
    <x v="1740"/>
    <x v="3"/>
    <x v="0"/>
  </r>
  <r>
    <n v="20000"/>
    <x v="8"/>
    <x v="1741"/>
    <x v="7"/>
    <x v="0"/>
  </r>
  <r>
    <n v="25"/>
    <x v="2"/>
    <x v="792"/>
    <x v="1"/>
    <x v="0"/>
  </r>
  <r>
    <n v="1000"/>
    <x v="4"/>
    <x v="1742"/>
    <x v="3"/>
    <x v="0"/>
  </r>
  <r>
    <n v="18000"/>
    <x v="6"/>
    <x v="1743"/>
    <x v="7"/>
    <x v="0"/>
  </r>
  <r>
    <n v="10000"/>
    <x v="1"/>
    <x v="1744"/>
    <x v="0"/>
    <x v="0"/>
  </r>
  <r>
    <n v="2500"/>
    <x v="4"/>
    <x v="1745"/>
    <x v="3"/>
    <x v="0"/>
  </r>
  <r>
    <n v="3500"/>
    <x v="4"/>
    <x v="1746"/>
    <x v="3"/>
    <x v="0"/>
  </r>
  <r>
    <n v="700"/>
    <x v="2"/>
    <x v="1747"/>
    <x v="1"/>
    <x v="0"/>
  </r>
  <r>
    <n v="250"/>
    <x v="2"/>
    <x v="1748"/>
    <x v="1"/>
    <x v="0"/>
  </r>
  <r>
    <n v="5000"/>
    <x v="0"/>
    <x v="1749"/>
    <x v="4"/>
    <x v="0"/>
  </r>
  <r>
    <n v="2000"/>
    <x v="4"/>
    <x v="1750"/>
    <x v="3"/>
    <x v="0"/>
  </r>
  <r>
    <n v="3500"/>
    <x v="4"/>
    <x v="1751"/>
    <x v="3"/>
    <x v="0"/>
  </r>
  <r>
    <n v="5500"/>
    <x v="0"/>
    <x v="1752"/>
    <x v="4"/>
    <x v="0"/>
  </r>
  <r>
    <n v="6000"/>
    <x v="0"/>
    <x v="1753"/>
    <x v="4"/>
    <x v="0"/>
  </r>
  <r>
    <n v="1570"/>
    <x v="4"/>
    <x v="1516"/>
    <x v="3"/>
    <x v="0"/>
  </r>
  <r>
    <n v="6500"/>
    <x v="0"/>
    <x v="1754"/>
    <x v="4"/>
    <x v="0"/>
  </r>
  <r>
    <n v="3675"/>
    <x v="4"/>
    <x v="1755"/>
    <x v="3"/>
    <x v="0"/>
  </r>
  <r>
    <n v="3000"/>
    <x v="4"/>
    <x v="1756"/>
    <x v="3"/>
    <x v="0"/>
  </r>
  <r>
    <n v="1500"/>
    <x v="4"/>
    <x v="1757"/>
    <x v="3"/>
    <x v="0"/>
  </r>
  <r>
    <n v="3000"/>
    <x v="4"/>
    <x v="1758"/>
    <x v="3"/>
    <x v="0"/>
  </r>
  <r>
    <n v="2000"/>
    <x v="4"/>
    <x v="1759"/>
    <x v="3"/>
    <x v="0"/>
  </r>
  <r>
    <n v="745"/>
    <x v="2"/>
    <x v="1760"/>
    <x v="1"/>
    <x v="0"/>
  </r>
  <r>
    <n v="900"/>
    <x v="2"/>
    <x v="1761"/>
    <x v="3"/>
    <x v="0"/>
  </r>
  <r>
    <n v="1250"/>
    <x v="4"/>
    <x v="1762"/>
    <x v="3"/>
    <x v="0"/>
  </r>
  <r>
    <n v="800"/>
    <x v="2"/>
    <x v="1763"/>
    <x v="1"/>
    <x v="0"/>
  </r>
  <r>
    <n v="3000"/>
    <x v="4"/>
    <x v="1764"/>
    <x v="3"/>
    <x v="0"/>
  </r>
  <r>
    <n v="100000"/>
    <x v="10"/>
    <x v="117"/>
    <x v="1"/>
    <x v="1"/>
  </r>
  <r>
    <n v="10000"/>
    <x v="1"/>
    <x v="735"/>
    <x v="1"/>
    <x v="1"/>
  </r>
  <r>
    <n v="20000"/>
    <x v="8"/>
    <x v="117"/>
    <x v="1"/>
    <x v="1"/>
  </r>
  <r>
    <n v="40000"/>
    <x v="3"/>
    <x v="117"/>
    <x v="1"/>
    <x v="1"/>
  </r>
  <r>
    <n v="10000"/>
    <x v="1"/>
    <x v="173"/>
    <x v="1"/>
    <x v="1"/>
  </r>
  <r>
    <n v="35000"/>
    <x v="7"/>
    <x v="117"/>
    <x v="1"/>
    <x v="1"/>
  </r>
  <r>
    <n v="45000"/>
    <x v="12"/>
    <x v="678"/>
    <x v="1"/>
    <x v="1"/>
  </r>
  <r>
    <n v="10000"/>
    <x v="1"/>
    <x v="155"/>
    <x v="1"/>
    <x v="1"/>
  </r>
  <r>
    <n v="6500"/>
    <x v="0"/>
    <x v="1011"/>
    <x v="1"/>
    <x v="1"/>
  </r>
  <r>
    <n v="7000"/>
    <x v="0"/>
    <x v="1765"/>
    <x v="1"/>
    <x v="1"/>
  </r>
  <r>
    <n v="100000"/>
    <x v="10"/>
    <x v="156"/>
    <x v="1"/>
    <x v="1"/>
  </r>
  <r>
    <n v="30000"/>
    <x v="5"/>
    <x v="117"/>
    <x v="1"/>
    <x v="1"/>
  </r>
  <r>
    <n v="8000"/>
    <x v="0"/>
    <x v="117"/>
    <x v="1"/>
    <x v="1"/>
  </r>
  <r>
    <n v="10000"/>
    <x v="1"/>
    <x v="117"/>
    <x v="1"/>
    <x v="1"/>
  </r>
  <r>
    <n v="85000"/>
    <x v="10"/>
    <x v="117"/>
    <x v="1"/>
    <x v="1"/>
  </r>
  <r>
    <n v="10000"/>
    <x v="1"/>
    <x v="117"/>
    <x v="1"/>
    <x v="1"/>
  </r>
  <r>
    <n v="15000"/>
    <x v="6"/>
    <x v="117"/>
    <x v="1"/>
    <x v="1"/>
  </r>
  <r>
    <n v="6000"/>
    <x v="0"/>
    <x v="117"/>
    <x v="1"/>
    <x v="1"/>
  </r>
  <r>
    <n v="200000"/>
    <x v="10"/>
    <x v="1766"/>
    <x v="1"/>
    <x v="1"/>
  </r>
  <r>
    <n v="8500"/>
    <x v="0"/>
    <x v="152"/>
    <x v="1"/>
    <x v="1"/>
  </r>
  <r>
    <n v="5000"/>
    <x v="0"/>
    <x v="798"/>
    <x v="1"/>
    <x v="2"/>
  </r>
  <r>
    <n v="90000"/>
    <x v="10"/>
    <x v="116"/>
    <x v="1"/>
    <x v="2"/>
  </r>
  <r>
    <n v="1000"/>
    <x v="4"/>
    <x v="139"/>
    <x v="1"/>
    <x v="2"/>
  </r>
  <r>
    <n v="10000"/>
    <x v="1"/>
    <x v="117"/>
    <x v="1"/>
    <x v="2"/>
  </r>
  <r>
    <n v="30000"/>
    <x v="5"/>
    <x v="155"/>
    <x v="1"/>
    <x v="2"/>
  </r>
  <r>
    <n v="3000"/>
    <x v="4"/>
    <x v="139"/>
    <x v="1"/>
    <x v="2"/>
  </r>
  <r>
    <n v="50000"/>
    <x v="11"/>
    <x v="1272"/>
    <x v="3"/>
    <x v="2"/>
  </r>
  <r>
    <n v="6000"/>
    <x v="0"/>
    <x v="694"/>
    <x v="1"/>
    <x v="2"/>
  </r>
  <r>
    <n v="50000"/>
    <x v="11"/>
    <x v="139"/>
    <x v="1"/>
    <x v="2"/>
  </r>
  <r>
    <n v="3000"/>
    <x v="4"/>
    <x v="117"/>
    <x v="1"/>
    <x v="2"/>
  </r>
  <r>
    <n v="1500"/>
    <x v="4"/>
    <x v="375"/>
    <x v="1"/>
    <x v="2"/>
  </r>
  <r>
    <n v="30000"/>
    <x v="5"/>
    <x v="155"/>
    <x v="1"/>
    <x v="2"/>
  </r>
  <r>
    <n v="10000"/>
    <x v="1"/>
    <x v="117"/>
    <x v="1"/>
    <x v="2"/>
  </r>
  <r>
    <n v="80000"/>
    <x v="10"/>
    <x v="116"/>
    <x v="1"/>
    <x v="2"/>
  </r>
  <r>
    <n v="15000"/>
    <x v="6"/>
    <x v="1767"/>
    <x v="3"/>
    <x v="2"/>
  </r>
  <r>
    <n v="35000"/>
    <x v="7"/>
    <x v="1768"/>
    <x v="4"/>
    <x v="2"/>
  </r>
  <r>
    <n v="1500"/>
    <x v="4"/>
    <x v="1079"/>
    <x v="1"/>
    <x v="2"/>
  </r>
  <r>
    <n v="3000"/>
    <x v="4"/>
    <x v="1769"/>
    <x v="3"/>
    <x v="2"/>
  </r>
  <r>
    <n v="9041"/>
    <x v="0"/>
    <x v="456"/>
    <x v="1"/>
    <x v="2"/>
  </r>
  <r>
    <n v="50000"/>
    <x v="11"/>
    <x v="1505"/>
    <x v="3"/>
    <x v="2"/>
  </r>
  <r>
    <n v="500"/>
    <x v="2"/>
    <x v="1770"/>
    <x v="3"/>
    <x v="0"/>
  </r>
  <r>
    <n v="12000"/>
    <x v="1"/>
    <x v="1771"/>
    <x v="8"/>
    <x v="0"/>
  </r>
  <r>
    <n v="1750"/>
    <x v="4"/>
    <x v="702"/>
    <x v="3"/>
    <x v="0"/>
  </r>
  <r>
    <n v="20000"/>
    <x v="8"/>
    <x v="1772"/>
    <x v="7"/>
    <x v="0"/>
  </r>
  <r>
    <n v="100000"/>
    <x v="10"/>
    <x v="1773"/>
    <x v="2"/>
    <x v="0"/>
  </r>
  <r>
    <n v="11000"/>
    <x v="1"/>
    <x v="1774"/>
    <x v="0"/>
    <x v="0"/>
  </r>
  <r>
    <n v="8000"/>
    <x v="0"/>
    <x v="1775"/>
    <x v="6"/>
    <x v="0"/>
  </r>
  <r>
    <n v="8000"/>
    <x v="0"/>
    <x v="1776"/>
    <x v="11"/>
    <x v="0"/>
  </r>
  <r>
    <n v="35000"/>
    <x v="7"/>
    <x v="1777"/>
    <x v="2"/>
    <x v="0"/>
  </r>
  <r>
    <n v="22765"/>
    <x v="8"/>
    <x v="1778"/>
    <x v="6"/>
    <x v="0"/>
  </r>
  <r>
    <n v="11000"/>
    <x v="1"/>
    <x v="1779"/>
    <x v="2"/>
    <x v="0"/>
  </r>
  <r>
    <n v="10000"/>
    <x v="1"/>
    <x v="1780"/>
    <x v="11"/>
    <x v="0"/>
  </r>
  <r>
    <n v="7500"/>
    <x v="0"/>
    <x v="1781"/>
    <x v="4"/>
    <x v="0"/>
  </r>
  <r>
    <n v="10500"/>
    <x v="1"/>
    <x v="1782"/>
    <x v="0"/>
    <x v="0"/>
  </r>
  <r>
    <n v="2001"/>
    <x v="4"/>
    <x v="1783"/>
    <x v="3"/>
    <x v="0"/>
  </r>
  <r>
    <n v="25000"/>
    <x v="9"/>
    <x v="1784"/>
    <x v="9"/>
    <x v="0"/>
  </r>
  <r>
    <n v="500"/>
    <x v="2"/>
    <x v="1785"/>
    <x v="3"/>
    <x v="0"/>
  </r>
  <r>
    <n v="15000"/>
    <x v="6"/>
    <x v="1786"/>
    <x v="11"/>
    <x v="0"/>
  </r>
  <r>
    <n v="1000"/>
    <x v="4"/>
    <x v="1787"/>
    <x v="3"/>
    <x v="0"/>
  </r>
  <r>
    <n v="65000"/>
    <x v="10"/>
    <x v="1788"/>
    <x v="2"/>
    <x v="0"/>
  </r>
  <r>
    <n v="15000"/>
    <x v="6"/>
    <x v="1789"/>
    <x v="7"/>
    <x v="0"/>
  </r>
  <r>
    <n v="1500"/>
    <x v="4"/>
    <x v="1790"/>
    <x v="3"/>
    <x v="0"/>
  </r>
  <r>
    <n v="2000"/>
    <x v="4"/>
    <x v="1791"/>
    <x v="3"/>
    <x v="0"/>
  </r>
  <r>
    <n v="8000"/>
    <x v="0"/>
    <x v="1792"/>
    <x v="2"/>
    <x v="0"/>
  </r>
  <r>
    <n v="150"/>
    <x v="2"/>
    <x v="1793"/>
    <x v="3"/>
    <x v="0"/>
  </r>
  <r>
    <n v="2500"/>
    <x v="4"/>
    <x v="1794"/>
    <x v="3"/>
    <x v="0"/>
  </r>
  <r>
    <n v="150"/>
    <x v="2"/>
    <x v="1795"/>
    <x v="1"/>
    <x v="0"/>
  </r>
  <r>
    <n v="839"/>
    <x v="2"/>
    <x v="1796"/>
    <x v="1"/>
    <x v="0"/>
  </r>
  <r>
    <n v="5000"/>
    <x v="0"/>
    <x v="1797"/>
    <x v="4"/>
    <x v="0"/>
  </r>
  <r>
    <n v="2000"/>
    <x v="4"/>
    <x v="1798"/>
    <x v="3"/>
    <x v="0"/>
  </r>
  <r>
    <n v="20000"/>
    <x v="8"/>
    <x v="1799"/>
    <x v="7"/>
    <x v="0"/>
  </r>
  <r>
    <n v="1070"/>
    <x v="4"/>
    <x v="1800"/>
    <x v="3"/>
    <x v="0"/>
  </r>
  <r>
    <n v="5000"/>
    <x v="0"/>
    <x v="1801"/>
    <x v="11"/>
    <x v="0"/>
  </r>
  <r>
    <n v="930"/>
    <x v="2"/>
    <x v="1802"/>
    <x v="1"/>
    <x v="0"/>
  </r>
  <r>
    <n v="11500"/>
    <x v="1"/>
    <x v="1803"/>
    <x v="0"/>
    <x v="0"/>
  </r>
  <r>
    <n v="1000"/>
    <x v="4"/>
    <x v="1804"/>
    <x v="3"/>
    <x v="0"/>
  </r>
  <r>
    <n v="500"/>
    <x v="2"/>
    <x v="1805"/>
    <x v="1"/>
    <x v="0"/>
  </r>
  <r>
    <n v="347"/>
    <x v="2"/>
    <x v="1806"/>
    <x v="1"/>
    <x v="0"/>
  </r>
  <r>
    <n v="300"/>
    <x v="2"/>
    <x v="1807"/>
    <x v="1"/>
    <x v="0"/>
  </r>
  <r>
    <n v="3000"/>
    <x v="4"/>
    <x v="1808"/>
    <x v="3"/>
    <x v="0"/>
  </r>
  <r>
    <n v="1500"/>
    <x v="4"/>
    <x v="493"/>
    <x v="1"/>
    <x v="2"/>
  </r>
  <r>
    <n v="500000"/>
    <x v="10"/>
    <x v="117"/>
    <x v="1"/>
    <x v="2"/>
  </r>
  <r>
    <n v="1000000"/>
    <x v="10"/>
    <x v="1809"/>
    <x v="2"/>
    <x v="1"/>
  </r>
  <r>
    <n v="100000"/>
    <x v="10"/>
    <x v="1254"/>
    <x v="3"/>
    <x v="1"/>
  </r>
  <r>
    <n v="20000"/>
    <x v="8"/>
    <x v="1740"/>
    <x v="3"/>
    <x v="1"/>
  </r>
  <r>
    <n v="500000"/>
    <x v="10"/>
    <x v="1810"/>
    <x v="10"/>
    <x v="1"/>
  </r>
  <r>
    <n v="2500"/>
    <x v="4"/>
    <x v="1275"/>
    <x v="1"/>
    <x v="1"/>
  </r>
  <r>
    <n v="12000"/>
    <x v="1"/>
    <x v="437"/>
    <x v="1"/>
    <x v="1"/>
  </r>
  <r>
    <n v="125000"/>
    <x v="10"/>
    <x v="1811"/>
    <x v="1"/>
    <x v="1"/>
  </r>
  <r>
    <n v="60000"/>
    <x v="10"/>
    <x v="1812"/>
    <x v="1"/>
    <x v="1"/>
  </r>
  <r>
    <n v="280000"/>
    <x v="10"/>
    <x v="1813"/>
    <x v="4"/>
    <x v="1"/>
  </r>
  <r>
    <n v="100000"/>
    <x v="10"/>
    <x v="1197"/>
    <x v="1"/>
    <x v="1"/>
  </r>
  <r>
    <n v="51000"/>
    <x v="10"/>
    <x v="1814"/>
    <x v="4"/>
    <x v="1"/>
  </r>
  <r>
    <n v="100000"/>
    <x v="10"/>
    <x v="152"/>
    <x v="1"/>
    <x v="1"/>
  </r>
  <r>
    <n v="15000"/>
    <x v="6"/>
    <x v="1815"/>
    <x v="3"/>
    <x v="1"/>
  </r>
  <r>
    <n v="150000"/>
    <x v="10"/>
    <x v="1816"/>
    <x v="11"/>
    <x v="1"/>
  </r>
  <r>
    <n v="30000"/>
    <x v="5"/>
    <x v="1817"/>
    <x v="4"/>
    <x v="1"/>
  </r>
  <r>
    <n v="98000"/>
    <x v="10"/>
    <x v="1818"/>
    <x v="1"/>
    <x v="1"/>
  </r>
  <r>
    <n v="49000"/>
    <x v="12"/>
    <x v="1819"/>
    <x v="3"/>
    <x v="1"/>
  </r>
  <r>
    <n v="20000"/>
    <x v="8"/>
    <x v="1820"/>
    <x v="1"/>
    <x v="1"/>
  </r>
  <r>
    <n v="5000"/>
    <x v="0"/>
    <x v="1821"/>
    <x v="4"/>
    <x v="0"/>
  </r>
  <r>
    <n v="20000"/>
    <x v="8"/>
    <x v="1822"/>
    <x v="7"/>
    <x v="0"/>
  </r>
  <r>
    <n v="20000"/>
    <x v="8"/>
    <x v="1823"/>
    <x v="7"/>
    <x v="0"/>
  </r>
  <r>
    <n v="17500"/>
    <x v="6"/>
    <x v="1824"/>
    <x v="11"/>
    <x v="0"/>
  </r>
  <r>
    <n v="3500"/>
    <x v="4"/>
    <x v="1825"/>
    <x v="3"/>
    <x v="0"/>
  </r>
  <r>
    <n v="10000"/>
    <x v="1"/>
    <x v="1826"/>
    <x v="11"/>
    <x v="0"/>
  </r>
  <r>
    <n v="1500"/>
    <x v="4"/>
    <x v="1827"/>
    <x v="3"/>
    <x v="0"/>
  </r>
  <r>
    <n v="1000"/>
    <x v="4"/>
    <x v="1240"/>
    <x v="3"/>
    <x v="0"/>
  </r>
  <r>
    <n v="800"/>
    <x v="2"/>
    <x v="1099"/>
    <x v="3"/>
    <x v="0"/>
  </r>
  <r>
    <n v="38888"/>
    <x v="7"/>
    <x v="1828"/>
    <x v="3"/>
    <x v="2"/>
  </r>
  <r>
    <n v="25000"/>
    <x v="9"/>
    <x v="1829"/>
    <x v="3"/>
    <x v="2"/>
  </r>
  <r>
    <n v="10000"/>
    <x v="1"/>
    <x v="1830"/>
    <x v="3"/>
    <x v="2"/>
  </r>
  <r>
    <n v="40000"/>
    <x v="3"/>
    <x v="1831"/>
    <x v="0"/>
    <x v="2"/>
  </r>
  <r>
    <n v="35000"/>
    <x v="7"/>
    <x v="1832"/>
    <x v="7"/>
    <x v="2"/>
  </r>
  <r>
    <n v="25000"/>
    <x v="9"/>
    <x v="1833"/>
    <x v="3"/>
    <x v="2"/>
  </r>
  <r>
    <n v="2100"/>
    <x v="4"/>
    <x v="1834"/>
    <x v="3"/>
    <x v="2"/>
  </r>
  <r>
    <n v="19500"/>
    <x v="6"/>
    <x v="1835"/>
    <x v="3"/>
    <x v="2"/>
  </r>
  <r>
    <n v="8000000"/>
    <x v="10"/>
    <x v="1742"/>
    <x v="3"/>
    <x v="2"/>
  </r>
  <r>
    <n v="40000"/>
    <x v="3"/>
    <x v="849"/>
    <x v="1"/>
    <x v="2"/>
  </r>
  <r>
    <n v="32000"/>
    <x v="5"/>
    <x v="1836"/>
    <x v="1"/>
    <x v="2"/>
  </r>
  <r>
    <n v="8000"/>
    <x v="0"/>
    <x v="434"/>
    <x v="1"/>
    <x v="2"/>
  </r>
  <r>
    <n v="6000"/>
    <x v="0"/>
    <x v="1837"/>
    <x v="3"/>
    <x v="2"/>
  </r>
  <r>
    <n v="15000"/>
    <x v="6"/>
    <x v="1275"/>
    <x v="1"/>
    <x v="2"/>
  </r>
  <r>
    <n v="70000"/>
    <x v="10"/>
    <x v="25"/>
    <x v="1"/>
    <x v="2"/>
  </r>
  <r>
    <n v="50000"/>
    <x v="11"/>
    <x v="115"/>
    <x v="1"/>
    <x v="2"/>
  </r>
  <r>
    <n v="30000"/>
    <x v="5"/>
    <x v="117"/>
    <x v="1"/>
    <x v="2"/>
  </r>
  <r>
    <n v="15000"/>
    <x v="6"/>
    <x v="117"/>
    <x v="1"/>
    <x v="2"/>
  </r>
  <r>
    <n v="50000"/>
    <x v="11"/>
    <x v="1838"/>
    <x v="1"/>
    <x v="2"/>
  </r>
  <r>
    <n v="35000"/>
    <x v="7"/>
    <x v="116"/>
    <x v="1"/>
    <x v="2"/>
  </r>
  <r>
    <n v="80000"/>
    <x v="10"/>
    <x v="1839"/>
    <x v="4"/>
    <x v="2"/>
  </r>
  <r>
    <n v="65000"/>
    <x v="10"/>
    <x v="428"/>
    <x v="1"/>
    <x v="2"/>
  </r>
  <r>
    <n v="3500"/>
    <x v="4"/>
    <x v="379"/>
    <x v="1"/>
    <x v="2"/>
  </r>
  <r>
    <n v="5000"/>
    <x v="0"/>
    <x v="130"/>
    <x v="1"/>
    <x v="2"/>
  </r>
  <r>
    <n v="30000"/>
    <x v="5"/>
    <x v="116"/>
    <x v="1"/>
    <x v="2"/>
  </r>
  <r>
    <n v="15000"/>
    <x v="6"/>
    <x v="1840"/>
    <x v="1"/>
    <x v="2"/>
  </r>
  <r>
    <n v="60000"/>
    <x v="10"/>
    <x v="1841"/>
    <x v="3"/>
    <x v="2"/>
  </r>
  <r>
    <n v="23000"/>
    <x v="8"/>
    <x v="1842"/>
    <x v="4"/>
    <x v="2"/>
  </r>
  <r>
    <n v="8000"/>
    <x v="0"/>
    <x v="1843"/>
    <x v="1"/>
    <x v="2"/>
  </r>
  <r>
    <n v="2"/>
    <x v="2"/>
    <x v="117"/>
    <x v="1"/>
    <x v="2"/>
  </r>
  <r>
    <n v="9999"/>
    <x v="0"/>
    <x v="119"/>
    <x v="1"/>
    <x v="2"/>
  </r>
  <r>
    <n v="3400"/>
    <x v="4"/>
    <x v="76"/>
    <x v="3"/>
    <x v="3"/>
  </r>
  <r>
    <n v="10000"/>
    <x v="1"/>
    <x v="1844"/>
    <x v="3"/>
    <x v="3"/>
  </r>
  <r>
    <n v="40000"/>
    <x v="3"/>
    <x v="1845"/>
    <x v="10"/>
    <x v="3"/>
  </r>
  <r>
    <n v="19000"/>
    <x v="6"/>
    <x v="1288"/>
    <x v="3"/>
    <x v="3"/>
  </r>
  <r>
    <n v="16500"/>
    <x v="6"/>
    <x v="1846"/>
    <x v="3"/>
    <x v="3"/>
  </r>
  <r>
    <n v="35000"/>
    <x v="7"/>
    <x v="1847"/>
    <x v="8"/>
    <x v="0"/>
  </r>
  <r>
    <n v="8000"/>
    <x v="0"/>
    <x v="1848"/>
    <x v="9"/>
    <x v="0"/>
  </r>
  <r>
    <n v="20000"/>
    <x v="8"/>
    <x v="1849"/>
    <x v="5"/>
    <x v="0"/>
  </r>
  <r>
    <n v="50000"/>
    <x v="11"/>
    <x v="1850"/>
    <x v="2"/>
    <x v="0"/>
  </r>
  <r>
    <n v="60000"/>
    <x v="10"/>
    <x v="1851"/>
    <x v="2"/>
    <x v="0"/>
  </r>
  <r>
    <n v="3910"/>
    <x v="4"/>
    <x v="1852"/>
    <x v="3"/>
    <x v="0"/>
  </r>
  <r>
    <n v="5500"/>
    <x v="0"/>
    <x v="1853"/>
    <x v="4"/>
    <x v="0"/>
  </r>
  <r>
    <n v="150000"/>
    <x v="10"/>
    <x v="1854"/>
    <x v="2"/>
    <x v="0"/>
  </r>
  <r>
    <n v="25000"/>
    <x v="9"/>
    <x v="1855"/>
    <x v="9"/>
    <x v="0"/>
  </r>
  <r>
    <n v="12000"/>
    <x v="1"/>
    <x v="1856"/>
    <x v="6"/>
    <x v="0"/>
  </r>
  <r>
    <n v="10000"/>
    <x v="1"/>
    <x v="1857"/>
    <x v="0"/>
    <x v="0"/>
  </r>
  <r>
    <n v="25000"/>
    <x v="9"/>
    <x v="1858"/>
    <x v="6"/>
    <x v="0"/>
  </r>
  <r>
    <n v="18000"/>
    <x v="6"/>
    <x v="1859"/>
    <x v="11"/>
    <x v="0"/>
  </r>
  <r>
    <n v="6000"/>
    <x v="0"/>
    <x v="1860"/>
    <x v="4"/>
    <x v="0"/>
  </r>
  <r>
    <n v="25000"/>
    <x v="9"/>
    <x v="1861"/>
    <x v="9"/>
    <x v="0"/>
  </r>
  <r>
    <n v="750"/>
    <x v="2"/>
    <x v="1862"/>
    <x v="0"/>
    <x v="0"/>
  </r>
  <r>
    <n v="5000"/>
    <x v="0"/>
    <x v="1863"/>
    <x v="0"/>
    <x v="0"/>
  </r>
  <r>
    <n v="12000"/>
    <x v="1"/>
    <x v="1864"/>
    <x v="11"/>
    <x v="0"/>
  </r>
  <r>
    <n v="2468"/>
    <x v="4"/>
    <x v="1865"/>
    <x v="4"/>
    <x v="0"/>
  </r>
  <r>
    <n v="40000"/>
    <x v="3"/>
    <x v="1866"/>
    <x v="2"/>
    <x v="0"/>
  </r>
  <r>
    <n v="100000"/>
    <x v="10"/>
    <x v="1867"/>
    <x v="2"/>
    <x v="0"/>
  </r>
  <r>
    <n v="10000"/>
    <x v="1"/>
    <x v="1868"/>
    <x v="5"/>
    <x v="0"/>
  </r>
  <r>
    <n v="15000"/>
    <x v="6"/>
    <x v="1869"/>
    <x v="6"/>
    <x v="0"/>
  </r>
  <r>
    <n v="7500"/>
    <x v="0"/>
    <x v="1870"/>
    <x v="4"/>
    <x v="0"/>
  </r>
  <r>
    <n v="27000"/>
    <x v="9"/>
    <x v="1871"/>
    <x v="5"/>
    <x v="0"/>
  </r>
  <r>
    <n v="30000"/>
    <x v="5"/>
    <x v="1872"/>
    <x v="6"/>
    <x v="0"/>
  </r>
  <r>
    <n v="12000"/>
    <x v="1"/>
    <x v="1873"/>
    <x v="0"/>
    <x v="0"/>
  </r>
  <r>
    <n v="50000"/>
    <x v="11"/>
    <x v="1874"/>
    <x v="2"/>
    <x v="0"/>
  </r>
  <r>
    <n v="1"/>
    <x v="2"/>
    <x v="1875"/>
    <x v="7"/>
    <x v="0"/>
  </r>
  <r>
    <n v="750"/>
    <x v="2"/>
    <x v="1876"/>
    <x v="4"/>
    <x v="0"/>
  </r>
  <r>
    <n v="8000"/>
    <x v="0"/>
    <x v="1877"/>
    <x v="4"/>
    <x v="0"/>
  </r>
  <r>
    <n v="30000"/>
    <x v="5"/>
    <x v="1878"/>
    <x v="2"/>
    <x v="0"/>
  </r>
  <r>
    <n v="5000"/>
    <x v="0"/>
    <x v="1879"/>
    <x v="4"/>
    <x v="0"/>
  </r>
  <r>
    <n v="1100"/>
    <x v="4"/>
    <x v="1880"/>
    <x v="3"/>
    <x v="0"/>
  </r>
  <r>
    <n v="300"/>
    <x v="2"/>
    <x v="622"/>
    <x v="1"/>
    <x v="0"/>
  </r>
  <r>
    <n v="8000"/>
    <x v="0"/>
    <x v="428"/>
    <x v="1"/>
    <x v="2"/>
  </r>
  <r>
    <n v="2500"/>
    <x v="4"/>
    <x v="1881"/>
    <x v="1"/>
    <x v="2"/>
  </r>
  <r>
    <n v="5999"/>
    <x v="0"/>
    <x v="117"/>
    <x v="1"/>
    <x v="2"/>
  </r>
  <r>
    <n v="16000"/>
    <x v="6"/>
    <x v="1882"/>
    <x v="1"/>
    <x v="2"/>
  </r>
  <r>
    <n v="8000"/>
    <x v="0"/>
    <x v="1883"/>
    <x v="3"/>
    <x v="2"/>
  </r>
  <r>
    <n v="3000"/>
    <x v="4"/>
    <x v="1688"/>
    <x v="1"/>
    <x v="2"/>
  </r>
  <r>
    <n v="500"/>
    <x v="2"/>
    <x v="133"/>
    <x v="1"/>
    <x v="2"/>
  </r>
  <r>
    <n v="5000"/>
    <x v="0"/>
    <x v="500"/>
    <x v="1"/>
    <x v="2"/>
  </r>
  <r>
    <n v="10000"/>
    <x v="1"/>
    <x v="178"/>
    <x v="1"/>
    <x v="2"/>
  </r>
  <r>
    <n v="1999"/>
    <x v="4"/>
    <x v="117"/>
    <x v="1"/>
    <x v="2"/>
  </r>
  <r>
    <n v="3274"/>
    <x v="4"/>
    <x v="117"/>
    <x v="1"/>
    <x v="2"/>
  </r>
  <r>
    <n v="4800"/>
    <x v="4"/>
    <x v="1100"/>
    <x v="1"/>
    <x v="2"/>
  </r>
  <r>
    <n v="2000"/>
    <x v="4"/>
    <x v="163"/>
    <x v="1"/>
    <x v="2"/>
  </r>
  <r>
    <n v="10000"/>
    <x v="1"/>
    <x v="117"/>
    <x v="1"/>
    <x v="2"/>
  </r>
  <r>
    <n v="500"/>
    <x v="2"/>
    <x v="92"/>
    <x v="1"/>
    <x v="2"/>
  </r>
  <r>
    <n v="10000"/>
    <x v="1"/>
    <x v="1884"/>
    <x v="3"/>
    <x v="2"/>
  </r>
  <r>
    <n v="1500"/>
    <x v="4"/>
    <x v="115"/>
    <x v="1"/>
    <x v="2"/>
  </r>
  <r>
    <n v="2000"/>
    <x v="4"/>
    <x v="731"/>
    <x v="1"/>
    <x v="2"/>
  </r>
  <r>
    <n v="1000"/>
    <x v="4"/>
    <x v="522"/>
    <x v="1"/>
    <x v="2"/>
  </r>
  <r>
    <n v="5000"/>
    <x v="0"/>
    <x v="117"/>
    <x v="1"/>
    <x v="2"/>
  </r>
  <r>
    <n v="5000"/>
    <x v="0"/>
    <x v="1275"/>
    <x v="1"/>
    <x v="2"/>
  </r>
  <r>
    <n v="3250"/>
    <x v="4"/>
    <x v="379"/>
    <x v="1"/>
    <x v="2"/>
  </r>
  <r>
    <n v="39400"/>
    <x v="7"/>
    <x v="456"/>
    <x v="1"/>
    <x v="2"/>
  </r>
  <r>
    <n v="4000"/>
    <x v="4"/>
    <x v="372"/>
    <x v="1"/>
    <x v="2"/>
  </r>
  <r>
    <n v="4000"/>
    <x v="4"/>
    <x v="117"/>
    <x v="1"/>
    <x v="2"/>
  </r>
  <r>
    <n v="5000"/>
    <x v="0"/>
    <x v="173"/>
    <x v="1"/>
    <x v="2"/>
  </r>
  <r>
    <n v="4000"/>
    <x v="4"/>
    <x v="1172"/>
    <x v="1"/>
    <x v="2"/>
  </r>
  <r>
    <n v="7000"/>
    <x v="0"/>
    <x v="1885"/>
    <x v="3"/>
    <x v="2"/>
  </r>
  <r>
    <n v="800"/>
    <x v="2"/>
    <x v="369"/>
    <x v="1"/>
    <x v="2"/>
  </r>
  <r>
    <n v="20000"/>
    <x v="8"/>
    <x v="1886"/>
    <x v="3"/>
    <x v="2"/>
  </r>
  <r>
    <n v="19980"/>
    <x v="6"/>
    <x v="117"/>
    <x v="1"/>
    <x v="2"/>
  </r>
  <r>
    <n v="8000"/>
    <x v="0"/>
    <x v="117"/>
    <x v="1"/>
    <x v="2"/>
  </r>
  <r>
    <n v="530"/>
    <x v="2"/>
    <x v="116"/>
    <x v="1"/>
    <x v="2"/>
  </r>
  <r>
    <n v="4000"/>
    <x v="4"/>
    <x v="365"/>
    <x v="1"/>
    <x v="2"/>
  </r>
  <r>
    <n v="5000"/>
    <x v="0"/>
    <x v="403"/>
    <x v="1"/>
    <x v="2"/>
  </r>
  <r>
    <n v="21000"/>
    <x v="8"/>
    <x v="1308"/>
    <x v="3"/>
    <x v="2"/>
  </r>
  <r>
    <n v="3000"/>
    <x v="4"/>
    <x v="115"/>
    <x v="1"/>
    <x v="2"/>
  </r>
  <r>
    <n v="5500"/>
    <x v="0"/>
    <x v="1166"/>
    <x v="3"/>
    <x v="2"/>
  </r>
  <r>
    <n v="2500"/>
    <x v="4"/>
    <x v="500"/>
    <x v="1"/>
    <x v="2"/>
  </r>
  <r>
    <n v="100000"/>
    <x v="10"/>
    <x v="117"/>
    <x v="1"/>
    <x v="2"/>
  </r>
  <r>
    <n v="1250"/>
    <x v="4"/>
    <x v="1887"/>
    <x v="3"/>
    <x v="0"/>
  </r>
  <r>
    <n v="1000"/>
    <x v="4"/>
    <x v="647"/>
    <x v="3"/>
    <x v="0"/>
  </r>
  <r>
    <n v="1000"/>
    <x v="4"/>
    <x v="1288"/>
    <x v="3"/>
    <x v="0"/>
  </r>
  <r>
    <n v="6000"/>
    <x v="0"/>
    <x v="583"/>
    <x v="4"/>
    <x v="0"/>
  </r>
  <r>
    <n v="5000"/>
    <x v="0"/>
    <x v="1888"/>
    <x v="4"/>
    <x v="0"/>
  </r>
  <r>
    <n v="2500"/>
    <x v="4"/>
    <x v="1889"/>
    <x v="3"/>
    <x v="0"/>
  </r>
  <r>
    <n v="1000"/>
    <x v="4"/>
    <x v="1890"/>
    <x v="3"/>
    <x v="0"/>
  </r>
  <r>
    <n v="2000"/>
    <x v="4"/>
    <x v="420"/>
    <x v="3"/>
    <x v="0"/>
  </r>
  <r>
    <n v="3000"/>
    <x v="4"/>
    <x v="1891"/>
    <x v="3"/>
    <x v="0"/>
  </r>
  <r>
    <n v="3000"/>
    <x v="4"/>
    <x v="1892"/>
    <x v="3"/>
    <x v="0"/>
  </r>
  <r>
    <n v="2000"/>
    <x v="4"/>
    <x v="420"/>
    <x v="3"/>
    <x v="0"/>
  </r>
  <r>
    <n v="2000"/>
    <x v="4"/>
    <x v="778"/>
    <x v="3"/>
    <x v="0"/>
  </r>
  <r>
    <n v="10000"/>
    <x v="1"/>
    <x v="1893"/>
    <x v="0"/>
    <x v="0"/>
  </r>
  <r>
    <n v="50"/>
    <x v="2"/>
    <x v="735"/>
    <x v="1"/>
    <x v="0"/>
  </r>
  <r>
    <n v="700"/>
    <x v="2"/>
    <x v="655"/>
    <x v="1"/>
    <x v="0"/>
  </r>
  <r>
    <n v="800"/>
    <x v="2"/>
    <x v="1894"/>
    <x v="1"/>
    <x v="0"/>
  </r>
  <r>
    <n v="8000"/>
    <x v="0"/>
    <x v="1895"/>
    <x v="4"/>
    <x v="0"/>
  </r>
  <r>
    <n v="5000"/>
    <x v="0"/>
    <x v="1896"/>
    <x v="4"/>
    <x v="0"/>
  </r>
  <r>
    <n v="5000"/>
    <x v="0"/>
    <x v="1897"/>
    <x v="4"/>
    <x v="0"/>
  </r>
  <r>
    <n v="1000"/>
    <x v="4"/>
    <x v="414"/>
    <x v="3"/>
    <x v="0"/>
  </r>
  <r>
    <n v="500"/>
    <x v="2"/>
    <x v="1898"/>
    <x v="1"/>
    <x v="0"/>
  </r>
  <r>
    <n v="3000"/>
    <x v="4"/>
    <x v="987"/>
    <x v="3"/>
    <x v="0"/>
  </r>
  <r>
    <n v="10000"/>
    <x v="1"/>
    <x v="1899"/>
    <x v="0"/>
    <x v="0"/>
  </r>
  <r>
    <n v="1000"/>
    <x v="4"/>
    <x v="1900"/>
    <x v="3"/>
    <x v="0"/>
  </r>
  <r>
    <n v="400"/>
    <x v="2"/>
    <x v="1901"/>
    <x v="1"/>
    <x v="0"/>
  </r>
  <r>
    <n v="3000"/>
    <x v="4"/>
    <x v="1902"/>
    <x v="3"/>
    <x v="0"/>
  </r>
  <r>
    <n v="5000"/>
    <x v="0"/>
    <x v="540"/>
    <x v="4"/>
    <x v="0"/>
  </r>
  <r>
    <n v="4500"/>
    <x v="4"/>
    <x v="1903"/>
    <x v="3"/>
    <x v="0"/>
  </r>
  <r>
    <n v="2500"/>
    <x v="4"/>
    <x v="1904"/>
    <x v="3"/>
    <x v="0"/>
  </r>
  <r>
    <n v="2500"/>
    <x v="4"/>
    <x v="1905"/>
    <x v="3"/>
    <x v="0"/>
  </r>
  <r>
    <n v="10000"/>
    <x v="1"/>
    <x v="1906"/>
    <x v="0"/>
    <x v="0"/>
  </r>
  <r>
    <n v="5000"/>
    <x v="0"/>
    <x v="1907"/>
    <x v="4"/>
    <x v="0"/>
  </r>
  <r>
    <n v="2800"/>
    <x v="4"/>
    <x v="1908"/>
    <x v="3"/>
    <x v="0"/>
  </r>
  <r>
    <n v="1500"/>
    <x v="4"/>
    <x v="1909"/>
    <x v="3"/>
    <x v="0"/>
  </r>
  <r>
    <n v="250"/>
    <x v="2"/>
    <x v="898"/>
    <x v="1"/>
    <x v="0"/>
  </r>
  <r>
    <n v="3000"/>
    <x v="4"/>
    <x v="1910"/>
    <x v="3"/>
    <x v="0"/>
  </r>
  <r>
    <n v="600"/>
    <x v="2"/>
    <x v="1911"/>
    <x v="1"/>
    <x v="0"/>
  </r>
  <r>
    <n v="10000"/>
    <x v="1"/>
    <x v="1912"/>
    <x v="0"/>
    <x v="0"/>
  </r>
  <r>
    <n v="5000"/>
    <x v="0"/>
    <x v="1913"/>
    <x v="4"/>
    <x v="0"/>
  </r>
  <r>
    <n v="200"/>
    <x v="2"/>
    <x v="1914"/>
    <x v="1"/>
    <x v="0"/>
  </r>
  <r>
    <n v="1000"/>
    <x v="4"/>
    <x v="325"/>
    <x v="3"/>
    <x v="0"/>
  </r>
  <r>
    <n v="6000"/>
    <x v="0"/>
    <x v="44"/>
    <x v="4"/>
    <x v="0"/>
  </r>
  <r>
    <n v="100"/>
    <x v="2"/>
    <x v="1811"/>
    <x v="1"/>
    <x v="0"/>
  </r>
  <r>
    <n v="650"/>
    <x v="2"/>
    <x v="1158"/>
    <x v="1"/>
    <x v="0"/>
  </r>
  <r>
    <n v="3000"/>
    <x v="4"/>
    <x v="109"/>
    <x v="3"/>
    <x v="0"/>
  </r>
  <r>
    <n v="2000"/>
    <x v="4"/>
    <x v="1915"/>
    <x v="3"/>
    <x v="0"/>
  </r>
  <r>
    <n v="2000"/>
    <x v="4"/>
    <x v="858"/>
    <x v="3"/>
    <x v="0"/>
  </r>
  <r>
    <n v="9500"/>
    <x v="0"/>
    <x v="1916"/>
    <x v="4"/>
    <x v="0"/>
  </r>
  <r>
    <n v="2500"/>
    <x v="4"/>
    <x v="1917"/>
    <x v="3"/>
    <x v="0"/>
  </r>
  <r>
    <n v="3000"/>
    <x v="4"/>
    <x v="142"/>
    <x v="3"/>
    <x v="0"/>
  </r>
  <r>
    <n v="3000"/>
    <x v="4"/>
    <x v="1918"/>
    <x v="3"/>
    <x v="0"/>
  </r>
  <r>
    <n v="2500"/>
    <x v="4"/>
    <x v="1919"/>
    <x v="3"/>
    <x v="0"/>
  </r>
  <r>
    <n v="2700"/>
    <x v="4"/>
    <x v="1920"/>
    <x v="3"/>
    <x v="0"/>
  </r>
  <r>
    <n v="800"/>
    <x v="2"/>
    <x v="1467"/>
    <x v="3"/>
    <x v="0"/>
  </r>
  <r>
    <n v="1000"/>
    <x v="4"/>
    <x v="1921"/>
    <x v="3"/>
    <x v="0"/>
  </r>
  <r>
    <n v="450"/>
    <x v="2"/>
    <x v="1922"/>
    <x v="1"/>
    <x v="0"/>
  </r>
  <r>
    <n v="850"/>
    <x v="2"/>
    <x v="447"/>
    <x v="1"/>
    <x v="0"/>
  </r>
  <r>
    <n v="2000"/>
    <x v="4"/>
    <x v="858"/>
    <x v="3"/>
    <x v="0"/>
  </r>
  <r>
    <n v="3500"/>
    <x v="4"/>
    <x v="1923"/>
    <x v="3"/>
    <x v="0"/>
  </r>
  <r>
    <n v="2500"/>
    <x v="4"/>
    <x v="1287"/>
    <x v="3"/>
    <x v="0"/>
  </r>
  <r>
    <n v="1000"/>
    <x v="4"/>
    <x v="115"/>
    <x v="1"/>
    <x v="2"/>
  </r>
  <r>
    <n v="1500"/>
    <x v="4"/>
    <x v="117"/>
    <x v="1"/>
    <x v="2"/>
  </r>
  <r>
    <n v="1200"/>
    <x v="4"/>
    <x v="117"/>
    <x v="1"/>
    <x v="2"/>
  </r>
  <r>
    <n v="550"/>
    <x v="2"/>
    <x v="134"/>
    <x v="1"/>
    <x v="2"/>
  </r>
  <r>
    <n v="7500"/>
    <x v="0"/>
    <x v="1924"/>
    <x v="3"/>
    <x v="2"/>
  </r>
  <r>
    <n v="8000"/>
    <x v="0"/>
    <x v="117"/>
    <x v="1"/>
    <x v="2"/>
  </r>
  <r>
    <n v="2000"/>
    <x v="4"/>
    <x v="117"/>
    <x v="1"/>
    <x v="2"/>
  </r>
  <r>
    <n v="35000"/>
    <x v="7"/>
    <x v="119"/>
    <x v="1"/>
    <x v="2"/>
  </r>
  <r>
    <n v="500"/>
    <x v="2"/>
    <x v="139"/>
    <x v="1"/>
    <x v="2"/>
  </r>
  <r>
    <n v="8000"/>
    <x v="0"/>
    <x v="1925"/>
    <x v="1"/>
    <x v="2"/>
  </r>
  <r>
    <n v="4500"/>
    <x v="4"/>
    <x v="117"/>
    <x v="1"/>
    <x v="2"/>
  </r>
  <r>
    <n v="5000"/>
    <x v="0"/>
    <x v="483"/>
    <x v="1"/>
    <x v="2"/>
  </r>
  <r>
    <n v="9500"/>
    <x v="0"/>
    <x v="117"/>
    <x v="1"/>
    <x v="2"/>
  </r>
  <r>
    <n v="1000"/>
    <x v="4"/>
    <x v="1926"/>
    <x v="1"/>
    <x v="2"/>
  </r>
  <r>
    <n v="600"/>
    <x v="2"/>
    <x v="452"/>
    <x v="1"/>
    <x v="2"/>
  </r>
  <r>
    <n v="3000"/>
    <x v="4"/>
    <x v="1927"/>
    <x v="1"/>
    <x v="2"/>
  </r>
  <r>
    <n v="38000"/>
    <x v="7"/>
    <x v="1928"/>
    <x v="4"/>
    <x v="2"/>
  </r>
  <r>
    <n v="1000"/>
    <x v="4"/>
    <x v="117"/>
    <x v="1"/>
    <x v="2"/>
  </r>
  <r>
    <n v="2000"/>
    <x v="4"/>
    <x v="428"/>
    <x v="1"/>
    <x v="2"/>
  </r>
  <r>
    <n v="4000"/>
    <x v="4"/>
    <x v="764"/>
    <x v="1"/>
    <x v="2"/>
  </r>
  <r>
    <n v="250"/>
    <x v="2"/>
    <x v="439"/>
    <x v="1"/>
    <x v="2"/>
  </r>
  <r>
    <n v="12700"/>
    <x v="1"/>
    <x v="434"/>
    <x v="1"/>
    <x v="2"/>
  </r>
  <r>
    <n v="50000"/>
    <x v="11"/>
    <x v="170"/>
    <x v="1"/>
    <x v="2"/>
  </r>
  <r>
    <n v="2500"/>
    <x v="4"/>
    <x v="130"/>
    <x v="1"/>
    <x v="2"/>
  </r>
  <r>
    <n v="2888"/>
    <x v="4"/>
    <x v="117"/>
    <x v="1"/>
    <x v="2"/>
  </r>
  <r>
    <n v="5000"/>
    <x v="0"/>
    <x v="372"/>
    <x v="1"/>
    <x v="2"/>
  </r>
  <r>
    <n v="2500"/>
    <x v="4"/>
    <x v="1929"/>
    <x v="1"/>
    <x v="2"/>
  </r>
  <r>
    <n v="15000"/>
    <x v="6"/>
    <x v="1930"/>
    <x v="4"/>
    <x v="2"/>
  </r>
  <r>
    <n v="20000"/>
    <x v="8"/>
    <x v="571"/>
    <x v="1"/>
    <x v="2"/>
  </r>
  <r>
    <n v="5000"/>
    <x v="0"/>
    <x v="661"/>
    <x v="1"/>
    <x v="2"/>
  </r>
  <r>
    <n v="10000"/>
    <x v="1"/>
    <x v="720"/>
    <x v="1"/>
    <x v="2"/>
  </r>
  <r>
    <n v="3000"/>
    <x v="4"/>
    <x v="117"/>
    <x v="1"/>
    <x v="2"/>
  </r>
  <r>
    <n v="2500"/>
    <x v="4"/>
    <x v="1931"/>
    <x v="1"/>
    <x v="2"/>
  </r>
  <r>
    <n v="5000"/>
    <x v="0"/>
    <x v="1932"/>
    <x v="1"/>
    <x v="2"/>
  </r>
  <r>
    <n v="20000"/>
    <x v="8"/>
    <x v="1001"/>
    <x v="1"/>
    <x v="2"/>
  </r>
  <r>
    <n v="150000"/>
    <x v="10"/>
    <x v="117"/>
    <x v="1"/>
    <x v="2"/>
  </r>
  <r>
    <n v="6000"/>
    <x v="0"/>
    <x v="1084"/>
    <x v="1"/>
    <x v="2"/>
  </r>
  <r>
    <n v="3000"/>
    <x v="4"/>
    <x v="1933"/>
    <x v="1"/>
    <x v="2"/>
  </r>
  <r>
    <n v="11200"/>
    <x v="1"/>
    <x v="792"/>
    <x v="1"/>
    <x v="2"/>
  </r>
  <r>
    <n v="12000"/>
    <x v="1"/>
    <x v="1794"/>
    <x v="3"/>
    <x v="2"/>
  </r>
  <r>
    <n v="5500"/>
    <x v="0"/>
    <x v="117"/>
    <x v="1"/>
    <x v="2"/>
  </r>
  <r>
    <n v="750"/>
    <x v="2"/>
    <x v="800"/>
    <x v="1"/>
    <x v="2"/>
  </r>
  <r>
    <n v="10000"/>
    <x v="1"/>
    <x v="1934"/>
    <x v="3"/>
    <x v="2"/>
  </r>
  <r>
    <n v="45000"/>
    <x v="12"/>
    <x v="1935"/>
    <x v="1"/>
    <x v="2"/>
  </r>
  <r>
    <n v="400"/>
    <x v="2"/>
    <x v="176"/>
    <x v="1"/>
    <x v="2"/>
  </r>
  <r>
    <n v="200"/>
    <x v="2"/>
    <x v="115"/>
    <x v="1"/>
    <x v="2"/>
  </r>
  <r>
    <n v="3000"/>
    <x v="4"/>
    <x v="139"/>
    <x v="1"/>
    <x v="2"/>
  </r>
  <r>
    <n v="30000"/>
    <x v="5"/>
    <x v="117"/>
    <x v="1"/>
    <x v="2"/>
  </r>
  <r>
    <n v="3000"/>
    <x v="4"/>
    <x v="1936"/>
    <x v="3"/>
    <x v="2"/>
  </r>
  <r>
    <n v="2000"/>
    <x v="4"/>
    <x v="577"/>
    <x v="1"/>
    <x v="2"/>
  </r>
  <r>
    <n v="10000"/>
    <x v="1"/>
    <x v="687"/>
    <x v="1"/>
    <x v="2"/>
  </r>
  <r>
    <n v="5500"/>
    <x v="0"/>
    <x v="83"/>
    <x v="1"/>
    <x v="2"/>
  </r>
  <r>
    <n v="5000"/>
    <x v="0"/>
    <x v="379"/>
    <x v="1"/>
    <x v="2"/>
  </r>
  <r>
    <n v="50000"/>
    <x v="11"/>
    <x v="117"/>
    <x v="1"/>
    <x v="2"/>
  </r>
  <r>
    <n v="500"/>
    <x v="2"/>
    <x v="1937"/>
    <x v="1"/>
    <x v="2"/>
  </r>
  <r>
    <n v="3000"/>
    <x v="4"/>
    <x v="1370"/>
    <x v="1"/>
    <x v="2"/>
  </r>
  <r>
    <n v="12000"/>
    <x v="1"/>
    <x v="1100"/>
    <x v="1"/>
    <x v="2"/>
  </r>
  <r>
    <n v="7500"/>
    <x v="0"/>
    <x v="1938"/>
    <x v="1"/>
    <x v="2"/>
  </r>
  <r>
    <n v="10000"/>
    <x v="1"/>
    <x v="117"/>
    <x v="1"/>
    <x v="2"/>
  </r>
  <r>
    <n v="5500"/>
    <x v="0"/>
    <x v="1939"/>
    <x v="3"/>
    <x v="2"/>
  </r>
  <r>
    <n v="750"/>
    <x v="2"/>
    <x v="360"/>
    <x v="1"/>
    <x v="2"/>
  </r>
  <r>
    <n v="150000"/>
    <x v="10"/>
    <x v="379"/>
    <x v="1"/>
    <x v="2"/>
  </r>
  <r>
    <n v="5000"/>
    <x v="0"/>
    <x v="1665"/>
    <x v="1"/>
    <x v="2"/>
  </r>
  <r>
    <n v="1500"/>
    <x v="4"/>
    <x v="735"/>
    <x v="1"/>
    <x v="2"/>
  </r>
  <r>
    <n v="3500"/>
    <x v="4"/>
    <x v="1940"/>
    <x v="1"/>
    <x v="2"/>
  </r>
  <r>
    <n v="6000"/>
    <x v="0"/>
    <x v="1941"/>
    <x v="1"/>
    <x v="2"/>
  </r>
  <r>
    <n v="2500"/>
    <x v="4"/>
    <x v="369"/>
    <x v="1"/>
    <x v="2"/>
  </r>
  <r>
    <n v="9600"/>
    <x v="0"/>
    <x v="1942"/>
    <x v="1"/>
    <x v="2"/>
  </r>
  <r>
    <n v="180000"/>
    <x v="10"/>
    <x v="170"/>
    <x v="1"/>
    <x v="2"/>
  </r>
  <r>
    <n v="30000"/>
    <x v="5"/>
    <x v="116"/>
    <x v="1"/>
    <x v="2"/>
  </r>
  <r>
    <n v="1800"/>
    <x v="4"/>
    <x v="1943"/>
    <x v="1"/>
    <x v="2"/>
  </r>
  <r>
    <n v="14440"/>
    <x v="1"/>
    <x v="1944"/>
    <x v="3"/>
    <x v="2"/>
  </r>
  <r>
    <n v="10000"/>
    <x v="1"/>
    <x v="369"/>
    <x v="1"/>
    <x v="2"/>
  </r>
  <r>
    <n v="25000"/>
    <x v="9"/>
    <x v="116"/>
    <x v="1"/>
    <x v="2"/>
  </r>
  <r>
    <n v="1000"/>
    <x v="4"/>
    <x v="1945"/>
    <x v="1"/>
    <x v="2"/>
  </r>
  <r>
    <n v="1850"/>
    <x v="4"/>
    <x v="1011"/>
    <x v="1"/>
    <x v="2"/>
  </r>
  <r>
    <n v="2000"/>
    <x v="4"/>
    <x v="1946"/>
    <x v="1"/>
    <x v="2"/>
  </r>
  <r>
    <n v="5000"/>
    <x v="0"/>
    <x v="1947"/>
    <x v="3"/>
    <x v="2"/>
  </r>
  <r>
    <n v="600"/>
    <x v="2"/>
    <x v="152"/>
    <x v="1"/>
    <x v="2"/>
  </r>
  <r>
    <n v="2500"/>
    <x v="4"/>
    <x v="1948"/>
    <x v="1"/>
    <x v="2"/>
  </r>
  <r>
    <n v="100"/>
    <x v="2"/>
    <x v="1949"/>
    <x v="1"/>
    <x v="0"/>
  </r>
  <r>
    <n v="500"/>
    <x v="2"/>
    <x v="83"/>
    <x v="1"/>
    <x v="0"/>
  </r>
  <r>
    <n v="300"/>
    <x v="2"/>
    <x v="452"/>
    <x v="1"/>
    <x v="0"/>
  </r>
  <r>
    <n v="25000"/>
    <x v="9"/>
    <x v="1950"/>
    <x v="9"/>
    <x v="0"/>
  </r>
  <r>
    <n v="45000"/>
    <x v="12"/>
    <x v="1951"/>
    <x v="5"/>
    <x v="0"/>
  </r>
  <r>
    <n v="3000"/>
    <x v="4"/>
    <x v="1952"/>
    <x v="3"/>
    <x v="0"/>
  </r>
  <r>
    <n v="1800"/>
    <x v="4"/>
    <x v="1229"/>
    <x v="3"/>
    <x v="0"/>
  </r>
  <r>
    <n v="1000"/>
    <x v="4"/>
    <x v="325"/>
    <x v="3"/>
    <x v="0"/>
  </r>
  <r>
    <n v="8000"/>
    <x v="0"/>
    <x v="1953"/>
    <x v="4"/>
    <x v="0"/>
  </r>
  <r>
    <n v="10000"/>
    <x v="1"/>
    <x v="1954"/>
    <x v="0"/>
    <x v="0"/>
  </r>
  <r>
    <n v="750"/>
    <x v="2"/>
    <x v="1955"/>
    <x v="1"/>
    <x v="0"/>
  </r>
  <r>
    <n v="3100"/>
    <x v="4"/>
    <x v="1681"/>
    <x v="3"/>
    <x v="0"/>
  </r>
  <r>
    <n v="2500"/>
    <x v="4"/>
    <x v="1956"/>
    <x v="3"/>
    <x v="0"/>
  </r>
  <r>
    <n v="2500"/>
    <x v="4"/>
    <x v="651"/>
    <x v="3"/>
    <x v="0"/>
  </r>
  <r>
    <n v="3500"/>
    <x v="4"/>
    <x v="1957"/>
    <x v="3"/>
    <x v="0"/>
  </r>
  <r>
    <n v="1000"/>
    <x v="4"/>
    <x v="1958"/>
    <x v="3"/>
    <x v="0"/>
  </r>
  <r>
    <n v="1500"/>
    <x v="4"/>
    <x v="41"/>
    <x v="3"/>
    <x v="0"/>
  </r>
  <r>
    <n v="4000"/>
    <x v="4"/>
    <x v="1959"/>
    <x v="3"/>
    <x v="0"/>
  </r>
  <r>
    <n v="8000"/>
    <x v="0"/>
    <x v="1960"/>
    <x v="4"/>
    <x v="0"/>
  </r>
  <r>
    <n v="2500"/>
    <x v="4"/>
    <x v="615"/>
    <x v="3"/>
    <x v="0"/>
  </r>
  <r>
    <n v="25000"/>
    <x v="9"/>
    <x v="116"/>
    <x v="1"/>
    <x v="2"/>
  </r>
  <r>
    <n v="200000"/>
    <x v="10"/>
    <x v="1961"/>
    <x v="10"/>
    <x v="2"/>
  </r>
  <r>
    <n v="3000"/>
    <x v="4"/>
    <x v="117"/>
    <x v="1"/>
    <x v="2"/>
  </r>
  <r>
    <n v="10000"/>
    <x v="1"/>
    <x v="173"/>
    <x v="1"/>
    <x v="2"/>
  </r>
  <r>
    <n v="50000"/>
    <x v="11"/>
    <x v="117"/>
    <x v="1"/>
    <x v="2"/>
  </r>
  <r>
    <n v="2000"/>
    <x v="4"/>
    <x v="369"/>
    <x v="1"/>
    <x v="2"/>
  </r>
  <r>
    <n v="25000"/>
    <x v="9"/>
    <x v="1962"/>
    <x v="3"/>
    <x v="2"/>
  </r>
  <r>
    <n v="500000"/>
    <x v="10"/>
    <x v="363"/>
    <x v="1"/>
    <x v="2"/>
  </r>
  <r>
    <n v="1000"/>
    <x v="4"/>
    <x v="379"/>
    <x v="1"/>
    <x v="2"/>
  </r>
  <r>
    <n v="5000000"/>
    <x v="10"/>
    <x v="117"/>
    <x v="1"/>
    <x v="2"/>
  </r>
  <r>
    <n v="50000"/>
    <x v="11"/>
    <x v="1963"/>
    <x v="3"/>
    <x v="1"/>
  </r>
  <r>
    <n v="20000"/>
    <x v="8"/>
    <x v="1964"/>
    <x v="3"/>
    <x v="1"/>
  </r>
  <r>
    <n v="400000"/>
    <x v="10"/>
    <x v="898"/>
    <x v="1"/>
    <x v="1"/>
  </r>
  <r>
    <n v="15000"/>
    <x v="6"/>
    <x v="117"/>
    <x v="1"/>
    <x v="1"/>
  </r>
  <r>
    <n v="1200"/>
    <x v="4"/>
    <x v="526"/>
    <x v="1"/>
    <x v="1"/>
  </r>
  <r>
    <n v="7900"/>
    <x v="0"/>
    <x v="1965"/>
    <x v="3"/>
    <x v="1"/>
  </r>
  <r>
    <n v="15000"/>
    <x v="6"/>
    <x v="668"/>
    <x v="1"/>
    <x v="1"/>
  </r>
  <r>
    <n v="80000"/>
    <x v="10"/>
    <x v="117"/>
    <x v="1"/>
    <x v="1"/>
  </r>
  <r>
    <n v="10000"/>
    <x v="1"/>
    <x v="117"/>
    <x v="1"/>
    <x v="1"/>
  </r>
  <r>
    <n v="30000000"/>
    <x v="10"/>
    <x v="117"/>
    <x v="1"/>
    <x v="1"/>
  </r>
  <r>
    <n v="5000"/>
    <x v="0"/>
    <x v="1966"/>
    <x v="4"/>
    <x v="0"/>
  </r>
  <r>
    <n v="1000"/>
    <x v="4"/>
    <x v="1967"/>
    <x v="3"/>
    <x v="0"/>
  </r>
  <r>
    <n v="10000"/>
    <x v="1"/>
    <x v="1968"/>
    <x v="0"/>
    <x v="0"/>
  </r>
  <r>
    <n v="5000"/>
    <x v="0"/>
    <x v="1969"/>
    <x v="4"/>
    <x v="0"/>
  </r>
  <r>
    <n v="1500"/>
    <x v="4"/>
    <x v="1970"/>
    <x v="3"/>
    <x v="0"/>
  </r>
  <r>
    <n v="10000"/>
    <x v="1"/>
    <x v="1971"/>
    <x v="0"/>
    <x v="0"/>
  </r>
  <r>
    <n v="5000"/>
    <x v="0"/>
    <x v="1972"/>
    <x v="4"/>
    <x v="0"/>
  </r>
  <r>
    <n v="3500"/>
    <x v="4"/>
    <x v="1973"/>
    <x v="3"/>
    <x v="0"/>
  </r>
  <r>
    <n v="1000"/>
    <x v="4"/>
    <x v="897"/>
    <x v="3"/>
    <x v="0"/>
  </r>
  <r>
    <n v="6000"/>
    <x v="0"/>
    <x v="834"/>
    <x v="4"/>
    <x v="0"/>
  </r>
  <r>
    <n v="3200"/>
    <x v="4"/>
    <x v="1974"/>
    <x v="3"/>
    <x v="0"/>
  </r>
  <r>
    <n v="2000"/>
    <x v="4"/>
    <x v="1975"/>
    <x v="3"/>
    <x v="0"/>
  </r>
  <r>
    <n v="5000"/>
    <x v="0"/>
    <x v="1976"/>
    <x v="4"/>
    <x v="0"/>
  </r>
  <r>
    <n v="5000"/>
    <x v="0"/>
    <x v="1977"/>
    <x v="4"/>
    <x v="0"/>
  </r>
  <r>
    <n v="8000"/>
    <x v="0"/>
    <x v="1978"/>
    <x v="4"/>
    <x v="0"/>
  </r>
  <r>
    <n v="70"/>
    <x v="2"/>
    <x v="678"/>
    <x v="1"/>
    <x v="0"/>
  </r>
  <r>
    <n v="3000"/>
    <x v="4"/>
    <x v="767"/>
    <x v="3"/>
    <x v="0"/>
  </r>
  <r>
    <n v="750"/>
    <x v="2"/>
    <x v="1979"/>
    <x v="1"/>
    <x v="0"/>
  </r>
  <r>
    <n v="5000"/>
    <x v="0"/>
    <x v="1896"/>
    <x v="4"/>
    <x v="0"/>
  </r>
  <r>
    <n v="3000"/>
    <x v="4"/>
    <x v="1980"/>
    <x v="3"/>
    <x v="0"/>
  </r>
  <r>
    <n v="4000"/>
    <x v="4"/>
    <x v="1981"/>
    <x v="4"/>
    <x v="0"/>
  </r>
  <r>
    <n v="5000"/>
    <x v="0"/>
    <x v="1982"/>
    <x v="4"/>
    <x v="0"/>
  </r>
  <r>
    <n v="116000"/>
    <x v="10"/>
    <x v="1983"/>
    <x v="2"/>
    <x v="0"/>
  </r>
  <r>
    <n v="25000"/>
    <x v="9"/>
    <x v="1984"/>
    <x v="9"/>
    <x v="0"/>
  </r>
  <r>
    <n v="10000"/>
    <x v="1"/>
    <x v="297"/>
    <x v="0"/>
    <x v="0"/>
  </r>
  <r>
    <n v="2400"/>
    <x v="4"/>
    <x v="1985"/>
    <x v="3"/>
    <x v="0"/>
  </r>
  <r>
    <n v="25000"/>
    <x v="9"/>
    <x v="1986"/>
    <x v="9"/>
    <x v="0"/>
  </r>
  <r>
    <n v="1000"/>
    <x v="4"/>
    <x v="325"/>
    <x v="3"/>
    <x v="0"/>
  </r>
  <r>
    <n v="20000"/>
    <x v="8"/>
    <x v="1987"/>
    <x v="8"/>
    <x v="0"/>
  </r>
  <r>
    <n v="10000"/>
    <x v="1"/>
    <x v="1117"/>
    <x v="0"/>
    <x v="0"/>
  </r>
  <r>
    <n v="8500"/>
    <x v="0"/>
    <x v="1988"/>
    <x v="4"/>
    <x v="0"/>
  </r>
  <r>
    <n v="3000"/>
    <x v="4"/>
    <x v="1989"/>
    <x v="3"/>
    <x v="0"/>
  </r>
  <r>
    <n v="1000"/>
    <x v="4"/>
    <x v="1141"/>
    <x v="3"/>
    <x v="0"/>
  </r>
  <r>
    <n v="300"/>
    <x v="2"/>
    <x v="1990"/>
    <x v="3"/>
    <x v="0"/>
  </r>
  <r>
    <n v="15000"/>
    <x v="6"/>
    <x v="1991"/>
    <x v="11"/>
    <x v="0"/>
  </r>
  <r>
    <n v="35000"/>
    <x v="7"/>
    <x v="1992"/>
    <x v="2"/>
    <x v="0"/>
  </r>
  <r>
    <n v="10000"/>
    <x v="1"/>
    <x v="1993"/>
    <x v="0"/>
    <x v="0"/>
  </r>
  <r>
    <n v="50000"/>
    <x v="11"/>
    <x v="1994"/>
    <x v="2"/>
    <x v="0"/>
  </r>
  <r>
    <n v="1350"/>
    <x v="4"/>
    <x v="1964"/>
    <x v="3"/>
    <x v="0"/>
  </r>
  <r>
    <n v="500"/>
    <x v="2"/>
    <x v="83"/>
    <x v="1"/>
    <x v="0"/>
  </r>
  <r>
    <n v="7214"/>
    <x v="0"/>
    <x v="1995"/>
    <x v="7"/>
    <x v="0"/>
  </r>
  <r>
    <n v="7000"/>
    <x v="0"/>
    <x v="1996"/>
    <x v="4"/>
    <x v="0"/>
  </r>
  <r>
    <n v="3000"/>
    <x v="4"/>
    <x v="1891"/>
    <x v="3"/>
    <x v="0"/>
  </r>
  <r>
    <n v="40000"/>
    <x v="3"/>
    <x v="1997"/>
    <x v="5"/>
    <x v="0"/>
  </r>
  <r>
    <n v="10600"/>
    <x v="1"/>
    <x v="1998"/>
    <x v="0"/>
    <x v="0"/>
  </r>
  <r>
    <n v="8000"/>
    <x v="0"/>
    <x v="1999"/>
    <x v="4"/>
    <x v="0"/>
  </r>
  <r>
    <n v="600"/>
    <x v="2"/>
    <x v="1144"/>
    <x v="3"/>
    <x v="0"/>
  </r>
  <r>
    <n v="3000"/>
    <x v="4"/>
    <x v="1891"/>
    <x v="3"/>
    <x v="0"/>
  </r>
  <r>
    <n v="25000"/>
    <x v="9"/>
    <x v="2000"/>
    <x v="9"/>
    <x v="0"/>
  </r>
  <r>
    <n v="1500"/>
    <x v="4"/>
    <x v="23"/>
    <x v="3"/>
    <x v="0"/>
  </r>
  <r>
    <n v="300"/>
    <x v="2"/>
    <x v="2001"/>
    <x v="1"/>
    <x v="0"/>
  </r>
  <r>
    <n v="4000"/>
    <x v="4"/>
    <x v="2002"/>
    <x v="3"/>
    <x v="0"/>
  </r>
  <r>
    <n v="10000"/>
    <x v="1"/>
    <x v="2003"/>
    <x v="11"/>
    <x v="0"/>
  </r>
  <r>
    <n v="25000"/>
    <x v="9"/>
    <x v="2004"/>
    <x v="9"/>
    <x v="0"/>
  </r>
  <r>
    <n v="3400"/>
    <x v="4"/>
    <x v="2005"/>
    <x v="3"/>
    <x v="0"/>
  </r>
  <r>
    <n v="8500"/>
    <x v="0"/>
    <x v="2006"/>
    <x v="4"/>
    <x v="0"/>
  </r>
  <r>
    <n v="22000"/>
    <x v="8"/>
    <x v="2007"/>
    <x v="7"/>
    <x v="0"/>
  </r>
  <r>
    <n v="4200"/>
    <x v="4"/>
    <x v="2008"/>
    <x v="3"/>
    <x v="0"/>
  </r>
  <r>
    <n v="15000"/>
    <x v="6"/>
    <x v="2009"/>
    <x v="11"/>
    <x v="0"/>
  </r>
  <r>
    <n v="7000"/>
    <x v="0"/>
    <x v="2010"/>
    <x v="4"/>
    <x v="0"/>
  </r>
  <r>
    <n v="4500"/>
    <x v="4"/>
    <x v="2011"/>
    <x v="4"/>
    <x v="0"/>
  </r>
  <r>
    <n v="10000"/>
    <x v="1"/>
    <x v="2012"/>
    <x v="0"/>
    <x v="0"/>
  </r>
  <r>
    <n v="700"/>
    <x v="2"/>
    <x v="2013"/>
    <x v="1"/>
    <x v="0"/>
  </r>
  <r>
    <n v="5000"/>
    <x v="0"/>
    <x v="2014"/>
    <x v="0"/>
    <x v="0"/>
  </r>
  <r>
    <n v="2500"/>
    <x v="4"/>
    <x v="2015"/>
    <x v="4"/>
    <x v="0"/>
  </r>
  <r>
    <n v="900"/>
    <x v="2"/>
    <x v="2016"/>
    <x v="3"/>
    <x v="0"/>
  </r>
  <r>
    <n v="40000"/>
    <x v="3"/>
    <x v="2017"/>
    <x v="2"/>
    <x v="0"/>
  </r>
  <r>
    <n v="5000"/>
    <x v="0"/>
    <x v="2018"/>
    <x v="4"/>
    <x v="0"/>
  </r>
  <r>
    <n v="30000"/>
    <x v="5"/>
    <x v="2019"/>
    <x v="6"/>
    <x v="0"/>
  </r>
  <r>
    <n v="1750"/>
    <x v="4"/>
    <x v="122"/>
    <x v="3"/>
    <x v="0"/>
  </r>
  <r>
    <n v="1500"/>
    <x v="4"/>
    <x v="646"/>
    <x v="3"/>
    <x v="0"/>
  </r>
  <r>
    <n v="1000"/>
    <x v="4"/>
    <x v="2020"/>
    <x v="3"/>
    <x v="0"/>
  </r>
  <r>
    <n v="3000"/>
    <x v="4"/>
    <x v="2021"/>
    <x v="3"/>
    <x v="0"/>
  </r>
  <r>
    <n v="100000"/>
    <x v="10"/>
    <x v="2022"/>
    <x v="2"/>
    <x v="0"/>
  </r>
  <r>
    <n v="25000"/>
    <x v="9"/>
    <x v="2023"/>
    <x v="9"/>
    <x v="0"/>
  </r>
  <r>
    <n v="25000"/>
    <x v="9"/>
    <x v="2024"/>
    <x v="6"/>
    <x v="0"/>
  </r>
  <r>
    <n v="500"/>
    <x v="2"/>
    <x v="1761"/>
    <x v="3"/>
    <x v="0"/>
  </r>
  <r>
    <n v="1000"/>
    <x v="4"/>
    <x v="2025"/>
    <x v="3"/>
    <x v="0"/>
  </r>
  <r>
    <n v="20000"/>
    <x v="8"/>
    <x v="2026"/>
    <x v="7"/>
    <x v="0"/>
  </r>
  <r>
    <n v="3000"/>
    <x v="4"/>
    <x v="2027"/>
    <x v="3"/>
    <x v="0"/>
  </r>
  <r>
    <n v="8300"/>
    <x v="0"/>
    <x v="2028"/>
    <x v="4"/>
    <x v="0"/>
  </r>
  <r>
    <n v="1500"/>
    <x v="4"/>
    <x v="1151"/>
    <x v="3"/>
    <x v="0"/>
  </r>
  <r>
    <n v="15000"/>
    <x v="6"/>
    <x v="2029"/>
    <x v="11"/>
    <x v="0"/>
  </r>
  <r>
    <n v="12000"/>
    <x v="1"/>
    <x v="2030"/>
    <x v="0"/>
    <x v="0"/>
  </r>
  <r>
    <n v="4000"/>
    <x v="4"/>
    <x v="2031"/>
    <x v="4"/>
    <x v="0"/>
  </r>
  <r>
    <n v="7900"/>
    <x v="0"/>
    <x v="2032"/>
    <x v="11"/>
    <x v="0"/>
  </r>
  <r>
    <n v="500"/>
    <x v="2"/>
    <x v="2033"/>
    <x v="1"/>
    <x v="0"/>
  </r>
  <r>
    <n v="5000"/>
    <x v="0"/>
    <x v="2034"/>
    <x v="4"/>
    <x v="0"/>
  </r>
  <r>
    <n v="3750"/>
    <x v="4"/>
    <x v="417"/>
    <x v="3"/>
    <x v="0"/>
  </r>
  <r>
    <n v="600"/>
    <x v="2"/>
    <x v="69"/>
    <x v="1"/>
    <x v="0"/>
  </r>
  <r>
    <n v="3500"/>
    <x v="4"/>
    <x v="2035"/>
    <x v="1"/>
    <x v="2"/>
  </r>
  <r>
    <n v="50000"/>
    <x v="11"/>
    <x v="735"/>
    <x v="1"/>
    <x v="2"/>
  </r>
  <r>
    <n v="10000"/>
    <x v="1"/>
    <x v="130"/>
    <x v="1"/>
    <x v="2"/>
  </r>
  <r>
    <n v="300"/>
    <x v="2"/>
    <x v="117"/>
    <x v="1"/>
    <x v="2"/>
  </r>
  <r>
    <n v="20000"/>
    <x v="8"/>
    <x v="116"/>
    <x v="1"/>
    <x v="2"/>
  </r>
  <r>
    <n v="25000"/>
    <x v="9"/>
    <x v="117"/>
    <x v="1"/>
    <x v="2"/>
  </r>
  <r>
    <n v="50000"/>
    <x v="11"/>
    <x v="117"/>
    <x v="1"/>
    <x v="2"/>
  </r>
  <r>
    <n v="18000"/>
    <x v="6"/>
    <x v="158"/>
    <x v="1"/>
    <x v="2"/>
  </r>
  <r>
    <n v="15000"/>
    <x v="6"/>
    <x v="2036"/>
    <x v="1"/>
    <x v="2"/>
  </r>
  <r>
    <n v="220000"/>
    <x v="10"/>
    <x v="400"/>
    <x v="1"/>
    <x v="2"/>
  </r>
  <r>
    <n v="1000000"/>
    <x v="10"/>
    <x v="117"/>
    <x v="1"/>
    <x v="2"/>
  </r>
  <r>
    <n v="10000"/>
    <x v="1"/>
    <x v="2037"/>
    <x v="4"/>
    <x v="2"/>
  </r>
  <r>
    <n v="3000"/>
    <x v="4"/>
    <x v="2038"/>
    <x v="1"/>
    <x v="2"/>
  </r>
  <r>
    <n v="75000"/>
    <x v="10"/>
    <x v="2039"/>
    <x v="4"/>
    <x v="2"/>
  </r>
  <r>
    <n v="25000"/>
    <x v="9"/>
    <x v="115"/>
    <x v="1"/>
    <x v="2"/>
  </r>
  <r>
    <n v="350000"/>
    <x v="10"/>
    <x v="2040"/>
    <x v="10"/>
    <x v="2"/>
  </r>
  <r>
    <n v="8000"/>
    <x v="0"/>
    <x v="148"/>
    <x v="1"/>
    <x v="2"/>
  </r>
  <r>
    <n v="250000"/>
    <x v="10"/>
    <x v="442"/>
    <x v="1"/>
    <x v="2"/>
  </r>
  <r>
    <n v="1000"/>
    <x v="4"/>
    <x v="385"/>
    <x v="1"/>
    <x v="2"/>
  </r>
  <r>
    <n v="10000"/>
    <x v="1"/>
    <x v="2041"/>
    <x v="1"/>
    <x v="2"/>
  </r>
  <r>
    <n v="12000"/>
    <x v="1"/>
    <x v="2042"/>
    <x v="4"/>
    <x v="2"/>
  </r>
  <r>
    <n v="12000"/>
    <x v="1"/>
    <x v="369"/>
    <x v="1"/>
    <x v="2"/>
  </r>
  <r>
    <n v="2800000"/>
    <x v="10"/>
    <x v="2043"/>
    <x v="1"/>
    <x v="2"/>
  </r>
  <r>
    <n v="25000"/>
    <x v="9"/>
    <x v="1178"/>
    <x v="1"/>
    <x v="2"/>
  </r>
  <r>
    <n v="15000"/>
    <x v="6"/>
    <x v="2044"/>
    <x v="3"/>
    <x v="2"/>
  </r>
  <r>
    <n v="10000"/>
    <x v="1"/>
    <x v="84"/>
    <x v="3"/>
    <x v="2"/>
  </r>
  <r>
    <n v="22000"/>
    <x v="8"/>
    <x v="522"/>
    <x v="1"/>
    <x v="2"/>
  </r>
  <r>
    <n v="60000"/>
    <x v="10"/>
    <x v="1840"/>
    <x v="1"/>
    <x v="2"/>
  </r>
  <r>
    <n v="1333666"/>
    <x v="10"/>
    <x v="2045"/>
    <x v="0"/>
    <x v="2"/>
  </r>
  <r>
    <n v="2000000"/>
    <x v="10"/>
    <x v="308"/>
    <x v="1"/>
    <x v="2"/>
  </r>
  <r>
    <n v="1000000"/>
    <x v="10"/>
    <x v="2046"/>
    <x v="3"/>
    <x v="2"/>
  </r>
  <r>
    <n v="9000"/>
    <x v="0"/>
    <x v="117"/>
    <x v="1"/>
    <x v="2"/>
  </r>
  <r>
    <n v="20000"/>
    <x v="8"/>
    <x v="443"/>
    <x v="1"/>
    <x v="2"/>
  </r>
  <r>
    <n v="4059"/>
    <x v="4"/>
    <x v="2047"/>
    <x v="1"/>
    <x v="2"/>
  </r>
  <r>
    <n v="25000"/>
    <x v="9"/>
    <x v="904"/>
    <x v="1"/>
    <x v="2"/>
  </r>
  <r>
    <n v="20000"/>
    <x v="8"/>
    <x v="155"/>
    <x v="1"/>
    <x v="2"/>
  </r>
  <r>
    <n v="20000"/>
    <x v="8"/>
    <x v="366"/>
    <x v="1"/>
    <x v="2"/>
  </r>
  <r>
    <n v="65000"/>
    <x v="10"/>
    <x v="691"/>
    <x v="1"/>
    <x v="2"/>
  </r>
  <r>
    <n v="25000"/>
    <x v="9"/>
    <x v="2048"/>
    <x v="4"/>
    <x v="2"/>
  </r>
  <r>
    <n v="225000"/>
    <x v="10"/>
    <x v="2049"/>
    <x v="0"/>
    <x v="2"/>
  </r>
  <r>
    <n v="5000"/>
    <x v="0"/>
    <x v="2050"/>
    <x v="1"/>
    <x v="2"/>
  </r>
  <r>
    <n v="100000"/>
    <x v="10"/>
    <x v="2051"/>
    <x v="3"/>
    <x v="2"/>
  </r>
  <r>
    <n v="4000"/>
    <x v="4"/>
    <x v="2052"/>
    <x v="1"/>
    <x v="2"/>
  </r>
  <r>
    <n v="100000"/>
    <x v="10"/>
    <x v="379"/>
    <x v="1"/>
    <x v="2"/>
  </r>
  <r>
    <n v="14920"/>
    <x v="1"/>
    <x v="155"/>
    <x v="1"/>
    <x v="2"/>
  </r>
  <r>
    <n v="20000"/>
    <x v="8"/>
    <x v="1955"/>
    <x v="1"/>
    <x v="2"/>
  </r>
  <r>
    <n v="10000"/>
    <x v="1"/>
    <x v="2053"/>
    <x v="3"/>
    <x v="2"/>
  </r>
  <r>
    <n v="48725"/>
    <x v="12"/>
    <x v="2054"/>
    <x v="3"/>
    <x v="2"/>
  </r>
  <r>
    <n v="2000"/>
    <x v="4"/>
    <x v="2055"/>
    <x v="1"/>
    <x v="2"/>
  </r>
  <r>
    <n v="12000"/>
    <x v="1"/>
    <x v="2056"/>
    <x v="3"/>
    <x v="2"/>
  </r>
  <r>
    <n v="2500"/>
    <x v="4"/>
    <x v="452"/>
    <x v="1"/>
    <x v="2"/>
  </r>
  <r>
    <n v="16000"/>
    <x v="6"/>
    <x v="2057"/>
    <x v="4"/>
    <x v="2"/>
  </r>
  <r>
    <n v="4100"/>
    <x v="4"/>
    <x v="143"/>
    <x v="1"/>
    <x v="2"/>
  </r>
  <r>
    <n v="4000"/>
    <x v="4"/>
    <x v="1699"/>
    <x v="3"/>
    <x v="2"/>
  </r>
  <r>
    <n v="5845"/>
    <x v="0"/>
    <x v="2058"/>
    <x v="3"/>
    <x v="2"/>
  </r>
  <r>
    <n v="1000"/>
    <x v="4"/>
    <x v="781"/>
    <x v="1"/>
    <x v="2"/>
  </r>
  <r>
    <n v="40000"/>
    <x v="3"/>
    <x v="2059"/>
    <x v="4"/>
    <x v="2"/>
  </r>
  <r>
    <n v="50000"/>
    <x v="11"/>
    <x v="375"/>
    <x v="1"/>
    <x v="2"/>
  </r>
  <r>
    <n v="26500"/>
    <x v="9"/>
    <x v="2060"/>
    <x v="4"/>
    <x v="2"/>
  </r>
  <r>
    <n v="25000"/>
    <x v="9"/>
    <x v="115"/>
    <x v="1"/>
    <x v="2"/>
  </r>
  <r>
    <n v="20000"/>
    <x v="8"/>
    <x v="2061"/>
    <x v="4"/>
    <x v="2"/>
  </r>
  <r>
    <n v="11000"/>
    <x v="1"/>
    <x v="2062"/>
    <x v="1"/>
    <x v="2"/>
  </r>
  <r>
    <n v="109225"/>
    <x v="10"/>
    <x v="673"/>
    <x v="3"/>
    <x v="2"/>
  </r>
  <r>
    <n v="75000"/>
    <x v="10"/>
    <x v="117"/>
    <x v="1"/>
    <x v="2"/>
  </r>
  <r>
    <n v="10000"/>
    <x v="1"/>
    <x v="452"/>
    <x v="1"/>
    <x v="2"/>
  </r>
  <r>
    <n v="750"/>
    <x v="2"/>
    <x v="357"/>
    <x v="1"/>
    <x v="2"/>
  </r>
  <r>
    <n v="1000"/>
    <x v="4"/>
    <x v="116"/>
    <x v="1"/>
    <x v="2"/>
  </r>
  <r>
    <n v="500000"/>
    <x v="10"/>
    <x v="551"/>
    <x v="3"/>
    <x v="2"/>
  </r>
  <r>
    <n v="10000"/>
    <x v="1"/>
    <x v="139"/>
    <x v="1"/>
    <x v="2"/>
  </r>
  <r>
    <n v="1300000"/>
    <x v="10"/>
    <x v="1491"/>
    <x v="1"/>
    <x v="2"/>
  </r>
  <r>
    <n v="1500"/>
    <x v="4"/>
    <x v="115"/>
    <x v="1"/>
    <x v="1"/>
  </r>
  <r>
    <n v="199"/>
    <x v="2"/>
    <x v="851"/>
    <x v="1"/>
    <x v="1"/>
  </r>
  <r>
    <n v="125000"/>
    <x v="10"/>
    <x v="2063"/>
    <x v="2"/>
    <x v="1"/>
  </r>
  <r>
    <n v="800000"/>
    <x v="10"/>
    <x v="375"/>
    <x v="1"/>
    <x v="1"/>
  </r>
  <r>
    <n v="1500000"/>
    <x v="10"/>
    <x v="117"/>
    <x v="1"/>
    <x v="1"/>
  </r>
  <r>
    <n v="25000"/>
    <x v="9"/>
    <x v="578"/>
    <x v="3"/>
    <x v="1"/>
  </r>
  <r>
    <n v="100000"/>
    <x v="10"/>
    <x v="117"/>
    <x v="1"/>
    <x v="1"/>
  </r>
  <r>
    <n v="15000"/>
    <x v="6"/>
    <x v="2064"/>
    <x v="11"/>
    <x v="3"/>
  </r>
  <r>
    <n v="1250"/>
    <x v="4"/>
    <x v="115"/>
    <x v="1"/>
    <x v="3"/>
  </r>
  <r>
    <n v="10000"/>
    <x v="1"/>
    <x v="672"/>
    <x v="1"/>
    <x v="3"/>
  </r>
  <r>
    <n v="4100"/>
    <x v="4"/>
    <x v="2043"/>
    <x v="1"/>
    <x v="3"/>
  </r>
  <r>
    <n v="30000"/>
    <x v="5"/>
    <x v="115"/>
    <x v="1"/>
    <x v="3"/>
  </r>
  <r>
    <n v="500"/>
    <x v="2"/>
    <x v="2065"/>
    <x v="1"/>
    <x v="3"/>
  </r>
  <r>
    <n v="1000"/>
    <x v="4"/>
    <x v="1175"/>
    <x v="1"/>
    <x v="3"/>
  </r>
  <r>
    <n v="777"/>
    <x v="2"/>
    <x v="2066"/>
    <x v="1"/>
    <x v="3"/>
  </r>
  <r>
    <n v="500"/>
    <x v="2"/>
    <x v="2067"/>
    <x v="1"/>
    <x v="3"/>
  </r>
  <r>
    <n v="1500"/>
    <x v="4"/>
    <x v="155"/>
    <x v="1"/>
    <x v="3"/>
  </r>
  <r>
    <n v="200"/>
    <x v="2"/>
    <x v="117"/>
    <x v="1"/>
    <x v="3"/>
  </r>
  <r>
    <n v="50000"/>
    <x v="11"/>
    <x v="651"/>
    <x v="3"/>
    <x v="3"/>
  </r>
  <r>
    <n v="10000"/>
    <x v="1"/>
    <x v="2068"/>
    <x v="1"/>
    <x v="3"/>
  </r>
  <r>
    <n v="500"/>
    <x v="2"/>
    <x v="2069"/>
    <x v="1"/>
    <x v="3"/>
  </r>
  <r>
    <n v="2750"/>
    <x v="4"/>
    <x v="372"/>
    <x v="1"/>
    <x v="3"/>
  </r>
  <r>
    <n v="700"/>
    <x v="2"/>
    <x v="117"/>
    <x v="1"/>
    <x v="3"/>
  </r>
  <r>
    <n v="10000"/>
    <x v="1"/>
    <x v="2070"/>
    <x v="4"/>
    <x v="3"/>
  </r>
  <r>
    <n v="25000"/>
    <x v="9"/>
    <x v="117"/>
    <x v="1"/>
    <x v="3"/>
  </r>
  <r>
    <n v="50000"/>
    <x v="11"/>
    <x v="2071"/>
    <x v="4"/>
    <x v="3"/>
  </r>
  <r>
    <n v="20000"/>
    <x v="8"/>
    <x v="2072"/>
    <x v="7"/>
    <x v="0"/>
  </r>
  <r>
    <n v="1800"/>
    <x v="4"/>
    <x v="2073"/>
    <x v="3"/>
    <x v="0"/>
  </r>
  <r>
    <n v="1250"/>
    <x v="4"/>
    <x v="166"/>
    <x v="3"/>
    <x v="0"/>
  </r>
  <r>
    <n v="3500"/>
    <x v="4"/>
    <x v="2074"/>
    <x v="3"/>
    <x v="0"/>
  </r>
  <r>
    <n v="3500"/>
    <x v="4"/>
    <x v="2075"/>
    <x v="3"/>
    <x v="0"/>
  </r>
  <r>
    <n v="2200"/>
    <x v="4"/>
    <x v="2076"/>
    <x v="3"/>
    <x v="0"/>
  </r>
  <r>
    <n v="3000"/>
    <x v="4"/>
    <x v="2077"/>
    <x v="0"/>
    <x v="0"/>
  </r>
  <r>
    <n v="7000"/>
    <x v="0"/>
    <x v="2059"/>
    <x v="4"/>
    <x v="0"/>
  </r>
  <r>
    <n v="5000"/>
    <x v="0"/>
    <x v="2078"/>
    <x v="4"/>
    <x v="0"/>
  </r>
  <r>
    <n v="5500"/>
    <x v="0"/>
    <x v="2079"/>
    <x v="4"/>
    <x v="0"/>
  </r>
  <r>
    <n v="4000"/>
    <x v="4"/>
    <x v="74"/>
    <x v="3"/>
    <x v="0"/>
  </r>
  <r>
    <n v="5000"/>
    <x v="0"/>
    <x v="2080"/>
    <x v="4"/>
    <x v="0"/>
  </r>
  <r>
    <n v="1500"/>
    <x v="4"/>
    <x v="2081"/>
    <x v="3"/>
    <x v="0"/>
  </r>
  <r>
    <n v="4500"/>
    <x v="4"/>
    <x v="2082"/>
    <x v="3"/>
    <x v="0"/>
  </r>
  <r>
    <n v="2000"/>
    <x v="4"/>
    <x v="2083"/>
    <x v="3"/>
    <x v="0"/>
  </r>
  <r>
    <n v="4000"/>
    <x v="4"/>
    <x v="2084"/>
    <x v="4"/>
    <x v="0"/>
  </r>
  <r>
    <n v="13000"/>
    <x v="1"/>
    <x v="2085"/>
    <x v="0"/>
    <x v="0"/>
  </r>
  <r>
    <n v="2500"/>
    <x v="4"/>
    <x v="2086"/>
    <x v="3"/>
    <x v="0"/>
  </r>
  <r>
    <n v="750"/>
    <x v="2"/>
    <x v="2087"/>
    <x v="3"/>
    <x v="0"/>
  </r>
  <r>
    <n v="35000"/>
    <x v="7"/>
    <x v="2088"/>
    <x v="2"/>
    <x v="0"/>
  </r>
  <r>
    <n v="3000"/>
    <x v="4"/>
    <x v="2089"/>
    <x v="3"/>
    <x v="0"/>
  </r>
  <r>
    <n v="2500"/>
    <x v="4"/>
    <x v="2090"/>
    <x v="3"/>
    <x v="0"/>
  </r>
  <r>
    <n v="8000"/>
    <x v="0"/>
    <x v="2091"/>
    <x v="4"/>
    <x v="0"/>
  </r>
  <r>
    <n v="2000"/>
    <x v="4"/>
    <x v="2092"/>
    <x v="3"/>
    <x v="0"/>
  </r>
  <r>
    <n v="7000"/>
    <x v="0"/>
    <x v="2093"/>
    <x v="4"/>
    <x v="0"/>
  </r>
  <r>
    <n v="2000"/>
    <x v="4"/>
    <x v="2094"/>
    <x v="3"/>
    <x v="0"/>
  </r>
  <r>
    <n v="10000"/>
    <x v="1"/>
    <x v="285"/>
    <x v="0"/>
    <x v="0"/>
  </r>
  <r>
    <n v="3000"/>
    <x v="4"/>
    <x v="2095"/>
    <x v="3"/>
    <x v="0"/>
  </r>
  <r>
    <n v="5000"/>
    <x v="0"/>
    <x v="2096"/>
    <x v="4"/>
    <x v="0"/>
  </r>
  <r>
    <n v="1900"/>
    <x v="4"/>
    <x v="1226"/>
    <x v="3"/>
    <x v="0"/>
  </r>
  <r>
    <n v="2500"/>
    <x v="4"/>
    <x v="2097"/>
    <x v="3"/>
    <x v="0"/>
  </r>
  <r>
    <n v="1500"/>
    <x v="4"/>
    <x v="2098"/>
    <x v="3"/>
    <x v="0"/>
  </r>
  <r>
    <n v="4200"/>
    <x v="4"/>
    <x v="2099"/>
    <x v="3"/>
    <x v="0"/>
  </r>
  <r>
    <n v="1200"/>
    <x v="4"/>
    <x v="2100"/>
    <x v="3"/>
    <x v="0"/>
  </r>
  <r>
    <n v="500"/>
    <x v="2"/>
    <x v="614"/>
    <x v="1"/>
    <x v="0"/>
  </r>
  <r>
    <n v="7000"/>
    <x v="0"/>
    <x v="2101"/>
    <x v="4"/>
    <x v="0"/>
  </r>
  <r>
    <n v="2500"/>
    <x v="4"/>
    <x v="444"/>
    <x v="3"/>
    <x v="0"/>
  </r>
  <r>
    <n v="4300"/>
    <x v="4"/>
    <x v="2102"/>
    <x v="3"/>
    <x v="0"/>
  </r>
  <r>
    <n v="1000"/>
    <x v="4"/>
    <x v="325"/>
    <x v="3"/>
    <x v="0"/>
  </r>
  <r>
    <n v="3200"/>
    <x v="4"/>
    <x v="2103"/>
    <x v="3"/>
    <x v="0"/>
  </r>
  <r>
    <n v="15000"/>
    <x v="6"/>
    <x v="2104"/>
    <x v="11"/>
    <x v="0"/>
  </r>
  <r>
    <n v="200"/>
    <x v="2"/>
    <x v="176"/>
    <x v="1"/>
    <x v="2"/>
  </r>
  <r>
    <n v="55000"/>
    <x v="10"/>
    <x v="2105"/>
    <x v="4"/>
    <x v="2"/>
  </r>
  <r>
    <n v="4000"/>
    <x v="4"/>
    <x v="117"/>
    <x v="1"/>
    <x v="2"/>
  </r>
  <r>
    <n v="3750"/>
    <x v="4"/>
    <x v="118"/>
    <x v="1"/>
    <x v="2"/>
  </r>
  <r>
    <n v="10000"/>
    <x v="1"/>
    <x v="1301"/>
    <x v="1"/>
    <x v="2"/>
  </r>
  <r>
    <n v="5000"/>
    <x v="0"/>
    <x v="2038"/>
    <x v="1"/>
    <x v="2"/>
  </r>
  <r>
    <n v="11000"/>
    <x v="1"/>
    <x v="117"/>
    <x v="1"/>
    <x v="2"/>
  </r>
  <r>
    <n v="3500"/>
    <x v="4"/>
    <x v="127"/>
    <x v="3"/>
    <x v="2"/>
  </r>
  <r>
    <n v="3000000"/>
    <x v="10"/>
    <x v="1122"/>
    <x v="3"/>
    <x v="2"/>
  </r>
  <r>
    <n v="10000"/>
    <x v="1"/>
    <x v="1288"/>
    <x v="3"/>
    <x v="2"/>
  </r>
  <r>
    <n v="30000"/>
    <x v="5"/>
    <x v="178"/>
    <x v="1"/>
    <x v="2"/>
  </r>
  <r>
    <n v="5000"/>
    <x v="0"/>
    <x v="636"/>
    <x v="3"/>
    <x v="2"/>
  </r>
  <r>
    <n v="50000"/>
    <x v="11"/>
    <x v="116"/>
    <x v="1"/>
    <x v="2"/>
  </r>
  <r>
    <n v="2000"/>
    <x v="4"/>
    <x v="379"/>
    <x v="1"/>
    <x v="2"/>
  </r>
  <r>
    <n v="5000"/>
    <x v="0"/>
    <x v="2106"/>
    <x v="3"/>
    <x v="2"/>
  </r>
  <r>
    <n v="1000"/>
    <x v="4"/>
    <x v="156"/>
    <x v="1"/>
    <x v="2"/>
  </r>
  <r>
    <n v="500"/>
    <x v="2"/>
    <x v="117"/>
    <x v="1"/>
    <x v="2"/>
  </r>
  <r>
    <n v="8000"/>
    <x v="0"/>
    <x v="687"/>
    <x v="1"/>
    <x v="2"/>
  </r>
  <r>
    <n v="5000"/>
    <x v="0"/>
    <x v="117"/>
    <x v="1"/>
    <x v="2"/>
  </r>
  <r>
    <n v="5500"/>
    <x v="0"/>
    <x v="567"/>
    <x v="3"/>
    <x v="2"/>
  </r>
  <r>
    <n v="5000"/>
    <x v="0"/>
    <x v="2107"/>
    <x v="4"/>
    <x v="0"/>
  </r>
  <r>
    <n v="9500"/>
    <x v="0"/>
    <x v="2108"/>
    <x v="0"/>
    <x v="0"/>
  </r>
  <r>
    <n v="3000"/>
    <x v="4"/>
    <x v="2109"/>
    <x v="3"/>
    <x v="0"/>
  </r>
  <r>
    <n v="23000"/>
    <x v="8"/>
    <x v="2110"/>
    <x v="9"/>
    <x v="0"/>
  </r>
  <r>
    <n v="4000"/>
    <x v="4"/>
    <x v="2111"/>
    <x v="4"/>
    <x v="0"/>
  </r>
  <r>
    <n v="6000"/>
    <x v="0"/>
    <x v="2112"/>
    <x v="4"/>
    <x v="0"/>
  </r>
  <r>
    <n v="12000"/>
    <x v="1"/>
    <x v="2113"/>
    <x v="0"/>
    <x v="0"/>
  </r>
  <r>
    <n v="35000"/>
    <x v="7"/>
    <x v="2114"/>
    <x v="8"/>
    <x v="0"/>
  </r>
  <r>
    <n v="2000"/>
    <x v="4"/>
    <x v="660"/>
    <x v="3"/>
    <x v="0"/>
  </r>
  <r>
    <n v="4500"/>
    <x v="4"/>
    <x v="2011"/>
    <x v="4"/>
    <x v="0"/>
  </r>
  <r>
    <n v="12000"/>
    <x v="1"/>
    <x v="2115"/>
    <x v="0"/>
    <x v="0"/>
  </r>
  <r>
    <n v="20000"/>
    <x v="8"/>
    <x v="2116"/>
    <x v="7"/>
    <x v="0"/>
  </r>
  <r>
    <n v="15000"/>
    <x v="6"/>
    <x v="2117"/>
    <x v="11"/>
    <x v="0"/>
  </r>
  <r>
    <n v="4000"/>
    <x v="4"/>
    <x v="2118"/>
    <x v="3"/>
    <x v="0"/>
  </r>
  <r>
    <n v="2500"/>
    <x v="4"/>
    <x v="2119"/>
    <x v="3"/>
    <x v="0"/>
  </r>
  <r>
    <n v="3100"/>
    <x v="4"/>
    <x v="2120"/>
    <x v="3"/>
    <x v="0"/>
  </r>
  <r>
    <n v="30000"/>
    <x v="5"/>
    <x v="2121"/>
    <x v="6"/>
    <x v="0"/>
  </r>
  <r>
    <n v="2000"/>
    <x v="4"/>
    <x v="2122"/>
    <x v="3"/>
    <x v="0"/>
  </r>
  <r>
    <n v="1200"/>
    <x v="4"/>
    <x v="380"/>
    <x v="3"/>
    <x v="0"/>
  </r>
  <r>
    <n v="1200"/>
    <x v="4"/>
    <x v="646"/>
    <x v="3"/>
    <x v="0"/>
  </r>
  <r>
    <n v="7000"/>
    <x v="0"/>
    <x v="2123"/>
    <x v="4"/>
    <x v="0"/>
  </r>
  <r>
    <n v="20000"/>
    <x v="8"/>
    <x v="2124"/>
    <x v="7"/>
    <x v="0"/>
  </r>
  <r>
    <n v="2600"/>
    <x v="4"/>
    <x v="2125"/>
    <x v="3"/>
    <x v="0"/>
  </r>
  <r>
    <n v="1000"/>
    <x v="4"/>
    <x v="2126"/>
    <x v="3"/>
    <x v="0"/>
  </r>
  <r>
    <n v="1000"/>
    <x v="4"/>
    <x v="2127"/>
    <x v="3"/>
    <x v="0"/>
  </r>
  <r>
    <n v="5000"/>
    <x v="0"/>
    <x v="2128"/>
    <x v="4"/>
    <x v="0"/>
  </r>
  <r>
    <n v="4000"/>
    <x v="4"/>
    <x v="2129"/>
    <x v="3"/>
    <x v="0"/>
  </r>
  <r>
    <n v="15000"/>
    <x v="6"/>
    <x v="2130"/>
    <x v="11"/>
    <x v="0"/>
  </r>
  <r>
    <n v="20000"/>
    <x v="8"/>
    <x v="2131"/>
    <x v="7"/>
    <x v="0"/>
  </r>
  <r>
    <n v="35000"/>
    <x v="7"/>
    <x v="2132"/>
    <x v="8"/>
    <x v="0"/>
  </r>
  <r>
    <n v="2800"/>
    <x v="4"/>
    <x v="2133"/>
    <x v="3"/>
    <x v="0"/>
  </r>
  <r>
    <n v="5862"/>
    <x v="0"/>
    <x v="2134"/>
    <x v="4"/>
    <x v="0"/>
  </r>
  <r>
    <n v="3000"/>
    <x v="4"/>
    <x v="481"/>
    <x v="3"/>
    <x v="0"/>
  </r>
  <r>
    <n v="8500"/>
    <x v="0"/>
    <x v="2135"/>
    <x v="4"/>
    <x v="0"/>
  </r>
  <r>
    <n v="10000"/>
    <x v="1"/>
    <x v="2136"/>
    <x v="0"/>
    <x v="0"/>
  </r>
  <r>
    <n v="8000"/>
    <x v="0"/>
    <x v="2137"/>
    <x v="4"/>
    <x v="0"/>
  </r>
  <r>
    <n v="1600"/>
    <x v="4"/>
    <x v="2138"/>
    <x v="3"/>
    <x v="0"/>
  </r>
  <r>
    <n v="21000"/>
    <x v="8"/>
    <x v="2139"/>
    <x v="7"/>
    <x v="0"/>
  </r>
  <r>
    <n v="10000"/>
    <x v="1"/>
    <x v="2140"/>
    <x v="0"/>
    <x v="0"/>
  </r>
  <r>
    <n v="2500"/>
    <x v="4"/>
    <x v="2141"/>
    <x v="3"/>
    <x v="0"/>
  </r>
  <r>
    <n v="12000"/>
    <x v="1"/>
    <x v="2142"/>
    <x v="0"/>
    <x v="0"/>
  </r>
  <r>
    <n v="5500"/>
    <x v="0"/>
    <x v="2143"/>
    <x v="4"/>
    <x v="0"/>
  </r>
  <r>
    <n v="25000"/>
    <x v="9"/>
    <x v="2144"/>
    <x v="9"/>
    <x v="0"/>
  </r>
  <r>
    <n v="1500"/>
    <x v="4"/>
    <x v="1451"/>
    <x v="3"/>
    <x v="0"/>
  </r>
  <r>
    <n v="2250"/>
    <x v="4"/>
    <x v="2145"/>
    <x v="3"/>
    <x v="0"/>
  </r>
  <r>
    <n v="20000"/>
    <x v="8"/>
    <x v="2146"/>
    <x v="7"/>
    <x v="0"/>
  </r>
  <r>
    <n v="13000"/>
    <x v="1"/>
    <x v="2147"/>
    <x v="0"/>
    <x v="0"/>
  </r>
  <r>
    <n v="300"/>
    <x v="2"/>
    <x v="2"/>
    <x v="1"/>
    <x v="0"/>
  </r>
  <r>
    <n v="10000"/>
    <x v="1"/>
    <x v="2148"/>
    <x v="0"/>
    <x v="0"/>
  </r>
  <r>
    <n v="2000"/>
    <x v="4"/>
    <x v="2149"/>
    <x v="3"/>
    <x v="0"/>
  </r>
  <r>
    <n v="7000"/>
    <x v="0"/>
    <x v="2150"/>
    <x v="4"/>
    <x v="0"/>
  </r>
  <r>
    <n v="23000"/>
    <x v="8"/>
    <x v="2151"/>
    <x v="7"/>
    <x v="0"/>
  </r>
  <r>
    <n v="5000"/>
    <x v="0"/>
    <x v="2152"/>
    <x v="4"/>
    <x v="0"/>
  </r>
  <r>
    <n v="3300"/>
    <x v="4"/>
    <x v="2153"/>
    <x v="3"/>
    <x v="0"/>
  </r>
  <r>
    <n v="12200"/>
    <x v="1"/>
    <x v="2154"/>
    <x v="0"/>
    <x v="0"/>
  </r>
  <r>
    <n v="2500"/>
    <x v="4"/>
    <x v="2155"/>
    <x v="3"/>
    <x v="0"/>
  </r>
  <r>
    <n v="2500"/>
    <x v="4"/>
    <x v="2156"/>
    <x v="3"/>
    <x v="0"/>
  </r>
  <r>
    <n v="2700"/>
    <x v="4"/>
    <x v="2157"/>
    <x v="3"/>
    <x v="0"/>
  </r>
  <r>
    <n v="6000"/>
    <x v="0"/>
    <x v="2158"/>
    <x v="4"/>
    <x v="0"/>
  </r>
  <r>
    <n v="15000"/>
    <x v="6"/>
    <x v="2159"/>
    <x v="11"/>
    <x v="0"/>
  </r>
  <r>
    <n v="2000"/>
    <x v="4"/>
    <x v="1904"/>
    <x v="3"/>
    <x v="0"/>
  </r>
  <r>
    <n v="8000"/>
    <x v="0"/>
    <x v="2160"/>
    <x v="4"/>
    <x v="0"/>
  </r>
  <r>
    <n v="1800"/>
    <x v="4"/>
    <x v="390"/>
    <x v="3"/>
    <x v="0"/>
  </r>
  <r>
    <n v="1500"/>
    <x v="4"/>
    <x v="2161"/>
    <x v="3"/>
    <x v="0"/>
  </r>
  <r>
    <n v="10000"/>
    <x v="1"/>
    <x v="2162"/>
    <x v="11"/>
    <x v="0"/>
  </r>
  <r>
    <n v="4000"/>
    <x v="4"/>
    <x v="2163"/>
    <x v="3"/>
    <x v="0"/>
  </r>
  <r>
    <n v="15500"/>
    <x v="6"/>
    <x v="2164"/>
    <x v="11"/>
    <x v="0"/>
  </r>
  <r>
    <n v="1800"/>
    <x v="4"/>
    <x v="2165"/>
    <x v="3"/>
    <x v="0"/>
  </r>
  <r>
    <n v="4500"/>
    <x v="4"/>
    <x v="2166"/>
    <x v="4"/>
    <x v="0"/>
  </r>
  <r>
    <n v="5000"/>
    <x v="0"/>
    <x v="2167"/>
    <x v="4"/>
    <x v="0"/>
  </r>
  <r>
    <n v="2500"/>
    <x v="4"/>
    <x v="1745"/>
    <x v="3"/>
    <x v="0"/>
  </r>
  <r>
    <n v="5800"/>
    <x v="0"/>
    <x v="2168"/>
    <x v="4"/>
    <x v="0"/>
  </r>
  <r>
    <n v="2000"/>
    <x v="4"/>
    <x v="2169"/>
    <x v="3"/>
    <x v="0"/>
  </r>
  <r>
    <n v="5000"/>
    <x v="0"/>
    <x v="599"/>
    <x v="4"/>
    <x v="0"/>
  </r>
  <r>
    <n v="31000"/>
    <x v="5"/>
    <x v="2170"/>
    <x v="6"/>
    <x v="0"/>
  </r>
  <r>
    <n v="800"/>
    <x v="2"/>
    <x v="2171"/>
    <x v="1"/>
    <x v="0"/>
  </r>
  <r>
    <n v="3000"/>
    <x v="4"/>
    <x v="2172"/>
    <x v="3"/>
    <x v="0"/>
  </r>
  <r>
    <n v="4999"/>
    <x v="4"/>
    <x v="2173"/>
    <x v="4"/>
    <x v="0"/>
  </r>
  <r>
    <n v="15000"/>
    <x v="6"/>
    <x v="2174"/>
    <x v="11"/>
    <x v="0"/>
  </r>
  <r>
    <n v="2500"/>
    <x v="4"/>
    <x v="911"/>
    <x v="3"/>
    <x v="0"/>
  </r>
  <r>
    <n v="10000"/>
    <x v="1"/>
    <x v="2175"/>
    <x v="0"/>
    <x v="0"/>
  </r>
  <r>
    <n v="500"/>
    <x v="2"/>
    <x v="2176"/>
    <x v="1"/>
    <x v="0"/>
  </r>
  <r>
    <n v="2000"/>
    <x v="4"/>
    <x v="2177"/>
    <x v="3"/>
    <x v="0"/>
  </r>
  <r>
    <n v="500"/>
    <x v="2"/>
    <x v="365"/>
    <x v="1"/>
    <x v="0"/>
  </r>
  <r>
    <n v="101"/>
    <x v="2"/>
    <x v="683"/>
    <x v="1"/>
    <x v="0"/>
  </r>
  <r>
    <n v="4500"/>
    <x v="4"/>
    <x v="2178"/>
    <x v="4"/>
    <x v="0"/>
  </r>
  <r>
    <n v="600"/>
    <x v="2"/>
    <x v="2179"/>
    <x v="1"/>
    <x v="0"/>
  </r>
  <r>
    <n v="700"/>
    <x v="2"/>
    <x v="2180"/>
    <x v="1"/>
    <x v="0"/>
  </r>
  <r>
    <n v="1500"/>
    <x v="4"/>
    <x v="2181"/>
    <x v="3"/>
    <x v="0"/>
  </r>
  <r>
    <n v="5500"/>
    <x v="0"/>
    <x v="2182"/>
    <x v="4"/>
    <x v="0"/>
  </r>
  <r>
    <n v="10000"/>
    <x v="1"/>
    <x v="2183"/>
    <x v="0"/>
    <x v="0"/>
  </r>
  <r>
    <n v="3000"/>
    <x v="4"/>
    <x v="2184"/>
    <x v="3"/>
    <x v="0"/>
  </r>
  <r>
    <n v="3000"/>
    <x v="4"/>
    <x v="1734"/>
    <x v="3"/>
    <x v="0"/>
  </r>
  <r>
    <n v="3000"/>
    <x v="4"/>
    <x v="2185"/>
    <x v="3"/>
    <x v="0"/>
  </r>
  <r>
    <n v="8400"/>
    <x v="0"/>
    <x v="2186"/>
    <x v="4"/>
    <x v="0"/>
  </r>
  <r>
    <n v="1800"/>
    <x v="4"/>
    <x v="2187"/>
    <x v="3"/>
    <x v="0"/>
  </r>
  <r>
    <n v="15000"/>
    <x v="6"/>
    <x v="2188"/>
    <x v="11"/>
    <x v="0"/>
  </r>
  <r>
    <n v="4000"/>
    <x v="4"/>
    <x v="2189"/>
    <x v="3"/>
    <x v="0"/>
  </r>
  <r>
    <n v="1500"/>
    <x v="4"/>
    <x v="1310"/>
    <x v="3"/>
    <x v="0"/>
  </r>
  <r>
    <n v="1000"/>
    <x v="4"/>
    <x v="2190"/>
    <x v="3"/>
    <x v="0"/>
  </r>
  <r>
    <n v="3500"/>
    <x v="4"/>
    <x v="611"/>
    <x v="3"/>
    <x v="0"/>
  </r>
  <r>
    <n v="350"/>
    <x v="2"/>
    <x v="2191"/>
    <x v="1"/>
    <x v="0"/>
  </r>
  <r>
    <n v="6500"/>
    <x v="0"/>
    <x v="2192"/>
    <x v="4"/>
    <x v="0"/>
  </r>
  <r>
    <n v="2500"/>
    <x v="4"/>
    <x v="406"/>
    <x v="3"/>
    <x v="0"/>
  </r>
  <r>
    <n v="2500"/>
    <x v="4"/>
    <x v="1676"/>
    <x v="3"/>
    <x v="0"/>
  </r>
  <r>
    <n v="2000"/>
    <x v="4"/>
    <x v="2193"/>
    <x v="3"/>
    <x v="0"/>
  </r>
  <r>
    <n v="800"/>
    <x v="2"/>
    <x v="472"/>
    <x v="3"/>
    <x v="0"/>
  </r>
  <r>
    <n v="4000"/>
    <x v="4"/>
    <x v="2194"/>
    <x v="3"/>
    <x v="0"/>
  </r>
  <r>
    <n v="11737"/>
    <x v="1"/>
    <x v="2195"/>
    <x v="0"/>
    <x v="0"/>
  </r>
  <r>
    <n v="1050"/>
    <x v="4"/>
    <x v="2196"/>
    <x v="3"/>
    <x v="0"/>
  </r>
  <r>
    <n v="2000"/>
    <x v="4"/>
    <x v="2197"/>
    <x v="3"/>
    <x v="0"/>
  </r>
  <r>
    <n v="500"/>
    <x v="2"/>
    <x v="2065"/>
    <x v="1"/>
    <x v="0"/>
  </r>
  <r>
    <n v="2500"/>
    <x v="4"/>
    <x v="2198"/>
    <x v="3"/>
    <x v="0"/>
  </r>
  <r>
    <n v="500"/>
    <x v="2"/>
    <x v="2199"/>
    <x v="1"/>
    <x v="0"/>
  </r>
  <r>
    <n v="3300"/>
    <x v="4"/>
    <x v="959"/>
    <x v="3"/>
    <x v="0"/>
  </r>
  <r>
    <n v="1000"/>
    <x v="4"/>
    <x v="2200"/>
    <x v="3"/>
    <x v="0"/>
  </r>
  <r>
    <n v="1500"/>
    <x v="4"/>
    <x v="2201"/>
    <x v="3"/>
    <x v="0"/>
  </r>
  <r>
    <n v="400"/>
    <x v="2"/>
    <x v="2202"/>
    <x v="1"/>
    <x v="0"/>
  </r>
  <r>
    <n v="8000"/>
    <x v="0"/>
    <x v="2203"/>
    <x v="4"/>
    <x v="0"/>
  </r>
  <r>
    <n v="800"/>
    <x v="2"/>
    <x v="1629"/>
    <x v="1"/>
    <x v="0"/>
  </r>
  <r>
    <n v="1800"/>
    <x v="4"/>
    <x v="2204"/>
    <x v="3"/>
    <x v="0"/>
  </r>
  <r>
    <n v="1000"/>
    <x v="4"/>
    <x v="2205"/>
    <x v="3"/>
    <x v="0"/>
  </r>
  <r>
    <n v="1500"/>
    <x v="4"/>
    <x v="2206"/>
    <x v="3"/>
    <x v="0"/>
  </r>
  <r>
    <n v="5000"/>
    <x v="0"/>
    <x v="538"/>
    <x v="4"/>
    <x v="0"/>
  </r>
  <r>
    <n v="6000"/>
    <x v="0"/>
    <x v="44"/>
    <x v="4"/>
    <x v="0"/>
  </r>
  <r>
    <n v="3500"/>
    <x v="4"/>
    <x v="2207"/>
    <x v="3"/>
    <x v="0"/>
  </r>
  <r>
    <n v="3871"/>
    <x v="4"/>
    <x v="2208"/>
    <x v="4"/>
    <x v="0"/>
  </r>
  <r>
    <n v="5000"/>
    <x v="0"/>
    <x v="2209"/>
    <x v="4"/>
    <x v="0"/>
  </r>
  <r>
    <n v="250"/>
    <x v="2"/>
    <x v="156"/>
    <x v="1"/>
    <x v="0"/>
  </r>
  <r>
    <n v="2500"/>
    <x v="4"/>
    <x v="2210"/>
    <x v="3"/>
    <x v="0"/>
  </r>
  <r>
    <n v="15000"/>
    <x v="6"/>
    <x v="2211"/>
    <x v="11"/>
    <x v="0"/>
  </r>
  <r>
    <n v="8000"/>
    <x v="0"/>
    <x v="2212"/>
    <x v="4"/>
    <x v="0"/>
  </r>
  <r>
    <n v="3000"/>
    <x v="4"/>
    <x v="2213"/>
    <x v="3"/>
    <x v="0"/>
  </r>
  <r>
    <n v="3350"/>
    <x v="4"/>
    <x v="959"/>
    <x v="3"/>
    <x v="0"/>
  </r>
  <r>
    <n v="6000"/>
    <x v="0"/>
    <x v="627"/>
    <x v="4"/>
    <x v="0"/>
  </r>
  <r>
    <n v="700"/>
    <x v="2"/>
    <x v="647"/>
    <x v="3"/>
    <x v="0"/>
  </r>
  <r>
    <n v="4500"/>
    <x v="4"/>
    <x v="1494"/>
    <x v="3"/>
    <x v="0"/>
  </r>
  <r>
    <n v="500"/>
    <x v="2"/>
    <x v="1084"/>
    <x v="1"/>
    <x v="0"/>
  </r>
  <r>
    <n v="1500"/>
    <x v="4"/>
    <x v="2214"/>
    <x v="3"/>
    <x v="0"/>
  </r>
  <r>
    <n v="2000"/>
    <x v="4"/>
    <x v="2215"/>
    <x v="3"/>
    <x v="0"/>
  </r>
  <r>
    <n v="5500"/>
    <x v="0"/>
    <x v="2216"/>
    <x v="4"/>
    <x v="0"/>
  </r>
  <r>
    <n v="1000"/>
    <x v="4"/>
    <x v="2217"/>
    <x v="3"/>
    <x v="0"/>
  </r>
  <r>
    <n v="3500"/>
    <x v="4"/>
    <x v="2218"/>
    <x v="3"/>
    <x v="0"/>
  </r>
  <r>
    <n v="5000"/>
    <x v="0"/>
    <x v="2219"/>
    <x v="4"/>
    <x v="0"/>
  </r>
  <r>
    <n v="5000"/>
    <x v="0"/>
    <x v="2220"/>
    <x v="4"/>
    <x v="0"/>
  </r>
  <r>
    <n v="500"/>
    <x v="2"/>
    <x v="607"/>
    <x v="3"/>
    <x v="0"/>
  </r>
  <r>
    <n v="3000"/>
    <x v="4"/>
    <x v="2221"/>
    <x v="3"/>
    <x v="0"/>
  </r>
  <r>
    <n v="1750"/>
    <x v="4"/>
    <x v="2222"/>
    <x v="3"/>
    <x v="0"/>
  </r>
  <r>
    <n v="1500"/>
    <x v="4"/>
    <x v="1259"/>
    <x v="3"/>
    <x v="0"/>
  </r>
  <r>
    <n v="2000"/>
    <x v="4"/>
    <x v="895"/>
    <x v="3"/>
    <x v="0"/>
  </r>
  <r>
    <n v="10000"/>
    <x v="1"/>
    <x v="2223"/>
    <x v="0"/>
    <x v="0"/>
  </r>
  <r>
    <n v="4000"/>
    <x v="4"/>
    <x v="2224"/>
    <x v="3"/>
    <x v="0"/>
  </r>
  <r>
    <n v="9000"/>
    <x v="0"/>
    <x v="2225"/>
    <x v="4"/>
    <x v="0"/>
  </r>
  <r>
    <n v="5000"/>
    <x v="0"/>
    <x v="2226"/>
    <x v="4"/>
    <x v="0"/>
  </r>
  <r>
    <n v="500"/>
    <x v="2"/>
    <x v="2227"/>
    <x v="3"/>
    <x v="0"/>
  </r>
  <r>
    <n v="7750"/>
    <x v="0"/>
    <x v="2228"/>
    <x v="4"/>
    <x v="0"/>
  </r>
  <r>
    <n v="3000"/>
    <x v="4"/>
    <x v="2229"/>
    <x v="3"/>
    <x v="0"/>
  </r>
  <r>
    <n v="2500"/>
    <x v="4"/>
    <x v="1287"/>
    <x v="3"/>
    <x v="0"/>
  </r>
  <r>
    <n v="500"/>
    <x v="2"/>
    <x v="2230"/>
    <x v="3"/>
    <x v="0"/>
  </r>
  <r>
    <n v="750"/>
    <x v="2"/>
    <x v="1763"/>
    <x v="1"/>
    <x v="0"/>
  </r>
  <r>
    <n v="1000"/>
    <x v="4"/>
    <x v="2231"/>
    <x v="3"/>
    <x v="0"/>
  </r>
  <r>
    <n v="5000"/>
    <x v="0"/>
    <x v="2232"/>
    <x v="4"/>
    <x v="0"/>
  </r>
  <r>
    <n v="1500"/>
    <x v="4"/>
    <x v="2233"/>
    <x v="3"/>
    <x v="0"/>
  </r>
  <r>
    <n v="200"/>
    <x v="2"/>
    <x v="1766"/>
    <x v="1"/>
    <x v="0"/>
  </r>
  <r>
    <n v="1000"/>
    <x v="4"/>
    <x v="831"/>
    <x v="3"/>
    <x v="0"/>
  </r>
  <r>
    <n v="2000"/>
    <x v="4"/>
    <x v="557"/>
    <x v="3"/>
    <x v="0"/>
  </r>
  <r>
    <n v="3500"/>
    <x v="4"/>
    <x v="2234"/>
    <x v="3"/>
    <x v="0"/>
  </r>
  <r>
    <n v="3000"/>
    <x v="4"/>
    <x v="142"/>
    <x v="3"/>
    <x v="0"/>
  </r>
  <r>
    <n v="8000"/>
    <x v="0"/>
    <x v="2235"/>
    <x v="4"/>
    <x v="0"/>
  </r>
  <r>
    <n v="8000"/>
    <x v="0"/>
    <x v="2236"/>
    <x v="4"/>
    <x v="0"/>
  </r>
  <r>
    <n v="550"/>
    <x v="2"/>
    <x v="2237"/>
    <x v="1"/>
    <x v="0"/>
  </r>
  <r>
    <n v="2000"/>
    <x v="4"/>
    <x v="2238"/>
    <x v="3"/>
    <x v="0"/>
  </r>
  <r>
    <n v="3000"/>
    <x v="4"/>
    <x v="2239"/>
    <x v="3"/>
    <x v="0"/>
  </r>
  <r>
    <n v="4000"/>
    <x v="4"/>
    <x v="2240"/>
    <x v="3"/>
    <x v="0"/>
  </r>
  <r>
    <n v="3500"/>
    <x v="4"/>
    <x v="2241"/>
    <x v="3"/>
    <x v="0"/>
  </r>
  <r>
    <n v="1750"/>
    <x v="4"/>
    <x v="2242"/>
    <x v="3"/>
    <x v="0"/>
  </r>
  <r>
    <n v="6000"/>
    <x v="0"/>
    <x v="2243"/>
    <x v="4"/>
    <x v="0"/>
  </r>
  <r>
    <n v="2000"/>
    <x v="4"/>
    <x v="41"/>
    <x v="3"/>
    <x v="0"/>
  </r>
  <r>
    <n v="2000"/>
    <x v="4"/>
    <x v="1740"/>
    <x v="3"/>
    <x v="0"/>
  </r>
  <r>
    <n v="3000"/>
    <x v="4"/>
    <x v="2244"/>
    <x v="3"/>
    <x v="0"/>
  </r>
  <r>
    <n v="1500"/>
    <x v="4"/>
    <x v="2245"/>
    <x v="3"/>
    <x v="0"/>
  </r>
  <r>
    <n v="10000"/>
    <x v="1"/>
    <x v="2246"/>
    <x v="0"/>
    <x v="0"/>
  </r>
  <r>
    <n v="1500"/>
    <x v="4"/>
    <x v="2247"/>
    <x v="3"/>
    <x v="0"/>
  </r>
  <r>
    <n v="500"/>
    <x v="2"/>
    <x v="2196"/>
    <x v="3"/>
    <x v="0"/>
  </r>
  <r>
    <n v="500"/>
    <x v="2"/>
    <x v="83"/>
    <x v="1"/>
    <x v="0"/>
  </r>
  <r>
    <n v="1500"/>
    <x v="4"/>
    <x v="2248"/>
    <x v="3"/>
    <x v="0"/>
  </r>
  <r>
    <n v="550"/>
    <x v="2"/>
    <x v="2249"/>
    <x v="1"/>
    <x v="0"/>
  </r>
  <r>
    <n v="500"/>
    <x v="2"/>
    <x v="1622"/>
    <x v="1"/>
    <x v="0"/>
  </r>
  <r>
    <n v="1500"/>
    <x v="4"/>
    <x v="415"/>
    <x v="3"/>
    <x v="0"/>
  </r>
  <r>
    <n v="250"/>
    <x v="2"/>
    <x v="668"/>
    <x v="1"/>
    <x v="0"/>
  </r>
  <r>
    <n v="4000"/>
    <x v="4"/>
    <x v="2250"/>
    <x v="3"/>
    <x v="0"/>
  </r>
  <r>
    <n v="1200"/>
    <x v="4"/>
    <x v="459"/>
    <x v="3"/>
    <x v="0"/>
  </r>
  <r>
    <n v="10000"/>
    <x v="1"/>
    <x v="2251"/>
    <x v="0"/>
    <x v="0"/>
  </r>
  <r>
    <n v="2900"/>
    <x v="4"/>
    <x v="2252"/>
    <x v="3"/>
    <x v="0"/>
  </r>
  <r>
    <n v="15000"/>
    <x v="6"/>
    <x v="2253"/>
    <x v="11"/>
    <x v="0"/>
  </r>
  <r>
    <n v="2000"/>
    <x v="4"/>
    <x v="41"/>
    <x v="3"/>
    <x v="0"/>
  </r>
  <r>
    <n v="500"/>
    <x v="2"/>
    <x v="904"/>
    <x v="1"/>
    <x v="0"/>
  </r>
  <r>
    <n v="350"/>
    <x v="2"/>
    <x v="2254"/>
    <x v="1"/>
    <x v="0"/>
  </r>
  <r>
    <n v="10000"/>
    <x v="1"/>
    <x v="2255"/>
    <x v="0"/>
    <x v="0"/>
  </r>
  <r>
    <n v="2000"/>
    <x v="4"/>
    <x v="2256"/>
    <x v="3"/>
    <x v="0"/>
  </r>
  <r>
    <n v="500"/>
    <x v="2"/>
    <x v="2257"/>
    <x v="3"/>
    <x v="0"/>
  </r>
  <r>
    <n v="500"/>
    <x v="2"/>
    <x v="2258"/>
    <x v="1"/>
    <x v="0"/>
  </r>
  <r>
    <n v="3000"/>
    <x v="4"/>
    <x v="2259"/>
    <x v="3"/>
    <x v="0"/>
  </r>
  <r>
    <n v="15000"/>
    <x v="6"/>
    <x v="2260"/>
    <x v="11"/>
    <x v="0"/>
  </r>
  <r>
    <n v="3000"/>
    <x v="4"/>
    <x v="142"/>
    <x v="3"/>
    <x v="0"/>
  </r>
  <r>
    <n v="500"/>
    <x v="2"/>
    <x v="1084"/>
    <x v="1"/>
    <x v="0"/>
  </r>
  <r>
    <n v="3000"/>
    <x v="4"/>
    <x v="2090"/>
    <x v="3"/>
    <x v="0"/>
  </r>
  <r>
    <n v="200"/>
    <x v="2"/>
    <x v="148"/>
    <x v="1"/>
    <x v="0"/>
  </r>
  <r>
    <n v="4000"/>
    <x v="4"/>
    <x v="2261"/>
    <x v="3"/>
    <x v="0"/>
  </r>
  <r>
    <n v="1700"/>
    <x v="4"/>
    <x v="2262"/>
    <x v="3"/>
    <x v="0"/>
  </r>
  <r>
    <n v="4000"/>
    <x v="4"/>
    <x v="2263"/>
    <x v="3"/>
    <x v="0"/>
  </r>
  <r>
    <n v="2750"/>
    <x v="4"/>
    <x v="2264"/>
    <x v="3"/>
    <x v="0"/>
  </r>
  <r>
    <n v="700"/>
    <x v="2"/>
    <x v="2265"/>
    <x v="1"/>
    <x v="0"/>
  </r>
  <r>
    <n v="10000"/>
    <x v="1"/>
    <x v="2266"/>
    <x v="0"/>
    <x v="0"/>
  </r>
  <r>
    <n v="3000"/>
    <x v="4"/>
    <x v="2267"/>
    <x v="3"/>
    <x v="0"/>
  </r>
  <r>
    <n v="250"/>
    <x v="2"/>
    <x v="457"/>
    <x v="1"/>
    <x v="0"/>
  </r>
  <r>
    <n v="6000"/>
    <x v="0"/>
    <x v="2268"/>
    <x v="4"/>
    <x v="0"/>
  </r>
  <r>
    <n v="30000"/>
    <x v="5"/>
    <x v="2269"/>
    <x v="6"/>
    <x v="0"/>
  </r>
  <r>
    <n v="3750"/>
    <x v="4"/>
    <x v="1959"/>
    <x v="3"/>
    <x v="0"/>
  </r>
  <r>
    <n v="1500"/>
    <x v="4"/>
    <x v="646"/>
    <x v="3"/>
    <x v="0"/>
  </r>
  <r>
    <n v="2000"/>
    <x v="4"/>
    <x v="910"/>
    <x v="3"/>
    <x v="0"/>
  </r>
  <r>
    <n v="150"/>
    <x v="2"/>
    <x v="666"/>
    <x v="1"/>
    <x v="0"/>
  </r>
  <r>
    <n v="2000"/>
    <x v="4"/>
    <x v="2270"/>
    <x v="3"/>
    <x v="0"/>
  </r>
  <r>
    <n v="2000"/>
    <x v="4"/>
    <x v="41"/>
    <x v="3"/>
    <x v="0"/>
  </r>
  <r>
    <n v="2000"/>
    <x v="4"/>
    <x v="2271"/>
    <x v="3"/>
    <x v="0"/>
  </r>
  <r>
    <n v="9500"/>
    <x v="0"/>
    <x v="2272"/>
    <x v="4"/>
    <x v="0"/>
  </r>
  <r>
    <n v="10000"/>
    <x v="1"/>
    <x v="1285"/>
    <x v="0"/>
    <x v="0"/>
  </r>
  <r>
    <n v="1000"/>
    <x v="4"/>
    <x v="2273"/>
    <x v="3"/>
    <x v="0"/>
  </r>
  <r>
    <n v="5000"/>
    <x v="0"/>
    <x v="2274"/>
    <x v="4"/>
    <x v="0"/>
  </r>
  <r>
    <n v="3000"/>
    <x v="4"/>
    <x v="168"/>
    <x v="3"/>
    <x v="0"/>
  </r>
  <r>
    <n v="2500"/>
    <x v="4"/>
    <x v="2275"/>
    <x v="3"/>
    <x v="0"/>
  </r>
  <r>
    <n v="1200"/>
    <x v="4"/>
    <x v="2276"/>
    <x v="3"/>
    <x v="0"/>
  </r>
  <r>
    <n v="5000"/>
    <x v="0"/>
    <x v="2277"/>
    <x v="4"/>
    <x v="0"/>
  </r>
  <r>
    <n v="2500"/>
    <x v="4"/>
    <x v="1644"/>
    <x v="3"/>
    <x v="0"/>
  </r>
  <r>
    <n v="250"/>
    <x v="2"/>
    <x v="156"/>
    <x v="1"/>
    <x v="0"/>
  </r>
  <r>
    <n v="1000"/>
    <x v="4"/>
    <x v="2278"/>
    <x v="3"/>
    <x v="0"/>
  </r>
  <r>
    <n v="300"/>
    <x v="2"/>
    <x v="2279"/>
    <x v="1"/>
    <x v="0"/>
  </r>
  <r>
    <n v="2000"/>
    <x v="4"/>
    <x v="41"/>
    <x v="3"/>
    <x v="0"/>
  </r>
  <r>
    <n v="1000"/>
    <x v="4"/>
    <x v="876"/>
    <x v="3"/>
    <x v="0"/>
  </r>
  <r>
    <n v="1000"/>
    <x v="4"/>
    <x v="2280"/>
    <x v="3"/>
    <x v="0"/>
  </r>
  <r>
    <n v="2100"/>
    <x v="4"/>
    <x v="2281"/>
    <x v="3"/>
    <x v="0"/>
  </r>
  <r>
    <n v="800"/>
    <x v="2"/>
    <x v="2282"/>
    <x v="3"/>
    <x v="0"/>
  </r>
  <r>
    <n v="500"/>
    <x v="2"/>
    <x v="1158"/>
    <x v="1"/>
    <x v="0"/>
  </r>
  <r>
    <n v="650"/>
    <x v="2"/>
    <x v="2283"/>
    <x v="1"/>
    <x v="0"/>
  </r>
  <r>
    <n v="1000"/>
    <x v="4"/>
    <x v="2284"/>
    <x v="3"/>
    <x v="0"/>
  </r>
  <r>
    <n v="300"/>
    <x v="2"/>
    <x v="2285"/>
    <x v="1"/>
    <x v="0"/>
  </r>
  <r>
    <n v="700"/>
    <x v="2"/>
    <x v="2286"/>
    <x v="1"/>
    <x v="0"/>
  </r>
  <r>
    <n v="10000"/>
    <x v="1"/>
    <x v="2287"/>
    <x v="0"/>
    <x v="0"/>
  </r>
  <r>
    <n v="3000"/>
    <x v="4"/>
    <x v="2288"/>
    <x v="4"/>
    <x v="0"/>
  </r>
  <r>
    <n v="2000"/>
    <x v="4"/>
    <x v="2289"/>
    <x v="3"/>
    <x v="0"/>
  </r>
  <r>
    <n v="978"/>
    <x v="2"/>
    <x v="2290"/>
    <x v="3"/>
    <x v="0"/>
  </r>
  <r>
    <n v="500"/>
    <x v="2"/>
    <x v="2291"/>
    <x v="1"/>
    <x v="0"/>
  </r>
  <r>
    <n v="500"/>
    <x v="2"/>
    <x v="2292"/>
    <x v="1"/>
    <x v="0"/>
  </r>
  <r>
    <n v="500"/>
    <x v="2"/>
    <x v="2293"/>
    <x v="1"/>
    <x v="0"/>
  </r>
  <r>
    <n v="250"/>
    <x v="2"/>
    <x v="2294"/>
    <x v="1"/>
    <x v="0"/>
  </r>
  <r>
    <n v="10000"/>
    <x v="1"/>
    <x v="2295"/>
    <x v="0"/>
    <x v="0"/>
  </r>
  <r>
    <n v="5000"/>
    <x v="0"/>
    <x v="2296"/>
    <x v="4"/>
    <x v="0"/>
  </r>
  <r>
    <n v="2000"/>
    <x v="4"/>
    <x v="2169"/>
    <x v="3"/>
    <x v="0"/>
  </r>
  <r>
    <n v="3500"/>
    <x v="4"/>
    <x v="2297"/>
    <x v="3"/>
    <x v="0"/>
  </r>
  <r>
    <n v="3000"/>
    <x v="4"/>
    <x v="168"/>
    <x v="3"/>
    <x v="0"/>
  </r>
  <r>
    <n v="10000"/>
    <x v="1"/>
    <x v="2298"/>
    <x v="0"/>
    <x v="0"/>
  </r>
  <r>
    <n v="2800"/>
    <x v="4"/>
    <x v="2299"/>
    <x v="3"/>
    <x v="0"/>
  </r>
  <r>
    <n v="250"/>
    <x v="2"/>
    <x v="672"/>
    <x v="1"/>
    <x v="0"/>
  </r>
  <r>
    <n v="500"/>
    <x v="2"/>
    <x v="2300"/>
    <x v="3"/>
    <x v="0"/>
  </r>
  <r>
    <n v="2000"/>
    <x v="4"/>
    <x v="2301"/>
    <x v="3"/>
    <x v="0"/>
  </r>
  <r>
    <n v="4900"/>
    <x v="4"/>
    <x v="2302"/>
    <x v="3"/>
    <x v="0"/>
  </r>
  <r>
    <n v="2000"/>
    <x v="4"/>
    <x v="895"/>
    <x v="3"/>
    <x v="0"/>
  </r>
  <r>
    <n v="300"/>
    <x v="2"/>
    <x v="2303"/>
    <x v="1"/>
    <x v="0"/>
  </r>
  <r>
    <n v="300"/>
    <x v="2"/>
    <x v="2304"/>
    <x v="1"/>
    <x v="0"/>
  </r>
  <r>
    <n v="1800"/>
    <x v="4"/>
    <x v="857"/>
    <x v="3"/>
    <x v="0"/>
  </r>
  <r>
    <n v="2000"/>
    <x v="4"/>
    <x v="2305"/>
    <x v="3"/>
    <x v="0"/>
  </r>
  <r>
    <n v="1500"/>
    <x v="4"/>
    <x v="2306"/>
    <x v="3"/>
    <x v="0"/>
  </r>
  <r>
    <n v="1500"/>
    <x v="4"/>
    <x v="2307"/>
    <x v="3"/>
    <x v="0"/>
  </r>
  <r>
    <n v="10000"/>
    <x v="1"/>
    <x v="2308"/>
    <x v="0"/>
    <x v="0"/>
  </r>
  <r>
    <n v="3000"/>
    <x v="4"/>
    <x v="2309"/>
    <x v="3"/>
    <x v="0"/>
  </r>
  <r>
    <n v="3350"/>
    <x v="4"/>
    <x v="2310"/>
    <x v="4"/>
    <x v="0"/>
  </r>
  <r>
    <n v="2500"/>
    <x v="4"/>
    <x v="2311"/>
    <x v="3"/>
    <x v="0"/>
  </r>
  <r>
    <n v="1650"/>
    <x v="4"/>
    <x v="1827"/>
    <x v="3"/>
    <x v="0"/>
  </r>
  <r>
    <n v="3000"/>
    <x v="4"/>
    <x v="2312"/>
    <x v="3"/>
    <x v="0"/>
  </r>
  <r>
    <n v="2000"/>
    <x v="4"/>
    <x v="948"/>
    <x v="3"/>
    <x v="0"/>
  </r>
  <r>
    <n v="3000"/>
    <x v="4"/>
    <x v="2313"/>
    <x v="3"/>
    <x v="0"/>
  </r>
  <r>
    <n v="5000"/>
    <x v="0"/>
    <x v="2314"/>
    <x v="4"/>
    <x v="0"/>
  </r>
  <r>
    <n v="1000"/>
    <x v="4"/>
    <x v="2315"/>
    <x v="3"/>
    <x v="0"/>
  </r>
  <r>
    <n v="500"/>
    <x v="2"/>
    <x v="2316"/>
    <x v="1"/>
    <x v="0"/>
  </r>
  <r>
    <n v="3800"/>
    <x v="4"/>
    <x v="2317"/>
    <x v="3"/>
    <x v="0"/>
  </r>
  <r>
    <n v="1500"/>
    <x v="4"/>
    <x v="646"/>
    <x v="3"/>
    <x v="0"/>
  </r>
  <r>
    <n v="400"/>
    <x v="2"/>
    <x v="402"/>
    <x v="1"/>
    <x v="0"/>
  </r>
  <r>
    <n v="5000"/>
    <x v="0"/>
    <x v="2318"/>
    <x v="4"/>
    <x v="0"/>
  </r>
  <r>
    <n v="3000"/>
    <x v="4"/>
    <x v="2319"/>
    <x v="3"/>
    <x v="0"/>
  </r>
  <r>
    <n v="1551"/>
    <x v="4"/>
    <x v="472"/>
    <x v="3"/>
    <x v="0"/>
  </r>
  <r>
    <n v="1650"/>
    <x v="4"/>
    <x v="2320"/>
    <x v="3"/>
    <x v="0"/>
  </r>
  <r>
    <n v="2000"/>
    <x v="4"/>
    <x v="2321"/>
    <x v="3"/>
    <x v="0"/>
  </r>
  <r>
    <n v="1000"/>
    <x v="4"/>
    <x v="2322"/>
    <x v="3"/>
    <x v="0"/>
  </r>
  <r>
    <n v="1500"/>
    <x v="4"/>
    <x v="17"/>
    <x v="3"/>
    <x v="0"/>
  </r>
  <r>
    <n v="4000"/>
    <x v="4"/>
    <x v="2323"/>
    <x v="3"/>
    <x v="0"/>
  </r>
  <r>
    <n v="2500"/>
    <x v="4"/>
    <x v="2324"/>
    <x v="3"/>
    <x v="0"/>
  </r>
  <r>
    <n v="1000"/>
    <x v="4"/>
    <x v="325"/>
    <x v="3"/>
    <x v="0"/>
  </r>
  <r>
    <n v="2500"/>
    <x v="4"/>
    <x v="2325"/>
    <x v="3"/>
    <x v="0"/>
  </r>
  <r>
    <n v="3000"/>
    <x v="4"/>
    <x v="631"/>
    <x v="3"/>
    <x v="0"/>
  </r>
  <r>
    <n v="10000"/>
    <x v="1"/>
    <x v="2326"/>
    <x v="0"/>
    <x v="0"/>
  </r>
  <r>
    <n v="100"/>
    <x v="2"/>
    <x v="147"/>
    <x v="1"/>
    <x v="0"/>
  </r>
  <r>
    <n v="3000"/>
    <x v="4"/>
    <x v="2327"/>
    <x v="3"/>
    <x v="0"/>
  </r>
  <r>
    <n v="900"/>
    <x v="2"/>
    <x v="1217"/>
    <x v="1"/>
    <x v="0"/>
  </r>
  <r>
    <n v="1500"/>
    <x v="4"/>
    <x v="2328"/>
    <x v="3"/>
    <x v="0"/>
  </r>
  <r>
    <n v="1000"/>
    <x v="4"/>
    <x v="325"/>
    <x v="3"/>
    <x v="0"/>
  </r>
  <r>
    <n v="2800"/>
    <x v="4"/>
    <x v="2153"/>
    <x v="3"/>
    <x v="0"/>
  </r>
  <r>
    <n v="500"/>
    <x v="2"/>
    <x v="1100"/>
    <x v="1"/>
    <x v="0"/>
  </r>
  <r>
    <n v="3000"/>
    <x v="4"/>
    <x v="2329"/>
    <x v="3"/>
    <x v="0"/>
  </r>
  <r>
    <n v="2500"/>
    <x v="4"/>
    <x v="911"/>
    <x v="3"/>
    <x v="0"/>
  </r>
  <r>
    <n v="4000"/>
    <x v="4"/>
    <x v="417"/>
    <x v="3"/>
    <x v="0"/>
  </r>
  <r>
    <n v="1500"/>
    <x v="4"/>
    <x v="2330"/>
    <x v="3"/>
    <x v="0"/>
  </r>
  <r>
    <n v="2000"/>
    <x v="4"/>
    <x v="40"/>
    <x v="3"/>
    <x v="0"/>
  </r>
  <r>
    <n v="2000"/>
    <x v="4"/>
    <x v="1132"/>
    <x v="3"/>
    <x v="0"/>
  </r>
  <r>
    <n v="350"/>
    <x v="2"/>
    <x v="2331"/>
    <x v="1"/>
    <x v="0"/>
  </r>
  <r>
    <n v="1395"/>
    <x v="4"/>
    <x v="1174"/>
    <x v="3"/>
    <x v="0"/>
  </r>
  <r>
    <n v="4000"/>
    <x v="4"/>
    <x v="2332"/>
    <x v="3"/>
    <x v="0"/>
  </r>
  <r>
    <n v="10000"/>
    <x v="1"/>
    <x v="2333"/>
    <x v="0"/>
    <x v="0"/>
  </r>
  <r>
    <n v="500"/>
    <x v="2"/>
    <x v="798"/>
    <x v="1"/>
    <x v="0"/>
  </r>
  <r>
    <n v="3300"/>
    <x v="4"/>
    <x v="2334"/>
    <x v="3"/>
    <x v="0"/>
  </r>
  <r>
    <n v="6000"/>
    <x v="0"/>
    <x v="2335"/>
    <x v="4"/>
    <x v="0"/>
  </r>
  <r>
    <n v="1650"/>
    <x v="4"/>
    <x v="2336"/>
    <x v="3"/>
    <x v="0"/>
  </r>
  <r>
    <n v="500"/>
    <x v="2"/>
    <x v="2337"/>
    <x v="1"/>
    <x v="0"/>
  </r>
  <r>
    <n v="2750"/>
    <x v="4"/>
    <x v="2338"/>
    <x v="3"/>
    <x v="0"/>
  </r>
  <r>
    <n v="1000"/>
    <x v="4"/>
    <x v="1958"/>
    <x v="3"/>
    <x v="0"/>
  </r>
  <r>
    <n v="960"/>
    <x v="2"/>
    <x v="1936"/>
    <x v="3"/>
    <x v="0"/>
  </r>
  <r>
    <n v="500"/>
    <x v="2"/>
    <x v="2291"/>
    <x v="1"/>
    <x v="0"/>
  </r>
  <r>
    <n v="5000"/>
    <x v="0"/>
    <x v="2339"/>
    <x v="4"/>
    <x v="0"/>
  </r>
  <r>
    <n v="2000"/>
    <x v="4"/>
    <x v="2340"/>
    <x v="3"/>
    <x v="0"/>
  </r>
  <r>
    <n v="150"/>
    <x v="2"/>
    <x v="398"/>
    <x v="1"/>
    <x v="0"/>
  </r>
  <r>
    <n v="675"/>
    <x v="2"/>
    <x v="1967"/>
    <x v="3"/>
    <x v="0"/>
  </r>
  <r>
    <n v="2000"/>
    <x v="4"/>
    <x v="1956"/>
    <x v="3"/>
    <x v="0"/>
  </r>
  <r>
    <n v="600"/>
    <x v="2"/>
    <x v="2341"/>
    <x v="1"/>
    <x v="0"/>
  </r>
  <r>
    <n v="300"/>
    <x v="2"/>
    <x v="2342"/>
    <x v="1"/>
    <x v="0"/>
  </r>
  <r>
    <n v="1200"/>
    <x v="4"/>
    <x v="2343"/>
    <x v="3"/>
    <x v="0"/>
  </r>
  <r>
    <n v="5500"/>
    <x v="0"/>
    <x v="2344"/>
    <x v="4"/>
    <x v="0"/>
  </r>
  <r>
    <n v="1500"/>
    <x v="4"/>
    <x v="76"/>
    <x v="3"/>
    <x v="0"/>
  </r>
  <r>
    <n v="2500"/>
    <x v="4"/>
    <x v="911"/>
    <x v="3"/>
    <x v="0"/>
  </r>
  <r>
    <n v="250"/>
    <x v="2"/>
    <x v="2345"/>
    <x v="1"/>
    <x v="0"/>
  </r>
  <r>
    <n v="1100"/>
    <x v="4"/>
    <x v="2346"/>
    <x v="3"/>
    <x v="0"/>
  </r>
  <r>
    <n v="35000"/>
    <x v="7"/>
    <x v="2347"/>
    <x v="10"/>
    <x v="0"/>
  </r>
  <r>
    <n v="2100"/>
    <x v="4"/>
    <x v="2307"/>
    <x v="3"/>
    <x v="0"/>
  </r>
  <r>
    <n v="1000"/>
    <x v="4"/>
    <x v="806"/>
    <x v="3"/>
    <x v="0"/>
  </r>
  <r>
    <n v="2500"/>
    <x v="4"/>
    <x v="2348"/>
    <x v="3"/>
    <x v="0"/>
  </r>
  <r>
    <n v="1500"/>
    <x v="4"/>
    <x v="2349"/>
    <x v="3"/>
    <x v="0"/>
  </r>
  <r>
    <n v="773"/>
    <x v="2"/>
    <x v="2350"/>
    <x v="1"/>
    <x v="0"/>
  </r>
  <r>
    <n v="5500"/>
    <x v="0"/>
    <x v="2351"/>
    <x v="4"/>
    <x v="0"/>
  </r>
  <r>
    <n v="5000"/>
    <x v="0"/>
    <x v="2352"/>
    <x v="4"/>
    <x v="0"/>
  </r>
  <r>
    <n v="2400"/>
    <x v="4"/>
    <x v="1162"/>
    <x v="3"/>
    <x v="0"/>
  </r>
  <r>
    <n v="2200"/>
    <x v="4"/>
    <x v="2222"/>
    <x v="3"/>
    <x v="0"/>
  </r>
  <r>
    <n v="100000"/>
    <x v="10"/>
    <x v="2353"/>
    <x v="2"/>
    <x v="0"/>
  </r>
  <r>
    <n v="350"/>
    <x v="2"/>
    <x v="1929"/>
    <x v="1"/>
    <x v="0"/>
  </r>
  <r>
    <n v="1000"/>
    <x v="4"/>
    <x v="831"/>
    <x v="3"/>
    <x v="0"/>
  </r>
  <r>
    <n v="3200"/>
    <x v="4"/>
    <x v="2354"/>
    <x v="3"/>
    <x v="0"/>
  </r>
  <r>
    <n v="2500"/>
    <x v="4"/>
    <x v="1904"/>
    <x v="3"/>
    <x v="0"/>
  </r>
  <r>
    <n v="315"/>
    <x v="2"/>
    <x v="2355"/>
    <x v="1"/>
    <x v="0"/>
  </r>
  <r>
    <n v="500"/>
    <x v="2"/>
    <x v="2356"/>
    <x v="1"/>
    <x v="0"/>
  </r>
  <r>
    <n v="1000"/>
    <x v="4"/>
    <x v="2025"/>
    <x v="3"/>
    <x v="0"/>
  </r>
  <r>
    <n v="900"/>
    <x v="2"/>
    <x v="1156"/>
    <x v="3"/>
    <x v="0"/>
  </r>
  <r>
    <n v="2000"/>
    <x v="4"/>
    <x v="2357"/>
    <x v="3"/>
    <x v="0"/>
  </r>
  <r>
    <n v="1000"/>
    <x v="4"/>
    <x v="2358"/>
    <x v="3"/>
    <x v="0"/>
  </r>
  <r>
    <n v="1000"/>
    <x v="4"/>
    <x v="2359"/>
    <x v="3"/>
    <x v="0"/>
  </r>
  <r>
    <n v="5000"/>
    <x v="0"/>
    <x v="2360"/>
    <x v="4"/>
    <x v="0"/>
  </r>
  <r>
    <n v="2000"/>
    <x v="4"/>
    <x v="2361"/>
    <x v="3"/>
    <x v="0"/>
  </r>
  <r>
    <n v="1500"/>
    <x v="4"/>
    <x v="2362"/>
    <x v="3"/>
    <x v="0"/>
  </r>
  <r>
    <n v="500"/>
    <x v="2"/>
    <x v="83"/>
    <x v="1"/>
    <x v="0"/>
  </r>
  <r>
    <n v="3000"/>
    <x v="4"/>
    <x v="2363"/>
    <x v="3"/>
    <x v="0"/>
  </r>
  <r>
    <n v="5800"/>
    <x v="0"/>
    <x v="2364"/>
    <x v="4"/>
    <x v="0"/>
  </r>
  <r>
    <n v="10000"/>
    <x v="1"/>
    <x v="2365"/>
    <x v="0"/>
    <x v="0"/>
  </r>
  <r>
    <n v="100"/>
    <x v="2"/>
    <x v="173"/>
    <x v="1"/>
    <x v="0"/>
  </r>
  <r>
    <n v="600"/>
    <x v="2"/>
    <x v="1911"/>
    <x v="1"/>
    <x v="0"/>
  </r>
  <r>
    <n v="1500"/>
    <x v="4"/>
    <x v="2366"/>
    <x v="3"/>
    <x v="0"/>
  </r>
  <r>
    <n v="500"/>
    <x v="2"/>
    <x v="83"/>
    <x v="1"/>
    <x v="0"/>
  </r>
  <r>
    <n v="900"/>
    <x v="2"/>
    <x v="581"/>
    <x v="3"/>
    <x v="0"/>
  </r>
  <r>
    <n v="1500"/>
    <x v="4"/>
    <x v="646"/>
    <x v="3"/>
    <x v="0"/>
  </r>
  <r>
    <n v="1000"/>
    <x v="4"/>
    <x v="2367"/>
    <x v="3"/>
    <x v="0"/>
  </r>
  <r>
    <n v="3000"/>
    <x v="4"/>
    <x v="2259"/>
    <x v="3"/>
    <x v="0"/>
  </r>
  <r>
    <n v="3000"/>
    <x v="4"/>
    <x v="2368"/>
    <x v="3"/>
    <x v="0"/>
  </r>
  <r>
    <n v="3400"/>
    <x v="4"/>
    <x v="909"/>
    <x v="3"/>
    <x v="0"/>
  </r>
  <r>
    <n v="7500"/>
    <x v="0"/>
    <x v="2369"/>
    <x v="4"/>
    <x v="0"/>
  </r>
  <r>
    <n v="500"/>
    <x v="2"/>
    <x v="1508"/>
    <x v="1"/>
    <x v="0"/>
  </r>
  <r>
    <n v="200"/>
    <x v="2"/>
    <x v="1671"/>
    <x v="1"/>
    <x v="0"/>
  </r>
  <r>
    <n v="4000"/>
    <x v="4"/>
    <x v="1977"/>
    <x v="4"/>
    <x v="0"/>
  </r>
  <r>
    <n v="5000"/>
    <x v="0"/>
    <x v="2370"/>
    <x v="4"/>
    <x v="0"/>
  </r>
  <r>
    <n v="700"/>
    <x v="2"/>
    <x v="1281"/>
    <x v="3"/>
    <x v="0"/>
  </r>
  <r>
    <n v="2000"/>
    <x v="4"/>
    <x v="2371"/>
    <x v="3"/>
    <x v="0"/>
  </r>
  <r>
    <n v="3000"/>
    <x v="4"/>
    <x v="1830"/>
    <x v="3"/>
    <x v="0"/>
  </r>
  <r>
    <n v="1600"/>
    <x v="4"/>
    <x v="1132"/>
    <x v="3"/>
    <x v="0"/>
  </r>
  <r>
    <n v="2600"/>
    <x v="4"/>
    <x v="2372"/>
    <x v="3"/>
    <x v="0"/>
  </r>
  <r>
    <n v="1100"/>
    <x v="4"/>
    <x v="1699"/>
    <x v="3"/>
    <x v="0"/>
  </r>
  <r>
    <n v="2500"/>
    <x v="4"/>
    <x v="1644"/>
    <x v="3"/>
    <x v="0"/>
  </r>
  <r>
    <n v="1000"/>
    <x v="4"/>
    <x v="1666"/>
    <x v="3"/>
    <x v="0"/>
  </r>
  <r>
    <n v="500"/>
    <x v="2"/>
    <x v="2373"/>
    <x v="3"/>
    <x v="0"/>
  </r>
  <r>
    <n v="10"/>
    <x v="2"/>
    <x v="31"/>
    <x v="1"/>
    <x v="0"/>
  </r>
  <r>
    <n v="2000"/>
    <x v="4"/>
    <x v="2374"/>
    <x v="3"/>
    <x v="0"/>
  </r>
  <r>
    <n v="4000"/>
    <x v="4"/>
    <x v="2375"/>
    <x v="3"/>
    <x v="0"/>
  </r>
  <r>
    <n v="1500"/>
    <x v="4"/>
    <x v="1904"/>
    <x v="3"/>
    <x v="0"/>
  </r>
  <r>
    <n v="3000"/>
    <x v="4"/>
    <x v="1477"/>
    <x v="3"/>
    <x v="0"/>
  </r>
  <r>
    <n v="250"/>
    <x v="2"/>
    <x v="75"/>
    <x v="1"/>
    <x v="0"/>
  </r>
  <r>
    <n v="3000"/>
    <x v="4"/>
    <x v="2376"/>
    <x v="3"/>
    <x v="0"/>
  </r>
  <r>
    <n v="550"/>
    <x v="2"/>
    <x v="2377"/>
    <x v="1"/>
    <x v="0"/>
  </r>
  <r>
    <n v="800"/>
    <x v="2"/>
    <x v="25"/>
    <x v="1"/>
    <x v="0"/>
  </r>
  <r>
    <n v="1960"/>
    <x v="4"/>
    <x v="2378"/>
    <x v="3"/>
    <x v="0"/>
  </r>
  <r>
    <n v="1000"/>
    <x v="4"/>
    <x v="2379"/>
    <x v="3"/>
    <x v="0"/>
  </r>
  <r>
    <n v="2500"/>
    <x v="4"/>
    <x v="95"/>
    <x v="3"/>
    <x v="0"/>
  </r>
  <r>
    <n v="5000"/>
    <x v="0"/>
    <x v="2380"/>
    <x v="4"/>
    <x v="0"/>
  </r>
  <r>
    <n v="1250"/>
    <x v="4"/>
    <x v="380"/>
    <x v="3"/>
    <x v="0"/>
  </r>
  <r>
    <n v="2500"/>
    <x v="4"/>
    <x v="2381"/>
    <x v="3"/>
    <x v="0"/>
  </r>
  <r>
    <n v="2500"/>
    <x v="4"/>
    <x v="1293"/>
    <x v="3"/>
    <x v="0"/>
  </r>
  <r>
    <n v="2500"/>
    <x v="4"/>
    <x v="2119"/>
    <x v="3"/>
    <x v="0"/>
  </r>
  <r>
    <n v="740"/>
    <x v="2"/>
    <x v="2382"/>
    <x v="1"/>
    <x v="0"/>
  </r>
  <r>
    <n v="2000"/>
    <x v="4"/>
    <x v="895"/>
    <x v="3"/>
    <x v="0"/>
  </r>
  <r>
    <n v="1000"/>
    <x v="4"/>
    <x v="932"/>
    <x v="3"/>
    <x v="0"/>
  </r>
  <r>
    <n v="10500"/>
    <x v="1"/>
    <x v="2383"/>
    <x v="0"/>
    <x v="0"/>
  </r>
  <r>
    <n v="3000"/>
    <x v="4"/>
    <x v="2384"/>
    <x v="3"/>
    <x v="0"/>
  </r>
  <r>
    <n v="1000"/>
    <x v="4"/>
    <x v="2385"/>
    <x v="3"/>
    <x v="0"/>
  </r>
  <r>
    <n v="2500"/>
    <x v="4"/>
    <x v="142"/>
    <x v="3"/>
    <x v="0"/>
  </r>
  <r>
    <n v="3000"/>
    <x v="4"/>
    <x v="2386"/>
    <x v="3"/>
    <x v="0"/>
  </r>
  <r>
    <n v="3000"/>
    <x v="4"/>
    <x v="2329"/>
    <x v="3"/>
    <x v="0"/>
  </r>
  <r>
    <n v="4000"/>
    <x v="4"/>
    <x v="2387"/>
    <x v="3"/>
    <x v="0"/>
  </r>
  <r>
    <n v="2000"/>
    <x v="4"/>
    <x v="41"/>
    <x v="3"/>
    <x v="0"/>
  </r>
  <r>
    <n v="100000"/>
    <x v="10"/>
    <x v="117"/>
    <x v="1"/>
    <x v="2"/>
  </r>
  <r>
    <n v="1000000"/>
    <x v="10"/>
    <x v="369"/>
    <x v="1"/>
    <x v="2"/>
  </r>
  <r>
    <n v="3000"/>
    <x v="4"/>
    <x v="116"/>
    <x v="1"/>
    <x v="2"/>
  </r>
  <r>
    <n v="17100"/>
    <x v="6"/>
    <x v="2388"/>
    <x v="4"/>
    <x v="2"/>
  </r>
  <r>
    <n v="500"/>
    <x v="2"/>
    <x v="173"/>
    <x v="1"/>
    <x v="2"/>
  </r>
  <r>
    <n v="5000"/>
    <x v="0"/>
    <x v="2389"/>
    <x v="3"/>
    <x v="2"/>
  </r>
  <r>
    <n v="75000"/>
    <x v="10"/>
    <x v="2390"/>
    <x v="3"/>
    <x v="2"/>
  </r>
  <r>
    <n v="3500"/>
    <x v="4"/>
    <x v="2391"/>
    <x v="3"/>
    <x v="2"/>
  </r>
  <r>
    <n v="150000"/>
    <x v="10"/>
    <x v="117"/>
    <x v="1"/>
    <x v="2"/>
  </r>
  <r>
    <n v="3000"/>
    <x v="4"/>
    <x v="1796"/>
    <x v="1"/>
    <x v="2"/>
  </r>
  <r>
    <n v="3300"/>
    <x v="4"/>
    <x v="1168"/>
    <x v="1"/>
    <x v="2"/>
  </r>
  <r>
    <n v="25000"/>
    <x v="9"/>
    <x v="116"/>
    <x v="1"/>
    <x v="2"/>
  </r>
  <r>
    <n v="1000"/>
    <x v="4"/>
    <x v="434"/>
    <x v="1"/>
    <x v="2"/>
  </r>
  <r>
    <n v="3000"/>
    <x v="4"/>
    <x v="117"/>
    <x v="1"/>
    <x v="2"/>
  </r>
  <r>
    <n v="700"/>
    <x v="2"/>
    <x v="493"/>
    <x v="1"/>
    <x v="2"/>
  </r>
  <r>
    <n v="25000"/>
    <x v="9"/>
    <x v="117"/>
    <x v="1"/>
    <x v="2"/>
  </r>
  <r>
    <n v="5000"/>
    <x v="0"/>
    <x v="378"/>
    <x v="1"/>
    <x v="2"/>
  </r>
  <r>
    <n v="1000"/>
    <x v="4"/>
    <x v="116"/>
    <x v="1"/>
    <x v="2"/>
  </r>
  <r>
    <n v="10000"/>
    <x v="1"/>
    <x v="517"/>
    <x v="1"/>
    <x v="2"/>
  </r>
  <r>
    <n v="500"/>
    <x v="2"/>
    <x v="134"/>
    <x v="1"/>
    <x v="2"/>
  </r>
  <r>
    <n v="40000"/>
    <x v="3"/>
    <x v="2392"/>
    <x v="10"/>
    <x v="0"/>
  </r>
  <r>
    <n v="750"/>
    <x v="2"/>
    <x v="1911"/>
    <x v="1"/>
    <x v="0"/>
  </r>
  <r>
    <n v="500"/>
    <x v="2"/>
    <x v="83"/>
    <x v="1"/>
    <x v="0"/>
  </r>
  <r>
    <n v="500"/>
    <x v="2"/>
    <x v="624"/>
    <x v="1"/>
    <x v="0"/>
  </r>
  <r>
    <n v="300"/>
    <x v="2"/>
    <x v="2393"/>
    <x v="1"/>
    <x v="0"/>
  </r>
  <r>
    <n v="2000"/>
    <x v="4"/>
    <x v="1118"/>
    <x v="3"/>
    <x v="0"/>
  </r>
  <r>
    <n v="1500"/>
    <x v="4"/>
    <x v="2394"/>
    <x v="3"/>
    <x v="0"/>
  </r>
  <r>
    <n v="5000"/>
    <x v="0"/>
    <x v="2395"/>
    <x v="4"/>
    <x v="0"/>
  </r>
  <r>
    <n v="5000"/>
    <x v="0"/>
    <x v="2396"/>
    <x v="4"/>
    <x v="0"/>
  </r>
  <r>
    <n v="2000"/>
    <x v="4"/>
    <x v="2397"/>
    <x v="3"/>
    <x v="0"/>
  </r>
  <r>
    <n v="1500"/>
    <x v="4"/>
    <x v="17"/>
    <x v="3"/>
    <x v="0"/>
  </r>
  <r>
    <n v="3000"/>
    <x v="4"/>
    <x v="2398"/>
    <x v="3"/>
    <x v="0"/>
  </r>
  <r>
    <n v="250"/>
    <x v="2"/>
    <x v="156"/>
    <x v="1"/>
    <x v="0"/>
  </r>
  <r>
    <n v="3000"/>
    <x v="4"/>
    <x v="2399"/>
    <x v="3"/>
    <x v="0"/>
  </r>
  <r>
    <n v="8000"/>
    <x v="0"/>
    <x v="2400"/>
    <x v="4"/>
    <x v="0"/>
  </r>
  <r>
    <n v="225"/>
    <x v="2"/>
    <x v="731"/>
    <x v="1"/>
    <x v="0"/>
  </r>
  <r>
    <n v="800"/>
    <x v="2"/>
    <x v="983"/>
    <x v="1"/>
    <x v="0"/>
  </r>
  <r>
    <n v="620"/>
    <x v="2"/>
    <x v="2401"/>
    <x v="1"/>
    <x v="0"/>
  </r>
  <r>
    <n v="1200"/>
    <x v="4"/>
    <x v="647"/>
    <x v="3"/>
    <x v="0"/>
  </r>
  <r>
    <n v="3000"/>
    <x v="4"/>
    <x v="2402"/>
    <x v="3"/>
    <x v="0"/>
  </r>
  <r>
    <n v="1000"/>
    <x v="4"/>
    <x v="831"/>
    <x v="3"/>
    <x v="0"/>
  </r>
  <r>
    <n v="1000"/>
    <x v="4"/>
    <x v="2403"/>
    <x v="3"/>
    <x v="0"/>
  </r>
  <r>
    <n v="220"/>
    <x v="2"/>
    <x v="854"/>
    <x v="1"/>
    <x v="0"/>
  </r>
  <r>
    <n v="3500"/>
    <x v="4"/>
    <x v="2404"/>
    <x v="3"/>
    <x v="0"/>
  </r>
  <r>
    <n v="3000"/>
    <x v="4"/>
    <x v="2405"/>
    <x v="3"/>
    <x v="0"/>
  </r>
  <r>
    <n v="4000"/>
    <x v="4"/>
    <x v="2406"/>
    <x v="3"/>
    <x v="0"/>
  </r>
  <r>
    <n v="4500"/>
    <x v="4"/>
    <x v="605"/>
    <x v="3"/>
    <x v="0"/>
  </r>
  <r>
    <n v="50"/>
    <x v="2"/>
    <x v="119"/>
    <x v="1"/>
    <x v="0"/>
  </r>
  <r>
    <n v="800"/>
    <x v="2"/>
    <x v="1249"/>
    <x v="3"/>
    <x v="0"/>
  </r>
  <r>
    <n v="12000"/>
    <x v="1"/>
    <x v="2407"/>
    <x v="0"/>
    <x v="0"/>
  </r>
  <r>
    <n v="2000"/>
    <x v="4"/>
    <x v="420"/>
    <x v="3"/>
    <x v="0"/>
  </r>
  <r>
    <n v="2000"/>
    <x v="4"/>
    <x v="2408"/>
    <x v="3"/>
    <x v="0"/>
  </r>
  <r>
    <n v="3000"/>
    <x v="4"/>
    <x v="2409"/>
    <x v="3"/>
    <x v="0"/>
  </r>
  <r>
    <n v="1000"/>
    <x v="4"/>
    <x v="2410"/>
    <x v="3"/>
    <x v="0"/>
  </r>
  <r>
    <n v="3000"/>
    <x v="4"/>
    <x v="2411"/>
    <x v="3"/>
    <x v="0"/>
  </r>
  <r>
    <n v="3500"/>
    <x v="4"/>
    <x v="2412"/>
    <x v="3"/>
    <x v="0"/>
  </r>
  <r>
    <n v="750"/>
    <x v="2"/>
    <x v="2413"/>
    <x v="3"/>
    <x v="0"/>
  </r>
  <r>
    <n v="5000"/>
    <x v="0"/>
    <x v="2414"/>
    <x v="4"/>
    <x v="0"/>
  </r>
  <r>
    <n v="350"/>
    <x v="2"/>
    <x v="2415"/>
    <x v="1"/>
    <x v="0"/>
  </r>
  <r>
    <n v="5000"/>
    <x v="0"/>
    <x v="2416"/>
    <x v="4"/>
    <x v="0"/>
  </r>
  <r>
    <n v="3000"/>
    <x v="4"/>
    <x v="1980"/>
    <x v="3"/>
    <x v="0"/>
  </r>
  <r>
    <n v="3000"/>
    <x v="4"/>
    <x v="504"/>
    <x v="3"/>
    <x v="0"/>
  </r>
  <r>
    <n v="1500"/>
    <x v="4"/>
    <x v="1122"/>
    <x v="3"/>
    <x v="0"/>
  </r>
  <r>
    <n v="40000"/>
    <x v="3"/>
    <x v="2417"/>
    <x v="2"/>
    <x v="0"/>
  </r>
  <r>
    <n v="1000"/>
    <x v="4"/>
    <x v="2343"/>
    <x v="3"/>
    <x v="0"/>
  </r>
  <r>
    <n v="333"/>
    <x v="2"/>
    <x v="357"/>
    <x v="1"/>
    <x v="0"/>
  </r>
  <r>
    <n v="3500"/>
    <x v="4"/>
    <x v="2418"/>
    <x v="3"/>
    <x v="0"/>
  </r>
  <r>
    <n v="4000"/>
    <x v="4"/>
    <x v="2419"/>
    <x v="3"/>
    <x v="0"/>
  </r>
  <r>
    <n v="2000"/>
    <x v="4"/>
    <x v="109"/>
    <x v="3"/>
    <x v="0"/>
  </r>
  <r>
    <n v="2000"/>
    <x v="4"/>
    <x v="2420"/>
    <x v="3"/>
    <x v="0"/>
  </r>
  <r>
    <n v="5000"/>
    <x v="0"/>
    <x v="2421"/>
    <x v="4"/>
    <x v="0"/>
  </r>
  <r>
    <n v="2500"/>
    <x v="4"/>
    <x v="2381"/>
    <x v="3"/>
    <x v="0"/>
  </r>
  <r>
    <n v="500"/>
    <x v="2"/>
    <x v="2422"/>
    <x v="1"/>
    <x v="0"/>
  </r>
  <r>
    <n v="1500"/>
    <x v="4"/>
    <x v="2423"/>
    <x v="3"/>
    <x v="0"/>
  </r>
  <r>
    <n v="3000"/>
    <x v="4"/>
    <x v="1980"/>
    <x v="3"/>
    <x v="0"/>
  </r>
  <r>
    <n v="1050"/>
    <x v="4"/>
    <x v="2044"/>
    <x v="3"/>
    <x v="0"/>
  </r>
  <r>
    <n v="300"/>
    <x v="2"/>
    <x v="2424"/>
    <x v="1"/>
    <x v="0"/>
  </r>
  <r>
    <n v="2827"/>
    <x v="4"/>
    <x v="2425"/>
    <x v="3"/>
    <x v="0"/>
  </r>
  <r>
    <n v="1500"/>
    <x v="4"/>
    <x v="2426"/>
    <x v="3"/>
    <x v="0"/>
  </r>
  <r>
    <n v="1000"/>
    <x v="4"/>
    <x v="586"/>
    <x v="3"/>
    <x v="0"/>
  </r>
  <r>
    <n v="700"/>
    <x v="2"/>
    <x v="1740"/>
    <x v="3"/>
    <x v="0"/>
  </r>
  <r>
    <n v="1000"/>
    <x v="4"/>
    <x v="2427"/>
    <x v="3"/>
    <x v="0"/>
  </r>
  <r>
    <n v="1300"/>
    <x v="4"/>
    <x v="2428"/>
    <x v="3"/>
    <x v="0"/>
  </r>
  <r>
    <n v="500"/>
    <x v="2"/>
    <x v="365"/>
    <x v="1"/>
    <x v="0"/>
  </r>
  <r>
    <n v="7500"/>
    <x v="0"/>
    <x v="2429"/>
    <x v="0"/>
    <x v="0"/>
  </r>
  <r>
    <n v="2000"/>
    <x v="4"/>
    <x v="1944"/>
    <x v="3"/>
    <x v="0"/>
  </r>
  <r>
    <n v="10000"/>
    <x v="1"/>
    <x v="990"/>
    <x v="0"/>
    <x v="0"/>
  </r>
  <r>
    <n v="3500"/>
    <x v="4"/>
    <x v="2430"/>
    <x v="3"/>
    <x v="0"/>
  </r>
  <r>
    <n v="800"/>
    <x v="2"/>
    <x v="2431"/>
    <x v="3"/>
    <x v="0"/>
  </r>
  <r>
    <n v="4000"/>
    <x v="4"/>
    <x v="2432"/>
    <x v="3"/>
    <x v="0"/>
  </r>
  <r>
    <n v="500"/>
    <x v="2"/>
    <x v="1890"/>
    <x v="3"/>
    <x v="0"/>
  </r>
  <r>
    <n v="200"/>
    <x v="2"/>
    <x v="2433"/>
    <x v="1"/>
    <x v="0"/>
  </r>
  <r>
    <n v="3300"/>
    <x v="4"/>
    <x v="2434"/>
    <x v="3"/>
    <x v="0"/>
  </r>
  <r>
    <n v="5000"/>
    <x v="0"/>
    <x v="2435"/>
    <x v="4"/>
    <x v="0"/>
  </r>
  <r>
    <n v="1500"/>
    <x v="4"/>
    <x v="2436"/>
    <x v="3"/>
    <x v="0"/>
  </r>
  <r>
    <n v="4500"/>
    <x v="4"/>
    <x v="2437"/>
    <x v="3"/>
    <x v="0"/>
  </r>
  <r>
    <n v="4300"/>
    <x v="4"/>
    <x v="2438"/>
    <x v="3"/>
    <x v="0"/>
  </r>
  <r>
    <n v="300"/>
    <x v="2"/>
    <x v="1363"/>
    <x v="1"/>
    <x v="0"/>
  </r>
  <r>
    <n v="850"/>
    <x v="2"/>
    <x v="2439"/>
    <x v="3"/>
    <x v="0"/>
  </r>
  <r>
    <n v="2000"/>
    <x v="4"/>
    <x v="1132"/>
    <x v="3"/>
    <x v="0"/>
  </r>
  <r>
    <n v="20000"/>
    <x v="8"/>
    <x v="2440"/>
    <x v="3"/>
    <x v="2"/>
  </r>
  <r>
    <n v="5000"/>
    <x v="0"/>
    <x v="2441"/>
    <x v="1"/>
    <x v="2"/>
  </r>
  <r>
    <n v="1000"/>
    <x v="4"/>
    <x v="173"/>
    <x v="1"/>
    <x v="2"/>
  </r>
  <r>
    <n v="5500"/>
    <x v="0"/>
    <x v="972"/>
    <x v="1"/>
    <x v="2"/>
  </r>
  <r>
    <n v="850"/>
    <x v="2"/>
    <x v="449"/>
    <x v="1"/>
    <x v="2"/>
  </r>
  <r>
    <n v="1500"/>
    <x v="4"/>
    <x v="117"/>
    <x v="1"/>
    <x v="2"/>
  </r>
  <r>
    <n v="1500"/>
    <x v="4"/>
    <x v="2442"/>
    <x v="1"/>
    <x v="2"/>
  </r>
  <r>
    <n v="150"/>
    <x v="2"/>
    <x v="170"/>
    <x v="1"/>
    <x v="2"/>
  </r>
  <r>
    <n v="1500"/>
    <x v="4"/>
    <x v="115"/>
    <x v="1"/>
    <x v="2"/>
  </r>
  <r>
    <n v="700"/>
    <x v="2"/>
    <x v="403"/>
    <x v="1"/>
    <x v="2"/>
  </r>
  <r>
    <n v="1500"/>
    <x v="4"/>
    <x v="795"/>
    <x v="1"/>
    <x v="2"/>
  </r>
  <r>
    <n v="4000"/>
    <x v="4"/>
    <x v="1007"/>
    <x v="1"/>
    <x v="2"/>
  </r>
  <r>
    <n v="2000"/>
    <x v="4"/>
    <x v="1812"/>
    <x v="1"/>
    <x v="2"/>
  </r>
  <r>
    <n v="20000"/>
    <x v="8"/>
    <x v="117"/>
    <x v="1"/>
    <x v="2"/>
  </r>
  <r>
    <n v="5000"/>
    <x v="0"/>
    <x v="173"/>
    <x v="1"/>
    <x v="2"/>
  </r>
  <r>
    <n v="2200"/>
    <x v="4"/>
    <x v="117"/>
    <x v="1"/>
    <x v="2"/>
  </r>
  <r>
    <n v="1200"/>
    <x v="4"/>
    <x v="117"/>
    <x v="1"/>
    <x v="2"/>
  </r>
  <r>
    <n v="100"/>
    <x v="2"/>
    <x v="115"/>
    <x v="1"/>
    <x v="2"/>
  </r>
  <r>
    <n v="8500"/>
    <x v="0"/>
    <x v="1672"/>
    <x v="1"/>
    <x v="2"/>
  </r>
  <r>
    <n v="2500"/>
    <x v="4"/>
    <x v="379"/>
    <x v="1"/>
    <x v="2"/>
  </r>
  <r>
    <n v="5000"/>
    <x v="0"/>
    <x v="2443"/>
    <x v="4"/>
    <x v="0"/>
  </r>
  <r>
    <n v="500"/>
    <x v="2"/>
    <x v="2"/>
    <x v="1"/>
    <x v="0"/>
  </r>
  <r>
    <n v="6000"/>
    <x v="0"/>
    <x v="2444"/>
    <x v="4"/>
    <x v="0"/>
  </r>
  <r>
    <n v="1000"/>
    <x v="4"/>
    <x v="2445"/>
    <x v="3"/>
    <x v="0"/>
  </r>
  <r>
    <n v="500"/>
    <x v="2"/>
    <x v="1941"/>
    <x v="1"/>
    <x v="0"/>
  </r>
  <r>
    <n v="5000"/>
    <x v="0"/>
    <x v="2446"/>
    <x v="4"/>
    <x v="0"/>
  </r>
  <r>
    <n v="2500"/>
    <x v="4"/>
    <x v="142"/>
    <x v="3"/>
    <x v="0"/>
  </r>
  <r>
    <n v="550"/>
    <x v="2"/>
    <x v="2447"/>
    <x v="1"/>
    <x v="0"/>
  </r>
  <r>
    <n v="4500"/>
    <x v="4"/>
    <x v="2448"/>
    <x v="3"/>
    <x v="0"/>
  </r>
  <r>
    <n v="3500"/>
    <x v="4"/>
    <x v="2449"/>
    <x v="3"/>
    <x v="0"/>
  </r>
  <r>
    <n v="1500"/>
    <x v="4"/>
    <x v="317"/>
    <x v="3"/>
    <x v="0"/>
  </r>
  <r>
    <n v="4000"/>
    <x v="4"/>
    <x v="2450"/>
    <x v="3"/>
    <x v="0"/>
  </r>
  <r>
    <n v="5000"/>
    <x v="0"/>
    <x v="2451"/>
    <x v="4"/>
    <x v="0"/>
  </r>
  <r>
    <n v="500"/>
    <x v="2"/>
    <x v="83"/>
    <x v="1"/>
    <x v="0"/>
  </r>
  <r>
    <n v="1250"/>
    <x v="4"/>
    <x v="2452"/>
    <x v="3"/>
    <x v="0"/>
  </r>
  <r>
    <n v="5000"/>
    <x v="0"/>
    <x v="97"/>
    <x v="4"/>
    <x v="0"/>
  </r>
  <r>
    <n v="1500"/>
    <x v="4"/>
    <x v="646"/>
    <x v="3"/>
    <x v="0"/>
  </r>
  <r>
    <n v="7000"/>
    <x v="0"/>
    <x v="2453"/>
    <x v="4"/>
    <x v="0"/>
  </r>
  <r>
    <n v="10000"/>
    <x v="1"/>
    <x v="2454"/>
    <x v="0"/>
    <x v="0"/>
  </r>
  <r>
    <n v="2000"/>
    <x v="4"/>
    <x v="2455"/>
    <x v="3"/>
    <x v="0"/>
  </r>
  <r>
    <n v="4000"/>
    <x v="4"/>
    <x v="2456"/>
    <x v="3"/>
    <x v="0"/>
  </r>
  <r>
    <n v="1100"/>
    <x v="4"/>
    <x v="1742"/>
    <x v="3"/>
    <x v="0"/>
  </r>
  <r>
    <n v="2000"/>
    <x v="4"/>
    <x v="41"/>
    <x v="3"/>
    <x v="0"/>
  </r>
  <r>
    <n v="1000"/>
    <x v="4"/>
    <x v="2457"/>
    <x v="3"/>
    <x v="0"/>
  </r>
  <r>
    <n v="5000"/>
    <x v="0"/>
    <x v="2458"/>
    <x v="4"/>
    <x v="0"/>
  </r>
  <r>
    <n v="5000"/>
    <x v="0"/>
    <x v="106"/>
    <x v="4"/>
    <x v="0"/>
  </r>
  <r>
    <n v="2500"/>
    <x v="4"/>
    <x v="911"/>
    <x v="3"/>
    <x v="0"/>
  </r>
  <r>
    <n v="2000"/>
    <x v="4"/>
    <x v="557"/>
    <x v="3"/>
    <x v="0"/>
  </r>
  <r>
    <n v="8000"/>
    <x v="0"/>
    <x v="763"/>
    <x v="4"/>
    <x v="0"/>
  </r>
  <r>
    <n v="2000"/>
    <x v="4"/>
    <x v="2459"/>
    <x v="3"/>
    <x v="0"/>
  </r>
  <r>
    <n v="2400"/>
    <x v="4"/>
    <x v="570"/>
    <x v="3"/>
    <x v="0"/>
  </r>
  <r>
    <n v="15000"/>
    <x v="6"/>
    <x v="2460"/>
    <x v="11"/>
    <x v="0"/>
  </r>
  <r>
    <n v="2500"/>
    <x v="4"/>
    <x v="142"/>
    <x v="3"/>
    <x v="0"/>
  </r>
  <r>
    <n v="4500"/>
    <x v="4"/>
    <x v="2461"/>
    <x v="3"/>
    <x v="0"/>
  </r>
  <r>
    <n v="2000"/>
    <x v="4"/>
    <x v="1256"/>
    <x v="3"/>
    <x v="0"/>
  </r>
  <r>
    <n v="1200"/>
    <x v="4"/>
    <x v="2462"/>
    <x v="3"/>
    <x v="0"/>
  </r>
  <r>
    <n v="1000"/>
    <x v="4"/>
    <x v="1900"/>
    <x v="3"/>
    <x v="0"/>
  </r>
  <r>
    <n v="2000"/>
    <x v="4"/>
    <x v="10"/>
    <x v="3"/>
    <x v="0"/>
  </r>
  <r>
    <n v="6000"/>
    <x v="0"/>
    <x v="2463"/>
    <x v="4"/>
    <x v="0"/>
  </r>
  <r>
    <n v="350"/>
    <x v="2"/>
    <x v="574"/>
    <x v="1"/>
    <x v="0"/>
  </r>
  <r>
    <n v="75000"/>
    <x v="10"/>
    <x v="83"/>
    <x v="1"/>
    <x v="2"/>
  </r>
  <r>
    <n v="3550"/>
    <x v="4"/>
    <x v="851"/>
    <x v="1"/>
    <x v="2"/>
  </r>
  <r>
    <n v="15000"/>
    <x v="6"/>
    <x v="117"/>
    <x v="1"/>
    <x v="2"/>
  </r>
  <r>
    <n v="1500"/>
    <x v="4"/>
    <x v="117"/>
    <x v="1"/>
    <x v="2"/>
  </r>
  <r>
    <n v="12500"/>
    <x v="1"/>
    <x v="428"/>
    <x v="1"/>
    <x v="2"/>
  </r>
  <r>
    <n v="7000"/>
    <x v="0"/>
    <x v="2411"/>
    <x v="3"/>
    <x v="2"/>
  </r>
  <r>
    <n v="5000"/>
    <x v="0"/>
    <x v="155"/>
    <x v="1"/>
    <x v="2"/>
  </r>
  <r>
    <n v="600"/>
    <x v="2"/>
    <x v="115"/>
    <x v="1"/>
    <x v="2"/>
  </r>
  <r>
    <n v="22500"/>
    <x v="8"/>
    <x v="116"/>
    <x v="1"/>
    <x v="2"/>
  </r>
  <r>
    <n v="6000"/>
    <x v="0"/>
    <x v="2464"/>
    <x v="4"/>
    <x v="2"/>
  </r>
  <r>
    <n v="70000"/>
    <x v="10"/>
    <x v="581"/>
    <x v="3"/>
    <x v="2"/>
  </r>
  <r>
    <n v="10000"/>
    <x v="1"/>
    <x v="2465"/>
    <x v="1"/>
    <x v="2"/>
  </r>
  <r>
    <n v="22000"/>
    <x v="8"/>
    <x v="695"/>
    <x v="1"/>
    <x v="2"/>
  </r>
  <r>
    <n v="5000"/>
    <x v="0"/>
    <x v="446"/>
    <x v="1"/>
    <x v="2"/>
  </r>
  <r>
    <n v="3000"/>
    <x v="4"/>
    <x v="117"/>
    <x v="1"/>
    <x v="2"/>
  </r>
  <r>
    <n v="12000"/>
    <x v="1"/>
    <x v="2466"/>
    <x v="3"/>
    <x v="2"/>
  </r>
  <r>
    <n v="8000"/>
    <x v="0"/>
    <x v="117"/>
    <x v="1"/>
    <x v="2"/>
  </r>
  <r>
    <n v="150000"/>
    <x v="10"/>
    <x v="158"/>
    <x v="1"/>
    <x v="2"/>
  </r>
  <r>
    <n v="7500"/>
    <x v="0"/>
    <x v="139"/>
    <x v="1"/>
    <x v="2"/>
  </r>
  <r>
    <n v="1500"/>
    <x v="4"/>
    <x v="2467"/>
    <x v="1"/>
    <x v="2"/>
  </r>
  <r>
    <n v="1000"/>
    <x v="4"/>
    <x v="325"/>
    <x v="3"/>
    <x v="0"/>
  </r>
  <r>
    <n v="2000"/>
    <x v="4"/>
    <x v="874"/>
    <x v="3"/>
    <x v="0"/>
  </r>
  <r>
    <n v="1500"/>
    <x v="4"/>
    <x v="2468"/>
    <x v="3"/>
    <x v="0"/>
  </r>
  <r>
    <n v="250"/>
    <x v="2"/>
    <x v="2469"/>
    <x v="1"/>
    <x v="0"/>
  </r>
  <r>
    <n v="2000"/>
    <x v="4"/>
    <x v="1539"/>
    <x v="3"/>
    <x v="0"/>
  </r>
  <r>
    <n v="2100"/>
    <x v="4"/>
    <x v="2470"/>
    <x v="3"/>
    <x v="0"/>
  </r>
  <r>
    <n v="1500"/>
    <x v="4"/>
    <x v="2083"/>
    <x v="3"/>
    <x v="0"/>
  </r>
  <r>
    <n v="1000"/>
    <x v="4"/>
    <x v="2471"/>
    <x v="3"/>
    <x v="0"/>
  </r>
  <r>
    <n v="1500"/>
    <x v="4"/>
    <x v="2472"/>
    <x v="3"/>
    <x v="0"/>
  </r>
  <r>
    <n v="2000"/>
    <x v="4"/>
    <x v="2473"/>
    <x v="3"/>
    <x v="0"/>
  </r>
  <r>
    <n v="250"/>
    <x v="2"/>
    <x v="365"/>
    <x v="1"/>
    <x v="0"/>
  </r>
  <r>
    <n v="1000"/>
    <x v="4"/>
    <x v="2474"/>
    <x v="3"/>
    <x v="0"/>
  </r>
  <r>
    <n v="300"/>
    <x v="2"/>
    <x v="357"/>
    <x v="1"/>
    <x v="0"/>
  </r>
  <r>
    <n v="3500"/>
    <x v="4"/>
    <x v="2475"/>
    <x v="3"/>
    <x v="0"/>
  </r>
  <r>
    <n v="5000"/>
    <x v="0"/>
    <x v="2476"/>
    <x v="4"/>
    <x v="0"/>
  </r>
  <r>
    <n v="2500"/>
    <x v="4"/>
    <x v="2477"/>
    <x v="3"/>
    <x v="0"/>
  </r>
  <r>
    <n v="250"/>
    <x v="2"/>
    <x v="795"/>
    <x v="1"/>
    <x v="0"/>
  </r>
  <r>
    <n v="5000"/>
    <x v="0"/>
    <x v="2478"/>
    <x v="4"/>
    <x v="0"/>
  </r>
  <r>
    <n v="600"/>
    <x v="2"/>
    <x v="526"/>
    <x v="1"/>
    <x v="0"/>
  </r>
  <r>
    <n v="3000"/>
    <x v="4"/>
    <x v="2479"/>
    <x v="3"/>
    <x v="0"/>
  </r>
  <r>
    <n v="5000"/>
    <x v="0"/>
    <x v="97"/>
    <x v="4"/>
    <x v="0"/>
  </r>
  <r>
    <n v="500"/>
    <x v="2"/>
    <x v="2480"/>
    <x v="1"/>
    <x v="0"/>
  </r>
  <r>
    <n v="100"/>
    <x v="2"/>
    <x v="1175"/>
    <x v="1"/>
    <x v="0"/>
  </r>
  <r>
    <n v="500"/>
    <x v="2"/>
    <x v="2481"/>
    <x v="1"/>
    <x v="0"/>
  </r>
  <r>
    <n v="1200"/>
    <x v="4"/>
    <x v="2482"/>
    <x v="3"/>
    <x v="0"/>
  </r>
  <r>
    <n v="1200"/>
    <x v="4"/>
    <x v="2483"/>
    <x v="3"/>
    <x v="0"/>
  </r>
  <r>
    <n v="3000"/>
    <x v="4"/>
    <x v="2484"/>
    <x v="3"/>
    <x v="0"/>
  </r>
  <r>
    <n v="200"/>
    <x v="2"/>
    <x v="1002"/>
    <x v="1"/>
    <x v="0"/>
  </r>
  <r>
    <n v="800"/>
    <x v="2"/>
    <x v="72"/>
    <x v="1"/>
    <x v="0"/>
  </r>
  <r>
    <n v="2000"/>
    <x v="4"/>
    <x v="2485"/>
    <x v="3"/>
    <x v="0"/>
  </r>
  <r>
    <n v="100000"/>
    <x v="10"/>
    <x v="2486"/>
    <x v="2"/>
    <x v="0"/>
  </r>
  <r>
    <n v="2000"/>
    <x v="4"/>
    <x v="874"/>
    <x v="3"/>
    <x v="0"/>
  </r>
  <r>
    <n v="1"/>
    <x v="2"/>
    <x v="654"/>
    <x v="1"/>
    <x v="0"/>
  </r>
  <r>
    <n v="10000"/>
    <x v="1"/>
    <x v="2487"/>
    <x v="1"/>
    <x v="2"/>
  </r>
  <r>
    <n v="5000"/>
    <x v="0"/>
    <x v="2488"/>
    <x v="3"/>
    <x v="2"/>
  </r>
  <r>
    <n v="5000"/>
    <x v="0"/>
    <x v="2489"/>
    <x v="3"/>
    <x v="2"/>
  </r>
  <r>
    <n v="9800"/>
    <x v="0"/>
    <x v="2490"/>
    <x v="3"/>
    <x v="2"/>
  </r>
  <r>
    <n v="40000"/>
    <x v="3"/>
    <x v="2491"/>
    <x v="1"/>
    <x v="2"/>
  </r>
  <r>
    <n v="7000"/>
    <x v="0"/>
    <x v="2492"/>
    <x v="1"/>
    <x v="2"/>
  </r>
  <r>
    <n v="10500"/>
    <x v="1"/>
    <x v="1230"/>
    <x v="3"/>
    <x v="2"/>
  </r>
  <r>
    <n v="13000"/>
    <x v="1"/>
    <x v="2493"/>
    <x v="3"/>
    <x v="2"/>
  </r>
  <r>
    <n v="30000"/>
    <x v="5"/>
    <x v="2494"/>
    <x v="3"/>
    <x v="2"/>
  </r>
  <r>
    <n v="1000"/>
    <x v="4"/>
    <x v="2495"/>
    <x v="1"/>
    <x v="2"/>
  </r>
  <r>
    <n v="2500"/>
    <x v="4"/>
    <x v="1483"/>
    <x v="1"/>
    <x v="2"/>
  </r>
  <r>
    <n v="10000"/>
    <x v="1"/>
    <x v="170"/>
    <x v="1"/>
    <x v="2"/>
  </r>
  <r>
    <n v="100000"/>
    <x v="10"/>
    <x v="375"/>
    <x v="1"/>
    <x v="2"/>
  </r>
  <r>
    <n v="11000"/>
    <x v="1"/>
    <x v="2496"/>
    <x v="3"/>
    <x v="2"/>
  </r>
  <r>
    <n v="1000"/>
    <x v="4"/>
    <x v="379"/>
    <x v="1"/>
    <x v="2"/>
  </r>
  <r>
    <n v="5000"/>
    <x v="0"/>
    <x v="116"/>
    <x v="1"/>
    <x v="2"/>
  </r>
  <r>
    <n v="5000"/>
    <x v="0"/>
    <x v="92"/>
    <x v="1"/>
    <x v="2"/>
  </r>
  <r>
    <n v="500"/>
    <x v="2"/>
    <x v="115"/>
    <x v="1"/>
    <x v="2"/>
  </r>
  <r>
    <n v="2500"/>
    <x v="4"/>
    <x v="116"/>
    <x v="1"/>
    <x v="2"/>
  </r>
  <r>
    <n v="6000"/>
    <x v="0"/>
    <x v="848"/>
    <x v="3"/>
    <x v="2"/>
  </r>
  <r>
    <n v="2000"/>
    <x v="4"/>
    <x v="173"/>
    <x v="1"/>
    <x v="2"/>
  </r>
  <r>
    <n v="7500"/>
    <x v="0"/>
    <x v="116"/>
    <x v="1"/>
    <x v="2"/>
  </r>
  <r>
    <n v="6000"/>
    <x v="0"/>
    <x v="117"/>
    <x v="1"/>
    <x v="2"/>
  </r>
  <r>
    <n v="5000"/>
    <x v="0"/>
    <x v="177"/>
    <x v="1"/>
    <x v="2"/>
  </r>
  <r>
    <n v="2413"/>
    <x v="4"/>
    <x v="1084"/>
    <x v="1"/>
    <x v="2"/>
  </r>
  <r>
    <n v="2000"/>
    <x v="4"/>
    <x v="143"/>
    <x v="1"/>
    <x v="2"/>
  </r>
  <r>
    <n v="2000"/>
    <x v="4"/>
    <x v="2345"/>
    <x v="1"/>
    <x v="2"/>
  </r>
  <r>
    <n v="5000"/>
    <x v="0"/>
    <x v="115"/>
    <x v="1"/>
    <x v="1"/>
  </r>
  <r>
    <n v="13111"/>
    <x v="1"/>
    <x v="2497"/>
    <x v="1"/>
    <x v="1"/>
  </r>
  <r>
    <n v="10000"/>
    <x v="1"/>
    <x v="646"/>
    <x v="3"/>
    <x v="1"/>
  </r>
  <r>
    <n v="1500"/>
    <x v="4"/>
    <x v="130"/>
    <x v="1"/>
    <x v="1"/>
  </r>
  <r>
    <n v="15000"/>
    <x v="6"/>
    <x v="117"/>
    <x v="1"/>
    <x v="1"/>
  </r>
  <r>
    <n v="5500"/>
    <x v="0"/>
    <x v="117"/>
    <x v="1"/>
    <x v="1"/>
  </r>
  <r>
    <n v="620"/>
    <x v="2"/>
    <x v="117"/>
    <x v="1"/>
    <x v="1"/>
  </r>
  <r>
    <n v="30000"/>
    <x v="5"/>
    <x v="117"/>
    <x v="1"/>
    <x v="1"/>
  </r>
  <r>
    <n v="3900"/>
    <x v="4"/>
    <x v="2498"/>
    <x v="3"/>
    <x v="1"/>
  </r>
  <r>
    <n v="25000"/>
    <x v="9"/>
    <x v="2499"/>
    <x v="3"/>
    <x v="1"/>
  </r>
  <r>
    <n v="18000"/>
    <x v="6"/>
    <x v="115"/>
    <x v="1"/>
    <x v="1"/>
  </r>
  <r>
    <n v="15000"/>
    <x v="6"/>
    <x v="117"/>
    <x v="1"/>
    <x v="1"/>
  </r>
  <r>
    <n v="7500"/>
    <x v="0"/>
    <x v="1255"/>
    <x v="1"/>
    <x v="1"/>
  </r>
  <r>
    <n v="500"/>
    <x v="2"/>
    <x v="379"/>
    <x v="1"/>
    <x v="1"/>
  </r>
  <r>
    <n v="30000"/>
    <x v="5"/>
    <x v="117"/>
    <x v="1"/>
    <x v="1"/>
  </r>
  <r>
    <n v="15000"/>
    <x v="6"/>
    <x v="117"/>
    <x v="1"/>
    <x v="1"/>
  </r>
  <r>
    <n v="10000"/>
    <x v="1"/>
    <x v="117"/>
    <x v="1"/>
    <x v="1"/>
  </r>
  <r>
    <n v="375000"/>
    <x v="10"/>
    <x v="117"/>
    <x v="1"/>
    <x v="1"/>
  </r>
  <r>
    <n v="10000"/>
    <x v="1"/>
    <x v="117"/>
    <x v="1"/>
    <x v="1"/>
  </r>
  <r>
    <n v="2000"/>
    <x v="4"/>
    <x v="428"/>
    <x v="1"/>
    <x v="1"/>
  </r>
  <r>
    <n v="2000"/>
    <x v="4"/>
    <x v="2500"/>
    <x v="1"/>
    <x v="2"/>
  </r>
  <r>
    <n v="8000"/>
    <x v="0"/>
    <x v="1497"/>
    <x v="1"/>
    <x v="2"/>
  </r>
  <r>
    <n v="15000"/>
    <x v="6"/>
    <x v="2501"/>
    <x v="3"/>
    <x v="2"/>
  </r>
  <r>
    <n v="800"/>
    <x v="2"/>
    <x v="92"/>
    <x v="1"/>
    <x v="2"/>
  </r>
  <r>
    <n v="1000"/>
    <x v="4"/>
    <x v="117"/>
    <x v="1"/>
    <x v="2"/>
  </r>
  <r>
    <n v="50000"/>
    <x v="11"/>
    <x v="2502"/>
    <x v="0"/>
    <x v="2"/>
  </r>
  <r>
    <n v="15000"/>
    <x v="6"/>
    <x v="624"/>
    <x v="1"/>
    <x v="2"/>
  </r>
  <r>
    <n v="1000"/>
    <x v="4"/>
    <x v="155"/>
    <x v="1"/>
    <x v="2"/>
  </r>
  <r>
    <n v="1600"/>
    <x v="4"/>
    <x v="575"/>
    <x v="1"/>
    <x v="2"/>
  </r>
  <r>
    <n v="2500"/>
    <x v="4"/>
    <x v="1901"/>
    <x v="1"/>
    <x v="2"/>
  </r>
  <r>
    <n v="2500"/>
    <x v="4"/>
    <x v="552"/>
    <x v="1"/>
    <x v="2"/>
  </r>
  <r>
    <n v="10000"/>
    <x v="1"/>
    <x v="366"/>
    <x v="1"/>
    <x v="2"/>
  </r>
  <r>
    <n v="2500"/>
    <x v="4"/>
    <x v="2503"/>
    <x v="1"/>
    <x v="2"/>
  </r>
  <r>
    <n v="3000"/>
    <x v="4"/>
    <x v="379"/>
    <x v="1"/>
    <x v="2"/>
  </r>
  <r>
    <n v="3000"/>
    <x v="4"/>
    <x v="159"/>
    <x v="3"/>
    <x v="2"/>
  </r>
  <r>
    <n v="1500"/>
    <x v="4"/>
    <x v="117"/>
    <x v="1"/>
    <x v="2"/>
  </r>
  <r>
    <n v="10000"/>
    <x v="1"/>
    <x v="158"/>
    <x v="1"/>
    <x v="2"/>
  </r>
  <r>
    <n v="1500"/>
    <x v="4"/>
    <x v="2504"/>
    <x v="1"/>
    <x v="2"/>
  </r>
  <r>
    <n v="1500"/>
    <x v="4"/>
    <x v="2373"/>
    <x v="3"/>
    <x v="2"/>
  </r>
  <r>
    <n v="1000"/>
    <x v="4"/>
    <x v="358"/>
    <x v="1"/>
    <x v="2"/>
  </r>
  <r>
    <n v="750"/>
    <x v="2"/>
    <x v="654"/>
    <x v="1"/>
    <x v="2"/>
  </r>
  <r>
    <n v="60000"/>
    <x v="10"/>
    <x v="2503"/>
    <x v="1"/>
    <x v="2"/>
  </r>
  <r>
    <n v="6000"/>
    <x v="0"/>
    <x v="1935"/>
    <x v="1"/>
    <x v="2"/>
  </r>
  <r>
    <n v="8000"/>
    <x v="0"/>
    <x v="2505"/>
    <x v="3"/>
    <x v="2"/>
  </r>
  <r>
    <n v="15000"/>
    <x v="6"/>
    <x v="116"/>
    <x v="1"/>
    <x v="2"/>
  </r>
  <r>
    <n v="10000"/>
    <x v="1"/>
    <x v="325"/>
    <x v="3"/>
    <x v="2"/>
  </r>
  <r>
    <n v="2500"/>
    <x v="4"/>
    <x v="711"/>
    <x v="1"/>
    <x v="2"/>
  </r>
  <r>
    <n v="1500"/>
    <x v="4"/>
    <x v="139"/>
    <x v="1"/>
    <x v="2"/>
  </r>
  <r>
    <n v="2000"/>
    <x v="4"/>
    <x v="117"/>
    <x v="1"/>
    <x v="2"/>
  </r>
  <r>
    <n v="3500"/>
    <x v="4"/>
    <x v="115"/>
    <x v="1"/>
    <x v="2"/>
  </r>
  <r>
    <n v="60000"/>
    <x v="10"/>
    <x v="678"/>
    <x v="1"/>
    <x v="2"/>
  </r>
  <r>
    <n v="5000"/>
    <x v="0"/>
    <x v="456"/>
    <x v="1"/>
    <x v="2"/>
  </r>
  <r>
    <n v="2500"/>
    <x v="4"/>
    <x v="2503"/>
    <x v="1"/>
    <x v="2"/>
  </r>
  <r>
    <n v="3000"/>
    <x v="4"/>
    <x v="117"/>
    <x v="1"/>
    <x v="2"/>
  </r>
  <r>
    <n v="750"/>
    <x v="2"/>
    <x v="377"/>
    <x v="1"/>
    <x v="2"/>
  </r>
  <r>
    <n v="11500"/>
    <x v="1"/>
    <x v="2506"/>
    <x v="3"/>
    <x v="2"/>
  </r>
  <r>
    <n v="15000"/>
    <x v="6"/>
    <x v="2507"/>
    <x v="3"/>
    <x v="2"/>
  </r>
  <r>
    <n v="150"/>
    <x v="2"/>
    <x v="493"/>
    <x v="1"/>
    <x v="2"/>
  </r>
  <r>
    <n v="5000"/>
    <x v="0"/>
    <x v="493"/>
    <x v="1"/>
    <x v="2"/>
  </r>
  <r>
    <n v="2500"/>
    <x v="4"/>
    <x v="379"/>
    <x v="1"/>
    <x v="2"/>
  </r>
  <r>
    <n v="5000"/>
    <x v="0"/>
    <x v="1208"/>
    <x v="1"/>
    <x v="2"/>
  </r>
  <r>
    <n v="20000"/>
    <x v="8"/>
    <x v="2508"/>
    <x v="1"/>
    <x v="2"/>
  </r>
  <r>
    <n v="10000"/>
    <x v="1"/>
    <x v="117"/>
    <x v="1"/>
    <x v="2"/>
  </r>
  <r>
    <n v="8000"/>
    <x v="0"/>
    <x v="117"/>
    <x v="1"/>
    <x v="2"/>
  </r>
  <r>
    <n v="12000"/>
    <x v="1"/>
    <x v="116"/>
    <x v="1"/>
    <x v="2"/>
  </r>
  <r>
    <n v="7000"/>
    <x v="0"/>
    <x v="2509"/>
    <x v="3"/>
    <x v="2"/>
  </r>
  <r>
    <n v="5000"/>
    <x v="0"/>
    <x v="1100"/>
    <x v="1"/>
    <x v="2"/>
  </r>
  <r>
    <n v="3000"/>
    <x v="4"/>
    <x v="2510"/>
    <x v="3"/>
    <x v="2"/>
  </r>
  <r>
    <n v="20000"/>
    <x v="8"/>
    <x v="117"/>
    <x v="1"/>
    <x v="2"/>
  </r>
  <r>
    <n v="2885"/>
    <x v="4"/>
    <x v="2511"/>
    <x v="3"/>
    <x v="2"/>
  </r>
  <r>
    <n v="3255"/>
    <x v="4"/>
    <x v="2512"/>
    <x v="1"/>
    <x v="2"/>
  </r>
  <r>
    <n v="5000"/>
    <x v="0"/>
    <x v="139"/>
    <x v="1"/>
    <x v="2"/>
  </r>
  <r>
    <n v="5000"/>
    <x v="0"/>
    <x v="143"/>
    <x v="1"/>
    <x v="2"/>
  </r>
  <r>
    <n v="5500"/>
    <x v="0"/>
    <x v="155"/>
    <x v="1"/>
    <x v="2"/>
  </r>
  <r>
    <n v="1200"/>
    <x v="4"/>
    <x v="117"/>
    <x v="1"/>
    <x v="2"/>
  </r>
  <r>
    <n v="5000"/>
    <x v="0"/>
    <x v="2513"/>
    <x v="3"/>
    <x v="2"/>
  </r>
  <r>
    <n v="5000"/>
    <x v="0"/>
    <x v="117"/>
    <x v="1"/>
    <x v="2"/>
  </r>
  <r>
    <n v="2000"/>
    <x v="4"/>
    <x v="139"/>
    <x v="1"/>
    <x v="2"/>
  </r>
  <r>
    <n v="6000"/>
    <x v="0"/>
    <x v="666"/>
    <x v="1"/>
    <x v="2"/>
  </r>
  <r>
    <n v="3000"/>
    <x v="4"/>
    <x v="462"/>
    <x v="1"/>
    <x v="2"/>
  </r>
  <r>
    <n v="30000"/>
    <x v="5"/>
    <x v="117"/>
    <x v="1"/>
    <x v="2"/>
  </r>
  <r>
    <n v="10000"/>
    <x v="1"/>
    <x v="2514"/>
    <x v="3"/>
    <x v="2"/>
  </r>
  <r>
    <n v="4000"/>
    <x v="4"/>
    <x v="379"/>
    <x v="1"/>
    <x v="2"/>
  </r>
  <r>
    <n v="200000"/>
    <x v="10"/>
    <x v="116"/>
    <x v="1"/>
    <x v="2"/>
  </r>
  <r>
    <n v="26000"/>
    <x v="9"/>
    <x v="379"/>
    <x v="1"/>
    <x v="2"/>
  </r>
  <r>
    <n v="17600"/>
    <x v="6"/>
    <x v="117"/>
    <x v="1"/>
    <x v="2"/>
  </r>
  <r>
    <n v="25000"/>
    <x v="9"/>
    <x v="117"/>
    <x v="1"/>
    <x v="2"/>
  </r>
  <r>
    <n v="1750"/>
    <x v="4"/>
    <x v="94"/>
    <x v="1"/>
    <x v="2"/>
  </r>
  <r>
    <n v="5500"/>
    <x v="0"/>
    <x v="117"/>
    <x v="1"/>
    <x v="2"/>
  </r>
  <r>
    <n v="28000"/>
    <x v="9"/>
    <x v="1001"/>
    <x v="1"/>
    <x v="2"/>
  </r>
  <r>
    <n v="2000"/>
    <x v="4"/>
    <x v="762"/>
    <x v="1"/>
    <x v="2"/>
  </r>
  <r>
    <n v="1200"/>
    <x v="4"/>
    <x v="2515"/>
    <x v="1"/>
    <x v="2"/>
  </r>
  <r>
    <n v="3000"/>
    <x v="4"/>
    <x v="372"/>
    <x v="1"/>
    <x v="2"/>
  </r>
  <r>
    <n v="5000"/>
    <x v="0"/>
    <x v="577"/>
    <x v="1"/>
    <x v="2"/>
  </r>
  <r>
    <n v="1400"/>
    <x v="4"/>
    <x v="372"/>
    <x v="1"/>
    <x v="2"/>
  </r>
  <r>
    <n v="10000"/>
    <x v="1"/>
    <x v="117"/>
    <x v="1"/>
    <x v="2"/>
  </r>
  <r>
    <n v="2000"/>
    <x v="4"/>
    <x v="691"/>
    <x v="1"/>
    <x v="2"/>
  </r>
  <r>
    <n v="2000"/>
    <x v="4"/>
    <x v="2516"/>
    <x v="1"/>
    <x v="2"/>
  </r>
  <r>
    <n v="7500"/>
    <x v="0"/>
    <x v="372"/>
    <x v="1"/>
    <x v="2"/>
  </r>
  <r>
    <n v="1700"/>
    <x v="4"/>
    <x v="22"/>
    <x v="1"/>
    <x v="2"/>
  </r>
  <r>
    <n v="5000"/>
    <x v="0"/>
    <x v="2517"/>
    <x v="1"/>
    <x v="2"/>
  </r>
  <r>
    <n v="2825"/>
    <x v="4"/>
    <x v="2518"/>
    <x v="1"/>
    <x v="2"/>
  </r>
  <r>
    <n v="15000"/>
    <x v="6"/>
    <x v="143"/>
    <x v="1"/>
    <x v="2"/>
  </r>
  <r>
    <n v="14000"/>
    <x v="1"/>
    <x v="2519"/>
    <x v="1"/>
    <x v="2"/>
  </r>
  <r>
    <n v="1000"/>
    <x v="4"/>
    <x v="2518"/>
    <x v="1"/>
    <x v="2"/>
  </r>
  <r>
    <n v="5000"/>
    <x v="0"/>
    <x v="2520"/>
    <x v="3"/>
    <x v="2"/>
  </r>
  <r>
    <n v="1000"/>
    <x v="4"/>
    <x v="1002"/>
    <x v="1"/>
    <x v="2"/>
  </r>
  <r>
    <n v="678"/>
    <x v="2"/>
    <x v="117"/>
    <x v="1"/>
    <x v="2"/>
  </r>
  <r>
    <n v="1300"/>
    <x v="4"/>
    <x v="972"/>
    <x v="1"/>
    <x v="2"/>
  </r>
  <r>
    <n v="90000"/>
    <x v="10"/>
    <x v="2521"/>
    <x v="3"/>
    <x v="2"/>
  </r>
  <r>
    <n v="2000"/>
    <x v="4"/>
    <x v="2522"/>
    <x v="1"/>
    <x v="2"/>
  </r>
  <r>
    <n v="6000"/>
    <x v="0"/>
    <x v="178"/>
    <x v="1"/>
    <x v="2"/>
  </r>
  <r>
    <n v="2500"/>
    <x v="4"/>
    <x v="2202"/>
    <x v="1"/>
    <x v="2"/>
  </r>
  <r>
    <n v="30000"/>
    <x v="5"/>
    <x v="1281"/>
    <x v="3"/>
    <x v="2"/>
  </r>
  <r>
    <n v="850"/>
    <x v="2"/>
    <x v="575"/>
    <x v="1"/>
    <x v="2"/>
  </r>
  <r>
    <n v="11140"/>
    <x v="1"/>
    <x v="2523"/>
    <x v="3"/>
    <x v="2"/>
  </r>
  <r>
    <n v="1500"/>
    <x v="4"/>
    <x v="483"/>
    <x v="1"/>
    <x v="2"/>
  </r>
  <r>
    <n v="2000"/>
    <x v="4"/>
    <x v="762"/>
    <x v="1"/>
    <x v="2"/>
  </r>
  <r>
    <n v="5000"/>
    <x v="0"/>
    <x v="2524"/>
    <x v="1"/>
    <x v="2"/>
  </r>
  <r>
    <n v="400"/>
    <x v="2"/>
    <x v="118"/>
    <x v="1"/>
    <x v="2"/>
  </r>
  <r>
    <n v="1500"/>
    <x v="4"/>
    <x v="573"/>
    <x v="1"/>
    <x v="2"/>
  </r>
  <r>
    <n v="3000"/>
    <x v="4"/>
    <x v="117"/>
    <x v="1"/>
    <x v="2"/>
  </r>
  <r>
    <n v="1650"/>
    <x v="4"/>
    <x v="2525"/>
    <x v="1"/>
    <x v="2"/>
  </r>
  <r>
    <n v="500"/>
    <x v="2"/>
    <x v="173"/>
    <x v="1"/>
    <x v="2"/>
  </r>
  <r>
    <n v="10000"/>
    <x v="1"/>
    <x v="2526"/>
    <x v="1"/>
    <x v="2"/>
  </r>
  <r>
    <n v="50000"/>
    <x v="11"/>
    <x v="158"/>
    <x v="1"/>
    <x v="2"/>
  </r>
  <r>
    <n v="2000"/>
    <x v="4"/>
    <x v="139"/>
    <x v="1"/>
    <x v="2"/>
  </r>
  <r>
    <n v="200"/>
    <x v="2"/>
    <x v="119"/>
    <x v="1"/>
    <x v="2"/>
  </r>
  <r>
    <n v="3000"/>
    <x v="4"/>
    <x v="2527"/>
    <x v="1"/>
    <x v="2"/>
  </r>
  <r>
    <n v="3000"/>
    <x v="4"/>
    <x v="117"/>
    <x v="1"/>
    <x v="2"/>
  </r>
  <r>
    <n v="1250"/>
    <x v="4"/>
    <x v="526"/>
    <x v="1"/>
    <x v="2"/>
  </r>
  <r>
    <n v="7000"/>
    <x v="0"/>
    <x v="2528"/>
    <x v="3"/>
    <x v="2"/>
  </r>
  <r>
    <n v="8000"/>
    <x v="0"/>
    <x v="115"/>
    <x v="1"/>
    <x v="2"/>
  </r>
  <r>
    <n v="1200"/>
    <x v="4"/>
    <x v="2508"/>
    <x v="1"/>
    <x v="2"/>
  </r>
  <r>
    <n v="1250"/>
    <x v="4"/>
    <x v="1937"/>
    <x v="1"/>
    <x v="2"/>
  </r>
  <r>
    <n v="2000"/>
    <x v="4"/>
    <x v="1671"/>
    <x v="1"/>
    <x v="2"/>
  </r>
  <r>
    <n v="500"/>
    <x v="2"/>
    <x v="116"/>
    <x v="1"/>
    <x v="2"/>
  </r>
  <r>
    <n v="3000"/>
    <x v="4"/>
    <x v="130"/>
    <x v="1"/>
    <x v="2"/>
  </r>
  <r>
    <n v="30000"/>
    <x v="5"/>
    <x v="369"/>
    <x v="1"/>
    <x v="2"/>
  </r>
  <r>
    <n v="2000"/>
    <x v="4"/>
    <x v="139"/>
    <x v="1"/>
    <x v="2"/>
  </r>
  <r>
    <n v="1000"/>
    <x v="4"/>
    <x v="177"/>
    <x v="1"/>
    <x v="2"/>
  </r>
  <r>
    <n v="1930"/>
    <x v="4"/>
    <x v="735"/>
    <x v="1"/>
    <x v="2"/>
  </r>
  <r>
    <n v="7200"/>
    <x v="0"/>
    <x v="2529"/>
    <x v="3"/>
    <x v="2"/>
  </r>
  <r>
    <n v="250"/>
    <x v="2"/>
    <x v="1820"/>
    <x v="1"/>
    <x v="2"/>
  </r>
  <r>
    <n v="575"/>
    <x v="2"/>
    <x v="117"/>
    <x v="1"/>
    <x v="2"/>
  </r>
  <r>
    <n v="2000"/>
    <x v="4"/>
    <x v="375"/>
    <x v="1"/>
    <x v="2"/>
  </r>
  <r>
    <n v="9000"/>
    <x v="0"/>
    <x v="117"/>
    <x v="1"/>
    <x v="2"/>
  </r>
  <r>
    <n v="7000"/>
    <x v="0"/>
    <x v="116"/>
    <x v="1"/>
    <x v="2"/>
  </r>
  <r>
    <n v="500"/>
    <x v="2"/>
    <x v="119"/>
    <x v="1"/>
    <x v="2"/>
  </r>
  <r>
    <n v="10000"/>
    <x v="1"/>
    <x v="522"/>
    <x v="1"/>
    <x v="2"/>
  </r>
  <r>
    <n v="1500"/>
    <x v="4"/>
    <x v="176"/>
    <x v="1"/>
    <x v="2"/>
  </r>
  <r>
    <n v="3500"/>
    <x v="4"/>
    <x v="792"/>
    <x v="1"/>
    <x v="2"/>
  </r>
  <r>
    <n v="600"/>
    <x v="2"/>
    <x v="173"/>
    <x v="1"/>
    <x v="2"/>
  </r>
  <r>
    <n v="15000"/>
    <x v="6"/>
    <x v="366"/>
    <x v="1"/>
    <x v="2"/>
  </r>
  <r>
    <n v="18000"/>
    <x v="6"/>
    <x v="2530"/>
    <x v="0"/>
    <x v="2"/>
  </r>
  <r>
    <n v="7000"/>
    <x v="0"/>
    <x v="117"/>
    <x v="1"/>
    <x v="2"/>
  </r>
  <r>
    <n v="800"/>
    <x v="2"/>
    <x v="115"/>
    <x v="1"/>
    <x v="2"/>
  </r>
  <r>
    <n v="5000"/>
    <x v="0"/>
    <x v="156"/>
    <x v="1"/>
    <x v="2"/>
  </r>
  <r>
    <n v="4000"/>
    <x v="4"/>
    <x v="117"/>
    <x v="1"/>
    <x v="2"/>
  </r>
  <r>
    <n v="3000"/>
    <x v="4"/>
    <x v="394"/>
    <x v="1"/>
    <x v="2"/>
  </r>
  <r>
    <n v="2000"/>
    <x v="4"/>
    <x v="2531"/>
    <x v="1"/>
    <x v="2"/>
  </r>
  <r>
    <n v="20000"/>
    <x v="8"/>
    <x v="117"/>
    <x v="1"/>
    <x v="2"/>
  </r>
  <r>
    <n v="2500"/>
    <x v="4"/>
    <x v="402"/>
    <x v="1"/>
    <x v="2"/>
  </r>
  <r>
    <n v="5000"/>
    <x v="0"/>
    <x v="117"/>
    <x v="1"/>
    <x v="2"/>
  </r>
  <r>
    <n v="6048"/>
    <x v="0"/>
    <x v="2532"/>
    <x v="1"/>
    <x v="2"/>
  </r>
  <r>
    <n v="23900"/>
    <x v="8"/>
    <x v="2533"/>
    <x v="4"/>
    <x v="2"/>
  </r>
  <r>
    <n v="13500"/>
    <x v="1"/>
    <x v="148"/>
    <x v="1"/>
    <x v="2"/>
  </r>
  <r>
    <n v="10000"/>
    <x v="1"/>
    <x v="2534"/>
    <x v="3"/>
    <x v="2"/>
  </r>
  <r>
    <n v="6000"/>
    <x v="0"/>
    <x v="2535"/>
    <x v="3"/>
    <x v="2"/>
  </r>
  <r>
    <n v="700"/>
    <x v="2"/>
    <x v="439"/>
    <x v="1"/>
    <x v="2"/>
  </r>
  <r>
    <n v="2500"/>
    <x v="4"/>
    <x v="356"/>
    <x v="1"/>
    <x v="2"/>
  </r>
  <r>
    <n v="500"/>
    <x v="2"/>
    <x v="452"/>
    <x v="1"/>
    <x v="2"/>
  </r>
  <r>
    <n v="8000"/>
    <x v="0"/>
    <x v="911"/>
    <x v="3"/>
    <x v="2"/>
  </r>
  <r>
    <n v="5000"/>
    <x v="0"/>
    <x v="577"/>
    <x v="1"/>
    <x v="2"/>
  </r>
  <r>
    <n v="10000"/>
    <x v="1"/>
    <x v="577"/>
    <x v="1"/>
    <x v="2"/>
  </r>
  <r>
    <n v="300"/>
    <x v="2"/>
    <x v="117"/>
    <x v="1"/>
    <x v="2"/>
  </r>
  <r>
    <n v="600"/>
    <x v="2"/>
    <x v="1175"/>
    <x v="1"/>
    <x v="2"/>
  </r>
  <r>
    <n v="5000"/>
    <x v="0"/>
    <x v="116"/>
    <x v="1"/>
    <x v="2"/>
  </r>
  <r>
    <n v="5600"/>
    <x v="0"/>
    <x v="75"/>
    <x v="1"/>
    <x v="2"/>
  </r>
  <r>
    <n v="5000"/>
    <x v="0"/>
    <x v="178"/>
    <x v="1"/>
    <x v="2"/>
  </r>
  <r>
    <n v="17000"/>
    <x v="6"/>
    <x v="2536"/>
    <x v="3"/>
    <x v="2"/>
  </r>
  <r>
    <n v="20000"/>
    <x v="8"/>
    <x v="1486"/>
    <x v="1"/>
    <x v="2"/>
  </r>
  <r>
    <n v="1500"/>
    <x v="4"/>
    <x v="116"/>
    <x v="1"/>
    <x v="2"/>
  </r>
  <r>
    <n v="500"/>
    <x v="2"/>
    <x v="117"/>
    <x v="1"/>
    <x v="2"/>
  </r>
  <r>
    <n v="3000"/>
    <x v="4"/>
    <x v="1673"/>
    <x v="3"/>
    <x v="2"/>
  </r>
  <r>
    <n v="500"/>
    <x v="2"/>
    <x v="178"/>
    <x v="1"/>
    <x v="2"/>
  </r>
  <r>
    <n v="8880"/>
    <x v="0"/>
    <x v="117"/>
    <x v="1"/>
    <x v="2"/>
  </r>
  <r>
    <n v="5000"/>
    <x v="0"/>
    <x v="695"/>
    <x v="1"/>
    <x v="2"/>
  </r>
  <r>
    <n v="1500"/>
    <x v="4"/>
    <x v="1955"/>
    <x v="1"/>
    <x v="2"/>
  </r>
  <r>
    <n v="3500"/>
    <x v="4"/>
    <x v="2537"/>
    <x v="1"/>
    <x v="2"/>
  </r>
  <r>
    <n v="3750"/>
    <x v="4"/>
    <x v="483"/>
    <x v="1"/>
    <x v="2"/>
  </r>
  <r>
    <n v="10000"/>
    <x v="1"/>
    <x v="156"/>
    <x v="1"/>
    <x v="2"/>
  </r>
  <r>
    <n v="10000"/>
    <x v="1"/>
    <x v="2516"/>
    <x v="1"/>
    <x v="2"/>
  </r>
  <r>
    <n v="525"/>
    <x v="2"/>
    <x v="117"/>
    <x v="1"/>
    <x v="2"/>
  </r>
  <r>
    <n v="20000"/>
    <x v="8"/>
    <x v="2538"/>
    <x v="1"/>
    <x v="2"/>
  </r>
  <r>
    <n v="9500"/>
    <x v="0"/>
    <x v="2503"/>
    <x v="1"/>
    <x v="2"/>
  </r>
  <r>
    <n v="2000"/>
    <x v="4"/>
    <x v="2285"/>
    <x v="1"/>
    <x v="2"/>
  </r>
  <r>
    <n v="4000"/>
    <x v="4"/>
    <x v="2539"/>
    <x v="1"/>
    <x v="2"/>
  </r>
  <r>
    <n v="15000"/>
    <x v="6"/>
    <x v="379"/>
    <x v="1"/>
    <x v="2"/>
  </r>
  <r>
    <n v="5000"/>
    <x v="0"/>
    <x v="631"/>
    <x v="3"/>
    <x v="2"/>
  </r>
  <r>
    <n v="3495"/>
    <x v="4"/>
    <x v="2540"/>
    <x v="1"/>
    <x v="2"/>
  </r>
  <r>
    <n v="1250"/>
    <x v="4"/>
    <x v="357"/>
    <x v="1"/>
    <x v="2"/>
  </r>
  <r>
    <n v="1000"/>
    <x v="4"/>
    <x v="785"/>
    <x v="1"/>
    <x v="2"/>
  </r>
  <r>
    <n v="20000"/>
    <x v="8"/>
    <x v="117"/>
    <x v="1"/>
    <x v="2"/>
  </r>
  <r>
    <n v="1000"/>
    <x v="4"/>
    <x v="460"/>
    <x v="1"/>
    <x v="2"/>
  </r>
  <r>
    <n v="3500"/>
    <x v="4"/>
    <x v="2541"/>
    <x v="1"/>
    <x v="2"/>
  </r>
  <r>
    <n v="2750"/>
    <x v="4"/>
    <x v="2542"/>
    <x v="1"/>
    <x v="2"/>
  </r>
  <r>
    <n v="2000"/>
    <x v="4"/>
    <x v="2543"/>
    <x v="1"/>
    <x v="2"/>
  </r>
  <r>
    <n v="700"/>
    <x v="2"/>
    <x v="117"/>
    <x v="1"/>
    <x v="2"/>
  </r>
  <r>
    <n v="15000"/>
    <x v="6"/>
    <x v="2544"/>
    <x v="3"/>
    <x v="2"/>
  </r>
  <r>
    <n v="250"/>
    <x v="2"/>
    <x v="117"/>
    <x v="1"/>
    <x v="2"/>
  </r>
  <r>
    <n v="3000"/>
    <x v="4"/>
    <x v="139"/>
    <x v="1"/>
    <x v="2"/>
  </r>
  <r>
    <n v="3000"/>
    <x v="4"/>
    <x v="117"/>
    <x v="1"/>
    <x v="2"/>
  </r>
  <r>
    <n v="2224"/>
    <x v="4"/>
    <x v="457"/>
    <x v="1"/>
    <x v="2"/>
  </r>
  <r>
    <n v="150"/>
    <x v="2"/>
    <x v="158"/>
    <x v="1"/>
    <x v="2"/>
  </r>
  <r>
    <n v="3500"/>
    <x v="4"/>
    <x v="2545"/>
    <x v="1"/>
    <x v="2"/>
  </r>
  <r>
    <n v="3000"/>
    <x v="4"/>
    <x v="115"/>
    <x v="1"/>
    <x v="2"/>
  </r>
  <r>
    <n v="3500"/>
    <x v="4"/>
    <x v="115"/>
    <x v="1"/>
    <x v="2"/>
  </r>
  <r>
    <n v="1000"/>
    <x v="4"/>
    <x v="779"/>
    <x v="1"/>
    <x v="2"/>
  </r>
  <r>
    <n v="9600"/>
    <x v="0"/>
    <x v="117"/>
    <x v="1"/>
    <x v="2"/>
  </r>
  <r>
    <n v="2000"/>
    <x v="4"/>
    <x v="1168"/>
    <x v="1"/>
    <x v="2"/>
  </r>
  <r>
    <n v="5000"/>
    <x v="0"/>
    <x v="739"/>
    <x v="1"/>
    <x v="2"/>
  </r>
  <r>
    <n v="1000"/>
    <x v="4"/>
    <x v="573"/>
    <x v="1"/>
    <x v="2"/>
  </r>
  <r>
    <n v="1600"/>
    <x v="4"/>
    <x v="2546"/>
    <x v="1"/>
    <x v="2"/>
  </r>
  <r>
    <n v="110000"/>
    <x v="10"/>
    <x v="170"/>
    <x v="1"/>
    <x v="2"/>
  </r>
  <r>
    <n v="2500"/>
    <x v="4"/>
    <x v="177"/>
    <x v="1"/>
    <x v="2"/>
  </r>
  <r>
    <n v="2000"/>
    <x v="4"/>
    <x v="655"/>
    <x v="1"/>
    <x v="2"/>
  </r>
  <r>
    <n v="30000"/>
    <x v="5"/>
    <x v="25"/>
    <x v="1"/>
    <x v="2"/>
  </r>
  <r>
    <n v="3500"/>
    <x v="4"/>
    <x v="402"/>
    <x v="1"/>
    <x v="2"/>
  </r>
  <r>
    <n v="10000"/>
    <x v="1"/>
    <x v="117"/>
    <x v="1"/>
    <x v="2"/>
  </r>
  <r>
    <n v="75000"/>
    <x v="10"/>
    <x v="117"/>
    <x v="1"/>
    <x v="2"/>
  </r>
  <r>
    <n v="4500"/>
    <x v="4"/>
    <x v="155"/>
    <x v="1"/>
    <x v="2"/>
  </r>
  <r>
    <n v="270"/>
    <x v="2"/>
    <x v="117"/>
    <x v="1"/>
    <x v="2"/>
  </r>
  <r>
    <n v="600"/>
    <x v="2"/>
    <x v="117"/>
    <x v="1"/>
    <x v="2"/>
  </r>
  <r>
    <n v="500"/>
    <x v="2"/>
    <x v="2547"/>
    <x v="1"/>
    <x v="2"/>
  </r>
  <r>
    <n v="1000"/>
    <x v="4"/>
    <x v="173"/>
    <x v="1"/>
    <x v="2"/>
  </r>
  <r>
    <n v="3000"/>
    <x v="4"/>
    <x v="762"/>
    <x v="1"/>
    <x v="2"/>
  </r>
  <r>
    <n v="33000"/>
    <x v="5"/>
    <x v="2094"/>
    <x v="3"/>
    <x v="2"/>
  </r>
  <r>
    <n v="5000"/>
    <x v="0"/>
    <x v="2404"/>
    <x v="3"/>
    <x v="2"/>
  </r>
  <r>
    <n v="2000"/>
    <x v="4"/>
    <x v="781"/>
    <x v="1"/>
    <x v="2"/>
  </r>
  <r>
    <n v="3000"/>
    <x v="4"/>
    <x v="1765"/>
    <x v="1"/>
    <x v="2"/>
  </r>
  <r>
    <n v="500"/>
    <x v="2"/>
    <x v="117"/>
    <x v="1"/>
    <x v="2"/>
  </r>
  <r>
    <n v="300"/>
    <x v="2"/>
    <x v="1726"/>
    <x v="1"/>
    <x v="2"/>
  </r>
  <r>
    <n v="3000"/>
    <x v="4"/>
    <x v="1077"/>
    <x v="1"/>
    <x v="2"/>
  </r>
  <r>
    <n v="2500"/>
    <x v="4"/>
    <x v="116"/>
    <x v="1"/>
    <x v="2"/>
  </r>
  <r>
    <n v="1500"/>
    <x v="4"/>
    <x v="158"/>
    <x v="1"/>
    <x v="2"/>
  </r>
  <r>
    <m/>
    <x v="13"/>
    <x v="2548"/>
    <x v="12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x v="0"/>
    <n v="11633"/>
    <x v="0"/>
    <x v="0"/>
    <s v="film &amp; video"/>
    <s v="television"/>
  </r>
  <r>
    <n v="10275"/>
    <x v="1"/>
    <n v="14653"/>
    <x v="0"/>
    <x v="0"/>
    <s v="film &amp; video"/>
    <s v="television"/>
  </r>
  <r>
    <n v="500"/>
    <x v="2"/>
    <n v="525"/>
    <x v="1"/>
    <x v="0"/>
    <s v="film &amp; video"/>
    <s v="television"/>
  </r>
  <r>
    <n v="10000"/>
    <x v="1"/>
    <n v="10390"/>
    <x v="0"/>
    <x v="0"/>
    <s v="film &amp; video"/>
    <s v="television"/>
  </r>
  <r>
    <n v="44000"/>
    <x v="3"/>
    <n v="54116.28"/>
    <x v="2"/>
    <x v="0"/>
    <s v="film &amp; video"/>
    <s v="television"/>
  </r>
  <r>
    <n v="3999"/>
    <x v="4"/>
    <n v="4390"/>
    <x v="3"/>
    <x v="0"/>
    <s v="film &amp; video"/>
    <s v="television"/>
  </r>
  <r>
    <n v="8000"/>
    <x v="0"/>
    <n v="8519"/>
    <x v="4"/>
    <x v="0"/>
    <s v="film &amp; video"/>
    <s v="television"/>
  </r>
  <r>
    <n v="9000"/>
    <x v="0"/>
    <n v="9110"/>
    <x v="4"/>
    <x v="0"/>
    <s v="film &amp; video"/>
    <s v="television"/>
  </r>
  <r>
    <n v="3500"/>
    <x v="4"/>
    <n v="3501.52"/>
    <x v="3"/>
    <x v="0"/>
    <s v="film &amp; video"/>
    <s v="television"/>
  </r>
  <r>
    <n v="500"/>
    <x v="2"/>
    <n v="629.99"/>
    <x v="1"/>
    <x v="0"/>
    <s v="film &amp; video"/>
    <s v="television"/>
  </r>
  <r>
    <n v="3000"/>
    <x v="4"/>
    <n v="3015"/>
    <x v="3"/>
    <x v="0"/>
    <s v="film &amp; video"/>
    <s v="television"/>
  </r>
  <r>
    <n v="5000"/>
    <x v="0"/>
    <n v="6025"/>
    <x v="4"/>
    <x v="0"/>
    <s v="film &amp; video"/>
    <s v="television"/>
  </r>
  <r>
    <n v="30000"/>
    <x v="5"/>
    <n v="49588"/>
    <x v="5"/>
    <x v="0"/>
    <s v="film &amp; video"/>
    <s v="television"/>
  </r>
  <r>
    <n v="3500"/>
    <x v="4"/>
    <n v="5599"/>
    <x v="4"/>
    <x v="0"/>
    <s v="film &amp; video"/>
    <s v="television"/>
  </r>
  <r>
    <n v="6000"/>
    <x v="0"/>
    <n v="6056"/>
    <x v="4"/>
    <x v="0"/>
    <s v="film &amp; video"/>
    <s v="television"/>
  </r>
  <r>
    <n v="2000"/>
    <x v="4"/>
    <n v="2132"/>
    <x v="3"/>
    <x v="0"/>
    <s v="film &amp; video"/>
    <s v="television"/>
  </r>
  <r>
    <n v="12000"/>
    <x v="1"/>
    <n v="12029"/>
    <x v="0"/>
    <x v="0"/>
    <s v="film &amp; video"/>
    <s v="television"/>
  </r>
  <r>
    <n v="1500"/>
    <x v="4"/>
    <n v="1510"/>
    <x v="3"/>
    <x v="0"/>
    <s v="film &amp; video"/>
    <s v="television"/>
  </r>
  <r>
    <n v="30000"/>
    <x v="5"/>
    <n v="31896.33"/>
    <x v="6"/>
    <x v="0"/>
    <s v="film &amp; video"/>
    <s v="television"/>
  </r>
  <r>
    <n v="850"/>
    <x v="2"/>
    <n v="1235"/>
    <x v="3"/>
    <x v="0"/>
    <s v="film &amp; video"/>
    <s v="television"/>
  </r>
  <r>
    <n v="2000"/>
    <x v="4"/>
    <n v="2004"/>
    <x v="3"/>
    <x v="0"/>
    <s v="film &amp; video"/>
    <s v="television"/>
  </r>
  <r>
    <n v="18500"/>
    <x v="6"/>
    <n v="20190"/>
    <x v="7"/>
    <x v="0"/>
    <s v="film &amp; video"/>
    <s v="television"/>
  </r>
  <r>
    <n v="350"/>
    <x v="2"/>
    <n v="410"/>
    <x v="1"/>
    <x v="0"/>
    <s v="film &amp; video"/>
    <s v="television"/>
  </r>
  <r>
    <n v="2000"/>
    <x v="4"/>
    <n v="2370"/>
    <x v="3"/>
    <x v="0"/>
    <s v="film &amp; video"/>
    <s v="television"/>
  </r>
  <r>
    <n v="35000"/>
    <x v="7"/>
    <n v="38082.69"/>
    <x v="8"/>
    <x v="0"/>
    <s v="film &amp; video"/>
    <s v="television"/>
  </r>
  <r>
    <n v="600"/>
    <x v="2"/>
    <n v="800"/>
    <x v="1"/>
    <x v="0"/>
    <s v="film &amp; video"/>
    <s v="television"/>
  </r>
  <r>
    <n v="1250"/>
    <x v="4"/>
    <n v="1940"/>
    <x v="3"/>
    <x v="0"/>
    <s v="film &amp; video"/>
    <s v="television"/>
  </r>
  <r>
    <n v="20000"/>
    <x v="8"/>
    <n v="22345"/>
    <x v="7"/>
    <x v="0"/>
    <s v="film &amp; video"/>
    <s v="television"/>
  </r>
  <r>
    <n v="12000"/>
    <x v="1"/>
    <n v="12042"/>
    <x v="0"/>
    <x v="0"/>
    <s v="film &amp; video"/>
    <s v="television"/>
  </r>
  <r>
    <n v="3000"/>
    <x v="4"/>
    <n v="3700"/>
    <x v="3"/>
    <x v="0"/>
    <s v="film &amp; video"/>
    <s v="television"/>
  </r>
  <r>
    <n v="4000"/>
    <x v="4"/>
    <n v="4051.99"/>
    <x v="3"/>
    <x v="0"/>
    <s v="film &amp; video"/>
    <s v="television"/>
  </r>
  <r>
    <n v="13"/>
    <x v="2"/>
    <n v="13"/>
    <x v="1"/>
    <x v="0"/>
    <s v="film &amp; video"/>
    <s v="television"/>
  </r>
  <r>
    <n v="28450"/>
    <x v="9"/>
    <n v="28520"/>
    <x v="9"/>
    <x v="0"/>
    <s v="film &amp; video"/>
    <s v="television"/>
  </r>
  <r>
    <n v="5250"/>
    <x v="0"/>
    <n v="5360"/>
    <x v="4"/>
    <x v="0"/>
    <s v="film &amp; video"/>
    <s v="television"/>
  </r>
  <r>
    <n v="2600"/>
    <x v="4"/>
    <n v="3392"/>
    <x v="3"/>
    <x v="0"/>
    <s v="film &amp; video"/>
    <s v="television"/>
  </r>
  <r>
    <n v="1000"/>
    <x v="4"/>
    <n v="1665"/>
    <x v="3"/>
    <x v="0"/>
    <s v="film &amp; video"/>
    <s v="television"/>
  </r>
  <r>
    <n v="6000"/>
    <x v="0"/>
    <n v="8529"/>
    <x v="4"/>
    <x v="0"/>
    <s v="film &amp; video"/>
    <s v="television"/>
  </r>
  <r>
    <n v="22000"/>
    <x v="8"/>
    <n v="40357"/>
    <x v="10"/>
    <x v="0"/>
    <s v="film &amp; video"/>
    <s v="television"/>
  </r>
  <r>
    <n v="2500"/>
    <x v="4"/>
    <n v="2751"/>
    <x v="3"/>
    <x v="0"/>
    <s v="film &amp; video"/>
    <s v="television"/>
  </r>
  <r>
    <n v="25000"/>
    <x v="9"/>
    <n v="32745"/>
    <x v="6"/>
    <x v="0"/>
    <s v="film &amp; video"/>
    <s v="television"/>
  </r>
  <r>
    <n v="2000"/>
    <x v="4"/>
    <n v="2027"/>
    <x v="3"/>
    <x v="0"/>
    <s v="film &amp; video"/>
    <s v="television"/>
  </r>
  <r>
    <n v="2000"/>
    <x v="4"/>
    <n v="2000"/>
    <x v="3"/>
    <x v="0"/>
    <s v="film &amp; video"/>
    <s v="television"/>
  </r>
  <r>
    <n v="14000"/>
    <x v="1"/>
    <n v="19860"/>
    <x v="11"/>
    <x v="0"/>
    <s v="film &amp; video"/>
    <s v="television"/>
  </r>
  <r>
    <n v="10000"/>
    <x v="1"/>
    <n v="30866"/>
    <x v="6"/>
    <x v="0"/>
    <s v="film &amp; video"/>
    <s v="television"/>
  </r>
  <r>
    <n v="2000"/>
    <x v="4"/>
    <n v="2000"/>
    <x v="3"/>
    <x v="0"/>
    <s v="film &amp; video"/>
    <s v="television"/>
  </r>
  <r>
    <n v="5000"/>
    <x v="0"/>
    <n v="6000"/>
    <x v="4"/>
    <x v="0"/>
    <s v="film &amp; video"/>
    <s v="television"/>
  </r>
  <r>
    <n v="8400"/>
    <x v="0"/>
    <n v="8750"/>
    <x v="4"/>
    <x v="0"/>
    <s v="film &amp; video"/>
    <s v="television"/>
  </r>
  <r>
    <n v="5000"/>
    <x v="0"/>
    <n v="5380.55"/>
    <x v="4"/>
    <x v="0"/>
    <s v="film &amp; video"/>
    <s v="television"/>
  </r>
  <r>
    <n v="2000"/>
    <x v="4"/>
    <n v="2159"/>
    <x v="3"/>
    <x v="0"/>
    <s v="film &amp; video"/>
    <s v="television"/>
  </r>
  <r>
    <n v="12000"/>
    <x v="1"/>
    <n v="12000"/>
    <x v="0"/>
    <x v="0"/>
    <s v="film &amp; video"/>
    <s v="television"/>
  </r>
  <r>
    <n v="600"/>
    <x v="2"/>
    <n v="600"/>
    <x v="1"/>
    <x v="0"/>
    <s v="film &amp; video"/>
    <s v="television"/>
  </r>
  <r>
    <n v="11000"/>
    <x v="1"/>
    <n v="14082"/>
    <x v="0"/>
    <x v="0"/>
    <s v="film &amp; video"/>
    <s v="television"/>
  </r>
  <r>
    <n v="10000"/>
    <x v="1"/>
    <n v="11621"/>
    <x v="0"/>
    <x v="0"/>
    <s v="film &amp; video"/>
    <s v="television"/>
  </r>
  <r>
    <n v="3000"/>
    <x v="4"/>
    <n v="3289"/>
    <x v="3"/>
    <x v="0"/>
    <s v="film &amp; video"/>
    <s v="television"/>
  </r>
  <r>
    <n v="10000"/>
    <x v="1"/>
    <n v="10100"/>
    <x v="0"/>
    <x v="0"/>
    <s v="film &amp; video"/>
    <s v="television"/>
  </r>
  <r>
    <n v="8600"/>
    <x v="0"/>
    <n v="11090"/>
    <x v="0"/>
    <x v="0"/>
    <s v="film &amp; video"/>
    <s v="television"/>
  </r>
  <r>
    <n v="8000"/>
    <x v="0"/>
    <n v="8581"/>
    <x v="4"/>
    <x v="0"/>
    <s v="film &amp; video"/>
    <s v="television"/>
  </r>
  <r>
    <n v="15000"/>
    <x v="6"/>
    <n v="15285"/>
    <x v="11"/>
    <x v="0"/>
    <s v="film &amp; video"/>
    <s v="television"/>
  </r>
  <r>
    <n v="10000"/>
    <x v="1"/>
    <n v="10291"/>
    <x v="0"/>
    <x v="0"/>
    <s v="film &amp; video"/>
    <s v="television"/>
  </r>
  <r>
    <n v="20000"/>
    <x v="8"/>
    <n v="20025.14"/>
    <x v="7"/>
    <x v="0"/>
    <s v="film &amp; video"/>
    <s v="television"/>
  </r>
  <r>
    <n v="4500"/>
    <x v="4"/>
    <n v="4648.33"/>
    <x v="3"/>
    <x v="0"/>
    <s v="film &amp; video"/>
    <s v="shorts"/>
  </r>
  <r>
    <n v="5000"/>
    <x v="0"/>
    <n v="7415"/>
    <x v="4"/>
    <x v="0"/>
    <s v="film &amp; video"/>
    <s v="shorts"/>
  </r>
  <r>
    <n v="3000"/>
    <x v="4"/>
    <n v="4642"/>
    <x v="3"/>
    <x v="0"/>
    <s v="film &amp; video"/>
    <s v="shorts"/>
  </r>
  <r>
    <n v="2000"/>
    <x v="4"/>
    <n v="2270.37"/>
    <x v="3"/>
    <x v="0"/>
    <s v="film &amp; video"/>
    <s v="shorts"/>
  </r>
  <r>
    <n v="1200"/>
    <x v="4"/>
    <n v="2080"/>
    <x v="3"/>
    <x v="0"/>
    <s v="film &amp; video"/>
    <s v="shorts"/>
  </r>
  <r>
    <n v="7000"/>
    <x v="0"/>
    <n v="7527"/>
    <x v="4"/>
    <x v="0"/>
    <s v="film &amp; video"/>
    <s v="shorts"/>
  </r>
  <r>
    <n v="2000"/>
    <x v="4"/>
    <n v="2372"/>
    <x v="3"/>
    <x v="0"/>
    <s v="film &amp; video"/>
    <s v="shorts"/>
  </r>
  <r>
    <n v="2000"/>
    <x v="4"/>
    <n v="2325"/>
    <x v="3"/>
    <x v="0"/>
    <s v="film &amp; video"/>
    <s v="shorts"/>
  </r>
  <r>
    <n v="600"/>
    <x v="2"/>
    <n v="763"/>
    <x v="1"/>
    <x v="0"/>
    <s v="film &amp; video"/>
    <s v="shorts"/>
  </r>
  <r>
    <n v="10000"/>
    <x v="1"/>
    <n v="11094.23"/>
    <x v="0"/>
    <x v="0"/>
    <s v="film &amp; video"/>
    <s v="shorts"/>
  </r>
  <r>
    <n v="500"/>
    <x v="2"/>
    <n v="636"/>
    <x v="1"/>
    <x v="0"/>
    <s v="film &amp; video"/>
    <s v="shorts"/>
  </r>
  <r>
    <n v="1800"/>
    <x v="4"/>
    <n v="2231"/>
    <x v="3"/>
    <x v="0"/>
    <s v="film &amp; video"/>
    <s v="shorts"/>
  </r>
  <r>
    <n v="2200"/>
    <x v="4"/>
    <n v="2385"/>
    <x v="3"/>
    <x v="0"/>
    <s v="film &amp; video"/>
    <s v="shorts"/>
  </r>
  <r>
    <n v="900"/>
    <x v="2"/>
    <n v="900"/>
    <x v="1"/>
    <x v="0"/>
    <s v="film &amp; video"/>
    <s v="shorts"/>
  </r>
  <r>
    <n v="500"/>
    <x v="2"/>
    <n v="564.66"/>
    <x v="1"/>
    <x v="0"/>
    <s v="film &amp; video"/>
    <s v="shorts"/>
  </r>
  <r>
    <n v="3500"/>
    <x v="4"/>
    <n v="4040"/>
    <x v="3"/>
    <x v="0"/>
    <s v="film &amp; video"/>
    <s v="shorts"/>
  </r>
  <r>
    <n v="300"/>
    <x v="2"/>
    <n v="460"/>
    <x v="1"/>
    <x v="0"/>
    <s v="film &amp; video"/>
    <s v="shorts"/>
  </r>
  <r>
    <n v="400"/>
    <x v="2"/>
    <n v="1570"/>
    <x v="3"/>
    <x v="0"/>
    <s v="film &amp; video"/>
    <s v="shorts"/>
  </r>
  <r>
    <n v="50"/>
    <x v="2"/>
    <n v="1351"/>
    <x v="3"/>
    <x v="0"/>
    <s v="film &amp; video"/>
    <s v="shorts"/>
  </r>
  <r>
    <n v="1300"/>
    <x v="4"/>
    <n v="1651"/>
    <x v="3"/>
    <x v="0"/>
    <s v="film &amp; video"/>
    <s v="shorts"/>
  </r>
  <r>
    <n v="12000"/>
    <x v="1"/>
    <n v="12870"/>
    <x v="0"/>
    <x v="0"/>
    <s v="film &amp; video"/>
    <s v="shorts"/>
  </r>
  <r>
    <n v="750"/>
    <x v="2"/>
    <n v="1485"/>
    <x v="3"/>
    <x v="0"/>
    <s v="film &amp; video"/>
    <s v="shorts"/>
  </r>
  <r>
    <n v="4000"/>
    <x v="4"/>
    <n v="4000.5"/>
    <x v="3"/>
    <x v="0"/>
    <s v="film &amp; video"/>
    <s v="shorts"/>
  </r>
  <r>
    <n v="200"/>
    <x v="2"/>
    <n v="205"/>
    <x v="1"/>
    <x v="0"/>
    <s v="film &amp; video"/>
    <s v="shorts"/>
  </r>
  <r>
    <n v="500"/>
    <x v="2"/>
    <n v="500"/>
    <x v="1"/>
    <x v="0"/>
    <s v="film &amp; video"/>
    <s v="shorts"/>
  </r>
  <r>
    <n v="1200"/>
    <x v="4"/>
    <n v="1506"/>
    <x v="3"/>
    <x v="0"/>
    <s v="film &amp; video"/>
    <s v="shorts"/>
  </r>
  <r>
    <n v="6000"/>
    <x v="0"/>
    <n v="6388"/>
    <x v="4"/>
    <x v="0"/>
    <s v="film &amp; video"/>
    <s v="shorts"/>
  </r>
  <r>
    <n v="2500"/>
    <x v="4"/>
    <n v="2615"/>
    <x v="3"/>
    <x v="0"/>
    <s v="film &amp; video"/>
    <s v="shorts"/>
  </r>
  <r>
    <n v="3500"/>
    <x v="4"/>
    <n v="3600"/>
    <x v="3"/>
    <x v="0"/>
    <s v="film &amp; video"/>
    <s v="shorts"/>
  </r>
  <r>
    <n v="6000"/>
    <x v="0"/>
    <n v="6904"/>
    <x v="4"/>
    <x v="0"/>
    <s v="film &amp; video"/>
    <s v="shorts"/>
  </r>
  <r>
    <n v="500"/>
    <x v="2"/>
    <n v="502"/>
    <x v="1"/>
    <x v="0"/>
    <s v="film &amp; video"/>
    <s v="shorts"/>
  </r>
  <r>
    <n v="3000"/>
    <x v="4"/>
    <n v="3600"/>
    <x v="3"/>
    <x v="0"/>
    <s v="film &amp; video"/>
    <s v="shorts"/>
  </r>
  <r>
    <n v="5000"/>
    <x v="0"/>
    <n v="5260"/>
    <x v="4"/>
    <x v="0"/>
    <s v="film &amp; video"/>
    <s v="shorts"/>
  </r>
  <r>
    <n v="1000"/>
    <x v="4"/>
    <n v="1106"/>
    <x v="3"/>
    <x v="0"/>
    <s v="film &amp; video"/>
    <s v="shorts"/>
  </r>
  <r>
    <n v="250"/>
    <x v="2"/>
    <n v="260"/>
    <x v="1"/>
    <x v="0"/>
    <s v="film &amp; video"/>
    <s v="shorts"/>
  </r>
  <r>
    <n v="350"/>
    <x v="2"/>
    <n v="460"/>
    <x v="1"/>
    <x v="0"/>
    <s v="film &amp; video"/>
    <s v="shorts"/>
  </r>
  <r>
    <n v="1500"/>
    <x v="4"/>
    <n v="1720"/>
    <x v="3"/>
    <x v="0"/>
    <s v="film &amp; video"/>
    <s v="shorts"/>
  </r>
  <r>
    <n v="400"/>
    <x v="2"/>
    <n v="425"/>
    <x v="1"/>
    <x v="0"/>
    <s v="film &amp; video"/>
    <s v="shorts"/>
  </r>
  <r>
    <n v="3200"/>
    <x v="4"/>
    <n v="3400"/>
    <x v="3"/>
    <x v="0"/>
    <s v="film &amp; video"/>
    <s v="shorts"/>
  </r>
  <r>
    <n v="1500"/>
    <x v="4"/>
    <n v="1590.29"/>
    <x v="3"/>
    <x v="0"/>
    <s v="film &amp; video"/>
    <s v="shorts"/>
  </r>
  <r>
    <n v="5000"/>
    <x v="0"/>
    <n v="5000"/>
    <x v="4"/>
    <x v="0"/>
    <s v="film &amp; video"/>
    <s v="shorts"/>
  </r>
  <r>
    <n v="3500"/>
    <x v="4"/>
    <n v="3500"/>
    <x v="3"/>
    <x v="0"/>
    <s v="film &amp; video"/>
    <s v="shorts"/>
  </r>
  <r>
    <n v="6000"/>
    <x v="0"/>
    <n v="7665"/>
    <x v="4"/>
    <x v="0"/>
    <s v="film &amp; video"/>
    <s v="shorts"/>
  </r>
  <r>
    <n v="1300"/>
    <x v="4"/>
    <n v="1367"/>
    <x v="3"/>
    <x v="0"/>
    <s v="film &amp; video"/>
    <s v="shorts"/>
  </r>
  <r>
    <n v="500"/>
    <x v="2"/>
    <n v="600"/>
    <x v="1"/>
    <x v="0"/>
    <s v="film &amp; video"/>
    <s v="shorts"/>
  </r>
  <r>
    <n v="2200"/>
    <x v="4"/>
    <n v="2363"/>
    <x v="3"/>
    <x v="0"/>
    <s v="film &amp; video"/>
    <s v="shorts"/>
  </r>
  <r>
    <n v="5000"/>
    <x v="0"/>
    <n v="5025"/>
    <x v="4"/>
    <x v="0"/>
    <s v="film &amp; video"/>
    <s v="shorts"/>
  </r>
  <r>
    <n v="7500"/>
    <x v="0"/>
    <n v="7685"/>
    <x v="4"/>
    <x v="0"/>
    <s v="film &amp; video"/>
    <s v="shorts"/>
  </r>
  <r>
    <n v="1500"/>
    <x v="4"/>
    <n v="3700"/>
    <x v="3"/>
    <x v="0"/>
    <s v="film &amp; video"/>
    <s v="shorts"/>
  </r>
  <r>
    <n v="1000"/>
    <x v="4"/>
    <n v="2195"/>
    <x v="3"/>
    <x v="0"/>
    <s v="film &amp; video"/>
    <s v="shorts"/>
  </r>
  <r>
    <n v="1300"/>
    <x v="4"/>
    <n v="1700"/>
    <x v="3"/>
    <x v="0"/>
    <s v="film &amp; video"/>
    <s v="shorts"/>
  </r>
  <r>
    <n v="3500"/>
    <x v="4"/>
    <n v="5410"/>
    <x v="4"/>
    <x v="0"/>
    <s v="film &amp; video"/>
    <s v="shorts"/>
  </r>
  <r>
    <n v="5000"/>
    <x v="0"/>
    <n v="5200"/>
    <x v="4"/>
    <x v="0"/>
    <s v="film &amp; video"/>
    <s v="shorts"/>
  </r>
  <r>
    <n v="5000"/>
    <x v="0"/>
    <n v="7050"/>
    <x v="4"/>
    <x v="0"/>
    <s v="film &amp; video"/>
    <s v="shorts"/>
  </r>
  <r>
    <n v="3000"/>
    <x v="4"/>
    <n v="3100"/>
    <x v="3"/>
    <x v="0"/>
    <s v="film &amp; video"/>
    <s v="shorts"/>
  </r>
  <r>
    <n v="450"/>
    <x v="2"/>
    <n v="632"/>
    <x v="1"/>
    <x v="0"/>
    <s v="film &amp; video"/>
    <s v="shorts"/>
  </r>
  <r>
    <n v="3500"/>
    <x v="4"/>
    <n v="3978"/>
    <x v="3"/>
    <x v="0"/>
    <s v="film &amp; video"/>
    <s v="shorts"/>
  </r>
  <r>
    <n v="4500"/>
    <x v="4"/>
    <n v="4522.22"/>
    <x v="3"/>
    <x v="0"/>
    <s v="film &amp; video"/>
    <s v="shorts"/>
  </r>
  <r>
    <n v="5000"/>
    <x v="0"/>
    <n v="5651.58"/>
    <x v="4"/>
    <x v="0"/>
    <s v="film &amp; video"/>
    <s v="shorts"/>
  </r>
  <r>
    <n v="3250"/>
    <x v="4"/>
    <n v="3398.1"/>
    <x v="3"/>
    <x v="0"/>
    <s v="film &amp; video"/>
    <s v="shorts"/>
  </r>
  <r>
    <n v="70000"/>
    <x v="10"/>
    <n v="10"/>
    <x v="1"/>
    <x v="1"/>
    <s v="film &amp; video"/>
    <s v="science fiction"/>
  </r>
  <r>
    <n v="3000"/>
    <x v="4"/>
    <n v="1"/>
    <x v="1"/>
    <x v="1"/>
    <s v="film &amp; video"/>
    <s v="science fiction"/>
  </r>
  <r>
    <n v="100000000"/>
    <x v="10"/>
    <n v="0"/>
    <x v="1"/>
    <x v="1"/>
    <s v="film &amp; video"/>
    <s v="science fiction"/>
  </r>
  <r>
    <n v="55000"/>
    <x v="10"/>
    <n v="151"/>
    <x v="1"/>
    <x v="1"/>
    <s v="film &amp; video"/>
    <s v="science fiction"/>
  </r>
  <r>
    <n v="4000"/>
    <x v="4"/>
    <n v="0"/>
    <x v="1"/>
    <x v="1"/>
    <s v="film &amp; video"/>
    <s v="science fiction"/>
  </r>
  <r>
    <n v="500"/>
    <x v="2"/>
    <n v="70"/>
    <x v="1"/>
    <x v="1"/>
    <s v="film &amp; video"/>
    <s v="science fiction"/>
  </r>
  <r>
    <n v="25000"/>
    <x v="9"/>
    <n v="1387"/>
    <x v="3"/>
    <x v="1"/>
    <s v="film &amp; video"/>
    <s v="science fiction"/>
  </r>
  <r>
    <n v="8000"/>
    <x v="0"/>
    <n v="190"/>
    <x v="1"/>
    <x v="1"/>
    <s v="film &amp; video"/>
    <s v="science fiction"/>
  </r>
  <r>
    <n v="100000"/>
    <x v="10"/>
    <n v="1867"/>
    <x v="3"/>
    <x v="1"/>
    <s v="film &amp; video"/>
    <s v="science fiction"/>
  </r>
  <r>
    <n v="20000"/>
    <x v="8"/>
    <n v="0"/>
    <x v="1"/>
    <x v="1"/>
    <s v="film &amp; video"/>
    <s v="science fiction"/>
  </r>
  <r>
    <n v="600"/>
    <x v="2"/>
    <n v="0"/>
    <x v="1"/>
    <x v="1"/>
    <s v="film &amp; video"/>
    <s v="science fiction"/>
  </r>
  <r>
    <n v="1200"/>
    <x v="4"/>
    <n v="0"/>
    <x v="1"/>
    <x v="1"/>
    <s v="film &amp; video"/>
    <s v="science fiction"/>
  </r>
  <r>
    <n v="80000"/>
    <x v="10"/>
    <n v="7655"/>
    <x v="4"/>
    <x v="1"/>
    <s v="film &amp; video"/>
    <s v="science fiction"/>
  </r>
  <r>
    <n v="71764"/>
    <x v="10"/>
    <n v="0"/>
    <x v="1"/>
    <x v="1"/>
    <s v="film &amp; video"/>
    <s v="science fiction"/>
  </r>
  <r>
    <n v="5000"/>
    <x v="0"/>
    <n v="0"/>
    <x v="1"/>
    <x v="1"/>
    <s v="film &amp; video"/>
    <s v="science fiction"/>
  </r>
  <r>
    <n v="3000"/>
    <x v="4"/>
    <n v="403"/>
    <x v="1"/>
    <x v="1"/>
    <s v="film &amp; video"/>
    <s v="science fiction"/>
  </r>
  <r>
    <n v="3000"/>
    <x v="4"/>
    <n v="0"/>
    <x v="1"/>
    <x v="1"/>
    <s v="film &amp; video"/>
    <s v="science fiction"/>
  </r>
  <r>
    <n v="55000"/>
    <x v="10"/>
    <n v="0"/>
    <x v="1"/>
    <x v="1"/>
    <s v="film &amp; video"/>
    <s v="science fiction"/>
  </r>
  <r>
    <n v="150000"/>
    <x v="10"/>
    <n v="4712"/>
    <x v="3"/>
    <x v="1"/>
    <s v="film &amp; video"/>
    <s v="science fiction"/>
  </r>
  <r>
    <n v="500"/>
    <x v="2"/>
    <n v="500"/>
    <x v="1"/>
    <x v="1"/>
    <s v="film &amp; video"/>
    <s v="science fiction"/>
  </r>
  <r>
    <n v="200000"/>
    <x v="10"/>
    <n v="0"/>
    <x v="1"/>
    <x v="1"/>
    <s v="film &amp; video"/>
    <s v="science fiction"/>
  </r>
  <r>
    <n v="12000"/>
    <x v="1"/>
    <n v="1293"/>
    <x v="3"/>
    <x v="1"/>
    <s v="film &amp; video"/>
    <s v="science fiction"/>
  </r>
  <r>
    <n v="3000"/>
    <x v="4"/>
    <n v="10"/>
    <x v="1"/>
    <x v="1"/>
    <s v="film &amp; video"/>
    <s v="science fiction"/>
  </r>
  <r>
    <n v="5500"/>
    <x v="0"/>
    <n v="0"/>
    <x v="1"/>
    <x v="1"/>
    <s v="film &amp; video"/>
    <s v="science fiction"/>
  </r>
  <r>
    <n v="7500"/>
    <x v="0"/>
    <n v="2070"/>
    <x v="3"/>
    <x v="1"/>
    <s v="film &amp; video"/>
    <s v="science fiction"/>
  </r>
  <r>
    <n v="4500"/>
    <x v="4"/>
    <n v="338"/>
    <x v="1"/>
    <x v="1"/>
    <s v="film &amp; video"/>
    <s v="science fiction"/>
  </r>
  <r>
    <n v="20000"/>
    <x v="8"/>
    <n v="115"/>
    <x v="1"/>
    <x v="1"/>
    <s v="film &amp; video"/>
    <s v="science fiction"/>
  </r>
  <r>
    <n v="7000"/>
    <x v="0"/>
    <n v="0"/>
    <x v="1"/>
    <x v="1"/>
    <s v="film &amp; video"/>
    <s v="science fiction"/>
  </r>
  <r>
    <n v="50000"/>
    <x v="10"/>
    <n v="40"/>
    <x v="1"/>
    <x v="1"/>
    <s v="film &amp; video"/>
    <s v="science fiction"/>
  </r>
  <r>
    <n v="10000"/>
    <x v="1"/>
    <n v="92"/>
    <x v="1"/>
    <x v="1"/>
    <s v="film &amp; video"/>
    <s v="science fiction"/>
  </r>
  <r>
    <n v="130000"/>
    <x v="10"/>
    <n v="30112"/>
    <x v="6"/>
    <x v="1"/>
    <s v="film &amp; video"/>
    <s v="science fiction"/>
  </r>
  <r>
    <n v="250000"/>
    <x v="10"/>
    <n v="140"/>
    <x v="1"/>
    <x v="1"/>
    <s v="film &amp; video"/>
    <s v="science fiction"/>
  </r>
  <r>
    <n v="380000"/>
    <x v="10"/>
    <n v="30"/>
    <x v="1"/>
    <x v="1"/>
    <s v="film &amp; video"/>
    <s v="science fiction"/>
  </r>
  <r>
    <n v="50000"/>
    <x v="10"/>
    <n v="359"/>
    <x v="1"/>
    <x v="1"/>
    <s v="film &amp; video"/>
    <s v="science fiction"/>
  </r>
  <r>
    <n v="1500"/>
    <x v="4"/>
    <n v="40"/>
    <x v="1"/>
    <x v="1"/>
    <s v="film &amp; video"/>
    <s v="science fiction"/>
  </r>
  <r>
    <n v="1350000"/>
    <x v="10"/>
    <n v="81"/>
    <x v="1"/>
    <x v="1"/>
    <s v="film &amp; video"/>
    <s v="science fiction"/>
  </r>
  <r>
    <n v="35000"/>
    <x v="7"/>
    <n v="1785"/>
    <x v="3"/>
    <x v="1"/>
    <s v="film &amp; video"/>
    <s v="science fiction"/>
  </r>
  <r>
    <n v="2995"/>
    <x v="4"/>
    <n v="8"/>
    <x v="1"/>
    <x v="1"/>
    <s v="film &amp; video"/>
    <s v="science fiction"/>
  </r>
  <r>
    <n v="5000"/>
    <x v="0"/>
    <n v="0"/>
    <x v="1"/>
    <x v="1"/>
    <s v="film &amp; video"/>
    <s v="science fiction"/>
  </r>
  <r>
    <n v="500000"/>
    <x v="10"/>
    <n v="10"/>
    <x v="1"/>
    <x v="1"/>
    <s v="film &amp; video"/>
    <s v="science fiction"/>
  </r>
  <r>
    <n v="5000"/>
    <x v="0"/>
    <n v="0"/>
    <x v="1"/>
    <x v="2"/>
    <s v="film &amp; video"/>
    <s v="drama"/>
  </r>
  <r>
    <n v="50000"/>
    <x v="10"/>
    <n v="5"/>
    <x v="1"/>
    <x v="2"/>
    <s v="film &amp; video"/>
    <s v="drama"/>
  </r>
  <r>
    <n v="2800"/>
    <x v="4"/>
    <n v="435"/>
    <x v="1"/>
    <x v="2"/>
    <s v="film &amp; video"/>
    <s v="drama"/>
  </r>
  <r>
    <n v="2000000"/>
    <x v="10"/>
    <n v="0"/>
    <x v="1"/>
    <x v="2"/>
    <s v="film &amp; video"/>
    <s v="drama"/>
  </r>
  <r>
    <n v="120000"/>
    <x v="10"/>
    <n v="640"/>
    <x v="1"/>
    <x v="2"/>
    <s v="film &amp; video"/>
    <s v="drama"/>
  </r>
  <r>
    <n v="17000"/>
    <x v="6"/>
    <n v="0"/>
    <x v="1"/>
    <x v="2"/>
    <s v="film &amp; video"/>
    <s v="drama"/>
  </r>
  <r>
    <n v="5000"/>
    <x v="0"/>
    <n v="3000"/>
    <x v="3"/>
    <x v="2"/>
    <s v="film &amp; video"/>
    <s v="drama"/>
  </r>
  <r>
    <n v="110000"/>
    <x v="10"/>
    <n v="11"/>
    <x v="1"/>
    <x v="2"/>
    <s v="film &amp; video"/>
    <s v="drama"/>
  </r>
  <r>
    <n v="8000"/>
    <x v="0"/>
    <n v="325"/>
    <x v="1"/>
    <x v="2"/>
    <s v="film &amp; video"/>
    <s v="drama"/>
  </r>
  <r>
    <n v="2500"/>
    <x v="4"/>
    <n v="560"/>
    <x v="1"/>
    <x v="2"/>
    <s v="film &amp; video"/>
    <s v="drama"/>
  </r>
  <r>
    <n v="10000"/>
    <x v="1"/>
    <n v="325"/>
    <x v="1"/>
    <x v="2"/>
    <s v="film &amp; video"/>
    <s v="drama"/>
  </r>
  <r>
    <n v="50000"/>
    <x v="10"/>
    <n v="1"/>
    <x v="1"/>
    <x v="2"/>
    <s v="film &amp; video"/>
    <s v="drama"/>
  </r>
  <r>
    <n v="95000"/>
    <x v="10"/>
    <n v="0"/>
    <x v="1"/>
    <x v="2"/>
    <s v="film &amp; video"/>
    <s v="drama"/>
  </r>
  <r>
    <n v="1110"/>
    <x v="4"/>
    <n v="0"/>
    <x v="1"/>
    <x v="2"/>
    <s v="film &amp; video"/>
    <s v="drama"/>
  </r>
  <r>
    <n v="6000"/>
    <x v="0"/>
    <n v="0"/>
    <x v="1"/>
    <x v="2"/>
    <s v="film &amp; video"/>
    <s v="drama"/>
  </r>
  <r>
    <n v="20000"/>
    <x v="8"/>
    <n v="1297"/>
    <x v="3"/>
    <x v="2"/>
    <s v="film &amp; video"/>
    <s v="drama"/>
  </r>
  <r>
    <n v="1500"/>
    <x v="4"/>
    <n v="0"/>
    <x v="1"/>
    <x v="2"/>
    <s v="film &amp; video"/>
    <s v="drama"/>
  </r>
  <r>
    <n v="450"/>
    <x v="2"/>
    <n v="180"/>
    <x v="1"/>
    <x v="2"/>
    <s v="film &amp; video"/>
    <s v="drama"/>
  </r>
  <r>
    <n v="500000"/>
    <x v="10"/>
    <n v="0"/>
    <x v="1"/>
    <x v="2"/>
    <s v="film &amp; video"/>
    <s v="drama"/>
  </r>
  <r>
    <n v="1000"/>
    <x v="4"/>
    <n v="200"/>
    <x v="1"/>
    <x v="2"/>
    <s v="film &amp; video"/>
    <s v="drama"/>
  </r>
  <r>
    <n v="1200"/>
    <x v="4"/>
    <n v="401"/>
    <x v="1"/>
    <x v="2"/>
    <s v="film &amp; video"/>
    <s v="drama"/>
  </r>
  <r>
    <n v="3423"/>
    <x v="4"/>
    <n v="722"/>
    <x v="1"/>
    <x v="2"/>
    <s v="film &amp; video"/>
    <s v="drama"/>
  </r>
  <r>
    <n v="1000"/>
    <x v="4"/>
    <n v="0"/>
    <x v="1"/>
    <x v="2"/>
    <s v="film &amp; video"/>
    <s v="drama"/>
  </r>
  <r>
    <n v="12500"/>
    <x v="1"/>
    <n v="4482"/>
    <x v="3"/>
    <x v="2"/>
    <s v="film &amp; video"/>
    <s v="drama"/>
  </r>
  <r>
    <n v="1500"/>
    <x v="4"/>
    <n v="51"/>
    <x v="1"/>
    <x v="2"/>
    <s v="film &amp; video"/>
    <s v="drama"/>
  </r>
  <r>
    <n v="40000"/>
    <x v="3"/>
    <n v="2200"/>
    <x v="3"/>
    <x v="2"/>
    <s v="film &amp; video"/>
    <s v="drama"/>
  </r>
  <r>
    <n v="5000"/>
    <x v="0"/>
    <n v="0"/>
    <x v="1"/>
    <x v="2"/>
    <s v="film &amp; video"/>
    <s v="drama"/>
  </r>
  <r>
    <n v="5000"/>
    <x v="0"/>
    <n v="800"/>
    <x v="1"/>
    <x v="2"/>
    <s v="film &amp; video"/>
    <s v="drama"/>
  </r>
  <r>
    <n v="1500"/>
    <x v="4"/>
    <n v="0"/>
    <x v="1"/>
    <x v="2"/>
    <s v="film &amp; video"/>
    <s v="drama"/>
  </r>
  <r>
    <n v="500000"/>
    <x v="10"/>
    <n v="345"/>
    <x v="1"/>
    <x v="2"/>
    <s v="film &amp; video"/>
    <s v="drama"/>
  </r>
  <r>
    <n v="12000"/>
    <x v="1"/>
    <n v="50"/>
    <x v="1"/>
    <x v="2"/>
    <s v="film &amp; video"/>
    <s v="drama"/>
  </r>
  <r>
    <n v="5000"/>
    <x v="0"/>
    <n v="250"/>
    <x v="1"/>
    <x v="2"/>
    <s v="film &amp; video"/>
    <s v="drama"/>
  </r>
  <r>
    <n v="1000000"/>
    <x v="10"/>
    <n v="17"/>
    <x v="1"/>
    <x v="2"/>
    <s v="film &amp; video"/>
    <s v="drama"/>
  </r>
  <r>
    <n v="1000"/>
    <x v="4"/>
    <n v="0"/>
    <x v="1"/>
    <x v="2"/>
    <s v="film &amp; video"/>
    <s v="drama"/>
  </r>
  <r>
    <n v="2500"/>
    <x v="4"/>
    <n v="3"/>
    <x v="1"/>
    <x v="2"/>
    <s v="film &amp; video"/>
    <s v="drama"/>
  </r>
  <r>
    <n v="2000000"/>
    <x v="10"/>
    <n v="0"/>
    <x v="1"/>
    <x v="2"/>
    <s v="film &amp; video"/>
    <s v="drama"/>
  </r>
  <r>
    <n v="3500"/>
    <x v="4"/>
    <n v="1465"/>
    <x v="3"/>
    <x v="2"/>
    <s v="film &amp; video"/>
    <s v="drama"/>
  </r>
  <r>
    <n v="2500"/>
    <x v="4"/>
    <n v="262"/>
    <x v="1"/>
    <x v="2"/>
    <s v="film &amp; video"/>
    <s v="drama"/>
  </r>
  <r>
    <n v="25000"/>
    <x v="9"/>
    <n v="279"/>
    <x v="1"/>
    <x v="2"/>
    <s v="film &amp; video"/>
    <s v="drama"/>
  </r>
  <r>
    <n v="10000"/>
    <x v="1"/>
    <n v="0"/>
    <x v="1"/>
    <x v="2"/>
    <s v="film &amp; video"/>
    <s v="drama"/>
  </r>
  <r>
    <n v="6000"/>
    <x v="0"/>
    <n v="1571.55"/>
    <x v="3"/>
    <x v="2"/>
    <s v="film &amp; video"/>
    <s v="drama"/>
  </r>
  <r>
    <n v="650"/>
    <x v="2"/>
    <n v="380"/>
    <x v="1"/>
    <x v="2"/>
    <s v="film &amp; video"/>
    <s v="drama"/>
  </r>
  <r>
    <n v="6000"/>
    <x v="0"/>
    <n v="0"/>
    <x v="1"/>
    <x v="2"/>
    <s v="film &amp; video"/>
    <s v="drama"/>
  </r>
  <r>
    <n v="2500"/>
    <x v="4"/>
    <n v="746"/>
    <x v="1"/>
    <x v="2"/>
    <s v="film &amp; video"/>
    <s v="drama"/>
  </r>
  <r>
    <n v="300000"/>
    <x v="10"/>
    <n v="152165"/>
    <x v="2"/>
    <x v="2"/>
    <s v="film &amp; video"/>
    <s v="drama"/>
  </r>
  <r>
    <n v="8000"/>
    <x v="0"/>
    <n v="1300"/>
    <x v="3"/>
    <x v="2"/>
    <s v="film &amp; video"/>
    <s v="drama"/>
  </r>
  <r>
    <n v="12700"/>
    <x v="1"/>
    <n v="0"/>
    <x v="1"/>
    <x v="2"/>
    <s v="film &amp; video"/>
    <s v="drama"/>
  </r>
  <r>
    <n v="14000"/>
    <x v="1"/>
    <n v="2130"/>
    <x v="3"/>
    <x v="2"/>
    <s v="film &amp; video"/>
    <s v="drama"/>
  </r>
  <r>
    <n v="50000"/>
    <x v="10"/>
    <n v="0"/>
    <x v="1"/>
    <x v="2"/>
    <s v="film &amp; video"/>
    <s v="drama"/>
  </r>
  <r>
    <n v="25000"/>
    <x v="9"/>
    <n v="0"/>
    <x v="1"/>
    <x v="2"/>
    <s v="film &amp; video"/>
    <s v="drama"/>
  </r>
  <r>
    <n v="12000"/>
    <x v="1"/>
    <n v="3030"/>
    <x v="3"/>
    <x v="2"/>
    <s v="film &amp; video"/>
    <s v="drama"/>
  </r>
  <r>
    <n v="5000"/>
    <x v="0"/>
    <n v="2230"/>
    <x v="3"/>
    <x v="2"/>
    <s v="film &amp; video"/>
    <s v="drama"/>
  </r>
  <r>
    <n v="6300"/>
    <x v="0"/>
    <n v="1"/>
    <x v="1"/>
    <x v="2"/>
    <s v="film &amp; video"/>
    <s v="drama"/>
  </r>
  <r>
    <n v="50000"/>
    <x v="10"/>
    <n v="20"/>
    <x v="1"/>
    <x v="2"/>
    <s v="film &amp; video"/>
    <s v="drama"/>
  </r>
  <r>
    <n v="12500"/>
    <x v="1"/>
    <n v="1"/>
    <x v="1"/>
    <x v="2"/>
    <s v="film &amp; video"/>
    <s v="drama"/>
  </r>
  <r>
    <n v="4400"/>
    <x v="4"/>
    <n v="10"/>
    <x v="1"/>
    <x v="2"/>
    <s v="film &amp; video"/>
    <s v="drama"/>
  </r>
  <r>
    <n v="50000"/>
    <x v="10"/>
    <n v="27849.22"/>
    <x v="9"/>
    <x v="2"/>
    <s v="film &amp; video"/>
    <s v="drama"/>
  </r>
  <r>
    <n v="100000"/>
    <x v="10"/>
    <n v="11943"/>
    <x v="0"/>
    <x v="2"/>
    <s v="film &amp; video"/>
    <s v="drama"/>
  </r>
  <r>
    <n v="5000"/>
    <x v="0"/>
    <n v="100"/>
    <x v="1"/>
    <x v="2"/>
    <s v="film &amp; video"/>
    <s v="drama"/>
  </r>
  <r>
    <n v="50000"/>
    <x v="10"/>
    <n v="8815"/>
    <x v="4"/>
    <x v="2"/>
    <s v="film &amp; video"/>
    <s v="drama"/>
  </r>
  <r>
    <n v="50000"/>
    <x v="10"/>
    <n v="360"/>
    <x v="1"/>
    <x v="2"/>
    <s v="film &amp; video"/>
    <s v="drama"/>
  </r>
  <r>
    <n v="50000"/>
    <x v="10"/>
    <n v="0"/>
    <x v="1"/>
    <x v="2"/>
    <s v="film &amp; video"/>
    <s v="drama"/>
  </r>
  <r>
    <n v="1000"/>
    <x v="4"/>
    <n v="130"/>
    <x v="1"/>
    <x v="2"/>
    <s v="film &amp; video"/>
    <s v="drama"/>
  </r>
  <r>
    <n v="1500000"/>
    <x v="10"/>
    <n v="0"/>
    <x v="1"/>
    <x v="2"/>
    <s v="film &amp; video"/>
    <s v="drama"/>
  </r>
  <r>
    <n v="6000000"/>
    <x v="10"/>
    <n v="0"/>
    <x v="1"/>
    <x v="2"/>
    <s v="film &amp; video"/>
    <s v="drama"/>
  </r>
  <r>
    <n v="200"/>
    <x v="2"/>
    <n v="0"/>
    <x v="1"/>
    <x v="2"/>
    <s v="film &amp; video"/>
    <s v="drama"/>
  </r>
  <r>
    <n v="29000"/>
    <x v="9"/>
    <n v="250"/>
    <x v="1"/>
    <x v="2"/>
    <s v="film &amp; video"/>
    <s v="drama"/>
  </r>
  <r>
    <n v="28000"/>
    <x v="9"/>
    <n v="0"/>
    <x v="1"/>
    <x v="2"/>
    <s v="film &amp; video"/>
    <s v="drama"/>
  </r>
  <r>
    <n v="8000"/>
    <x v="0"/>
    <n v="0"/>
    <x v="1"/>
    <x v="2"/>
    <s v="film &amp; video"/>
    <s v="drama"/>
  </r>
  <r>
    <n v="3000"/>
    <x v="4"/>
    <n v="0"/>
    <x v="1"/>
    <x v="2"/>
    <s v="film &amp; video"/>
    <s v="drama"/>
  </r>
  <r>
    <n v="15000"/>
    <x v="6"/>
    <n v="60"/>
    <x v="1"/>
    <x v="2"/>
    <s v="film &amp; video"/>
    <s v="drama"/>
  </r>
  <r>
    <n v="1500000"/>
    <x v="10"/>
    <n v="0"/>
    <x v="1"/>
    <x v="2"/>
    <s v="film &amp; video"/>
    <s v="drama"/>
  </r>
  <r>
    <n v="4000"/>
    <x v="4"/>
    <n v="110"/>
    <x v="1"/>
    <x v="2"/>
    <s v="film &amp; video"/>
    <s v="drama"/>
  </r>
  <r>
    <n v="350000"/>
    <x v="10"/>
    <n v="0"/>
    <x v="1"/>
    <x v="2"/>
    <s v="film &amp; video"/>
    <s v="drama"/>
  </r>
  <r>
    <n v="1000"/>
    <x v="4"/>
    <n v="401"/>
    <x v="1"/>
    <x v="2"/>
    <s v="film &amp; video"/>
    <s v="drama"/>
  </r>
  <r>
    <n v="10000"/>
    <x v="1"/>
    <n v="0"/>
    <x v="1"/>
    <x v="2"/>
    <s v="film &amp; video"/>
    <s v="drama"/>
  </r>
  <r>
    <n v="150000"/>
    <x v="10"/>
    <n v="0"/>
    <x v="1"/>
    <x v="2"/>
    <s v="film &amp; video"/>
    <s v="drama"/>
  </r>
  <r>
    <n v="15000"/>
    <x v="6"/>
    <n v="50"/>
    <x v="1"/>
    <x v="2"/>
    <s v="film &amp; video"/>
    <s v="drama"/>
  </r>
  <r>
    <n v="26000"/>
    <x v="9"/>
    <n v="0"/>
    <x v="1"/>
    <x v="2"/>
    <s v="film &amp; video"/>
    <s v="drama"/>
  </r>
  <r>
    <n v="1000"/>
    <x v="4"/>
    <n v="250"/>
    <x v="1"/>
    <x v="2"/>
    <s v="film &amp; video"/>
    <s v="drama"/>
  </r>
  <r>
    <n v="15000"/>
    <x v="6"/>
    <n v="16145.12"/>
    <x v="11"/>
    <x v="0"/>
    <s v="film &amp; video"/>
    <s v="documentary"/>
  </r>
  <r>
    <n v="36400"/>
    <x v="7"/>
    <n v="41000"/>
    <x v="10"/>
    <x v="0"/>
    <s v="film &amp; video"/>
    <s v="documentary"/>
  </r>
  <r>
    <n v="13000"/>
    <x v="1"/>
    <n v="14750"/>
    <x v="0"/>
    <x v="0"/>
    <s v="film &amp; video"/>
    <s v="documentary"/>
  </r>
  <r>
    <n v="25000"/>
    <x v="9"/>
    <n v="25648"/>
    <x v="9"/>
    <x v="0"/>
    <s v="film &amp; video"/>
    <s v="documentary"/>
  </r>
  <r>
    <n v="3500"/>
    <x v="4"/>
    <n v="3981.5"/>
    <x v="3"/>
    <x v="0"/>
    <s v="film &amp; video"/>
    <s v="documentary"/>
  </r>
  <r>
    <n v="5000"/>
    <x v="0"/>
    <n v="5186"/>
    <x v="4"/>
    <x v="0"/>
    <s v="film &amp; video"/>
    <s v="documentary"/>
  </r>
  <r>
    <n v="5000"/>
    <x v="0"/>
    <n v="15273"/>
    <x v="11"/>
    <x v="0"/>
    <s v="film &amp; video"/>
    <s v="documentary"/>
  </r>
  <r>
    <n v="5000"/>
    <x v="0"/>
    <n v="6705"/>
    <x v="4"/>
    <x v="0"/>
    <s v="film &amp; video"/>
    <s v="documentary"/>
  </r>
  <r>
    <n v="85000"/>
    <x v="10"/>
    <n v="86133"/>
    <x v="2"/>
    <x v="0"/>
    <s v="film &amp; video"/>
    <s v="documentary"/>
  </r>
  <r>
    <n v="10000"/>
    <x v="1"/>
    <n v="11292"/>
    <x v="0"/>
    <x v="0"/>
    <s v="film &amp; video"/>
    <s v="documentary"/>
  </r>
  <r>
    <n v="30000"/>
    <x v="5"/>
    <n v="31675"/>
    <x v="6"/>
    <x v="0"/>
    <s v="film &amp; video"/>
    <s v="documentary"/>
  </r>
  <r>
    <n v="3500"/>
    <x v="4"/>
    <n v="4395"/>
    <x v="3"/>
    <x v="0"/>
    <s v="film &amp; video"/>
    <s v="documentary"/>
  </r>
  <r>
    <n v="5000"/>
    <x v="0"/>
    <n v="9228"/>
    <x v="4"/>
    <x v="0"/>
    <s v="film &amp; video"/>
    <s v="documentary"/>
  </r>
  <r>
    <n v="1500"/>
    <x v="4"/>
    <n v="1511"/>
    <x v="3"/>
    <x v="0"/>
    <s v="film &amp; video"/>
    <s v="documentary"/>
  </r>
  <r>
    <n v="24000"/>
    <x v="8"/>
    <n v="28067.34"/>
    <x v="9"/>
    <x v="0"/>
    <s v="film &amp; video"/>
    <s v="documentary"/>
  </r>
  <r>
    <n v="8000"/>
    <x v="0"/>
    <n v="8538.66"/>
    <x v="4"/>
    <x v="0"/>
    <s v="film &amp; video"/>
    <s v="documentary"/>
  </r>
  <r>
    <n v="13000"/>
    <x v="1"/>
    <n v="18083"/>
    <x v="11"/>
    <x v="0"/>
    <s v="film &amp; video"/>
    <s v="documentary"/>
  </r>
  <r>
    <n v="35000"/>
    <x v="7"/>
    <n v="37354.269999999997"/>
    <x v="8"/>
    <x v="0"/>
    <s v="film &amp; video"/>
    <s v="documentary"/>
  </r>
  <r>
    <n v="30000"/>
    <x v="5"/>
    <n v="57342"/>
    <x v="2"/>
    <x v="0"/>
    <s v="film &amp; video"/>
    <s v="documentary"/>
  </r>
  <r>
    <n v="75000"/>
    <x v="10"/>
    <n v="98953.42"/>
    <x v="2"/>
    <x v="0"/>
    <s v="film &amp; video"/>
    <s v="documentary"/>
  </r>
  <r>
    <n v="10000"/>
    <x v="1"/>
    <n v="10640"/>
    <x v="0"/>
    <x v="0"/>
    <s v="film &amp; video"/>
    <s v="documentary"/>
  </r>
  <r>
    <n v="20000"/>
    <x v="8"/>
    <n v="21480"/>
    <x v="7"/>
    <x v="0"/>
    <s v="film &amp; video"/>
    <s v="documentary"/>
  </r>
  <r>
    <n v="2500"/>
    <x v="4"/>
    <n v="6000"/>
    <x v="4"/>
    <x v="0"/>
    <s v="film &amp; video"/>
    <s v="documentary"/>
  </r>
  <r>
    <n v="25000"/>
    <x v="9"/>
    <n v="29520.27"/>
    <x v="9"/>
    <x v="0"/>
    <s v="film &amp; video"/>
    <s v="documentary"/>
  </r>
  <r>
    <n v="5000"/>
    <x v="0"/>
    <n v="5910"/>
    <x v="4"/>
    <x v="0"/>
    <s v="film &amp; video"/>
    <s v="documentary"/>
  </r>
  <r>
    <n v="5000"/>
    <x v="0"/>
    <n v="5555"/>
    <x v="4"/>
    <x v="0"/>
    <s v="film &amp; video"/>
    <s v="documentary"/>
  </r>
  <r>
    <n v="1000"/>
    <x v="4"/>
    <n v="1455"/>
    <x v="3"/>
    <x v="0"/>
    <s v="film &amp; video"/>
    <s v="documentary"/>
  </r>
  <r>
    <n v="9850"/>
    <x v="0"/>
    <n v="12965.44"/>
    <x v="0"/>
    <x v="0"/>
    <s v="film &amp; video"/>
    <s v="documentary"/>
  </r>
  <r>
    <n v="5000"/>
    <x v="0"/>
    <n v="5570"/>
    <x v="4"/>
    <x v="0"/>
    <s v="film &amp; video"/>
    <s v="documentary"/>
  </r>
  <r>
    <n v="100000"/>
    <x v="10"/>
    <n v="147233.76999999999"/>
    <x v="2"/>
    <x v="0"/>
    <s v="film &amp; video"/>
    <s v="documentary"/>
  </r>
  <r>
    <n v="2300"/>
    <x v="4"/>
    <n v="3510"/>
    <x v="3"/>
    <x v="0"/>
    <s v="film &amp; video"/>
    <s v="documentary"/>
  </r>
  <r>
    <n v="30000"/>
    <x v="5"/>
    <n v="31404"/>
    <x v="6"/>
    <x v="0"/>
    <s v="film &amp; video"/>
    <s v="documentary"/>
  </r>
  <r>
    <n v="3000"/>
    <x v="4"/>
    <n v="5323.01"/>
    <x v="4"/>
    <x v="0"/>
    <s v="film &amp; video"/>
    <s v="documentary"/>
  </r>
  <r>
    <n v="5000"/>
    <x v="0"/>
    <n v="5388.79"/>
    <x v="4"/>
    <x v="0"/>
    <s v="film &amp; video"/>
    <s v="documentary"/>
  </r>
  <r>
    <n v="4000"/>
    <x v="4"/>
    <n v="6240"/>
    <x v="4"/>
    <x v="0"/>
    <s v="film &amp; video"/>
    <s v="documentary"/>
  </r>
  <r>
    <n v="20000"/>
    <x v="8"/>
    <n v="21679"/>
    <x v="7"/>
    <x v="0"/>
    <s v="film &amp; video"/>
    <s v="documentary"/>
  </r>
  <r>
    <n v="4000"/>
    <x v="4"/>
    <n v="5904"/>
    <x v="4"/>
    <x v="0"/>
    <s v="film &amp; video"/>
    <s v="documentary"/>
  </r>
  <r>
    <n v="65000"/>
    <x v="10"/>
    <n v="71748"/>
    <x v="2"/>
    <x v="0"/>
    <s v="film &amp; video"/>
    <s v="documentary"/>
  </r>
  <r>
    <n v="27000"/>
    <x v="9"/>
    <n v="40594"/>
    <x v="10"/>
    <x v="0"/>
    <s v="film &amp; video"/>
    <s v="documentary"/>
  </r>
  <r>
    <n v="17000"/>
    <x v="6"/>
    <n v="26744.11"/>
    <x v="9"/>
    <x v="0"/>
    <s v="film &amp; video"/>
    <s v="documentary"/>
  </r>
  <r>
    <n v="75000"/>
    <x v="10"/>
    <n v="117108"/>
    <x v="2"/>
    <x v="0"/>
    <s v="film &amp; video"/>
    <s v="documentary"/>
  </r>
  <r>
    <n v="5500"/>
    <x v="0"/>
    <n v="6632.32"/>
    <x v="4"/>
    <x v="0"/>
    <s v="film &amp; video"/>
    <s v="documentary"/>
  </r>
  <r>
    <n v="45000"/>
    <x v="11"/>
    <n v="45535"/>
    <x v="5"/>
    <x v="0"/>
    <s v="film &amp; video"/>
    <s v="documentary"/>
  </r>
  <r>
    <n v="18000"/>
    <x v="6"/>
    <n v="20569.05"/>
    <x v="7"/>
    <x v="0"/>
    <s v="film &amp; video"/>
    <s v="documentary"/>
  </r>
  <r>
    <n v="40000"/>
    <x v="3"/>
    <n v="41850.46"/>
    <x v="10"/>
    <x v="0"/>
    <s v="film &amp; video"/>
    <s v="documentary"/>
  </r>
  <r>
    <n v="14000"/>
    <x v="1"/>
    <n v="32035.51"/>
    <x v="6"/>
    <x v="0"/>
    <s v="film &amp; video"/>
    <s v="documentary"/>
  </r>
  <r>
    <n v="15000"/>
    <x v="6"/>
    <n v="16373"/>
    <x v="11"/>
    <x v="0"/>
    <s v="film &amp; video"/>
    <s v="documentary"/>
  </r>
  <r>
    <n v="15000"/>
    <x v="6"/>
    <n v="26445"/>
    <x v="9"/>
    <x v="0"/>
    <s v="film &amp; video"/>
    <s v="documentary"/>
  </r>
  <r>
    <n v="50000"/>
    <x v="10"/>
    <n v="51605.31"/>
    <x v="2"/>
    <x v="0"/>
    <s v="film &amp; video"/>
    <s v="documentary"/>
  </r>
  <r>
    <n v="15000"/>
    <x v="6"/>
    <n v="15723"/>
    <x v="11"/>
    <x v="0"/>
    <s v="film &amp; video"/>
    <s v="documentary"/>
  </r>
  <r>
    <n v="4500"/>
    <x v="4"/>
    <n v="4800.8"/>
    <x v="3"/>
    <x v="0"/>
    <s v="film &amp; video"/>
    <s v="documentary"/>
  </r>
  <r>
    <n v="5000"/>
    <x v="0"/>
    <n v="6001"/>
    <x v="4"/>
    <x v="0"/>
    <s v="film &amp; video"/>
    <s v="documentary"/>
  </r>
  <r>
    <n v="75000"/>
    <x v="10"/>
    <n v="76130.2"/>
    <x v="2"/>
    <x v="0"/>
    <s v="film &amp; video"/>
    <s v="documentary"/>
  </r>
  <r>
    <n v="26000"/>
    <x v="9"/>
    <n v="26360"/>
    <x v="9"/>
    <x v="0"/>
    <s v="film &amp; video"/>
    <s v="documentary"/>
  </r>
  <r>
    <n v="5000"/>
    <x v="0"/>
    <n v="5000"/>
    <x v="4"/>
    <x v="0"/>
    <s v="film &amp; video"/>
    <s v="documentary"/>
  </r>
  <r>
    <n v="50000"/>
    <x v="10"/>
    <n v="66554.559999999998"/>
    <x v="2"/>
    <x v="0"/>
    <s v="film &amp; video"/>
    <s v="documentary"/>
  </r>
  <r>
    <n v="25000"/>
    <x v="9"/>
    <n v="29681.55"/>
    <x v="9"/>
    <x v="0"/>
    <s v="film &amp; video"/>
    <s v="documentary"/>
  </r>
  <r>
    <n v="20000"/>
    <x v="8"/>
    <n v="20128"/>
    <x v="7"/>
    <x v="0"/>
    <s v="film &amp; video"/>
    <s v="documentary"/>
  </r>
  <r>
    <n v="126000"/>
    <x v="10"/>
    <n v="137254.84"/>
    <x v="2"/>
    <x v="0"/>
    <s v="film &amp; video"/>
    <s v="documentary"/>
  </r>
  <r>
    <n v="10000"/>
    <x v="1"/>
    <n v="17895.25"/>
    <x v="11"/>
    <x v="0"/>
    <s v="film &amp; video"/>
    <s v="documentary"/>
  </r>
  <r>
    <n v="25000"/>
    <x v="9"/>
    <n v="25430.66"/>
    <x v="9"/>
    <x v="0"/>
    <s v="film &amp; video"/>
    <s v="documentary"/>
  </r>
  <r>
    <n v="13000"/>
    <x v="1"/>
    <n v="15435.55"/>
    <x v="11"/>
    <x v="0"/>
    <s v="film &amp; video"/>
    <s v="documentary"/>
  </r>
  <r>
    <n v="10000"/>
    <x v="1"/>
    <n v="10046"/>
    <x v="0"/>
    <x v="0"/>
    <s v="film &amp; video"/>
    <s v="documentary"/>
  </r>
  <r>
    <n v="3000"/>
    <x v="4"/>
    <n v="4124"/>
    <x v="3"/>
    <x v="0"/>
    <s v="film &amp; video"/>
    <s v="documentary"/>
  </r>
  <r>
    <n v="3400"/>
    <x v="4"/>
    <n v="7876"/>
    <x v="4"/>
    <x v="0"/>
    <s v="film &amp; video"/>
    <s v="documentary"/>
  </r>
  <r>
    <n v="7500"/>
    <x v="0"/>
    <n v="9775"/>
    <x v="4"/>
    <x v="0"/>
    <s v="film &amp; video"/>
    <s v="documentary"/>
  </r>
  <r>
    <n v="1000"/>
    <x v="4"/>
    <n v="2929"/>
    <x v="3"/>
    <x v="0"/>
    <s v="film &amp; video"/>
    <s v="documentary"/>
  </r>
  <r>
    <n v="22000"/>
    <x v="8"/>
    <n v="24490"/>
    <x v="7"/>
    <x v="0"/>
    <s v="film &amp; video"/>
    <s v="documentary"/>
  </r>
  <r>
    <n v="12000"/>
    <x v="1"/>
    <n v="12668"/>
    <x v="0"/>
    <x v="0"/>
    <s v="film &amp; video"/>
    <s v="documentary"/>
  </r>
  <r>
    <n v="18000"/>
    <x v="6"/>
    <n v="21410"/>
    <x v="7"/>
    <x v="0"/>
    <s v="film &amp; video"/>
    <s v="documentary"/>
  </r>
  <r>
    <n v="1000"/>
    <x v="4"/>
    <n v="1041.29"/>
    <x v="3"/>
    <x v="0"/>
    <s v="film &amp; video"/>
    <s v="documentary"/>
  </r>
  <r>
    <n v="20000"/>
    <x v="8"/>
    <n v="20820.330000000002"/>
    <x v="7"/>
    <x v="0"/>
    <s v="film &amp; video"/>
    <s v="documentary"/>
  </r>
  <r>
    <n v="8000"/>
    <x v="0"/>
    <n v="8950"/>
    <x v="4"/>
    <x v="0"/>
    <s v="film &amp; video"/>
    <s v="documentary"/>
  </r>
  <r>
    <n v="17000"/>
    <x v="6"/>
    <n v="17805"/>
    <x v="11"/>
    <x v="0"/>
    <s v="film &amp; video"/>
    <s v="documentary"/>
  </r>
  <r>
    <n v="1000"/>
    <x v="4"/>
    <n v="3851.5"/>
    <x v="3"/>
    <x v="0"/>
    <s v="film &amp; video"/>
    <s v="documentary"/>
  </r>
  <r>
    <n v="25000"/>
    <x v="9"/>
    <n v="25312"/>
    <x v="9"/>
    <x v="0"/>
    <s v="film &amp; video"/>
    <s v="documentary"/>
  </r>
  <r>
    <n v="15000"/>
    <x v="6"/>
    <n v="17066"/>
    <x v="11"/>
    <x v="0"/>
    <s v="film &amp; video"/>
    <s v="documentary"/>
  </r>
  <r>
    <n v="30000"/>
    <x v="5"/>
    <n v="30241"/>
    <x v="6"/>
    <x v="0"/>
    <s v="film &amp; video"/>
    <s v="documentary"/>
  </r>
  <r>
    <n v="5000"/>
    <x v="0"/>
    <n v="14166"/>
    <x v="0"/>
    <x v="0"/>
    <s v="film &amp; video"/>
    <s v="documentary"/>
  </r>
  <r>
    <n v="5000"/>
    <x v="0"/>
    <n v="5634"/>
    <x v="4"/>
    <x v="0"/>
    <s v="film &amp; video"/>
    <s v="documentary"/>
  </r>
  <r>
    <n v="20000"/>
    <x v="8"/>
    <n v="21316"/>
    <x v="7"/>
    <x v="0"/>
    <s v="film &amp; video"/>
    <s v="documentary"/>
  </r>
  <r>
    <n v="35000"/>
    <x v="7"/>
    <n v="35932"/>
    <x v="8"/>
    <x v="0"/>
    <s v="film &amp; video"/>
    <s v="documentary"/>
  </r>
  <r>
    <n v="25000"/>
    <x v="9"/>
    <n v="26978"/>
    <x v="9"/>
    <x v="0"/>
    <s v="film &amp; video"/>
    <s v="documentary"/>
  </r>
  <r>
    <n v="5400"/>
    <x v="0"/>
    <n v="6646"/>
    <x v="4"/>
    <x v="0"/>
    <s v="film &amp; video"/>
    <s v="documentary"/>
  </r>
  <r>
    <n v="8500"/>
    <x v="0"/>
    <n v="8636"/>
    <x v="4"/>
    <x v="0"/>
    <s v="film &amp; video"/>
    <s v="documentary"/>
  </r>
  <r>
    <n v="50000"/>
    <x v="10"/>
    <n v="52198"/>
    <x v="2"/>
    <x v="0"/>
    <s v="film &amp; video"/>
    <s v="documentary"/>
  </r>
  <r>
    <n v="150000"/>
    <x v="10"/>
    <n v="169394.6"/>
    <x v="2"/>
    <x v="0"/>
    <s v="film &amp; video"/>
    <s v="documentary"/>
  </r>
  <r>
    <n v="4000"/>
    <x v="4"/>
    <n v="5456"/>
    <x v="4"/>
    <x v="0"/>
    <s v="film &amp; video"/>
    <s v="documentary"/>
  </r>
  <r>
    <n v="75000"/>
    <x v="10"/>
    <n v="77710.8"/>
    <x v="2"/>
    <x v="0"/>
    <s v="film &amp; video"/>
    <s v="documentary"/>
  </r>
  <r>
    <n v="10000"/>
    <x v="1"/>
    <n v="10550"/>
    <x v="0"/>
    <x v="0"/>
    <s v="film &amp; video"/>
    <s v="documentary"/>
  </r>
  <r>
    <n v="35000"/>
    <x v="7"/>
    <n v="35640"/>
    <x v="8"/>
    <x v="0"/>
    <s v="film &amp; video"/>
    <s v="documentary"/>
  </r>
  <r>
    <n v="40000"/>
    <x v="3"/>
    <n v="42642"/>
    <x v="10"/>
    <x v="0"/>
    <s v="film &amp; video"/>
    <s v="documentary"/>
  </r>
  <r>
    <n v="100000"/>
    <x v="10"/>
    <n v="113015"/>
    <x v="2"/>
    <x v="0"/>
    <s v="film &amp; video"/>
    <s v="documentary"/>
  </r>
  <r>
    <n v="40000"/>
    <x v="3"/>
    <n v="50091"/>
    <x v="2"/>
    <x v="0"/>
    <s v="film &amp; video"/>
    <s v="documentary"/>
  </r>
  <r>
    <n v="10000"/>
    <x v="1"/>
    <n v="10119"/>
    <x v="0"/>
    <x v="0"/>
    <s v="film &amp; video"/>
    <s v="documentary"/>
  </r>
  <r>
    <n v="8500"/>
    <x v="0"/>
    <n v="8735"/>
    <x v="4"/>
    <x v="0"/>
    <s v="film &amp; video"/>
    <s v="documentary"/>
  </r>
  <r>
    <n v="25000"/>
    <x v="9"/>
    <n v="29209.78"/>
    <x v="9"/>
    <x v="0"/>
    <s v="film &amp; video"/>
    <s v="documentary"/>
  </r>
  <r>
    <n v="3000"/>
    <x v="4"/>
    <n v="3035.05"/>
    <x v="3"/>
    <x v="0"/>
    <s v="film &amp; video"/>
    <s v="documentary"/>
  </r>
  <r>
    <n v="15000"/>
    <x v="6"/>
    <n v="16520.04"/>
    <x v="11"/>
    <x v="0"/>
    <s v="film &amp; video"/>
    <s v="documentary"/>
  </r>
  <r>
    <n v="6000"/>
    <x v="0"/>
    <n v="6485"/>
    <x v="4"/>
    <x v="0"/>
    <s v="film &amp; video"/>
    <s v="documentary"/>
  </r>
  <r>
    <n v="35000"/>
    <x v="7"/>
    <n v="43758"/>
    <x v="10"/>
    <x v="0"/>
    <s v="film &amp; video"/>
    <s v="documentary"/>
  </r>
  <r>
    <n v="3500"/>
    <x v="4"/>
    <n v="3735"/>
    <x v="3"/>
    <x v="0"/>
    <s v="film &amp; video"/>
    <s v="documentary"/>
  </r>
  <r>
    <n v="55000"/>
    <x v="10"/>
    <n v="55201.52"/>
    <x v="2"/>
    <x v="0"/>
    <s v="film &amp; video"/>
    <s v="documentary"/>
  </r>
  <r>
    <n v="30000"/>
    <x v="5"/>
    <n v="30608.59"/>
    <x v="6"/>
    <x v="0"/>
    <s v="film &amp; video"/>
    <s v="documentary"/>
  </r>
  <r>
    <n v="33500"/>
    <x v="5"/>
    <n v="34198"/>
    <x v="6"/>
    <x v="0"/>
    <s v="film &amp; video"/>
    <s v="documentary"/>
  </r>
  <r>
    <n v="14500"/>
    <x v="1"/>
    <n v="17875"/>
    <x v="11"/>
    <x v="0"/>
    <s v="film &amp; video"/>
    <s v="documentary"/>
  </r>
  <r>
    <n v="10000"/>
    <x v="1"/>
    <n v="17028.88"/>
    <x v="11"/>
    <x v="0"/>
    <s v="film &amp; video"/>
    <s v="documentary"/>
  </r>
  <r>
    <n v="40000"/>
    <x v="3"/>
    <n v="44636.2"/>
    <x v="10"/>
    <x v="0"/>
    <s v="film &amp; video"/>
    <s v="documentary"/>
  </r>
  <r>
    <n v="10000"/>
    <x v="1"/>
    <n v="10300"/>
    <x v="0"/>
    <x v="0"/>
    <s v="film &amp; video"/>
    <s v="documentary"/>
  </r>
  <r>
    <n v="11260"/>
    <x v="1"/>
    <n v="12007.18"/>
    <x v="0"/>
    <x v="0"/>
    <s v="film &amp; video"/>
    <s v="documentary"/>
  </r>
  <r>
    <n v="25000"/>
    <x v="9"/>
    <n v="28690"/>
    <x v="9"/>
    <x v="0"/>
    <s v="film &amp; video"/>
    <s v="documentary"/>
  </r>
  <r>
    <n v="34000"/>
    <x v="5"/>
    <n v="43296"/>
    <x v="10"/>
    <x v="0"/>
    <s v="film &amp; video"/>
    <s v="documentary"/>
  </r>
  <r>
    <n v="10000"/>
    <x v="1"/>
    <n v="11656"/>
    <x v="0"/>
    <x v="0"/>
    <s v="film &amp; video"/>
    <s v="documentary"/>
  </r>
  <r>
    <n v="58425"/>
    <x v="10"/>
    <n v="63460.18"/>
    <x v="2"/>
    <x v="0"/>
    <s v="film &amp; video"/>
    <s v="documentary"/>
  </r>
  <r>
    <n v="3500"/>
    <x v="4"/>
    <n v="3638"/>
    <x v="3"/>
    <x v="0"/>
    <s v="film &amp; video"/>
    <s v="documentary"/>
  </r>
  <r>
    <n v="35000"/>
    <x v="7"/>
    <n v="40690"/>
    <x v="10"/>
    <x v="0"/>
    <s v="film &amp; video"/>
    <s v="documentary"/>
  </r>
  <r>
    <n v="7500"/>
    <x v="0"/>
    <n v="7701.93"/>
    <x v="4"/>
    <x v="0"/>
    <s v="film &amp; video"/>
    <s v="documentary"/>
  </r>
  <r>
    <n v="15000"/>
    <x v="6"/>
    <n v="26100"/>
    <x v="9"/>
    <x v="0"/>
    <s v="film &amp; video"/>
    <s v="documentary"/>
  </r>
  <r>
    <n v="50000"/>
    <x v="10"/>
    <n v="51544"/>
    <x v="2"/>
    <x v="0"/>
    <s v="film &amp; video"/>
    <s v="documentary"/>
  </r>
  <r>
    <n v="24200"/>
    <x v="8"/>
    <n v="25375"/>
    <x v="9"/>
    <x v="0"/>
    <s v="film &amp; video"/>
    <s v="documentary"/>
  </r>
  <r>
    <n v="12000"/>
    <x v="1"/>
    <n v="12165"/>
    <x v="0"/>
    <x v="0"/>
    <s v="film &amp; video"/>
    <s v="documentary"/>
  </r>
  <r>
    <n v="35000"/>
    <x v="7"/>
    <n v="38876.949999999997"/>
    <x v="8"/>
    <x v="0"/>
    <s v="film &amp; video"/>
    <s v="documentary"/>
  </r>
  <r>
    <n v="9665"/>
    <x v="0"/>
    <n v="12000"/>
    <x v="0"/>
    <x v="0"/>
    <s v="film &amp; video"/>
    <s v="documentary"/>
  </r>
  <r>
    <n v="8925"/>
    <x v="0"/>
    <n v="9044"/>
    <x v="4"/>
    <x v="0"/>
    <s v="film &amp; video"/>
    <s v="documentary"/>
  </r>
  <r>
    <n v="7000"/>
    <x v="0"/>
    <n v="7711.3"/>
    <x v="4"/>
    <x v="0"/>
    <s v="film &amp; video"/>
    <s v="documentary"/>
  </r>
  <r>
    <n v="15000"/>
    <x v="6"/>
    <n v="15596"/>
    <x v="11"/>
    <x v="0"/>
    <s v="film &amp; video"/>
    <s v="documentary"/>
  </r>
  <r>
    <n v="38000"/>
    <x v="7"/>
    <n v="38500"/>
    <x v="8"/>
    <x v="0"/>
    <s v="film &amp; video"/>
    <s v="documentary"/>
  </r>
  <r>
    <n v="10000"/>
    <x v="1"/>
    <n v="10335.01"/>
    <x v="0"/>
    <x v="0"/>
    <s v="film &amp; video"/>
    <s v="documentary"/>
  </r>
  <r>
    <n v="12500"/>
    <x v="1"/>
    <n v="13014"/>
    <x v="0"/>
    <x v="0"/>
    <s v="film &amp; video"/>
    <s v="documentary"/>
  </r>
  <r>
    <n v="6500"/>
    <x v="0"/>
    <n v="7160.12"/>
    <x v="4"/>
    <x v="0"/>
    <s v="film &amp; video"/>
    <s v="documentary"/>
  </r>
  <r>
    <n v="25000"/>
    <x v="9"/>
    <n v="30505"/>
    <x v="6"/>
    <x v="0"/>
    <s v="film &amp; video"/>
    <s v="documentary"/>
  </r>
  <r>
    <n v="150000"/>
    <x v="10"/>
    <n v="171253"/>
    <x v="2"/>
    <x v="0"/>
    <s v="film &amp; video"/>
    <s v="documentary"/>
  </r>
  <r>
    <n v="300"/>
    <x v="2"/>
    <n v="376"/>
    <x v="1"/>
    <x v="0"/>
    <s v="film &amp; video"/>
    <s v="documentary"/>
  </r>
  <r>
    <n v="7500"/>
    <x v="0"/>
    <n v="8000"/>
    <x v="4"/>
    <x v="0"/>
    <s v="film &amp; video"/>
    <s v="documentary"/>
  </r>
  <r>
    <n v="6000"/>
    <x v="0"/>
    <n v="7839"/>
    <x v="4"/>
    <x v="0"/>
    <s v="film &amp; video"/>
    <s v="documentary"/>
  </r>
  <r>
    <n v="500"/>
    <x v="2"/>
    <n v="600"/>
    <x v="1"/>
    <x v="0"/>
    <s v="film &amp; video"/>
    <s v="documentary"/>
  </r>
  <r>
    <n v="2450"/>
    <x v="4"/>
    <n v="2596"/>
    <x v="3"/>
    <x v="0"/>
    <s v="film &amp; video"/>
    <s v="documentary"/>
  </r>
  <r>
    <n v="12000"/>
    <x v="1"/>
    <n v="13728"/>
    <x v="0"/>
    <x v="0"/>
    <s v="film &amp; video"/>
    <s v="documentary"/>
  </r>
  <r>
    <n v="3000"/>
    <x v="4"/>
    <n v="3353"/>
    <x v="3"/>
    <x v="0"/>
    <s v="film &amp; video"/>
    <s v="documentary"/>
  </r>
  <r>
    <n v="15000"/>
    <x v="6"/>
    <n v="17412"/>
    <x v="11"/>
    <x v="0"/>
    <s v="film &amp; video"/>
    <s v="documentary"/>
  </r>
  <r>
    <n v="4000"/>
    <x v="4"/>
    <n v="5660"/>
    <x v="4"/>
    <x v="0"/>
    <s v="film &amp; video"/>
    <s v="documentary"/>
  </r>
  <r>
    <n v="25000"/>
    <x v="9"/>
    <n v="26182.5"/>
    <x v="9"/>
    <x v="0"/>
    <s v="film &amp; video"/>
    <s v="documentary"/>
  </r>
  <r>
    <n v="600"/>
    <x v="2"/>
    <n v="1535"/>
    <x v="3"/>
    <x v="0"/>
    <s v="film &amp; video"/>
    <s v="documentary"/>
  </r>
  <r>
    <n v="999"/>
    <x v="2"/>
    <n v="2065"/>
    <x v="3"/>
    <x v="0"/>
    <s v="film &amp; video"/>
    <s v="documentary"/>
  </r>
  <r>
    <n v="20000"/>
    <x v="8"/>
    <n v="22421"/>
    <x v="7"/>
    <x v="0"/>
    <s v="film &amp; video"/>
    <s v="documentary"/>
  </r>
  <r>
    <n v="25000"/>
    <x v="9"/>
    <n v="26495.5"/>
    <x v="9"/>
    <x v="0"/>
    <s v="film &amp; video"/>
    <s v="documentary"/>
  </r>
  <r>
    <n v="600"/>
    <x v="2"/>
    <n v="601"/>
    <x v="1"/>
    <x v="0"/>
    <s v="film &amp; video"/>
    <s v="documentary"/>
  </r>
  <r>
    <n v="38000"/>
    <x v="7"/>
    <n v="81316"/>
    <x v="2"/>
    <x v="0"/>
    <s v="film &amp; video"/>
    <s v="documentary"/>
  </r>
  <r>
    <n v="5000"/>
    <x v="0"/>
    <n v="6308"/>
    <x v="4"/>
    <x v="0"/>
    <s v="film &amp; video"/>
    <s v="documentary"/>
  </r>
  <r>
    <n v="68000"/>
    <x v="10"/>
    <n v="123444.12"/>
    <x v="2"/>
    <x v="0"/>
    <s v="film &amp; video"/>
    <s v="documentary"/>
  </r>
  <r>
    <n v="1000"/>
    <x v="4"/>
    <n v="1000"/>
    <x v="3"/>
    <x v="0"/>
    <s v="film &amp; video"/>
    <s v="documentary"/>
  </r>
  <r>
    <n v="20000"/>
    <x v="8"/>
    <n v="20122"/>
    <x v="7"/>
    <x v="0"/>
    <s v="film &amp; video"/>
    <s v="documentary"/>
  </r>
  <r>
    <n v="18500"/>
    <x v="6"/>
    <n v="18667"/>
    <x v="11"/>
    <x v="0"/>
    <s v="film &amp; video"/>
    <s v="documentary"/>
  </r>
  <r>
    <n v="50000"/>
    <x v="10"/>
    <n v="55223"/>
    <x v="2"/>
    <x v="0"/>
    <s v="film &amp; video"/>
    <s v="documentary"/>
  </r>
  <r>
    <n v="4700"/>
    <x v="4"/>
    <n v="5259"/>
    <x v="4"/>
    <x v="0"/>
    <s v="film &amp; video"/>
    <s v="documentary"/>
  </r>
  <r>
    <n v="10000"/>
    <x v="1"/>
    <n v="10804.45"/>
    <x v="0"/>
    <x v="0"/>
    <s v="film &amp; video"/>
    <s v="documentary"/>
  </r>
  <r>
    <n v="15000"/>
    <x v="6"/>
    <n v="16000"/>
    <x v="11"/>
    <x v="0"/>
    <s v="film &amp; video"/>
    <s v="documentary"/>
  </r>
  <r>
    <n v="12444"/>
    <x v="1"/>
    <n v="12929.35"/>
    <x v="0"/>
    <x v="0"/>
    <s v="film &amp; video"/>
    <s v="documentary"/>
  </r>
  <r>
    <n v="7500"/>
    <x v="0"/>
    <n v="9387"/>
    <x v="4"/>
    <x v="0"/>
    <s v="film &amp; video"/>
    <s v="documentary"/>
  </r>
  <r>
    <n v="20000"/>
    <x v="8"/>
    <n v="21361"/>
    <x v="7"/>
    <x v="0"/>
    <s v="film &amp; video"/>
    <s v="documentary"/>
  </r>
  <r>
    <n v="10000"/>
    <x v="1"/>
    <n v="11230.25"/>
    <x v="0"/>
    <x v="0"/>
    <s v="film &amp; video"/>
    <s v="documentary"/>
  </r>
  <r>
    <n v="50000"/>
    <x v="10"/>
    <n v="51906"/>
    <x v="2"/>
    <x v="0"/>
    <s v="film &amp; video"/>
    <s v="documentary"/>
  </r>
  <r>
    <n v="2000"/>
    <x v="4"/>
    <n v="2833"/>
    <x v="3"/>
    <x v="0"/>
    <s v="film &amp; video"/>
    <s v="documentary"/>
  </r>
  <r>
    <n v="5000"/>
    <x v="0"/>
    <n v="5263"/>
    <x v="4"/>
    <x v="0"/>
    <s v="film &amp; video"/>
    <s v="documentary"/>
  </r>
  <r>
    <n v="35000"/>
    <x v="7"/>
    <n v="36082"/>
    <x v="8"/>
    <x v="0"/>
    <s v="film &amp; video"/>
    <s v="documentary"/>
  </r>
  <r>
    <n v="2820"/>
    <x v="4"/>
    <n v="3036"/>
    <x v="3"/>
    <x v="0"/>
    <s v="film &amp; video"/>
    <s v="documentary"/>
  </r>
  <r>
    <n v="2800"/>
    <x v="4"/>
    <n v="3015.73"/>
    <x v="3"/>
    <x v="0"/>
    <s v="film &amp; video"/>
    <s v="documentary"/>
  </r>
  <r>
    <n v="2000"/>
    <x v="4"/>
    <n v="2031"/>
    <x v="3"/>
    <x v="0"/>
    <s v="film &amp; video"/>
    <s v="documentary"/>
  </r>
  <r>
    <n v="6000"/>
    <x v="0"/>
    <n v="6086.26"/>
    <x v="4"/>
    <x v="0"/>
    <s v="film &amp; video"/>
    <s v="documentary"/>
  </r>
  <r>
    <n v="500"/>
    <x v="2"/>
    <n v="684"/>
    <x v="1"/>
    <x v="0"/>
    <s v="film &amp; video"/>
    <s v="documentary"/>
  </r>
  <r>
    <n v="1000"/>
    <x v="4"/>
    <n v="1283"/>
    <x v="3"/>
    <x v="0"/>
    <s v="film &amp; video"/>
    <s v="documentary"/>
  </r>
  <r>
    <n v="30000"/>
    <x v="5"/>
    <n v="30315"/>
    <x v="6"/>
    <x v="0"/>
    <s v="film &amp; video"/>
    <s v="documentary"/>
  </r>
  <r>
    <n v="2500"/>
    <x v="4"/>
    <n v="3171"/>
    <x v="3"/>
    <x v="0"/>
    <s v="film &amp; video"/>
    <s v="documentary"/>
  </r>
  <r>
    <n v="12800"/>
    <x v="1"/>
    <n v="13451"/>
    <x v="0"/>
    <x v="0"/>
    <s v="film &amp; video"/>
    <s v="documentary"/>
  </r>
  <r>
    <n v="18500"/>
    <x v="6"/>
    <n v="19028"/>
    <x v="11"/>
    <x v="0"/>
    <s v="film &amp; video"/>
    <s v="documentary"/>
  </r>
  <r>
    <n v="1400"/>
    <x v="4"/>
    <n v="1430.06"/>
    <x v="3"/>
    <x v="0"/>
    <s v="film &amp; video"/>
    <s v="documentary"/>
  </r>
  <r>
    <n v="1000"/>
    <x v="4"/>
    <n v="1202.17"/>
    <x v="3"/>
    <x v="0"/>
    <s v="film &amp; video"/>
    <s v="documentary"/>
  </r>
  <r>
    <n v="10500"/>
    <x v="1"/>
    <n v="10526"/>
    <x v="0"/>
    <x v="0"/>
    <s v="film &amp; video"/>
    <s v="documentary"/>
  </r>
  <r>
    <n v="22400"/>
    <x v="8"/>
    <n v="22542"/>
    <x v="7"/>
    <x v="0"/>
    <s v="film &amp; video"/>
    <s v="documentary"/>
  </r>
  <r>
    <n v="8000"/>
    <x v="0"/>
    <n v="8035"/>
    <x v="4"/>
    <x v="0"/>
    <s v="film &amp; video"/>
    <s v="documentary"/>
  </r>
  <r>
    <n v="3300"/>
    <x v="4"/>
    <n v="14.5"/>
    <x v="1"/>
    <x v="2"/>
    <s v="film &amp; video"/>
    <s v="animation"/>
  </r>
  <r>
    <n v="15000"/>
    <x v="6"/>
    <n v="301"/>
    <x v="1"/>
    <x v="2"/>
    <s v="film &amp; video"/>
    <s v="animation"/>
  </r>
  <r>
    <n v="40000"/>
    <x v="3"/>
    <n v="430"/>
    <x v="1"/>
    <x v="2"/>
    <s v="film &amp; video"/>
    <s v="animation"/>
  </r>
  <r>
    <n v="20000"/>
    <x v="8"/>
    <n v="153"/>
    <x v="1"/>
    <x v="2"/>
    <s v="film &amp; video"/>
    <s v="animation"/>
  </r>
  <r>
    <n v="3000"/>
    <x v="4"/>
    <n v="203.9"/>
    <x v="1"/>
    <x v="2"/>
    <s v="film &amp; video"/>
    <s v="animation"/>
  </r>
  <r>
    <n v="50000"/>
    <x v="10"/>
    <n v="6"/>
    <x v="1"/>
    <x v="2"/>
    <s v="film &amp; video"/>
    <s v="animation"/>
  </r>
  <r>
    <n v="10000"/>
    <x v="1"/>
    <n v="133"/>
    <x v="1"/>
    <x v="2"/>
    <s v="film &amp; video"/>
    <s v="animation"/>
  </r>
  <r>
    <n v="6500"/>
    <x v="0"/>
    <n v="0"/>
    <x v="1"/>
    <x v="2"/>
    <s v="film &amp; video"/>
    <s v="animation"/>
  </r>
  <r>
    <n v="12000"/>
    <x v="1"/>
    <n v="676"/>
    <x v="1"/>
    <x v="2"/>
    <s v="film &amp; video"/>
    <s v="animation"/>
  </r>
  <r>
    <n v="5000"/>
    <x v="0"/>
    <n v="0"/>
    <x v="1"/>
    <x v="2"/>
    <s v="film &amp; video"/>
    <s v="animation"/>
  </r>
  <r>
    <n v="1000"/>
    <x v="4"/>
    <n v="24"/>
    <x v="1"/>
    <x v="2"/>
    <s v="film &amp; video"/>
    <s v="animation"/>
  </r>
  <r>
    <n v="3000"/>
    <x v="4"/>
    <n v="415"/>
    <x v="1"/>
    <x v="2"/>
    <s v="film &amp; video"/>
    <s v="animation"/>
  </r>
  <r>
    <n v="6000"/>
    <x v="0"/>
    <n v="570"/>
    <x v="1"/>
    <x v="2"/>
    <s v="film &amp; video"/>
    <s v="animation"/>
  </r>
  <r>
    <n v="3000"/>
    <x v="4"/>
    <n v="0"/>
    <x v="1"/>
    <x v="2"/>
    <s v="film &amp; video"/>
    <s v="animation"/>
  </r>
  <r>
    <n v="2500"/>
    <x v="4"/>
    <n v="125"/>
    <x v="1"/>
    <x v="2"/>
    <s v="film &amp; video"/>
    <s v="animation"/>
  </r>
  <r>
    <n v="110000"/>
    <x v="10"/>
    <n v="3"/>
    <x v="1"/>
    <x v="2"/>
    <s v="film &amp; video"/>
    <s v="animation"/>
  </r>
  <r>
    <n v="1000"/>
    <x v="4"/>
    <n v="0"/>
    <x v="1"/>
    <x v="2"/>
    <s v="film &amp; video"/>
    <s v="animation"/>
  </r>
  <r>
    <n v="7000"/>
    <x v="0"/>
    <n v="0"/>
    <x v="1"/>
    <x v="2"/>
    <s v="film &amp; video"/>
    <s v="animation"/>
  </r>
  <r>
    <n v="20000"/>
    <x v="8"/>
    <n v="1876"/>
    <x v="3"/>
    <x v="2"/>
    <s v="film &amp; video"/>
    <s v="animation"/>
  </r>
  <r>
    <n v="450"/>
    <x v="2"/>
    <n v="0"/>
    <x v="1"/>
    <x v="2"/>
    <s v="film &amp; video"/>
    <s v="animation"/>
  </r>
  <r>
    <n v="5000"/>
    <x v="0"/>
    <n v="5"/>
    <x v="1"/>
    <x v="2"/>
    <s v="film &amp; video"/>
    <s v="animation"/>
  </r>
  <r>
    <n v="400"/>
    <x v="2"/>
    <n v="0"/>
    <x v="1"/>
    <x v="2"/>
    <s v="film &amp; video"/>
    <s v="animation"/>
  </r>
  <r>
    <n v="17000"/>
    <x v="6"/>
    <n v="6691"/>
    <x v="4"/>
    <x v="2"/>
    <s v="film &amp; video"/>
    <s v="animation"/>
  </r>
  <r>
    <n v="10000"/>
    <x v="1"/>
    <n v="10"/>
    <x v="1"/>
    <x v="2"/>
    <s v="film &amp; video"/>
    <s v="animation"/>
  </r>
  <r>
    <n v="1000"/>
    <x v="4"/>
    <n v="50"/>
    <x v="1"/>
    <x v="2"/>
    <s v="film &amp; video"/>
    <s v="animation"/>
  </r>
  <r>
    <n v="60000"/>
    <x v="10"/>
    <n v="2"/>
    <x v="1"/>
    <x v="2"/>
    <s v="film &amp; video"/>
    <s v="animation"/>
  </r>
  <r>
    <n v="10500"/>
    <x v="1"/>
    <n v="766"/>
    <x v="1"/>
    <x v="2"/>
    <s v="film &amp; video"/>
    <s v="animation"/>
  </r>
  <r>
    <n v="30000"/>
    <x v="5"/>
    <n v="5"/>
    <x v="1"/>
    <x v="2"/>
    <s v="film &amp; video"/>
    <s v="animation"/>
  </r>
  <r>
    <n v="2500"/>
    <x v="4"/>
    <n v="82.01"/>
    <x v="1"/>
    <x v="2"/>
    <s v="film &amp; video"/>
    <s v="animation"/>
  </r>
  <r>
    <n v="2000"/>
    <x v="4"/>
    <n v="45"/>
    <x v="1"/>
    <x v="2"/>
    <s v="film &amp; video"/>
    <s v="animation"/>
  </r>
  <r>
    <n v="50000"/>
    <x v="10"/>
    <n v="396"/>
    <x v="1"/>
    <x v="2"/>
    <s v="film &amp; video"/>
    <s v="animation"/>
  </r>
  <r>
    <n v="20000"/>
    <x v="8"/>
    <n v="0"/>
    <x v="1"/>
    <x v="2"/>
    <s v="film &amp; video"/>
    <s v="animation"/>
  </r>
  <r>
    <n v="750"/>
    <x v="2"/>
    <n v="480"/>
    <x v="1"/>
    <x v="2"/>
    <s v="film &amp; video"/>
    <s v="animation"/>
  </r>
  <r>
    <n v="94875"/>
    <x v="10"/>
    <n v="26"/>
    <x v="1"/>
    <x v="2"/>
    <s v="film &amp; video"/>
    <s v="animation"/>
  </r>
  <r>
    <n v="10000"/>
    <x v="1"/>
    <n v="82"/>
    <x v="1"/>
    <x v="2"/>
    <s v="film &amp; video"/>
    <s v="animation"/>
  </r>
  <r>
    <n v="65000"/>
    <x v="10"/>
    <n v="45"/>
    <x v="1"/>
    <x v="2"/>
    <s v="film &amp; video"/>
    <s v="animation"/>
  </r>
  <r>
    <n v="8888"/>
    <x v="0"/>
    <n v="61"/>
    <x v="1"/>
    <x v="2"/>
    <s v="film &amp; video"/>
    <s v="animation"/>
  </r>
  <r>
    <n v="20000"/>
    <x v="8"/>
    <n v="0"/>
    <x v="1"/>
    <x v="2"/>
    <s v="film &amp; video"/>
    <s v="animation"/>
  </r>
  <r>
    <n v="10000"/>
    <x v="1"/>
    <n v="821"/>
    <x v="1"/>
    <x v="2"/>
    <s v="film &amp; video"/>
    <s v="animation"/>
  </r>
  <r>
    <n v="39000"/>
    <x v="7"/>
    <n v="25"/>
    <x v="1"/>
    <x v="2"/>
    <s v="film &amp; video"/>
    <s v="animation"/>
  </r>
  <r>
    <n v="8500"/>
    <x v="0"/>
    <n v="25"/>
    <x v="1"/>
    <x v="2"/>
    <s v="film &amp; video"/>
    <s v="animation"/>
  </r>
  <r>
    <n v="550"/>
    <x v="2"/>
    <n v="0"/>
    <x v="1"/>
    <x v="2"/>
    <s v="film &amp; video"/>
    <s v="animation"/>
  </r>
  <r>
    <n v="100000"/>
    <x v="10"/>
    <n v="0"/>
    <x v="1"/>
    <x v="2"/>
    <s v="film &amp; video"/>
    <s v="animation"/>
  </r>
  <r>
    <n v="55000"/>
    <x v="10"/>
    <n v="1250"/>
    <x v="3"/>
    <x v="2"/>
    <s v="film &amp; video"/>
    <s v="animation"/>
  </r>
  <r>
    <n v="1010"/>
    <x v="4"/>
    <n v="1"/>
    <x v="1"/>
    <x v="2"/>
    <s v="film &amp; video"/>
    <s v="animation"/>
  </r>
  <r>
    <n v="512"/>
    <x v="2"/>
    <n v="138"/>
    <x v="1"/>
    <x v="2"/>
    <s v="film &amp; video"/>
    <s v="animation"/>
  </r>
  <r>
    <n v="10000"/>
    <x v="1"/>
    <n v="76"/>
    <x v="1"/>
    <x v="2"/>
    <s v="film &amp; video"/>
    <s v="animation"/>
  </r>
  <r>
    <n v="20000"/>
    <x v="8"/>
    <n v="4315"/>
    <x v="3"/>
    <x v="2"/>
    <s v="film &amp; video"/>
    <s v="animation"/>
  </r>
  <r>
    <n v="7500"/>
    <x v="0"/>
    <n v="0"/>
    <x v="1"/>
    <x v="2"/>
    <s v="film &amp; video"/>
    <s v="animation"/>
  </r>
  <r>
    <n v="6000"/>
    <x v="0"/>
    <n v="0"/>
    <x v="1"/>
    <x v="2"/>
    <s v="film &amp; video"/>
    <s v="animation"/>
  </r>
  <r>
    <n v="5000"/>
    <x v="0"/>
    <n v="51"/>
    <x v="1"/>
    <x v="2"/>
    <s v="film &amp; video"/>
    <s v="animation"/>
  </r>
  <r>
    <n v="55000"/>
    <x v="10"/>
    <n v="6541"/>
    <x v="4"/>
    <x v="2"/>
    <s v="film &amp; video"/>
    <s v="animation"/>
  </r>
  <r>
    <n v="800"/>
    <x v="2"/>
    <n v="141"/>
    <x v="1"/>
    <x v="2"/>
    <s v="film &amp; video"/>
    <s v="animation"/>
  </r>
  <r>
    <n v="30000"/>
    <x v="5"/>
    <n v="861"/>
    <x v="1"/>
    <x v="2"/>
    <s v="film &amp; video"/>
    <s v="animation"/>
  </r>
  <r>
    <n v="3300"/>
    <x v="4"/>
    <n v="1"/>
    <x v="1"/>
    <x v="2"/>
    <s v="film &amp; video"/>
    <s v="animation"/>
  </r>
  <r>
    <n v="2000"/>
    <x v="4"/>
    <n v="0"/>
    <x v="1"/>
    <x v="2"/>
    <s v="film &amp; video"/>
    <s v="animation"/>
  </r>
  <r>
    <n v="220000"/>
    <x v="10"/>
    <n v="4906.59"/>
    <x v="3"/>
    <x v="2"/>
    <s v="film &amp; video"/>
    <s v="animation"/>
  </r>
  <r>
    <n v="1500"/>
    <x v="4"/>
    <n v="0"/>
    <x v="1"/>
    <x v="2"/>
    <s v="film &amp; video"/>
    <s v="animation"/>
  </r>
  <r>
    <n v="10000"/>
    <x v="1"/>
    <n v="0"/>
    <x v="1"/>
    <x v="2"/>
    <s v="film &amp; video"/>
    <s v="animation"/>
  </r>
  <r>
    <n v="15000"/>
    <x v="6"/>
    <n v="4884"/>
    <x v="3"/>
    <x v="2"/>
    <s v="film &amp; video"/>
    <s v="animation"/>
  </r>
  <r>
    <n v="40000"/>
    <x v="3"/>
    <n v="7764"/>
    <x v="4"/>
    <x v="2"/>
    <s v="film &amp; video"/>
    <s v="animation"/>
  </r>
  <r>
    <n v="30000"/>
    <x v="5"/>
    <n v="1830"/>
    <x v="3"/>
    <x v="2"/>
    <s v="film &amp; video"/>
    <s v="animation"/>
  </r>
  <r>
    <n v="10000"/>
    <x v="1"/>
    <n v="10"/>
    <x v="1"/>
    <x v="2"/>
    <s v="film &amp; video"/>
    <s v="animation"/>
  </r>
  <r>
    <n v="15000"/>
    <x v="6"/>
    <n v="7530"/>
    <x v="4"/>
    <x v="2"/>
    <s v="film &amp; video"/>
    <s v="animation"/>
  </r>
  <r>
    <n v="80000"/>
    <x v="10"/>
    <n v="149"/>
    <x v="1"/>
    <x v="2"/>
    <s v="film &amp; video"/>
    <s v="animation"/>
  </r>
  <r>
    <n v="37956"/>
    <x v="7"/>
    <n v="8315.01"/>
    <x v="4"/>
    <x v="2"/>
    <s v="film &amp; video"/>
    <s v="animation"/>
  </r>
  <r>
    <n v="550000"/>
    <x v="10"/>
    <n v="50"/>
    <x v="1"/>
    <x v="2"/>
    <s v="film &amp; video"/>
    <s v="animation"/>
  </r>
  <r>
    <n v="50000"/>
    <x v="10"/>
    <n v="0"/>
    <x v="1"/>
    <x v="2"/>
    <s v="film &amp; video"/>
    <s v="animation"/>
  </r>
  <r>
    <n v="12000"/>
    <x v="1"/>
    <n v="0"/>
    <x v="1"/>
    <x v="2"/>
    <s v="film &amp; video"/>
    <s v="animation"/>
  </r>
  <r>
    <n v="74997"/>
    <x v="10"/>
    <n v="215"/>
    <x v="1"/>
    <x v="2"/>
    <s v="film &amp; video"/>
    <s v="animation"/>
  </r>
  <r>
    <n v="1000"/>
    <x v="4"/>
    <n v="0"/>
    <x v="1"/>
    <x v="2"/>
    <s v="film &amp; video"/>
    <s v="animation"/>
  </r>
  <r>
    <n v="10000"/>
    <x v="1"/>
    <n v="0"/>
    <x v="1"/>
    <x v="2"/>
    <s v="film &amp; video"/>
    <s v="animation"/>
  </r>
  <r>
    <n v="10000000"/>
    <x v="10"/>
    <n v="0"/>
    <x v="1"/>
    <x v="2"/>
    <s v="film &amp; video"/>
    <s v="animation"/>
  </r>
  <r>
    <n v="30000"/>
    <x v="5"/>
    <n v="0"/>
    <x v="1"/>
    <x v="2"/>
    <s v="film &amp; video"/>
    <s v="animation"/>
  </r>
  <r>
    <n v="20000"/>
    <x v="8"/>
    <n v="31"/>
    <x v="1"/>
    <x v="2"/>
    <s v="film &amp; video"/>
    <s v="animation"/>
  </r>
  <r>
    <n v="7000"/>
    <x v="0"/>
    <n v="0"/>
    <x v="1"/>
    <x v="2"/>
    <s v="film &amp; video"/>
    <s v="animation"/>
  </r>
  <r>
    <n v="60000"/>
    <x v="10"/>
    <n v="1"/>
    <x v="1"/>
    <x v="2"/>
    <s v="film &amp; video"/>
    <s v="animation"/>
  </r>
  <r>
    <n v="4480"/>
    <x v="4"/>
    <n v="30"/>
    <x v="1"/>
    <x v="2"/>
    <s v="film &amp; video"/>
    <s v="animation"/>
  </r>
  <r>
    <n v="65108"/>
    <x v="10"/>
    <n v="2994"/>
    <x v="3"/>
    <x v="2"/>
    <s v="film &amp; video"/>
    <s v="animation"/>
  </r>
  <r>
    <n v="20000"/>
    <x v="8"/>
    <n v="1910"/>
    <x v="3"/>
    <x v="2"/>
    <s v="film &amp; video"/>
    <s v="animation"/>
  </r>
  <r>
    <n v="6500"/>
    <x v="0"/>
    <n v="215"/>
    <x v="1"/>
    <x v="2"/>
    <s v="film &amp; video"/>
    <s v="animation"/>
  </r>
  <r>
    <n v="10000"/>
    <x v="1"/>
    <n v="0"/>
    <x v="1"/>
    <x v="2"/>
    <s v="film &amp; video"/>
    <s v="animation"/>
  </r>
  <r>
    <n v="20000"/>
    <x v="8"/>
    <n v="230"/>
    <x v="1"/>
    <x v="2"/>
    <s v="film &amp; video"/>
    <s v="animation"/>
  </r>
  <r>
    <n v="6500"/>
    <x v="0"/>
    <n v="114"/>
    <x v="1"/>
    <x v="2"/>
    <s v="film &amp; video"/>
    <s v="animation"/>
  </r>
  <r>
    <n v="24500"/>
    <x v="8"/>
    <n v="335"/>
    <x v="1"/>
    <x v="2"/>
    <s v="film &amp; video"/>
    <s v="animation"/>
  </r>
  <r>
    <n v="12000"/>
    <x v="1"/>
    <n v="52"/>
    <x v="1"/>
    <x v="2"/>
    <s v="film &amp; video"/>
    <s v="animation"/>
  </r>
  <r>
    <n v="200000"/>
    <x v="10"/>
    <n v="250"/>
    <x v="1"/>
    <x v="2"/>
    <s v="film &amp; video"/>
    <s v="animation"/>
  </r>
  <r>
    <n v="20000"/>
    <x v="8"/>
    <n v="640"/>
    <x v="1"/>
    <x v="2"/>
    <s v="film &amp; video"/>
    <s v="animation"/>
  </r>
  <r>
    <n v="50000"/>
    <x v="10"/>
    <n v="400"/>
    <x v="1"/>
    <x v="2"/>
    <s v="film &amp; video"/>
    <s v="animation"/>
  </r>
  <r>
    <n v="5000"/>
    <x v="0"/>
    <n v="10"/>
    <x v="1"/>
    <x v="2"/>
    <s v="film &amp; video"/>
    <s v="animation"/>
  </r>
  <r>
    <n v="14000"/>
    <x v="1"/>
    <n v="0"/>
    <x v="1"/>
    <x v="2"/>
    <s v="film &amp; video"/>
    <s v="animation"/>
  </r>
  <r>
    <n v="5000"/>
    <x v="0"/>
    <n v="150"/>
    <x v="1"/>
    <x v="2"/>
    <s v="film &amp; video"/>
    <s v="animation"/>
  </r>
  <r>
    <n v="8000"/>
    <x v="0"/>
    <n v="11"/>
    <x v="1"/>
    <x v="2"/>
    <s v="film &amp; video"/>
    <s v="animation"/>
  </r>
  <r>
    <n v="50000"/>
    <x v="10"/>
    <n v="6962"/>
    <x v="4"/>
    <x v="2"/>
    <s v="film &amp; video"/>
    <s v="animation"/>
  </r>
  <r>
    <n v="1500"/>
    <x v="4"/>
    <n v="50"/>
    <x v="1"/>
    <x v="2"/>
    <s v="film &amp; video"/>
    <s v="animation"/>
  </r>
  <r>
    <n v="97000"/>
    <x v="10"/>
    <n v="24651"/>
    <x v="7"/>
    <x v="2"/>
    <s v="film &amp; video"/>
    <s v="animation"/>
  </r>
  <r>
    <n v="5000"/>
    <x v="0"/>
    <n v="0"/>
    <x v="1"/>
    <x v="2"/>
    <s v="film &amp; video"/>
    <s v="animation"/>
  </r>
  <r>
    <n v="15000"/>
    <x v="6"/>
    <n v="205"/>
    <x v="1"/>
    <x v="2"/>
    <s v="film &amp; video"/>
    <s v="animation"/>
  </r>
  <r>
    <n v="7175"/>
    <x v="0"/>
    <n v="0"/>
    <x v="1"/>
    <x v="2"/>
    <s v="film &amp; video"/>
    <s v="animation"/>
  </r>
  <r>
    <n v="12001"/>
    <x v="1"/>
    <n v="2746"/>
    <x v="3"/>
    <x v="2"/>
    <s v="film &amp; video"/>
    <s v="animation"/>
  </r>
  <r>
    <n v="5000"/>
    <x v="0"/>
    <n v="5105"/>
    <x v="4"/>
    <x v="0"/>
    <s v="theater"/>
    <s v="plays"/>
  </r>
  <r>
    <n v="5000"/>
    <x v="0"/>
    <n v="5232"/>
    <x v="4"/>
    <x v="0"/>
    <s v="theater"/>
    <s v="plays"/>
  </r>
  <r>
    <n v="3000"/>
    <x v="4"/>
    <n v="3440"/>
    <x v="3"/>
    <x v="0"/>
    <s v="theater"/>
    <s v="plays"/>
  </r>
  <r>
    <n v="5000"/>
    <x v="0"/>
    <n v="6030"/>
    <x v="4"/>
    <x v="0"/>
    <s v="theater"/>
    <s v="plays"/>
  </r>
  <r>
    <n v="3500"/>
    <x v="4"/>
    <n v="3803.55"/>
    <x v="3"/>
    <x v="0"/>
    <s v="theater"/>
    <s v="plays"/>
  </r>
  <r>
    <n v="12000"/>
    <x v="1"/>
    <n v="12000"/>
    <x v="0"/>
    <x v="0"/>
    <s v="theater"/>
    <s v="plays"/>
  </r>
  <r>
    <n v="1500"/>
    <x v="4"/>
    <n v="1710"/>
    <x v="3"/>
    <x v="0"/>
    <s v="theater"/>
    <s v="plays"/>
  </r>
  <r>
    <n v="10000"/>
    <x v="1"/>
    <n v="10085"/>
    <x v="0"/>
    <x v="0"/>
    <s v="theater"/>
    <s v="plays"/>
  </r>
  <r>
    <n v="1150"/>
    <x v="4"/>
    <n v="1330"/>
    <x v="3"/>
    <x v="0"/>
    <s v="theater"/>
    <s v="plays"/>
  </r>
  <r>
    <n v="1200"/>
    <x v="4"/>
    <n v="1565"/>
    <x v="3"/>
    <x v="0"/>
    <s v="theater"/>
    <s v="plays"/>
  </r>
  <r>
    <n v="3405"/>
    <x v="4"/>
    <n v="3670"/>
    <x v="3"/>
    <x v="0"/>
    <s v="theater"/>
    <s v="plays"/>
  </r>
  <r>
    <n v="4000"/>
    <x v="4"/>
    <n v="4000"/>
    <x v="3"/>
    <x v="0"/>
    <s v="theater"/>
    <s v="plays"/>
  </r>
  <r>
    <n v="10000"/>
    <x v="1"/>
    <n v="12325"/>
    <x v="0"/>
    <x v="0"/>
    <s v="theater"/>
    <s v="plays"/>
  </r>
  <r>
    <n v="2000"/>
    <x v="4"/>
    <n v="2004"/>
    <x v="3"/>
    <x v="0"/>
    <s v="theater"/>
    <s v="plays"/>
  </r>
  <r>
    <n v="15000"/>
    <x v="6"/>
    <n v="15700"/>
    <x v="11"/>
    <x v="0"/>
    <s v="theater"/>
    <s v="plays"/>
  </r>
  <r>
    <n v="2000"/>
    <x v="4"/>
    <n v="2050"/>
    <x v="3"/>
    <x v="0"/>
    <s v="theater"/>
    <s v="plays"/>
  </r>
  <r>
    <n v="3300"/>
    <x v="4"/>
    <n v="3902.5"/>
    <x v="3"/>
    <x v="0"/>
    <s v="theater"/>
    <s v="plays"/>
  </r>
  <r>
    <n v="2000"/>
    <x v="4"/>
    <n v="2410"/>
    <x v="3"/>
    <x v="0"/>
    <s v="theater"/>
    <s v="plays"/>
  </r>
  <r>
    <n v="5000"/>
    <x v="0"/>
    <n v="15121"/>
    <x v="11"/>
    <x v="0"/>
    <s v="theater"/>
    <s v="plays"/>
  </r>
  <r>
    <n v="500"/>
    <x v="2"/>
    <n v="503.22"/>
    <x v="1"/>
    <x v="0"/>
    <s v="theater"/>
    <s v="plays"/>
  </r>
  <r>
    <n v="15000"/>
    <x v="6"/>
    <n v="1"/>
    <x v="1"/>
    <x v="2"/>
    <s v="technology"/>
    <s v="web"/>
  </r>
  <r>
    <n v="4500"/>
    <x v="4"/>
    <n v="25"/>
    <x v="1"/>
    <x v="2"/>
    <s v="technology"/>
    <s v="web"/>
  </r>
  <r>
    <n v="250000"/>
    <x v="10"/>
    <n v="1"/>
    <x v="1"/>
    <x v="2"/>
    <s v="technology"/>
    <s v="web"/>
  </r>
  <r>
    <n v="22000"/>
    <x v="8"/>
    <n v="70"/>
    <x v="1"/>
    <x v="2"/>
    <s v="technology"/>
    <s v="web"/>
  </r>
  <r>
    <n v="500"/>
    <x v="2"/>
    <n v="6"/>
    <x v="1"/>
    <x v="2"/>
    <s v="technology"/>
    <s v="web"/>
  </r>
  <r>
    <n v="50000"/>
    <x v="10"/>
    <n v="13692"/>
    <x v="0"/>
    <x v="2"/>
    <s v="technology"/>
    <s v="web"/>
  </r>
  <r>
    <n v="60000"/>
    <x v="10"/>
    <n v="52"/>
    <x v="1"/>
    <x v="2"/>
    <s v="technology"/>
    <s v="web"/>
  </r>
  <r>
    <n v="7500"/>
    <x v="0"/>
    <n v="0"/>
    <x v="1"/>
    <x v="2"/>
    <s v="technology"/>
    <s v="web"/>
  </r>
  <r>
    <n v="10000"/>
    <x v="1"/>
    <n v="9"/>
    <x v="1"/>
    <x v="2"/>
    <s v="technology"/>
    <s v="web"/>
  </r>
  <r>
    <n v="2500"/>
    <x v="4"/>
    <n v="68"/>
    <x v="1"/>
    <x v="2"/>
    <s v="technology"/>
    <s v="web"/>
  </r>
  <r>
    <n v="5000"/>
    <x v="0"/>
    <n v="35"/>
    <x v="1"/>
    <x v="2"/>
    <s v="technology"/>
    <s v="web"/>
  </r>
  <r>
    <n v="75000"/>
    <x v="10"/>
    <n v="3781"/>
    <x v="3"/>
    <x v="2"/>
    <s v="technology"/>
    <s v="web"/>
  </r>
  <r>
    <n v="45000"/>
    <x v="11"/>
    <n v="0"/>
    <x v="1"/>
    <x v="2"/>
    <s v="technology"/>
    <s v="web"/>
  </r>
  <r>
    <n v="25000"/>
    <x v="9"/>
    <n v="123"/>
    <x v="1"/>
    <x v="2"/>
    <s v="technology"/>
    <s v="web"/>
  </r>
  <r>
    <n v="3870"/>
    <x v="4"/>
    <n v="1416"/>
    <x v="3"/>
    <x v="2"/>
    <s v="technology"/>
    <s v="web"/>
  </r>
  <r>
    <n v="7500"/>
    <x v="0"/>
    <n v="0"/>
    <x v="1"/>
    <x v="2"/>
    <s v="technology"/>
    <s v="web"/>
  </r>
  <r>
    <n v="8000"/>
    <x v="0"/>
    <n v="200"/>
    <x v="1"/>
    <x v="2"/>
    <s v="technology"/>
    <s v="web"/>
  </r>
  <r>
    <n v="150000"/>
    <x v="10"/>
    <n v="1366"/>
    <x v="3"/>
    <x v="2"/>
    <s v="technology"/>
    <s v="web"/>
  </r>
  <r>
    <n v="750"/>
    <x v="2"/>
    <n v="0"/>
    <x v="1"/>
    <x v="2"/>
    <s v="technology"/>
    <s v="web"/>
  </r>
  <r>
    <n v="240000"/>
    <x v="10"/>
    <n v="50"/>
    <x v="1"/>
    <x v="2"/>
    <s v="technology"/>
    <s v="web"/>
  </r>
  <r>
    <n v="100000"/>
    <x v="10"/>
    <n v="12"/>
    <x v="1"/>
    <x v="2"/>
    <s v="technology"/>
    <s v="web"/>
  </r>
  <r>
    <n v="15000"/>
    <x v="6"/>
    <n v="55"/>
    <x v="1"/>
    <x v="2"/>
    <s v="technology"/>
    <s v="web"/>
  </r>
  <r>
    <n v="50000"/>
    <x v="10"/>
    <n v="0"/>
    <x v="1"/>
    <x v="2"/>
    <s v="technology"/>
    <s v="web"/>
  </r>
  <r>
    <n v="75000"/>
    <x v="10"/>
    <n v="68"/>
    <x v="1"/>
    <x v="2"/>
    <s v="technology"/>
    <s v="web"/>
  </r>
  <r>
    <n v="18000"/>
    <x v="6"/>
    <n v="1"/>
    <x v="1"/>
    <x v="2"/>
    <s v="technology"/>
    <s v="web"/>
  </r>
  <r>
    <n v="25000"/>
    <x v="9"/>
    <n v="0"/>
    <x v="1"/>
    <x v="2"/>
    <s v="technology"/>
    <s v="web"/>
  </r>
  <r>
    <n v="5000"/>
    <x v="0"/>
    <n v="1"/>
    <x v="1"/>
    <x v="2"/>
    <s v="technology"/>
    <s v="web"/>
  </r>
  <r>
    <n v="10000"/>
    <x v="1"/>
    <n v="0"/>
    <x v="1"/>
    <x v="2"/>
    <s v="technology"/>
    <s v="web"/>
  </r>
  <r>
    <n v="24500"/>
    <x v="8"/>
    <n v="245"/>
    <x v="1"/>
    <x v="2"/>
    <s v="technology"/>
    <s v="web"/>
  </r>
  <r>
    <n v="2500"/>
    <x v="4"/>
    <n v="20"/>
    <x v="1"/>
    <x v="2"/>
    <s v="technology"/>
    <s v="web"/>
  </r>
  <r>
    <n v="85000"/>
    <x v="10"/>
    <n v="142"/>
    <x v="1"/>
    <x v="2"/>
    <s v="technology"/>
    <s v="web"/>
  </r>
  <r>
    <n v="25000"/>
    <x v="9"/>
    <n v="106"/>
    <x v="1"/>
    <x v="2"/>
    <s v="technology"/>
    <s v="web"/>
  </r>
  <r>
    <n v="2500"/>
    <x v="4"/>
    <n v="0"/>
    <x v="1"/>
    <x v="2"/>
    <s v="technology"/>
    <s v="web"/>
  </r>
  <r>
    <n v="88888"/>
    <x v="10"/>
    <n v="346"/>
    <x v="1"/>
    <x v="2"/>
    <s v="technology"/>
    <s v="web"/>
  </r>
  <r>
    <n v="11180"/>
    <x v="1"/>
    <n v="80"/>
    <x v="1"/>
    <x v="2"/>
    <s v="technology"/>
    <s v="web"/>
  </r>
  <r>
    <n v="60000"/>
    <x v="10"/>
    <n v="259"/>
    <x v="1"/>
    <x v="2"/>
    <s v="technology"/>
    <s v="web"/>
  </r>
  <r>
    <n v="80000"/>
    <x v="10"/>
    <n v="1"/>
    <x v="1"/>
    <x v="2"/>
    <s v="technology"/>
    <s v="web"/>
  </r>
  <r>
    <n v="5000"/>
    <x v="0"/>
    <n v="10"/>
    <x v="1"/>
    <x v="2"/>
    <s v="technology"/>
    <s v="web"/>
  </r>
  <r>
    <n v="125000"/>
    <x v="10"/>
    <n v="14"/>
    <x v="1"/>
    <x v="2"/>
    <s v="technology"/>
    <s v="web"/>
  </r>
  <r>
    <n v="12000"/>
    <x v="1"/>
    <n v="175"/>
    <x v="1"/>
    <x v="2"/>
    <s v="technology"/>
    <s v="web"/>
  </r>
  <r>
    <n v="3000"/>
    <x v="4"/>
    <n v="1"/>
    <x v="1"/>
    <x v="2"/>
    <s v="technology"/>
    <s v="web"/>
  </r>
  <r>
    <n v="400"/>
    <x v="2"/>
    <n v="0"/>
    <x v="1"/>
    <x v="2"/>
    <s v="technology"/>
    <s v="web"/>
  </r>
  <r>
    <n v="100000"/>
    <x v="10"/>
    <n v="0"/>
    <x v="1"/>
    <x v="2"/>
    <s v="technology"/>
    <s v="web"/>
  </r>
  <r>
    <n v="9000"/>
    <x v="0"/>
    <n v="1"/>
    <x v="1"/>
    <x v="2"/>
    <s v="technology"/>
    <s v="web"/>
  </r>
  <r>
    <n v="1000"/>
    <x v="4"/>
    <n v="10"/>
    <x v="1"/>
    <x v="2"/>
    <s v="technology"/>
    <s v="web"/>
  </r>
  <r>
    <n v="9000"/>
    <x v="0"/>
    <n v="0"/>
    <x v="1"/>
    <x v="2"/>
    <s v="technology"/>
    <s v="web"/>
  </r>
  <r>
    <n v="10000"/>
    <x v="1"/>
    <n v="56"/>
    <x v="1"/>
    <x v="2"/>
    <s v="technology"/>
    <s v="web"/>
  </r>
  <r>
    <n v="30000"/>
    <x v="5"/>
    <n v="2725"/>
    <x v="3"/>
    <x v="2"/>
    <s v="technology"/>
    <s v="web"/>
  </r>
  <r>
    <n v="9000"/>
    <x v="0"/>
    <n v="301"/>
    <x v="1"/>
    <x v="2"/>
    <s v="technology"/>
    <s v="web"/>
  </r>
  <r>
    <n v="7500"/>
    <x v="0"/>
    <n v="1"/>
    <x v="1"/>
    <x v="2"/>
    <s v="technology"/>
    <s v="web"/>
  </r>
  <r>
    <n v="5000"/>
    <x v="0"/>
    <n v="223"/>
    <x v="1"/>
    <x v="2"/>
    <s v="technology"/>
    <s v="web"/>
  </r>
  <r>
    <n v="100000"/>
    <x v="10"/>
    <n v="61"/>
    <x v="1"/>
    <x v="2"/>
    <s v="technology"/>
    <s v="web"/>
  </r>
  <r>
    <n v="7500"/>
    <x v="0"/>
    <n v="250"/>
    <x v="1"/>
    <x v="2"/>
    <s v="technology"/>
    <s v="web"/>
  </r>
  <r>
    <n v="500"/>
    <x v="2"/>
    <n v="115"/>
    <x v="1"/>
    <x v="2"/>
    <s v="technology"/>
    <s v="web"/>
  </r>
  <r>
    <n v="25000"/>
    <x v="9"/>
    <n v="26"/>
    <x v="1"/>
    <x v="2"/>
    <s v="technology"/>
    <s v="web"/>
  </r>
  <r>
    <n v="100000"/>
    <x v="10"/>
    <n v="426"/>
    <x v="1"/>
    <x v="2"/>
    <s v="technology"/>
    <s v="web"/>
  </r>
  <r>
    <n v="20000"/>
    <x v="8"/>
    <n v="6"/>
    <x v="1"/>
    <x v="2"/>
    <s v="technology"/>
    <s v="web"/>
  </r>
  <r>
    <n v="7500"/>
    <x v="0"/>
    <n v="20"/>
    <x v="1"/>
    <x v="2"/>
    <s v="technology"/>
    <s v="web"/>
  </r>
  <r>
    <n v="2500"/>
    <x v="4"/>
    <n v="850"/>
    <x v="1"/>
    <x v="2"/>
    <s v="technology"/>
    <s v="web"/>
  </r>
  <r>
    <n v="50000"/>
    <x v="10"/>
    <n v="31"/>
    <x v="1"/>
    <x v="2"/>
    <s v="technology"/>
    <s v="web"/>
  </r>
  <r>
    <n v="5000"/>
    <x v="0"/>
    <n v="100"/>
    <x v="1"/>
    <x v="1"/>
    <s v="technology"/>
    <s v="web"/>
  </r>
  <r>
    <n v="10000"/>
    <x v="1"/>
    <n v="140"/>
    <x v="1"/>
    <x v="1"/>
    <s v="technology"/>
    <s v="web"/>
  </r>
  <r>
    <n v="70000"/>
    <x v="10"/>
    <n v="0"/>
    <x v="1"/>
    <x v="1"/>
    <s v="technology"/>
    <s v="web"/>
  </r>
  <r>
    <n v="15000"/>
    <x v="6"/>
    <n v="590.02"/>
    <x v="1"/>
    <x v="1"/>
    <s v="technology"/>
    <s v="web"/>
  </r>
  <r>
    <n v="1500"/>
    <x v="4"/>
    <n v="0"/>
    <x v="1"/>
    <x v="1"/>
    <s v="technology"/>
    <s v="web"/>
  </r>
  <r>
    <n v="5000"/>
    <x v="0"/>
    <n v="131"/>
    <x v="1"/>
    <x v="1"/>
    <s v="technology"/>
    <s v="web"/>
  </r>
  <r>
    <n v="5000"/>
    <x v="0"/>
    <n v="10"/>
    <x v="1"/>
    <x v="1"/>
    <s v="technology"/>
    <s v="web"/>
  </r>
  <r>
    <n v="250"/>
    <x v="2"/>
    <n v="0"/>
    <x v="1"/>
    <x v="1"/>
    <s v="technology"/>
    <s v="web"/>
  </r>
  <r>
    <n v="150000"/>
    <x v="10"/>
    <n v="1461"/>
    <x v="3"/>
    <x v="1"/>
    <s v="technology"/>
    <s v="web"/>
  </r>
  <r>
    <n v="780"/>
    <x v="2"/>
    <n v="5"/>
    <x v="1"/>
    <x v="1"/>
    <s v="technology"/>
    <s v="web"/>
  </r>
  <r>
    <n v="13803"/>
    <x v="1"/>
    <n v="0"/>
    <x v="1"/>
    <x v="1"/>
    <s v="technology"/>
    <s v="web"/>
  </r>
  <r>
    <n v="80000"/>
    <x v="10"/>
    <n v="0"/>
    <x v="1"/>
    <x v="1"/>
    <s v="technology"/>
    <s v="web"/>
  </r>
  <r>
    <n v="10000"/>
    <x v="1"/>
    <n v="0"/>
    <x v="1"/>
    <x v="1"/>
    <s v="technology"/>
    <s v="web"/>
  </r>
  <r>
    <n v="60000"/>
    <x v="10"/>
    <n v="12818"/>
    <x v="0"/>
    <x v="1"/>
    <s v="technology"/>
    <s v="web"/>
  </r>
  <r>
    <n v="10000"/>
    <x v="1"/>
    <n v="0"/>
    <x v="1"/>
    <x v="1"/>
    <s v="technology"/>
    <s v="web"/>
  </r>
  <r>
    <n v="515"/>
    <x v="2"/>
    <n v="0"/>
    <x v="1"/>
    <x v="1"/>
    <s v="technology"/>
    <s v="web"/>
  </r>
  <r>
    <n v="5000"/>
    <x v="0"/>
    <n v="0"/>
    <x v="1"/>
    <x v="1"/>
    <s v="technology"/>
    <s v="web"/>
  </r>
  <r>
    <n v="2000"/>
    <x v="4"/>
    <n v="60"/>
    <x v="1"/>
    <x v="1"/>
    <s v="technology"/>
    <s v="web"/>
  </r>
  <r>
    <n v="400"/>
    <x v="2"/>
    <n v="0"/>
    <x v="1"/>
    <x v="1"/>
    <s v="technology"/>
    <s v="web"/>
  </r>
  <r>
    <n v="2500000"/>
    <x v="10"/>
    <n v="1"/>
    <x v="1"/>
    <x v="1"/>
    <s v="technology"/>
    <s v="web"/>
  </r>
  <r>
    <n v="30000"/>
    <x v="5"/>
    <n v="300"/>
    <x v="1"/>
    <x v="1"/>
    <s v="technology"/>
    <s v="web"/>
  </r>
  <r>
    <n v="25000"/>
    <x v="9"/>
    <n v="261"/>
    <x v="1"/>
    <x v="1"/>
    <s v="technology"/>
    <s v="web"/>
  </r>
  <r>
    <n v="6000"/>
    <x v="0"/>
    <n v="341"/>
    <x v="1"/>
    <x v="1"/>
    <s v="technology"/>
    <s v="web"/>
  </r>
  <r>
    <n v="75000"/>
    <x v="10"/>
    <n v="0"/>
    <x v="1"/>
    <x v="1"/>
    <s v="technology"/>
    <s v="web"/>
  </r>
  <r>
    <n v="5000"/>
    <x v="0"/>
    <n v="0"/>
    <x v="1"/>
    <x v="1"/>
    <s v="technology"/>
    <s v="web"/>
  </r>
  <r>
    <n v="25000"/>
    <x v="9"/>
    <n v="0"/>
    <x v="1"/>
    <x v="1"/>
    <s v="technology"/>
    <s v="web"/>
  </r>
  <r>
    <n v="25000"/>
    <x v="9"/>
    <n v="4345"/>
    <x v="3"/>
    <x v="1"/>
    <s v="technology"/>
    <s v="web"/>
  </r>
  <r>
    <n v="450000"/>
    <x v="10"/>
    <n v="90"/>
    <x v="1"/>
    <x v="1"/>
    <s v="technology"/>
    <s v="web"/>
  </r>
  <r>
    <n v="5000"/>
    <x v="0"/>
    <n v="0"/>
    <x v="1"/>
    <x v="1"/>
    <s v="technology"/>
    <s v="web"/>
  </r>
  <r>
    <n v="200000"/>
    <x v="10"/>
    <n v="350"/>
    <x v="1"/>
    <x v="1"/>
    <s v="technology"/>
    <s v="web"/>
  </r>
  <r>
    <n v="11999"/>
    <x v="1"/>
    <n v="10"/>
    <x v="1"/>
    <x v="1"/>
    <s v="technology"/>
    <s v="web"/>
  </r>
  <r>
    <n v="50000"/>
    <x v="10"/>
    <n v="690"/>
    <x v="1"/>
    <x v="1"/>
    <s v="technology"/>
    <s v="web"/>
  </r>
  <r>
    <n v="20000"/>
    <x v="8"/>
    <n v="0"/>
    <x v="1"/>
    <x v="1"/>
    <s v="technology"/>
    <s v="web"/>
  </r>
  <r>
    <n v="10000"/>
    <x v="1"/>
    <n v="1245"/>
    <x v="3"/>
    <x v="1"/>
    <s v="technology"/>
    <s v="web"/>
  </r>
  <r>
    <n v="5000"/>
    <x v="0"/>
    <n v="1"/>
    <x v="1"/>
    <x v="1"/>
    <s v="technology"/>
    <s v="web"/>
  </r>
  <r>
    <n v="25000"/>
    <x v="9"/>
    <n v="2"/>
    <x v="1"/>
    <x v="1"/>
    <s v="technology"/>
    <s v="web"/>
  </r>
  <r>
    <n v="2000"/>
    <x v="4"/>
    <n v="4"/>
    <x v="1"/>
    <x v="1"/>
    <s v="technology"/>
    <s v="web"/>
  </r>
  <r>
    <n v="100000"/>
    <x v="10"/>
    <n v="0"/>
    <x v="1"/>
    <x v="1"/>
    <s v="technology"/>
    <s v="web"/>
  </r>
  <r>
    <n v="200000"/>
    <x v="10"/>
    <n v="18"/>
    <x v="1"/>
    <x v="1"/>
    <s v="technology"/>
    <s v="web"/>
  </r>
  <r>
    <n v="1000000"/>
    <x v="10"/>
    <n v="1"/>
    <x v="1"/>
    <x v="1"/>
    <s v="technology"/>
    <s v="web"/>
  </r>
  <r>
    <n v="70"/>
    <x v="2"/>
    <n v="101"/>
    <x v="1"/>
    <x v="0"/>
    <s v="technology"/>
    <s v="wearables"/>
  </r>
  <r>
    <n v="40000"/>
    <x v="3"/>
    <n v="47665"/>
    <x v="5"/>
    <x v="0"/>
    <s v="technology"/>
    <s v="wearables"/>
  </r>
  <r>
    <n v="20000"/>
    <x v="8"/>
    <n v="292097"/>
    <x v="2"/>
    <x v="0"/>
    <s v="technology"/>
    <s v="wearables"/>
  </r>
  <r>
    <n v="25000"/>
    <x v="9"/>
    <n v="26452"/>
    <x v="9"/>
    <x v="0"/>
    <s v="technology"/>
    <s v="wearables"/>
  </r>
  <r>
    <n v="25000"/>
    <x v="9"/>
    <n v="75029.48"/>
    <x v="2"/>
    <x v="0"/>
    <s v="technology"/>
    <s v="wearables"/>
  </r>
  <r>
    <n v="2000"/>
    <x v="4"/>
    <n v="5574"/>
    <x v="4"/>
    <x v="0"/>
    <s v="technology"/>
    <s v="wearables"/>
  </r>
  <r>
    <n v="800"/>
    <x v="2"/>
    <n v="1055.01"/>
    <x v="3"/>
    <x v="0"/>
    <s v="technology"/>
    <s v="wearables"/>
  </r>
  <r>
    <n v="2000"/>
    <x v="4"/>
    <n v="2141"/>
    <x v="3"/>
    <x v="0"/>
    <s v="technology"/>
    <s v="wearables"/>
  </r>
  <r>
    <n v="35000"/>
    <x v="7"/>
    <n v="44388"/>
    <x v="10"/>
    <x v="0"/>
    <s v="technology"/>
    <s v="wearables"/>
  </r>
  <r>
    <n v="2500"/>
    <x v="4"/>
    <n v="3499"/>
    <x v="3"/>
    <x v="0"/>
    <s v="technology"/>
    <s v="wearables"/>
  </r>
  <r>
    <n v="1500"/>
    <x v="4"/>
    <n v="1686"/>
    <x v="3"/>
    <x v="0"/>
    <s v="technology"/>
    <s v="wearables"/>
  </r>
  <r>
    <n v="25000"/>
    <x v="9"/>
    <n v="25132"/>
    <x v="9"/>
    <x v="0"/>
    <s v="technology"/>
    <s v="wearables"/>
  </r>
  <r>
    <n v="3000"/>
    <x v="4"/>
    <n v="3014"/>
    <x v="3"/>
    <x v="0"/>
    <s v="technology"/>
    <s v="wearables"/>
  </r>
  <r>
    <n v="75000"/>
    <x v="10"/>
    <n v="106084.5"/>
    <x v="2"/>
    <x v="0"/>
    <s v="technology"/>
    <s v="wearables"/>
  </r>
  <r>
    <n v="12000"/>
    <x v="1"/>
    <n v="32075"/>
    <x v="6"/>
    <x v="0"/>
    <s v="technology"/>
    <s v="wearables"/>
  </r>
  <r>
    <n v="8000"/>
    <x v="0"/>
    <n v="11751"/>
    <x v="0"/>
    <x v="0"/>
    <s v="technology"/>
    <s v="wearables"/>
  </r>
  <r>
    <n v="5000"/>
    <x v="0"/>
    <n v="10678"/>
    <x v="0"/>
    <x v="0"/>
    <s v="technology"/>
    <s v="wearables"/>
  </r>
  <r>
    <n v="15000"/>
    <x v="6"/>
    <n v="18855"/>
    <x v="11"/>
    <x v="0"/>
    <s v="technology"/>
    <s v="wearables"/>
  </r>
  <r>
    <n v="28888"/>
    <x v="9"/>
    <n v="30177"/>
    <x v="6"/>
    <x v="0"/>
    <s v="technology"/>
    <s v="wearables"/>
  </r>
  <r>
    <n v="3000"/>
    <x v="4"/>
    <n v="3017"/>
    <x v="3"/>
    <x v="0"/>
    <s v="technology"/>
    <s v="wearables"/>
  </r>
  <r>
    <n v="50000"/>
    <x v="10"/>
    <n v="1529"/>
    <x v="3"/>
    <x v="2"/>
    <s v="technology"/>
    <s v="wearables"/>
  </r>
  <r>
    <n v="10000"/>
    <x v="1"/>
    <n v="95"/>
    <x v="1"/>
    <x v="2"/>
    <s v="technology"/>
    <s v="wearables"/>
  </r>
  <r>
    <n v="39000"/>
    <x v="7"/>
    <n v="156"/>
    <x v="1"/>
    <x v="2"/>
    <s v="technology"/>
    <s v="wearables"/>
  </r>
  <r>
    <n v="200000"/>
    <x v="10"/>
    <n v="700"/>
    <x v="1"/>
    <x v="2"/>
    <s v="technology"/>
    <s v="wearables"/>
  </r>
  <r>
    <n v="12000"/>
    <x v="1"/>
    <n v="904"/>
    <x v="1"/>
    <x v="2"/>
    <s v="technology"/>
    <s v="wearables"/>
  </r>
  <r>
    <n v="10000"/>
    <x v="1"/>
    <n v="1864"/>
    <x v="3"/>
    <x v="2"/>
    <s v="technology"/>
    <s v="wearables"/>
  </r>
  <r>
    <n v="200000"/>
    <x v="10"/>
    <n v="8"/>
    <x v="1"/>
    <x v="2"/>
    <s v="technology"/>
    <s v="wearables"/>
  </r>
  <r>
    <n v="50000"/>
    <x v="10"/>
    <n v="5010"/>
    <x v="4"/>
    <x v="2"/>
    <s v="technology"/>
    <s v="wearables"/>
  </r>
  <r>
    <n v="15000"/>
    <x v="6"/>
    <n v="684"/>
    <x v="1"/>
    <x v="2"/>
    <s v="technology"/>
    <s v="wearables"/>
  </r>
  <r>
    <n v="200000"/>
    <x v="10"/>
    <n v="43015"/>
    <x v="10"/>
    <x v="2"/>
    <s v="technology"/>
    <s v="wearables"/>
  </r>
  <r>
    <n v="90000"/>
    <x v="10"/>
    <n v="26349"/>
    <x v="9"/>
    <x v="2"/>
    <s v="technology"/>
    <s v="wearables"/>
  </r>
  <r>
    <n v="30000"/>
    <x v="5"/>
    <n v="11828"/>
    <x v="0"/>
    <x v="2"/>
    <s v="technology"/>
    <s v="wearables"/>
  </r>
  <r>
    <n v="50000"/>
    <x v="10"/>
    <n v="10814"/>
    <x v="0"/>
    <x v="2"/>
    <s v="technology"/>
    <s v="wearables"/>
  </r>
  <r>
    <n v="100000"/>
    <x v="10"/>
    <n v="205"/>
    <x v="1"/>
    <x v="2"/>
    <s v="technology"/>
    <s v="wearables"/>
  </r>
  <r>
    <n v="50000"/>
    <x v="10"/>
    <n v="15"/>
    <x v="1"/>
    <x v="2"/>
    <s v="technology"/>
    <s v="wearables"/>
  </r>
  <r>
    <n v="6000"/>
    <x v="0"/>
    <n v="891"/>
    <x v="1"/>
    <x v="2"/>
    <s v="technology"/>
    <s v="wearables"/>
  </r>
  <r>
    <n v="100000"/>
    <x v="10"/>
    <n v="1471"/>
    <x v="3"/>
    <x v="2"/>
    <s v="technology"/>
    <s v="wearables"/>
  </r>
  <r>
    <n v="50000"/>
    <x v="10"/>
    <n v="12792"/>
    <x v="0"/>
    <x v="2"/>
    <s v="technology"/>
    <s v="wearables"/>
  </r>
  <r>
    <n v="29000"/>
    <x v="9"/>
    <n v="1108"/>
    <x v="3"/>
    <x v="2"/>
    <s v="technology"/>
    <s v="wearables"/>
  </r>
  <r>
    <n v="57000"/>
    <x v="10"/>
    <n v="8827"/>
    <x v="4"/>
    <x v="2"/>
    <s v="technology"/>
    <s v="wearables"/>
  </r>
  <r>
    <n v="75000"/>
    <x v="10"/>
    <n v="19434"/>
    <x v="11"/>
    <x v="2"/>
    <s v="technology"/>
    <s v="wearables"/>
  </r>
  <r>
    <n v="2500"/>
    <x v="4"/>
    <n v="1"/>
    <x v="1"/>
    <x v="2"/>
    <s v="technology"/>
    <s v="wearables"/>
  </r>
  <r>
    <n v="50000"/>
    <x v="10"/>
    <n v="53"/>
    <x v="1"/>
    <x v="2"/>
    <s v="technology"/>
    <s v="wearables"/>
  </r>
  <r>
    <n v="35000"/>
    <x v="7"/>
    <n v="298"/>
    <x v="1"/>
    <x v="2"/>
    <s v="technology"/>
    <s v="wearables"/>
  </r>
  <r>
    <n v="320000"/>
    <x v="10"/>
    <n v="23948"/>
    <x v="7"/>
    <x v="2"/>
    <s v="technology"/>
    <s v="wearables"/>
  </r>
  <r>
    <n v="2000"/>
    <x v="4"/>
    <n v="553"/>
    <x v="1"/>
    <x v="2"/>
    <s v="technology"/>
    <s v="wearables"/>
  </r>
  <r>
    <n v="500000"/>
    <x v="10"/>
    <n v="0"/>
    <x v="1"/>
    <x v="2"/>
    <s v="technology"/>
    <s v="wearables"/>
  </r>
  <r>
    <n v="100000"/>
    <x v="10"/>
    <n v="3550"/>
    <x v="3"/>
    <x v="2"/>
    <s v="technology"/>
    <s v="wearables"/>
  </r>
  <r>
    <n v="20000"/>
    <x v="8"/>
    <n v="14598"/>
    <x v="0"/>
    <x v="2"/>
    <s v="technology"/>
    <s v="wearables"/>
  </r>
  <r>
    <n v="200000"/>
    <x v="10"/>
    <n v="115297.5"/>
    <x v="2"/>
    <x v="2"/>
    <s v="technology"/>
    <s v="wearables"/>
  </r>
  <r>
    <n v="20000"/>
    <x v="8"/>
    <n v="2468"/>
    <x v="3"/>
    <x v="2"/>
    <s v="technology"/>
    <s v="wearables"/>
  </r>
  <r>
    <n v="50000"/>
    <x v="10"/>
    <n v="260"/>
    <x v="1"/>
    <x v="2"/>
    <s v="technology"/>
    <s v="wearables"/>
  </r>
  <r>
    <n v="20000"/>
    <x v="8"/>
    <n v="1306"/>
    <x v="3"/>
    <x v="2"/>
    <s v="technology"/>
    <s v="wearables"/>
  </r>
  <r>
    <n v="100000"/>
    <x v="10"/>
    <n v="35338"/>
    <x v="8"/>
    <x v="2"/>
    <s v="technology"/>
    <s v="wearables"/>
  </r>
  <r>
    <n v="150000"/>
    <x v="10"/>
    <n v="590"/>
    <x v="1"/>
    <x v="2"/>
    <s v="technology"/>
    <s v="wearables"/>
  </r>
  <r>
    <n v="60000"/>
    <x v="10"/>
    <n v="636"/>
    <x v="1"/>
    <x v="2"/>
    <s v="technology"/>
    <s v="wearables"/>
  </r>
  <r>
    <n v="175000"/>
    <x v="10"/>
    <n v="1"/>
    <x v="1"/>
    <x v="2"/>
    <s v="technology"/>
    <s v="wearables"/>
  </r>
  <r>
    <n v="5000"/>
    <x v="0"/>
    <n v="2319"/>
    <x v="3"/>
    <x v="2"/>
    <s v="technology"/>
    <s v="wearables"/>
  </r>
  <r>
    <n v="100000"/>
    <x v="10"/>
    <n v="15390"/>
    <x v="11"/>
    <x v="2"/>
    <s v="technology"/>
    <s v="wearables"/>
  </r>
  <r>
    <n v="130000"/>
    <x v="10"/>
    <n v="107148.74"/>
    <x v="2"/>
    <x v="2"/>
    <s v="technology"/>
    <s v="wearables"/>
  </r>
  <r>
    <n v="15000"/>
    <x v="6"/>
    <n v="403"/>
    <x v="1"/>
    <x v="2"/>
    <s v="technology"/>
    <s v="wearables"/>
  </r>
  <r>
    <n v="23000"/>
    <x v="8"/>
    <n v="6118"/>
    <x v="4"/>
    <x v="2"/>
    <s v="technology"/>
    <s v="wearables"/>
  </r>
  <r>
    <n v="15000"/>
    <x v="6"/>
    <n v="4622.01"/>
    <x v="3"/>
    <x v="2"/>
    <s v="technology"/>
    <s v="wearables"/>
  </r>
  <r>
    <n v="15000"/>
    <x v="6"/>
    <n v="837"/>
    <x v="1"/>
    <x v="2"/>
    <s v="technology"/>
    <s v="wearables"/>
  </r>
  <r>
    <n v="55000"/>
    <x v="10"/>
    <n v="481"/>
    <x v="1"/>
    <x v="2"/>
    <s v="technology"/>
    <s v="wearables"/>
  </r>
  <r>
    <n v="100000"/>
    <x v="10"/>
    <n v="977"/>
    <x v="1"/>
    <x v="2"/>
    <s v="technology"/>
    <s v="wearables"/>
  </r>
  <r>
    <n v="100000"/>
    <x v="10"/>
    <n v="0"/>
    <x v="1"/>
    <x v="2"/>
    <s v="technology"/>
    <s v="wearables"/>
  </r>
  <r>
    <n v="68000"/>
    <x v="10"/>
    <n v="53670.6"/>
    <x v="2"/>
    <x v="2"/>
    <s v="technology"/>
    <s v="wearables"/>
  </r>
  <r>
    <n v="40000"/>
    <x v="3"/>
    <n v="8837"/>
    <x v="4"/>
    <x v="2"/>
    <s v="technology"/>
    <s v="wearables"/>
  </r>
  <r>
    <n v="15000"/>
    <x v="6"/>
    <n v="61"/>
    <x v="1"/>
    <x v="2"/>
    <s v="technology"/>
    <s v="wearables"/>
  </r>
  <r>
    <n v="1200"/>
    <x v="4"/>
    <n v="0"/>
    <x v="1"/>
    <x v="2"/>
    <s v="technology"/>
    <s v="wearables"/>
  </r>
  <r>
    <n v="100000"/>
    <x v="10"/>
    <n v="33791"/>
    <x v="6"/>
    <x v="2"/>
    <s v="technology"/>
    <s v="wearables"/>
  </r>
  <r>
    <n v="48500"/>
    <x v="11"/>
    <n v="105"/>
    <x v="1"/>
    <x v="2"/>
    <s v="technology"/>
    <s v="wearables"/>
  </r>
  <r>
    <n v="25000"/>
    <x v="9"/>
    <n v="199"/>
    <x v="1"/>
    <x v="2"/>
    <s v="technology"/>
    <s v="wearables"/>
  </r>
  <r>
    <n v="15000"/>
    <x v="6"/>
    <n v="2249"/>
    <x v="3"/>
    <x v="2"/>
    <s v="technology"/>
    <s v="wearables"/>
  </r>
  <r>
    <n v="27500"/>
    <x v="9"/>
    <n v="1389"/>
    <x v="3"/>
    <x v="2"/>
    <s v="technology"/>
    <s v="wearables"/>
  </r>
  <r>
    <n v="7000"/>
    <x v="0"/>
    <n v="715"/>
    <x v="1"/>
    <x v="2"/>
    <s v="technology"/>
    <s v="wearables"/>
  </r>
  <r>
    <n v="100000"/>
    <x v="10"/>
    <n v="305"/>
    <x v="1"/>
    <x v="2"/>
    <s v="technology"/>
    <s v="wearables"/>
  </r>
  <r>
    <n v="12000"/>
    <x v="1"/>
    <n v="90"/>
    <x v="1"/>
    <x v="2"/>
    <s v="technology"/>
    <s v="wearables"/>
  </r>
  <r>
    <n v="15000"/>
    <x v="6"/>
    <n v="194"/>
    <x v="1"/>
    <x v="2"/>
    <s v="technology"/>
    <s v="wearables"/>
  </r>
  <r>
    <n v="1900"/>
    <x v="4"/>
    <n v="2735"/>
    <x v="3"/>
    <x v="0"/>
    <s v="publishing"/>
    <s v="nonfiction"/>
  </r>
  <r>
    <n v="8200"/>
    <x v="0"/>
    <n v="10013"/>
    <x v="0"/>
    <x v="0"/>
    <s v="publishing"/>
    <s v="nonfiction"/>
  </r>
  <r>
    <n v="25000"/>
    <x v="9"/>
    <n v="33006"/>
    <x v="6"/>
    <x v="0"/>
    <s v="publishing"/>
    <s v="nonfiction"/>
  </r>
  <r>
    <n v="5000"/>
    <x v="0"/>
    <n v="5469"/>
    <x v="4"/>
    <x v="0"/>
    <s v="publishing"/>
    <s v="nonfiction"/>
  </r>
  <r>
    <n v="7000"/>
    <x v="0"/>
    <n v="7383.01"/>
    <x v="4"/>
    <x v="0"/>
    <s v="publishing"/>
    <s v="nonfiction"/>
  </r>
  <r>
    <n v="20000"/>
    <x v="8"/>
    <n v="20070"/>
    <x v="7"/>
    <x v="0"/>
    <s v="publishing"/>
    <s v="nonfiction"/>
  </r>
  <r>
    <n v="2500"/>
    <x v="4"/>
    <n v="2535"/>
    <x v="3"/>
    <x v="0"/>
    <s v="publishing"/>
    <s v="nonfiction"/>
  </r>
  <r>
    <n v="3500"/>
    <x v="4"/>
    <n v="5443"/>
    <x v="4"/>
    <x v="0"/>
    <s v="publishing"/>
    <s v="nonfiction"/>
  </r>
  <r>
    <n v="7500"/>
    <x v="0"/>
    <n v="7917.45"/>
    <x v="4"/>
    <x v="0"/>
    <s v="publishing"/>
    <s v="nonfiction"/>
  </r>
  <r>
    <n v="4000"/>
    <x v="4"/>
    <n v="5226"/>
    <x v="4"/>
    <x v="0"/>
    <s v="publishing"/>
    <s v="nonfiction"/>
  </r>
  <r>
    <n v="20000"/>
    <x v="8"/>
    <n v="26438"/>
    <x v="9"/>
    <x v="0"/>
    <s v="publishing"/>
    <s v="nonfiction"/>
  </r>
  <r>
    <n v="5000"/>
    <x v="0"/>
    <n v="6300"/>
    <x v="4"/>
    <x v="0"/>
    <s v="publishing"/>
    <s v="nonfiction"/>
  </r>
  <r>
    <n v="40"/>
    <x v="2"/>
    <n v="64"/>
    <x v="1"/>
    <x v="0"/>
    <s v="publishing"/>
    <s v="nonfiction"/>
  </r>
  <r>
    <n v="2500"/>
    <x v="4"/>
    <n v="3012"/>
    <x v="3"/>
    <x v="0"/>
    <s v="publishing"/>
    <s v="nonfiction"/>
  </r>
  <r>
    <n v="8500"/>
    <x v="0"/>
    <n v="10670"/>
    <x v="0"/>
    <x v="0"/>
    <s v="publishing"/>
    <s v="nonfiction"/>
  </r>
  <r>
    <n v="47000"/>
    <x v="11"/>
    <n v="53771"/>
    <x v="2"/>
    <x v="0"/>
    <s v="publishing"/>
    <s v="nonfiction"/>
  </r>
  <r>
    <n v="3600"/>
    <x v="4"/>
    <n v="11345"/>
    <x v="0"/>
    <x v="0"/>
    <s v="publishing"/>
    <s v="nonfiction"/>
  </r>
  <r>
    <n v="5000"/>
    <x v="0"/>
    <n v="6120"/>
    <x v="4"/>
    <x v="0"/>
    <s v="publishing"/>
    <s v="nonfiction"/>
  </r>
  <r>
    <n v="1500"/>
    <x v="4"/>
    <n v="1601"/>
    <x v="3"/>
    <x v="0"/>
    <s v="publishing"/>
    <s v="nonfiction"/>
  </r>
  <r>
    <n v="6000"/>
    <x v="0"/>
    <n v="9500"/>
    <x v="4"/>
    <x v="0"/>
    <s v="publishing"/>
    <s v="nonfiction"/>
  </r>
  <r>
    <n v="3000"/>
    <x v="4"/>
    <n v="3222"/>
    <x v="3"/>
    <x v="0"/>
    <s v="publishing"/>
    <s v="nonfiction"/>
  </r>
  <r>
    <n v="13000"/>
    <x v="1"/>
    <n v="13293.8"/>
    <x v="0"/>
    <x v="0"/>
    <s v="publishing"/>
    <s v="nonfiction"/>
  </r>
  <r>
    <n v="1400"/>
    <x v="4"/>
    <n v="1550"/>
    <x v="3"/>
    <x v="0"/>
    <s v="publishing"/>
    <s v="nonfiction"/>
  </r>
  <r>
    <n v="550"/>
    <x v="2"/>
    <n v="814"/>
    <x v="1"/>
    <x v="0"/>
    <s v="publishing"/>
    <s v="nonfiction"/>
  </r>
  <r>
    <n v="5000"/>
    <x v="0"/>
    <n v="5116"/>
    <x v="4"/>
    <x v="0"/>
    <s v="publishing"/>
    <s v="nonfiction"/>
  </r>
  <r>
    <n v="2220"/>
    <x v="4"/>
    <n v="3976"/>
    <x v="3"/>
    <x v="0"/>
    <s v="publishing"/>
    <s v="nonfiction"/>
  </r>
  <r>
    <n v="2987"/>
    <x v="4"/>
    <n v="3318"/>
    <x v="3"/>
    <x v="0"/>
    <s v="publishing"/>
    <s v="nonfiction"/>
  </r>
  <r>
    <n v="7000"/>
    <x v="0"/>
    <n v="7003"/>
    <x v="4"/>
    <x v="0"/>
    <s v="publishing"/>
    <s v="nonfiction"/>
  </r>
  <r>
    <n v="2000"/>
    <x v="4"/>
    <n v="2005"/>
    <x v="3"/>
    <x v="0"/>
    <s v="publishing"/>
    <s v="nonfiction"/>
  </r>
  <r>
    <n v="10000"/>
    <x v="1"/>
    <n v="10556"/>
    <x v="0"/>
    <x v="0"/>
    <s v="publishing"/>
    <s v="nonfiction"/>
  </r>
  <r>
    <n v="4444"/>
    <x v="4"/>
    <n v="4559"/>
    <x v="3"/>
    <x v="0"/>
    <s v="publishing"/>
    <s v="nonfiction"/>
  </r>
  <r>
    <n v="3000"/>
    <x v="4"/>
    <n v="3555"/>
    <x v="3"/>
    <x v="0"/>
    <s v="publishing"/>
    <s v="nonfiction"/>
  </r>
  <r>
    <n v="5000"/>
    <x v="0"/>
    <n v="5585"/>
    <x v="4"/>
    <x v="0"/>
    <s v="publishing"/>
    <s v="nonfiction"/>
  </r>
  <r>
    <n v="10000"/>
    <x v="1"/>
    <n v="12800"/>
    <x v="0"/>
    <x v="0"/>
    <s v="publishing"/>
    <s v="nonfiction"/>
  </r>
  <r>
    <n v="2000"/>
    <x v="4"/>
    <n v="2075"/>
    <x v="3"/>
    <x v="0"/>
    <s v="publishing"/>
    <s v="nonfiction"/>
  </r>
  <r>
    <n v="2500"/>
    <x v="4"/>
    <n v="2547.69"/>
    <x v="3"/>
    <x v="0"/>
    <s v="publishing"/>
    <s v="nonfiction"/>
  </r>
  <r>
    <n v="700"/>
    <x v="2"/>
    <n v="824"/>
    <x v="1"/>
    <x v="0"/>
    <s v="publishing"/>
    <s v="nonfiction"/>
  </r>
  <r>
    <n v="250"/>
    <x v="2"/>
    <n v="595"/>
    <x v="1"/>
    <x v="0"/>
    <s v="publishing"/>
    <s v="nonfiction"/>
  </r>
  <r>
    <n v="2500"/>
    <x v="4"/>
    <n v="2550"/>
    <x v="3"/>
    <x v="0"/>
    <s v="publishing"/>
    <s v="nonfiction"/>
  </r>
  <r>
    <n v="5000"/>
    <x v="0"/>
    <n v="5096"/>
    <x v="4"/>
    <x v="0"/>
    <s v="publishing"/>
    <s v="nonfiction"/>
  </r>
  <r>
    <n v="2200"/>
    <x v="4"/>
    <n v="0"/>
    <x v="1"/>
    <x v="2"/>
    <s v="publishing"/>
    <s v="fiction"/>
  </r>
  <r>
    <n v="5000"/>
    <x v="0"/>
    <n v="235"/>
    <x v="1"/>
    <x v="2"/>
    <s v="publishing"/>
    <s v="fiction"/>
  </r>
  <r>
    <n v="3500"/>
    <x v="4"/>
    <n v="0"/>
    <x v="1"/>
    <x v="2"/>
    <s v="publishing"/>
    <s v="fiction"/>
  </r>
  <r>
    <n v="4290"/>
    <x v="4"/>
    <n v="5"/>
    <x v="1"/>
    <x v="2"/>
    <s v="publishing"/>
    <s v="fiction"/>
  </r>
  <r>
    <n v="5000"/>
    <x v="0"/>
    <n v="0"/>
    <x v="1"/>
    <x v="2"/>
    <s v="publishing"/>
    <s v="fiction"/>
  </r>
  <r>
    <n v="7000"/>
    <x v="0"/>
    <n v="2521"/>
    <x v="3"/>
    <x v="2"/>
    <s v="publishing"/>
    <s v="fiction"/>
  </r>
  <r>
    <n v="4000"/>
    <x v="4"/>
    <n v="0"/>
    <x v="1"/>
    <x v="2"/>
    <s v="publishing"/>
    <s v="fiction"/>
  </r>
  <r>
    <n v="5000"/>
    <x v="0"/>
    <n v="177"/>
    <x v="1"/>
    <x v="2"/>
    <s v="publishing"/>
    <s v="fiction"/>
  </r>
  <r>
    <n v="2500"/>
    <x v="4"/>
    <n v="0"/>
    <x v="1"/>
    <x v="2"/>
    <s v="publishing"/>
    <s v="fiction"/>
  </r>
  <r>
    <n v="4000"/>
    <x v="4"/>
    <n v="1656"/>
    <x v="3"/>
    <x v="2"/>
    <s v="publishing"/>
    <s v="fiction"/>
  </r>
  <r>
    <n v="17500"/>
    <x v="6"/>
    <n v="0"/>
    <x v="1"/>
    <x v="2"/>
    <s v="publishing"/>
    <s v="fiction"/>
  </r>
  <r>
    <n v="38000"/>
    <x v="7"/>
    <n v="10"/>
    <x v="1"/>
    <x v="2"/>
    <s v="publishing"/>
    <s v="fiction"/>
  </r>
  <r>
    <n v="1500"/>
    <x v="4"/>
    <n v="50"/>
    <x v="1"/>
    <x v="2"/>
    <s v="publishing"/>
    <s v="fiction"/>
  </r>
  <r>
    <n v="3759"/>
    <x v="4"/>
    <n v="32"/>
    <x v="1"/>
    <x v="2"/>
    <s v="publishing"/>
    <s v="fiction"/>
  </r>
  <r>
    <n v="500"/>
    <x v="2"/>
    <n v="351"/>
    <x v="1"/>
    <x v="2"/>
    <s v="publishing"/>
    <s v="fiction"/>
  </r>
  <r>
    <n v="10000"/>
    <x v="1"/>
    <n v="170"/>
    <x v="1"/>
    <x v="2"/>
    <s v="publishing"/>
    <s v="fiction"/>
  </r>
  <r>
    <n v="7000"/>
    <x v="0"/>
    <n v="3598"/>
    <x v="3"/>
    <x v="2"/>
    <s v="publishing"/>
    <s v="fiction"/>
  </r>
  <r>
    <n v="3000"/>
    <x v="4"/>
    <n v="21"/>
    <x v="1"/>
    <x v="2"/>
    <s v="publishing"/>
    <s v="fiction"/>
  </r>
  <r>
    <n v="500"/>
    <x v="2"/>
    <n v="2"/>
    <x v="1"/>
    <x v="2"/>
    <s v="publishing"/>
    <s v="fiction"/>
  </r>
  <r>
    <n v="15000"/>
    <x v="6"/>
    <n v="400"/>
    <x v="1"/>
    <x v="2"/>
    <s v="publishing"/>
    <s v="fiction"/>
  </r>
  <r>
    <n v="1000"/>
    <x v="4"/>
    <n v="1040"/>
    <x v="3"/>
    <x v="0"/>
    <s v="music"/>
    <s v="rock"/>
  </r>
  <r>
    <n v="800"/>
    <x v="2"/>
    <n v="1065.23"/>
    <x v="3"/>
    <x v="0"/>
    <s v="music"/>
    <s v="rock"/>
  </r>
  <r>
    <n v="700"/>
    <x v="2"/>
    <n v="700"/>
    <x v="1"/>
    <x v="0"/>
    <s v="music"/>
    <s v="rock"/>
  </r>
  <r>
    <n v="1500"/>
    <x v="4"/>
    <n v="2222"/>
    <x v="3"/>
    <x v="0"/>
    <s v="music"/>
    <s v="rock"/>
  </r>
  <r>
    <n v="1000"/>
    <x v="4"/>
    <n v="1025"/>
    <x v="3"/>
    <x v="0"/>
    <s v="music"/>
    <s v="rock"/>
  </r>
  <r>
    <n v="500"/>
    <x v="2"/>
    <n v="903.14"/>
    <x v="1"/>
    <x v="0"/>
    <s v="music"/>
    <s v="rock"/>
  </r>
  <r>
    <n v="5000"/>
    <x v="0"/>
    <n v="7140"/>
    <x v="4"/>
    <x v="0"/>
    <s v="music"/>
    <s v="rock"/>
  </r>
  <r>
    <n v="1200"/>
    <x v="4"/>
    <n v="1370"/>
    <x v="3"/>
    <x v="0"/>
    <s v="music"/>
    <s v="rock"/>
  </r>
  <r>
    <n v="1000"/>
    <x v="4"/>
    <n v="2035.05"/>
    <x v="3"/>
    <x v="0"/>
    <s v="music"/>
    <s v="rock"/>
  </r>
  <r>
    <n v="1700"/>
    <x v="4"/>
    <n v="1860"/>
    <x v="3"/>
    <x v="0"/>
    <s v="music"/>
    <s v="rock"/>
  </r>
  <r>
    <n v="10000"/>
    <x v="1"/>
    <n v="14437.46"/>
    <x v="0"/>
    <x v="0"/>
    <s v="music"/>
    <s v="rock"/>
  </r>
  <r>
    <n v="7500"/>
    <x v="0"/>
    <n v="7790"/>
    <x v="4"/>
    <x v="0"/>
    <s v="music"/>
    <s v="rock"/>
  </r>
  <r>
    <n v="2500"/>
    <x v="4"/>
    <n v="2511.11"/>
    <x v="3"/>
    <x v="0"/>
    <s v="music"/>
    <s v="rock"/>
  </r>
  <r>
    <n v="2750"/>
    <x v="4"/>
    <n v="2826.43"/>
    <x v="3"/>
    <x v="0"/>
    <s v="music"/>
    <s v="rock"/>
  </r>
  <r>
    <n v="8000"/>
    <x v="0"/>
    <n v="8425"/>
    <x v="4"/>
    <x v="0"/>
    <s v="music"/>
    <s v="rock"/>
  </r>
  <r>
    <n v="14000"/>
    <x v="1"/>
    <n v="15650"/>
    <x v="11"/>
    <x v="0"/>
    <s v="music"/>
    <s v="rock"/>
  </r>
  <r>
    <n v="10000"/>
    <x v="1"/>
    <n v="10135"/>
    <x v="0"/>
    <x v="0"/>
    <s v="music"/>
    <s v="rock"/>
  </r>
  <r>
    <n v="3000"/>
    <x v="4"/>
    <n v="3226"/>
    <x v="3"/>
    <x v="0"/>
    <s v="music"/>
    <s v="rock"/>
  </r>
  <r>
    <n v="3500"/>
    <x v="4"/>
    <n v="4021"/>
    <x v="3"/>
    <x v="0"/>
    <s v="music"/>
    <s v="rock"/>
  </r>
  <r>
    <n v="5000"/>
    <x v="0"/>
    <n v="5001"/>
    <x v="4"/>
    <x v="0"/>
    <s v="music"/>
    <s v="rock"/>
  </r>
  <r>
    <n v="1500"/>
    <x v="4"/>
    <n v="2282"/>
    <x v="3"/>
    <x v="0"/>
    <s v="music"/>
    <s v="rock"/>
  </r>
  <r>
    <n v="2000"/>
    <x v="4"/>
    <n v="2230.4299999999998"/>
    <x v="3"/>
    <x v="0"/>
    <s v="music"/>
    <s v="rock"/>
  </r>
  <r>
    <n v="6000"/>
    <x v="0"/>
    <n v="6080"/>
    <x v="4"/>
    <x v="0"/>
    <s v="music"/>
    <s v="rock"/>
  </r>
  <r>
    <n v="2300"/>
    <x v="4"/>
    <n v="2835"/>
    <x v="3"/>
    <x v="0"/>
    <s v="music"/>
    <s v="rock"/>
  </r>
  <r>
    <n v="5500"/>
    <x v="0"/>
    <n v="5500"/>
    <x v="4"/>
    <x v="0"/>
    <s v="music"/>
    <s v="rock"/>
  </r>
  <r>
    <n v="3000"/>
    <x v="4"/>
    <n v="3150"/>
    <x v="3"/>
    <x v="0"/>
    <s v="music"/>
    <s v="rock"/>
  </r>
  <r>
    <n v="8000"/>
    <x v="0"/>
    <n v="8355"/>
    <x v="4"/>
    <x v="0"/>
    <s v="music"/>
    <s v="rock"/>
  </r>
  <r>
    <n v="4000"/>
    <x v="4"/>
    <n v="4205"/>
    <x v="3"/>
    <x v="0"/>
    <s v="music"/>
    <s v="rock"/>
  </r>
  <r>
    <n v="4500"/>
    <x v="4"/>
    <n v="4500"/>
    <x v="3"/>
    <x v="0"/>
    <s v="music"/>
    <s v="rock"/>
  </r>
  <r>
    <n v="4000"/>
    <x v="4"/>
    <n v="4151"/>
    <x v="3"/>
    <x v="0"/>
    <s v="music"/>
    <s v="rock"/>
  </r>
  <r>
    <n v="1500"/>
    <x v="4"/>
    <n v="1575"/>
    <x v="3"/>
    <x v="0"/>
    <s v="music"/>
    <s v="rock"/>
  </r>
  <r>
    <n v="1000"/>
    <x v="4"/>
    <n v="1040"/>
    <x v="3"/>
    <x v="0"/>
    <s v="music"/>
    <s v="rock"/>
  </r>
  <r>
    <n v="600"/>
    <x v="2"/>
    <n v="911"/>
    <x v="1"/>
    <x v="0"/>
    <s v="music"/>
    <s v="rock"/>
  </r>
  <r>
    <n v="1500"/>
    <x v="4"/>
    <n v="2399.94"/>
    <x v="3"/>
    <x v="0"/>
    <s v="music"/>
    <s v="rock"/>
  </r>
  <r>
    <n v="1000"/>
    <x v="4"/>
    <n v="1273"/>
    <x v="3"/>
    <x v="0"/>
    <s v="music"/>
    <s v="rock"/>
  </r>
  <r>
    <n v="4000"/>
    <x v="4"/>
    <n v="4280"/>
    <x v="3"/>
    <x v="0"/>
    <s v="music"/>
    <s v="rock"/>
  </r>
  <r>
    <n v="7000"/>
    <x v="0"/>
    <n v="8058.55"/>
    <x v="4"/>
    <x v="0"/>
    <s v="music"/>
    <s v="rock"/>
  </r>
  <r>
    <n v="1500"/>
    <x v="4"/>
    <n v="2056.66"/>
    <x v="3"/>
    <x v="0"/>
    <s v="music"/>
    <s v="rock"/>
  </r>
  <r>
    <n v="350"/>
    <x v="2"/>
    <n v="545"/>
    <x v="1"/>
    <x v="0"/>
    <s v="music"/>
    <s v="rock"/>
  </r>
  <r>
    <n v="400"/>
    <x v="2"/>
    <n v="435"/>
    <x v="1"/>
    <x v="0"/>
    <s v="music"/>
    <s v="rock"/>
  </r>
  <r>
    <n v="2000"/>
    <x v="4"/>
    <n v="2681"/>
    <x v="3"/>
    <x v="0"/>
    <s v="music"/>
    <s v="rock"/>
  </r>
  <r>
    <n v="17482"/>
    <x v="6"/>
    <n v="17482"/>
    <x v="11"/>
    <x v="0"/>
    <s v="music"/>
    <s v="rock"/>
  </r>
  <r>
    <n v="3000"/>
    <x v="4"/>
    <n v="3575"/>
    <x v="3"/>
    <x v="0"/>
    <s v="music"/>
    <s v="rock"/>
  </r>
  <r>
    <n v="800"/>
    <x v="2"/>
    <n v="1436"/>
    <x v="3"/>
    <x v="0"/>
    <s v="music"/>
    <s v="rock"/>
  </r>
  <r>
    <n v="1600"/>
    <x v="4"/>
    <n v="2150.1"/>
    <x v="3"/>
    <x v="0"/>
    <s v="music"/>
    <s v="rock"/>
  </r>
  <r>
    <n v="12500"/>
    <x v="1"/>
    <n v="12554"/>
    <x v="0"/>
    <x v="0"/>
    <s v="music"/>
    <s v="rock"/>
  </r>
  <r>
    <n v="5500"/>
    <x v="0"/>
    <n v="5580"/>
    <x v="4"/>
    <x v="0"/>
    <s v="music"/>
    <s v="rock"/>
  </r>
  <r>
    <n v="300"/>
    <x v="2"/>
    <n v="310"/>
    <x v="1"/>
    <x v="0"/>
    <s v="music"/>
    <s v="rock"/>
  </r>
  <r>
    <n v="1300"/>
    <x v="4"/>
    <n v="1391"/>
    <x v="3"/>
    <x v="0"/>
    <s v="music"/>
    <s v="rock"/>
  </r>
  <r>
    <n v="500"/>
    <x v="2"/>
    <n v="520"/>
    <x v="1"/>
    <x v="0"/>
    <s v="music"/>
    <s v="rock"/>
  </r>
  <r>
    <n v="1800"/>
    <x v="4"/>
    <n v="1941"/>
    <x v="3"/>
    <x v="0"/>
    <s v="music"/>
    <s v="rock"/>
  </r>
  <r>
    <n v="1500"/>
    <x v="4"/>
    <n v="3500"/>
    <x v="3"/>
    <x v="0"/>
    <s v="music"/>
    <s v="rock"/>
  </r>
  <r>
    <n v="15000"/>
    <x v="6"/>
    <n v="15091.06"/>
    <x v="11"/>
    <x v="0"/>
    <s v="music"/>
    <s v="rock"/>
  </r>
  <r>
    <n v="6000"/>
    <x v="0"/>
    <n v="6100"/>
    <x v="4"/>
    <x v="0"/>
    <s v="music"/>
    <s v="rock"/>
  </r>
  <r>
    <n v="5500"/>
    <x v="0"/>
    <n v="7206"/>
    <x v="4"/>
    <x v="0"/>
    <s v="music"/>
    <s v="rock"/>
  </r>
  <r>
    <n v="2000"/>
    <x v="4"/>
    <n v="2345"/>
    <x v="3"/>
    <x v="0"/>
    <s v="music"/>
    <s v="rock"/>
  </r>
  <r>
    <n v="5000"/>
    <x v="0"/>
    <n v="5046.5200000000004"/>
    <x v="4"/>
    <x v="0"/>
    <s v="music"/>
    <s v="rock"/>
  </r>
  <r>
    <n v="2500"/>
    <x v="4"/>
    <n v="3045"/>
    <x v="3"/>
    <x v="0"/>
    <s v="music"/>
    <s v="rock"/>
  </r>
  <r>
    <n v="2000"/>
    <x v="4"/>
    <n v="2908"/>
    <x v="3"/>
    <x v="0"/>
    <s v="music"/>
    <s v="rock"/>
  </r>
  <r>
    <n v="5000"/>
    <x v="0"/>
    <n v="5830.83"/>
    <x v="4"/>
    <x v="0"/>
    <s v="music"/>
    <s v="rock"/>
  </r>
  <r>
    <n v="10000"/>
    <x v="1"/>
    <n v="12041.66"/>
    <x v="0"/>
    <x v="0"/>
    <s v="music"/>
    <s v="metal"/>
  </r>
  <r>
    <n v="5000"/>
    <x v="0"/>
    <n v="5066"/>
    <x v="4"/>
    <x v="0"/>
    <s v="music"/>
    <s v="metal"/>
  </r>
  <r>
    <n v="2500"/>
    <x v="4"/>
    <n v="2608"/>
    <x v="3"/>
    <x v="0"/>
    <s v="music"/>
    <s v="metal"/>
  </r>
  <r>
    <n v="3000"/>
    <x v="4"/>
    <n v="8014"/>
    <x v="4"/>
    <x v="0"/>
    <s v="music"/>
    <s v="metal"/>
  </r>
  <r>
    <n v="3000"/>
    <x v="4"/>
    <n v="5824"/>
    <x v="4"/>
    <x v="0"/>
    <s v="music"/>
    <s v="metal"/>
  </r>
  <r>
    <n v="5000"/>
    <x v="0"/>
    <n v="6019.01"/>
    <x v="4"/>
    <x v="0"/>
    <s v="music"/>
    <s v="metal"/>
  </r>
  <r>
    <n v="1100"/>
    <x v="4"/>
    <n v="1342.01"/>
    <x v="3"/>
    <x v="0"/>
    <s v="music"/>
    <s v="metal"/>
  </r>
  <r>
    <n v="10"/>
    <x v="2"/>
    <n v="10"/>
    <x v="1"/>
    <x v="0"/>
    <s v="music"/>
    <s v="metal"/>
  </r>
  <r>
    <n v="300"/>
    <x v="2"/>
    <n v="300"/>
    <x v="1"/>
    <x v="0"/>
    <s v="music"/>
    <s v="metal"/>
  </r>
  <r>
    <n v="4000"/>
    <x v="4"/>
    <n v="4796"/>
    <x v="3"/>
    <x v="0"/>
    <s v="music"/>
    <s v="metal"/>
  </r>
  <r>
    <n v="4000"/>
    <x v="4"/>
    <n v="6207"/>
    <x v="4"/>
    <x v="0"/>
    <s v="music"/>
    <s v="metal"/>
  </r>
  <r>
    <n v="2000"/>
    <x v="4"/>
    <n v="2609"/>
    <x v="3"/>
    <x v="0"/>
    <s v="music"/>
    <s v="metal"/>
  </r>
  <r>
    <n v="3500"/>
    <x v="4"/>
    <n v="3674"/>
    <x v="3"/>
    <x v="0"/>
    <s v="music"/>
    <s v="metal"/>
  </r>
  <r>
    <n v="300"/>
    <x v="2"/>
    <n v="300"/>
    <x v="1"/>
    <x v="0"/>
    <s v="music"/>
    <s v="metal"/>
  </r>
  <r>
    <n v="27800"/>
    <x v="9"/>
    <n v="32865.300000000003"/>
    <x v="6"/>
    <x v="0"/>
    <s v="music"/>
    <s v="metal"/>
  </r>
  <r>
    <n v="1450"/>
    <x v="4"/>
    <n v="1500"/>
    <x v="3"/>
    <x v="0"/>
    <s v="music"/>
    <s v="metal"/>
  </r>
  <r>
    <n v="250"/>
    <x v="2"/>
    <n v="545"/>
    <x v="1"/>
    <x v="0"/>
    <s v="music"/>
    <s v="metal"/>
  </r>
  <r>
    <n v="1200"/>
    <x v="4"/>
    <n v="1200"/>
    <x v="3"/>
    <x v="0"/>
    <s v="music"/>
    <s v="metal"/>
  </r>
  <r>
    <n v="1200"/>
    <x v="4"/>
    <n v="1728.07"/>
    <x v="3"/>
    <x v="0"/>
    <s v="music"/>
    <s v="metal"/>
  </r>
  <r>
    <n v="4000"/>
    <x v="4"/>
    <n v="4187"/>
    <x v="3"/>
    <x v="0"/>
    <s v="music"/>
    <s v="metal"/>
  </r>
  <r>
    <n v="14000"/>
    <x v="1"/>
    <n v="2540"/>
    <x v="3"/>
    <x v="2"/>
    <s v="music"/>
    <s v="jazz"/>
  </r>
  <r>
    <n v="4500"/>
    <x v="4"/>
    <n v="101"/>
    <x v="1"/>
    <x v="2"/>
    <s v="music"/>
    <s v="jazz"/>
  </r>
  <r>
    <n v="50000"/>
    <x v="10"/>
    <n v="170"/>
    <x v="1"/>
    <x v="2"/>
    <s v="music"/>
    <s v="jazz"/>
  </r>
  <r>
    <n v="2000"/>
    <x v="4"/>
    <n v="90"/>
    <x v="1"/>
    <x v="2"/>
    <s v="music"/>
    <s v="jazz"/>
  </r>
  <r>
    <n v="6500"/>
    <x v="0"/>
    <n v="2700"/>
    <x v="3"/>
    <x v="2"/>
    <s v="music"/>
    <s v="jazz"/>
  </r>
  <r>
    <n v="2200"/>
    <x v="4"/>
    <n v="45"/>
    <x v="1"/>
    <x v="2"/>
    <s v="music"/>
    <s v="jazz"/>
  </r>
  <r>
    <n v="3500"/>
    <x v="4"/>
    <n v="640"/>
    <x v="1"/>
    <x v="2"/>
    <s v="music"/>
    <s v="jazz"/>
  </r>
  <r>
    <n v="5000"/>
    <x v="0"/>
    <n v="1201"/>
    <x v="3"/>
    <x v="2"/>
    <s v="music"/>
    <s v="jazz"/>
  </r>
  <r>
    <n v="45000"/>
    <x v="11"/>
    <n v="50"/>
    <x v="1"/>
    <x v="2"/>
    <s v="music"/>
    <s v="jazz"/>
  </r>
  <r>
    <n v="8800"/>
    <x v="0"/>
    <n v="1040"/>
    <x v="3"/>
    <x v="2"/>
    <s v="music"/>
    <s v="jazz"/>
  </r>
  <r>
    <n v="20000"/>
    <x v="8"/>
    <n v="62"/>
    <x v="1"/>
    <x v="2"/>
    <s v="music"/>
    <s v="jazz"/>
  </r>
  <r>
    <n v="6000"/>
    <x v="0"/>
    <n v="325"/>
    <x v="1"/>
    <x v="2"/>
    <s v="music"/>
    <s v="jazz"/>
  </r>
  <r>
    <n v="8000"/>
    <x v="0"/>
    <n v="65"/>
    <x v="1"/>
    <x v="2"/>
    <s v="music"/>
    <s v="jazz"/>
  </r>
  <r>
    <n v="3500"/>
    <x v="4"/>
    <n v="45"/>
    <x v="1"/>
    <x v="2"/>
    <s v="music"/>
    <s v="jazz"/>
  </r>
  <r>
    <n v="3000"/>
    <x v="4"/>
    <n v="730"/>
    <x v="1"/>
    <x v="2"/>
    <s v="music"/>
    <s v="jazz"/>
  </r>
  <r>
    <n v="5000"/>
    <x v="0"/>
    <n v="0"/>
    <x v="1"/>
    <x v="2"/>
    <s v="music"/>
    <s v="jazz"/>
  </r>
  <r>
    <n v="3152"/>
    <x v="4"/>
    <n v="1286"/>
    <x v="3"/>
    <x v="2"/>
    <s v="music"/>
    <s v="jazz"/>
  </r>
  <r>
    <n v="2000"/>
    <x v="4"/>
    <n v="1351"/>
    <x v="3"/>
    <x v="2"/>
    <s v="music"/>
    <s v="jazz"/>
  </r>
  <r>
    <n v="5000"/>
    <x v="0"/>
    <n v="65"/>
    <x v="1"/>
    <x v="2"/>
    <s v="music"/>
    <s v="jazz"/>
  </r>
  <r>
    <n v="2100"/>
    <x v="4"/>
    <n v="644"/>
    <x v="1"/>
    <x v="2"/>
    <s v="music"/>
    <s v="jazz"/>
  </r>
  <r>
    <n v="3780"/>
    <x v="4"/>
    <n v="113"/>
    <x v="1"/>
    <x v="2"/>
    <s v="music"/>
    <s v="indie rock"/>
  </r>
  <r>
    <n v="3750"/>
    <x v="4"/>
    <n v="30"/>
    <x v="1"/>
    <x v="2"/>
    <s v="music"/>
    <s v="indie rock"/>
  </r>
  <r>
    <n v="1500"/>
    <x v="4"/>
    <n v="302"/>
    <x v="1"/>
    <x v="2"/>
    <s v="music"/>
    <s v="indie rock"/>
  </r>
  <r>
    <n v="5000"/>
    <x v="0"/>
    <n v="2001"/>
    <x v="3"/>
    <x v="2"/>
    <s v="music"/>
    <s v="indie rock"/>
  </r>
  <r>
    <n v="2000"/>
    <x v="4"/>
    <n v="20"/>
    <x v="1"/>
    <x v="2"/>
    <s v="music"/>
    <s v="indie rock"/>
  </r>
  <r>
    <n v="1000"/>
    <x v="4"/>
    <n v="750"/>
    <x v="1"/>
    <x v="2"/>
    <s v="music"/>
    <s v="indie rock"/>
  </r>
  <r>
    <n v="500"/>
    <x v="2"/>
    <n v="205"/>
    <x v="1"/>
    <x v="2"/>
    <s v="music"/>
    <s v="indie rock"/>
  </r>
  <r>
    <n v="1000"/>
    <x v="4"/>
    <n v="0"/>
    <x v="1"/>
    <x v="2"/>
    <s v="music"/>
    <s v="indie rock"/>
  </r>
  <r>
    <n v="1000"/>
    <x v="4"/>
    <n v="72"/>
    <x v="1"/>
    <x v="2"/>
    <s v="music"/>
    <s v="indie rock"/>
  </r>
  <r>
    <n v="25000"/>
    <x v="9"/>
    <n v="2360.3200000000002"/>
    <x v="3"/>
    <x v="2"/>
    <s v="music"/>
    <s v="indie rock"/>
  </r>
  <r>
    <n v="3000"/>
    <x v="4"/>
    <n v="125"/>
    <x v="1"/>
    <x v="2"/>
    <s v="music"/>
    <s v="indie rock"/>
  </r>
  <r>
    <n v="8000"/>
    <x v="0"/>
    <n v="260"/>
    <x v="1"/>
    <x v="2"/>
    <s v="music"/>
    <s v="indie rock"/>
  </r>
  <r>
    <n v="6000"/>
    <x v="0"/>
    <n v="2445"/>
    <x v="3"/>
    <x v="2"/>
    <s v="music"/>
    <s v="indie rock"/>
  </r>
  <r>
    <n v="2000"/>
    <x v="4"/>
    <n v="200"/>
    <x v="1"/>
    <x v="2"/>
    <s v="music"/>
    <s v="indie rock"/>
  </r>
  <r>
    <n v="20000"/>
    <x v="8"/>
    <n v="7834"/>
    <x v="4"/>
    <x v="2"/>
    <s v="music"/>
    <s v="indie rock"/>
  </r>
  <r>
    <n v="8000"/>
    <x v="0"/>
    <n v="195"/>
    <x v="1"/>
    <x v="2"/>
    <s v="music"/>
    <s v="indie rock"/>
  </r>
  <r>
    <n v="8000"/>
    <x v="0"/>
    <n v="3200"/>
    <x v="3"/>
    <x v="2"/>
    <s v="music"/>
    <s v="indie rock"/>
  </r>
  <r>
    <n v="3000"/>
    <x v="4"/>
    <n v="0"/>
    <x v="1"/>
    <x v="2"/>
    <s v="music"/>
    <s v="indie rock"/>
  </r>
  <r>
    <n v="2500"/>
    <x v="4"/>
    <n v="70"/>
    <x v="1"/>
    <x v="2"/>
    <s v="music"/>
    <s v="indie rock"/>
  </r>
  <r>
    <n v="750"/>
    <x v="2"/>
    <n v="280"/>
    <x v="1"/>
    <x v="2"/>
    <s v="music"/>
    <s v="indie rock"/>
  </r>
  <r>
    <n v="5000"/>
    <x v="0"/>
    <n v="21"/>
    <x v="1"/>
    <x v="2"/>
    <s v="music"/>
    <s v="jazz"/>
  </r>
  <r>
    <n v="6500"/>
    <x v="0"/>
    <n v="0"/>
    <x v="1"/>
    <x v="2"/>
    <s v="music"/>
    <s v="jazz"/>
  </r>
  <r>
    <n v="30000"/>
    <x v="5"/>
    <n v="90"/>
    <x v="1"/>
    <x v="2"/>
    <s v="music"/>
    <s v="jazz"/>
  </r>
  <r>
    <n v="5000"/>
    <x v="0"/>
    <n v="160"/>
    <x v="1"/>
    <x v="2"/>
    <s v="music"/>
    <s v="jazz"/>
  </r>
  <r>
    <n v="50000"/>
    <x v="10"/>
    <n v="151"/>
    <x v="1"/>
    <x v="2"/>
    <s v="music"/>
    <s v="jazz"/>
  </r>
  <r>
    <n v="6500"/>
    <x v="0"/>
    <n v="196"/>
    <x v="1"/>
    <x v="2"/>
    <s v="music"/>
    <s v="jazz"/>
  </r>
  <r>
    <n v="15000"/>
    <x v="6"/>
    <n v="0"/>
    <x v="1"/>
    <x v="2"/>
    <s v="music"/>
    <s v="jazz"/>
  </r>
  <r>
    <n v="2900"/>
    <x v="4"/>
    <n v="0"/>
    <x v="1"/>
    <x v="2"/>
    <s v="music"/>
    <s v="jazz"/>
  </r>
  <r>
    <n v="2500"/>
    <x v="4"/>
    <n v="0"/>
    <x v="1"/>
    <x v="2"/>
    <s v="music"/>
    <s v="jazz"/>
  </r>
  <r>
    <n v="16000"/>
    <x v="6"/>
    <n v="520"/>
    <x v="1"/>
    <x v="2"/>
    <s v="music"/>
    <s v="jazz"/>
  </r>
  <r>
    <n v="550"/>
    <x v="2"/>
    <n v="123"/>
    <x v="1"/>
    <x v="2"/>
    <s v="music"/>
    <s v="jazz"/>
  </r>
  <r>
    <n v="100000"/>
    <x v="10"/>
    <n v="0"/>
    <x v="1"/>
    <x v="2"/>
    <s v="music"/>
    <s v="jazz"/>
  </r>
  <r>
    <n v="3500"/>
    <x v="4"/>
    <n v="30"/>
    <x v="1"/>
    <x v="2"/>
    <s v="music"/>
    <s v="jazz"/>
  </r>
  <r>
    <n v="30000"/>
    <x v="5"/>
    <n v="1982"/>
    <x v="3"/>
    <x v="2"/>
    <s v="music"/>
    <s v="jazz"/>
  </r>
  <r>
    <n v="1500"/>
    <x v="4"/>
    <n v="0"/>
    <x v="1"/>
    <x v="2"/>
    <s v="music"/>
    <s v="jazz"/>
  </r>
  <r>
    <n v="6500"/>
    <x v="0"/>
    <n v="375"/>
    <x v="1"/>
    <x v="2"/>
    <s v="music"/>
    <s v="jazz"/>
  </r>
  <r>
    <n v="3300"/>
    <x v="4"/>
    <n v="0"/>
    <x v="1"/>
    <x v="2"/>
    <s v="music"/>
    <s v="jazz"/>
  </r>
  <r>
    <n v="5000"/>
    <x v="0"/>
    <n v="30"/>
    <x v="1"/>
    <x v="2"/>
    <s v="music"/>
    <s v="jazz"/>
  </r>
  <r>
    <n v="3900"/>
    <x v="4"/>
    <n v="196"/>
    <x v="1"/>
    <x v="2"/>
    <s v="music"/>
    <s v="jazz"/>
  </r>
  <r>
    <n v="20000"/>
    <x v="8"/>
    <n v="100"/>
    <x v="1"/>
    <x v="2"/>
    <s v="music"/>
    <s v="jazz"/>
  </r>
  <r>
    <n v="5500"/>
    <x v="0"/>
    <n v="0"/>
    <x v="1"/>
    <x v="2"/>
    <s v="music"/>
    <s v="jazz"/>
  </r>
  <r>
    <n v="15000"/>
    <x v="6"/>
    <n v="4635"/>
    <x v="3"/>
    <x v="2"/>
    <s v="music"/>
    <s v="jazz"/>
  </r>
  <r>
    <n v="27000"/>
    <x v="9"/>
    <n v="5680"/>
    <x v="4"/>
    <x v="2"/>
    <s v="music"/>
    <s v="jazz"/>
  </r>
  <r>
    <n v="15000"/>
    <x v="6"/>
    <n v="330"/>
    <x v="1"/>
    <x v="2"/>
    <s v="music"/>
    <s v="jazz"/>
  </r>
  <r>
    <n v="3000"/>
    <x v="4"/>
    <n v="327"/>
    <x v="1"/>
    <x v="2"/>
    <s v="music"/>
    <s v="jazz"/>
  </r>
  <r>
    <n v="6000"/>
    <x v="0"/>
    <n v="160"/>
    <x v="1"/>
    <x v="2"/>
    <s v="music"/>
    <s v="jazz"/>
  </r>
  <r>
    <n v="7000"/>
    <x v="0"/>
    <n v="0"/>
    <x v="1"/>
    <x v="2"/>
    <s v="music"/>
    <s v="jazz"/>
  </r>
  <r>
    <n v="20000"/>
    <x v="8"/>
    <n v="0"/>
    <x v="1"/>
    <x v="2"/>
    <s v="music"/>
    <s v="jazz"/>
  </r>
  <r>
    <n v="14500"/>
    <x v="1"/>
    <n v="1575"/>
    <x v="3"/>
    <x v="2"/>
    <s v="music"/>
    <s v="jazz"/>
  </r>
  <r>
    <n v="500"/>
    <x v="2"/>
    <n v="0"/>
    <x v="1"/>
    <x v="2"/>
    <s v="music"/>
    <s v="jazz"/>
  </r>
  <r>
    <n v="900"/>
    <x v="2"/>
    <n v="345"/>
    <x v="1"/>
    <x v="2"/>
    <s v="music"/>
    <s v="jazz"/>
  </r>
  <r>
    <n v="2000"/>
    <x v="4"/>
    <n v="131"/>
    <x v="1"/>
    <x v="2"/>
    <s v="music"/>
    <s v="jazz"/>
  </r>
  <r>
    <n v="9500"/>
    <x v="0"/>
    <n v="1381"/>
    <x v="3"/>
    <x v="2"/>
    <s v="music"/>
    <s v="jazz"/>
  </r>
  <r>
    <n v="2000"/>
    <x v="4"/>
    <n v="120"/>
    <x v="1"/>
    <x v="2"/>
    <s v="music"/>
    <s v="jazz"/>
  </r>
  <r>
    <n v="5000"/>
    <x v="0"/>
    <n v="1520"/>
    <x v="3"/>
    <x v="2"/>
    <s v="music"/>
    <s v="jazz"/>
  </r>
  <r>
    <n v="3500"/>
    <x v="4"/>
    <n v="50"/>
    <x v="1"/>
    <x v="2"/>
    <s v="music"/>
    <s v="jazz"/>
  </r>
  <r>
    <n v="1400"/>
    <x v="4"/>
    <n v="0"/>
    <x v="1"/>
    <x v="2"/>
    <s v="music"/>
    <s v="jazz"/>
  </r>
  <r>
    <n v="3500"/>
    <x v="4"/>
    <n v="40"/>
    <x v="1"/>
    <x v="2"/>
    <s v="music"/>
    <s v="jazz"/>
  </r>
  <r>
    <n v="7000"/>
    <x v="0"/>
    <n v="25"/>
    <x v="1"/>
    <x v="2"/>
    <s v="music"/>
    <s v="jazz"/>
  </r>
  <r>
    <n v="2750"/>
    <x v="4"/>
    <n v="40"/>
    <x v="1"/>
    <x v="2"/>
    <s v="music"/>
    <s v="jazz"/>
  </r>
  <r>
    <n v="9000"/>
    <x v="0"/>
    <n v="1544"/>
    <x v="3"/>
    <x v="2"/>
    <s v="technology"/>
    <s v="wearables"/>
  </r>
  <r>
    <n v="50000"/>
    <x v="10"/>
    <n v="1161"/>
    <x v="3"/>
    <x v="2"/>
    <s v="technology"/>
    <s v="wearables"/>
  </r>
  <r>
    <n v="7500"/>
    <x v="0"/>
    <n v="668"/>
    <x v="1"/>
    <x v="2"/>
    <s v="technology"/>
    <s v="wearables"/>
  </r>
  <r>
    <n v="3000"/>
    <x v="4"/>
    <n v="289"/>
    <x v="1"/>
    <x v="2"/>
    <s v="technology"/>
    <s v="wearables"/>
  </r>
  <r>
    <n v="50000"/>
    <x v="10"/>
    <n v="6663"/>
    <x v="4"/>
    <x v="2"/>
    <s v="technology"/>
    <s v="wearables"/>
  </r>
  <r>
    <n v="100000"/>
    <x v="10"/>
    <n v="2484"/>
    <x v="3"/>
    <x v="2"/>
    <s v="technology"/>
    <s v="wearables"/>
  </r>
  <r>
    <n v="15000"/>
    <x v="6"/>
    <n v="286"/>
    <x v="1"/>
    <x v="2"/>
    <s v="technology"/>
    <s v="wearables"/>
  </r>
  <r>
    <n v="850"/>
    <x v="2"/>
    <n v="0"/>
    <x v="1"/>
    <x v="2"/>
    <s v="technology"/>
    <s v="wearables"/>
  </r>
  <r>
    <n v="4000"/>
    <x v="4"/>
    <n v="480"/>
    <x v="1"/>
    <x v="2"/>
    <s v="technology"/>
    <s v="wearables"/>
  </r>
  <r>
    <n v="20000"/>
    <x v="8"/>
    <n v="273"/>
    <x v="1"/>
    <x v="2"/>
    <s v="technology"/>
    <s v="wearables"/>
  </r>
  <r>
    <n v="5000"/>
    <x v="0"/>
    <n v="1402"/>
    <x v="3"/>
    <x v="2"/>
    <s v="technology"/>
    <s v="wearables"/>
  </r>
  <r>
    <n v="50000"/>
    <x v="10"/>
    <n v="19195"/>
    <x v="11"/>
    <x v="2"/>
    <s v="technology"/>
    <s v="wearables"/>
  </r>
  <r>
    <n v="49000"/>
    <x v="11"/>
    <n v="19572"/>
    <x v="11"/>
    <x v="2"/>
    <s v="technology"/>
    <s v="wearables"/>
  </r>
  <r>
    <n v="15000"/>
    <x v="6"/>
    <n v="126"/>
    <x v="1"/>
    <x v="2"/>
    <s v="technology"/>
    <s v="wearables"/>
  </r>
  <r>
    <n v="15000"/>
    <x v="6"/>
    <n v="6511"/>
    <x v="4"/>
    <x v="2"/>
    <s v="technology"/>
    <s v="wearables"/>
  </r>
  <r>
    <n v="300000"/>
    <x v="10"/>
    <n v="16984"/>
    <x v="11"/>
    <x v="2"/>
    <s v="technology"/>
    <s v="wearables"/>
  </r>
  <r>
    <n v="50000"/>
    <x v="10"/>
    <n v="861"/>
    <x v="1"/>
    <x v="2"/>
    <s v="technology"/>
    <s v="wearables"/>
  </r>
  <r>
    <n v="12000"/>
    <x v="1"/>
    <n v="233"/>
    <x v="1"/>
    <x v="2"/>
    <s v="technology"/>
    <s v="wearables"/>
  </r>
  <r>
    <n v="7777"/>
    <x v="0"/>
    <n v="881"/>
    <x v="1"/>
    <x v="2"/>
    <s v="technology"/>
    <s v="wearables"/>
  </r>
  <r>
    <n v="50000"/>
    <x v="10"/>
    <n v="19430"/>
    <x v="11"/>
    <x v="2"/>
    <s v="technology"/>
    <s v="wearables"/>
  </r>
  <r>
    <n v="55650"/>
    <x v="10"/>
    <n v="25655"/>
    <x v="9"/>
    <x v="2"/>
    <s v="technology"/>
    <s v="wearables"/>
  </r>
  <r>
    <n v="95000"/>
    <x v="10"/>
    <n v="40079"/>
    <x v="10"/>
    <x v="2"/>
    <s v="technology"/>
    <s v="wearables"/>
  </r>
  <r>
    <n v="2500"/>
    <x v="4"/>
    <n v="712"/>
    <x v="1"/>
    <x v="2"/>
    <s v="technology"/>
    <s v="wearables"/>
  </r>
  <r>
    <n v="35000"/>
    <x v="7"/>
    <n v="377"/>
    <x v="1"/>
    <x v="2"/>
    <s v="technology"/>
    <s v="wearables"/>
  </r>
  <r>
    <n v="110000"/>
    <x v="10"/>
    <n v="879"/>
    <x v="1"/>
    <x v="2"/>
    <s v="technology"/>
    <s v="wearables"/>
  </r>
  <r>
    <n v="25000"/>
    <x v="9"/>
    <n v="298"/>
    <x v="1"/>
    <x v="2"/>
    <s v="technology"/>
    <s v="wearables"/>
  </r>
  <r>
    <n v="12000"/>
    <x v="1"/>
    <n v="1776"/>
    <x v="3"/>
    <x v="2"/>
    <s v="technology"/>
    <s v="wearables"/>
  </r>
  <r>
    <n v="20000"/>
    <x v="8"/>
    <n v="3562"/>
    <x v="3"/>
    <x v="2"/>
    <s v="technology"/>
    <s v="wearables"/>
  </r>
  <r>
    <n v="8000"/>
    <x v="0"/>
    <n v="106"/>
    <x v="1"/>
    <x v="2"/>
    <s v="technology"/>
    <s v="wearables"/>
  </r>
  <r>
    <n v="30000"/>
    <x v="5"/>
    <n v="14000"/>
    <x v="0"/>
    <x v="2"/>
    <s v="technology"/>
    <s v="wearables"/>
  </r>
  <r>
    <n v="5000"/>
    <x v="0"/>
    <n v="2296"/>
    <x v="3"/>
    <x v="2"/>
    <s v="technology"/>
    <s v="wearables"/>
  </r>
  <r>
    <n v="100000"/>
    <x v="10"/>
    <n v="226"/>
    <x v="1"/>
    <x v="2"/>
    <s v="technology"/>
    <s v="wearables"/>
  </r>
  <r>
    <n v="20000"/>
    <x v="8"/>
    <n v="6925"/>
    <x v="4"/>
    <x v="2"/>
    <s v="technology"/>
    <s v="wearables"/>
  </r>
  <r>
    <n v="20000"/>
    <x v="8"/>
    <n v="411"/>
    <x v="1"/>
    <x v="2"/>
    <s v="technology"/>
    <s v="wearables"/>
  </r>
  <r>
    <n v="50000"/>
    <x v="10"/>
    <n v="280"/>
    <x v="1"/>
    <x v="2"/>
    <s v="technology"/>
    <s v="wearables"/>
  </r>
  <r>
    <n v="100000"/>
    <x v="10"/>
    <n v="2607"/>
    <x v="3"/>
    <x v="2"/>
    <s v="technology"/>
    <s v="wearables"/>
  </r>
  <r>
    <n v="150000"/>
    <x v="10"/>
    <n v="2889"/>
    <x v="3"/>
    <x v="2"/>
    <s v="technology"/>
    <s v="wearables"/>
  </r>
  <r>
    <n v="2700"/>
    <x v="4"/>
    <n v="909"/>
    <x v="1"/>
    <x v="2"/>
    <s v="technology"/>
    <s v="wearables"/>
  </r>
  <r>
    <n v="172889"/>
    <x v="10"/>
    <n v="97273"/>
    <x v="2"/>
    <x v="2"/>
    <s v="technology"/>
    <s v="wearables"/>
  </r>
  <r>
    <n v="35000"/>
    <x v="7"/>
    <n v="28986.16"/>
    <x v="9"/>
    <x v="2"/>
    <s v="technology"/>
    <s v="wearables"/>
  </r>
  <r>
    <n v="10000"/>
    <x v="1"/>
    <n v="1486"/>
    <x v="3"/>
    <x v="2"/>
    <s v="technology"/>
    <s v="wearables"/>
  </r>
  <r>
    <n v="88888"/>
    <x v="10"/>
    <n v="11"/>
    <x v="1"/>
    <x v="2"/>
    <s v="technology"/>
    <s v="wearables"/>
  </r>
  <r>
    <n v="17500"/>
    <x v="6"/>
    <n v="3"/>
    <x v="1"/>
    <x v="2"/>
    <s v="technology"/>
    <s v="wearables"/>
  </r>
  <r>
    <n v="104219"/>
    <x v="10"/>
    <n v="30751"/>
    <x v="6"/>
    <x v="2"/>
    <s v="technology"/>
    <s v="wearables"/>
  </r>
  <r>
    <n v="10000"/>
    <x v="1"/>
    <n v="106"/>
    <x v="1"/>
    <x v="2"/>
    <s v="technology"/>
    <s v="wearables"/>
  </r>
  <r>
    <n v="30000"/>
    <x v="5"/>
    <n v="1888"/>
    <x v="3"/>
    <x v="2"/>
    <s v="technology"/>
    <s v="wearables"/>
  </r>
  <r>
    <n v="20000"/>
    <x v="8"/>
    <n v="2550"/>
    <x v="3"/>
    <x v="2"/>
    <s v="technology"/>
    <s v="wearables"/>
  </r>
  <r>
    <n v="50000"/>
    <x v="10"/>
    <n v="6610"/>
    <x v="4"/>
    <x v="2"/>
    <s v="technology"/>
    <s v="wearables"/>
  </r>
  <r>
    <n v="5000"/>
    <x v="0"/>
    <n v="0"/>
    <x v="1"/>
    <x v="2"/>
    <s v="technology"/>
    <s v="wearables"/>
  </r>
  <r>
    <n v="10000"/>
    <x v="1"/>
    <n v="1677"/>
    <x v="3"/>
    <x v="2"/>
    <s v="technology"/>
    <s v="wearables"/>
  </r>
  <r>
    <n v="25000"/>
    <x v="9"/>
    <n v="26"/>
    <x v="1"/>
    <x v="2"/>
    <s v="technology"/>
    <s v="wearables"/>
  </r>
  <r>
    <n v="5000"/>
    <x v="0"/>
    <n v="212"/>
    <x v="1"/>
    <x v="2"/>
    <s v="technology"/>
    <s v="wearables"/>
  </r>
  <r>
    <n v="100000"/>
    <x v="10"/>
    <n v="467"/>
    <x v="1"/>
    <x v="2"/>
    <s v="technology"/>
    <s v="wearables"/>
  </r>
  <r>
    <n v="70000"/>
    <x v="10"/>
    <n v="17561"/>
    <x v="11"/>
    <x v="2"/>
    <s v="technology"/>
    <s v="wearables"/>
  </r>
  <r>
    <n v="200000"/>
    <x v="10"/>
    <n v="4669"/>
    <x v="3"/>
    <x v="2"/>
    <s v="technology"/>
    <s v="wearables"/>
  </r>
  <r>
    <n v="10000"/>
    <x v="1"/>
    <n v="726"/>
    <x v="1"/>
    <x v="2"/>
    <s v="technology"/>
    <s v="wearables"/>
  </r>
  <r>
    <n v="4000"/>
    <x v="4"/>
    <n v="65"/>
    <x v="1"/>
    <x v="2"/>
    <s v="technology"/>
    <s v="wearables"/>
  </r>
  <r>
    <n v="5000"/>
    <x v="0"/>
    <n v="65"/>
    <x v="1"/>
    <x v="2"/>
    <s v="technology"/>
    <s v="wearables"/>
  </r>
  <r>
    <n v="60000"/>
    <x v="10"/>
    <n v="35135"/>
    <x v="8"/>
    <x v="2"/>
    <s v="technology"/>
    <s v="wearables"/>
  </r>
  <r>
    <n v="150000"/>
    <x v="10"/>
    <n v="11683"/>
    <x v="0"/>
    <x v="2"/>
    <s v="technology"/>
    <s v="wearables"/>
  </r>
  <r>
    <n v="894700"/>
    <x v="10"/>
    <n v="19824"/>
    <x v="11"/>
    <x v="1"/>
    <s v="technology"/>
    <s v="wearables"/>
  </r>
  <r>
    <n v="5000"/>
    <x v="0"/>
    <n v="5200"/>
    <x v="4"/>
    <x v="1"/>
    <s v="technology"/>
    <s v="wearables"/>
  </r>
  <r>
    <n v="9999"/>
    <x v="0"/>
    <n v="2960"/>
    <x v="3"/>
    <x v="1"/>
    <s v="technology"/>
    <s v="wearables"/>
  </r>
  <r>
    <n v="20000"/>
    <x v="8"/>
    <n v="3211"/>
    <x v="3"/>
    <x v="1"/>
    <s v="technology"/>
    <s v="wearables"/>
  </r>
  <r>
    <n v="25000"/>
    <x v="9"/>
    <n v="20552"/>
    <x v="7"/>
    <x v="1"/>
    <s v="technology"/>
    <s v="wearables"/>
  </r>
  <r>
    <n v="200000"/>
    <x v="10"/>
    <n v="150102"/>
    <x v="2"/>
    <x v="1"/>
    <s v="technology"/>
    <s v="wearables"/>
  </r>
  <r>
    <n v="4000"/>
    <x v="4"/>
    <n v="234"/>
    <x v="1"/>
    <x v="1"/>
    <s v="technology"/>
    <s v="wearables"/>
  </r>
  <r>
    <n v="30000"/>
    <x v="5"/>
    <n v="13296"/>
    <x v="0"/>
    <x v="1"/>
    <s v="technology"/>
    <s v="wearables"/>
  </r>
  <r>
    <n v="93500"/>
    <x v="10"/>
    <n v="250"/>
    <x v="1"/>
    <x v="1"/>
    <s v="technology"/>
    <s v="wearables"/>
  </r>
  <r>
    <n v="50000"/>
    <x v="10"/>
    <n v="6565"/>
    <x v="4"/>
    <x v="1"/>
    <s v="technology"/>
    <s v="wearables"/>
  </r>
  <r>
    <n v="115250"/>
    <x v="10"/>
    <n v="220"/>
    <x v="1"/>
    <x v="1"/>
    <s v="technology"/>
    <s v="wearables"/>
  </r>
  <r>
    <n v="20000"/>
    <x v="8"/>
    <n v="75"/>
    <x v="1"/>
    <x v="1"/>
    <s v="technology"/>
    <s v="wearables"/>
  </r>
  <r>
    <n v="5000"/>
    <x v="0"/>
    <n v="1076751.05"/>
    <x v="2"/>
    <x v="1"/>
    <s v="technology"/>
    <s v="wearables"/>
  </r>
  <r>
    <n v="25000"/>
    <x v="9"/>
    <n v="8632"/>
    <x v="4"/>
    <x v="1"/>
    <s v="technology"/>
    <s v="wearables"/>
  </r>
  <r>
    <n v="10000"/>
    <x v="1"/>
    <n v="3060"/>
    <x v="3"/>
    <x v="1"/>
    <s v="technology"/>
    <s v="wearables"/>
  </r>
  <r>
    <n v="9000"/>
    <x v="0"/>
    <n v="240"/>
    <x v="1"/>
    <x v="1"/>
    <s v="technology"/>
    <s v="wearables"/>
  </r>
  <r>
    <n v="100000"/>
    <x v="10"/>
    <n v="2842"/>
    <x v="3"/>
    <x v="1"/>
    <s v="technology"/>
    <s v="wearables"/>
  </r>
  <r>
    <n v="250000"/>
    <x v="10"/>
    <n v="57197"/>
    <x v="2"/>
    <x v="1"/>
    <s v="technology"/>
    <s v="wearables"/>
  </r>
  <r>
    <n v="20000"/>
    <x v="8"/>
    <n v="621"/>
    <x v="1"/>
    <x v="1"/>
    <s v="technology"/>
    <s v="wearables"/>
  </r>
  <r>
    <n v="45000"/>
    <x v="11"/>
    <n v="21300"/>
    <x v="7"/>
    <x v="1"/>
    <s v="technology"/>
    <s v="wearables"/>
  </r>
  <r>
    <n v="1550"/>
    <x v="4"/>
    <n v="3186"/>
    <x v="3"/>
    <x v="0"/>
    <s v="music"/>
    <s v="electronic music"/>
  </r>
  <r>
    <n v="3000"/>
    <x v="4"/>
    <n v="10554.11"/>
    <x v="0"/>
    <x v="0"/>
    <s v="music"/>
    <s v="electronic music"/>
  </r>
  <r>
    <n v="2000"/>
    <x v="4"/>
    <n v="2298"/>
    <x v="3"/>
    <x v="0"/>
    <s v="music"/>
    <s v="electronic music"/>
  </r>
  <r>
    <n v="2000"/>
    <x v="4"/>
    <n v="4743"/>
    <x v="3"/>
    <x v="0"/>
    <s v="music"/>
    <s v="electronic music"/>
  </r>
  <r>
    <n v="20000"/>
    <x v="8"/>
    <n v="23727.55"/>
    <x v="7"/>
    <x v="0"/>
    <s v="music"/>
    <s v="electronic music"/>
  </r>
  <r>
    <n v="70000"/>
    <x v="10"/>
    <n v="76949.820000000007"/>
    <x v="2"/>
    <x v="0"/>
    <s v="music"/>
    <s v="electronic music"/>
  </r>
  <r>
    <n v="7000"/>
    <x v="0"/>
    <n v="7000.58"/>
    <x v="4"/>
    <x v="0"/>
    <s v="music"/>
    <s v="electronic music"/>
  </r>
  <r>
    <n v="7501"/>
    <x v="0"/>
    <n v="7733"/>
    <x v="4"/>
    <x v="0"/>
    <s v="music"/>
    <s v="electronic music"/>
  </r>
  <r>
    <n v="10000"/>
    <x v="1"/>
    <n v="11727"/>
    <x v="0"/>
    <x v="0"/>
    <s v="music"/>
    <s v="electronic music"/>
  </r>
  <r>
    <n v="10000"/>
    <x v="1"/>
    <n v="11176"/>
    <x v="0"/>
    <x v="0"/>
    <s v="music"/>
    <s v="electronic music"/>
  </r>
  <r>
    <n v="2000"/>
    <x v="4"/>
    <n v="6842"/>
    <x v="4"/>
    <x v="0"/>
    <s v="music"/>
    <s v="electronic music"/>
  </r>
  <r>
    <n v="10000"/>
    <x v="1"/>
    <n v="10740"/>
    <x v="0"/>
    <x v="0"/>
    <s v="music"/>
    <s v="electronic music"/>
  </r>
  <r>
    <n v="5400"/>
    <x v="0"/>
    <n v="5858.84"/>
    <x v="4"/>
    <x v="0"/>
    <s v="music"/>
    <s v="electronic music"/>
  </r>
  <r>
    <n v="1328"/>
    <x v="4"/>
    <n v="1366"/>
    <x v="3"/>
    <x v="0"/>
    <s v="music"/>
    <s v="electronic music"/>
  </r>
  <r>
    <n v="5000"/>
    <x v="0"/>
    <n v="6500.09"/>
    <x v="4"/>
    <x v="0"/>
    <s v="music"/>
    <s v="electronic music"/>
  </r>
  <r>
    <n v="4600"/>
    <x v="4"/>
    <n v="4952"/>
    <x v="3"/>
    <x v="0"/>
    <s v="music"/>
    <s v="electronic music"/>
  </r>
  <r>
    <n v="4500"/>
    <x v="4"/>
    <n v="5056.22"/>
    <x v="4"/>
    <x v="0"/>
    <s v="music"/>
    <s v="electronic music"/>
  </r>
  <r>
    <n v="1000"/>
    <x v="4"/>
    <n v="1021"/>
    <x v="3"/>
    <x v="0"/>
    <s v="music"/>
    <s v="electronic music"/>
  </r>
  <r>
    <n v="1500"/>
    <x v="4"/>
    <n v="2180"/>
    <x v="3"/>
    <x v="0"/>
    <s v="music"/>
    <s v="electronic music"/>
  </r>
  <r>
    <n v="500"/>
    <x v="2"/>
    <n v="641"/>
    <x v="1"/>
    <x v="0"/>
    <s v="music"/>
    <s v="electronic music"/>
  </r>
  <r>
    <n v="85000"/>
    <x v="10"/>
    <n v="250"/>
    <x v="1"/>
    <x v="1"/>
    <s v="journalism"/>
    <s v="audio"/>
  </r>
  <r>
    <n v="50"/>
    <x v="2"/>
    <n v="0"/>
    <x v="1"/>
    <x v="1"/>
    <s v="journalism"/>
    <s v="audio"/>
  </r>
  <r>
    <n v="650"/>
    <x v="2"/>
    <n v="10"/>
    <x v="1"/>
    <x v="1"/>
    <s v="journalism"/>
    <s v="audio"/>
  </r>
  <r>
    <n v="100000"/>
    <x v="10"/>
    <n v="8537"/>
    <x v="4"/>
    <x v="1"/>
    <s v="journalism"/>
    <s v="audio"/>
  </r>
  <r>
    <n v="7000"/>
    <x v="0"/>
    <n v="6"/>
    <x v="1"/>
    <x v="1"/>
    <s v="journalism"/>
    <s v="audio"/>
  </r>
  <r>
    <n v="10000"/>
    <x v="1"/>
    <n v="266"/>
    <x v="1"/>
    <x v="1"/>
    <s v="journalism"/>
    <s v="audio"/>
  </r>
  <r>
    <n v="3000"/>
    <x v="4"/>
    <n v="0"/>
    <x v="1"/>
    <x v="1"/>
    <s v="journalism"/>
    <s v="audio"/>
  </r>
  <r>
    <n v="2000"/>
    <x v="4"/>
    <n v="1"/>
    <x v="1"/>
    <x v="1"/>
    <s v="journalism"/>
    <s v="audio"/>
  </r>
  <r>
    <n v="15000"/>
    <x v="6"/>
    <n v="212"/>
    <x v="1"/>
    <x v="1"/>
    <s v="journalism"/>
    <s v="audio"/>
  </r>
  <r>
    <n v="12000"/>
    <x v="1"/>
    <n v="0"/>
    <x v="1"/>
    <x v="1"/>
    <s v="journalism"/>
    <s v="audio"/>
  </r>
  <r>
    <n v="2500"/>
    <x v="4"/>
    <n v="0"/>
    <x v="1"/>
    <x v="1"/>
    <s v="journalism"/>
    <s v="audio"/>
  </r>
  <r>
    <n v="500"/>
    <x v="2"/>
    <n v="0"/>
    <x v="1"/>
    <x v="1"/>
    <s v="journalism"/>
    <s v="audio"/>
  </r>
  <r>
    <n v="4336"/>
    <x v="4"/>
    <n v="0"/>
    <x v="1"/>
    <x v="1"/>
    <s v="journalism"/>
    <s v="audio"/>
  </r>
  <r>
    <n v="1500"/>
    <x v="4"/>
    <n v="15"/>
    <x v="1"/>
    <x v="1"/>
    <s v="journalism"/>
    <s v="audio"/>
  </r>
  <r>
    <n v="2500"/>
    <x v="4"/>
    <n v="0"/>
    <x v="1"/>
    <x v="1"/>
    <s v="journalism"/>
    <s v="audio"/>
  </r>
  <r>
    <n v="3500"/>
    <x v="4"/>
    <n v="0"/>
    <x v="1"/>
    <x v="1"/>
    <s v="journalism"/>
    <s v="audio"/>
  </r>
  <r>
    <n v="10000"/>
    <x v="1"/>
    <n v="0"/>
    <x v="1"/>
    <x v="1"/>
    <s v="journalism"/>
    <s v="audio"/>
  </r>
  <r>
    <n v="10000"/>
    <x v="1"/>
    <n v="0"/>
    <x v="1"/>
    <x v="1"/>
    <s v="journalism"/>
    <s v="audio"/>
  </r>
  <r>
    <n v="40000"/>
    <x v="3"/>
    <n v="0"/>
    <x v="1"/>
    <x v="1"/>
    <s v="journalism"/>
    <s v="audio"/>
  </r>
  <r>
    <n v="1100"/>
    <x v="4"/>
    <n v="0"/>
    <x v="1"/>
    <x v="1"/>
    <s v="journalism"/>
    <s v="audio"/>
  </r>
  <r>
    <n v="5000"/>
    <x v="0"/>
    <n v="50"/>
    <x v="1"/>
    <x v="1"/>
    <s v="journalism"/>
    <s v="audio"/>
  </r>
  <r>
    <n v="4000"/>
    <x v="4"/>
    <n v="0"/>
    <x v="1"/>
    <x v="1"/>
    <s v="journalism"/>
    <s v="audio"/>
  </r>
  <r>
    <n v="199"/>
    <x v="2"/>
    <n v="190"/>
    <x v="1"/>
    <x v="1"/>
    <s v="journalism"/>
    <s v="audio"/>
  </r>
  <r>
    <n v="1000"/>
    <x v="4"/>
    <n v="0"/>
    <x v="1"/>
    <x v="1"/>
    <s v="journalism"/>
    <s v="audio"/>
  </r>
  <r>
    <n v="90000"/>
    <x v="10"/>
    <n v="8077"/>
    <x v="4"/>
    <x v="2"/>
    <s v="games"/>
    <s v="video games"/>
  </r>
  <r>
    <n v="3000"/>
    <x v="4"/>
    <n v="81"/>
    <x v="1"/>
    <x v="2"/>
    <s v="games"/>
    <s v="video games"/>
  </r>
  <r>
    <n v="150000"/>
    <x v="10"/>
    <n v="5051"/>
    <x v="4"/>
    <x v="2"/>
    <s v="games"/>
    <s v="video games"/>
  </r>
  <r>
    <n v="500"/>
    <x v="2"/>
    <n v="130"/>
    <x v="1"/>
    <x v="2"/>
    <s v="games"/>
    <s v="video games"/>
  </r>
  <r>
    <n v="30000"/>
    <x v="5"/>
    <n v="45"/>
    <x v="1"/>
    <x v="2"/>
    <s v="games"/>
    <s v="video games"/>
  </r>
  <r>
    <n v="2200"/>
    <x v="4"/>
    <n v="850"/>
    <x v="1"/>
    <x v="2"/>
    <s v="games"/>
    <s v="video games"/>
  </r>
  <r>
    <n v="10000"/>
    <x v="1"/>
    <n v="70"/>
    <x v="1"/>
    <x v="2"/>
    <s v="games"/>
    <s v="video games"/>
  </r>
  <r>
    <n v="100"/>
    <x v="2"/>
    <n v="0"/>
    <x v="1"/>
    <x v="2"/>
    <s v="games"/>
    <s v="video games"/>
  </r>
  <r>
    <n v="75000"/>
    <x v="10"/>
    <n v="51"/>
    <x v="1"/>
    <x v="2"/>
    <s v="games"/>
    <s v="video games"/>
  </r>
  <r>
    <n v="750"/>
    <x v="2"/>
    <n v="10"/>
    <x v="1"/>
    <x v="2"/>
    <s v="games"/>
    <s v="video games"/>
  </r>
  <r>
    <n v="54000"/>
    <x v="10"/>
    <n v="3407"/>
    <x v="3"/>
    <x v="2"/>
    <s v="games"/>
    <s v="video games"/>
  </r>
  <r>
    <n v="1000"/>
    <x v="4"/>
    <n v="45"/>
    <x v="1"/>
    <x v="2"/>
    <s v="games"/>
    <s v="video games"/>
  </r>
  <r>
    <n v="75000"/>
    <x v="10"/>
    <n v="47074"/>
    <x v="5"/>
    <x v="2"/>
    <s v="games"/>
    <s v="video games"/>
  </r>
  <r>
    <n v="25000"/>
    <x v="9"/>
    <n v="7344"/>
    <x v="4"/>
    <x v="2"/>
    <s v="games"/>
    <s v="video games"/>
  </r>
  <r>
    <n v="600"/>
    <x v="2"/>
    <n v="45"/>
    <x v="1"/>
    <x v="2"/>
    <s v="games"/>
    <s v="video games"/>
  </r>
  <r>
    <n v="26000"/>
    <x v="9"/>
    <n v="678"/>
    <x v="1"/>
    <x v="2"/>
    <s v="games"/>
    <s v="video games"/>
  </r>
  <r>
    <n v="20000"/>
    <x v="8"/>
    <n v="1821"/>
    <x v="3"/>
    <x v="2"/>
    <s v="games"/>
    <s v="video games"/>
  </r>
  <r>
    <n v="68000"/>
    <x v="10"/>
    <n v="12"/>
    <x v="1"/>
    <x v="2"/>
    <s v="games"/>
    <s v="video games"/>
  </r>
  <r>
    <n v="10000"/>
    <x v="1"/>
    <n v="56"/>
    <x v="1"/>
    <x v="2"/>
    <s v="games"/>
    <s v="video games"/>
  </r>
  <r>
    <n v="50000"/>
    <x v="10"/>
    <n v="410"/>
    <x v="1"/>
    <x v="2"/>
    <s v="games"/>
    <s v="video games"/>
  </r>
  <r>
    <n v="550"/>
    <x v="2"/>
    <n v="0"/>
    <x v="1"/>
    <x v="2"/>
    <s v="games"/>
    <s v="video games"/>
  </r>
  <r>
    <n v="30000"/>
    <x v="5"/>
    <n v="1026"/>
    <x v="3"/>
    <x v="2"/>
    <s v="games"/>
    <s v="video games"/>
  </r>
  <r>
    <n v="18000"/>
    <x v="6"/>
    <n v="15"/>
    <x v="1"/>
    <x v="2"/>
    <s v="games"/>
    <s v="video games"/>
  </r>
  <r>
    <n v="1100"/>
    <x v="4"/>
    <n v="0"/>
    <x v="1"/>
    <x v="2"/>
    <s v="games"/>
    <s v="video games"/>
  </r>
  <r>
    <n v="45000"/>
    <x v="11"/>
    <n v="6382.34"/>
    <x v="4"/>
    <x v="2"/>
    <s v="games"/>
    <s v="video games"/>
  </r>
  <r>
    <n v="15000"/>
    <x v="6"/>
    <n v="1174"/>
    <x v="3"/>
    <x v="2"/>
    <s v="games"/>
    <s v="video games"/>
  </r>
  <r>
    <n v="12999"/>
    <x v="1"/>
    <n v="5"/>
    <x v="1"/>
    <x v="2"/>
    <s v="games"/>
    <s v="video games"/>
  </r>
  <r>
    <n v="200"/>
    <x v="2"/>
    <n v="25"/>
    <x v="1"/>
    <x v="2"/>
    <s v="games"/>
    <s v="video games"/>
  </r>
  <r>
    <n v="2000"/>
    <x v="4"/>
    <n v="21"/>
    <x v="1"/>
    <x v="2"/>
    <s v="games"/>
    <s v="video games"/>
  </r>
  <r>
    <n v="300"/>
    <x v="2"/>
    <n v="42.25"/>
    <x v="1"/>
    <x v="2"/>
    <s v="games"/>
    <s v="video games"/>
  </r>
  <r>
    <n v="18000"/>
    <x v="6"/>
    <n v="3294.01"/>
    <x v="3"/>
    <x v="2"/>
    <s v="games"/>
    <s v="video games"/>
  </r>
  <r>
    <n v="500000"/>
    <x v="10"/>
    <n v="25174"/>
    <x v="9"/>
    <x v="2"/>
    <s v="games"/>
    <s v="video games"/>
  </r>
  <r>
    <n v="12000"/>
    <x v="1"/>
    <n v="2152"/>
    <x v="3"/>
    <x v="2"/>
    <s v="games"/>
    <s v="video games"/>
  </r>
  <r>
    <n v="100000"/>
    <x v="10"/>
    <n v="47"/>
    <x v="1"/>
    <x v="2"/>
    <s v="games"/>
    <s v="video games"/>
  </r>
  <r>
    <n v="25000"/>
    <x v="9"/>
    <n v="1803"/>
    <x v="3"/>
    <x v="2"/>
    <s v="games"/>
    <s v="video games"/>
  </r>
  <r>
    <n v="5000"/>
    <x v="0"/>
    <n v="25"/>
    <x v="1"/>
    <x v="2"/>
    <s v="games"/>
    <s v="video games"/>
  </r>
  <r>
    <n v="4000"/>
    <x v="4"/>
    <n v="100"/>
    <x v="1"/>
    <x v="2"/>
    <s v="games"/>
    <s v="video games"/>
  </r>
  <r>
    <n v="100000"/>
    <x v="10"/>
    <n v="41"/>
    <x v="1"/>
    <x v="2"/>
    <s v="games"/>
    <s v="video games"/>
  </r>
  <r>
    <n v="8000"/>
    <x v="0"/>
    <n v="425"/>
    <x v="1"/>
    <x v="2"/>
    <s v="games"/>
    <s v="video games"/>
  </r>
  <r>
    <n v="15000"/>
    <x v="6"/>
    <n v="243"/>
    <x v="1"/>
    <x v="2"/>
    <s v="games"/>
    <s v="video games"/>
  </r>
  <r>
    <n v="60000"/>
    <x v="10"/>
    <n v="2971"/>
    <x v="3"/>
    <x v="2"/>
    <s v="games"/>
    <s v="video games"/>
  </r>
  <r>
    <n v="900000"/>
    <x v="10"/>
    <n v="1431"/>
    <x v="3"/>
    <x v="2"/>
    <s v="games"/>
    <s v="video games"/>
  </r>
  <r>
    <n v="400"/>
    <x v="2"/>
    <n v="165"/>
    <x v="1"/>
    <x v="2"/>
    <s v="games"/>
    <s v="video games"/>
  </r>
  <r>
    <n v="10000"/>
    <x v="1"/>
    <n v="0"/>
    <x v="1"/>
    <x v="2"/>
    <s v="games"/>
    <s v="video games"/>
  </r>
  <r>
    <n v="25000"/>
    <x v="9"/>
    <n v="732.5"/>
    <x v="1"/>
    <x v="2"/>
    <s v="games"/>
    <s v="video games"/>
  </r>
  <r>
    <n v="10000"/>
    <x v="1"/>
    <n v="45"/>
    <x v="1"/>
    <x v="2"/>
    <s v="games"/>
    <s v="video games"/>
  </r>
  <r>
    <n v="50000"/>
    <x v="10"/>
    <n v="255"/>
    <x v="1"/>
    <x v="2"/>
    <s v="games"/>
    <s v="video games"/>
  </r>
  <r>
    <n v="2500"/>
    <x v="4"/>
    <n v="1"/>
    <x v="1"/>
    <x v="2"/>
    <s v="games"/>
    <s v="video games"/>
  </r>
  <r>
    <n v="88000"/>
    <x v="10"/>
    <n v="31272.92"/>
    <x v="6"/>
    <x v="2"/>
    <s v="games"/>
    <s v="video games"/>
  </r>
  <r>
    <n v="1000"/>
    <x v="4"/>
    <n v="5"/>
    <x v="1"/>
    <x v="2"/>
    <s v="games"/>
    <s v="video games"/>
  </r>
  <r>
    <n v="6000"/>
    <x v="0"/>
    <n v="10"/>
    <x v="1"/>
    <x v="2"/>
    <s v="games"/>
    <s v="video games"/>
  </r>
  <r>
    <n v="40000"/>
    <x v="3"/>
    <n v="53"/>
    <x v="1"/>
    <x v="2"/>
    <s v="games"/>
    <s v="video games"/>
  </r>
  <r>
    <n v="500000"/>
    <x v="10"/>
    <n v="178.52"/>
    <x v="1"/>
    <x v="2"/>
    <s v="games"/>
    <s v="video games"/>
  </r>
  <r>
    <n v="1000"/>
    <x v="4"/>
    <n v="83"/>
    <x v="1"/>
    <x v="2"/>
    <s v="games"/>
    <s v="video games"/>
  </r>
  <r>
    <n v="4500"/>
    <x v="4"/>
    <n v="109"/>
    <x v="1"/>
    <x v="2"/>
    <s v="games"/>
    <s v="video games"/>
  </r>
  <r>
    <n v="2100"/>
    <x v="4"/>
    <n v="5"/>
    <x v="1"/>
    <x v="2"/>
    <s v="games"/>
    <s v="video games"/>
  </r>
  <r>
    <n v="25000"/>
    <x v="9"/>
    <n v="0"/>
    <x v="1"/>
    <x v="2"/>
    <s v="games"/>
    <s v="video games"/>
  </r>
  <r>
    <n v="250000"/>
    <x v="10"/>
    <n v="29"/>
    <x v="1"/>
    <x v="2"/>
    <s v="games"/>
    <s v="video games"/>
  </r>
  <r>
    <n v="3200"/>
    <x v="4"/>
    <n v="0"/>
    <x v="1"/>
    <x v="2"/>
    <s v="games"/>
    <s v="video games"/>
  </r>
  <r>
    <n v="5000"/>
    <x v="0"/>
    <n v="11"/>
    <x v="1"/>
    <x v="2"/>
    <s v="games"/>
    <s v="video games"/>
  </r>
  <r>
    <n v="90000"/>
    <x v="10"/>
    <n v="425"/>
    <x v="1"/>
    <x v="2"/>
    <s v="games"/>
    <s v="mobile games"/>
  </r>
  <r>
    <n v="3000"/>
    <x v="4"/>
    <n v="0"/>
    <x v="1"/>
    <x v="2"/>
    <s v="games"/>
    <s v="mobile games"/>
  </r>
  <r>
    <n v="2000"/>
    <x v="4"/>
    <n v="10"/>
    <x v="1"/>
    <x v="2"/>
    <s v="games"/>
    <s v="mobile games"/>
  </r>
  <r>
    <n v="35000"/>
    <x v="7"/>
    <n v="585"/>
    <x v="1"/>
    <x v="2"/>
    <s v="games"/>
    <s v="mobile games"/>
  </r>
  <r>
    <n v="1000"/>
    <x v="4"/>
    <n v="1"/>
    <x v="1"/>
    <x v="2"/>
    <s v="games"/>
    <s v="mobile games"/>
  </r>
  <r>
    <n v="20000"/>
    <x v="8"/>
    <n v="21"/>
    <x v="1"/>
    <x v="2"/>
    <s v="games"/>
    <s v="mobile games"/>
  </r>
  <r>
    <n v="5000"/>
    <x v="0"/>
    <n v="11"/>
    <x v="1"/>
    <x v="2"/>
    <s v="games"/>
    <s v="mobile games"/>
  </r>
  <r>
    <n v="40000"/>
    <x v="3"/>
    <n v="0"/>
    <x v="1"/>
    <x v="2"/>
    <s v="games"/>
    <s v="mobile games"/>
  </r>
  <r>
    <n v="10000"/>
    <x v="1"/>
    <n v="1438"/>
    <x v="3"/>
    <x v="2"/>
    <s v="games"/>
    <s v="mobile games"/>
  </r>
  <r>
    <n v="3000"/>
    <x v="4"/>
    <n v="20"/>
    <x v="1"/>
    <x v="2"/>
    <s v="games"/>
    <s v="mobile games"/>
  </r>
  <r>
    <n v="25000"/>
    <x v="9"/>
    <n v="1"/>
    <x v="1"/>
    <x v="2"/>
    <s v="games"/>
    <s v="mobile games"/>
  </r>
  <r>
    <n v="1000"/>
    <x v="4"/>
    <n v="50"/>
    <x v="1"/>
    <x v="2"/>
    <s v="games"/>
    <s v="mobile games"/>
  </r>
  <r>
    <n v="4190"/>
    <x v="4"/>
    <n v="270"/>
    <x v="1"/>
    <x v="2"/>
    <s v="games"/>
    <s v="mobile games"/>
  </r>
  <r>
    <n v="25000"/>
    <x v="9"/>
    <n v="9875"/>
    <x v="4"/>
    <x v="2"/>
    <s v="games"/>
    <s v="mobile games"/>
  </r>
  <r>
    <n v="35000"/>
    <x v="7"/>
    <n v="125"/>
    <x v="1"/>
    <x v="2"/>
    <s v="games"/>
    <s v="mobile games"/>
  </r>
  <r>
    <n v="8000"/>
    <x v="0"/>
    <n v="5"/>
    <x v="1"/>
    <x v="2"/>
    <s v="games"/>
    <s v="mobile games"/>
  </r>
  <r>
    <n v="5000"/>
    <x v="0"/>
    <n v="0"/>
    <x v="1"/>
    <x v="2"/>
    <s v="games"/>
    <s v="mobile games"/>
  </r>
  <r>
    <n v="500"/>
    <x v="2"/>
    <n v="0"/>
    <x v="1"/>
    <x v="2"/>
    <s v="games"/>
    <s v="mobile games"/>
  </r>
  <r>
    <n v="4000"/>
    <x v="4"/>
    <n v="0"/>
    <x v="1"/>
    <x v="2"/>
    <s v="games"/>
    <s v="mobile games"/>
  </r>
  <r>
    <n v="45000"/>
    <x v="11"/>
    <n v="186"/>
    <x v="1"/>
    <x v="2"/>
    <s v="games"/>
    <s v="mobile games"/>
  </r>
  <r>
    <n v="9300"/>
    <x v="0"/>
    <n v="0"/>
    <x v="1"/>
    <x v="2"/>
    <s v="food"/>
    <s v="food trucks"/>
  </r>
  <r>
    <n v="80000"/>
    <x v="10"/>
    <n v="100"/>
    <x v="1"/>
    <x v="2"/>
    <s v="food"/>
    <s v="food trucks"/>
  </r>
  <r>
    <n v="6000"/>
    <x v="0"/>
    <n v="530"/>
    <x v="1"/>
    <x v="2"/>
    <s v="food"/>
    <s v="food trucks"/>
  </r>
  <r>
    <n v="25000"/>
    <x v="9"/>
    <n v="0"/>
    <x v="1"/>
    <x v="2"/>
    <s v="food"/>
    <s v="food trucks"/>
  </r>
  <r>
    <n v="15000"/>
    <x v="6"/>
    <n v="73"/>
    <x v="1"/>
    <x v="2"/>
    <s v="food"/>
    <s v="food trucks"/>
  </r>
  <r>
    <n v="50000"/>
    <x v="10"/>
    <n v="75"/>
    <x v="1"/>
    <x v="2"/>
    <s v="food"/>
    <s v="food trucks"/>
  </r>
  <r>
    <n v="2500"/>
    <x v="4"/>
    <n v="252"/>
    <x v="1"/>
    <x v="2"/>
    <s v="food"/>
    <s v="food trucks"/>
  </r>
  <r>
    <n v="25000"/>
    <x v="9"/>
    <n v="0"/>
    <x v="1"/>
    <x v="2"/>
    <s v="food"/>
    <s v="food trucks"/>
  </r>
  <r>
    <n v="16000"/>
    <x v="6"/>
    <n v="911"/>
    <x v="1"/>
    <x v="2"/>
    <s v="food"/>
    <s v="food trucks"/>
  </r>
  <r>
    <n v="8000"/>
    <x v="0"/>
    <n v="50"/>
    <x v="1"/>
    <x v="2"/>
    <s v="food"/>
    <s v="food trucks"/>
  </r>
  <r>
    <n v="5000"/>
    <x v="0"/>
    <n v="325"/>
    <x v="1"/>
    <x v="2"/>
    <s v="food"/>
    <s v="food trucks"/>
  </r>
  <r>
    <n v="25000"/>
    <x v="9"/>
    <n v="188"/>
    <x v="1"/>
    <x v="2"/>
    <s v="food"/>
    <s v="food trucks"/>
  </r>
  <r>
    <n v="6500"/>
    <x v="0"/>
    <n v="0"/>
    <x v="1"/>
    <x v="2"/>
    <s v="food"/>
    <s v="food trucks"/>
  </r>
  <r>
    <n v="10000"/>
    <x v="1"/>
    <n v="151"/>
    <x v="1"/>
    <x v="2"/>
    <s v="food"/>
    <s v="food trucks"/>
  </r>
  <r>
    <n v="7500"/>
    <x v="0"/>
    <n v="35"/>
    <x v="1"/>
    <x v="2"/>
    <s v="food"/>
    <s v="food trucks"/>
  </r>
  <r>
    <n v="6750"/>
    <x v="0"/>
    <n v="0"/>
    <x v="1"/>
    <x v="2"/>
    <s v="food"/>
    <s v="food trucks"/>
  </r>
  <r>
    <n v="30000"/>
    <x v="5"/>
    <n v="1155"/>
    <x v="3"/>
    <x v="2"/>
    <s v="food"/>
    <s v="food trucks"/>
  </r>
  <r>
    <n v="18000"/>
    <x v="6"/>
    <n v="0"/>
    <x v="1"/>
    <x v="2"/>
    <s v="food"/>
    <s v="food trucks"/>
  </r>
  <r>
    <n v="60000"/>
    <x v="10"/>
    <n v="35"/>
    <x v="1"/>
    <x v="2"/>
    <s v="food"/>
    <s v="food trucks"/>
  </r>
  <r>
    <n v="5200"/>
    <x v="0"/>
    <n v="0"/>
    <x v="1"/>
    <x v="2"/>
    <s v="food"/>
    <s v="food trucks"/>
  </r>
  <r>
    <n v="10000"/>
    <x v="1"/>
    <n v="0"/>
    <x v="1"/>
    <x v="2"/>
    <s v="food"/>
    <s v="food trucks"/>
  </r>
  <r>
    <n v="10000"/>
    <x v="1"/>
    <n v="2070.5"/>
    <x v="3"/>
    <x v="2"/>
    <s v="food"/>
    <s v="food trucks"/>
  </r>
  <r>
    <n v="15000"/>
    <x v="6"/>
    <n v="2871"/>
    <x v="3"/>
    <x v="2"/>
    <s v="food"/>
    <s v="food trucks"/>
  </r>
  <r>
    <n v="60000"/>
    <x v="10"/>
    <n v="979"/>
    <x v="1"/>
    <x v="2"/>
    <s v="food"/>
    <s v="food trucks"/>
  </r>
  <r>
    <n v="18000"/>
    <x v="6"/>
    <n v="1020"/>
    <x v="3"/>
    <x v="2"/>
    <s v="food"/>
    <s v="food trucks"/>
  </r>
  <r>
    <n v="10000"/>
    <x v="1"/>
    <n v="17"/>
    <x v="1"/>
    <x v="2"/>
    <s v="food"/>
    <s v="food trucks"/>
  </r>
  <r>
    <n v="25000"/>
    <x v="9"/>
    <n v="100"/>
    <x v="1"/>
    <x v="2"/>
    <s v="food"/>
    <s v="food trucks"/>
  </r>
  <r>
    <n v="25000"/>
    <x v="9"/>
    <n v="25"/>
    <x v="1"/>
    <x v="2"/>
    <s v="food"/>
    <s v="food trucks"/>
  </r>
  <r>
    <n v="9000"/>
    <x v="0"/>
    <n v="0"/>
    <x v="1"/>
    <x v="2"/>
    <s v="food"/>
    <s v="food trucks"/>
  </r>
  <r>
    <n v="125000"/>
    <x v="10"/>
    <n v="30"/>
    <x v="1"/>
    <x v="2"/>
    <s v="food"/>
    <s v="food trucks"/>
  </r>
  <r>
    <n v="15000"/>
    <x v="6"/>
    <n v="886"/>
    <x v="1"/>
    <x v="2"/>
    <s v="food"/>
    <s v="food trucks"/>
  </r>
  <r>
    <n v="20000"/>
    <x v="8"/>
    <n v="585"/>
    <x v="1"/>
    <x v="2"/>
    <s v="food"/>
    <s v="food trucks"/>
  </r>
  <r>
    <n v="175000"/>
    <x v="10"/>
    <n v="10"/>
    <x v="1"/>
    <x v="2"/>
    <s v="food"/>
    <s v="food trucks"/>
  </r>
  <r>
    <n v="6000"/>
    <x v="0"/>
    <n v="0"/>
    <x v="1"/>
    <x v="2"/>
    <s v="food"/>
    <s v="food trucks"/>
  </r>
  <r>
    <n v="75000"/>
    <x v="10"/>
    <n v="5"/>
    <x v="1"/>
    <x v="2"/>
    <s v="food"/>
    <s v="food trucks"/>
  </r>
  <r>
    <n v="60000"/>
    <x v="10"/>
    <n v="3200"/>
    <x v="3"/>
    <x v="2"/>
    <s v="food"/>
    <s v="food trucks"/>
  </r>
  <r>
    <n v="50000"/>
    <x v="10"/>
    <n v="5875"/>
    <x v="4"/>
    <x v="2"/>
    <s v="food"/>
    <s v="food trucks"/>
  </r>
  <r>
    <n v="50000"/>
    <x v="10"/>
    <n v="4"/>
    <x v="1"/>
    <x v="2"/>
    <s v="food"/>
    <s v="food trucks"/>
  </r>
  <r>
    <n v="1000"/>
    <x v="4"/>
    <n v="42"/>
    <x v="1"/>
    <x v="2"/>
    <s v="food"/>
    <s v="food trucks"/>
  </r>
  <r>
    <n v="2500"/>
    <x v="4"/>
    <n v="100"/>
    <x v="1"/>
    <x v="2"/>
    <s v="food"/>
    <s v="food trucks"/>
  </r>
  <r>
    <n v="22000"/>
    <x v="8"/>
    <n v="23086"/>
    <x v="7"/>
    <x v="0"/>
    <s v="photography"/>
    <s v="photobooks"/>
  </r>
  <r>
    <n v="12500"/>
    <x v="1"/>
    <n v="13180"/>
    <x v="0"/>
    <x v="0"/>
    <s v="photography"/>
    <s v="photobooks"/>
  </r>
  <r>
    <n v="7500"/>
    <x v="0"/>
    <n v="8005"/>
    <x v="4"/>
    <x v="0"/>
    <s v="photography"/>
    <s v="photobooks"/>
  </r>
  <r>
    <n v="8750"/>
    <x v="0"/>
    <n v="9111"/>
    <x v="4"/>
    <x v="0"/>
    <s v="photography"/>
    <s v="photobooks"/>
  </r>
  <r>
    <n v="2000"/>
    <x v="4"/>
    <n v="3211"/>
    <x v="3"/>
    <x v="0"/>
    <s v="photography"/>
    <s v="photobooks"/>
  </r>
  <r>
    <n v="9000"/>
    <x v="0"/>
    <n v="9700"/>
    <x v="4"/>
    <x v="0"/>
    <s v="photography"/>
    <s v="photobooks"/>
  </r>
  <r>
    <n v="500"/>
    <x v="2"/>
    <n v="675"/>
    <x v="1"/>
    <x v="0"/>
    <s v="photography"/>
    <s v="photobooks"/>
  </r>
  <r>
    <n v="2700"/>
    <x v="4"/>
    <n v="2945"/>
    <x v="3"/>
    <x v="0"/>
    <s v="photography"/>
    <s v="photobooks"/>
  </r>
  <r>
    <n v="100"/>
    <x v="2"/>
    <n v="290"/>
    <x v="1"/>
    <x v="0"/>
    <s v="photography"/>
    <s v="photobooks"/>
  </r>
  <r>
    <n v="21000"/>
    <x v="8"/>
    <n v="21831"/>
    <x v="7"/>
    <x v="0"/>
    <s v="photography"/>
    <s v="photobooks"/>
  </r>
  <r>
    <n v="12500"/>
    <x v="1"/>
    <n v="40280"/>
    <x v="10"/>
    <x v="0"/>
    <s v="photography"/>
    <s v="photobooks"/>
  </r>
  <r>
    <n v="10000"/>
    <x v="1"/>
    <n v="13500"/>
    <x v="0"/>
    <x v="0"/>
    <s v="photography"/>
    <s v="photobooks"/>
  </r>
  <r>
    <n v="14500"/>
    <x v="1"/>
    <n v="39137"/>
    <x v="8"/>
    <x v="0"/>
    <s v="photography"/>
    <s v="photobooks"/>
  </r>
  <r>
    <n v="15000"/>
    <x v="6"/>
    <n v="37994"/>
    <x v="8"/>
    <x v="0"/>
    <s v="photography"/>
    <s v="photobooks"/>
  </r>
  <r>
    <n v="3500"/>
    <x v="4"/>
    <n v="9121"/>
    <x v="4"/>
    <x v="0"/>
    <s v="photography"/>
    <s v="photobooks"/>
  </r>
  <r>
    <n v="2658"/>
    <x v="4"/>
    <n v="2693"/>
    <x v="3"/>
    <x v="0"/>
    <s v="photography"/>
    <s v="photobooks"/>
  </r>
  <r>
    <n v="4800"/>
    <x v="4"/>
    <n v="6029"/>
    <x v="4"/>
    <x v="0"/>
    <s v="photography"/>
    <s v="photobooks"/>
  </r>
  <r>
    <n v="6000"/>
    <x v="0"/>
    <n v="6146.27"/>
    <x v="4"/>
    <x v="0"/>
    <s v="photography"/>
    <s v="photobooks"/>
  </r>
  <r>
    <n v="25000"/>
    <x v="9"/>
    <n v="49811"/>
    <x v="5"/>
    <x v="0"/>
    <s v="photography"/>
    <s v="photobooks"/>
  </r>
  <r>
    <n v="16300"/>
    <x v="6"/>
    <n v="16700"/>
    <x v="11"/>
    <x v="0"/>
    <s v="photography"/>
    <s v="photobooks"/>
  </r>
  <r>
    <n v="13000"/>
    <x v="1"/>
    <n v="13383"/>
    <x v="0"/>
    <x v="0"/>
    <s v="photography"/>
    <s v="photobooks"/>
  </r>
  <r>
    <n v="13000"/>
    <x v="1"/>
    <n v="13112"/>
    <x v="0"/>
    <x v="0"/>
    <s v="photography"/>
    <s v="photobooks"/>
  </r>
  <r>
    <n v="900"/>
    <x v="2"/>
    <n v="1035"/>
    <x v="3"/>
    <x v="0"/>
    <s v="photography"/>
    <s v="photobooks"/>
  </r>
  <r>
    <n v="16700"/>
    <x v="6"/>
    <n v="17396"/>
    <x v="11"/>
    <x v="0"/>
    <s v="photography"/>
    <s v="photobooks"/>
  </r>
  <r>
    <n v="10000"/>
    <x v="1"/>
    <n v="15530"/>
    <x v="11"/>
    <x v="0"/>
    <s v="photography"/>
    <s v="photobooks"/>
  </r>
  <r>
    <n v="6000"/>
    <x v="0"/>
    <n v="6360"/>
    <x v="4"/>
    <x v="0"/>
    <s v="photography"/>
    <s v="photobooks"/>
  </r>
  <r>
    <n v="20000"/>
    <x v="8"/>
    <n v="50863"/>
    <x v="2"/>
    <x v="0"/>
    <s v="photography"/>
    <s v="photobooks"/>
  </r>
  <r>
    <n v="1000"/>
    <x v="4"/>
    <n v="1011"/>
    <x v="3"/>
    <x v="0"/>
    <s v="photography"/>
    <s v="photobooks"/>
  </r>
  <r>
    <n v="2500"/>
    <x v="4"/>
    <n v="3226"/>
    <x v="3"/>
    <x v="0"/>
    <s v="photography"/>
    <s v="photobooks"/>
  </r>
  <r>
    <n v="6500"/>
    <x v="0"/>
    <n v="6645"/>
    <x v="4"/>
    <x v="0"/>
    <s v="photography"/>
    <s v="photobooks"/>
  </r>
  <r>
    <n v="2000"/>
    <x v="4"/>
    <n v="2636"/>
    <x v="3"/>
    <x v="0"/>
    <s v="photography"/>
    <s v="photobooks"/>
  </r>
  <r>
    <n v="5000"/>
    <x v="0"/>
    <n v="39304.01"/>
    <x v="8"/>
    <x v="0"/>
    <s v="photography"/>
    <s v="photobooks"/>
  </r>
  <r>
    <n v="14000"/>
    <x v="1"/>
    <n v="20398"/>
    <x v="7"/>
    <x v="0"/>
    <s v="photography"/>
    <s v="photobooks"/>
  </r>
  <r>
    <n v="26500"/>
    <x v="9"/>
    <n v="27189"/>
    <x v="9"/>
    <x v="0"/>
    <s v="photography"/>
    <s v="photobooks"/>
  </r>
  <r>
    <n v="9000"/>
    <x v="0"/>
    <n v="15505"/>
    <x v="11"/>
    <x v="0"/>
    <s v="photography"/>
    <s v="photobooks"/>
  </r>
  <r>
    <n v="16350"/>
    <x v="6"/>
    <n v="26024"/>
    <x v="9"/>
    <x v="0"/>
    <s v="photography"/>
    <s v="photobooks"/>
  </r>
  <r>
    <n v="15000"/>
    <x v="6"/>
    <n v="15565"/>
    <x v="11"/>
    <x v="0"/>
    <s v="photography"/>
    <s v="photobooks"/>
  </r>
  <r>
    <n v="2200"/>
    <x v="4"/>
    <n v="2451.0100000000002"/>
    <x v="3"/>
    <x v="0"/>
    <s v="photography"/>
    <s v="photobooks"/>
  </r>
  <r>
    <n v="4000"/>
    <x v="4"/>
    <n v="11215"/>
    <x v="0"/>
    <x v="0"/>
    <s v="photography"/>
    <s v="photobooks"/>
  </r>
  <r>
    <n v="19800"/>
    <x v="6"/>
    <n v="22197"/>
    <x v="7"/>
    <x v="0"/>
    <s v="photography"/>
    <s v="photobooks"/>
  </r>
  <r>
    <n v="15000"/>
    <x v="6"/>
    <n v="1060"/>
    <x v="3"/>
    <x v="1"/>
    <s v="music"/>
    <s v="world music"/>
  </r>
  <r>
    <n v="3000"/>
    <x v="4"/>
    <n v="132"/>
    <x v="1"/>
    <x v="1"/>
    <s v="music"/>
    <s v="world music"/>
  </r>
  <r>
    <n v="50000"/>
    <x v="10"/>
    <n v="1937"/>
    <x v="3"/>
    <x v="1"/>
    <s v="music"/>
    <s v="world music"/>
  </r>
  <r>
    <n v="2000"/>
    <x v="4"/>
    <n v="0"/>
    <x v="1"/>
    <x v="1"/>
    <s v="music"/>
    <s v="world music"/>
  </r>
  <r>
    <n v="5000"/>
    <x v="0"/>
    <n v="1465"/>
    <x v="3"/>
    <x v="1"/>
    <s v="music"/>
    <s v="world music"/>
  </r>
  <r>
    <n v="2750"/>
    <x v="4"/>
    <n v="25"/>
    <x v="1"/>
    <x v="1"/>
    <s v="music"/>
    <s v="world music"/>
  </r>
  <r>
    <n v="500000"/>
    <x v="10"/>
    <n v="0"/>
    <x v="1"/>
    <x v="1"/>
    <s v="music"/>
    <s v="world music"/>
  </r>
  <r>
    <n v="5000"/>
    <x v="0"/>
    <n v="0"/>
    <x v="1"/>
    <x v="1"/>
    <s v="music"/>
    <s v="world music"/>
  </r>
  <r>
    <n v="5000"/>
    <x v="0"/>
    <n v="40"/>
    <x v="1"/>
    <x v="1"/>
    <s v="music"/>
    <s v="world music"/>
  </r>
  <r>
    <n v="1000"/>
    <x v="4"/>
    <n v="116"/>
    <x v="1"/>
    <x v="1"/>
    <s v="music"/>
    <s v="world music"/>
  </r>
  <r>
    <n v="50000"/>
    <x v="10"/>
    <n v="0"/>
    <x v="1"/>
    <x v="1"/>
    <s v="music"/>
    <s v="world music"/>
  </r>
  <r>
    <n v="7534"/>
    <x v="0"/>
    <n v="210"/>
    <x v="1"/>
    <x v="1"/>
    <s v="music"/>
    <s v="world music"/>
  </r>
  <r>
    <n v="2500"/>
    <x v="4"/>
    <n v="0"/>
    <x v="1"/>
    <x v="1"/>
    <s v="music"/>
    <s v="world music"/>
  </r>
  <r>
    <n v="25000"/>
    <x v="9"/>
    <n v="0"/>
    <x v="1"/>
    <x v="1"/>
    <s v="music"/>
    <s v="world music"/>
  </r>
  <r>
    <n v="1000"/>
    <x v="4"/>
    <n v="178"/>
    <x v="1"/>
    <x v="1"/>
    <s v="music"/>
    <s v="world music"/>
  </r>
  <r>
    <n v="2500"/>
    <x v="4"/>
    <n v="0"/>
    <x v="1"/>
    <x v="1"/>
    <s v="music"/>
    <s v="world music"/>
  </r>
  <r>
    <n v="8000"/>
    <x v="0"/>
    <n v="241"/>
    <x v="1"/>
    <x v="1"/>
    <s v="music"/>
    <s v="world music"/>
  </r>
  <r>
    <n v="5000"/>
    <x v="0"/>
    <n v="2537"/>
    <x v="3"/>
    <x v="1"/>
    <s v="music"/>
    <s v="world music"/>
  </r>
  <r>
    <n v="911"/>
    <x v="2"/>
    <n v="5"/>
    <x v="1"/>
    <x v="1"/>
    <s v="music"/>
    <s v="world music"/>
  </r>
  <r>
    <n v="12000"/>
    <x v="1"/>
    <n v="1691"/>
    <x v="3"/>
    <x v="1"/>
    <s v="music"/>
    <s v="world music"/>
  </r>
  <r>
    <n v="2000"/>
    <x v="4"/>
    <n v="2076"/>
    <x v="3"/>
    <x v="0"/>
    <s v="music"/>
    <s v="rock"/>
  </r>
  <r>
    <n v="2000"/>
    <x v="4"/>
    <n v="2405"/>
    <x v="3"/>
    <x v="0"/>
    <s v="music"/>
    <s v="rock"/>
  </r>
  <r>
    <n v="2000"/>
    <x v="4"/>
    <n v="2340"/>
    <x v="3"/>
    <x v="0"/>
    <s v="music"/>
    <s v="rock"/>
  </r>
  <r>
    <n v="3500"/>
    <x v="4"/>
    <n v="4275"/>
    <x v="3"/>
    <x v="0"/>
    <s v="music"/>
    <s v="rock"/>
  </r>
  <r>
    <n v="2500"/>
    <x v="4"/>
    <n v="3791"/>
    <x v="3"/>
    <x v="0"/>
    <s v="music"/>
    <s v="rock"/>
  </r>
  <r>
    <n v="5000"/>
    <x v="0"/>
    <n v="5222"/>
    <x v="4"/>
    <x v="0"/>
    <s v="music"/>
    <s v="rock"/>
  </r>
  <r>
    <n v="30000"/>
    <x v="5"/>
    <n v="60046"/>
    <x v="2"/>
    <x v="0"/>
    <s v="music"/>
    <s v="rock"/>
  </r>
  <r>
    <n v="6000"/>
    <x v="0"/>
    <n v="6108"/>
    <x v="4"/>
    <x v="0"/>
    <s v="music"/>
    <s v="rock"/>
  </r>
  <r>
    <n v="3500"/>
    <x v="4"/>
    <n v="4818"/>
    <x v="3"/>
    <x v="0"/>
    <s v="music"/>
    <s v="rock"/>
  </r>
  <r>
    <n v="10"/>
    <x v="2"/>
    <n v="30383.32"/>
    <x v="6"/>
    <x v="0"/>
    <s v="music"/>
    <s v="rock"/>
  </r>
  <r>
    <n v="6700"/>
    <x v="0"/>
    <n v="13323"/>
    <x v="0"/>
    <x v="0"/>
    <s v="music"/>
    <s v="rock"/>
  </r>
  <r>
    <n v="3000"/>
    <x v="4"/>
    <n v="6071"/>
    <x v="4"/>
    <x v="0"/>
    <s v="music"/>
    <s v="rock"/>
  </r>
  <r>
    <n v="30000"/>
    <x v="5"/>
    <n v="35389.129999999997"/>
    <x v="8"/>
    <x v="0"/>
    <s v="music"/>
    <s v="rock"/>
  </r>
  <r>
    <n v="5500"/>
    <x v="0"/>
    <n v="16210"/>
    <x v="11"/>
    <x v="0"/>
    <s v="music"/>
    <s v="rock"/>
  </r>
  <r>
    <n v="12000"/>
    <x v="1"/>
    <n v="25577.56"/>
    <x v="9"/>
    <x v="0"/>
    <s v="music"/>
    <s v="rock"/>
  </r>
  <r>
    <n v="2500"/>
    <x v="4"/>
    <n v="2606"/>
    <x v="3"/>
    <x v="0"/>
    <s v="music"/>
    <s v="rock"/>
  </r>
  <r>
    <n v="3300"/>
    <x v="4"/>
    <n v="3751"/>
    <x v="3"/>
    <x v="0"/>
    <s v="music"/>
    <s v="rock"/>
  </r>
  <r>
    <n v="2000"/>
    <x v="4"/>
    <n v="2025"/>
    <x v="3"/>
    <x v="0"/>
    <s v="music"/>
    <s v="rock"/>
  </r>
  <r>
    <n v="6500"/>
    <x v="0"/>
    <n v="8152"/>
    <x v="4"/>
    <x v="0"/>
    <s v="music"/>
    <s v="rock"/>
  </r>
  <r>
    <n v="1500"/>
    <x v="4"/>
    <n v="1785"/>
    <x v="3"/>
    <x v="0"/>
    <s v="music"/>
    <s v="rock"/>
  </r>
  <r>
    <n v="650"/>
    <x v="2"/>
    <n v="1082"/>
    <x v="3"/>
    <x v="0"/>
    <s v="music"/>
    <s v="rock"/>
  </r>
  <r>
    <n v="3500"/>
    <x v="4"/>
    <n v="4170.17"/>
    <x v="3"/>
    <x v="0"/>
    <s v="music"/>
    <s v="rock"/>
  </r>
  <r>
    <n v="9500"/>
    <x v="0"/>
    <n v="9545"/>
    <x v="4"/>
    <x v="0"/>
    <s v="music"/>
    <s v="rock"/>
  </r>
  <r>
    <n v="22000"/>
    <x v="8"/>
    <n v="22396"/>
    <x v="7"/>
    <x v="0"/>
    <s v="music"/>
    <s v="rock"/>
  </r>
  <r>
    <n v="12000"/>
    <x v="1"/>
    <n v="14000"/>
    <x v="0"/>
    <x v="0"/>
    <s v="music"/>
    <s v="rock"/>
  </r>
  <r>
    <n v="18800"/>
    <x v="6"/>
    <n v="20426"/>
    <x v="7"/>
    <x v="0"/>
    <s v="music"/>
    <s v="rock"/>
  </r>
  <r>
    <n v="10000"/>
    <x v="1"/>
    <n v="11472"/>
    <x v="0"/>
    <x v="0"/>
    <s v="music"/>
    <s v="rock"/>
  </r>
  <r>
    <n v="7500"/>
    <x v="0"/>
    <n v="7635"/>
    <x v="4"/>
    <x v="0"/>
    <s v="music"/>
    <s v="rock"/>
  </r>
  <r>
    <n v="5000"/>
    <x v="0"/>
    <n v="5300"/>
    <x v="4"/>
    <x v="0"/>
    <s v="music"/>
    <s v="rock"/>
  </r>
  <r>
    <n v="4000"/>
    <x v="4"/>
    <n v="4140"/>
    <x v="3"/>
    <x v="0"/>
    <s v="music"/>
    <s v="rock"/>
  </r>
  <r>
    <n v="25000"/>
    <x v="9"/>
    <n v="38743.839999999997"/>
    <x v="8"/>
    <x v="0"/>
    <s v="music"/>
    <s v="rock"/>
  </r>
  <r>
    <n v="15000"/>
    <x v="6"/>
    <n v="24321.1"/>
    <x v="7"/>
    <x v="0"/>
    <s v="music"/>
    <s v="rock"/>
  </r>
  <r>
    <n v="3000"/>
    <x v="4"/>
    <n v="3132.63"/>
    <x v="3"/>
    <x v="0"/>
    <s v="music"/>
    <s v="rock"/>
  </r>
  <r>
    <n v="15000"/>
    <x v="6"/>
    <n v="15918.65"/>
    <x v="11"/>
    <x v="0"/>
    <s v="music"/>
    <s v="rock"/>
  </r>
  <r>
    <n v="6500"/>
    <x v="0"/>
    <n v="10071"/>
    <x v="0"/>
    <x v="0"/>
    <s v="music"/>
    <s v="rock"/>
  </r>
  <r>
    <n v="12516"/>
    <x v="1"/>
    <n v="13864.17"/>
    <x v="0"/>
    <x v="0"/>
    <s v="music"/>
    <s v="rock"/>
  </r>
  <r>
    <n v="15000"/>
    <x v="6"/>
    <n v="16636.78"/>
    <x v="11"/>
    <x v="0"/>
    <s v="music"/>
    <s v="rock"/>
  </r>
  <r>
    <n v="7000"/>
    <x v="0"/>
    <n v="7750"/>
    <x v="4"/>
    <x v="0"/>
    <s v="music"/>
    <s v="rock"/>
  </r>
  <r>
    <n v="15000"/>
    <x v="6"/>
    <n v="18542"/>
    <x v="11"/>
    <x v="0"/>
    <s v="music"/>
    <s v="rock"/>
  </r>
  <r>
    <n v="1000"/>
    <x v="4"/>
    <n v="2110.5"/>
    <x v="3"/>
    <x v="0"/>
    <s v="music"/>
    <s v="rock"/>
  </r>
  <r>
    <n v="2000"/>
    <x v="4"/>
    <n v="2020"/>
    <x v="3"/>
    <x v="0"/>
    <s v="theater"/>
    <s v="plays"/>
  </r>
  <r>
    <n v="2000"/>
    <x v="4"/>
    <n v="2033"/>
    <x v="3"/>
    <x v="0"/>
    <s v="theater"/>
    <s v="plays"/>
  </r>
  <r>
    <n v="1500"/>
    <x v="4"/>
    <n v="1625"/>
    <x v="3"/>
    <x v="0"/>
    <s v="theater"/>
    <s v="plays"/>
  </r>
  <r>
    <n v="250"/>
    <x v="2"/>
    <n v="605"/>
    <x v="1"/>
    <x v="0"/>
    <s v="theater"/>
    <s v="plays"/>
  </r>
  <r>
    <n v="4000"/>
    <x v="4"/>
    <n v="4018"/>
    <x v="3"/>
    <x v="0"/>
    <s v="theater"/>
    <s v="plays"/>
  </r>
  <r>
    <n v="1500"/>
    <x v="4"/>
    <n v="1876"/>
    <x v="3"/>
    <x v="0"/>
    <s v="theater"/>
    <s v="plays"/>
  </r>
  <r>
    <n v="3500"/>
    <x v="4"/>
    <n v="3800"/>
    <x v="3"/>
    <x v="0"/>
    <s v="theater"/>
    <s v="plays"/>
  </r>
  <r>
    <n v="3000"/>
    <x v="4"/>
    <n v="4371"/>
    <x v="3"/>
    <x v="0"/>
    <s v="theater"/>
    <s v="plays"/>
  </r>
  <r>
    <n v="1700"/>
    <x v="4"/>
    <n v="1870"/>
    <x v="3"/>
    <x v="0"/>
    <s v="theater"/>
    <s v="plays"/>
  </r>
  <r>
    <n v="15000"/>
    <x v="6"/>
    <n v="15335"/>
    <x v="11"/>
    <x v="0"/>
    <s v="theater"/>
    <s v="plays"/>
  </r>
  <r>
    <n v="500"/>
    <x v="2"/>
    <n v="610"/>
    <x v="1"/>
    <x v="0"/>
    <s v="theater"/>
    <s v="plays"/>
  </r>
  <r>
    <n v="2500"/>
    <x v="4"/>
    <n v="2549"/>
    <x v="3"/>
    <x v="0"/>
    <s v="theater"/>
    <s v="plays"/>
  </r>
  <r>
    <n v="850"/>
    <x v="2"/>
    <n v="1200"/>
    <x v="3"/>
    <x v="0"/>
    <s v="theater"/>
    <s v="plays"/>
  </r>
  <r>
    <n v="20000"/>
    <x v="8"/>
    <n v="21905"/>
    <x v="7"/>
    <x v="0"/>
    <s v="theater"/>
    <s v="plays"/>
  </r>
  <r>
    <n v="2000"/>
    <x v="4"/>
    <n v="2093"/>
    <x v="3"/>
    <x v="0"/>
    <s v="theater"/>
    <s v="plays"/>
  </r>
  <r>
    <n v="3500"/>
    <x v="4"/>
    <n v="4340"/>
    <x v="3"/>
    <x v="0"/>
    <s v="theater"/>
    <s v="plays"/>
  </r>
  <r>
    <n v="3000"/>
    <x v="4"/>
    <n v="4050"/>
    <x v="3"/>
    <x v="0"/>
    <s v="theater"/>
    <s v="plays"/>
  </r>
  <r>
    <n v="2000"/>
    <x v="4"/>
    <n v="2055"/>
    <x v="3"/>
    <x v="0"/>
    <s v="theater"/>
    <s v="plays"/>
  </r>
  <r>
    <n v="2500"/>
    <x v="4"/>
    <n v="2500"/>
    <x v="3"/>
    <x v="0"/>
    <s v="theater"/>
    <s v="plays"/>
  </r>
  <r>
    <n v="3500"/>
    <x v="4"/>
    <n v="4559.13"/>
    <x v="3"/>
    <x v="0"/>
    <s v="theater"/>
    <s v="plays"/>
  </r>
  <r>
    <n v="40000"/>
    <x v="3"/>
    <n v="15851"/>
    <x v="11"/>
    <x v="1"/>
    <s v="technology"/>
    <s v="wearables"/>
  </r>
  <r>
    <n v="30000"/>
    <x v="5"/>
    <n v="7793"/>
    <x v="4"/>
    <x v="1"/>
    <s v="technology"/>
    <s v="wearables"/>
  </r>
  <r>
    <n v="110000"/>
    <x v="10"/>
    <n v="71771"/>
    <x v="2"/>
    <x v="1"/>
    <s v="technology"/>
    <s v="wearables"/>
  </r>
  <r>
    <n v="50000"/>
    <x v="10"/>
    <n v="5757"/>
    <x v="4"/>
    <x v="1"/>
    <s v="technology"/>
    <s v="wearables"/>
  </r>
  <r>
    <n v="10000"/>
    <x v="1"/>
    <n v="1136"/>
    <x v="3"/>
    <x v="1"/>
    <s v="technology"/>
    <s v="wearables"/>
  </r>
  <r>
    <n v="11500"/>
    <x v="1"/>
    <n v="12879"/>
    <x v="0"/>
    <x v="1"/>
    <s v="technology"/>
    <s v="wearables"/>
  </r>
  <r>
    <n v="20000"/>
    <x v="8"/>
    <n v="3100"/>
    <x v="3"/>
    <x v="1"/>
    <s v="technology"/>
    <s v="wearables"/>
  </r>
  <r>
    <n v="250000"/>
    <x v="10"/>
    <n v="80070"/>
    <x v="2"/>
    <x v="1"/>
    <s v="technology"/>
    <s v="wearables"/>
  </r>
  <r>
    <n v="4600"/>
    <x v="4"/>
    <n v="28"/>
    <x v="1"/>
    <x v="1"/>
    <s v="technology"/>
    <s v="wearables"/>
  </r>
  <r>
    <n v="40000"/>
    <x v="3"/>
    <n v="12446"/>
    <x v="0"/>
    <x v="1"/>
    <s v="technology"/>
    <s v="wearables"/>
  </r>
  <r>
    <n v="180000"/>
    <x v="10"/>
    <n v="2028"/>
    <x v="3"/>
    <x v="1"/>
    <s v="technology"/>
    <s v="wearables"/>
  </r>
  <r>
    <n v="100000"/>
    <x v="10"/>
    <n v="40404"/>
    <x v="10"/>
    <x v="1"/>
    <s v="technology"/>
    <s v="wearables"/>
  </r>
  <r>
    <n v="75000"/>
    <x v="10"/>
    <n v="1"/>
    <x v="1"/>
    <x v="1"/>
    <s v="technology"/>
    <s v="wearables"/>
  </r>
  <r>
    <n v="200000"/>
    <x v="10"/>
    <n v="11467"/>
    <x v="0"/>
    <x v="1"/>
    <s v="technology"/>
    <s v="wearables"/>
  </r>
  <r>
    <n v="40000"/>
    <x v="3"/>
    <n v="6130"/>
    <x v="4"/>
    <x v="1"/>
    <s v="technology"/>
    <s v="wearables"/>
  </r>
  <r>
    <n v="5800"/>
    <x v="0"/>
    <n v="876"/>
    <x v="1"/>
    <x v="1"/>
    <s v="technology"/>
    <s v="wearables"/>
  </r>
  <r>
    <n v="100000"/>
    <x v="10"/>
    <n v="503"/>
    <x v="1"/>
    <x v="1"/>
    <s v="technology"/>
    <s v="wearables"/>
  </r>
  <r>
    <n v="462000"/>
    <x v="10"/>
    <n v="6019"/>
    <x v="4"/>
    <x v="1"/>
    <s v="technology"/>
    <s v="wearables"/>
  </r>
  <r>
    <n v="35000"/>
    <x v="7"/>
    <n v="106"/>
    <x v="1"/>
    <x v="1"/>
    <s v="technology"/>
    <s v="wearables"/>
  </r>
  <r>
    <n v="15000"/>
    <x v="6"/>
    <n v="1332"/>
    <x v="3"/>
    <x v="1"/>
    <s v="technology"/>
    <s v="wearables"/>
  </r>
  <r>
    <n v="50000"/>
    <x v="10"/>
    <n v="4920"/>
    <x v="3"/>
    <x v="1"/>
    <s v="technology"/>
    <s v="wearables"/>
  </r>
  <r>
    <n v="20000"/>
    <x v="8"/>
    <n v="486"/>
    <x v="1"/>
    <x v="1"/>
    <s v="technology"/>
    <s v="wearables"/>
  </r>
  <r>
    <n v="100000"/>
    <x v="10"/>
    <n v="1130"/>
    <x v="3"/>
    <x v="1"/>
    <s v="technology"/>
    <s v="wearables"/>
  </r>
  <r>
    <n v="48000"/>
    <x v="11"/>
    <n v="1705"/>
    <x v="3"/>
    <x v="1"/>
    <s v="technology"/>
    <s v="wearables"/>
  </r>
  <r>
    <n v="75000"/>
    <x v="10"/>
    <n v="1748"/>
    <x v="3"/>
    <x v="1"/>
    <s v="technology"/>
    <s v="wearables"/>
  </r>
  <r>
    <n v="50000"/>
    <x v="10"/>
    <n v="408"/>
    <x v="1"/>
    <x v="1"/>
    <s v="technology"/>
    <s v="wearables"/>
  </r>
  <r>
    <n v="35000"/>
    <x v="7"/>
    <n v="7873"/>
    <x v="4"/>
    <x v="1"/>
    <s v="technology"/>
    <s v="wearables"/>
  </r>
  <r>
    <n v="250000"/>
    <x v="10"/>
    <n v="3417"/>
    <x v="3"/>
    <x v="1"/>
    <s v="technology"/>
    <s v="wearables"/>
  </r>
  <r>
    <n v="10115"/>
    <x v="1"/>
    <n v="0"/>
    <x v="1"/>
    <x v="1"/>
    <s v="technology"/>
    <s v="wearables"/>
  </r>
  <r>
    <n v="2500"/>
    <x v="4"/>
    <n v="0"/>
    <x v="1"/>
    <x v="1"/>
    <s v="technology"/>
    <s v="wearables"/>
  </r>
  <r>
    <n v="133000"/>
    <x v="10"/>
    <n v="14303"/>
    <x v="0"/>
    <x v="1"/>
    <s v="technology"/>
    <s v="wearables"/>
  </r>
  <r>
    <n v="25000"/>
    <x v="9"/>
    <n v="4940"/>
    <x v="3"/>
    <x v="1"/>
    <s v="technology"/>
    <s v="wearables"/>
  </r>
  <r>
    <n v="100000"/>
    <x v="10"/>
    <n v="84947"/>
    <x v="2"/>
    <x v="1"/>
    <s v="technology"/>
    <s v="wearables"/>
  </r>
  <r>
    <n v="50000"/>
    <x v="10"/>
    <n v="24691"/>
    <x v="7"/>
    <x v="1"/>
    <s v="technology"/>
    <s v="wearables"/>
  </r>
  <r>
    <n v="30000"/>
    <x v="5"/>
    <n v="991"/>
    <x v="1"/>
    <x v="1"/>
    <s v="technology"/>
    <s v="wearables"/>
  </r>
  <r>
    <n v="50000"/>
    <x v="10"/>
    <n v="3317"/>
    <x v="3"/>
    <x v="1"/>
    <s v="technology"/>
    <s v="wearables"/>
  </r>
  <r>
    <n v="1680"/>
    <x v="4"/>
    <n v="0"/>
    <x v="1"/>
    <x v="1"/>
    <s v="technology"/>
    <s v="wearables"/>
  </r>
  <r>
    <n v="25000"/>
    <x v="9"/>
    <n v="17590"/>
    <x v="11"/>
    <x v="1"/>
    <s v="technology"/>
    <s v="wearables"/>
  </r>
  <r>
    <n v="50000"/>
    <x v="10"/>
    <n v="100"/>
    <x v="1"/>
    <x v="1"/>
    <s v="technology"/>
    <s v="wearables"/>
  </r>
  <r>
    <n v="50000"/>
    <x v="10"/>
    <n v="51149"/>
    <x v="2"/>
    <x v="1"/>
    <s v="technology"/>
    <s v="wearables"/>
  </r>
  <r>
    <n v="1500"/>
    <x v="4"/>
    <n v="5666"/>
    <x v="4"/>
    <x v="0"/>
    <s v="publishing"/>
    <s v="nonfiction"/>
  </r>
  <r>
    <n v="300"/>
    <x v="2"/>
    <n v="375"/>
    <x v="1"/>
    <x v="0"/>
    <s v="publishing"/>
    <s v="nonfiction"/>
  </r>
  <r>
    <n v="4900"/>
    <x v="4"/>
    <n v="7219"/>
    <x v="4"/>
    <x v="0"/>
    <s v="publishing"/>
    <s v="nonfiction"/>
  </r>
  <r>
    <n v="2500"/>
    <x v="4"/>
    <n v="2555"/>
    <x v="3"/>
    <x v="0"/>
    <s v="publishing"/>
    <s v="nonfiction"/>
  </r>
  <r>
    <n v="5875"/>
    <x v="0"/>
    <n v="5985"/>
    <x v="4"/>
    <x v="0"/>
    <s v="publishing"/>
    <s v="nonfiction"/>
  </r>
  <r>
    <n v="5000"/>
    <x v="0"/>
    <n v="10210"/>
    <x v="0"/>
    <x v="0"/>
    <s v="publishing"/>
    <s v="nonfiction"/>
  </r>
  <r>
    <n v="5000"/>
    <x v="0"/>
    <n v="5202.5"/>
    <x v="4"/>
    <x v="0"/>
    <s v="publishing"/>
    <s v="nonfiction"/>
  </r>
  <r>
    <n v="20000"/>
    <x v="8"/>
    <n v="20253"/>
    <x v="7"/>
    <x v="0"/>
    <s v="publishing"/>
    <s v="nonfiction"/>
  </r>
  <r>
    <n v="10000"/>
    <x v="1"/>
    <n v="13614"/>
    <x v="0"/>
    <x v="0"/>
    <s v="publishing"/>
    <s v="nonfiction"/>
  </r>
  <r>
    <n v="1000"/>
    <x v="4"/>
    <n v="1336"/>
    <x v="3"/>
    <x v="0"/>
    <s v="publishing"/>
    <s v="nonfiction"/>
  </r>
  <r>
    <n v="1200"/>
    <x v="4"/>
    <n v="1563"/>
    <x v="3"/>
    <x v="0"/>
    <s v="publishing"/>
    <s v="nonfiction"/>
  </r>
  <r>
    <n v="2500"/>
    <x v="4"/>
    <n v="3067"/>
    <x v="3"/>
    <x v="0"/>
    <s v="publishing"/>
    <s v="nonfiction"/>
  </r>
  <r>
    <n v="3400"/>
    <x v="4"/>
    <n v="6215.56"/>
    <x v="4"/>
    <x v="0"/>
    <s v="publishing"/>
    <s v="nonfiction"/>
  </r>
  <r>
    <n v="2000"/>
    <x v="4"/>
    <n v="2506"/>
    <x v="3"/>
    <x v="0"/>
    <s v="publishing"/>
    <s v="nonfiction"/>
  </r>
  <r>
    <n v="3000"/>
    <x v="4"/>
    <n v="3350"/>
    <x v="3"/>
    <x v="0"/>
    <s v="publishing"/>
    <s v="nonfiction"/>
  </r>
  <r>
    <n v="660"/>
    <x v="2"/>
    <n v="764"/>
    <x v="1"/>
    <x v="0"/>
    <s v="publishing"/>
    <s v="nonfiction"/>
  </r>
  <r>
    <n v="1500"/>
    <x v="4"/>
    <n v="2598"/>
    <x v="3"/>
    <x v="0"/>
    <s v="publishing"/>
    <s v="nonfiction"/>
  </r>
  <r>
    <n v="6000"/>
    <x v="0"/>
    <n v="7559"/>
    <x v="4"/>
    <x v="0"/>
    <s v="publishing"/>
    <s v="nonfiction"/>
  </r>
  <r>
    <n v="1000"/>
    <x v="4"/>
    <n v="1091"/>
    <x v="3"/>
    <x v="0"/>
    <s v="publishing"/>
    <s v="nonfiction"/>
  </r>
  <r>
    <n v="200"/>
    <x v="2"/>
    <n v="200"/>
    <x v="1"/>
    <x v="0"/>
    <s v="publishing"/>
    <s v="nonfiction"/>
  </r>
  <r>
    <n v="42000"/>
    <x v="3"/>
    <n v="49830"/>
    <x v="5"/>
    <x v="0"/>
    <s v="music"/>
    <s v="rock"/>
  </r>
  <r>
    <n v="7500"/>
    <x v="0"/>
    <n v="7520"/>
    <x v="4"/>
    <x v="0"/>
    <s v="music"/>
    <s v="rock"/>
  </r>
  <r>
    <n v="7500"/>
    <x v="0"/>
    <n v="9486.69"/>
    <x v="4"/>
    <x v="0"/>
    <s v="music"/>
    <s v="rock"/>
  </r>
  <r>
    <n v="5000"/>
    <x v="0"/>
    <n v="5713"/>
    <x v="4"/>
    <x v="0"/>
    <s v="music"/>
    <s v="rock"/>
  </r>
  <r>
    <n v="5000"/>
    <x v="0"/>
    <n v="5535"/>
    <x v="4"/>
    <x v="0"/>
    <s v="music"/>
    <s v="rock"/>
  </r>
  <r>
    <n v="32360"/>
    <x v="5"/>
    <n v="34090.629999999997"/>
    <x v="6"/>
    <x v="0"/>
    <s v="music"/>
    <s v="rock"/>
  </r>
  <r>
    <n v="1500"/>
    <x v="4"/>
    <n v="1555"/>
    <x v="3"/>
    <x v="0"/>
    <s v="music"/>
    <s v="rock"/>
  </r>
  <r>
    <n v="6999"/>
    <x v="0"/>
    <n v="7495"/>
    <x v="4"/>
    <x v="0"/>
    <s v="music"/>
    <s v="rock"/>
  </r>
  <r>
    <n v="500"/>
    <x v="2"/>
    <n v="620"/>
    <x v="1"/>
    <x v="0"/>
    <s v="music"/>
    <s v="rock"/>
  </r>
  <r>
    <n v="10000"/>
    <x v="1"/>
    <n v="10501"/>
    <x v="0"/>
    <x v="0"/>
    <s v="music"/>
    <s v="rock"/>
  </r>
  <r>
    <n v="1500"/>
    <x v="4"/>
    <n v="2842"/>
    <x v="3"/>
    <x v="0"/>
    <s v="music"/>
    <s v="rock"/>
  </r>
  <r>
    <n v="4000"/>
    <x v="4"/>
    <n v="6853"/>
    <x v="4"/>
    <x v="0"/>
    <s v="music"/>
    <s v="rock"/>
  </r>
  <r>
    <n v="3700"/>
    <x v="4"/>
    <n v="9342"/>
    <x v="4"/>
    <x v="0"/>
    <s v="music"/>
    <s v="rock"/>
  </r>
  <r>
    <n v="1300"/>
    <x v="4"/>
    <n v="1510"/>
    <x v="3"/>
    <x v="0"/>
    <s v="music"/>
    <s v="rock"/>
  </r>
  <r>
    <n v="2000"/>
    <x v="4"/>
    <n v="4067"/>
    <x v="3"/>
    <x v="0"/>
    <s v="music"/>
    <s v="rock"/>
  </r>
  <r>
    <n v="10000"/>
    <x v="1"/>
    <n v="11160"/>
    <x v="0"/>
    <x v="0"/>
    <s v="music"/>
    <s v="rock"/>
  </r>
  <r>
    <n v="25"/>
    <x v="2"/>
    <n v="106"/>
    <x v="1"/>
    <x v="0"/>
    <s v="music"/>
    <s v="rock"/>
  </r>
  <r>
    <n v="5000"/>
    <x v="0"/>
    <n v="5355"/>
    <x v="4"/>
    <x v="0"/>
    <s v="music"/>
    <s v="rock"/>
  </r>
  <r>
    <n v="8000"/>
    <x v="0"/>
    <n v="8349"/>
    <x v="4"/>
    <x v="0"/>
    <s v="music"/>
    <s v="rock"/>
  </r>
  <r>
    <n v="2200"/>
    <x v="4"/>
    <n v="4673"/>
    <x v="3"/>
    <x v="0"/>
    <s v="music"/>
    <s v="rock"/>
  </r>
  <r>
    <n v="3500"/>
    <x v="4"/>
    <n v="4343"/>
    <x v="3"/>
    <x v="0"/>
    <s v="music"/>
    <s v="rock"/>
  </r>
  <r>
    <n v="8000"/>
    <x v="0"/>
    <n v="8832.49"/>
    <x v="4"/>
    <x v="0"/>
    <s v="music"/>
    <s v="rock"/>
  </r>
  <r>
    <n v="400"/>
    <x v="2"/>
    <n v="875"/>
    <x v="1"/>
    <x v="0"/>
    <s v="music"/>
    <s v="rock"/>
  </r>
  <r>
    <n v="4000"/>
    <x v="4"/>
    <n v="5465"/>
    <x v="4"/>
    <x v="0"/>
    <s v="music"/>
    <s v="rock"/>
  </r>
  <r>
    <n v="5000"/>
    <x v="0"/>
    <n v="6740.37"/>
    <x v="4"/>
    <x v="0"/>
    <s v="music"/>
    <s v="rock"/>
  </r>
  <r>
    <n v="500"/>
    <x v="2"/>
    <n v="727"/>
    <x v="1"/>
    <x v="0"/>
    <s v="music"/>
    <s v="rock"/>
  </r>
  <r>
    <n v="2800"/>
    <x v="4"/>
    <n v="3055"/>
    <x v="3"/>
    <x v="0"/>
    <s v="music"/>
    <s v="rock"/>
  </r>
  <r>
    <n v="500"/>
    <x v="2"/>
    <n v="551"/>
    <x v="1"/>
    <x v="0"/>
    <s v="music"/>
    <s v="rock"/>
  </r>
  <r>
    <n v="2500"/>
    <x v="4"/>
    <n v="2841"/>
    <x v="3"/>
    <x v="0"/>
    <s v="music"/>
    <s v="rock"/>
  </r>
  <r>
    <n v="10000"/>
    <x v="1"/>
    <n v="10235"/>
    <x v="0"/>
    <x v="0"/>
    <s v="music"/>
    <s v="rock"/>
  </r>
  <r>
    <n v="750"/>
    <x v="2"/>
    <n v="916"/>
    <x v="1"/>
    <x v="0"/>
    <s v="music"/>
    <s v="rock"/>
  </r>
  <r>
    <n v="3500"/>
    <x v="4"/>
    <n v="3916"/>
    <x v="3"/>
    <x v="0"/>
    <s v="music"/>
    <s v="rock"/>
  </r>
  <r>
    <n v="6000"/>
    <x v="0"/>
    <n v="6438"/>
    <x v="4"/>
    <x v="0"/>
    <s v="music"/>
    <s v="rock"/>
  </r>
  <r>
    <n v="10000"/>
    <x v="1"/>
    <n v="11385"/>
    <x v="0"/>
    <x v="0"/>
    <s v="music"/>
    <s v="rock"/>
  </r>
  <r>
    <n v="4400"/>
    <x v="4"/>
    <n v="4826"/>
    <x v="3"/>
    <x v="0"/>
    <s v="music"/>
    <s v="rock"/>
  </r>
  <r>
    <n v="9000"/>
    <x v="0"/>
    <n v="11353"/>
    <x v="0"/>
    <x v="0"/>
    <s v="music"/>
    <s v="rock"/>
  </r>
  <r>
    <n v="350"/>
    <x v="2"/>
    <n v="586"/>
    <x v="1"/>
    <x v="0"/>
    <s v="music"/>
    <s v="rock"/>
  </r>
  <r>
    <n v="2500"/>
    <x v="4"/>
    <n v="12413"/>
    <x v="0"/>
    <x v="0"/>
    <s v="music"/>
    <s v="rock"/>
  </r>
  <r>
    <n v="2500"/>
    <x v="4"/>
    <n v="2729"/>
    <x v="3"/>
    <x v="0"/>
    <s v="music"/>
    <s v="rock"/>
  </r>
  <r>
    <n v="4000"/>
    <x v="4"/>
    <n v="4103"/>
    <x v="3"/>
    <x v="0"/>
    <s v="music"/>
    <s v="rock"/>
  </r>
  <r>
    <n v="14500"/>
    <x v="1"/>
    <n v="241"/>
    <x v="1"/>
    <x v="2"/>
    <s v="publishing"/>
    <s v="translations"/>
  </r>
  <r>
    <n v="25000"/>
    <x v="9"/>
    <n v="105"/>
    <x v="1"/>
    <x v="2"/>
    <s v="publishing"/>
    <s v="translations"/>
  </r>
  <r>
    <n v="12000"/>
    <x v="1"/>
    <n v="15"/>
    <x v="1"/>
    <x v="2"/>
    <s v="publishing"/>
    <s v="translations"/>
  </r>
  <r>
    <n v="3000"/>
    <x v="4"/>
    <n v="15"/>
    <x v="1"/>
    <x v="2"/>
    <s v="publishing"/>
    <s v="translations"/>
  </r>
  <r>
    <n v="1000"/>
    <x v="4"/>
    <n v="72"/>
    <x v="1"/>
    <x v="2"/>
    <s v="publishing"/>
    <s v="translations"/>
  </r>
  <r>
    <n v="4000"/>
    <x v="4"/>
    <n v="0"/>
    <x v="1"/>
    <x v="2"/>
    <s v="publishing"/>
    <s v="translations"/>
  </r>
  <r>
    <n v="6000"/>
    <x v="0"/>
    <n v="1"/>
    <x v="1"/>
    <x v="2"/>
    <s v="publishing"/>
    <s v="translations"/>
  </r>
  <r>
    <n v="3000"/>
    <x v="4"/>
    <n v="7"/>
    <x v="1"/>
    <x v="2"/>
    <s v="publishing"/>
    <s v="translations"/>
  </r>
  <r>
    <n v="7000"/>
    <x v="0"/>
    <n v="320"/>
    <x v="1"/>
    <x v="2"/>
    <s v="publishing"/>
    <s v="translations"/>
  </r>
  <r>
    <n v="2000"/>
    <x v="4"/>
    <n v="100"/>
    <x v="1"/>
    <x v="2"/>
    <s v="publishing"/>
    <s v="translations"/>
  </r>
  <r>
    <n v="500"/>
    <x v="2"/>
    <n v="1"/>
    <x v="1"/>
    <x v="2"/>
    <s v="publishing"/>
    <s v="translations"/>
  </r>
  <r>
    <n v="4400"/>
    <x v="4"/>
    <n v="800"/>
    <x v="1"/>
    <x v="2"/>
    <s v="publishing"/>
    <s v="translations"/>
  </r>
  <r>
    <n v="50000"/>
    <x v="10"/>
    <n v="0"/>
    <x v="1"/>
    <x v="2"/>
    <s v="publishing"/>
    <s v="translations"/>
  </r>
  <r>
    <n v="4500"/>
    <x v="4"/>
    <n v="55"/>
    <x v="1"/>
    <x v="2"/>
    <s v="publishing"/>
    <s v="translations"/>
  </r>
  <r>
    <n v="3000"/>
    <x v="4"/>
    <n v="6"/>
    <x v="1"/>
    <x v="2"/>
    <s v="publishing"/>
    <s v="translations"/>
  </r>
  <r>
    <n v="6300"/>
    <x v="0"/>
    <n v="445"/>
    <x v="1"/>
    <x v="2"/>
    <s v="publishing"/>
    <s v="translations"/>
  </r>
  <r>
    <n v="110"/>
    <x v="2"/>
    <n v="3"/>
    <x v="1"/>
    <x v="2"/>
    <s v="publishing"/>
    <s v="translations"/>
  </r>
  <r>
    <n v="200000"/>
    <x v="10"/>
    <n v="200"/>
    <x v="1"/>
    <x v="2"/>
    <s v="publishing"/>
    <s v="translations"/>
  </r>
  <r>
    <n v="25000"/>
    <x v="9"/>
    <n v="26"/>
    <x v="1"/>
    <x v="2"/>
    <s v="publishing"/>
    <s v="translations"/>
  </r>
  <r>
    <n v="30000"/>
    <x v="5"/>
    <n v="100"/>
    <x v="1"/>
    <x v="2"/>
    <s v="publishing"/>
    <s v="translations"/>
  </r>
  <r>
    <n v="7500"/>
    <x v="0"/>
    <n v="1527"/>
    <x v="3"/>
    <x v="2"/>
    <s v="publishing"/>
    <s v="translations"/>
  </r>
  <r>
    <n v="13000"/>
    <x v="1"/>
    <n v="0"/>
    <x v="1"/>
    <x v="2"/>
    <s v="publishing"/>
    <s v="translations"/>
  </r>
  <r>
    <n v="1000"/>
    <x v="4"/>
    <n v="0"/>
    <x v="1"/>
    <x v="2"/>
    <s v="publishing"/>
    <s v="translations"/>
  </r>
  <r>
    <n v="5000"/>
    <x v="0"/>
    <n v="419"/>
    <x v="1"/>
    <x v="2"/>
    <s v="publishing"/>
    <s v="translations"/>
  </r>
  <r>
    <n v="1000"/>
    <x v="4"/>
    <n v="45"/>
    <x v="1"/>
    <x v="2"/>
    <s v="publishing"/>
    <s v="translations"/>
  </r>
  <r>
    <n v="10000"/>
    <x v="1"/>
    <n v="0"/>
    <x v="1"/>
    <x v="2"/>
    <s v="publishing"/>
    <s v="translations"/>
  </r>
  <r>
    <n v="5000"/>
    <x v="0"/>
    <n v="403"/>
    <x v="1"/>
    <x v="2"/>
    <s v="publishing"/>
    <s v="translations"/>
  </r>
  <r>
    <n v="17000"/>
    <x v="6"/>
    <n v="5431"/>
    <x v="4"/>
    <x v="2"/>
    <s v="publishing"/>
    <s v="translations"/>
  </r>
  <r>
    <n v="40000"/>
    <x v="3"/>
    <n v="0"/>
    <x v="1"/>
    <x v="2"/>
    <s v="publishing"/>
    <s v="translations"/>
  </r>
  <r>
    <n v="12000"/>
    <x v="1"/>
    <n v="805"/>
    <x v="1"/>
    <x v="2"/>
    <s v="publishing"/>
    <s v="translations"/>
  </r>
  <r>
    <n v="82000"/>
    <x v="10"/>
    <n v="8190"/>
    <x v="4"/>
    <x v="2"/>
    <s v="publishing"/>
    <s v="translations"/>
  </r>
  <r>
    <n v="15000"/>
    <x v="6"/>
    <n v="15"/>
    <x v="1"/>
    <x v="2"/>
    <s v="publishing"/>
    <s v="translations"/>
  </r>
  <r>
    <n v="10000"/>
    <x v="1"/>
    <n v="77"/>
    <x v="1"/>
    <x v="2"/>
    <s v="publishing"/>
    <s v="translations"/>
  </r>
  <r>
    <n v="3000"/>
    <x v="4"/>
    <n v="807"/>
    <x v="1"/>
    <x v="2"/>
    <s v="publishing"/>
    <s v="translations"/>
  </r>
  <r>
    <n v="20000"/>
    <x v="8"/>
    <n v="600"/>
    <x v="1"/>
    <x v="2"/>
    <s v="publishing"/>
    <s v="translations"/>
  </r>
  <r>
    <n v="2725"/>
    <x v="4"/>
    <n v="180"/>
    <x v="1"/>
    <x v="2"/>
    <s v="publishing"/>
    <s v="translations"/>
  </r>
  <r>
    <n v="13000"/>
    <x v="1"/>
    <n v="1"/>
    <x v="1"/>
    <x v="2"/>
    <s v="publishing"/>
    <s v="translations"/>
  </r>
  <r>
    <n v="180000"/>
    <x v="10"/>
    <n v="2020"/>
    <x v="3"/>
    <x v="2"/>
    <s v="publishing"/>
    <s v="translations"/>
  </r>
  <r>
    <n v="1500"/>
    <x v="4"/>
    <n v="0"/>
    <x v="1"/>
    <x v="2"/>
    <s v="publishing"/>
    <s v="translations"/>
  </r>
  <r>
    <n v="13000"/>
    <x v="1"/>
    <n v="0"/>
    <x v="1"/>
    <x v="2"/>
    <s v="publishing"/>
    <s v="translations"/>
  </r>
  <r>
    <n v="4950"/>
    <x v="4"/>
    <n v="0"/>
    <x v="1"/>
    <x v="2"/>
    <s v="publishing"/>
    <s v="translations"/>
  </r>
  <r>
    <n v="130000"/>
    <x v="10"/>
    <n v="0"/>
    <x v="1"/>
    <x v="2"/>
    <s v="publishing"/>
    <s v="translations"/>
  </r>
  <r>
    <n v="900"/>
    <x v="2"/>
    <n v="0"/>
    <x v="1"/>
    <x v="2"/>
    <s v="publishing"/>
    <s v="translations"/>
  </r>
  <r>
    <n v="500000"/>
    <x v="10"/>
    <n v="75"/>
    <x v="1"/>
    <x v="2"/>
    <s v="publishing"/>
    <s v="translations"/>
  </r>
  <r>
    <n v="200000"/>
    <x v="10"/>
    <n v="0"/>
    <x v="1"/>
    <x v="2"/>
    <s v="publishing"/>
    <s v="translations"/>
  </r>
  <r>
    <n v="8888"/>
    <x v="0"/>
    <n v="0"/>
    <x v="1"/>
    <x v="2"/>
    <s v="publishing"/>
    <s v="translations"/>
  </r>
  <r>
    <n v="100000"/>
    <x v="10"/>
    <n v="1"/>
    <x v="1"/>
    <x v="2"/>
    <s v="publishing"/>
    <s v="translations"/>
  </r>
  <r>
    <n v="18950"/>
    <x v="6"/>
    <n v="2"/>
    <x v="1"/>
    <x v="1"/>
    <s v="publishing"/>
    <s v="translations"/>
  </r>
  <r>
    <n v="14000"/>
    <x v="1"/>
    <n v="0"/>
    <x v="1"/>
    <x v="1"/>
    <s v="publishing"/>
    <s v="translations"/>
  </r>
  <r>
    <n v="25000"/>
    <x v="9"/>
    <n v="0"/>
    <x v="1"/>
    <x v="1"/>
    <s v="publishing"/>
    <s v="translations"/>
  </r>
  <r>
    <n v="1750"/>
    <x v="4"/>
    <n v="15"/>
    <x v="1"/>
    <x v="1"/>
    <s v="publishing"/>
    <s v="translations"/>
  </r>
  <r>
    <n v="15000"/>
    <x v="6"/>
    <n v="1575"/>
    <x v="3"/>
    <x v="1"/>
    <s v="publishing"/>
    <s v="translations"/>
  </r>
  <r>
    <n v="5000"/>
    <x v="0"/>
    <n v="145"/>
    <x v="1"/>
    <x v="1"/>
    <s v="publishing"/>
    <s v="translations"/>
  </r>
  <r>
    <n v="6000"/>
    <x v="0"/>
    <n v="0"/>
    <x v="1"/>
    <x v="1"/>
    <s v="publishing"/>
    <s v="translations"/>
  </r>
  <r>
    <n v="5000"/>
    <x v="0"/>
    <n v="0"/>
    <x v="1"/>
    <x v="1"/>
    <s v="publishing"/>
    <s v="translations"/>
  </r>
  <r>
    <n v="37000"/>
    <x v="7"/>
    <n v="0"/>
    <x v="1"/>
    <x v="1"/>
    <s v="publishing"/>
    <s v="translations"/>
  </r>
  <r>
    <n v="25000000"/>
    <x v="10"/>
    <n v="0"/>
    <x v="1"/>
    <x v="1"/>
    <s v="publishing"/>
    <s v="translations"/>
  </r>
  <r>
    <n v="15000"/>
    <x v="6"/>
    <n v="15186.69"/>
    <x v="11"/>
    <x v="0"/>
    <s v="publishing"/>
    <s v="radio &amp; podcasts"/>
  </r>
  <r>
    <n v="4000"/>
    <x v="4"/>
    <n v="4340.7"/>
    <x v="3"/>
    <x v="0"/>
    <s v="publishing"/>
    <s v="radio &amp; podcasts"/>
  </r>
  <r>
    <n v="600"/>
    <x v="2"/>
    <n v="886"/>
    <x v="1"/>
    <x v="0"/>
    <s v="publishing"/>
    <s v="radio &amp; podcasts"/>
  </r>
  <r>
    <n v="5000"/>
    <x v="0"/>
    <n v="8160"/>
    <x v="4"/>
    <x v="0"/>
    <s v="publishing"/>
    <s v="radio &amp; podcasts"/>
  </r>
  <r>
    <n v="30000"/>
    <x v="5"/>
    <n v="136924.35"/>
    <x v="2"/>
    <x v="0"/>
    <s v="publishing"/>
    <s v="radio &amp; podcasts"/>
  </r>
  <r>
    <n v="16000"/>
    <x v="6"/>
    <n v="17260.37"/>
    <x v="11"/>
    <x v="0"/>
    <s v="publishing"/>
    <s v="radio &amp; podcasts"/>
  </r>
  <r>
    <n v="40000"/>
    <x v="3"/>
    <n v="46032"/>
    <x v="5"/>
    <x v="0"/>
    <s v="publishing"/>
    <s v="radio &amp; podcasts"/>
  </r>
  <r>
    <n v="9500"/>
    <x v="0"/>
    <n v="9725"/>
    <x v="4"/>
    <x v="0"/>
    <s v="publishing"/>
    <s v="radio &amp; podcasts"/>
  </r>
  <r>
    <n v="44250"/>
    <x v="3"/>
    <n v="47978"/>
    <x v="5"/>
    <x v="0"/>
    <s v="publishing"/>
    <s v="radio &amp; podcasts"/>
  </r>
  <r>
    <n v="1500"/>
    <x v="4"/>
    <n v="1877"/>
    <x v="3"/>
    <x v="0"/>
    <s v="publishing"/>
    <s v="radio &amp; podcasts"/>
  </r>
  <r>
    <n v="32000"/>
    <x v="5"/>
    <n v="33229"/>
    <x v="6"/>
    <x v="0"/>
    <s v="publishing"/>
    <s v="radio &amp; podcasts"/>
  </r>
  <r>
    <n v="25000"/>
    <x v="9"/>
    <n v="34676"/>
    <x v="6"/>
    <x v="0"/>
    <s v="publishing"/>
    <s v="radio &amp; podcasts"/>
  </r>
  <r>
    <n v="1500"/>
    <x v="4"/>
    <n v="1807.74"/>
    <x v="3"/>
    <x v="0"/>
    <s v="publishing"/>
    <s v="radio &amp; podcasts"/>
  </r>
  <r>
    <n v="3000"/>
    <x v="4"/>
    <n v="3368"/>
    <x v="3"/>
    <x v="0"/>
    <s v="publishing"/>
    <s v="radio &amp; podcasts"/>
  </r>
  <r>
    <n v="15000"/>
    <x v="6"/>
    <n v="28300.45"/>
    <x v="9"/>
    <x v="0"/>
    <s v="publishing"/>
    <s v="radio &amp; podcasts"/>
  </r>
  <r>
    <n v="6000"/>
    <x v="0"/>
    <n v="39693.279999999999"/>
    <x v="8"/>
    <x v="0"/>
    <s v="publishing"/>
    <s v="radio &amp; podcasts"/>
  </r>
  <r>
    <n v="30000"/>
    <x v="5"/>
    <n v="33393"/>
    <x v="6"/>
    <x v="0"/>
    <s v="publishing"/>
    <s v="radio &amp; podcasts"/>
  </r>
  <r>
    <n v="50000"/>
    <x v="10"/>
    <n v="590807.11"/>
    <x v="2"/>
    <x v="0"/>
    <s v="publishing"/>
    <s v="radio &amp; podcasts"/>
  </r>
  <r>
    <n v="1600"/>
    <x v="4"/>
    <n v="2198"/>
    <x v="3"/>
    <x v="0"/>
    <s v="publishing"/>
    <s v="radio &amp; podcasts"/>
  </r>
  <r>
    <n v="50000"/>
    <x v="10"/>
    <n v="58520.2"/>
    <x v="2"/>
    <x v="0"/>
    <s v="publishing"/>
    <s v="radio &amp; podcasts"/>
  </r>
  <r>
    <n v="5000"/>
    <x v="0"/>
    <n v="105"/>
    <x v="1"/>
    <x v="2"/>
    <s v="publishing"/>
    <s v="fiction"/>
  </r>
  <r>
    <n v="5000"/>
    <x v="0"/>
    <n v="5"/>
    <x v="1"/>
    <x v="2"/>
    <s v="publishing"/>
    <s v="fiction"/>
  </r>
  <r>
    <n v="7000"/>
    <x v="0"/>
    <n v="50"/>
    <x v="1"/>
    <x v="2"/>
    <s v="publishing"/>
    <s v="fiction"/>
  </r>
  <r>
    <n v="2000"/>
    <x v="4"/>
    <n v="0"/>
    <x v="1"/>
    <x v="2"/>
    <s v="publishing"/>
    <s v="fiction"/>
  </r>
  <r>
    <n v="6700"/>
    <x v="0"/>
    <n v="150"/>
    <x v="1"/>
    <x v="2"/>
    <s v="publishing"/>
    <s v="fiction"/>
  </r>
  <r>
    <n v="20000"/>
    <x v="8"/>
    <n v="48"/>
    <x v="1"/>
    <x v="2"/>
    <s v="publishing"/>
    <s v="fiction"/>
  </r>
  <r>
    <n v="10000"/>
    <x v="1"/>
    <n v="0"/>
    <x v="1"/>
    <x v="2"/>
    <s v="publishing"/>
    <s v="fiction"/>
  </r>
  <r>
    <n v="15000"/>
    <x v="6"/>
    <n v="360"/>
    <x v="1"/>
    <x v="2"/>
    <s v="publishing"/>
    <s v="fiction"/>
  </r>
  <r>
    <n v="5000"/>
    <x v="0"/>
    <n v="0"/>
    <x v="1"/>
    <x v="2"/>
    <s v="publishing"/>
    <s v="fiction"/>
  </r>
  <r>
    <n v="2900"/>
    <x v="4"/>
    <n v="895"/>
    <x v="1"/>
    <x v="2"/>
    <s v="publishing"/>
    <s v="fiction"/>
  </r>
  <r>
    <n v="1200"/>
    <x v="4"/>
    <n v="100"/>
    <x v="1"/>
    <x v="2"/>
    <s v="publishing"/>
    <s v="fiction"/>
  </r>
  <r>
    <n v="4000"/>
    <x v="4"/>
    <n v="30"/>
    <x v="1"/>
    <x v="2"/>
    <s v="publishing"/>
    <s v="fiction"/>
  </r>
  <r>
    <n v="2400"/>
    <x v="4"/>
    <n v="0"/>
    <x v="1"/>
    <x v="2"/>
    <s v="publishing"/>
    <s v="fiction"/>
  </r>
  <r>
    <n v="5000"/>
    <x v="0"/>
    <n v="445"/>
    <x v="1"/>
    <x v="2"/>
    <s v="publishing"/>
    <s v="fiction"/>
  </r>
  <r>
    <n v="2000"/>
    <x v="4"/>
    <n v="0"/>
    <x v="1"/>
    <x v="2"/>
    <s v="publishing"/>
    <s v="fiction"/>
  </r>
  <r>
    <n v="1500"/>
    <x v="4"/>
    <n v="0"/>
    <x v="1"/>
    <x v="2"/>
    <s v="publishing"/>
    <s v="fiction"/>
  </r>
  <r>
    <n v="15000"/>
    <x v="6"/>
    <n v="1"/>
    <x v="1"/>
    <x v="2"/>
    <s v="publishing"/>
    <s v="fiction"/>
  </r>
  <r>
    <n v="3000"/>
    <x v="4"/>
    <n v="57"/>
    <x v="1"/>
    <x v="2"/>
    <s v="publishing"/>
    <s v="fiction"/>
  </r>
  <r>
    <n v="2000"/>
    <x v="4"/>
    <n v="5"/>
    <x v="1"/>
    <x v="2"/>
    <s v="publishing"/>
    <s v="fiction"/>
  </r>
  <r>
    <n v="2800"/>
    <x v="4"/>
    <n v="701"/>
    <x v="1"/>
    <x v="2"/>
    <s v="publishing"/>
    <s v="fiction"/>
  </r>
  <r>
    <n v="52000"/>
    <x v="10"/>
    <n v="86492"/>
    <x v="2"/>
    <x v="0"/>
    <s v="photography"/>
    <s v="photobooks"/>
  </r>
  <r>
    <n v="22000"/>
    <x v="8"/>
    <n v="22318"/>
    <x v="7"/>
    <x v="0"/>
    <s v="photography"/>
    <s v="photobooks"/>
  </r>
  <r>
    <n v="3750"/>
    <x v="4"/>
    <n v="4045.93"/>
    <x v="3"/>
    <x v="0"/>
    <s v="photography"/>
    <s v="photobooks"/>
  </r>
  <r>
    <n v="6500"/>
    <x v="0"/>
    <n v="18066"/>
    <x v="11"/>
    <x v="0"/>
    <s v="photography"/>
    <s v="photobooks"/>
  </r>
  <r>
    <n v="16000"/>
    <x v="6"/>
    <n v="16573"/>
    <x v="11"/>
    <x v="0"/>
    <s v="photography"/>
    <s v="photobooks"/>
  </r>
  <r>
    <n v="1500"/>
    <x v="4"/>
    <n v="1671"/>
    <x v="3"/>
    <x v="0"/>
    <s v="photography"/>
    <s v="photobooks"/>
  </r>
  <r>
    <n v="1200"/>
    <x v="4"/>
    <n v="2580"/>
    <x v="3"/>
    <x v="0"/>
    <s v="photography"/>
    <s v="photobooks"/>
  </r>
  <r>
    <n v="18500"/>
    <x v="6"/>
    <n v="20491"/>
    <x v="7"/>
    <x v="0"/>
    <s v="photography"/>
    <s v="photobooks"/>
  </r>
  <r>
    <n v="17500"/>
    <x v="6"/>
    <n v="21637.22"/>
    <x v="7"/>
    <x v="0"/>
    <s v="photography"/>
    <s v="photobooks"/>
  </r>
  <r>
    <n v="16000"/>
    <x v="6"/>
    <n v="16165.6"/>
    <x v="11"/>
    <x v="0"/>
    <s v="photography"/>
    <s v="photobooks"/>
  </r>
  <r>
    <n v="14000"/>
    <x v="1"/>
    <n v="15651"/>
    <x v="11"/>
    <x v="0"/>
    <s v="photography"/>
    <s v="photobooks"/>
  </r>
  <r>
    <n v="3500"/>
    <x v="4"/>
    <n v="19557"/>
    <x v="11"/>
    <x v="0"/>
    <s v="photography"/>
    <s v="photobooks"/>
  </r>
  <r>
    <n v="8000"/>
    <x v="0"/>
    <n v="12001.5"/>
    <x v="0"/>
    <x v="0"/>
    <s v="photography"/>
    <s v="photobooks"/>
  </r>
  <r>
    <n v="25000"/>
    <x v="9"/>
    <n v="26619"/>
    <x v="9"/>
    <x v="0"/>
    <s v="photography"/>
    <s v="photobooks"/>
  </r>
  <r>
    <n v="300000"/>
    <x v="10"/>
    <n v="471567"/>
    <x v="2"/>
    <x v="0"/>
    <s v="photography"/>
    <s v="photobooks"/>
  </r>
  <r>
    <n v="17000"/>
    <x v="6"/>
    <n v="18472"/>
    <x v="11"/>
    <x v="0"/>
    <s v="photography"/>
    <s v="photobooks"/>
  </r>
  <r>
    <n v="15000"/>
    <x v="6"/>
    <n v="24297"/>
    <x v="7"/>
    <x v="0"/>
    <s v="photography"/>
    <s v="photobooks"/>
  </r>
  <r>
    <n v="15000"/>
    <x v="6"/>
    <n v="30805"/>
    <x v="6"/>
    <x v="0"/>
    <s v="photography"/>
    <s v="photobooks"/>
  </r>
  <r>
    <n v="9000"/>
    <x v="0"/>
    <n v="9302.75"/>
    <x v="4"/>
    <x v="0"/>
    <s v="photography"/>
    <s v="photobooks"/>
  </r>
  <r>
    <n v="18000"/>
    <x v="6"/>
    <n v="18625"/>
    <x v="11"/>
    <x v="0"/>
    <s v="photography"/>
    <s v="photobooks"/>
  </r>
  <r>
    <n v="37500"/>
    <x v="7"/>
    <n v="40055"/>
    <x v="10"/>
    <x v="0"/>
    <s v="photography"/>
    <s v="photobooks"/>
  </r>
  <r>
    <n v="43500"/>
    <x v="3"/>
    <n v="60450.1"/>
    <x v="2"/>
    <x v="0"/>
    <s v="photography"/>
    <s v="photobooks"/>
  </r>
  <r>
    <n v="18500"/>
    <x v="6"/>
    <n v="23096"/>
    <x v="7"/>
    <x v="0"/>
    <s v="photography"/>
    <s v="photobooks"/>
  </r>
  <r>
    <n v="3000"/>
    <x v="4"/>
    <n v="6210"/>
    <x v="4"/>
    <x v="0"/>
    <s v="photography"/>
    <s v="photobooks"/>
  </r>
  <r>
    <n v="2600"/>
    <x v="4"/>
    <n v="4524.1499999999996"/>
    <x v="3"/>
    <x v="0"/>
    <s v="photography"/>
    <s v="photobooks"/>
  </r>
  <r>
    <n v="23000"/>
    <x v="8"/>
    <n v="27675"/>
    <x v="9"/>
    <x v="0"/>
    <s v="photography"/>
    <s v="photobooks"/>
  </r>
  <r>
    <n v="3500"/>
    <x v="4"/>
    <n v="3865.55"/>
    <x v="3"/>
    <x v="0"/>
    <s v="photography"/>
    <s v="photobooks"/>
  </r>
  <r>
    <n v="3000"/>
    <x v="4"/>
    <n v="8447"/>
    <x v="4"/>
    <x v="0"/>
    <s v="photography"/>
    <s v="photobooks"/>
  </r>
  <r>
    <n v="19000"/>
    <x v="6"/>
    <n v="19129"/>
    <x v="11"/>
    <x v="0"/>
    <s v="photography"/>
    <s v="photobooks"/>
  </r>
  <r>
    <n v="35000"/>
    <x v="7"/>
    <n v="47189"/>
    <x v="5"/>
    <x v="0"/>
    <s v="photography"/>
    <s v="photobooks"/>
  </r>
  <r>
    <n v="2350"/>
    <x v="4"/>
    <n v="4135"/>
    <x v="3"/>
    <x v="0"/>
    <s v="photography"/>
    <s v="photobooks"/>
  </r>
  <r>
    <n v="5000"/>
    <x v="0"/>
    <n v="24201"/>
    <x v="7"/>
    <x v="0"/>
    <s v="photography"/>
    <s v="photobooks"/>
  </r>
  <r>
    <n v="45000"/>
    <x v="11"/>
    <n v="65313"/>
    <x v="2"/>
    <x v="0"/>
    <s v="photography"/>
    <s v="photobooks"/>
  </r>
  <r>
    <n v="7500"/>
    <x v="0"/>
    <n v="31330"/>
    <x v="6"/>
    <x v="0"/>
    <s v="photography"/>
    <s v="photobooks"/>
  </r>
  <r>
    <n v="4000"/>
    <x v="4"/>
    <n v="5297"/>
    <x v="4"/>
    <x v="0"/>
    <s v="photography"/>
    <s v="photobooks"/>
  </r>
  <r>
    <n v="12000"/>
    <x v="1"/>
    <n v="30037.01"/>
    <x v="6"/>
    <x v="0"/>
    <s v="photography"/>
    <s v="photobooks"/>
  </r>
  <r>
    <n v="12000"/>
    <x v="1"/>
    <n v="21588"/>
    <x v="7"/>
    <x v="0"/>
    <s v="photography"/>
    <s v="photobooks"/>
  </r>
  <r>
    <n v="7000"/>
    <x v="0"/>
    <n v="7184"/>
    <x v="4"/>
    <x v="0"/>
    <s v="photography"/>
    <s v="photobooks"/>
  </r>
  <r>
    <n v="20000"/>
    <x v="8"/>
    <n v="27197.22"/>
    <x v="9"/>
    <x v="0"/>
    <s v="photography"/>
    <s v="photobooks"/>
  </r>
  <r>
    <n v="15000"/>
    <x v="6"/>
    <n v="17680"/>
    <x v="11"/>
    <x v="0"/>
    <s v="photography"/>
    <s v="photobooks"/>
  </r>
  <r>
    <n v="18000"/>
    <x v="6"/>
    <n v="6"/>
    <x v="1"/>
    <x v="2"/>
    <s v="photography"/>
    <s v="nature"/>
  </r>
  <r>
    <n v="500"/>
    <x v="2"/>
    <n v="20"/>
    <x v="1"/>
    <x v="2"/>
    <s v="photography"/>
    <s v="nature"/>
  </r>
  <r>
    <n v="2250"/>
    <x v="4"/>
    <n v="10"/>
    <x v="1"/>
    <x v="2"/>
    <s v="photography"/>
    <s v="nature"/>
  </r>
  <r>
    <n v="1000"/>
    <x v="4"/>
    <n v="0"/>
    <x v="1"/>
    <x v="2"/>
    <s v="photography"/>
    <s v="nature"/>
  </r>
  <r>
    <n v="3000"/>
    <x v="4"/>
    <n v="1"/>
    <x v="1"/>
    <x v="2"/>
    <s v="photography"/>
    <s v="nature"/>
  </r>
  <r>
    <n v="1000"/>
    <x v="4"/>
    <n v="289"/>
    <x v="1"/>
    <x v="2"/>
    <s v="photography"/>
    <s v="nature"/>
  </r>
  <r>
    <n v="20"/>
    <x v="2"/>
    <n v="0"/>
    <x v="1"/>
    <x v="2"/>
    <s v="photography"/>
    <s v="nature"/>
  </r>
  <r>
    <n v="700"/>
    <x v="2"/>
    <n v="60"/>
    <x v="1"/>
    <x v="2"/>
    <s v="photography"/>
    <s v="nature"/>
  </r>
  <r>
    <n v="500"/>
    <x v="2"/>
    <n v="170"/>
    <x v="1"/>
    <x v="2"/>
    <s v="photography"/>
    <s v="nature"/>
  </r>
  <r>
    <n v="750"/>
    <x v="2"/>
    <n v="101"/>
    <x v="1"/>
    <x v="2"/>
    <s v="photography"/>
    <s v="nature"/>
  </r>
  <r>
    <n v="3500"/>
    <x v="4"/>
    <n v="0"/>
    <x v="1"/>
    <x v="2"/>
    <s v="photography"/>
    <s v="nature"/>
  </r>
  <r>
    <n v="4300"/>
    <x v="4"/>
    <n v="2115"/>
    <x v="3"/>
    <x v="2"/>
    <s v="photography"/>
    <s v="nature"/>
  </r>
  <r>
    <n v="6000"/>
    <x v="0"/>
    <n v="0"/>
    <x v="1"/>
    <x v="2"/>
    <s v="photography"/>
    <s v="nature"/>
  </r>
  <r>
    <n v="20000"/>
    <x v="8"/>
    <n v="0"/>
    <x v="1"/>
    <x v="2"/>
    <s v="photography"/>
    <s v="nature"/>
  </r>
  <r>
    <n v="750"/>
    <x v="2"/>
    <n v="0"/>
    <x v="1"/>
    <x v="2"/>
    <s v="photography"/>
    <s v="nature"/>
  </r>
  <r>
    <n v="1500"/>
    <x v="4"/>
    <n v="677"/>
    <x v="1"/>
    <x v="2"/>
    <s v="photography"/>
    <s v="nature"/>
  </r>
  <r>
    <n v="2500"/>
    <x v="4"/>
    <n v="100"/>
    <x v="1"/>
    <x v="2"/>
    <s v="photography"/>
    <s v="nature"/>
  </r>
  <r>
    <n v="750"/>
    <x v="2"/>
    <n v="35"/>
    <x v="1"/>
    <x v="2"/>
    <s v="photography"/>
    <s v="nature"/>
  </r>
  <r>
    <n v="15000"/>
    <x v="6"/>
    <n v="50"/>
    <x v="1"/>
    <x v="2"/>
    <s v="photography"/>
    <s v="nature"/>
  </r>
  <r>
    <n v="2500"/>
    <x v="4"/>
    <n v="94"/>
    <x v="1"/>
    <x v="2"/>
    <s v="photography"/>
    <s v="nature"/>
  </r>
  <r>
    <n v="10000"/>
    <x v="1"/>
    <n v="67"/>
    <x v="1"/>
    <x v="1"/>
    <s v="publishing"/>
    <s v="art books"/>
  </r>
  <r>
    <n v="4000"/>
    <x v="4"/>
    <n v="0"/>
    <x v="1"/>
    <x v="1"/>
    <s v="publishing"/>
    <s v="art books"/>
  </r>
  <r>
    <n v="6000"/>
    <x v="0"/>
    <n v="85"/>
    <x v="1"/>
    <x v="1"/>
    <s v="publishing"/>
    <s v="art books"/>
  </r>
  <r>
    <n v="10000"/>
    <x v="1"/>
    <n v="10"/>
    <x v="1"/>
    <x v="1"/>
    <s v="publishing"/>
    <s v="art books"/>
  </r>
  <r>
    <n v="4000"/>
    <x v="4"/>
    <n v="100"/>
    <x v="1"/>
    <x v="1"/>
    <s v="publishing"/>
    <s v="art books"/>
  </r>
  <r>
    <n v="30000"/>
    <x v="5"/>
    <n v="6375"/>
    <x v="4"/>
    <x v="1"/>
    <s v="publishing"/>
    <s v="art books"/>
  </r>
  <r>
    <n v="8500"/>
    <x v="0"/>
    <n v="350"/>
    <x v="1"/>
    <x v="1"/>
    <s v="publishing"/>
    <s v="art books"/>
  </r>
  <r>
    <n v="25000"/>
    <x v="9"/>
    <n v="3410"/>
    <x v="3"/>
    <x v="1"/>
    <s v="publishing"/>
    <s v="art books"/>
  </r>
  <r>
    <n v="30000"/>
    <x v="5"/>
    <n v="0"/>
    <x v="1"/>
    <x v="1"/>
    <s v="publishing"/>
    <s v="art books"/>
  </r>
  <r>
    <n v="6000"/>
    <x v="0"/>
    <n v="2484"/>
    <x v="3"/>
    <x v="1"/>
    <s v="publishing"/>
    <s v="art books"/>
  </r>
  <r>
    <n v="12100"/>
    <x v="1"/>
    <n v="80"/>
    <x v="1"/>
    <x v="1"/>
    <s v="publishing"/>
    <s v="art books"/>
  </r>
  <r>
    <n v="2500"/>
    <x v="4"/>
    <n v="125"/>
    <x v="1"/>
    <x v="1"/>
    <s v="publishing"/>
    <s v="art books"/>
  </r>
  <r>
    <n v="9000"/>
    <x v="0"/>
    <n v="223"/>
    <x v="1"/>
    <x v="1"/>
    <s v="publishing"/>
    <s v="art books"/>
  </r>
  <r>
    <n v="10000"/>
    <x v="1"/>
    <n v="506"/>
    <x v="1"/>
    <x v="1"/>
    <s v="publishing"/>
    <s v="art books"/>
  </r>
  <r>
    <n v="10000"/>
    <x v="1"/>
    <n v="2291"/>
    <x v="3"/>
    <x v="1"/>
    <s v="publishing"/>
    <s v="art books"/>
  </r>
  <r>
    <n v="5000"/>
    <x v="0"/>
    <n v="650"/>
    <x v="1"/>
    <x v="1"/>
    <s v="publishing"/>
    <s v="art books"/>
  </r>
  <r>
    <n v="10000"/>
    <x v="1"/>
    <n v="55"/>
    <x v="1"/>
    <x v="1"/>
    <s v="publishing"/>
    <s v="art books"/>
  </r>
  <r>
    <n v="1897"/>
    <x v="4"/>
    <n v="205"/>
    <x v="1"/>
    <x v="1"/>
    <s v="publishing"/>
    <s v="art books"/>
  </r>
  <r>
    <n v="3333"/>
    <x v="4"/>
    <n v="28"/>
    <x v="1"/>
    <x v="1"/>
    <s v="publishing"/>
    <s v="art books"/>
  </r>
  <r>
    <n v="1750"/>
    <x v="4"/>
    <n v="0"/>
    <x v="1"/>
    <x v="1"/>
    <s v="publishing"/>
    <s v="art books"/>
  </r>
  <r>
    <n v="1000"/>
    <x v="4"/>
    <n v="5"/>
    <x v="1"/>
    <x v="2"/>
    <s v="photography"/>
    <s v="places"/>
  </r>
  <r>
    <n v="1000"/>
    <x v="4"/>
    <n v="93"/>
    <x v="1"/>
    <x v="2"/>
    <s v="photography"/>
    <s v="places"/>
  </r>
  <r>
    <n v="20000"/>
    <x v="8"/>
    <n v="15"/>
    <x v="1"/>
    <x v="2"/>
    <s v="photography"/>
    <s v="places"/>
  </r>
  <r>
    <n v="1200"/>
    <x v="4"/>
    <n v="0"/>
    <x v="1"/>
    <x v="2"/>
    <s v="photography"/>
    <s v="places"/>
  </r>
  <r>
    <n v="2000"/>
    <x v="4"/>
    <n v="1580"/>
    <x v="3"/>
    <x v="2"/>
    <s v="photography"/>
    <s v="places"/>
  </r>
  <r>
    <n v="1500"/>
    <x v="4"/>
    <n v="0"/>
    <x v="1"/>
    <x v="2"/>
    <s v="photography"/>
    <s v="places"/>
  </r>
  <r>
    <n v="7500"/>
    <x v="0"/>
    <n v="1"/>
    <x v="1"/>
    <x v="2"/>
    <s v="photography"/>
    <s v="places"/>
  </r>
  <r>
    <n v="516"/>
    <x v="2"/>
    <n v="0"/>
    <x v="1"/>
    <x v="2"/>
    <s v="photography"/>
    <s v="places"/>
  </r>
  <r>
    <n v="1200"/>
    <x v="4"/>
    <n v="0"/>
    <x v="1"/>
    <x v="2"/>
    <s v="photography"/>
    <s v="places"/>
  </r>
  <r>
    <n v="60000"/>
    <x v="10"/>
    <n v="1020"/>
    <x v="3"/>
    <x v="2"/>
    <s v="photography"/>
    <s v="places"/>
  </r>
  <r>
    <n v="14000"/>
    <x v="1"/>
    <n v="4092"/>
    <x v="3"/>
    <x v="2"/>
    <s v="photography"/>
    <s v="places"/>
  </r>
  <r>
    <n v="25"/>
    <x v="2"/>
    <n v="0"/>
    <x v="1"/>
    <x v="2"/>
    <s v="photography"/>
    <s v="places"/>
  </r>
  <r>
    <n v="22000"/>
    <x v="8"/>
    <n v="3"/>
    <x v="1"/>
    <x v="2"/>
    <s v="photography"/>
    <s v="places"/>
  </r>
  <r>
    <n v="1000"/>
    <x v="4"/>
    <n v="205"/>
    <x v="1"/>
    <x v="2"/>
    <s v="photography"/>
    <s v="places"/>
  </r>
  <r>
    <n v="100000"/>
    <x v="10"/>
    <n v="280"/>
    <x v="1"/>
    <x v="2"/>
    <s v="photography"/>
    <s v="places"/>
  </r>
  <r>
    <n v="3250"/>
    <x v="4"/>
    <n v="75"/>
    <x v="1"/>
    <x v="2"/>
    <s v="photography"/>
    <s v="places"/>
  </r>
  <r>
    <n v="15000"/>
    <x v="6"/>
    <n v="0"/>
    <x v="1"/>
    <x v="2"/>
    <s v="photography"/>
    <s v="places"/>
  </r>
  <r>
    <n v="800"/>
    <x v="2"/>
    <n v="1"/>
    <x v="1"/>
    <x v="2"/>
    <s v="photography"/>
    <s v="places"/>
  </r>
  <r>
    <n v="500"/>
    <x v="2"/>
    <n v="0"/>
    <x v="1"/>
    <x v="2"/>
    <s v="photography"/>
    <s v="places"/>
  </r>
  <r>
    <n v="5000"/>
    <x v="0"/>
    <n v="367"/>
    <x v="1"/>
    <x v="2"/>
    <s v="photography"/>
    <s v="places"/>
  </r>
  <r>
    <n v="2500"/>
    <x v="4"/>
    <n v="2706.23"/>
    <x v="3"/>
    <x v="0"/>
    <s v="music"/>
    <s v="rock"/>
  </r>
  <r>
    <n v="1500"/>
    <x v="4"/>
    <n v="1502.5"/>
    <x v="3"/>
    <x v="0"/>
    <s v="music"/>
    <s v="rock"/>
  </r>
  <r>
    <n v="2000"/>
    <x v="4"/>
    <n v="2000.66"/>
    <x v="3"/>
    <x v="0"/>
    <s v="music"/>
    <s v="rock"/>
  </r>
  <r>
    <n v="2800"/>
    <x v="4"/>
    <n v="3419"/>
    <x v="3"/>
    <x v="0"/>
    <s v="music"/>
    <s v="rock"/>
  </r>
  <r>
    <n v="6000"/>
    <x v="0"/>
    <n v="6041.6"/>
    <x v="4"/>
    <x v="0"/>
    <s v="music"/>
    <s v="rock"/>
  </r>
  <r>
    <n v="8000"/>
    <x v="0"/>
    <n v="8080.33"/>
    <x v="4"/>
    <x v="0"/>
    <s v="music"/>
    <s v="rock"/>
  </r>
  <r>
    <n v="10000"/>
    <x v="1"/>
    <n v="14511"/>
    <x v="0"/>
    <x v="0"/>
    <s v="music"/>
    <s v="rock"/>
  </r>
  <r>
    <n v="1200"/>
    <x v="4"/>
    <n v="1215"/>
    <x v="3"/>
    <x v="0"/>
    <s v="music"/>
    <s v="rock"/>
  </r>
  <r>
    <n v="1500"/>
    <x v="4"/>
    <n v="1775"/>
    <x v="3"/>
    <x v="0"/>
    <s v="music"/>
    <s v="rock"/>
  </r>
  <r>
    <n v="2000"/>
    <x v="4"/>
    <n v="5437"/>
    <x v="4"/>
    <x v="0"/>
    <s v="music"/>
    <s v="rock"/>
  </r>
  <r>
    <n v="800"/>
    <x v="2"/>
    <n v="1001"/>
    <x v="3"/>
    <x v="0"/>
    <s v="music"/>
    <s v="rock"/>
  </r>
  <r>
    <n v="500"/>
    <x v="2"/>
    <n v="550"/>
    <x v="1"/>
    <x v="0"/>
    <s v="music"/>
    <s v="rock"/>
  </r>
  <r>
    <n v="1000"/>
    <x v="4"/>
    <n v="1015"/>
    <x v="3"/>
    <x v="0"/>
    <s v="music"/>
    <s v="rock"/>
  </r>
  <r>
    <n v="5000"/>
    <x v="0"/>
    <n v="5135"/>
    <x v="4"/>
    <x v="0"/>
    <s v="music"/>
    <s v="rock"/>
  </r>
  <r>
    <n v="8000"/>
    <x v="0"/>
    <n v="9130"/>
    <x v="4"/>
    <x v="0"/>
    <s v="music"/>
    <s v="rock"/>
  </r>
  <r>
    <n v="10000"/>
    <x v="1"/>
    <n v="10420"/>
    <x v="0"/>
    <x v="0"/>
    <s v="music"/>
    <s v="rock"/>
  </r>
  <r>
    <n v="7000"/>
    <x v="0"/>
    <n v="10210"/>
    <x v="0"/>
    <x v="0"/>
    <s v="music"/>
    <s v="rock"/>
  </r>
  <r>
    <n v="1500"/>
    <x v="4"/>
    <n v="1576"/>
    <x v="3"/>
    <x v="0"/>
    <s v="music"/>
    <s v="rock"/>
  </r>
  <r>
    <n v="1500"/>
    <x v="4"/>
    <n v="2000"/>
    <x v="3"/>
    <x v="0"/>
    <s v="music"/>
    <s v="rock"/>
  </r>
  <r>
    <n v="1000"/>
    <x v="4"/>
    <n v="1130"/>
    <x v="3"/>
    <x v="0"/>
    <s v="music"/>
    <s v="rock"/>
  </r>
  <r>
    <n v="5000"/>
    <x v="0"/>
    <n v="6060"/>
    <x v="4"/>
    <x v="0"/>
    <s v="music"/>
    <s v="rock"/>
  </r>
  <r>
    <n v="6900"/>
    <x v="0"/>
    <n v="7019"/>
    <x v="4"/>
    <x v="0"/>
    <s v="music"/>
    <s v="rock"/>
  </r>
  <r>
    <n v="750"/>
    <x v="2"/>
    <n v="758"/>
    <x v="1"/>
    <x v="0"/>
    <s v="music"/>
    <s v="rock"/>
  </r>
  <r>
    <n v="1000"/>
    <x v="4"/>
    <n v="1180"/>
    <x v="3"/>
    <x v="0"/>
    <s v="music"/>
    <s v="rock"/>
  </r>
  <r>
    <n v="7500"/>
    <x v="0"/>
    <n v="11650"/>
    <x v="0"/>
    <x v="0"/>
    <s v="music"/>
    <s v="rock"/>
  </r>
  <r>
    <n v="8000"/>
    <x v="0"/>
    <n v="8095"/>
    <x v="4"/>
    <x v="0"/>
    <s v="music"/>
    <s v="rock"/>
  </r>
  <r>
    <n v="2000"/>
    <x v="4"/>
    <n v="2340"/>
    <x v="3"/>
    <x v="0"/>
    <s v="music"/>
    <s v="rock"/>
  </r>
  <r>
    <n v="4000"/>
    <x v="4"/>
    <n v="4037"/>
    <x v="3"/>
    <x v="0"/>
    <s v="music"/>
    <s v="rock"/>
  </r>
  <r>
    <n v="6000"/>
    <x v="0"/>
    <n v="6220"/>
    <x v="4"/>
    <x v="0"/>
    <s v="music"/>
    <s v="rock"/>
  </r>
  <r>
    <n v="4000"/>
    <x v="4"/>
    <n v="10610"/>
    <x v="0"/>
    <x v="0"/>
    <s v="music"/>
    <s v="rock"/>
  </r>
  <r>
    <n v="10000"/>
    <x v="1"/>
    <n v="15591"/>
    <x v="11"/>
    <x v="0"/>
    <s v="music"/>
    <s v="rock"/>
  </r>
  <r>
    <n v="4000"/>
    <x v="4"/>
    <n v="4065"/>
    <x v="3"/>
    <x v="0"/>
    <s v="music"/>
    <s v="rock"/>
  </r>
  <r>
    <n v="10000"/>
    <x v="1"/>
    <n v="10000"/>
    <x v="0"/>
    <x v="0"/>
    <s v="music"/>
    <s v="rock"/>
  </r>
  <r>
    <n v="2000"/>
    <x v="4"/>
    <n v="2010"/>
    <x v="3"/>
    <x v="0"/>
    <s v="music"/>
    <s v="rock"/>
  </r>
  <r>
    <n v="2000"/>
    <x v="4"/>
    <n v="2506"/>
    <x v="3"/>
    <x v="0"/>
    <s v="music"/>
    <s v="rock"/>
  </r>
  <r>
    <n v="4500"/>
    <x v="4"/>
    <n v="4660"/>
    <x v="3"/>
    <x v="0"/>
    <s v="music"/>
    <s v="rock"/>
  </r>
  <r>
    <n v="500"/>
    <x v="2"/>
    <n v="519"/>
    <x v="1"/>
    <x v="0"/>
    <s v="music"/>
    <s v="rock"/>
  </r>
  <r>
    <n v="1000"/>
    <x v="4"/>
    <n v="1050"/>
    <x v="3"/>
    <x v="0"/>
    <s v="music"/>
    <s v="rock"/>
  </r>
  <r>
    <n v="1800"/>
    <x v="4"/>
    <n v="1800"/>
    <x v="3"/>
    <x v="0"/>
    <s v="music"/>
    <s v="rock"/>
  </r>
  <r>
    <n v="400"/>
    <x v="2"/>
    <n v="679.44"/>
    <x v="1"/>
    <x v="0"/>
    <s v="music"/>
    <s v="rock"/>
  </r>
  <r>
    <n v="2500"/>
    <x v="4"/>
    <n v="2535"/>
    <x v="3"/>
    <x v="0"/>
    <s v="music"/>
    <s v="pop"/>
  </r>
  <r>
    <n v="1200"/>
    <x v="4"/>
    <n v="1200"/>
    <x v="3"/>
    <x v="0"/>
    <s v="music"/>
    <s v="pop"/>
  </r>
  <r>
    <n v="5000"/>
    <x v="0"/>
    <n v="6235"/>
    <x v="4"/>
    <x v="0"/>
    <s v="music"/>
    <s v="pop"/>
  </r>
  <r>
    <n v="10000"/>
    <x v="1"/>
    <n v="10950"/>
    <x v="0"/>
    <x v="0"/>
    <s v="music"/>
    <s v="pop"/>
  </r>
  <r>
    <n v="5000"/>
    <x v="0"/>
    <n v="5540"/>
    <x v="4"/>
    <x v="0"/>
    <s v="music"/>
    <s v="pop"/>
  </r>
  <r>
    <n v="2000"/>
    <x v="4"/>
    <n v="2204"/>
    <x v="3"/>
    <x v="0"/>
    <s v="music"/>
    <s v="pop"/>
  </r>
  <r>
    <n v="5000"/>
    <x v="0"/>
    <n v="5236"/>
    <x v="4"/>
    <x v="0"/>
    <s v="music"/>
    <s v="pop"/>
  </r>
  <r>
    <n v="2300"/>
    <x v="4"/>
    <n v="2881"/>
    <x v="3"/>
    <x v="0"/>
    <s v="music"/>
    <s v="pop"/>
  </r>
  <r>
    <n v="3800"/>
    <x v="4"/>
    <n v="3822.33"/>
    <x v="3"/>
    <x v="0"/>
    <s v="music"/>
    <s v="pop"/>
  </r>
  <r>
    <n v="2000"/>
    <x v="4"/>
    <n v="2831"/>
    <x v="3"/>
    <x v="0"/>
    <s v="music"/>
    <s v="pop"/>
  </r>
  <r>
    <n v="2000"/>
    <x v="4"/>
    <n v="2015"/>
    <x v="3"/>
    <x v="0"/>
    <s v="music"/>
    <s v="pop"/>
  </r>
  <r>
    <n v="4500"/>
    <x v="4"/>
    <n v="4530"/>
    <x v="3"/>
    <x v="0"/>
    <s v="music"/>
    <s v="pop"/>
  </r>
  <r>
    <n v="5000"/>
    <x v="0"/>
    <n v="8711.52"/>
    <x v="4"/>
    <x v="0"/>
    <s v="music"/>
    <s v="pop"/>
  </r>
  <r>
    <n v="1100"/>
    <x v="4"/>
    <n v="1319"/>
    <x v="3"/>
    <x v="0"/>
    <s v="music"/>
    <s v="pop"/>
  </r>
  <r>
    <n v="1500"/>
    <x v="4"/>
    <n v="2143"/>
    <x v="3"/>
    <x v="0"/>
    <s v="music"/>
    <s v="pop"/>
  </r>
  <r>
    <n v="7500"/>
    <x v="0"/>
    <n v="7525.12"/>
    <x v="4"/>
    <x v="0"/>
    <s v="music"/>
    <s v="pop"/>
  </r>
  <r>
    <n v="25000"/>
    <x v="9"/>
    <n v="26233.45"/>
    <x v="9"/>
    <x v="0"/>
    <s v="music"/>
    <s v="pop"/>
  </r>
  <r>
    <n v="6000"/>
    <x v="0"/>
    <n v="7934"/>
    <x v="4"/>
    <x v="0"/>
    <s v="music"/>
    <s v="pop"/>
  </r>
  <r>
    <n v="500"/>
    <x v="2"/>
    <n v="564"/>
    <x v="1"/>
    <x v="0"/>
    <s v="music"/>
    <s v="pop"/>
  </r>
  <r>
    <n v="80"/>
    <x v="2"/>
    <n v="1003"/>
    <x v="3"/>
    <x v="0"/>
    <s v="music"/>
    <s v="pop"/>
  </r>
  <r>
    <n v="7900"/>
    <x v="0"/>
    <n v="8098"/>
    <x v="4"/>
    <x v="0"/>
    <s v="music"/>
    <s v="pop"/>
  </r>
  <r>
    <n v="8000"/>
    <x v="0"/>
    <n v="8211"/>
    <x v="4"/>
    <x v="0"/>
    <s v="music"/>
    <s v="pop"/>
  </r>
  <r>
    <n v="1000"/>
    <x v="4"/>
    <n v="1080"/>
    <x v="3"/>
    <x v="0"/>
    <s v="music"/>
    <s v="pop"/>
  </r>
  <r>
    <n v="2500"/>
    <x v="4"/>
    <n v="3060.22"/>
    <x v="3"/>
    <x v="0"/>
    <s v="music"/>
    <s v="pop"/>
  </r>
  <r>
    <n v="3500"/>
    <x v="4"/>
    <n v="4181"/>
    <x v="3"/>
    <x v="0"/>
    <s v="music"/>
    <s v="pop"/>
  </r>
  <r>
    <n v="2500"/>
    <x v="4"/>
    <n v="4022"/>
    <x v="3"/>
    <x v="0"/>
    <s v="music"/>
    <s v="pop"/>
  </r>
  <r>
    <n v="3400"/>
    <x v="4"/>
    <n v="4313"/>
    <x v="3"/>
    <x v="0"/>
    <s v="music"/>
    <s v="pop"/>
  </r>
  <r>
    <n v="8000"/>
    <x v="0"/>
    <n v="8211"/>
    <x v="4"/>
    <x v="0"/>
    <s v="music"/>
    <s v="pop"/>
  </r>
  <r>
    <n v="2000"/>
    <x v="4"/>
    <n v="2795"/>
    <x v="3"/>
    <x v="0"/>
    <s v="music"/>
    <s v="pop"/>
  </r>
  <r>
    <n v="1000"/>
    <x v="4"/>
    <n v="1026"/>
    <x v="3"/>
    <x v="0"/>
    <s v="music"/>
    <s v="pop"/>
  </r>
  <r>
    <n v="2000"/>
    <x v="4"/>
    <n v="2013.47"/>
    <x v="3"/>
    <x v="0"/>
    <s v="music"/>
    <s v="pop"/>
  </r>
  <r>
    <n v="1700"/>
    <x v="4"/>
    <n v="1920"/>
    <x v="3"/>
    <x v="0"/>
    <s v="music"/>
    <s v="pop"/>
  </r>
  <r>
    <n v="2100"/>
    <x v="4"/>
    <n v="2690"/>
    <x v="3"/>
    <x v="0"/>
    <s v="music"/>
    <s v="pop"/>
  </r>
  <r>
    <n v="5000"/>
    <x v="0"/>
    <n v="10085"/>
    <x v="0"/>
    <x v="0"/>
    <s v="music"/>
    <s v="pop"/>
  </r>
  <r>
    <n v="1000"/>
    <x v="4"/>
    <n v="1374.16"/>
    <x v="3"/>
    <x v="0"/>
    <s v="music"/>
    <s v="pop"/>
  </r>
  <r>
    <n v="3000"/>
    <x v="4"/>
    <n v="3460"/>
    <x v="3"/>
    <x v="0"/>
    <s v="music"/>
    <s v="pop"/>
  </r>
  <r>
    <n v="6000"/>
    <x v="0"/>
    <n v="6700"/>
    <x v="4"/>
    <x v="0"/>
    <s v="music"/>
    <s v="pop"/>
  </r>
  <r>
    <n v="1500"/>
    <x v="4"/>
    <n v="1776"/>
    <x v="3"/>
    <x v="0"/>
    <s v="music"/>
    <s v="pop"/>
  </r>
  <r>
    <n v="2000"/>
    <x v="4"/>
    <n v="3500"/>
    <x v="3"/>
    <x v="0"/>
    <s v="music"/>
    <s v="pop"/>
  </r>
  <r>
    <n v="1000"/>
    <x v="4"/>
    <n v="1175"/>
    <x v="3"/>
    <x v="0"/>
    <s v="music"/>
    <s v="pop"/>
  </r>
  <r>
    <n v="65000"/>
    <x v="10"/>
    <n v="65924.38"/>
    <x v="2"/>
    <x v="3"/>
    <s v="music"/>
    <s v="faith"/>
  </r>
  <r>
    <n v="6000"/>
    <x v="0"/>
    <n v="0"/>
    <x v="1"/>
    <x v="3"/>
    <s v="music"/>
    <s v="faith"/>
  </r>
  <r>
    <n v="3500"/>
    <x v="4"/>
    <n v="760"/>
    <x v="1"/>
    <x v="3"/>
    <s v="music"/>
    <s v="faith"/>
  </r>
  <r>
    <n v="8000"/>
    <x v="0"/>
    <n v="8730"/>
    <x v="4"/>
    <x v="3"/>
    <s v="music"/>
    <s v="faith"/>
  </r>
  <r>
    <n v="350"/>
    <x v="2"/>
    <n v="360"/>
    <x v="1"/>
    <x v="3"/>
    <s v="music"/>
    <s v="faith"/>
  </r>
  <r>
    <n v="5000"/>
    <x v="0"/>
    <n v="18"/>
    <x v="1"/>
    <x v="3"/>
    <s v="music"/>
    <s v="faith"/>
  </r>
  <r>
    <n v="10000"/>
    <x v="1"/>
    <n v="3125"/>
    <x v="3"/>
    <x v="3"/>
    <s v="music"/>
    <s v="faith"/>
  </r>
  <r>
    <n v="4000"/>
    <x v="4"/>
    <n v="1772"/>
    <x v="3"/>
    <x v="3"/>
    <s v="music"/>
    <s v="faith"/>
  </r>
  <r>
    <n v="2400"/>
    <x v="4"/>
    <n v="2400"/>
    <x v="3"/>
    <x v="3"/>
    <s v="music"/>
    <s v="faith"/>
  </r>
  <r>
    <n v="2500"/>
    <x v="4"/>
    <n v="635"/>
    <x v="1"/>
    <x v="3"/>
    <s v="music"/>
    <s v="faith"/>
  </r>
  <r>
    <n v="30000"/>
    <x v="5"/>
    <n v="10042"/>
    <x v="0"/>
    <x v="3"/>
    <s v="music"/>
    <s v="faith"/>
  </r>
  <r>
    <n v="5000"/>
    <x v="0"/>
    <n v="2390"/>
    <x v="3"/>
    <x v="3"/>
    <s v="music"/>
    <s v="faith"/>
  </r>
  <r>
    <n v="3000"/>
    <x v="4"/>
    <n v="280"/>
    <x v="1"/>
    <x v="3"/>
    <s v="music"/>
    <s v="faith"/>
  </r>
  <r>
    <n v="10000"/>
    <x v="1"/>
    <n v="5"/>
    <x v="1"/>
    <x v="3"/>
    <s v="music"/>
    <s v="faith"/>
  </r>
  <r>
    <n v="12000"/>
    <x v="1"/>
    <n v="1405"/>
    <x v="3"/>
    <x v="3"/>
    <s v="music"/>
    <s v="faith"/>
  </r>
  <r>
    <n v="300000"/>
    <x v="10"/>
    <n v="0"/>
    <x v="1"/>
    <x v="3"/>
    <s v="music"/>
    <s v="faith"/>
  </r>
  <r>
    <n v="12500"/>
    <x v="1"/>
    <n v="2526"/>
    <x v="3"/>
    <x v="3"/>
    <s v="music"/>
    <s v="faith"/>
  </r>
  <r>
    <n v="125000"/>
    <x v="10"/>
    <n v="0"/>
    <x v="1"/>
    <x v="3"/>
    <s v="music"/>
    <s v="faith"/>
  </r>
  <r>
    <n v="5105"/>
    <x v="0"/>
    <n v="216"/>
    <x v="1"/>
    <x v="3"/>
    <s v="music"/>
    <s v="faith"/>
  </r>
  <r>
    <n v="20000"/>
    <x v="8"/>
    <n v="5212"/>
    <x v="4"/>
    <x v="3"/>
    <s v="music"/>
    <s v="faith"/>
  </r>
  <r>
    <n v="5050"/>
    <x v="0"/>
    <n v="10"/>
    <x v="1"/>
    <x v="2"/>
    <s v="music"/>
    <s v="faith"/>
  </r>
  <r>
    <n v="16500"/>
    <x v="6"/>
    <n v="1"/>
    <x v="1"/>
    <x v="2"/>
    <s v="music"/>
    <s v="faith"/>
  </r>
  <r>
    <n v="5000"/>
    <x v="0"/>
    <n v="51"/>
    <x v="1"/>
    <x v="2"/>
    <s v="music"/>
    <s v="faith"/>
  </r>
  <r>
    <n v="2000"/>
    <x v="4"/>
    <n v="1302"/>
    <x v="3"/>
    <x v="2"/>
    <s v="music"/>
    <s v="faith"/>
  </r>
  <r>
    <n v="2000"/>
    <x v="4"/>
    <n v="0"/>
    <x v="1"/>
    <x v="2"/>
    <s v="music"/>
    <s v="faith"/>
  </r>
  <r>
    <n v="5500"/>
    <x v="0"/>
    <n v="0"/>
    <x v="1"/>
    <x v="2"/>
    <s v="music"/>
    <s v="faith"/>
  </r>
  <r>
    <n v="5000"/>
    <x v="0"/>
    <n v="487"/>
    <x v="1"/>
    <x v="2"/>
    <s v="music"/>
    <s v="faith"/>
  </r>
  <r>
    <n v="7000"/>
    <x v="0"/>
    <n v="0"/>
    <x v="1"/>
    <x v="2"/>
    <s v="music"/>
    <s v="faith"/>
  </r>
  <r>
    <n v="1750"/>
    <x v="4"/>
    <n v="85"/>
    <x v="1"/>
    <x v="2"/>
    <s v="music"/>
    <s v="faith"/>
  </r>
  <r>
    <n v="5000"/>
    <x v="0"/>
    <n v="34"/>
    <x v="1"/>
    <x v="2"/>
    <s v="music"/>
    <s v="faith"/>
  </r>
  <r>
    <n v="10000"/>
    <x v="1"/>
    <n v="1050"/>
    <x v="3"/>
    <x v="2"/>
    <s v="music"/>
    <s v="faith"/>
  </r>
  <r>
    <n v="5000"/>
    <x v="0"/>
    <n v="0"/>
    <x v="1"/>
    <x v="2"/>
    <s v="music"/>
    <s v="faith"/>
  </r>
  <r>
    <n v="3000"/>
    <x v="4"/>
    <n v="50"/>
    <x v="1"/>
    <x v="2"/>
    <s v="music"/>
    <s v="faith"/>
  </r>
  <r>
    <n v="25000"/>
    <x v="9"/>
    <n v="1967"/>
    <x v="3"/>
    <x v="2"/>
    <s v="music"/>
    <s v="faith"/>
  </r>
  <r>
    <n v="5000"/>
    <x v="0"/>
    <n v="11"/>
    <x v="1"/>
    <x v="2"/>
    <s v="music"/>
    <s v="faith"/>
  </r>
  <r>
    <n v="2000"/>
    <x v="4"/>
    <n v="150"/>
    <x v="1"/>
    <x v="2"/>
    <s v="music"/>
    <s v="faith"/>
  </r>
  <r>
    <n v="3265"/>
    <x v="4"/>
    <n v="1395"/>
    <x v="3"/>
    <x v="2"/>
    <s v="music"/>
    <s v="faith"/>
  </r>
  <r>
    <n v="35000"/>
    <x v="7"/>
    <n v="75"/>
    <x v="1"/>
    <x v="2"/>
    <s v="music"/>
    <s v="faith"/>
  </r>
  <r>
    <n v="4000"/>
    <x v="4"/>
    <n v="35"/>
    <x v="1"/>
    <x v="2"/>
    <s v="music"/>
    <s v="faith"/>
  </r>
  <r>
    <n v="4000"/>
    <x v="4"/>
    <n v="225"/>
    <x v="1"/>
    <x v="2"/>
    <s v="music"/>
    <s v="faith"/>
  </r>
  <r>
    <n v="5000"/>
    <x v="0"/>
    <n v="0"/>
    <x v="1"/>
    <x v="2"/>
    <s v="music"/>
    <s v="faith"/>
  </r>
  <r>
    <n v="2880"/>
    <x v="4"/>
    <n v="1"/>
    <x v="1"/>
    <x v="2"/>
    <s v="music"/>
    <s v="faith"/>
  </r>
  <r>
    <n v="10000"/>
    <x v="1"/>
    <n v="650"/>
    <x v="1"/>
    <x v="2"/>
    <s v="music"/>
    <s v="faith"/>
  </r>
  <r>
    <n v="6000"/>
    <x v="0"/>
    <n v="35"/>
    <x v="1"/>
    <x v="2"/>
    <s v="music"/>
    <s v="faith"/>
  </r>
  <r>
    <n v="5500"/>
    <x v="0"/>
    <n v="560"/>
    <x v="1"/>
    <x v="2"/>
    <s v="music"/>
    <s v="faith"/>
  </r>
  <r>
    <n v="6500"/>
    <x v="0"/>
    <n v="2196"/>
    <x v="3"/>
    <x v="2"/>
    <s v="music"/>
    <s v="faith"/>
  </r>
  <r>
    <n v="3000"/>
    <x v="4"/>
    <n v="1"/>
    <x v="1"/>
    <x v="2"/>
    <s v="music"/>
    <s v="faith"/>
  </r>
  <r>
    <n v="1250"/>
    <x v="4"/>
    <n v="855"/>
    <x v="1"/>
    <x v="2"/>
    <s v="music"/>
    <s v="faith"/>
  </r>
  <r>
    <n v="10000"/>
    <x v="1"/>
    <n v="0"/>
    <x v="1"/>
    <x v="2"/>
    <s v="music"/>
    <s v="faith"/>
  </r>
  <r>
    <n v="3000"/>
    <x v="4"/>
    <n v="0"/>
    <x v="1"/>
    <x v="2"/>
    <s v="music"/>
    <s v="faith"/>
  </r>
  <r>
    <n v="1000"/>
    <x v="4"/>
    <n v="0"/>
    <x v="1"/>
    <x v="2"/>
    <s v="music"/>
    <s v="faith"/>
  </r>
  <r>
    <n v="4000"/>
    <x v="4"/>
    <n v="0"/>
    <x v="1"/>
    <x v="2"/>
    <s v="music"/>
    <s v="faith"/>
  </r>
  <r>
    <n v="10000"/>
    <x v="1"/>
    <n v="0"/>
    <x v="1"/>
    <x v="2"/>
    <s v="music"/>
    <s v="faith"/>
  </r>
  <r>
    <n v="4500"/>
    <x v="4"/>
    <n v="1"/>
    <x v="1"/>
    <x v="2"/>
    <s v="music"/>
    <s v="faith"/>
  </r>
  <r>
    <n v="1000"/>
    <x v="4"/>
    <n v="110"/>
    <x v="1"/>
    <x v="2"/>
    <s v="music"/>
    <s v="faith"/>
  </r>
  <r>
    <n v="3000"/>
    <x v="4"/>
    <n v="22"/>
    <x v="1"/>
    <x v="2"/>
    <s v="music"/>
    <s v="faith"/>
  </r>
  <r>
    <n v="4000"/>
    <x v="4"/>
    <n v="850"/>
    <x v="1"/>
    <x v="2"/>
    <s v="music"/>
    <s v="faith"/>
  </r>
  <r>
    <n v="5000"/>
    <x v="0"/>
    <n v="20"/>
    <x v="1"/>
    <x v="2"/>
    <s v="music"/>
    <s v="faith"/>
  </r>
  <r>
    <n v="1000"/>
    <x v="4"/>
    <n v="1"/>
    <x v="1"/>
    <x v="2"/>
    <s v="music"/>
    <s v="faith"/>
  </r>
  <r>
    <n v="3000"/>
    <x v="4"/>
    <n v="0"/>
    <x v="1"/>
    <x v="2"/>
    <s v="music"/>
    <s v="faith"/>
  </r>
  <r>
    <n v="1200"/>
    <x v="4"/>
    <n v="1330"/>
    <x v="3"/>
    <x v="0"/>
    <s v="photography"/>
    <s v="photobooks"/>
  </r>
  <r>
    <n v="2000"/>
    <x v="4"/>
    <n v="2175"/>
    <x v="3"/>
    <x v="0"/>
    <s v="photography"/>
    <s v="photobooks"/>
  </r>
  <r>
    <n v="6000"/>
    <x v="0"/>
    <n v="6025"/>
    <x v="4"/>
    <x v="0"/>
    <s v="photography"/>
    <s v="photobooks"/>
  </r>
  <r>
    <n v="5500"/>
    <x v="0"/>
    <n v="6515"/>
    <x v="4"/>
    <x v="0"/>
    <s v="photography"/>
    <s v="photobooks"/>
  </r>
  <r>
    <n v="7000"/>
    <x v="0"/>
    <n v="7981"/>
    <x v="4"/>
    <x v="0"/>
    <s v="photography"/>
    <s v="photobooks"/>
  </r>
  <r>
    <n v="15000"/>
    <x v="6"/>
    <n v="22215"/>
    <x v="7"/>
    <x v="0"/>
    <s v="photography"/>
    <s v="photobooks"/>
  </r>
  <r>
    <n v="9000"/>
    <x v="0"/>
    <n v="9446"/>
    <x v="4"/>
    <x v="0"/>
    <s v="photography"/>
    <s v="photobooks"/>
  </r>
  <r>
    <n v="50000"/>
    <x v="10"/>
    <n v="64974"/>
    <x v="2"/>
    <x v="0"/>
    <s v="photography"/>
    <s v="photobooks"/>
  </r>
  <r>
    <n v="10050"/>
    <x v="1"/>
    <n v="12410.5"/>
    <x v="0"/>
    <x v="0"/>
    <s v="photography"/>
    <s v="photobooks"/>
  </r>
  <r>
    <n v="5000"/>
    <x v="0"/>
    <n v="10081"/>
    <x v="0"/>
    <x v="0"/>
    <s v="photography"/>
    <s v="photobooks"/>
  </r>
  <r>
    <n v="10000"/>
    <x v="1"/>
    <n v="10290"/>
    <x v="0"/>
    <x v="0"/>
    <s v="photography"/>
    <s v="photobooks"/>
  </r>
  <r>
    <n v="1200"/>
    <x v="4"/>
    <n v="3122"/>
    <x v="3"/>
    <x v="0"/>
    <s v="photography"/>
    <s v="photobooks"/>
  </r>
  <r>
    <n v="15000"/>
    <x v="6"/>
    <n v="16200"/>
    <x v="11"/>
    <x v="0"/>
    <s v="photography"/>
    <s v="photobooks"/>
  </r>
  <r>
    <n v="8500"/>
    <x v="0"/>
    <n v="9395"/>
    <x v="4"/>
    <x v="0"/>
    <s v="photography"/>
    <s v="photobooks"/>
  </r>
  <r>
    <n v="25"/>
    <x v="2"/>
    <n v="30"/>
    <x v="1"/>
    <x v="0"/>
    <s v="photography"/>
    <s v="photobooks"/>
  </r>
  <r>
    <n v="5500"/>
    <x v="0"/>
    <n v="5655.6"/>
    <x v="4"/>
    <x v="0"/>
    <s v="photography"/>
    <s v="photobooks"/>
  </r>
  <r>
    <n v="5000"/>
    <x v="0"/>
    <n v="5800"/>
    <x v="4"/>
    <x v="0"/>
    <s v="photography"/>
    <s v="photobooks"/>
  </r>
  <r>
    <n v="1000"/>
    <x v="4"/>
    <n v="1147"/>
    <x v="3"/>
    <x v="0"/>
    <s v="photography"/>
    <s v="photobooks"/>
  </r>
  <r>
    <n v="5000"/>
    <x v="0"/>
    <n v="5330"/>
    <x v="4"/>
    <x v="0"/>
    <s v="photography"/>
    <s v="photobooks"/>
  </r>
  <r>
    <n v="5000"/>
    <x v="0"/>
    <n v="8272"/>
    <x v="4"/>
    <x v="0"/>
    <s v="photography"/>
    <s v="photobooks"/>
  </r>
  <r>
    <n v="100"/>
    <x v="2"/>
    <n v="155"/>
    <x v="1"/>
    <x v="0"/>
    <s v="photography"/>
    <s v="photobooks"/>
  </r>
  <r>
    <n v="100"/>
    <x v="2"/>
    <n v="885"/>
    <x v="1"/>
    <x v="0"/>
    <s v="photography"/>
    <s v="photobooks"/>
  </r>
  <r>
    <n v="12000"/>
    <x v="1"/>
    <n v="12229"/>
    <x v="0"/>
    <x v="0"/>
    <s v="photography"/>
    <s v="photobooks"/>
  </r>
  <r>
    <n v="11000"/>
    <x v="1"/>
    <n v="2156"/>
    <x v="3"/>
    <x v="2"/>
    <s v="photography"/>
    <s v="photobooks"/>
  </r>
  <r>
    <n v="12500"/>
    <x v="1"/>
    <n v="7433.48"/>
    <x v="4"/>
    <x v="2"/>
    <s v="photography"/>
    <s v="photobooks"/>
  </r>
  <r>
    <n v="1500"/>
    <x v="4"/>
    <n v="0"/>
    <x v="1"/>
    <x v="2"/>
    <s v="photography"/>
    <s v="photobooks"/>
  </r>
  <r>
    <n v="5000"/>
    <x v="0"/>
    <n v="2286"/>
    <x v="3"/>
    <x v="2"/>
    <s v="photography"/>
    <s v="photobooks"/>
  </r>
  <r>
    <n v="5000"/>
    <x v="0"/>
    <n v="187"/>
    <x v="1"/>
    <x v="2"/>
    <s v="photography"/>
    <s v="photobooks"/>
  </r>
  <r>
    <n v="40000"/>
    <x v="3"/>
    <n v="1081"/>
    <x v="3"/>
    <x v="2"/>
    <s v="photography"/>
    <s v="photobooks"/>
  </r>
  <r>
    <n v="24500"/>
    <x v="8"/>
    <n v="13846"/>
    <x v="0"/>
    <x v="2"/>
    <s v="photography"/>
    <s v="photobooks"/>
  </r>
  <r>
    <n v="4200"/>
    <x v="4"/>
    <n v="895"/>
    <x v="1"/>
    <x v="2"/>
    <s v="photography"/>
    <s v="photobooks"/>
  </r>
  <r>
    <n v="5500"/>
    <x v="0"/>
    <n v="858"/>
    <x v="1"/>
    <x v="2"/>
    <s v="photography"/>
    <s v="photobooks"/>
  </r>
  <r>
    <n v="30000"/>
    <x v="5"/>
    <n v="1877"/>
    <x v="3"/>
    <x v="2"/>
    <s v="photography"/>
    <s v="photobooks"/>
  </r>
  <r>
    <n v="2500"/>
    <x v="4"/>
    <n v="1148"/>
    <x v="3"/>
    <x v="2"/>
    <s v="photography"/>
    <s v="photobooks"/>
  </r>
  <r>
    <n v="32500"/>
    <x v="5"/>
    <n v="21158"/>
    <x v="7"/>
    <x v="2"/>
    <s v="photography"/>
    <s v="photobooks"/>
  </r>
  <r>
    <n v="5000"/>
    <x v="0"/>
    <n v="335"/>
    <x v="1"/>
    <x v="2"/>
    <s v="photography"/>
    <s v="photobooks"/>
  </r>
  <r>
    <n v="4800"/>
    <x v="4"/>
    <n v="651"/>
    <x v="1"/>
    <x v="2"/>
    <s v="photography"/>
    <s v="photobooks"/>
  </r>
  <r>
    <n v="50000"/>
    <x v="10"/>
    <n v="995"/>
    <x v="1"/>
    <x v="2"/>
    <s v="photography"/>
    <s v="photobooks"/>
  </r>
  <r>
    <n v="11000"/>
    <x v="1"/>
    <n v="3986"/>
    <x v="3"/>
    <x v="2"/>
    <s v="photography"/>
    <s v="photobooks"/>
  </r>
  <r>
    <n v="30000"/>
    <x v="5"/>
    <n v="11923"/>
    <x v="0"/>
    <x v="2"/>
    <s v="photography"/>
    <s v="photobooks"/>
  </r>
  <r>
    <n v="5500"/>
    <x v="0"/>
    <n v="1417"/>
    <x v="3"/>
    <x v="2"/>
    <s v="photography"/>
    <s v="photobooks"/>
  </r>
  <r>
    <n v="35000"/>
    <x v="7"/>
    <n v="5422"/>
    <x v="4"/>
    <x v="2"/>
    <s v="photography"/>
    <s v="photobooks"/>
  </r>
  <r>
    <n v="40000"/>
    <x v="3"/>
    <n v="9477"/>
    <x v="4"/>
    <x v="2"/>
    <s v="photography"/>
    <s v="photobooks"/>
  </r>
  <r>
    <n v="5000"/>
    <x v="0"/>
    <n v="1988"/>
    <x v="3"/>
    <x v="2"/>
    <s v="photography"/>
    <s v="photobooks"/>
  </r>
  <r>
    <n v="24000"/>
    <x v="8"/>
    <n v="4853"/>
    <x v="3"/>
    <x v="2"/>
    <s v="photography"/>
    <s v="photobooks"/>
  </r>
  <r>
    <n v="1900"/>
    <x v="4"/>
    <n v="905"/>
    <x v="1"/>
    <x v="2"/>
    <s v="photography"/>
    <s v="photobooks"/>
  </r>
  <r>
    <n v="10000"/>
    <x v="1"/>
    <n v="1533"/>
    <x v="3"/>
    <x v="2"/>
    <s v="photography"/>
    <s v="photobooks"/>
  </r>
  <r>
    <n v="5500"/>
    <x v="0"/>
    <n v="76"/>
    <x v="1"/>
    <x v="2"/>
    <s v="photography"/>
    <s v="photobooks"/>
  </r>
  <r>
    <n v="8000"/>
    <x v="0"/>
    <n v="40"/>
    <x v="1"/>
    <x v="2"/>
    <s v="photography"/>
    <s v="photobooks"/>
  </r>
  <r>
    <n v="33000"/>
    <x v="5"/>
    <n v="1636"/>
    <x v="3"/>
    <x v="2"/>
    <s v="photography"/>
    <s v="photobooks"/>
  </r>
  <r>
    <n v="3000"/>
    <x v="4"/>
    <n v="107"/>
    <x v="1"/>
    <x v="2"/>
    <s v="photography"/>
    <s v="photobooks"/>
  </r>
  <r>
    <n v="25000"/>
    <x v="9"/>
    <n v="15281"/>
    <x v="11"/>
    <x v="2"/>
    <s v="photography"/>
    <s v="photobooks"/>
  </r>
  <r>
    <n v="3000"/>
    <x v="4"/>
    <n v="40"/>
    <x v="1"/>
    <x v="2"/>
    <s v="photography"/>
    <s v="photobooks"/>
  </r>
  <r>
    <n v="9000"/>
    <x v="0"/>
    <n v="997"/>
    <x v="1"/>
    <x v="2"/>
    <s v="photography"/>
    <s v="photobooks"/>
  </r>
  <r>
    <n v="28000"/>
    <x v="9"/>
    <n v="10846"/>
    <x v="0"/>
    <x v="2"/>
    <s v="photography"/>
    <s v="photobooks"/>
  </r>
  <r>
    <n v="19000"/>
    <x v="6"/>
    <n v="4190"/>
    <x v="3"/>
    <x v="2"/>
    <s v="photography"/>
    <s v="photobooks"/>
  </r>
  <r>
    <n v="10000"/>
    <x v="1"/>
    <n v="6755"/>
    <x v="4"/>
    <x v="2"/>
    <s v="photography"/>
    <s v="photobooks"/>
  </r>
  <r>
    <n v="16000"/>
    <x v="6"/>
    <n v="2182"/>
    <x v="3"/>
    <x v="2"/>
    <s v="photography"/>
    <s v="photobooks"/>
  </r>
  <r>
    <n v="4000"/>
    <x v="4"/>
    <n v="69.83"/>
    <x v="1"/>
    <x v="2"/>
    <s v="photography"/>
    <s v="photobooks"/>
  </r>
  <r>
    <n v="46260"/>
    <x v="11"/>
    <n v="9460"/>
    <x v="4"/>
    <x v="2"/>
    <s v="photography"/>
    <s v="photobooks"/>
  </r>
  <r>
    <n v="17000"/>
    <x v="6"/>
    <n v="2355"/>
    <x v="3"/>
    <x v="2"/>
    <s v="photography"/>
    <s v="photobooks"/>
  </r>
  <r>
    <n v="3500"/>
    <x v="4"/>
    <n v="1697"/>
    <x v="3"/>
    <x v="2"/>
    <s v="photography"/>
    <s v="photobooks"/>
  </r>
  <r>
    <n v="17500"/>
    <x v="6"/>
    <n v="5390"/>
    <x v="4"/>
    <x v="2"/>
    <s v="photography"/>
    <s v="photobooks"/>
  </r>
  <r>
    <n v="15500"/>
    <x v="6"/>
    <n v="5452"/>
    <x v="4"/>
    <x v="2"/>
    <s v="photography"/>
    <s v="photobooks"/>
  </r>
  <r>
    <n v="22500"/>
    <x v="8"/>
    <n v="8191"/>
    <x v="4"/>
    <x v="2"/>
    <s v="photography"/>
    <s v="photobooks"/>
  </r>
  <r>
    <n v="20000"/>
    <x v="8"/>
    <n v="591"/>
    <x v="1"/>
    <x v="2"/>
    <s v="photography"/>
    <s v="photobooks"/>
  </r>
  <r>
    <n v="5000"/>
    <x v="0"/>
    <n v="553"/>
    <x v="1"/>
    <x v="2"/>
    <s v="photography"/>
    <s v="photobooks"/>
  </r>
  <r>
    <n v="28000"/>
    <x v="9"/>
    <n v="11594"/>
    <x v="0"/>
    <x v="2"/>
    <s v="photography"/>
    <s v="photobooks"/>
  </r>
  <r>
    <n v="3500"/>
    <x v="4"/>
    <n v="380"/>
    <x v="1"/>
    <x v="2"/>
    <s v="photography"/>
    <s v="photobooks"/>
  </r>
  <r>
    <n v="450"/>
    <x v="2"/>
    <n v="15"/>
    <x v="1"/>
    <x v="2"/>
    <s v="photography"/>
    <s v="photobooks"/>
  </r>
  <r>
    <n v="54000"/>
    <x v="10"/>
    <n v="40"/>
    <x v="1"/>
    <x v="2"/>
    <s v="photography"/>
    <s v="photobooks"/>
  </r>
  <r>
    <n v="6500"/>
    <x v="0"/>
    <n v="865"/>
    <x v="1"/>
    <x v="2"/>
    <s v="photography"/>
    <s v="photobooks"/>
  </r>
  <r>
    <n v="8750"/>
    <x v="0"/>
    <n v="0"/>
    <x v="1"/>
    <x v="2"/>
    <s v="photography"/>
    <s v="photobooks"/>
  </r>
  <r>
    <n v="12000"/>
    <x v="1"/>
    <n v="5902"/>
    <x v="4"/>
    <x v="2"/>
    <s v="photography"/>
    <s v="photobooks"/>
  </r>
  <r>
    <n v="3000"/>
    <x v="4"/>
    <n v="0"/>
    <x v="1"/>
    <x v="2"/>
    <s v="photography"/>
    <s v="photobooks"/>
  </r>
  <r>
    <n v="25000"/>
    <x v="9"/>
    <n v="509"/>
    <x v="1"/>
    <x v="2"/>
    <s v="photography"/>
    <s v="photobooks"/>
  </r>
  <r>
    <n v="18000"/>
    <x v="6"/>
    <n v="9419"/>
    <x v="4"/>
    <x v="2"/>
    <s v="photography"/>
    <s v="photobooks"/>
  </r>
  <r>
    <n v="15000"/>
    <x v="6"/>
    <n v="0"/>
    <x v="1"/>
    <x v="2"/>
    <s v="photography"/>
    <s v="photobooks"/>
  </r>
  <r>
    <n v="1200"/>
    <x v="4"/>
    <n v="25"/>
    <x v="1"/>
    <x v="2"/>
    <s v="photography"/>
    <s v="photobooks"/>
  </r>
  <r>
    <n v="26000"/>
    <x v="9"/>
    <n v="1707"/>
    <x v="3"/>
    <x v="2"/>
    <s v="photography"/>
    <s v="photobooks"/>
  </r>
  <r>
    <n v="2500"/>
    <x v="4"/>
    <n v="3372.25"/>
    <x v="3"/>
    <x v="0"/>
    <s v="music"/>
    <s v="rock"/>
  </r>
  <r>
    <n v="300"/>
    <x v="2"/>
    <n v="300"/>
    <x v="1"/>
    <x v="0"/>
    <s v="music"/>
    <s v="rock"/>
  </r>
  <r>
    <n v="700"/>
    <x v="2"/>
    <n v="811"/>
    <x v="1"/>
    <x v="0"/>
    <s v="music"/>
    <s v="rock"/>
  </r>
  <r>
    <n v="3000"/>
    <x v="4"/>
    <n v="3002"/>
    <x v="3"/>
    <x v="0"/>
    <s v="music"/>
    <s v="rock"/>
  </r>
  <r>
    <n v="2000"/>
    <x v="4"/>
    <n v="2101"/>
    <x v="3"/>
    <x v="0"/>
    <s v="music"/>
    <s v="rock"/>
  </r>
  <r>
    <n v="2000"/>
    <x v="4"/>
    <n v="2020"/>
    <x v="3"/>
    <x v="0"/>
    <s v="music"/>
    <s v="rock"/>
  </r>
  <r>
    <n v="8000"/>
    <x v="0"/>
    <n v="8053"/>
    <x v="4"/>
    <x v="0"/>
    <s v="music"/>
    <s v="rock"/>
  </r>
  <r>
    <n v="20000"/>
    <x v="8"/>
    <n v="20032"/>
    <x v="7"/>
    <x v="0"/>
    <s v="music"/>
    <s v="rock"/>
  </r>
  <r>
    <n v="1500"/>
    <x v="4"/>
    <n v="2500.25"/>
    <x v="3"/>
    <x v="0"/>
    <s v="music"/>
    <s v="rock"/>
  </r>
  <r>
    <n v="15000"/>
    <x v="6"/>
    <n v="15230"/>
    <x v="11"/>
    <x v="0"/>
    <s v="music"/>
    <s v="rock"/>
  </r>
  <r>
    <n v="1000"/>
    <x v="4"/>
    <n v="1030"/>
    <x v="3"/>
    <x v="0"/>
    <s v="music"/>
    <s v="rock"/>
  </r>
  <r>
    <n v="350"/>
    <x v="2"/>
    <n v="500"/>
    <x v="1"/>
    <x v="0"/>
    <s v="music"/>
    <s v="rock"/>
  </r>
  <r>
    <n v="400"/>
    <x v="2"/>
    <n v="1050"/>
    <x v="3"/>
    <x v="0"/>
    <s v="music"/>
    <s v="rock"/>
  </r>
  <r>
    <n v="10000"/>
    <x v="1"/>
    <n v="11805"/>
    <x v="0"/>
    <x v="0"/>
    <s v="music"/>
    <s v="rock"/>
  </r>
  <r>
    <n v="500"/>
    <x v="2"/>
    <n v="520"/>
    <x v="1"/>
    <x v="0"/>
    <s v="music"/>
    <s v="rock"/>
  </r>
  <r>
    <n v="5000"/>
    <x v="0"/>
    <n v="10017"/>
    <x v="0"/>
    <x v="0"/>
    <s v="music"/>
    <s v="rock"/>
  </r>
  <r>
    <n v="600"/>
    <x v="2"/>
    <n v="1841"/>
    <x v="3"/>
    <x v="0"/>
    <s v="music"/>
    <s v="rock"/>
  </r>
  <r>
    <n v="1000"/>
    <x v="4"/>
    <n v="1001.49"/>
    <x v="3"/>
    <x v="0"/>
    <s v="music"/>
    <s v="rock"/>
  </r>
  <r>
    <n v="1000"/>
    <x v="4"/>
    <n v="2053"/>
    <x v="3"/>
    <x v="0"/>
    <s v="music"/>
    <s v="rock"/>
  </r>
  <r>
    <n v="900"/>
    <x v="2"/>
    <n v="980"/>
    <x v="1"/>
    <x v="0"/>
    <s v="music"/>
    <s v="rock"/>
  </r>
  <r>
    <n v="2000"/>
    <x v="4"/>
    <n v="2035"/>
    <x v="3"/>
    <x v="0"/>
    <s v="music"/>
    <s v="rock"/>
  </r>
  <r>
    <n v="2000"/>
    <x v="4"/>
    <n v="2505"/>
    <x v="3"/>
    <x v="0"/>
    <s v="music"/>
    <s v="rock"/>
  </r>
  <r>
    <n v="10000"/>
    <x v="1"/>
    <n v="12400.61"/>
    <x v="0"/>
    <x v="0"/>
    <s v="music"/>
    <s v="rock"/>
  </r>
  <r>
    <n v="1500"/>
    <x v="4"/>
    <n v="1521"/>
    <x v="3"/>
    <x v="0"/>
    <s v="music"/>
    <s v="rock"/>
  </r>
  <r>
    <n v="1000"/>
    <x v="4"/>
    <n v="1000"/>
    <x v="3"/>
    <x v="0"/>
    <s v="music"/>
    <s v="rock"/>
  </r>
  <r>
    <n v="15000"/>
    <x v="6"/>
    <n v="20689"/>
    <x v="7"/>
    <x v="0"/>
    <s v="music"/>
    <s v="rock"/>
  </r>
  <r>
    <n v="2500"/>
    <x v="4"/>
    <n v="3022"/>
    <x v="3"/>
    <x v="0"/>
    <s v="music"/>
    <s v="rock"/>
  </r>
  <r>
    <n v="3000"/>
    <x v="4"/>
    <n v="3221"/>
    <x v="3"/>
    <x v="0"/>
    <s v="music"/>
    <s v="rock"/>
  </r>
  <r>
    <n v="300"/>
    <x v="2"/>
    <n v="301"/>
    <x v="1"/>
    <x v="0"/>
    <s v="music"/>
    <s v="rock"/>
  </r>
  <r>
    <n v="9000"/>
    <x v="0"/>
    <n v="9137"/>
    <x v="4"/>
    <x v="0"/>
    <s v="music"/>
    <s v="rock"/>
  </r>
  <r>
    <n v="1300"/>
    <x v="4"/>
    <n v="1301"/>
    <x v="3"/>
    <x v="0"/>
    <s v="music"/>
    <s v="rock"/>
  </r>
  <r>
    <n v="15000"/>
    <x v="6"/>
    <n v="17545"/>
    <x v="11"/>
    <x v="0"/>
    <s v="music"/>
    <s v="rock"/>
  </r>
  <r>
    <n v="800"/>
    <x v="2"/>
    <n v="815"/>
    <x v="1"/>
    <x v="0"/>
    <s v="music"/>
    <s v="rock"/>
  </r>
  <r>
    <n v="15000"/>
    <x v="6"/>
    <n v="15318.55"/>
    <x v="11"/>
    <x v="0"/>
    <s v="music"/>
    <s v="rock"/>
  </r>
  <r>
    <n v="8750"/>
    <x v="0"/>
    <n v="13480.16"/>
    <x v="0"/>
    <x v="0"/>
    <s v="music"/>
    <s v="rock"/>
  </r>
  <r>
    <n v="2000"/>
    <x v="4"/>
    <n v="2025"/>
    <x v="3"/>
    <x v="0"/>
    <s v="music"/>
    <s v="rock"/>
  </r>
  <r>
    <n v="3000"/>
    <x v="4"/>
    <n v="3000"/>
    <x v="3"/>
    <x v="0"/>
    <s v="music"/>
    <s v="rock"/>
  </r>
  <r>
    <n v="5555.55"/>
    <x v="0"/>
    <n v="6041.55"/>
    <x v="4"/>
    <x v="0"/>
    <s v="music"/>
    <s v="rock"/>
  </r>
  <r>
    <n v="3000"/>
    <x v="4"/>
    <n v="3955"/>
    <x v="3"/>
    <x v="0"/>
    <s v="music"/>
    <s v="rock"/>
  </r>
  <r>
    <n v="750"/>
    <x v="2"/>
    <n v="1001"/>
    <x v="3"/>
    <x v="0"/>
    <s v="music"/>
    <s v="rock"/>
  </r>
  <r>
    <n v="250000"/>
    <x v="10"/>
    <n v="0"/>
    <x v="1"/>
    <x v="2"/>
    <s v="games"/>
    <s v="mobile games"/>
  </r>
  <r>
    <n v="18000"/>
    <x v="6"/>
    <n v="1455"/>
    <x v="3"/>
    <x v="2"/>
    <s v="games"/>
    <s v="mobile games"/>
  </r>
  <r>
    <n v="2500"/>
    <x v="4"/>
    <n v="10"/>
    <x v="1"/>
    <x v="2"/>
    <s v="games"/>
    <s v="mobile games"/>
  </r>
  <r>
    <n v="6500"/>
    <x v="0"/>
    <n v="2788"/>
    <x v="3"/>
    <x v="2"/>
    <s v="games"/>
    <s v="mobile games"/>
  </r>
  <r>
    <n v="110000"/>
    <x v="10"/>
    <n v="4"/>
    <x v="1"/>
    <x v="2"/>
    <s v="games"/>
    <s v="mobile games"/>
  </r>
  <r>
    <n v="25000"/>
    <x v="9"/>
    <n v="125"/>
    <x v="1"/>
    <x v="2"/>
    <s v="games"/>
    <s v="mobile games"/>
  </r>
  <r>
    <n v="20000"/>
    <x v="8"/>
    <n v="10"/>
    <x v="1"/>
    <x v="2"/>
    <s v="games"/>
    <s v="mobile games"/>
  </r>
  <r>
    <n v="25000"/>
    <x v="9"/>
    <n v="1217"/>
    <x v="3"/>
    <x v="2"/>
    <s v="games"/>
    <s v="mobile games"/>
  </r>
  <r>
    <n v="10000"/>
    <x v="1"/>
    <n v="0"/>
    <x v="1"/>
    <x v="2"/>
    <s v="games"/>
    <s v="mobile games"/>
  </r>
  <r>
    <n v="3500"/>
    <x v="4"/>
    <n v="361"/>
    <x v="1"/>
    <x v="2"/>
    <s v="games"/>
    <s v="mobile games"/>
  </r>
  <r>
    <n v="6500"/>
    <x v="0"/>
    <n v="4666"/>
    <x v="3"/>
    <x v="2"/>
    <s v="games"/>
    <s v="mobile games"/>
  </r>
  <r>
    <n v="20000"/>
    <x v="8"/>
    <n v="212"/>
    <x v="1"/>
    <x v="2"/>
    <s v="games"/>
    <s v="mobile games"/>
  </r>
  <r>
    <n v="8000"/>
    <x v="0"/>
    <n v="36"/>
    <x v="1"/>
    <x v="2"/>
    <s v="games"/>
    <s v="mobile games"/>
  </r>
  <r>
    <n v="160000"/>
    <x v="10"/>
    <n v="26"/>
    <x v="1"/>
    <x v="2"/>
    <s v="games"/>
    <s v="mobile games"/>
  </r>
  <r>
    <n v="10000"/>
    <x v="1"/>
    <n v="51"/>
    <x v="1"/>
    <x v="2"/>
    <s v="games"/>
    <s v="mobile games"/>
  </r>
  <r>
    <n v="280"/>
    <x v="2"/>
    <n v="0"/>
    <x v="1"/>
    <x v="2"/>
    <s v="games"/>
    <s v="mobile games"/>
  </r>
  <r>
    <n v="60"/>
    <x v="2"/>
    <n v="0"/>
    <x v="1"/>
    <x v="2"/>
    <s v="games"/>
    <s v="mobile games"/>
  </r>
  <r>
    <n v="8000"/>
    <x v="0"/>
    <n v="0"/>
    <x v="1"/>
    <x v="2"/>
    <s v="games"/>
    <s v="mobile games"/>
  </r>
  <r>
    <n v="5000"/>
    <x v="0"/>
    <n v="6"/>
    <x v="1"/>
    <x v="2"/>
    <s v="games"/>
    <s v="mobile games"/>
  </r>
  <r>
    <n v="5000"/>
    <x v="0"/>
    <n v="1004"/>
    <x v="3"/>
    <x v="2"/>
    <s v="games"/>
    <s v="mobile games"/>
  </r>
  <r>
    <n v="2000"/>
    <x v="4"/>
    <n v="3453.69"/>
    <x v="3"/>
    <x v="0"/>
    <s v="music"/>
    <s v="indie rock"/>
  </r>
  <r>
    <n v="3350"/>
    <x v="4"/>
    <n v="3380"/>
    <x v="3"/>
    <x v="0"/>
    <s v="music"/>
    <s v="indie rock"/>
  </r>
  <r>
    <n v="999"/>
    <x v="2"/>
    <n v="1047"/>
    <x v="3"/>
    <x v="0"/>
    <s v="music"/>
    <s v="indie rock"/>
  </r>
  <r>
    <n v="1000"/>
    <x v="4"/>
    <n v="1351"/>
    <x v="3"/>
    <x v="0"/>
    <s v="music"/>
    <s v="indie rock"/>
  </r>
  <r>
    <n v="4575"/>
    <x v="4"/>
    <n v="5322"/>
    <x v="4"/>
    <x v="0"/>
    <s v="music"/>
    <s v="indie rock"/>
  </r>
  <r>
    <n v="1200"/>
    <x v="4"/>
    <n v="1225"/>
    <x v="3"/>
    <x v="0"/>
    <s v="music"/>
    <s v="indie rock"/>
  </r>
  <r>
    <n v="3000"/>
    <x v="4"/>
    <n v="3335"/>
    <x v="3"/>
    <x v="0"/>
    <s v="music"/>
    <s v="indie rock"/>
  </r>
  <r>
    <n v="2500"/>
    <x v="4"/>
    <n v="4152"/>
    <x v="3"/>
    <x v="0"/>
    <s v="music"/>
    <s v="indie rock"/>
  </r>
  <r>
    <n v="2000"/>
    <x v="4"/>
    <n v="2132"/>
    <x v="3"/>
    <x v="0"/>
    <s v="music"/>
    <s v="indie rock"/>
  </r>
  <r>
    <n v="12000"/>
    <x v="1"/>
    <n v="17350.13"/>
    <x v="11"/>
    <x v="0"/>
    <s v="music"/>
    <s v="indie rock"/>
  </r>
  <r>
    <n v="10000"/>
    <x v="1"/>
    <n v="10555"/>
    <x v="0"/>
    <x v="0"/>
    <s v="music"/>
    <s v="indie rock"/>
  </r>
  <r>
    <n v="500"/>
    <x v="2"/>
    <n v="683"/>
    <x v="1"/>
    <x v="0"/>
    <s v="music"/>
    <s v="indie rock"/>
  </r>
  <r>
    <n v="2500"/>
    <x v="4"/>
    <n v="2600"/>
    <x v="3"/>
    <x v="0"/>
    <s v="music"/>
    <s v="indie rock"/>
  </r>
  <r>
    <n v="1000"/>
    <x v="4"/>
    <n v="1145"/>
    <x v="3"/>
    <x v="0"/>
    <s v="music"/>
    <s v="indie rock"/>
  </r>
  <r>
    <n v="9072"/>
    <x v="0"/>
    <n v="9228"/>
    <x v="4"/>
    <x v="0"/>
    <s v="music"/>
    <s v="indie rock"/>
  </r>
  <r>
    <n v="451"/>
    <x v="2"/>
    <n v="559"/>
    <x v="1"/>
    <x v="0"/>
    <s v="music"/>
    <s v="indie rock"/>
  </r>
  <r>
    <n v="6350"/>
    <x v="0"/>
    <n v="6506"/>
    <x v="4"/>
    <x v="0"/>
    <s v="music"/>
    <s v="indie rock"/>
  </r>
  <r>
    <n v="1000"/>
    <x v="4"/>
    <n v="1445"/>
    <x v="3"/>
    <x v="0"/>
    <s v="music"/>
    <s v="indie rock"/>
  </r>
  <r>
    <n v="900"/>
    <x v="2"/>
    <n v="1200"/>
    <x v="3"/>
    <x v="0"/>
    <s v="music"/>
    <s v="indie rock"/>
  </r>
  <r>
    <n v="2500"/>
    <x v="4"/>
    <n v="2734.11"/>
    <x v="3"/>
    <x v="0"/>
    <s v="music"/>
    <s v="indie rock"/>
  </r>
  <r>
    <n v="99000"/>
    <x v="10"/>
    <n v="2670"/>
    <x v="3"/>
    <x v="2"/>
    <s v="technology"/>
    <s v="gadgets"/>
  </r>
  <r>
    <n v="1000"/>
    <x v="4"/>
    <n v="12"/>
    <x v="1"/>
    <x v="2"/>
    <s v="technology"/>
    <s v="gadgets"/>
  </r>
  <r>
    <n v="3000"/>
    <x v="4"/>
    <n v="1398"/>
    <x v="3"/>
    <x v="2"/>
    <s v="technology"/>
    <s v="gadgets"/>
  </r>
  <r>
    <n v="50000"/>
    <x v="10"/>
    <n v="50"/>
    <x v="1"/>
    <x v="2"/>
    <s v="technology"/>
    <s v="gadgets"/>
  </r>
  <r>
    <n v="25000"/>
    <x v="9"/>
    <n v="42"/>
    <x v="1"/>
    <x v="2"/>
    <s v="technology"/>
    <s v="gadgets"/>
  </r>
  <r>
    <n v="50000"/>
    <x v="10"/>
    <n v="21380"/>
    <x v="7"/>
    <x v="2"/>
    <s v="technology"/>
    <s v="gadgets"/>
  </r>
  <r>
    <n v="30000"/>
    <x v="5"/>
    <n v="85"/>
    <x v="1"/>
    <x v="2"/>
    <s v="technology"/>
    <s v="gadgets"/>
  </r>
  <r>
    <n v="25000"/>
    <x v="9"/>
    <n v="433"/>
    <x v="1"/>
    <x v="2"/>
    <s v="technology"/>
    <s v="gadgets"/>
  </r>
  <r>
    <n v="35000"/>
    <x v="7"/>
    <n v="4939"/>
    <x v="3"/>
    <x v="2"/>
    <s v="technology"/>
    <s v="gadgets"/>
  </r>
  <r>
    <n v="85000"/>
    <x v="10"/>
    <n v="33486"/>
    <x v="6"/>
    <x v="2"/>
    <s v="technology"/>
    <s v="gadgets"/>
  </r>
  <r>
    <n v="42500"/>
    <x v="3"/>
    <n v="10"/>
    <x v="1"/>
    <x v="2"/>
    <s v="technology"/>
    <s v="gadgets"/>
  </r>
  <r>
    <n v="5000"/>
    <x v="0"/>
    <n v="2965"/>
    <x v="3"/>
    <x v="2"/>
    <s v="technology"/>
    <s v="gadgets"/>
  </r>
  <r>
    <n v="48000"/>
    <x v="11"/>
    <n v="637"/>
    <x v="1"/>
    <x v="2"/>
    <s v="technology"/>
    <s v="gadgets"/>
  </r>
  <r>
    <n v="666"/>
    <x v="2"/>
    <n v="60"/>
    <x v="1"/>
    <x v="2"/>
    <s v="technology"/>
    <s v="gadgets"/>
  </r>
  <r>
    <n v="500"/>
    <x v="2"/>
    <n v="8"/>
    <x v="1"/>
    <x v="2"/>
    <s v="technology"/>
    <s v="gadgets"/>
  </r>
  <r>
    <n v="20000"/>
    <x v="8"/>
    <n v="102"/>
    <x v="1"/>
    <x v="2"/>
    <s v="technology"/>
    <s v="gadgets"/>
  </r>
  <r>
    <n v="390000"/>
    <x v="10"/>
    <n v="205025"/>
    <x v="2"/>
    <x v="2"/>
    <s v="technology"/>
    <s v="gadgets"/>
  </r>
  <r>
    <n v="25000"/>
    <x v="9"/>
    <n v="260"/>
    <x v="1"/>
    <x v="2"/>
    <s v="technology"/>
    <s v="gadgets"/>
  </r>
  <r>
    <n v="500"/>
    <x v="2"/>
    <n v="237"/>
    <x v="1"/>
    <x v="2"/>
    <s v="technology"/>
    <s v="gadgets"/>
  </r>
  <r>
    <n v="10000"/>
    <x v="1"/>
    <n v="4303"/>
    <x v="3"/>
    <x v="2"/>
    <s v="technology"/>
    <s v="gadgets"/>
  </r>
  <r>
    <n v="1500"/>
    <x v="4"/>
    <n v="2052"/>
    <x v="3"/>
    <x v="0"/>
    <s v="music"/>
    <s v="indie rock"/>
  </r>
  <r>
    <n v="2000"/>
    <x v="4"/>
    <n v="2311"/>
    <x v="3"/>
    <x v="0"/>
    <s v="music"/>
    <s v="indie rock"/>
  </r>
  <r>
    <n v="125"/>
    <x v="2"/>
    <n v="301"/>
    <x v="1"/>
    <x v="0"/>
    <s v="music"/>
    <s v="indie rock"/>
  </r>
  <r>
    <n v="3000"/>
    <x v="4"/>
    <n v="3432"/>
    <x v="3"/>
    <x v="0"/>
    <s v="music"/>
    <s v="indie rock"/>
  </r>
  <r>
    <n v="1500"/>
    <x v="4"/>
    <n v="1655"/>
    <x v="3"/>
    <x v="0"/>
    <s v="music"/>
    <s v="indie rock"/>
  </r>
  <r>
    <n v="1500"/>
    <x v="4"/>
    <n v="2930.69"/>
    <x v="3"/>
    <x v="0"/>
    <s v="music"/>
    <s v="indie rock"/>
  </r>
  <r>
    <n v="600"/>
    <x v="2"/>
    <n v="620"/>
    <x v="1"/>
    <x v="0"/>
    <s v="music"/>
    <s v="indie rock"/>
  </r>
  <r>
    <n v="2550"/>
    <x v="4"/>
    <n v="2630"/>
    <x v="3"/>
    <x v="0"/>
    <s v="music"/>
    <s v="indie rock"/>
  </r>
  <r>
    <n v="3200"/>
    <x v="4"/>
    <n v="3210"/>
    <x v="3"/>
    <x v="0"/>
    <s v="music"/>
    <s v="indie rock"/>
  </r>
  <r>
    <n v="1000"/>
    <x v="4"/>
    <n v="1270"/>
    <x v="3"/>
    <x v="0"/>
    <s v="music"/>
    <s v="indie rock"/>
  </r>
  <r>
    <n v="2000"/>
    <x v="4"/>
    <n v="2412.02"/>
    <x v="3"/>
    <x v="0"/>
    <s v="music"/>
    <s v="indie rock"/>
  </r>
  <r>
    <n v="5250"/>
    <x v="0"/>
    <n v="5617"/>
    <x v="4"/>
    <x v="0"/>
    <s v="music"/>
    <s v="indie rock"/>
  </r>
  <r>
    <n v="6000"/>
    <x v="0"/>
    <n v="10346"/>
    <x v="0"/>
    <x v="0"/>
    <s v="music"/>
    <s v="indie rock"/>
  </r>
  <r>
    <n v="5000"/>
    <x v="0"/>
    <n v="6181"/>
    <x v="4"/>
    <x v="0"/>
    <s v="music"/>
    <s v="indie rock"/>
  </r>
  <r>
    <n v="2500"/>
    <x v="4"/>
    <n v="2710"/>
    <x v="3"/>
    <x v="0"/>
    <s v="music"/>
    <s v="indie rock"/>
  </r>
  <r>
    <n v="7500"/>
    <x v="0"/>
    <n v="8739.01"/>
    <x v="4"/>
    <x v="0"/>
    <s v="music"/>
    <s v="indie rock"/>
  </r>
  <r>
    <n v="600"/>
    <x v="2"/>
    <n v="1123.47"/>
    <x v="3"/>
    <x v="0"/>
    <s v="music"/>
    <s v="indie rock"/>
  </r>
  <r>
    <n v="15000"/>
    <x v="6"/>
    <n v="17390"/>
    <x v="11"/>
    <x v="0"/>
    <s v="music"/>
    <s v="indie rock"/>
  </r>
  <r>
    <n v="10000"/>
    <x v="1"/>
    <n v="11070"/>
    <x v="0"/>
    <x v="0"/>
    <s v="music"/>
    <s v="indie rock"/>
  </r>
  <r>
    <n v="650"/>
    <x v="2"/>
    <n v="1111"/>
    <x v="3"/>
    <x v="0"/>
    <s v="music"/>
    <s v="indie rock"/>
  </r>
  <r>
    <n v="250000"/>
    <x v="10"/>
    <n v="315295.89"/>
    <x v="2"/>
    <x v="0"/>
    <s v="technology"/>
    <s v="hardware"/>
  </r>
  <r>
    <n v="6000"/>
    <x v="0"/>
    <n v="8306.42"/>
    <x v="4"/>
    <x v="0"/>
    <s v="technology"/>
    <s v="hardware"/>
  </r>
  <r>
    <n v="10000"/>
    <x v="1"/>
    <n v="170525"/>
    <x v="2"/>
    <x v="0"/>
    <s v="technology"/>
    <s v="hardware"/>
  </r>
  <r>
    <n v="40000"/>
    <x v="3"/>
    <n v="315222.2"/>
    <x v="2"/>
    <x v="0"/>
    <s v="technology"/>
    <s v="hardware"/>
  </r>
  <r>
    <n v="100000"/>
    <x v="10"/>
    <n v="348018"/>
    <x v="2"/>
    <x v="0"/>
    <s v="technology"/>
    <s v="hardware"/>
  </r>
  <r>
    <n v="7500"/>
    <x v="0"/>
    <n v="11231"/>
    <x v="0"/>
    <x v="0"/>
    <s v="technology"/>
    <s v="hardware"/>
  </r>
  <r>
    <n v="800"/>
    <x v="2"/>
    <n v="805.07"/>
    <x v="1"/>
    <x v="0"/>
    <s v="technology"/>
    <s v="hardware"/>
  </r>
  <r>
    <n v="100000"/>
    <x v="10"/>
    <n v="800211"/>
    <x v="2"/>
    <x v="0"/>
    <s v="technology"/>
    <s v="hardware"/>
  </r>
  <r>
    <n v="50000"/>
    <x v="10"/>
    <n v="53001.3"/>
    <x v="2"/>
    <x v="0"/>
    <s v="technology"/>
    <s v="hardware"/>
  </r>
  <r>
    <n v="48000"/>
    <x v="11"/>
    <n v="96248.960000000006"/>
    <x v="2"/>
    <x v="0"/>
    <s v="technology"/>
    <s v="hardware"/>
  </r>
  <r>
    <n v="50000"/>
    <x v="10"/>
    <n v="106222"/>
    <x v="2"/>
    <x v="0"/>
    <s v="technology"/>
    <s v="hardware"/>
  </r>
  <r>
    <n v="35000"/>
    <x v="7"/>
    <n v="69465.33"/>
    <x v="2"/>
    <x v="0"/>
    <s v="technology"/>
    <s v="hardware"/>
  </r>
  <r>
    <n v="15000"/>
    <x v="6"/>
    <n v="33892"/>
    <x v="6"/>
    <x v="0"/>
    <s v="technology"/>
    <s v="hardware"/>
  </r>
  <r>
    <n v="50000"/>
    <x v="10"/>
    <n v="349474"/>
    <x v="2"/>
    <x v="0"/>
    <s v="technology"/>
    <s v="hardware"/>
  </r>
  <r>
    <n v="42000"/>
    <x v="3"/>
    <n v="167410.01999999999"/>
    <x v="2"/>
    <x v="0"/>
    <s v="technology"/>
    <s v="hardware"/>
  </r>
  <r>
    <n v="60000"/>
    <x v="10"/>
    <n v="176420"/>
    <x v="2"/>
    <x v="0"/>
    <s v="technology"/>
    <s v="hardware"/>
  </r>
  <r>
    <n v="30000"/>
    <x v="5"/>
    <n v="50251.41"/>
    <x v="2"/>
    <x v="0"/>
    <s v="technology"/>
    <s v="hardware"/>
  </r>
  <r>
    <n v="7000"/>
    <x v="0"/>
    <n v="100490.02"/>
    <x v="2"/>
    <x v="0"/>
    <s v="technology"/>
    <s v="hardware"/>
  </r>
  <r>
    <n v="10000"/>
    <x v="1"/>
    <n v="15673.44"/>
    <x v="11"/>
    <x v="0"/>
    <s v="technology"/>
    <s v="hardware"/>
  </r>
  <r>
    <n v="70000"/>
    <x v="10"/>
    <n v="82532"/>
    <x v="2"/>
    <x v="0"/>
    <s v="technology"/>
    <s v="hardware"/>
  </r>
  <r>
    <n v="10000"/>
    <x v="1"/>
    <n v="110538.12"/>
    <x v="2"/>
    <x v="0"/>
    <s v="technology"/>
    <s v="hardware"/>
  </r>
  <r>
    <n v="10000"/>
    <x v="1"/>
    <n v="19292.5"/>
    <x v="11"/>
    <x v="0"/>
    <s v="technology"/>
    <s v="hardware"/>
  </r>
  <r>
    <n v="19000"/>
    <x v="6"/>
    <n v="24108"/>
    <x v="7"/>
    <x v="0"/>
    <s v="technology"/>
    <s v="hardware"/>
  </r>
  <r>
    <n v="89200"/>
    <x v="10"/>
    <n v="231543.12"/>
    <x v="2"/>
    <x v="0"/>
    <s v="technology"/>
    <s v="hardware"/>
  </r>
  <r>
    <n v="5000"/>
    <x v="0"/>
    <n v="13114"/>
    <x v="0"/>
    <x v="0"/>
    <s v="technology"/>
    <s v="hardware"/>
  </r>
  <r>
    <n v="100000"/>
    <x v="10"/>
    <n v="206743.09"/>
    <x v="2"/>
    <x v="0"/>
    <s v="technology"/>
    <s v="hardware"/>
  </r>
  <r>
    <n v="20000"/>
    <x v="8"/>
    <n v="74026"/>
    <x v="2"/>
    <x v="0"/>
    <s v="technology"/>
    <s v="hardware"/>
  </r>
  <r>
    <n v="50000"/>
    <x v="10"/>
    <n v="142483"/>
    <x v="2"/>
    <x v="0"/>
    <s v="technology"/>
    <s v="hardware"/>
  </r>
  <r>
    <n v="20000"/>
    <x v="8"/>
    <n v="115816"/>
    <x v="2"/>
    <x v="0"/>
    <s v="technology"/>
    <s v="hardware"/>
  </r>
  <r>
    <n v="5000"/>
    <x v="0"/>
    <n v="56590"/>
    <x v="2"/>
    <x v="0"/>
    <s v="technology"/>
    <s v="hardware"/>
  </r>
  <r>
    <n v="400000"/>
    <x v="10"/>
    <n v="1052110.8700000001"/>
    <x v="2"/>
    <x v="0"/>
    <s v="technology"/>
    <s v="hardware"/>
  </r>
  <r>
    <n v="2500"/>
    <x v="4"/>
    <n v="16862"/>
    <x v="11"/>
    <x v="0"/>
    <s v="technology"/>
    <s v="hardware"/>
  </r>
  <r>
    <n v="198000"/>
    <x v="10"/>
    <n v="508525.01"/>
    <x v="2"/>
    <x v="0"/>
    <s v="technology"/>
    <s v="hardware"/>
  </r>
  <r>
    <n v="20000"/>
    <x v="8"/>
    <n v="75099.199999999997"/>
    <x v="2"/>
    <x v="0"/>
    <s v="technology"/>
    <s v="hardware"/>
  </r>
  <r>
    <n v="16000"/>
    <x v="6"/>
    <n v="33393.339999999997"/>
    <x v="6"/>
    <x v="0"/>
    <s v="technology"/>
    <s v="hardware"/>
  </r>
  <r>
    <n v="4000"/>
    <x v="4"/>
    <n v="13864"/>
    <x v="0"/>
    <x v="0"/>
    <s v="technology"/>
    <s v="hardware"/>
  </r>
  <r>
    <n v="50000"/>
    <x v="10"/>
    <n v="201165"/>
    <x v="2"/>
    <x v="0"/>
    <s v="technology"/>
    <s v="hardware"/>
  </r>
  <r>
    <n v="50000"/>
    <x v="10"/>
    <n v="513422.57"/>
    <x v="2"/>
    <x v="0"/>
    <s v="technology"/>
    <s v="hardware"/>
  </r>
  <r>
    <n v="200000"/>
    <x v="10"/>
    <n v="229802.31"/>
    <x v="2"/>
    <x v="0"/>
    <s v="technology"/>
    <s v="hardware"/>
  </r>
  <r>
    <n v="50000"/>
    <x v="10"/>
    <n v="177412.01"/>
    <x v="2"/>
    <x v="0"/>
    <s v="technology"/>
    <s v="hardware"/>
  </r>
  <r>
    <n v="7500"/>
    <x v="0"/>
    <n v="381"/>
    <x v="1"/>
    <x v="2"/>
    <s v="photography"/>
    <s v="people"/>
  </r>
  <r>
    <n v="180000"/>
    <x v="10"/>
    <n v="0"/>
    <x v="1"/>
    <x v="2"/>
    <s v="photography"/>
    <s v="people"/>
  </r>
  <r>
    <n v="33000"/>
    <x v="5"/>
    <n v="1419"/>
    <x v="3"/>
    <x v="2"/>
    <s v="photography"/>
    <s v="people"/>
  </r>
  <r>
    <n v="15000"/>
    <x v="6"/>
    <n v="3172"/>
    <x v="3"/>
    <x v="2"/>
    <s v="photography"/>
    <s v="people"/>
  </r>
  <r>
    <n v="1600"/>
    <x v="4"/>
    <n v="51"/>
    <x v="1"/>
    <x v="2"/>
    <s v="photography"/>
    <s v="people"/>
  </r>
  <r>
    <n v="2000"/>
    <x v="4"/>
    <n v="1"/>
    <x v="1"/>
    <x v="2"/>
    <s v="photography"/>
    <s v="people"/>
  </r>
  <r>
    <n v="5500"/>
    <x v="0"/>
    <n v="2336"/>
    <x v="3"/>
    <x v="2"/>
    <s v="photography"/>
    <s v="people"/>
  </r>
  <r>
    <n v="6000"/>
    <x v="0"/>
    <n v="25"/>
    <x v="1"/>
    <x v="2"/>
    <s v="photography"/>
    <s v="people"/>
  </r>
  <r>
    <n v="5000"/>
    <x v="0"/>
    <n v="50"/>
    <x v="1"/>
    <x v="2"/>
    <s v="photography"/>
    <s v="people"/>
  </r>
  <r>
    <n v="3000"/>
    <x v="4"/>
    <n v="509"/>
    <x v="1"/>
    <x v="2"/>
    <s v="photography"/>
    <s v="people"/>
  </r>
  <r>
    <n v="2000"/>
    <x v="4"/>
    <n v="140"/>
    <x v="1"/>
    <x v="2"/>
    <s v="photography"/>
    <s v="people"/>
  </r>
  <r>
    <n v="1500"/>
    <x v="4"/>
    <n v="2"/>
    <x v="1"/>
    <x v="2"/>
    <s v="photography"/>
    <s v="people"/>
  </r>
  <r>
    <n v="2000"/>
    <x v="4"/>
    <n v="0"/>
    <x v="1"/>
    <x v="2"/>
    <s v="photography"/>
    <s v="people"/>
  </r>
  <r>
    <n v="3200"/>
    <x v="4"/>
    <n v="0"/>
    <x v="1"/>
    <x v="2"/>
    <s v="photography"/>
    <s v="people"/>
  </r>
  <r>
    <n v="1000"/>
    <x v="4"/>
    <n v="78"/>
    <x v="1"/>
    <x v="2"/>
    <s v="photography"/>
    <s v="people"/>
  </r>
  <r>
    <n v="133800"/>
    <x v="10"/>
    <n v="0"/>
    <x v="1"/>
    <x v="2"/>
    <s v="photography"/>
    <s v="people"/>
  </r>
  <r>
    <n v="6500"/>
    <x v="0"/>
    <n v="0"/>
    <x v="1"/>
    <x v="2"/>
    <s v="photography"/>
    <s v="people"/>
  </r>
  <r>
    <n v="2500"/>
    <x v="4"/>
    <n v="655"/>
    <x v="1"/>
    <x v="2"/>
    <s v="photography"/>
    <s v="people"/>
  </r>
  <r>
    <n v="31000"/>
    <x v="5"/>
    <n v="236"/>
    <x v="1"/>
    <x v="2"/>
    <s v="photography"/>
    <s v="people"/>
  </r>
  <r>
    <n v="5000"/>
    <x v="0"/>
    <n v="625"/>
    <x v="1"/>
    <x v="2"/>
    <s v="photography"/>
    <s v="people"/>
  </r>
  <r>
    <n v="55000"/>
    <x v="10"/>
    <n v="210171"/>
    <x v="2"/>
    <x v="0"/>
    <s v="technology"/>
    <s v="hardware"/>
  </r>
  <r>
    <n v="50000"/>
    <x v="10"/>
    <n v="108397.11"/>
    <x v="2"/>
    <x v="0"/>
    <s v="technology"/>
    <s v="hardware"/>
  </r>
  <r>
    <n v="500"/>
    <x v="2"/>
    <n v="1560"/>
    <x v="3"/>
    <x v="0"/>
    <s v="technology"/>
    <s v="hardware"/>
  </r>
  <r>
    <n v="50000"/>
    <x v="10"/>
    <n v="117210.24000000001"/>
    <x v="2"/>
    <x v="0"/>
    <s v="technology"/>
    <s v="hardware"/>
  </r>
  <r>
    <n v="30000"/>
    <x v="5"/>
    <n v="37104.03"/>
    <x v="8"/>
    <x v="0"/>
    <s v="technology"/>
    <s v="hardware"/>
  </r>
  <r>
    <n v="50000"/>
    <x v="10"/>
    <n v="123920"/>
    <x v="2"/>
    <x v="0"/>
    <s v="technology"/>
    <s v="hardware"/>
  </r>
  <r>
    <n v="10000"/>
    <x v="1"/>
    <n v="11570.92"/>
    <x v="0"/>
    <x v="0"/>
    <s v="technology"/>
    <s v="hardware"/>
  </r>
  <r>
    <n v="1570.79"/>
    <x v="4"/>
    <n v="1839"/>
    <x v="3"/>
    <x v="0"/>
    <s v="technology"/>
    <s v="hardware"/>
  </r>
  <r>
    <n v="50000"/>
    <x v="10"/>
    <n v="152579"/>
    <x v="2"/>
    <x v="0"/>
    <s v="technology"/>
    <s v="hardware"/>
  </r>
  <r>
    <n v="30000"/>
    <x v="5"/>
    <n v="96015.9"/>
    <x v="2"/>
    <x v="0"/>
    <s v="technology"/>
    <s v="hardware"/>
  </r>
  <r>
    <n v="50000"/>
    <x v="10"/>
    <n v="409782"/>
    <x v="2"/>
    <x v="0"/>
    <s v="technology"/>
    <s v="hardware"/>
  </r>
  <r>
    <n v="5000"/>
    <x v="0"/>
    <n v="11745"/>
    <x v="0"/>
    <x v="0"/>
    <s v="technology"/>
    <s v="hardware"/>
  </r>
  <r>
    <n v="160000"/>
    <x v="10"/>
    <n v="791862"/>
    <x v="2"/>
    <x v="0"/>
    <s v="technology"/>
    <s v="hardware"/>
  </r>
  <r>
    <n v="30000"/>
    <x v="5"/>
    <n v="2344134.67"/>
    <x v="2"/>
    <x v="0"/>
    <s v="technology"/>
    <s v="hardware"/>
  </r>
  <r>
    <n v="7200"/>
    <x v="0"/>
    <n v="8136.01"/>
    <x v="4"/>
    <x v="0"/>
    <s v="technology"/>
    <s v="hardware"/>
  </r>
  <r>
    <n v="10000"/>
    <x v="1"/>
    <n v="92154.22"/>
    <x v="2"/>
    <x v="0"/>
    <s v="technology"/>
    <s v="hardware"/>
  </r>
  <r>
    <n v="25000"/>
    <x v="9"/>
    <n v="31275.599999999999"/>
    <x v="6"/>
    <x v="0"/>
    <s v="technology"/>
    <s v="hardware"/>
  </r>
  <r>
    <n v="65000"/>
    <x v="10"/>
    <n v="66458.23"/>
    <x v="2"/>
    <x v="0"/>
    <s v="technology"/>
    <s v="hardware"/>
  </r>
  <r>
    <n v="40000"/>
    <x v="3"/>
    <n v="193963.9"/>
    <x v="2"/>
    <x v="0"/>
    <s v="technology"/>
    <s v="hardware"/>
  </r>
  <r>
    <n v="1500"/>
    <x v="4"/>
    <n v="2885"/>
    <x v="3"/>
    <x v="0"/>
    <s v="technology"/>
    <s v="hardware"/>
  </r>
  <r>
    <n v="5000"/>
    <x v="0"/>
    <n v="14055"/>
    <x v="0"/>
    <x v="0"/>
    <s v="technology"/>
    <s v="hardware"/>
  </r>
  <r>
    <n v="100000"/>
    <x v="10"/>
    <n v="125137"/>
    <x v="2"/>
    <x v="0"/>
    <s v="technology"/>
    <s v="hardware"/>
  </r>
  <r>
    <n v="100000"/>
    <x v="10"/>
    <n v="161459"/>
    <x v="2"/>
    <x v="0"/>
    <s v="technology"/>
    <s v="hardware"/>
  </r>
  <r>
    <n v="4000"/>
    <x v="4"/>
    <n v="23414"/>
    <x v="7"/>
    <x v="0"/>
    <s v="technology"/>
    <s v="hardware"/>
  </r>
  <r>
    <n v="80000"/>
    <x v="10"/>
    <n v="160920"/>
    <x v="2"/>
    <x v="0"/>
    <s v="technology"/>
    <s v="hardware"/>
  </r>
  <r>
    <n v="25000"/>
    <x v="9"/>
    <n v="33370.769999999997"/>
    <x v="6"/>
    <x v="0"/>
    <s v="technology"/>
    <s v="hardware"/>
  </r>
  <r>
    <n v="100000"/>
    <x v="10"/>
    <n v="120249"/>
    <x v="2"/>
    <x v="0"/>
    <s v="technology"/>
    <s v="hardware"/>
  </r>
  <r>
    <n v="3000"/>
    <x v="4"/>
    <n v="3785"/>
    <x v="3"/>
    <x v="0"/>
    <s v="technology"/>
    <s v="hardware"/>
  </r>
  <r>
    <n v="2500"/>
    <x v="4"/>
    <n v="9030"/>
    <x v="4"/>
    <x v="0"/>
    <s v="technology"/>
    <s v="hardware"/>
  </r>
  <r>
    <n v="32768"/>
    <x v="5"/>
    <n v="74134"/>
    <x v="2"/>
    <x v="0"/>
    <s v="technology"/>
    <s v="hardware"/>
  </r>
  <r>
    <n v="50000"/>
    <x v="10"/>
    <n v="60175"/>
    <x v="2"/>
    <x v="0"/>
    <s v="technology"/>
    <s v="hardware"/>
  </r>
  <r>
    <n v="25000"/>
    <x v="9"/>
    <n v="76047"/>
    <x v="2"/>
    <x v="0"/>
    <s v="technology"/>
    <s v="hardware"/>
  </r>
  <r>
    <n v="25000"/>
    <x v="9"/>
    <n v="44669"/>
    <x v="10"/>
    <x v="0"/>
    <s v="technology"/>
    <s v="hardware"/>
  </r>
  <r>
    <n v="78000"/>
    <x v="10"/>
    <n v="301719.59000000003"/>
    <x v="2"/>
    <x v="0"/>
    <s v="technology"/>
    <s v="hardware"/>
  </r>
  <r>
    <n v="80000"/>
    <x v="10"/>
    <n v="168829.14"/>
    <x v="2"/>
    <x v="0"/>
    <s v="technology"/>
    <s v="hardware"/>
  </r>
  <r>
    <n v="30000"/>
    <x v="5"/>
    <n v="39500.5"/>
    <x v="8"/>
    <x v="0"/>
    <s v="technology"/>
    <s v="hardware"/>
  </r>
  <r>
    <n v="10000"/>
    <x v="1"/>
    <n v="30047.64"/>
    <x v="6"/>
    <x v="0"/>
    <s v="technology"/>
    <s v="hardware"/>
  </r>
  <r>
    <n v="8000"/>
    <x v="0"/>
    <n v="33641"/>
    <x v="6"/>
    <x v="0"/>
    <s v="technology"/>
    <s v="hardware"/>
  </r>
  <r>
    <n v="125000"/>
    <x v="10"/>
    <n v="170271"/>
    <x v="2"/>
    <x v="0"/>
    <s v="technology"/>
    <s v="hardware"/>
  </r>
  <r>
    <n v="3000"/>
    <x v="4"/>
    <n v="7445.14"/>
    <x v="4"/>
    <x v="0"/>
    <s v="technology"/>
    <s v="hardware"/>
  </r>
  <r>
    <n v="9500"/>
    <x v="0"/>
    <n v="17277"/>
    <x v="11"/>
    <x v="0"/>
    <s v="technology"/>
    <s v="hardware"/>
  </r>
  <r>
    <n v="10000"/>
    <x v="1"/>
    <n v="12353"/>
    <x v="0"/>
    <x v="0"/>
    <s v="technology"/>
    <s v="hardware"/>
  </r>
  <r>
    <n v="1385"/>
    <x v="4"/>
    <n v="7011"/>
    <x v="4"/>
    <x v="0"/>
    <s v="technology"/>
    <s v="hardware"/>
  </r>
  <r>
    <n v="15000"/>
    <x v="6"/>
    <n v="16232"/>
    <x v="11"/>
    <x v="0"/>
    <s v="technology"/>
    <s v="hardware"/>
  </r>
  <r>
    <n v="4900"/>
    <x v="4"/>
    <n v="40140.01"/>
    <x v="10"/>
    <x v="0"/>
    <s v="technology"/>
    <s v="hardware"/>
  </r>
  <r>
    <n v="10000"/>
    <x v="1"/>
    <n v="12110"/>
    <x v="0"/>
    <x v="0"/>
    <s v="technology"/>
    <s v="hardware"/>
  </r>
  <r>
    <n v="98000"/>
    <x v="10"/>
    <n v="100939"/>
    <x v="2"/>
    <x v="0"/>
    <s v="technology"/>
    <s v="hardware"/>
  </r>
  <r>
    <n v="85000"/>
    <x v="10"/>
    <n v="126082.45"/>
    <x v="2"/>
    <x v="0"/>
    <s v="technology"/>
    <s v="hardware"/>
  </r>
  <r>
    <n v="50000"/>
    <x v="10"/>
    <n v="60095.35"/>
    <x v="2"/>
    <x v="0"/>
    <s v="technology"/>
    <s v="hardware"/>
  </r>
  <r>
    <n v="10000"/>
    <x v="1"/>
    <n v="47327"/>
    <x v="5"/>
    <x v="0"/>
    <s v="technology"/>
    <s v="hardware"/>
  </r>
  <r>
    <n v="8000"/>
    <x v="0"/>
    <n v="10429"/>
    <x v="0"/>
    <x v="0"/>
    <s v="technology"/>
    <s v="hardware"/>
  </r>
  <r>
    <n v="50000"/>
    <x v="10"/>
    <n v="176524"/>
    <x v="2"/>
    <x v="0"/>
    <s v="technology"/>
    <s v="hardware"/>
  </r>
  <r>
    <n v="5000"/>
    <x v="0"/>
    <n v="5051"/>
    <x v="4"/>
    <x v="0"/>
    <s v="technology"/>
    <s v="hardware"/>
  </r>
  <r>
    <n v="35000"/>
    <x v="7"/>
    <n v="39757"/>
    <x v="8"/>
    <x v="0"/>
    <s v="technology"/>
    <s v="hardware"/>
  </r>
  <r>
    <n v="6000"/>
    <x v="0"/>
    <n v="10045"/>
    <x v="0"/>
    <x v="0"/>
    <s v="technology"/>
    <s v="hardware"/>
  </r>
  <r>
    <n v="50000"/>
    <x v="10"/>
    <n v="76726"/>
    <x v="2"/>
    <x v="0"/>
    <s v="technology"/>
    <s v="hardware"/>
  </r>
  <r>
    <n v="15000"/>
    <x v="6"/>
    <n v="30334.83"/>
    <x v="6"/>
    <x v="0"/>
    <s v="technology"/>
    <s v="hardware"/>
  </r>
  <r>
    <n v="2560"/>
    <x v="4"/>
    <n v="4308"/>
    <x v="3"/>
    <x v="0"/>
    <s v="technology"/>
    <s v="hardware"/>
  </r>
  <r>
    <n v="30000"/>
    <x v="5"/>
    <n v="43037"/>
    <x v="10"/>
    <x v="0"/>
    <s v="technology"/>
    <s v="hardware"/>
  </r>
  <r>
    <n v="25000"/>
    <x v="9"/>
    <n v="49100"/>
    <x v="5"/>
    <x v="0"/>
    <s v="technology"/>
    <s v="hardware"/>
  </r>
  <r>
    <n v="5000"/>
    <x v="0"/>
    <n v="5396"/>
    <x v="4"/>
    <x v="0"/>
    <s v="technology"/>
    <s v="hardware"/>
  </r>
  <r>
    <n v="100000"/>
    <x v="10"/>
    <n v="114977"/>
    <x v="2"/>
    <x v="0"/>
    <s v="technology"/>
    <s v="hardware"/>
  </r>
  <r>
    <n v="4000"/>
    <x v="4"/>
    <n v="5922"/>
    <x v="4"/>
    <x v="0"/>
    <s v="technology"/>
    <s v="hardware"/>
  </r>
  <r>
    <n v="261962"/>
    <x v="10"/>
    <n v="500784.27"/>
    <x v="2"/>
    <x v="0"/>
    <s v="technology"/>
    <s v="hardware"/>
  </r>
  <r>
    <n v="40000"/>
    <x v="3"/>
    <n v="79686.05"/>
    <x v="2"/>
    <x v="0"/>
    <s v="technology"/>
    <s v="hardware"/>
  </r>
  <r>
    <n v="2000"/>
    <x v="4"/>
    <n v="4372"/>
    <x v="3"/>
    <x v="0"/>
    <s v="technology"/>
    <s v="hardware"/>
  </r>
  <r>
    <n v="495"/>
    <x v="2"/>
    <n v="628"/>
    <x v="1"/>
    <x v="0"/>
    <s v="technology"/>
    <s v="hardware"/>
  </r>
  <r>
    <n v="25000"/>
    <x v="9"/>
    <n v="26305.97"/>
    <x v="9"/>
    <x v="0"/>
    <s v="technology"/>
    <s v="hardware"/>
  </r>
  <r>
    <n v="50000"/>
    <x v="10"/>
    <n v="64203.33"/>
    <x v="2"/>
    <x v="0"/>
    <s v="technology"/>
    <s v="hardware"/>
  </r>
  <r>
    <n v="125000"/>
    <x v="10"/>
    <n v="396659"/>
    <x v="2"/>
    <x v="0"/>
    <s v="technology"/>
    <s v="hardware"/>
  </r>
  <r>
    <n v="20000"/>
    <x v="8"/>
    <n v="56146"/>
    <x v="2"/>
    <x v="0"/>
    <s v="technology"/>
    <s v="hardware"/>
  </r>
  <r>
    <n v="71500"/>
    <x v="10"/>
    <n v="79173"/>
    <x v="2"/>
    <x v="0"/>
    <s v="technology"/>
    <s v="hardware"/>
  </r>
  <r>
    <n v="100000"/>
    <x v="10"/>
    <n v="152604.29999999999"/>
    <x v="2"/>
    <x v="0"/>
    <s v="technology"/>
    <s v="hardware"/>
  </r>
  <r>
    <n v="600"/>
    <x v="2"/>
    <n v="615"/>
    <x v="1"/>
    <x v="0"/>
    <s v="technology"/>
    <s v="hardware"/>
  </r>
  <r>
    <n v="9999"/>
    <x v="0"/>
    <n v="167820.6"/>
    <x v="2"/>
    <x v="0"/>
    <s v="technology"/>
    <s v="hardware"/>
  </r>
  <r>
    <n v="179000"/>
    <x v="10"/>
    <n v="972594.99"/>
    <x v="2"/>
    <x v="0"/>
    <s v="technology"/>
    <s v="hardware"/>
  </r>
  <r>
    <n v="50000"/>
    <x v="10"/>
    <n v="57754"/>
    <x v="2"/>
    <x v="0"/>
    <s v="technology"/>
    <s v="hardware"/>
  </r>
  <r>
    <n v="20000"/>
    <x v="8"/>
    <n v="26241"/>
    <x v="9"/>
    <x v="0"/>
    <s v="technology"/>
    <s v="hardware"/>
  </r>
  <r>
    <n v="10000"/>
    <x v="1"/>
    <n v="28817"/>
    <x v="9"/>
    <x v="0"/>
    <s v="technology"/>
    <s v="hardware"/>
  </r>
  <r>
    <n v="1000"/>
    <x v="4"/>
    <n v="5078"/>
    <x v="4"/>
    <x v="0"/>
    <s v="technology"/>
    <s v="hardware"/>
  </r>
  <r>
    <n v="3500"/>
    <x v="4"/>
    <n v="4010"/>
    <x v="3"/>
    <x v="0"/>
    <s v="music"/>
    <s v="indie rock"/>
  </r>
  <r>
    <n v="1500"/>
    <x v="4"/>
    <n v="1661"/>
    <x v="3"/>
    <x v="0"/>
    <s v="music"/>
    <s v="indie rock"/>
  </r>
  <r>
    <n v="750"/>
    <x v="2"/>
    <n v="850"/>
    <x v="1"/>
    <x v="0"/>
    <s v="music"/>
    <s v="indie rock"/>
  </r>
  <r>
    <n v="3000"/>
    <x v="4"/>
    <n v="3250"/>
    <x v="3"/>
    <x v="0"/>
    <s v="music"/>
    <s v="indie rock"/>
  </r>
  <r>
    <n v="6000"/>
    <x v="0"/>
    <n v="7412"/>
    <x v="4"/>
    <x v="0"/>
    <s v="music"/>
    <s v="indie rock"/>
  </r>
  <r>
    <n v="4000"/>
    <x v="4"/>
    <n v="4028"/>
    <x v="3"/>
    <x v="0"/>
    <s v="music"/>
    <s v="indie rock"/>
  </r>
  <r>
    <n v="1500"/>
    <x v="4"/>
    <n v="1553"/>
    <x v="3"/>
    <x v="0"/>
    <s v="music"/>
    <s v="indie rock"/>
  </r>
  <r>
    <n v="3000"/>
    <x v="4"/>
    <n v="3465.32"/>
    <x v="3"/>
    <x v="0"/>
    <s v="music"/>
    <s v="indie rock"/>
  </r>
  <r>
    <n v="2500"/>
    <x v="4"/>
    <n v="3010.01"/>
    <x v="3"/>
    <x v="0"/>
    <s v="music"/>
    <s v="indie rock"/>
  </r>
  <r>
    <n v="8000"/>
    <x v="0"/>
    <n v="9203.23"/>
    <x v="4"/>
    <x v="0"/>
    <s v="music"/>
    <s v="indie rock"/>
  </r>
  <r>
    <n v="18000"/>
    <x v="6"/>
    <n v="21684.2"/>
    <x v="7"/>
    <x v="0"/>
    <s v="music"/>
    <s v="indie rock"/>
  </r>
  <r>
    <n v="6000"/>
    <x v="0"/>
    <n v="6077"/>
    <x v="4"/>
    <x v="0"/>
    <s v="music"/>
    <s v="indie rock"/>
  </r>
  <r>
    <n v="1500"/>
    <x v="4"/>
    <n v="1537"/>
    <x v="3"/>
    <x v="0"/>
    <s v="music"/>
    <s v="indie rock"/>
  </r>
  <r>
    <n v="3500"/>
    <x v="4"/>
    <n v="4219"/>
    <x v="3"/>
    <x v="0"/>
    <s v="music"/>
    <s v="indie rock"/>
  </r>
  <r>
    <n v="2500"/>
    <x v="4"/>
    <n v="2500"/>
    <x v="3"/>
    <x v="0"/>
    <s v="music"/>
    <s v="indie rock"/>
  </r>
  <r>
    <n v="600"/>
    <x v="2"/>
    <n v="610"/>
    <x v="1"/>
    <x v="0"/>
    <s v="music"/>
    <s v="indie rock"/>
  </r>
  <r>
    <n v="3000"/>
    <x v="4"/>
    <n v="3000"/>
    <x v="3"/>
    <x v="0"/>
    <s v="music"/>
    <s v="indie rock"/>
  </r>
  <r>
    <n v="6000"/>
    <x v="0"/>
    <n v="6020"/>
    <x v="4"/>
    <x v="0"/>
    <s v="music"/>
    <s v="indie rock"/>
  </r>
  <r>
    <n v="3000"/>
    <x v="4"/>
    <n v="3971"/>
    <x v="3"/>
    <x v="0"/>
    <s v="music"/>
    <s v="indie rock"/>
  </r>
  <r>
    <n v="600"/>
    <x v="2"/>
    <n v="820"/>
    <x v="1"/>
    <x v="0"/>
    <s v="music"/>
    <s v="indie rock"/>
  </r>
  <r>
    <n v="2000"/>
    <x v="4"/>
    <n v="2265"/>
    <x v="3"/>
    <x v="0"/>
    <s v="music"/>
    <s v="indie rock"/>
  </r>
  <r>
    <n v="1000"/>
    <x v="4"/>
    <n v="1360"/>
    <x v="3"/>
    <x v="0"/>
    <s v="music"/>
    <s v="indie rock"/>
  </r>
  <r>
    <n v="7777"/>
    <x v="0"/>
    <n v="11364"/>
    <x v="0"/>
    <x v="0"/>
    <s v="music"/>
    <s v="indie rock"/>
  </r>
  <r>
    <n v="800"/>
    <x v="2"/>
    <n v="1036"/>
    <x v="3"/>
    <x v="0"/>
    <s v="music"/>
    <s v="indie rock"/>
  </r>
  <r>
    <n v="2000"/>
    <x v="4"/>
    <n v="5080"/>
    <x v="4"/>
    <x v="0"/>
    <s v="music"/>
    <s v="indie rock"/>
  </r>
  <r>
    <n v="2200"/>
    <x v="4"/>
    <n v="2355"/>
    <x v="3"/>
    <x v="0"/>
    <s v="music"/>
    <s v="indie rock"/>
  </r>
  <r>
    <n v="2000"/>
    <x v="4"/>
    <n v="2154.66"/>
    <x v="3"/>
    <x v="0"/>
    <s v="music"/>
    <s v="indie rock"/>
  </r>
  <r>
    <n v="16000"/>
    <x v="6"/>
    <n v="17170"/>
    <x v="11"/>
    <x v="0"/>
    <s v="music"/>
    <s v="indie rock"/>
  </r>
  <r>
    <n v="4000"/>
    <x v="4"/>
    <n v="4261"/>
    <x v="3"/>
    <x v="0"/>
    <s v="music"/>
    <s v="indie rock"/>
  </r>
  <r>
    <n v="2000"/>
    <x v="4"/>
    <n v="2007"/>
    <x v="3"/>
    <x v="0"/>
    <s v="music"/>
    <s v="indie rock"/>
  </r>
  <r>
    <n v="2000"/>
    <x v="4"/>
    <n v="2130"/>
    <x v="3"/>
    <x v="0"/>
    <s v="music"/>
    <s v="indie rock"/>
  </r>
  <r>
    <n v="300"/>
    <x v="2"/>
    <n v="300"/>
    <x v="1"/>
    <x v="0"/>
    <s v="music"/>
    <s v="indie rock"/>
  </r>
  <r>
    <n v="7000"/>
    <x v="0"/>
    <n v="7340"/>
    <x v="4"/>
    <x v="0"/>
    <s v="music"/>
    <s v="indie rock"/>
  </r>
  <r>
    <n v="5000"/>
    <x v="0"/>
    <n v="5235"/>
    <x v="4"/>
    <x v="0"/>
    <s v="music"/>
    <s v="indie rock"/>
  </r>
  <r>
    <n v="1500"/>
    <x v="4"/>
    <n v="3385"/>
    <x v="3"/>
    <x v="0"/>
    <s v="music"/>
    <s v="indie rock"/>
  </r>
  <r>
    <n v="48000"/>
    <x v="11"/>
    <n v="48434"/>
    <x v="5"/>
    <x v="0"/>
    <s v="music"/>
    <s v="indie rock"/>
  </r>
  <r>
    <n v="1200"/>
    <x v="4"/>
    <n v="1773"/>
    <x v="3"/>
    <x v="0"/>
    <s v="music"/>
    <s v="indie rock"/>
  </r>
  <r>
    <n v="1000"/>
    <x v="4"/>
    <n v="1346.11"/>
    <x v="3"/>
    <x v="0"/>
    <s v="music"/>
    <s v="indie rock"/>
  </r>
  <r>
    <n v="2000"/>
    <x v="4"/>
    <n v="2015"/>
    <x v="3"/>
    <x v="0"/>
    <s v="music"/>
    <s v="indie rock"/>
  </r>
  <r>
    <n v="8000"/>
    <x v="0"/>
    <n v="8070.43"/>
    <x v="4"/>
    <x v="0"/>
    <s v="music"/>
    <s v="indie rock"/>
  </r>
  <r>
    <n v="50000"/>
    <x v="10"/>
    <n v="284"/>
    <x v="1"/>
    <x v="2"/>
    <s v="games"/>
    <s v="video games"/>
  </r>
  <r>
    <n v="80000"/>
    <x v="10"/>
    <n v="310"/>
    <x v="1"/>
    <x v="2"/>
    <s v="games"/>
    <s v="video games"/>
  </r>
  <r>
    <n v="500"/>
    <x v="2"/>
    <n v="50"/>
    <x v="1"/>
    <x v="2"/>
    <s v="games"/>
    <s v="video games"/>
  </r>
  <r>
    <n v="1100"/>
    <x v="4"/>
    <n v="115"/>
    <x v="1"/>
    <x v="2"/>
    <s v="games"/>
    <s v="video games"/>
  </r>
  <r>
    <n v="60000"/>
    <x v="10"/>
    <n v="852"/>
    <x v="1"/>
    <x v="2"/>
    <s v="games"/>
    <s v="video games"/>
  </r>
  <r>
    <n v="20000"/>
    <x v="8"/>
    <n v="10"/>
    <x v="1"/>
    <x v="2"/>
    <s v="games"/>
    <s v="video games"/>
  </r>
  <r>
    <n v="28000"/>
    <x v="9"/>
    <n v="8076"/>
    <x v="4"/>
    <x v="2"/>
    <s v="games"/>
    <s v="video games"/>
  </r>
  <r>
    <n v="15000"/>
    <x v="6"/>
    <n v="25"/>
    <x v="1"/>
    <x v="2"/>
    <s v="games"/>
    <s v="video games"/>
  </r>
  <r>
    <n v="2000"/>
    <x v="4"/>
    <n v="236"/>
    <x v="1"/>
    <x v="2"/>
    <s v="games"/>
    <s v="video games"/>
  </r>
  <r>
    <n v="42000"/>
    <x v="3"/>
    <n v="85"/>
    <x v="1"/>
    <x v="2"/>
    <s v="games"/>
    <s v="video games"/>
  </r>
  <r>
    <n v="500"/>
    <x v="2"/>
    <n v="25"/>
    <x v="1"/>
    <x v="2"/>
    <s v="games"/>
    <s v="video games"/>
  </r>
  <r>
    <n v="100000"/>
    <x v="10"/>
    <n v="2112.9899999999998"/>
    <x v="3"/>
    <x v="2"/>
    <s v="games"/>
    <s v="video games"/>
  </r>
  <r>
    <n v="1000"/>
    <x v="4"/>
    <n v="16"/>
    <x v="1"/>
    <x v="2"/>
    <s v="games"/>
    <s v="video games"/>
  </r>
  <r>
    <n v="6000"/>
    <x v="0"/>
    <n v="104"/>
    <x v="1"/>
    <x v="2"/>
    <s v="games"/>
    <s v="video games"/>
  </r>
  <r>
    <n v="5000"/>
    <x v="0"/>
    <n v="478"/>
    <x v="1"/>
    <x v="2"/>
    <s v="games"/>
    <s v="video games"/>
  </r>
  <r>
    <n v="80000"/>
    <x v="10"/>
    <n v="47.69"/>
    <x v="1"/>
    <x v="2"/>
    <s v="games"/>
    <s v="video games"/>
  </r>
  <r>
    <n v="50000"/>
    <x v="10"/>
    <n v="14203"/>
    <x v="0"/>
    <x v="2"/>
    <s v="games"/>
    <s v="video games"/>
  </r>
  <r>
    <n v="1000"/>
    <x v="4"/>
    <n v="128"/>
    <x v="1"/>
    <x v="2"/>
    <s v="games"/>
    <s v="video games"/>
  </r>
  <r>
    <n v="30000"/>
    <x v="5"/>
    <n v="1626"/>
    <x v="3"/>
    <x v="2"/>
    <s v="games"/>
    <s v="video games"/>
  </r>
  <r>
    <n v="500000"/>
    <x v="10"/>
    <n v="560"/>
    <x v="1"/>
    <x v="2"/>
    <s v="games"/>
    <s v="video games"/>
  </r>
  <r>
    <n v="15000"/>
    <x v="6"/>
    <n v="0"/>
    <x v="1"/>
    <x v="2"/>
    <s v="games"/>
    <s v="video games"/>
  </r>
  <r>
    <n v="10500"/>
    <x v="1"/>
    <n v="601"/>
    <x v="1"/>
    <x v="2"/>
    <s v="games"/>
    <s v="video games"/>
  </r>
  <r>
    <n v="2000"/>
    <x v="4"/>
    <n v="225"/>
    <x v="1"/>
    <x v="2"/>
    <s v="games"/>
    <s v="video games"/>
  </r>
  <r>
    <n v="35500"/>
    <x v="7"/>
    <n v="607"/>
    <x v="1"/>
    <x v="2"/>
    <s v="games"/>
    <s v="video games"/>
  </r>
  <r>
    <n v="15000"/>
    <x v="6"/>
    <n v="4565"/>
    <x v="3"/>
    <x v="2"/>
    <s v="games"/>
    <s v="video games"/>
  </r>
  <r>
    <n v="5000"/>
    <x v="0"/>
    <n v="1"/>
    <x v="1"/>
    <x v="2"/>
    <s v="games"/>
    <s v="video games"/>
  </r>
  <r>
    <n v="390000"/>
    <x v="10"/>
    <n v="2716"/>
    <x v="3"/>
    <x v="2"/>
    <s v="games"/>
    <s v="video games"/>
  </r>
  <r>
    <n v="100"/>
    <x v="2"/>
    <n v="2"/>
    <x v="1"/>
    <x v="2"/>
    <s v="games"/>
    <s v="video games"/>
  </r>
  <r>
    <n v="2000"/>
    <x v="4"/>
    <n v="0"/>
    <x v="1"/>
    <x v="2"/>
    <s v="games"/>
    <s v="video games"/>
  </r>
  <r>
    <n v="50000"/>
    <x v="10"/>
    <n v="405"/>
    <x v="1"/>
    <x v="2"/>
    <s v="games"/>
    <s v="video games"/>
  </r>
  <r>
    <n v="45000"/>
    <x v="11"/>
    <n v="118"/>
    <x v="1"/>
    <x v="2"/>
    <s v="games"/>
    <s v="video games"/>
  </r>
  <r>
    <n v="30000"/>
    <x v="5"/>
    <n v="50"/>
    <x v="1"/>
    <x v="2"/>
    <s v="games"/>
    <s v="video games"/>
  </r>
  <r>
    <n v="372625"/>
    <x v="10"/>
    <n v="34"/>
    <x v="1"/>
    <x v="2"/>
    <s v="games"/>
    <s v="video games"/>
  </r>
  <r>
    <n v="250"/>
    <x v="2"/>
    <n v="2"/>
    <x v="1"/>
    <x v="2"/>
    <s v="games"/>
    <s v="video games"/>
  </r>
  <r>
    <n v="5000"/>
    <x v="0"/>
    <n v="115"/>
    <x v="1"/>
    <x v="2"/>
    <s v="games"/>
    <s v="video games"/>
  </r>
  <r>
    <n v="56000"/>
    <x v="10"/>
    <n v="1493"/>
    <x v="3"/>
    <x v="2"/>
    <s v="games"/>
    <s v="video games"/>
  </r>
  <r>
    <n v="75000"/>
    <x v="10"/>
    <n v="21144"/>
    <x v="7"/>
    <x v="2"/>
    <s v="games"/>
    <s v="video games"/>
  </r>
  <r>
    <n v="300000"/>
    <x v="10"/>
    <n v="19770.11"/>
    <x v="11"/>
    <x v="2"/>
    <s v="games"/>
    <s v="video games"/>
  </r>
  <r>
    <n v="3600"/>
    <x v="4"/>
    <n v="26"/>
    <x v="1"/>
    <x v="2"/>
    <s v="games"/>
    <s v="video games"/>
  </r>
  <r>
    <n v="10000"/>
    <x v="1"/>
    <n v="85"/>
    <x v="1"/>
    <x v="2"/>
    <s v="games"/>
    <s v="video games"/>
  </r>
  <r>
    <n v="400"/>
    <x v="2"/>
    <n v="463"/>
    <x v="1"/>
    <x v="0"/>
    <s v="music"/>
    <s v="rock"/>
  </r>
  <r>
    <n v="4500"/>
    <x v="4"/>
    <n v="5052"/>
    <x v="4"/>
    <x v="0"/>
    <s v="music"/>
    <s v="rock"/>
  </r>
  <r>
    <n v="2500"/>
    <x v="4"/>
    <n v="3305"/>
    <x v="3"/>
    <x v="0"/>
    <s v="music"/>
    <s v="rock"/>
  </r>
  <r>
    <n v="5500"/>
    <x v="0"/>
    <n v="5645"/>
    <x v="4"/>
    <x v="0"/>
    <s v="music"/>
    <s v="rock"/>
  </r>
  <r>
    <n v="2500"/>
    <x v="4"/>
    <n v="3466"/>
    <x v="3"/>
    <x v="0"/>
    <s v="music"/>
    <s v="rock"/>
  </r>
  <r>
    <n v="2000"/>
    <x v="4"/>
    <n v="2932"/>
    <x v="3"/>
    <x v="0"/>
    <s v="music"/>
    <s v="rock"/>
  </r>
  <r>
    <n v="150"/>
    <x v="2"/>
    <n v="180"/>
    <x v="1"/>
    <x v="0"/>
    <s v="music"/>
    <s v="rock"/>
  </r>
  <r>
    <n v="18000"/>
    <x v="6"/>
    <n v="21884.69"/>
    <x v="7"/>
    <x v="0"/>
    <s v="music"/>
    <s v="rock"/>
  </r>
  <r>
    <n v="153"/>
    <x v="2"/>
    <n v="153"/>
    <x v="1"/>
    <x v="0"/>
    <s v="music"/>
    <s v="rock"/>
  </r>
  <r>
    <n v="350"/>
    <x v="2"/>
    <n v="633"/>
    <x v="1"/>
    <x v="0"/>
    <s v="music"/>
    <s v="rock"/>
  </r>
  <r>
    <n v="4000"/>
    <x v="4"/>
    <n v="4243"/>
    <x v="3"/>
    <x v="0"/>
    <s v="music"/>
    <s v="rock"/>
  </r>
  <r>
    <n v="1000"/>
    <x v="4"/>
    <n v="1000"/>
    <x v="3"/>
    <x v="0"/>
    <s v="music"/>
    <s v="rock"/>
  </r>
  <r>
    <n v="4200"/>
    <x v="4"/>
    <n v="5331"/>
    <x v="4"/>
    <x v="0"/>
    <s v="music"/>
    <s v="rock"/>
  </r>
  <r>
    <n v="4000"/>
    <x v="4"/>
    <n v="4119"/>
    <x v="3"/>
    <x v="0"/>
    <s v="music"/>
    <s v="rock"/>
  </r>
  <r>
    <n v="700"/>
    <x v="2"/>
    <n v="1750"/>
    <x v="3"/>
    <x v="0"/>
    <s v="music"/>
    <s v="rock"/>
  </r>
  <r>
    <n v="5000"/>
    <x v="0"/>
    <n v="6301"/>
    <x v="4"/>
    <x v="0"/>
    <s v="music"/>
    <s v="rock"/>
  </r>
  <r>
    <n v="2500"/>
    <x v="4"/>
    <n v="2503"/>
    <x v="3"/>
    <x v="0"/>
    <s v="music"/>
    <s v="rock"/>
  </r>
  <r>
    <n v="25000"/>
    <x v="9"/>
    <n v="34660"/>
    <x v="6"/>
    <x v="0"/>
    <s v="music"/>
    <s v="rock"/>
  </r>
  <r>
    <n v="1000"/>
    <x v="4"/>
    <n v="1614"/>
    <x v="3"/>
    <x v="0"/>
    <s v="music"/>
    <s v="rock"/>
  </r>
  <r>
    <n v="5000"/>
    <x v="0"/>
    <n v="5359.21"/>
    <x v="4"/>
    <x v="0"/>
    <s v="music"/>
    <s v="rock"/>
  </r>
  <r>
    <n v="2000"/>
    <x v="4"/>
    <n v="3062"/>
    <x v="3"/>
    <x v="0"/>
    <s v="games"/>
    <s v="tabletop games"/>
  </r>
  <r>
    <n v="3000"/>
    <x v="4"/>
    <n v="15725"/>
    <x v="11"/>
    <x v="0"/>
    <s v="games"/>
    <s v="tabletop games"/>
  </r>
  <r>
    <n v="1800"/>
    <x v="4"/>
    <n v="8807"/>
    <x v="4"/>
    <x v="0"/>
    <s v="games"/>
    <s v="tabletop games"/>
  </r>
  <r>
    <n v="10000"/>
    <x v="1"/>
    <n v="28474"/>
    <x v="9"/>
    <x v="0"/>
    <s v="games"/>
    <s v="tabletop games"/>
  </r>
  <r>
    <n v="5000"/>
    <x v="0"/>
    <n v="92848.5"/>
    <x v="2"/>
    <x v="0"/>
    <s v="games"/>
    <s v="tabletop games"/>
  </r>
  <r>
    <n v="20000"/>
    <x v="8"/>
    <n v="21935"/>
    <x v="7"/>
    <x v="0"/>
    <s v="games"/>
    <s v="tabletop games"/>
  </r>
  <r>
    <n v="20000"/>
    <x v="8"/>
    <n v="202928.5"/>
    <x v="2"/>
    <x v="0"/>
    <s v="games"/>
    <s v="tabletop games"/>
  </r>
  <r>
    <n v="5494"/>
    <x v="0"/>
    <n v="22645"/>
    <x v="7"/>
    <x v="0"/>
    <s v="games"/>
    <s v="tabletop games"/>
  </r>
  <r>
    <n v="1200"/>
    <x v="4"/>
    <n v="6039"/>
    <x v="4"/>
    <x v="0"/>
    <s v="games"/>
    <s v="tabletop games"/>
  </r>
  <r>
    <n v="19000"/>
    <x v="6"/>
    <n v="35076"/>
    <x v="8"/>
    <x v="0"/>
    <s v="games"/>
    <s v="tabletop games"/>
  </r>
  <r>
    <n v="750"/>
    <x v="2"/>
    <n v="898"/>
    <x v="1"/>
    <x v="0"/>
    <s v="games"/>
    <s v="tabletop games"/>
  </r>
  <r>
    <n v="12000"/>
    <x v="1"/>
    <n v="129748.82"/>
    <x v="2"/>
    <x v="0"/>
    <s v="games"/>
    <s v="tabletop games"/>
  </r>
  <r>
    <n v="15000"/>
    <x v="6"/>
    <n v="67856"/>
    <x v="2"/>
    <x v="0"/>
    <s v="games"/>
    <s v="tabletop games"/>
  </r>
  <r>
    <n v="10000"/>
    <x v="1"/>
    <n v="53737"/>
    <x v="2"/>
    <x v="0"/>
    <s v="games"/>
    <s v="tabletop games"/>
  </r>
  <r>
    <n v="4600"/>
    <x v="4"/>
    <n v="5535"/>
    <x v="4"/>
    <x v="0"/>
    <s v="games"/>
    <s v="tabletop games"/>
  </r>
  <r>
    <n v="14000"/>
    <x v="1"/>
    <n v="15937"/>
    <x v="11"/>
    <x v="0"/>
    <s v="games"/>
    <s v="tabletop games"/>
  </r>
  <r>
    <n v="30000"/>
    <x v="5"/>
    <n v="285309.33"/>
    <x v="2"/>
    <x v="0"/>
    <s v="games"/>
    <s v="tabletop games"/>
  </r>
  <r>
    <n v="40000"/>
    <x v="3"/>
    <n v="53157"/>
    <x v="2"/>
    <x v="0"/>
    <s v="games"/>
    <s v="tabletop games"/>
  </r>
  <r>
    <n v="9000"/>
    <x v="0"/>
    <n v="13228"/>
    <x v="0"/>
    <x v="0"/>
    <s v="games"/>
    <s v="tabletop games"/>
  </r>
  <r>
    <n v="2000"/>
    <x v="4"/>
    <n v="10843"/>
    <x v="0"/>
    <x v="0"/>
    <s v="games"/>
    <s v="tabletop games"/>
  </r>
  <r>
    <n v="110"/>
    <x v="2"/>
    <n v="420.99"/>
    <x v="1"/>
    <x v="0"/>
    <s v="music"/>
    <s v="electronic music"/>
  </r>
  <r>
    <n v="4000"/>
    <x v="4"/>
    <n v="28167.25"/>
    <x v="9"/>
    <x v="0"/>
    <s v="music"/>
    <s v="electronic music"/>
  </r>
  <r>
    <n v="2000"/>
    <x v="4"/>
    <n v="2191"/>
    <x v="3"/>
    <x v="0"/>
    <s v="music"/>
    <s v="electronic music"/>
  </r>
  <r>
    <n v="1500"/>
    <x v="4"/>
    <n v="1993"/>
    <x v="3"/>
    <x v="0"/>
    <s v="music"/>
    <s v="electronic music"/>
  </r>
  <r>
    <n v="750"/>
    <x v="2"/>
    <n v="1140"/>
    <x v="3"/>
    <x v="0"/>
    <s v="music"/>
    <s v="electronic music"/>
  </r>
  <r>
    <n v="1100"/>
    <x v="4"/>
    <n v="1130"/>
    <x v="3"/>
    <x v="0"/>
    <s v="music"/>
    <s v="electronic music"/>
  </r>
  <r>
    <n v="2000"/>
    <x v="4"/>
    <n v="2000"/>
    <x v="3"/>
    <x v="0"/>
    <s v="music"/>
    <s v="electronic music"/>
  </r>
  <r>
    <n v="1000"/>
    <x v="4"/>
    <n v="1016"/>
    <x v="3"/>
    <x v="0"/>
    <s v="music"/>
    <s v="electronic music"/>
  </r>
  <r>
    <n v="500"/>
    <x v="2"/>
    <n v="754"/>
    <x v="1"/>
    <x v="0"/>
    <s v="music"/>
    <s v="electronic music"/>
  </r>
  <r>
    <n v="4000"/>
    <x v="4"/>
    <n v="4457"/>
    <x v="3"/>
    <x v="0"/>
    <s v="music"/>
    <s v="electronic music"/>
  </r>
  <r>
    <n v="2500"/>
    <x v="4"/>
    <n v="4890"/>
    <x v="3"/>
    <x v="0"/>
    <s v="music"/>
    <s v="electronic music"/>
  </r>
  <r>
    <n v="6000"/>
    <x v="0"/>
    <n v="6863"/>
    <x v="4"/>
    <x v="0"/>
    <s v="music"/>
    <s v="electronic music"/>
  </r>
  <r>
    <n v="5"/>
    <x v="2"/>
    <n v="10"/>
    <x v="1"/>
    <x v="0"/>
    <s v="music"/>
    <s v="electronic music"/>
  </r>
  <r>
    <n v="600"/>
    <x v="2"/>
    <n v="1755.01"/>
    <x v="3"/>
    <x v="0"/>
    <s v="music"/>
    <s v="electronic music"/>
  </r>
  <r>
    <n v="550"/>
    <x v="2"/>
    <n v="860"/>
    <x v="1"/>
    <x v="0"/>
    <s v="music"/>
    <s v="electronic music"/>
  </r>
  <r>
    <n v="300"/>
    <x v="2"/>
    <n v="317"/>
    <x v="1"/>
    <x v="0"/>
    <s v="music"/>
    <s v="electronic music"/>
  </r>
  <r>
    <n v="420"/>
    <x v="2"/>
    <n v="425"/>
    <x v="1"/>
    <x v="0"/>
    <s v="music"/>
    <s v="electronic music"/>
  </r>
  <r>
    <n v="2000"/>
    <x v="4"/>
    <n v="2456.66"/>
    <x v="3"/>
    <x v="0"/>
    <s v="music"/>
    <s v="electronic music"/>
  </r>
  <r>
    <n v="1000"/>
    <x v="4"/>
    <n v="1015"/>
    <x v="3"/>
    <x v="0"/>
    <s v="music"/>
    <s v="electronic music"/>
  </r>
  <r>
    <n v="3500"/>
    <x v="4"/>
    <n v="3540"/>
    <x v="3"/>
    <x v="0"/>
    <s v="music"/>
    <s v="electronic music"/>
  </r>
  <r>
    <n v="7500"/>
    <x v="0"/>
    <n v="8109"/>
    <x v="4"/>
    <x v="0"/>
    <s v="games"/>
    <s v="tabletop games"/>
  </r>
  <r>
    <n v="500"/>
    <x v="2"/>
    <n v="813"/>
    <x v="1"/>
    <x v="0"/>
    <s v="games"/>
    <s v="tabletop games"/>
  </r>
  <r>
    <n v="19500"/>
    <x v="6"/>
    <n v="20631"/>
    <x v="7"/>
    <x v="0"/>
    <s v="games"/>
    <s v="tabletop games"/>
  </r>
  <r>
    <n v="10000"/>
    <x v="1"/>
    <n v="24315"/>
    <x v="7"/>
    <x v="0"/>
    <s v="games"/>
    <s v="tabletop games"/>
  </r>
  <r>
    <n v="21000"/>
    <x v="8"/>
    <n v="198415.01"/>
    <x v="2"/>
    <x v="0"/>
    <s v="games"/>
    <s v="tabletop games"/>
  </r>
  <r>
    <n v="18000"/>
    <x v="6"/>
    <n v="19523.310000000001"/>
    <x v="11"/>
    <x v="0"/>
    <s v="games"/>
    <s v="tabletop games"/>
  </r>
  <r>
    <n v="13000"/>
    <x v="1"/>
    <n v="20459"/>
    <x v="7"/>
    <x v="0"/>
    <s v="games"/>
    <s v="tabletop games"/>
  </r>
  <r>
    <n v="1000"/>
    <x v="4"/>
    <n v="11744.9"/>
    <x v="0"/>
    <x v="0"/>
    <s v="games"/>
    <s v="tabletop games"/>
  </r>
  <r>
    <n v="8012"/>
    <x v="0"/>
    <n v="13704.33"/>
    <x v="0"/>
    <x v="0"/>
    <s v="games"/>
    <s v="tabletop games"/>
  </r>
  <r>
    <n v="8500"/>
    <x v="0"/>
    <n v="10706"/>
    <x v="0"/>
    <x v="0"/>
    <s v="games"/>
    <s v="tabletop games"/>
  </r>
  <r>
    <n v="2500"/>
    <x v="4"/>
    <n v="30303.24"/>
    <x v="6"/>
    <x v="0"/>
    <s v="games"/>
    <s v="tabletop games"/>
  </r>
  <r>
    <n v="5000"/>
    <x v="0"/>
    <n v="24790"/>
    <x v="7"/>
    <x v="0"/>
    <s v="games"/>
    <s v="tabletop games"/>
  </r>
  <r>
    <n v="2500"/>
    <x v="4"/>
    <n v="8301"/>
    <x v="4"/>
    <x v="0"/>
    <s v="games"/>
    <s v="tabletop games"/>
  </r>
  <r>
    <n v="100"/>
    <x v="2"/>
    <n v="1165"/>
    <x v="3"/>
    <x v="0"/>
    <s v="games"/>
    <s v="tabletop games"/>
  </r>
  <r>
    <n v="13000"/>
    <x v="1"/>
    <n v="19931"/>
    <x v="11"/>
    <x v="0"/>
    <s v="games"/>
    <s v="tabletop games"/>
  </r>
  <r>
    <n v="2800"/>
    <x v="4"/>
    <n v="15039"/>
    <x v="11"/>
    <x v="0"/>
    <s v="games"/>
    <s v="tabletop games"/>
  </r>
  <r>
    <n v="18000"/>
    <x v="6"/>
    <n v="63527"/>
    <x v="2"/>
    <x v="0"/>
    <s v="games"/>
    <s v="tabletop games"/>
  </r>
  <r>
    <n v="4000"/>
    <x v="4"/>
    <n v="5496"/>
    <x v="4"/>
    <x v="0"/>
    <s v="games"/>
    <s v="tabletop games"/>
  </r>
  <r>
    <n v="25000"/>
    <x v="9"/>
    <n v="32006.67"/>
    <x v="6"/>
    <x v="0"/>
    <s v="games"/>
    <s v="tabletop games"/>
  </r>
  <r>
    <n v="5000"/>
    <x v="0"/>
    <n v="13534"/>
    <x v="0"/>
    <x v="0"/>
    <s v="games"/>
    <s v="tabletop games"/>
  </r>
  <r>
    <n v="1000"/>
    <x v="4"/>
    <n v="8064"/>
    <x v="4"/>
    <x v="0"/>
    <s v="games"/>
    <s v="tabletop games"/>
  </r>
  <r>
    <n v="10000"/>
    <x v="1"/>
    <n v="136009.76"/>
    <x v="2"/>
    <x v="0"/>
    <s v="games"/>
    <s v="tabletop games"/>
  </r>
  <r>
    <n v="1"/>
    <x v="2"/>
    <n v="9302.5"/>
    <x v="4"/>
    <x v="0"/>
    <s v="games"/>
    <s v="tabletop games"/>
  </r>
  <r>
    <n v="5000"/>
    <x v="0"/>
    <n v="18851"/>
    <x v="11"/>
    <x v="0"/>
    <s v="games"/>
    <s v="tabletop games"/>
  </r>
  <r>
    <n v="4000"/>
    <x v="4"/>
    <n v="105881"/>
    <x v="2"/>
    <x v="0"/>
    <s v="games"/>
    <s v="tabletop games"/>
  </r>
  <r>
    <n v="2500"/>
    <x v="4"/>
    <n v="2503"/>
    <x v="3"/>
    <x v="0"/>
    <s v="games"/>
    <s v="tabletop games"/>
  </r>
  <r>
    <n v="18500"/>
    <x v="6"/>
    <n v="19324"/>
    <x v="11"/>
    <x v="0"/>
    <s v="games"/>
    <s v="tabletop games"/>
  </r>
  <r>
    <n v="7000"/>
    <x v="0"/>
    <n v="7505"/>
    <x v="4"/>
    <x v="0"/>
    <s v="games"/>
    <s v="tabletop games"/>
  </r>
  <r>
    <n v="3500"/>
    <x v="4"/>
    <n v="5907"/>
    <x v="4"/>
    <x v="0"/>
    <s v="games"/>
    <s v="tabletop games"/>
  </r>
  <r>
    <n v="25000"/>
    <x v="9"/>
    <n v="243778"/>
    <x v="2"/>
    <x v="0"/>
    <s v="games"/>
    <s v="tabletop games"/>
  </r>
  <r>
    <n v="8500"/>
    <x v="0"/>
    <n v="11428.19"/>
    <x v="0"/>
    <x v="0"/>
    <s v="games"/>
    <s v="tabletop games"/>
  </r>
  <r>
    <n v="9000"/>
    <x v="0"/>
    <n v="24505"/>
    <x v="7"/>
    <x v="0"/>
    <s v="games"/>
    <s v="tabletop games"/>
  </r>
  <r>
    <n v="8000"/>
    <x v="0"/>
    <n v="9015"/>
    <x v="4"/>
    <x v="0"/>
    <s v="games"/>
    <s v="tabletop games"/>
  </r>
  <r>
    <n v="500"/>
    <x v="2"/>
    <n v="2299"/>
    <x v="3"/>
    <x v="0"/>
    <s v="games"/>
    <s v="tabletop games"/>
  </r>
  <r>
    <n v="3950"/>
    <x v="4"/>
    <n v="11323"/>
    <x v="0"/>
    <x v="0"/>
    <s v="games"/>
    <s v="tabletop games"/>
  </r>
  <r>
    <n v="480"/>
    <x v="2"/>
    <n v="1069"/>
    <x v="3"/>
    <x v="0"/>
    <s v="games"/>
    <s v="tabletop games"/>
  </r>
  <r>
    <n v="2500"/>
    <x v="4"/>
    <n v="15903.5"/>
    <x v="11"/>
    <x v="0"/>
    <s v="games"/>
    <s v="tabletop games"/>
  </r>
  <r>
    <n v="2200"/>
    <x v="4"/>
    <n v="3223"/>
    <x v="3"/>
    <x v="0"/>
    <s v="games"/>
    <s v="tabletop games"/>
  </r>
  <r>
    <n v="1000"/>
    <x v="4"/>
    <n v="18671"/>
    <x v="11"/>
    <x v="0"/>
    <s v="games"/>
    <s v="tabletop games"/>
  </r>
  <r>
    <n v="2500"/>
    <x v="4"/>
    <n v="8173"/>
    <x v="4"/>
    <x v="0"/>
    <s v="games"/>
    <s v="tabletop games"/>
  </r>
  <r>
    <n v="1000"/>
    <x v="4"/>
    <n v="7795"/>
    <x v="4"/>
    <x v="0"/>
    <s v="games"/>
    <s v="tabletop games"/>
  </r>
  <r>
    <n v="3300"/>
    <x v="4"/>
    <n v="5087"/>
    <x v="4"/>
    <x v="0"/>
    <s v="games"/>
    <s v="tabletop games"/>
  </r>
  <r>
    <n v="7500"/>
    <x v="0"/>
    <n v="8666"/>
    <x v="4"/>
    <x v="0"/>
    <s v="games"/>
    <s v="tabletop games"/>
  </r>
  <r>
    <n v="6000"/>
    <x v="0"/>
    <n v="10802"/>
    <x v="0"/>
    <x v="0"/>
    <s v="games"/>
    <s v="tabletop games"/>
  </r>
  <r>
    <n v="200"/>
    <x v="2"/>
    <n v="597"/>
    <x v="1"/>
    <x v="0"/>
    <s v="games"/>
    <s v="tabletop games"/>
  </r>
  <r>
    <n v="1500"/>
    <x v="4"/>
    <n v="4804"/>
    <x v="3"/>
    <x v="0"/>
    <s v="games"/>
    <s v="tabletop games"/>
  </r>
  <r>
    <n v="20000"/>
    <x v="8"/>
    <n v="76105"/>
    <x v="2"/>
    <x v="0"/>
    <s v="games"/>
    <s v="tabletop games"/>
  </r>
  <r>
    <n v="28000"/>
    <x v="9"/>
    <n v="28728"/>
    <x v="9"/>
    <x v="0"/>
    <s v="games"/>
    <s v="tabletop games"/>
  </r>
  <r>
    <n v="2500"/>
    <x v="4"/>
    <n v="45041"/>
    <x v="5"/>
    <x v="0"/>
    <s v="games"/>
    <s v="tabletop games"/>
  </r>
  <r>
    <n v="25000"/>
    <x v="9"/>
    <n v="180062"/>
    <x v="2"/>
    <x v="0"/>
    <s v="games"/>
    <s v="tabletop games"/>
  </r>
  <r>
    <n v="20000"/>
    <x v="8"/>
    <n v="56618"/>
    <x v="2"/>
    <x v="0"/>
    <s v="games"/>
    <s v="tabletop games"/>
  </r>
  <r>
    <n v="1000"/>
    <x v="4"/>
    <n v="13566"/>
    <x v="0"/>
    <x v="0"/>
    <s v="games"/>
    <s v="tabletop games"/>
  </r>
  <r>
    <n v="2500"/>
    <x v="4"/>
    <n v="5509"/>
    <x v="4"/>
    <x v="0"/>
    <s v="games"/>
    <s v="tabletop games"/>
  </r>
  <r>
    <n v="2500"/>
    <x v="4"/>
    <n v="2990"/>
    <x v="3"/>
    <x v="0"/>
    <s v="games"/>
    <s v="tabletop games"/>
  </r>
  <r>
    <n v="650"/>
    <x v="2"/>
    <n v="2650.5"/>
    <x v="3"/>
    <x v="0"/>
    <s v="games"/>
    <s v="tabletop games"/>
  </r>
  <r>
    <n v="4589"/>
    <x v="4"/>
    <n v="4856"/>
    <x v="3"/>
    <x v="0"/>
    <s v="games"/>
    <s v="tabletop games"/>
  </r>
  <r>
    <n v="8500"/>
    <x v="0"/>
    <n v="11992"/>
    <x v="0"/>
    <x v="0"/>
    <s v="games"/>
    <s v="tabletop games"/>
  </r>
  <r>
    <n v="2000"/>
    <x v="4"/>
    <n v="5414"/>
    <x v="4"/>
    <x v="0"/>
    <s v="games"/>
    <s v="tabletop games"/>
  </r>
  <r>
    <n v="1000"/>
    <x v="4"/>
    <n v="1538"/>
    <x v="3"/>
    <x v="0"/>
    <s v="games"/>
    <s v="tabletop games"/>
  </r>
  <r>
    <n v="9800"/>
    <x v="0"/>
    <n v="39550.5"/>
    <x v="8"/>
    <x v="0"/>
    <s v="games"/>
    <s v="tabletop games"/>
  </r>
  <r>
    <n v="300"/>
    <x v="2"/>
    <n v="555"/>
    <x v="1"/>
    <x v="0"/>
    <s v="music"/>
    <s v="rock"/>
  </r>
  <r>
    <n v="750"/>
    <x v="2"/>
    <n v="1390"/>
    <x v="3"/>
    <x v="0"/>
    <s v="music"/>
    <s v="rock"/>
  </r>
  <r>
    <n v="3000"/>
    <x v="4"/>
    <n v="3025.66"/>
    <x v="3"/>
    <x v="0"/>
    <s v="music"/>
    <s v="rock"/>
  </r>
  <r>
    <n v="6000"/>
    <x v="0"/>
    <n v="6373.27"/>
    <x v="4"/>
    <x v="0"/>
    <s v="music"/>
    <s v="rock"/>
  </r>
  <r>
    <n v="3000"/>
    <x v="4"/>
    <n v="3641"/>
    <x v="3"/>
    <x v="0"/>
    <s v="music"/>
    <s v="rock"/>
  </r>
  <r>
    <n v="1500"/>
    <x v="4"/>
    <n v="1501"/>
    <x v="3"/>
    <x v="0"/>
    <s v="music"/>
    <s v="rock"/>
  </r>
  <r>
    <n v="4500"/>
    <x v="4"/>
    <n v="5398.99"/>
    <x v="4"/>
    <x v="0"/>
    <s v="music"/>
    <s v="rock"/>
  </r>
  <r>
    <n v="1000"/>
    <x v="4"/>
    <n v="1001"/>
    <x v="3"/>
    <x v="0"/>
    <s v="music"/>
    <s v="rock"/>
  </r>
  <r>
    <n v="1500"/>
    <x v="4"/>
    <n v="1611"/>
    <x v="3"/>
    <x v="0"/>
    <s v="music"/>
    <s v="rock"/>
  </r>
  <r>
    <n v="1500"/>
    <x v="4"/>
    <n v="1561"/>
    <x v="3"/>
    <x v="0"/>
    <s v="music"/>
    <s v="rock"/>
  </r>
  <r>
    <n v="2500"/>
    <x v="4"/>
    <n v="4320"/>
    <x v="3"/>
    <x v="0"/>
    <s v="music"/>
    <s v="rock"/>
  </r>
  <r>
    <n v="2000"/>
    <x v="4"/>
    <n v="2145.0100000000002"/>
    <x v="3"/>
    <x v="0"/>
    <s v="music"/>
    <s v="rock"/>
  </r>
  <r>
    <n v="850"/>
    <x v="2"/>
    <n v="920"/>
    <x v="1"/>
    <x v="0"/>
    <s v="music"/>
    <s v="rock"/>
  </r>
  <r>
    <n v="5000"/>
    <x v="0"/>
    <n v="7304.04"/>
    <x v="4"/>
    <x v="0"/>
    <s v="music"/>
    <s v="rock"/>
  </r>
  <r>
    <n v="1200"/>
    <x v="4"/>
    <n v="1503"/>
    <x v="3"/>
    <x v="0"/>
    <s v="music"/>
    <s v="rock"/>
  </r>
  <r>
    <n v="7000"/>
    <x v="0"/>
    <n v="10435"/>
    <x v="0"/>
    <x v="0"/>
    <s v="music"/>
    <s v="rock"/>
  </r>
  <r>
    <n v="1000"/>
    <x v="4"/>
    <n v="1006"/>
    <x v="3"/>
    <x v="0"/>
    <s v="music"/>
    <s v="rock"/>
  </r>
  <r>
    <n v="30000"/>
    <x v="5"/>
    <n v="31522"/>
    <x v="6"/>
    <x v="0"/>
    <s v="music"/>
    <s v="rock"/>
  </r>
  <r>
    <n v="300"/>
    <x v="2"/>
    <n v="1050.5"/>
    <x v="3"/>
    <x v="0"/>
    <s v="music"/>
    <s v="rock"/>
  </r>
  <r>
    <n v="800"/>
    <x v="2"/>
    <n v="810"/>
    <x v="1"/>
    <x v="0"/>
    <s v="music"/>
    <s v="rock"/>
  </r>
  <r>
    <n v="5000"/>
    <x v="0"/>
    <n v="6680.22"/>
    <x v="4"/>
    <x v="0"/>
    <s v="music"/>
    <s v="indie rock"/>
  </r>
  <r>
    <n v="2300"/>
    <x v="4"/>
    <n v="3925"/>
    <x v="3"/>
    <x v="0"/>
    <s v="music"/>
    <s v="indie rock"/>
  </r>
  <r>
    <n v="6450"/>
    <x v="0"/>
    <n v="7053.61"/>
    <x v="4"/>
    <x v="0"/>
    <s v="music"/>
    <s v="indie rock"/>
  </r>
  <r>
    <n v="6000"/>
    <x v="0"/>
    <n v="6042.02"/>
    <x v="4"/>
    <x v="0"/>
    <s v="music"/>
    <s v="indie rock"/>
  </r>
  <r>
    <n v="18000"/>
    <x v="6"/>
    <n v="18221"/>
    <x v="11"/>
    <x v="0"/>
    <s v="music"/>
    <s v="indie rock"/>
  </r>
  <r>
    <n v="3500"/>
    <x v="4"/>
    <n v="3736.55"/>
    <x v="3"/>
    <x v="0"/>
    <s v="music"/>
    <s v="indie rock"/>
  </r>
  <r>
    <n v="1964.47"/>
    <x v="4"/>
    <n v="2095.2600000000002"/>
    <x v="3"/>
    <x v="0"/>
    <s v="music"/>
    <s v="indie rock"/>
  </r>
  <r>
    <n v="50000"/>
    <x v="10"/>
    <n v="50653.11"/>
    <x v="2"/>
    <x v="0"/>
    <s v="music"/>
    <s v="indie rock"/>
  </r>
  <r>
    <n v="6000"/>
    <x v="0"/>
    <n v="6400.47"/>
    <x v="4"/>
    <x v="0"/>
    <s v="music"/>
    <s v="indie rock"/>
  </r>
  <r>
    <n v="18500"/>
    <x v="6"/>
    <n v="79335.360000000001"/>
    <x v="2"/>
    <x v="0"/>
    <s v="music"/>
    <s v="indie rock"/>
  </r>
  <r>
    <n v="9000"/>
    <x v="0"/>
    <n v="9370"/>
    <x v="4"/>
    <x v="0"/>
    <s v="music"/>
    <s v="indie rock"/>
  </r>
  <r>
    <n v="3000"/>
    <x v="4"/>
    <n v="3236"/>
    <x v="3"/>
    <x v="0"/>
    <s v="music"/>
    <s v="indie rock"/>
  </r>
  <r>
    <n v="5000"/>
    <x v="0"/>
    <n v="8792.02"/>
    <x v="4"/>
    <x v="0"/>
    <s v="music"/>
    <s v="indie rock"/>
  </r>
  <r>
    <n v="1200"/>
    <x v="4"/>
    <n v="1883.64"/>
    <x v="3"/>
    <x v="0"/>
    <s v="music"/>
    <s v="indie rock"/>
  </r>
  <r>
    <n v="2500"/>
    <x v="4"/>
    <n v="2565"/>
    <x v="3"/>
    <x v="0"/>
    <s v="music"/>
    <s v="indie rock"/>
  </r>
  <r>
    <n v="15000"/>
    <x v="6"/>
    <n v="15606.4"/>
    <x v="11"/>
    <x v="0"/>
    <s v="music"/>
    <s v="indie rock"/>
  </r>
  <r>
    <n v="400"/>
    <x v="2"/>
    <n v="416"/>
    <x v="1"/>
    <x v="0"/>
    <s v="music"/>
    <s v="indie rock"/>
  </r>
  <r>
    <n v="5000"/>
    <x v="0"/>
    <n v="6053"/>
    <x v="4"/>
    <x v="0"/>
    <s v="music"/>
    <s v="indie rock"/>
  </r>
  <r>
    <n v="3000"/>
    <x v="4"/>
    <n v="3231"/>
    <x v="3"/>
    <x v="0"/>
    <s v="music"/>
    <s v="indie rock"/>
  </r>
  <r>
    <n v="5000"/>
    <x v="0"/>
    <n v="5433"/>
    <x v="4"/>
    <x v="0"/>
    <s v="music"/>
    <s v="indie rock"/>
  </r>
  <r>
    <n v="10557"/>
    <x v="1"/>
    <n v="4130"/>
    <x v="3"/>
    <x v="3"/>
    <s v="food"/>
    <s v="small batch"/>
  </r>
  <r>
    <n v="2700"/>
    <x v="4"/>
    <n v="85"/>
    <x v="1"/>
    <x v="3"/>
    <s v="food"/>
    <s v="small batch"/>
  </r>
  <r>
    <n v="250"/>
    <x v="2"/>
    <n v="120"/>
    <x v="1"/>
    <x v="3"/>
    <s v="food"/>
    <s v="small batch"/>
  </r>
  <r>
    <n v="7500"/>
    <x v="0"/>
    <n v="1555"/>
    <x v="3"/>
    <x v="3"/>
    <s v="food"/>
    <s v="small batch"/>
  </r>
  <r>
    <n v="1000"/>
    <x v="4"/>
    <n v="80"/>
    <x v="1"/>
    <x v="3"/>
    <s v="food"/>
    <s v="small batch"/>
  </r>
  <r>
    <n v="15000"/>
    <x v="6"/>
    <n v="108"/>
    <x v="1"/>
    <x v="3"/>
    <s v="food"/>
    <s v="small batch"/>
  </r>
  <r>
    <n v="35000"/>
    <x v="7"/>
    <n v="184133.01"/>
    <x v="2"/>
    <x v="0"/>
    <s v="food"/>
    <s v="small batch"/>
  </r>
  <r>
    <n v="10000"/>
    <x v="1"/>
    <n v="25445"/>
    <x v="9"/>
    <x v="0"/>
    <s v="food"/>
    <s v="small batch"/>
  </r>
  <r>
    <n v="25000"/>
    <x v="9"/>
    <n v="26480"/>
    <x v="9"/>
    <x v="0"/>
    <s v="food"/>
    <s v="small batch"/>
  </r>
  <r>
    <n v="35000"/>
    <x v="7"/>
    <n v="35848"/>
    <x v="8"/>
    <x v="0"/>
    <s v="food"/>
    <s v="small batch"/>
  </r>
  <r>
    <n v="8000"/>
    <x v="0"/>
    <n v="11545.1"/>
    <x v="0"/>
    <x v="0"/>
    <s v="food"/>
    <s v="small batch"/>
  </r>
  <r>
    <n v="25000"/>
    <x v="9"/>
    <n v="26577"/>
    <x v="9"/>
    <x v="0"/>
    <s v="food"/>
    <s v="small batch"/>
  </r>
  <r>
    <n v="600"/>
    <x v="2"/>
    <n v="1273"/>
    <x v="3"/>
    <x v="0"/>
    <s v="food"/>
    <s v="small batch"/>
  </r>
  <r>
    <n v="4000"/>
    <x v="4"/>
    <n v="4078"/>
    <x v="3"/>
    <x v="0"/>
    <s v="food"/>
    <s v="small batch"/>
  </r>
  <r>
    <n v="25000"/>
    <x v="9"/>
    <n v="25568"/>
    <x v="9"/>
    <x v="0"/>
    <s v="food"/>
    <s v="small batch"/>
  </r>
  <r>
    <n v="20000"/>
    <x v="8"/>
    <n v="104146.51"/>
    <x v="2"/>
    <x v="0"/>
    <s v="food"/>
    <s v="small batch"/>
  </r>
  <r>
    <n v="12000"/>
    <x v="1"/>
    <n v="13279"/>
    <x v="0"/>
    <x v="0"/>
    <s v="food"/>
    <s v="small batch"/>
  </r>
  <r>
    <n v="15000"/>
    <x v="6"/>
    <n v="15171.5"/>
    <x v="11"/>
    <x v="0"/>
    <s v="food"/>
    <s v="small batch"/>
  </r>
  <r>
    <n v="25000"/>
    <x v="9"/>
    <n v="73552"/>
    <x v="2"/>
    <x v="0"/>
    <s v="food"/>
    <s v="small batch"/>
  </r>
  <r>
    <n v="40000"/>
    <x v="3"/>
    <n v="42311"/>
    <x v="10"/>
    <x v="0"/>
    <s v="food"/>
    <s v="small batch"/>
  </r>
  <r>
    <n v="5000"/>
    <x v="0"/>
    <n v="0"/>
    <x v="1"/>
    <x v="1"/>
    <s v="technology"/>
    <s v="web"/>
  </r>
  <r>
    <n v="5500"/>
    <x v="0"/>
    <n v="0"/>
    <x v="1"/>
    <x v="1"/>
    <s v="technology"/>
    <s v="web"/>
  </r>
  <r>
    <n v="10000"/>
    <x v="1"/>
    <n v="300"/>
    <x v="1"/>
    <x v="1"/>
    <s v="technology"/>
    <s v="web"/>
  </r>
  <r>
    <n v="1000"/>
    <x v="4"/>
    <n v="1"/>
    <x v="1"/>
    <x v="1"/>
    <s v="technology"/>
    <s v="web"/>
  </r>
  <r>
    <n v="3000"/>
    <x v="4"/>
    <n v="0"/>
    <x v="1"/>
    <x v="1"/>
    <s v="technology"/>
    <s v="web"/>
  </r>
  <r>
    <n v="60000"/>
    <x v="10"/>
    <n v="39"/>
    <x v="1"/>
    <x v="1"/>
    <s v="technology"/>
    <s v="web"/>
  </r>
  <r>
    <n v="1000"/>
    <x v="4"/>
    <n v="15"/>
    <x v="1"/>
    <x v="1"/>
    <s v="technology"/>
    <s v="web"/>
  </r>
  <r>
    <n v="70000"/>
    <x v="10"/>
    <n v="270"/>
    <x v="1"/>
    <x v="1"/>
    <s v="technology"/>
    <s v="web"/>
  </r>
  <r>
    <n v="474900"/>
    <x v="10"/>
    <n v="0"/>
    <x v="1"/>
    <x v="1"/>
    <s v="technology"/>
    <s v="web"/>
  </r>
  <r>
    <n v="50000"/>
    <x v="10"/>
    <n v="0"/>
    <x v="1"/>
    <x v="1"/>
    <s v="technology"/>
    <s v="web"/>
  </r>
  <r>
    <n v="18900"/>
    <x v="6"/>
    <n v="108"/>
    <x v="1"/>
    <x v="1"/>
    <s v="technology"/>
    <s v="web"/>
  </r>
  <r>
    <n v="2000"/>
    <x v="4"/>
    <n v="0"/>
    <x v="1"/>
    <x v="1"/>
    <s v="technology"/>
    <s v="web"/>
  </r>
  <r>
    <n v="1000"/>
    <x v="4"/>
    <n v="0"/>
    <x v="1"/>
    <x v="1"/>
    <s v="technology"/>
    <s v="web"/>
  </r>
  <r>
    <n v="35000"/>
    <x v="7"/>
    <n v="25"/>
    <x v="1"/>
    <x v="1"/>
    <s v="technology"/>
    <s v="web"/>
  </r>
  <r>
    <n v="8000"/>
    <x v="0"/>
    <n v="55"/>
    <x v="1"/>
    <x v="1"/>
    <s v="technology"/>
    <s v="web"/>
  </r>
  <r>
    <n v="10000"/>
    <x v="1"/>
    <n v="0"/>
    <x v="1"/>
    <x v="1"/>
    <s v="technology"/>
    <s v="web"/>
  </r>
  <r>
    <n v="27000"/>
    <x v="9"/>
    <n v="0"/>
    <x v="1"/>
    <x v="1"/>
    <s v="technology"/>
    <s v="web"/>
  </r>
  <r>
    <n v="1500"/>
    <x v="4"/>
    <n v="0"/>
    <x v="1"/>
    <x v="1"/>
    <s v="technology"/>
    <s v="web"/>
  </r>
  <r>
    <n v="7500"/>
    <x v="0"/>
    <n v="1101"/>
    <x v="3"/>
    <x v="1"/>
    <s v="technology"/>
    <s v="web"/>
  </r>
  <r>
    <n v="5000"/>
    <x v="0"/>
    <n v="2"/>
    <x v="1"/>
    <x v="1"/>
    <s v="technology"/>
    <s v="web"/>
  </r>
  <r>
    <n v="200"/>
    <x v="2"/>
    <n v="0"/>
    <x v="1"/>
    <x v="1"/>
    <s v="technology"/>
    <s v="web"/>
  </r>
  <r>
    <n v="420"/>
    <x v="2"/>
    <n v="120"/>
    <x v="1"/>
    <x v="1"/>
    <s v="technology"/>
    <s v="web"/>
  </r>
  <r>
    <n v="175000"/>
    <x v="10"/>
    <n v="0"/>
    <x v="1"/>
    <x v="1"/>
    <s v="technology"/>
    <s v="web"/>
  </r>
  <r>
    <n v="128"/>
    <x v="2"/>
    <n v="0"/>
    <x v="1"/>
    <x v="1"/>
    <s v="technology"/>
    <s v="web"/>
  </r>
  <r>
    <n v="1000"/>
    <x v="4"/>
    <n v="0"/>
    <x v="1"/>
    <x v="1"/>
    <s v="technology"/>
    <s v="web"/>
  </r>
  <r>
    <n v="25000"/>
    <x v="9"/>
    <n v="2630"/>
    <x v="3"/>
    <x v="1"/>
    <s v="technology"/>
    <s v="web"/>
  </r>
  <r>
    <n v="50000"/>
    <x v="10"/>
    <n v="670"/>
    <x v="1"/>
    <x v="1"/>
    <s v="technology"/>
    <s v="web"/>
  </r>
  <r>
    <n v="40000"/>
    <x v="3"/>
    <n v="100"/>
    <x v="1"/>
    <x v="1"/>
    <s v="technology"/>
    <s v="web"/>
  </r>
  <r>
    <n v="25000"/>
    <x v="9"/>
    <n v="0"/>
    <x v="1"/>
    <x v="1"/>
    <s v="technology"/>
    <s v="web"/>
  </r>
  <r>
    <n v="25000"/>
    <x v="9"/>
    <n v="82"/>
    <x v="1"/>
    <x v="1"/>
    <s v="technology"/>
    <s v="web"/>
  </r>
  <r>
    <n v="2000"/>
    <x v="4"/>
    <n v="0"/>
    <x v="1"/>
    <x v="1"/>
    <s v="technology"/>
    <s v="web"/>
  </r>
  <r>
    <n v="5500"/>
    <x v="0"/>
    <n v="180"/>
    <x v="1"/>
    <x v="1"/>
    <s v="technology"/>
    <s v="web"/>
  </r>
  <r>
    <n v="850000"/>
    <x v="10"/>
    <n v="50"/>
    <x v="1"/>
    <x v="1"/>
    <s v="technology"/>
    <s v="web"/>
  </r>
  <r>
    <n v="22000"/>
    <x v="8"/>
    <n v="10"/>
    <x v="1"/>
    <x v="1"/>
    <s v="technology"/>
    <s v="web"/>
  </r>
  <r>
    <n v="10000"/>
    <x v="1"/>
    <n v="0"/>
    <x v="1"/>
    <x v="1"/>
    <s v="technology"/>
    <s v="web"/>
  </r>
  <r>
    <n v="3000"/>
    <x v="4"/>
    <n v="326.33"/>
    <x v="1"/>
    <x v="1"/>
    <s v="technology"/>
    <s v="web"/>
  </r>
  <r>
    <n v="2500"/>
    <x v="4"/>
    <n v="0"/>
    <x v="1"/>
    <x v="1"/>
    <s v="technology"/>
    <s v="web"/>
  </r>
  <r>
    <n v="110000"/>
    <x v="10"/>
    <n v="0"/>
    <x v="1"/>
    <x v="1"/>
    <s v="technology"/>
    <s v="web"/>
  </r>
  <r>
    <n v="30000"/>
    <x v="5"/>
    <n v="0"/>
    <x v="1"/>
    <x v="1"/>
    <s v="technology"/>
    <s v="web"/>
  </r>
  <r>
    <n v="15000"/>
    <x v="6"/>
    <n v="55"/>
    <x v="1"/>
    <x v="1"/>
    <s v="technology"/>
    <s v="web"/>
  </r>
  <r>
    <n v="86350"/>
    <x v="10"/>
    <n v="1571"/>
    <x v="3"/>
    <x v="1"/>
    <s v="technology"/>
    <s v="web"/>
  </r>
  <r>
    <n v="3000"/>
    <x v="4"/>
    <n v="75"/>
    <x v="1"/>
    <x v="1"/>
    <s v="technology"/>
    <s v="web"/>
  </r>
  <r>
    <n v="10000"/>
    <x v="1"/>
    <n v="435"/>
    <x v="1"/>
    <x v="1"/>
    <s v="technology"/>
    <s v="web"/>
  </r>
  <r>
    <n v="1000"/>
    <x v="4"/>
    <n v="8"/>
    <x v="1"/>
    <x v="1"/>
    <s v="technology"/>
    <s v="web"/>
  </r>
  <r>
    <n v="65000"/>
    <x v="10"/>
    <n v="788"/>
    <x v="1"/>
    <x v="1"/>
    <s v="technology"/>
    <s v="web"/>
  </r>
  <r>
    <n v="30000"/>
    <x v="5"/>
    <n v="0"/>
    <x v="1"/>
    <x v="1"/>
    <s v="technology"/>
    <s v="web"/>
  </r>
  <r>
    <n v="150000"/>
    <x v="10"/>
    <n v="1026"/>
    <x v="3"/>
    <x v="1"/>
    <s v="technology"/>
    <s v="web"/>
  </r>
  <r>
    <n v="37000"/>
    <x v="7"/>
    <n v="463"/>
    <x v="1"/>
    <x v="1"/>
    <s v="technology"/>
    <s v="web"/>
  </r>
  <r>
    <n v="16000"/>
    <x v="6"/>
    <n v="30"/>
    <x v="1"/>
    <x v="1"/>
    <s v="technology"/>
    <s v="web"/>
  </r>
  <r>
    <n v="510000"/>
    <x v="10"/>
    <n v="0"/>
    <x v="1"/>
    <x v="1"/>
    <s v="technology"/>
    <s v="web"/>
  </r>
  <r>
    <n v="20000"/>
    <x v="8"/>
    <n v="25"/>
    <x v="1"/>
    <x v="1"/>
    <s v="technology"/>
    <s v="web"/>
  </r>
  <r>
    <n v="4200"/>
    <x v="4"/>
    <n v="0"/>
    <x v="1"/>
    <x v="1"/>
    <s v="technology"/>
    <s v="web"/>
  </r>
  <r>
    <n v="100000"/>
    <x v="10"/>
    <n v="50"/>
    <x v="1"/>
    <x v="1"/>
    <s v="technology"/>
    <s v="web"/>
  </r>
  <r>
    <n v="5000"/>
    <x v="0"/>
    <n v="3"/>
    <x v="1"/>
    <x v="1"/>
    <s v="technology"/>
    <s v="web"/>
  </r>
  <r>
    <n v="33000"/>
    <x v="5"/>
    <n v="0"/>
    <x v="1"/>
    <x v="1"/>
    <s v="technology"/>
    <s v="web"/>
  </r>
  <r>
    <n v="5000"/>
    <x v="0"/>
    <n v="10"/>
    <x v="1"/>
    <x v="1"/>
    <s v="technology"/>
    <s v="web"/>
  </r>
  <r>
    <n v="124000"/>
    <x v="10"/>
    <n v="0"/>
    <x v="1"/>
    <x v="1"/>
    <s v="technology"/>
    <s v="web"/>
  </r>
  <r>
    <n v="4000"/>
    <x v="4"/>
    <n v="0"/>
    <x v="1"/>
    <x v="1"/>
    <s v="technology"/>
    <s v="web"/>
  </r>
  <r>
    <n v="13000"/>
    <x v="1"/>
    <n v="0"/>
    <x v="1"/>
    <x v="1"/>
    <s v="technology"/>
    <s v="web"/>
  </r>
  <r>
    <n v="50000"/>
    <x v="10"/>
    <n v="0"/>
    <x v="1"/>
    <x v="1"/>
    <s v="technology"/>
    <s v="web"/>
  </r>
  <r>
    <n v="28000"/>
    <x v="9"/>
    <n v="201"/>
    <x v="1"/>
    <x v="2"/>
    <s v="food"/>
    <s v="food trucks"/>
  </r>
  <r>
    <n v="12000"/>
    <x v="1"/>
    <n v="52"/>
    <x v="1"/>
    <x v="2"/>
    <s v="food"/>
    <s v="food trucks"/>
  </r>
  <r>
    <n v="1200"/>
    <x v="4"/>
    <n v="202"/>
    <x v="1"/>
    <x v="2"/>
    <s v="food"/>
    <s v="food trucks"/>
  </r>
  <r>
    <n v="15000"/>
    <x v="6"/>
    <n v="0"/>
    <x v="1"/>
    <x v="2"/>
    <s v="food"/>
    <s v="food trucks"/>
  </r>
  <r>
    <n v="5000"/>
    <x v="0"/>
    <n v="1126"/>
    <x v="3"/>
    <x v="2"/>
    <s v="food"/>
    <s v="food trucks"/>
  </r>
  <r>
    <n v="3250"/>
    <x v="4"/>
    <n v="1345"/>
    <x v="3"/>
    <x v="2"/>
    <s v="food"/>
    <s v="food trucks"/>
  </r>
  <r>
    <n v="22000"/>
    <x v="8"/>
    <n v="5557"/>
    <x v="4"/>
    <x v="2"/>
    <s v="food"/>
    <s v="food trucks"/>
  </r>
  <r>
    <n v="15000"/>
    <x v="6"/>
    <n v="30"/>
    <x v="1"/>
    <x v="2"/>
    <s v="food"/>
    <s v="food trucks"/>
  </r>
  <r>
    <n v="25000"/>
    <x v="9"/>
    <n v="460"/>
    <x v="1"/>
    <x v="2"/>
    <s v="food"/>
    <s v="food trucks"/>
  </r>
  <r>
    <n v="15000"/>
    <x v="6"/>
    <n v="0"/>
    <x v="1"/>
    <x v="2"/>
    <s v="food"/>
    <s v="food trucks"/>
  </r>
  <r>
    <n v="25000"/>
    <x v="9"/>
    <n v="151"/>
    <x v="1"/>
    <x v="2"/>
    <s v="food"/>
    <s v="food trucks"/>
  </r>
  <r>
    <n v="8000"/>
    <x v="0"/>
    <n v="0"/>
    <x v="1"/>
    <x v="2"/>
    <s v="food"/>
    <s v="food trucks"/>
  </r>
  <r>
    <n v="3000"/>
    <x v="4"/>
    <n v="25"/>
    <x v="1"/>
    <x v="2"/>
    <s v="food"/>
    <s v="food trucks"/>
  </r>
  <r>
    <n v="15000"/>
    <x v="6"/>
    <n v="460"/>
    <x v="1"/>
    <x v="2"/>
    <s v="food"/>
    <s v="food trucks"/>
  </r>
  <r>
    <n v="60000"/>
    <x v="10"/>
    <n v="335"/>
    <x v="1"/>
    <x v="2"/>
    <s v="food"/>
    <s v="food trucks"/>
  </r>
  <r>
    <n v="20000"/>
    <x v="8"/>
    <n v="5"/>
    <x v="1"/>
    <x v="2"/>
    <s v="food"/>
    <s v="food trucks"/>
  </r>
  <r>
    <n v="1000"/>
    <x v="4"/>
    <n v="0"/>
    <x v="1"/>
    <x v="2"/>
    <s v="food"/>
    <s v="food trucks"/>
  </r>
  <r>
    <n v="25000"/>
    <x v="9"/>
    <n v="5"/>
    <x v="1"/>
    <x v="2"/>
    <s v="food"/>
    <s v="food trucks"/>
  </r>
  <r>
    <n v="3000"/>
    <x v="4"/>
    <n v="0"/>
    <x v="1"/>
    <x v="2"/>
    <s v="food"/>
    <s v="food trucks"/>
  </r>
  <r>
    <n v="16870"/>
    <x v="6"/>
    <n v="2501"/>
    <x v="3"/>
    <x v="2"/>
    <s v="food"/>
    <s v="food trucks"/>
  </r>
  <r>
    <n v="6000"/>
    <x v="0"/>
    <n v="1"/>
    <x v="1"/>
    <x v="2"/>
    <s v="food"/>
    <s v="food trucks"/>
  </r>
  <r>
    <n v="500"/>
    <x v="2"/>
    <n v="1"/>
    <x v="1"/>
    <x v="2"/>
    <s v="food"/>
    <s v="food trucks"/>
  </r>
  <r>
    <n v="60000"/>
    <x v="10"/>
    <n v="8"/>
    <x v="1"/>
    <x v="2"/>
    <s v="food"/>
    <s v="food trucks"/>
  </r>
  <r>
    <n v="25000"/>
    <x v="9"/>
    <n v="310"/>
    <x v="1"/>
    <x v="2"/>
    <s v="food"/>
    <s v="food trucks"/>
  </r>
  <r>
    <n v="3500"/>
    <x v="4"/>
    <n v="1"/>
    <x v="1"/>
    <x v="2"/>
    <s v="food"/>
    <s v="food trucks"/>
  </r>
  <r>
    <n v="20000"/>
    <x v="8"/>
    <n v="0"/>
    <x v="1"/>
    <x v="2"/>
    <s v="food"/>
    <s v="food trucks"/>
  </r>
  <r>
    <n v="50000"/>
    <x v="10"/>
    <n v="1"/>
    <x v="1"/>
    <x v="2"/>
    <s v="food"/>
    <s v="food trucks"/>
  </r>
  <r>
    <n v="35000"/>
    <x v="7"/>
    <n v="1"/>
    <x v="1"/>
    <x v="2"/>
    <s v="food"/>
    <s v="food trucks"/>
  </r>
  <r>
    <n v="140000"/>
    <x v="10"/>
    <n v="2005"/>
    <x v="3"/>
    <x v="2"/>
    <s v="food"/>
    <s v="food trucks"/>
  </r>
  <r>
    <n v="3000"/>
    <x v="4"/>
    <n v="21"/>
    <x v="1"/>
    <x v="2"/>
    <s v="food"/>
    <s v="food trucks"/>
  </r>
  <r>
    <n v="100000"/>
    <x v="10"/>
    <n v="2"/>
    <x v="1"/>
    <x v="2"/>
    <s v="food"/>
    <s v="food trucks"/>
  </r>
  <r>
    <n v="14000"/>
    <x v="1"/>
    <n v="2"/>
    <x v="1"/>
    <x v="2"/>
    <s v="food"/>
    <s v="food trucks"/>
  </r>
  <r>
    <n v="10000"/>
    <x v="1"/>
    <n v="0"/>
    <x v="1"/>
    <x v="2"/>
    <s v="food"/>
    <s v="food trucks"/>
  </r>
  <r>
    <n v="20000"/>
    <x v="8"/>
    <n v="26"/>
    <x v="1"/>
    <x v="2"/>
    <s v="food"/>
    <s v="food trucks"/>
  </r>
  <r>
    <n v="250000"/>
    <x v="10"/>
    <n v="1224"/>
    <x v="3"/>
    <x v="2"/>
    <s v="food"/>
    <s v="food trucks"/>
  </r>
  <r>
    <n v="117000"/>
    <x v="10"/>
    <n v="45"/>
    <x v="1"/>
    <x v="2"/>
    <s v="food"/>
    <s v="food trucks"/>
  </r>
  <r>
    <n v="8000"/>
    <x v="0"/>
    <n v="0"/>
    <x v="1"/>
    <x v="2"/>
    <s v="food"/>
    <s v="food trucks"/>
  </r>
  <r>
    <n v="15000"/>
    <x v="6"/>
    <n v="50"/>
    <x v="1"/>
    <x v="2"/>
    <s v="food"/>
    <s v="food trucks"/>
  </r>
  <r>
    <n v="10000"/>
    <x v="1"/>
    <n v="0"/>
    <x v="1"/>
    <x v="2"/>
    <s v="food"/>
    <s v="food trucks"/>
  </r>
  <r>
    <n v="5000"/>
    <x v="0"/>
    <n v="10"/>
    <x v="1"/>
    <x v="2"/>
    <s v="food"/>
    <s v="food trucks"/>
  </r>
  <r>
    <n v="7500"/>
    <x v="0"/>
    <n v="8091"/>
    <x v="4"/>
    <x v="0"/>
    <s v="food"/>
    <s v="small batch"/>
  </r>
  <r>
    <n v="24000"/>
    <x v="8"/>
    <n v="30226"/>
    <x v="6"/>
    <x v="0"/>
    <s v="food"/>
    <s v="small batch"/>
  </r>
  <r>
    <n v="20000"/>
    <x v="8"/>
    <n v="40502.99"/>
    <x v="10"/>
    <x v="0"/>
    <s v="food"/>
    <s v="small batch"/>
  </r>
  <r>
    <n v="3000"/>
    <x v="4"/>
    <n v="3258"/>
    <x v="3"/>
    <x v="0"/>
    <s v="food"/>
    <s v="small batch"/>
  </r>
  <r>
    <n v="5000"/>
    <x v="0"/>
    <n v="8640"/>
    <x v="4"/>
    <x v="0"/>
    <s v="food"/>
    <s v="small batch"/>
  </r>
  <r>
    <n v="5000"/>
    <x v="0"/>
    <n v="8399"/>
    <x v="4"/>
    <x v="0"/>
    <s v="food"/>
    <s v="small batch"/>
  </r>
  <r>
    <n v="2500"/>
    <x v="4"/>
    <n v="10680"/>
    <x v="0"/>
    <x v="0"/>
    <s v="food"/>
    <s v="small batch"/>
  </r>
  <r>
    <n v="400"/>
    <x v="2"/>
    <n v="430"/>
    <x v="1"/>
    <x v="0"/>
    <s v="food"/>
    <s v="small batch"/>
  </r>
  <r>
    <n v="10000"/>
    <x v="1"/>
    <n v="10800"/>
    <x v="0"/>
    <x v="0"/>
    <s v="food"/>
    <s v="small batch"/>
  </r>
  <r>
    <n v="15000"/>
    <x v="6"/>
    <n v="15230.03"/>
    <x v="11"/>
    <x v="0"/>
    <s v="food"/>
    <s v="small batch"/>
  </r>
  <r>
    <n v="10000"/>
    <x v="1"/>
    <n v="11545"/>
    <x v="0"/>
    <x v="0"/>
    <s v="food"/>
    <s v="small batch"/>
  </r>
  <r>
    <n v="600"/>
    <x v="2"/>
    <n v="801"/>
    <x v="1"/>
    <x v="0"/>
    <s v="food"/>
    <s v="small batch"/>
  </r>
  <r>
    <n v="3000"/>
    <x v="4"/>
    <n v="4641"/>
    <x v="3"/>
    <x v="0"/>
    <s v="food"/>
    <s v="small batch"/>
  </r>
  <r>
    <n v="35000"/>
    <x v="7"/>
    <n v="35296"/>
    <x v="8"/>
    <x v="0"/>
    <s v="food"/>
    <s v="small batch"/>
  </r>
  <r>
    <n v="300"/>
    <x v="2"/>
    <n v="546"/>
    <x v="1"/>
    <x v="0"/>
    <s v="food"/>
    <s v="small batch"/>
  </r>
  <r>
    <n v="1500"/>
    <x v="4"/>
    <n v="2713"/>
    <x v="3"/>
    <x v="0"/>
    <s v="food"/>
    <s v="small batch"/>
  </r>
  <r>
    <n v="23000"/>
    <x v="8"/>
    <n v="23530"/>
    <x v="7"/>
    <x v="0"/>
    <s v="food"/>
    <s v="small batch"/>
  </r>
  <r>
    <n v="5000"/>
    <x v="0"/>
    <n v="5509"/>
    <x v="4"/>
    <x v="0"/>
    <s v="food"/>
    <s v="small batch"/>
  </r>
  <r>
    <n v="30000"/>
    <x v="5"/>
    <n v="30675"/>
    <x v="6"/>
    <x v="0"/>
    <s v="food"/>
    <s v="small batch"/>
  </r>
  <r>
    <n v="8500"/>
    <x v="0"/>
    <n v="8567"/>
    <x v="4"/>
    <x v="0"/>
    <s v="food"/>
    <s v="small batch"/>
  </r>
  <r>
    <n v="7500"/>
    <x v="0"/>
    <n v="7785"/>
    <x v="4"/>
    <x v="0"/>
    <s v="music"/>
    <s v="indie rock"/>
  </r>
  <r>
    <n v="3000"/>
    <x v="4"/>
    <n v="3321.25"/>
    <x v="3"/>
    <x v="0"/>
    <s v="music"/>
    <s v="indie rock"/>
  </r>
  <r>
    <n v="2000"/>
    <x v="4"/>
    <n v="2325"/>
    <x v="3"/>
    <x v="0"/>
    <s v="music"/>
    <s v="indie rock"/>
  </r>
  <r>
    <n v="2000"/>
    <x v="4"/>
    <n v="2222"/>
    <x v="3"/>
    <x v="0"/>
    <s v="music"/>
    <s v="indie rock"/>
  </r>
  <r>
    <n v="700"/>
    <x v="2"/>
    <n v="1261"/>
    <x v="3"/>
    <x v="0"/>
    <s v="music"/>
    <s v="indie rock"/>
  </r>
  <r>
    <n v="2500"/>
    <x v="4"/>
    <n v="2500"/>
    <x v="3"/>
    <x v="0"/>
    <s v="music"/>
    <s v="indie rock"/>
  </r>
  <r>
    <n v="1000"/>
    <x v="4"/>
    <n v="1185"/>
    <x v="3"/>
    <x v="0"/>
    <s v="music"/>
    <s v="indie rock"/>
  </r>
  <r>
    <n v="2000"/>
    <x v="4"/>
    <n v="2144.34"/>
    <x v="3"/>
    <x v="0"/>
    <s v="music"/>
    <s v="indie rock"/>
  </r>
  <r>
    <n v="1200"/>
    <x v="4"/>
    <n v="1364"/>
    <x v="3"/>
    <x v="0"/>
    <s v="music"/>
    <s v="indie rock"/>
  </r>
  <r>
    <n v="1000"/>
    <x v="4"/>
    <n v="1031.6400000000001"/>
    <x v="3"/>
    <x v="0"/>
    <s v="music"/>
    <s v="indie rock"/>
  </r>
  <r>
    <n v="500"/>
    <x v="2"/>
    <n v="640"/>
    <x v="1"/>
    <x v="0"/>
    <s v="music"/>
    <s v="indie rock"/>
  </r>
  <r>
    <n v="7500"/>
    <x v="0"/>
    <n v="10182.02"/>
    <x v="0"/>
    <x v="0"/>
    <s v="music"/>
    <s v="indie rock"/>
  </r>
  <r>
    <n v="2000"/>
    <x v="4"/>
    <n v="2000"/>
    <x v="3"/>
    <x v="0"/>
    <s v="music"/>
    <s v="indie rock"/>
  </r>
  <r>
    <n v="5000"/>
    <x v="0"/>
    <n v="5000.18"/>
    <x v="4"/>
    <x v="0"/>
    <s v="music"/>
    <s v="indie rock"/>
  </r>
  <r>
    <n v="2500"/>
    <x v="4"/>
    <n v="2618"/>
    <x v="3"/>
    <x v="0"/>
    <s v="music"/>
    <s v="indie rock"/>
  </r>
  <r>
    <n v="3200"/>
    <x v="4"/>
    <n v="3360.72"/>
    <x v="3"/>
    <x v="0"/>
    <s v="music"/>
    <s v="indie rock"/>
  </r>
  <r>
    <n v="750"/>
    <x v="2"/>
    <n v="1285"/>
    <x v="3"/>
    <x v="0"/>
    <s v="music"/>
    <s v="indie rock"/>
  </r>
  <r>
    <n v="8000"/>
    <x v="0"/>
    <n v="10200"/>
    <x v="0"/>
    <x v="0"/>
    <s v="music"/>
    <s v="indie rock"/>
  </r>
  <r>
    <n v="300"/>
    <x v="2"/>
    <n v="400.33"/>
    <x v="1"/>
    <x v="0"/>
    <s v="music"/>
    <s v="indie rock"/>
  </r>
  <r>
    <n v="2000"/>
    <x v="4"/>
    <n v="2000"/>
    <x v="3"/>
    <x v="0"/>
    <s v="music"/>
    <s v="indie rock"/>
  </r>
  <r>
    <n v="4000"/>
    <x v="4"/>
    <n v="4516.4399999999996"/>
    <x v="3"/>
    <x v="0"/>
    <s v="music"/>
    <s v="indie rock"/>
  </r>
  <r>
    <n v="1000"/>
    <x v="4"/>
    <n v="1001"/>
    <x v="3"/>
    <x v="0"/>
    <s v="music"/>
    <s v="indie rock"/>
  </r>
  <r>
    <n v="1100"/>
    <x v="4"/>
    <n v="1251"/>
    <x v="3"/>
    <x v="0"/>
    <s v="music"/>
    <s v="indie rock"/>
  </r>
  <r>
    <n v="3500"/>
    <x v="4"/>
    <n v="4176.1099999999997"/>
    <x v="3"/>
    <x v="0"/>
    <s v="music"/>
    <s v="indie rock"/>
  </r>
  <r>
    <n v="2000"/>
    <x v="4"/>
    <n v="2065"/>
    <x v="3"/>
    <x v="0"/>
    <s v="music"/>
    <s v="indie rock"/>
  </r>
  <r>
    <n v="300"/>
    <x v="2"/>
    <n v="797"/>
    <x v="1"/>
    <x v="0"/>
    <s v="music"/>
    <s v="indie rock"/>
  </r>
  <r>
    <n v="1500"/>
    <x v="4"/>
    <n v="1500.76"/>
    <x v="3"/>
    <x v="0"/>
    <s v="music"/>
    <s v="indie rock"/>
  </r>
  <r>
    <n v="3000"/>
    <x v="4"/>
    <n v="3201"/>
    <x v="3"/>
    <x v="0"/>
    <s v="music"/>
    <s v="indie rock"/>
  </r>
  <r>
    <n v="3500"/>
    <x v="4"/>
    <n v="4678.5"/>
    <x v="3"/>
    <x v="0"/>
    <s v="music"/>
    <s v="indie rock"/>
  </r>
  <r>
    <n v="500"/>
    <x v="2"/>
    <n v="607"/>
    <x v="1"/>
    <x v="0"/>
    <s v="music"/>
    <s v="indie rock"/>
  </r>
  <r>
    <n v="500"/>
    <x v="2"/>
    <n v="516"/>
    <x v="1"/>
    <x v="0"/>
    <s v="music"/>
    <s v="indie rock"/>
  </r>
  <r>
    <n v="600"/>
    <x v="2"/>
    <n v="750"/>
    <x v="1"/>
    <x v="0"/>
    <s v="music"/>
    <s v="indie rock"/>
  </r>
  <r>
    <n v="20000"/>
    <x v="8"/>
    <n v="25740"/>
    <x v="9"/>
    <x v="0"/>
    <s v="music"/>
    <s v="indie rock"/>
  </r>
  <r>
    <n v="1500"/>
    <x v="4"/>
    <n v="1515.08"/>
    <x v="3"/>
    <x v="0"/>
    <s v="music"/>
    <s v="indie rock"/>
  </r>
  <r>
    <n v="1500"/>
    <x v="4"/>
    <n v="1913.05"/>
    <x v="3"/>
    <x v="0"/>
    <s v="music"/>
    <s v="indie rock"/>
  </r>
  <r>
    <n v="6000"/>
    <x v="0"/>
    <n v="6000"/>
    <x v="4"/>
    <x v="0"/>
    <s v="music"/>
    <s v="indie rock"/>
  </r>
  <r>
    <n v="4000"/>
    <x v="4"/>
    <n v="4510.8599999999997"/>
    <x v="3"/>
    <x v="0"/>
    <s v="music"/>
    <s v="indie rock"/>
  </r>
  <r>
    <n v="1000"/>
    <x v="4"/>
    <n v="1056"/>
    <x v="3"/>
    <x v="0"/>
    <s v="music"/>
    <s v="indie rock"/>
  </r>
  <r>
    <n v="4000"/>
    <x v="4"/>
    <n v="8105"/>
    <x v="4"/>
    <x v="0"/>
    <s v="music"/>
    <s v="indie rock"/>
  </r>
  <r>
    <n v="600"/>
    <x v="2"/>
    <n v="680"/>
    <x v="1"/>
    <x v="0"/>
    <s v="music"/>
    <s v="indie rock"/>
  </r>
  <r>
    <n v="11000"/>
    <x v="1"/>
    <n v="281"/>
    <x v="1"/>
    <x v="2"/>
    <s v="food"/>
    <s v="restaurants"/>
  </r>
  <r>
    <n v="110000"/>
    <x v="10"/>
    <n v="86"/>
    <x v="1"/>
    <x v="2"/>
    <s v="food"/>
    <s v="restaurants"/>
  </r>
  <r>
    <n v="10000"/>
    <x v="1"/>
    <n v="0"/>
    <x v="1"/>
    <x v="2"/>
    <s v="food"/>
    <s v="restaurants"/>
  </r>
  <r>
    <n v="35000"/>
    <x v="7"/>
    <n v="0"/>
    <x v="1"/>
    <x v="2"/>
    <s v="food"/>
    <s v="restaurants"/>
  </r>
  <r>
    <n v="7000"/>
    <x v="0"/>
    <n v="0"/>
    <x v="1"/>
    <x v="2"/>
    <s v="food"/>
    <s v="restaurants"/>
  </r>
  <r>
    <n v="5000"/>
    <x v="0"/>
    <n v="30"/>
    <x v="1"/>
    <x v="2"/>
    <s v="food"/>
    <s v="restaurants"/>
  </r>
  <r>
    <n v="42850"/>
    <x v="3"/>
    <n v="0"/>
    <x v="1"/>
    <x v="2"/>
    <s v="food"/>
    <s v="restaurants"/>
  </r>
  <r>
    <n v="20000"/>
    <x v="8"/>
    <n v="0"/>
    <x v="1"/>
    <x v="2"/>
    <s v="food"/>
    <s v="restaurants"/>
  </r>
  <r>
    <n v="95000"/>
    <x v="10"/>
    <n v="1000"/>
    <x v="3"/>
    <x v="2"/>
    <s v="food"/>
    <s v="restaurants"/>
  </r>
  <r>
    <n v="50000"/>
    <x v="10"/>
    <n v="75"/>
    <x v="1"/>
    <x v="2"/>
    <s v="food"/>
    <s v="restaurants"/>
  </r>
  <r>
    <n v="100000"/>
    <x v="10"/>
    <n v="0"/>
    <x v="1"/>
    <x v="2"/>
    <s v="food"/>
    <s v="restaurants"/>
  </r>
  <r>
    <n v="1150"/>
    <x v="4"/>
    <n v="0"/>
    <x v="1"/>
    <x v="2"/>
    <s v="food"/>
    <s v="restaurants"/>
  </r>
  <r>
    <n v="180000"/>
    <x v="10"/>
    <n v="0"/>
    <x v="1"/>
    <x v="2"/>
    <s v="food"/>
    <s v="restaurants"/>
  </r>
  <r>
    <n v="12000"/>
    <x v="1"/>
    <n v="210"/>
    <x v="1"/>
    <x v="2"/>
    <s v="food"/>
    <s v="restaurants"/>
  </r>
  <r>
    <n v="5000"/>
    <x v="0"/>
    <n v="930"/>
    <x v="1"/>
    <x v="2"/>
    <s v="food"/>
    <s v="restaurants"/>
  </r>
  <r>
    <n v="22000"/>
    <x v="8"/>
    <n v="0"/>
    <x v="1"/>
    <x v="2"/>
    <s v="food"/>
    <s v="restaurants"/>
  </r>
  <r>
    <n v="18000"/>
    <x v="6"/>
    <n v="1767"/>
    <x v="3"/>
    <x v="2"/>
    <s v="food"/>
    <s v="restaurants"/>
  </r>
  <r>
    <n v="5000"/>
    <x v="0"/>
    <n v="0"/>
    <x v="1"/>
    <x v="2"/>
    <s v="food"/>
    <s v="restaurants"/>
  </r>
  <r>
    <n v="150000"/>
    <x v="10"/>
    <n v="65"/>
    <x v="1"/>
    <x v="2"/>
    <s v="food"/>
    <s v="restaurants"/>
  </r>
  <r>
    <n v="100000"/>
    <x v="10"/>
    <n v="0"/>
    <x v="1"/>
    <x v="2"/>
    <s v="food"/>
    <s v="restaurants"/>
  </r>
  <r>
    <n v="12500"/>
    <x v="1"/>
    <n v="13685.99"/>
    <x v="0"/>
    <x v="0"/>
    <s v="music"/>
    <s v="classical music"/>
  </r>
  <r>
    <n v="5000"/>
    <x v="0"/>
    <n v="5000"/>
    <x v="4"/>
    <x v="0"/>
    <s v="music"/>
    <s v="classical music"/>
  </r>
  <r>
    <n v="900"/>
    <x v="2"/>
    <n v="1408"/>
    <x v="3"/>
    <x v="0"/>
    <s v="music"/>
    <s v="classical music"/>
  </r>
  <r>
    <n v="7500"/>
    <x v="0"/>
    <n v="7620"/>
    <x v="4"/>
    <x v="0"/>
    <s v="music"/>
    <s v="classical music"/>
  </r>
  <r>
    <n v="8000"/>
    <x v="0"/>
    <n v="8026"/>
    <x v="4"/>
    <x v="0"/>
    <s v="music"/>
    <s v="classical music"/>
  </r>
  <r>
    <n v="4000"/>
    <x v="4"/>
    <n v="4518"/>
    <x v="3"/>
    <x v="0"/>
    <s v="music"/>
    <s v="classical music"/>
  </r>
  <r>
    <n v="4000"/>
    <x v="4"/>
    <n v="4085"/>
    <x v="3"/>
    <x v="0"/>
    <s v="music"/>
    <s v="classical music"/>
  </r>
  <r>
    <n v="4000"/>
    <x v="4"/>
    <n v="4289.99"/>
    <x v="3"/>
    <x v="0"/>
    <s v="music"/>
    <s v="classical music"/>
  </r>
  <r>
    <n v="6000"/>
    <x v="0"/>
    <n v="6257"/>
    <x v="4"/>
    <x v="0"/>
    <s v="music"/>
    <s v="classical music"/>
  </r>
  <r>
    <n v="6500"/>
    <x v="0"/>
    <n v="6500"/>
    <x v="4"/>
    <x v="0"/>
    <s v="music"/>
    <s v="classical music"/>
  </r>
  <r>
    <n v="4500"/>
    <x v="4"/>
    <n v="4518"/>
    <x v="3"/>
    <x v="0"/>
    <s v="music"/>
    <s v="classical music"/>
  </r>
  <r>
    <n v="4000"/>
    <x v="4"/>
    <n v="5045"/>
    <x v="4"/>
    <x v="0"/>
    <s v="music"/>
    <s v="classical music"/>
  </r>
  <r>
    <n v="7500"/>
    <x v="0"/>
    <n v="8300"/>
    <x v="4"/>
    <x v="0"/>
    <s v="music"/>
    <s v="classical music"/>
  </r>
  <r>
    <n v="2000"/>
    <x v="4"/>
    <n v="2100"/>
    <x v="3"/>
    <x v="0"/>
    <s v="music"/>
    <s v="classical music"/>
  </r>
  <r>
    <n v="20000"/>
    <x v="8"/>
    <n v="20755"/>
    <x v="7"/>
    <x v="0"/>
    <s v="music"/>
    <s v="classical music"/>
  </r>
  <r>
    <n v="25"/>
    <x v="2"/>
    <n v="29"/>
    <x v="1"/>
    <x v="0"/>
    <s v="music"/>
    <s v="classical music"/>
  </r>
  <r>
    <n v="1000"/>
    <x v="4"/>
    <n v="1100"/>
    <x v="3"/>
    <x v="0"/>
    <s v="music"/>
    <s v="classical music"/>
  </r>
  <r>
    <n v="18000"/>
    <x v="6"/>
    <n v="20343.169999999998"/>
    <x v="7"/>
    <x v="0"/>
    <s v="music"/>
    <s v="classical music"/>
  </r>
  <r>
    <n v="10000"/>
    <x v="1"/>
    <n v="10025"/>
    <x v="0"/>
    <x v="0"/>
    <s v="music"/>
    <s v="classical music"/>
  </r>
  <r>
    <n v="2500"/>
    <x v="4"/>
    <n v="2585"/>
    <x v="3"/>
    <x v="0"/>
    <s v="music"/>
    <s v="classical music"/>
  </r>
  <r>
    <n v="3500"/>
    <x v="4"/>
    <n v="3746"/>
    <x v="3"/>
    <x v="0"/>
    <s v="music"/>
    <s v="classical music"/>
  </r>
  <r>
    <n v="700"/>
    <x v="2"/>
    <n v="725"/>
    <x v="1"/>
    <x v="0"/>
    <s v="music"/>
    <s v="classical music"/>
  </r>
  <r>
    <n v="250"/>
    <x v="2"/>
    <n v="391"/>
    <x v="1"/>
    <x v="0"/>
    <s v="music"/>
    <s v="classical music"/>
  </r>
  <r>
    <n v="5000"/>
    <x v="0"/>
    <n v="5041"/>
    <x v="4"/>
    <x v="0"/>
    <s v="music"/>
    <s v="classical music"/>
  </r>
  <r>
    <n v="2000"/>
    <x v="4"/>
    <n v="3906"/>
    <x v="3"/>
    <x v="0"/>
    <s v="music"/>
    <s v="classical music"/>
  </r>
  <r>
    <n v="3500"/>
    <x v="4"/>
    <n v="3910"/>
    <x v="3"/>
    <x v="0"/>
    <s v="music"/>
    <s v="classical music"/>
  </r>
  <r>
    <n v="5500"/>
    <x v="0"/>
    <n v="6592"/>
    <x v="4"/>
    <x v="0"/>
    <s v="music"/>
    <s v="classical music"/>
  </r>
  <r>
    <n v="6000"/>
    <x v="0"/>
    <n v="6111"/>
    <x v="4"/>
    <x v="0"/>
    <s v="music"/>
    <s v="classical music"/>
  </r>
  <r>
    <n v="1570"/>
    <x v="4"/>
    <n v="1614"/>
    <x v="3"/>
    <x v="0"/>
    <s v="music"/>
    <s v="classical music"/>
  </r>
  <r>
    <n v="6500"/>
    <x v="0"/>
    <n v="6555"/>
    <x v="4"/>
    <x v="0"/>
    <s v="music"/>
    <s v="classical music"/>
  </r>
  <r>
    <n v="3675"/>
    <x v="4"/>
    <n v="3775.5"/>
    <x v="3"/>
    <x v="0"/>
    <s v="music"/>
    <s v="classical music"/>
  </r>
  <r>
    <n v="3000"/>
    <x v="4"/>
    <n v="3195"/>
    <x v="3"/>
    <x v="0"/>
    <s v="music"/>
    <s v="classical music"/>
  </r>
  <r>
    <n v="1500"/>
    <x v="4"/>
    <n v="2333"/>
    <x v="3"/>
    <x v="0"/>
    <s v="music"/>
    <s v="classical music"/>
  </r>
  <r>
    <n v="3000"/>
    <x v="4"/>
    <n v="3684"/>
    <x v="3"/>
    <x v="0"/>
    <s v="music"/>
    <s v="classical music"/>
  </r>
  <r>
    <n v="2000"/>
    <x v="4"/>
    <n v="2147"/>
    <x v="3"/>
    <x v="0"/>
    <s v="music"/>
    <s v="classical music"/>
  </r>
  <r>
    <n v="745"/>
    <x v="2"/>
    <n v="786"/>
    <x v="1"/>
    <x v="0"/>
    <s v="music"/>
    <s v="classical music"/>
  </r>
  <r>
    <n v="900"/>
    <x v="2"/>
    <n v="1066"/>
    <x v="3"/>
    <x v="0"/>
    <s v="music"/>
    <s v="classical music"/>
  </r>
  <r>
    <n v="1250"/>
    <x v="4"/>
    <n v="1361"/>
    <x v="3"/>
    <x v="0"/>
    <s v="music"/>
    <s v="classical music"/>
  </r>
  <r>
    <n v="800"/>
    <x v="2"/>
    <n v="890"/>
    <x v="1"/>
    <x v="0"/>
    <s v="music"/>
    <s v="classical music"/>
  </r>
  <r>
    <n v="3000"/>
    <x v="4"/>
    <n v="3003"/>
    <x v="3"/>
    <x v="0"/>
    <s v="music"/>
    <s v="classical music"/>
  </r>
  <r>
    <n v="100000"/>
    <x v="10"/>
    <n v="0"/>
    <x v="1"/>
    <x v="1"/>
    <s v="food"/>
    <s v="food trucks"/>
  </r>
  <r>
    <n v="10000"/>
    <x v="1"/>
    <n v="75"/>
    <x v="1"/>
    <x v="1"/>
    <s v="food"/>
    <s v="food trucks"/>
  </r>
  <r>
    <n v="20000"/>
    <x v="8"/>
    <n v="0"/>
    <x v="1"/>
    <x v="1"/>
    <s v="food"/>
    <s v="food trucks"/>
  </r>
  <r>
    <n v="40000"/>
    <x v="3"/>
    <n v="0"/>
    <x v="1"/>
    <x v="1"/>
    <s v="food"/>
    <s v="food trucks"/>
  </r>
  <r>
    <n v="10000"/>
    <x v="1"/>
    <n v="100"/>
    <x v="1"/>
    <x v="1"/>
    <s v="food"/>
    <s v="food trucks"/>
  </r>
  <r>
    <n v="35000"/>
    <x v="7"/>
    <n v="0"/>
    <x v="1"/>
    <x v="1"/>
    <s v="food"/>
    <s v="food trucks"/>
  </r>
  <r>
    <n v="45000"/>
    <x v="11"/>
    <n v="120"/>
    <x v="1"/>
    <x v="1"/>
    <s v="food"/>
    <s v="food trucks"/>
  </r>
  <r>
    <n v="10000"/>
    <x v="1"/>
    <n v="50"/>
    <x v="1"/>
    <x v="1"/>
    <s v="food"/>
    <s v="food trucks"/>
  </r>
  <r>
    <n v="6500"/>
    <x v="0"/>
    <n v="145"/>
    <x v="1"/>
    <x v="1"/>
    <s v="food"/>
    <s v="food trucks"/>
  </r>
  <r>
    <n v="7000"/>
    <x v="0"/>
    <n v="59"/>
    <x v="1"/>
    <x v="1"/>
    <s v="food"/>
    <s v="food trucks"/>
  </r>
  <r>
    <n v="100000"/>
    <x v="10"/>
    <n v="250"/>
    <x v="1"/>
    <x v="1"/>
    <s v="food"/>
    <s v="food trucks"/>
  </r>
  <r>
    <n v="30000"/>
    <x v="5"/>
    <n v="0"/>
    <x v="1"/>
    <x v="1"/>
    <s v="food"/>
    <s v="food trucks"/>
  </r>
  <r>
    <n v="8000"/>
    <x v="0"/>
    <n v="0"/>
    <x v="1"/>
    <x v="1"/>
    <s v="food"/>
    <s v="food trucks"/>
  </r>
  <r>
    <n v="10000"/>
    <x v="1"/>
    <n v="0"/>
    <x v="1"/>
    <x v="1"/>
    <s v="food"/>
    <s v="food trucks"/>
  </r>
  <r>
    <n v="85000"/>
    <x v="10"/>
    <n v="0"/>
    <x v="1"/>
    <x v="1"/>
    <s v="food"/>
    <s v="food trucks"/>
  </r>
  <r>
    <n v="10000"/>
    <x v="1"/>
    <n v="0"/>
    <x v="1"/>
    <x v="1"/>
    <s v="food"/>
    <s v="food trucks"/>
  </r>
  <r>
    <n v="15000"/>
    <x v="6"/>
    <n v="0"/>
    <x v="1"/>
    <x v="1"/>
    <s v="food"/>
    <s v="food trucks"/>
  </r>
  <r>
    <n v="6000"/>
    <x v="0"/>
    <n v="0"/>
    <x v="1"/>
    <x v="1"/>
    <s v="food"/>
    <s v="food trucks"/>
  </r>
  <r>
    <n v="200000"/>
    <x v="10"/>
    <n v="277"/>
    <x v="1"/>
    <x v="1"/>
    <s v="food"/>
    <s v="food trucks"/>
  </r>
  <r>
    <n v="8500"/>
    <x v="0"/>
    <n v="51"/>
    <x v="1"/>
    <x v="1"/>
    <s v="food"/>
    <s v="food trucks"/>
  </r>
  <r>
    <n v="5000"/>
    <x v="0"/>
    <n v="530"/>
    <x v="1"/>
    <x v="2"/>
    <s v="food"/>
    <s v="food trucks"/>
  </r>
  <r>
    <n v="90000"/>
    <x v="10"/>
    <n v="1"/>
    <x v="1"/>
    <x v="2"/>
    <s v="food"/>
    <s v="food trucks"/>
  </r>
  <r>
    <n v="1000"/>
    <x v="4"/>
    <n v="5"/>
    <x v="1"/>
    <x v="2"/>
    <s v="food"/>
    <s v="food trucks"/>
  </r>
  <r>
    <n v="10000"/>
    <x v="1"/>
    <n v="0"/>
    <x v="1"/>
    <x v="2"/>
    <s v="food"/>
    <s v="food trucks"/>
  </r>
  <r>
    <n v="30000"/>
    <x v="5"/>
    <n v="50"/>
    <x v="1"/>
    <x v="2"/>
    <s v="food"/>
    <s v="food trucks"/>
  </r>
  <r>
    <n v="3000"/>
    <x v="4"/>
    <n v="5"/>
    <x v="1"/>
    <x v="2"/>
    <s v="food"/>
    <s v="food trucks"/>
  </r>
  <r>
    <n v="50000"/>
    <x v="10"/>
    <n v="1217"/>
    <x v="3"/>
    <x v="2"/>
    <s v="food"/>
    <s v="food trucks"/>
  </r>
  <r>
    <n v="6000"/>
    <x v="0"/>
    <n v="233"/>
    <x v="1"/>
    <x v="2"/>
    <s v="food"/>
    <s v="food trucks"/>
  </r>
  <r>
    <n v="50000"/>
    <x v="10"/>
    <n v="5"/>
    <x v="1"/>
    <x v="2"/>
    <s v="food"/>
    <s v="food trucks"/>
  </r>
  <r>
    <n v="3000"/>
    <x v="4"/>
    <n v="0"/>
    <x v="1"/>
    <x v="2"/>
    <s v="food"/>
    <s v="food trucks"/>
  </r>
  <r>
    <n v="1500"/>
    <x v="4"/>
    <n v="26"/>
    <x v="1"/>
    <x v="2"/>
    <s v="food"/>
    <s v="food trucks"/>
  </r>
  <r>
    <n v="30000"/>
    <x v="5"/>
    <n v="50"/>
    <x v="1"/>
    <x v="2"/>
    <s v="food"/>
    <s v="food trucks"/>
  </r>
  <r>
    <n v="10000"/>
    <x v="1"/>
    <n v="0"/>
    <x v="1"/>
    <x v="2"/>
    <s v="food"/>
    <s v="food trucks"/>
  </r>
  <r>
    <n v="80000"/>
    <x v="10"/>
    <n v="1"/>
    <x v="1"/>
    <x v="2"/>
    <s v="food"/>
    <s v="food trucks"/>
  </r>
  <r>
    <n v="15000"/>
    <x v="6"/>
    <n v="1825"/>
    <x v="3"/>
    <x v="2"/>
    <s v="food"/>
    <s v="food trucks"/>
  </r>
  <r>
    <n v="35000"/>
    <x v="7"/>
    <n v="8256"/>
    <x v="4"/>
    <x v="2"/>
    <s v="food"/>
    <s v="food trucks"/>
  </r>
  <r>
    <n v="1500"/>
    <x v="4"/>
    <n v="85"/>
    <x v="1"/>
    <x v="2"/>
    <s v="food"/>
    <s v="food trucks"/>
  </r>
  <r>
    <n v="3000"/>
    <x v="4"/>
    <n v="1170"/>
    <x v="3"/>
    <x v="2"/>
    <s v="food"/>
    <s v="food trucks"/>
  </r>
  <r>
    <n v="9041"/>
    <x v="0"/>
    <n v="90"/>
    <x v="1"/>
    <x v="2"/>
    <s v="food"/>
    <s v="food trucks"/>
  </r>
  <r>
    <n v="50000"/>
    <x v="10"/>
    <n v="3466"/>
    <x v="3"/>
    <x v="2"/>
    <s v="food"/>
    <s v="food trucks"/>
  </r>
  <r>
    <n v="500"/>
    <x v="2"/>
    <n v="3307"/>
    <x v="3"/>
    <x v="0"/>
    <s v="technology"/>
    <s v="space exploration"/>
  </r>
  <r>
    <n v="12000"/>
    <x v="1"/>
    <n v="39131"/>
    <x v="8"/>
    <x v="0"/>
    <s v="technology"/>
    <s v="space exploration"/>
  </r>
  <r>
    <n v="1750"/>
    <x v="4"/>
    <n v="1776"/>
    <x v="3"/>
    <x v="0"/>
    <s v="technology"/>
    <s v="space exploration"/>
  </r>
  <r>
    <n v="20000"/>
    <x v="8"/>
    <n v="20843.599999999999"/>
    <x v="7"/>
    <x v="0"/>
    <s v="technology"/>
    <s v="space exploration"/>
  </r>
  <r>
    <n v="100000"/>
    <x v="10"/>
    <n v="107421.57"/>
    <x v="2"/>
    <x v="0"/>
    <s v="technology"/>
    <s v="space exploration"/>
  </r>
  <r>
    <n v="11000"/>
    <x v="1"/>
    <n v="12106"/>
    <x v="0"/>
    <x v="0"/>
    <s v="technology"/>
    <s v="space exploration"/>
  </r>
  <r>
    <n v="8000"/>
    <x v="0"/>
    <n v="32616"/>
    <x v="6"/>
    <x v="0"/>
    <s v="technology"/>
    <s v="space exploration"/>
  </r>
  <r>
    <n v="8000"/>
    <x v="0"/>
    <n v="17914"/>
    <x v="11"/>
    <x v="0"/>
    <s v="technology"/>
    <s v="space exploration"/>
  </r>
  <r>
    <n v="35000"/>
    <x v="7"/>
    <n v="106330.39"/>
    <x v="2"/>
    <x v="0"/>
    <s v="technology"/>
    <s v="space exploration"/>
  </r>
  <r>
    <n v="22765"/>
    <x v="8"/>
    <n v="32172.66"/>
    <x v="6"/>
    <x v="0"/>
    <s v="technology"/>
    <s v="space exploration"/>
  </r>
  <r>
    <n v="11000"/>
    <x v="1"/>
    <n v="306970"/>
    <x v="2"/>
    <x v="0"/>
    <s v="technology"/>
    <s v="space exploration"/>
  </r>
  <r>
    <n v="10000"/>
    <x v="1"/>
    <n v="17176.13"/>
    <x v="11"/>
    <x v="0"/>
    <s v="technology"/>
    <s v="space exploration"/>
  </r>
  <r>
    <n v="7500"/>
    <x v="0"/>
    <n v="7576"/>
    <x v="4"/>
    <x v="0"/>
    <s v="technology"/>
    <s v="space exploration"/>
  </r>
  <r>
    <n v="10500"/>
    <x v="1"/>
    <n v="10710"/>
    <x v="0"/>
    <x v="0"/>
    <s v="technology"/>
    <s v="space exploration"/>
  </r>
  <r>
    <n v="2001"/>
    <x v="4"/>
    <n v="3397"/>
    <x v="3"/>
    <x v="0"/>
    <s v="technology"/>
    <s v="space exploration"/>
  </r>
  <r>
    <n v="25000"/>
    <x v="9"/>
    <n v="28633.5"/>
    <x v="9"/>
    <x v="0"/>
    <s v="technology"/>
    <s v="space exploration"/>
  </r>
  <r>
    <n v="500"/>
    <x v="2"/>
    <n v="4388"/>
    <x v="3"/>
    <x v="0"/>
    <s v="technology"/>
    <s v="space exploration"/>
  </r>
  <r>
    <n v="15000"/>
    <x v="6"/>
    <n v="15808"/>
    <x v="11"/>
    <x v="0"/>
    <s v="technology"/>
    <s v="space exploration"/>
  </r>
  <r>
    <n v="1000"/>
    <x v="4"/>
    <n v="1884"/>
    <x v="3"/>
    <x v="0"/>
    <s v="technology"/>
    <s v="space exploration"/>
  </r>
  <r>
    <n v="65000"/>
    <x v="10"/>
    <n v="93374"/>
    <x v="2"/>
    <x v="0"/>
    <s v="technology"/>
    <s v="space exploration"/>
  </r>
  <r>
    <n v="15000"/>
    <x v="6"/>
    <n v="21882"/>
    <x v="7"/>
    <x v="0"/>
    <s v="technology"/>
    <s v="space exploration"/>
  </r>
  <r>
    <n v="1500"/>
    <x v="4"/>
    <n v="1967.76"/>
    <x v="3"/>
    <x v="0"/>
    <s v="technology"/>
    <s v="space exploration"/>
  </r>
  <r>
    <n v="2000"/>
    <x v="4"/>
    <n v="2280"/>
    <x v="3"/>
    <x v="0"/>
    <s v="technology"/>
    <s v="space exploration"/>
  </r>
  <r>
    <n v="8000"/>
    <x v="0"/>
    <n v="110353.65"/>
    <x v="2"/>
    <x v="0"/>
    <s v="technology"/>
    <s v="space exploration"/>
  </r>
  <r>
    <n v="150"/>
    <x v="2"/>
    <n v="1434"/>
    <x v="3"/>
    <x v="0"/>
    <s v="technology"/>
    <s v="space exploration"/>
  </r>
  <r>
    <n v="2500"/>
    <x v="4"/>
    <n v="2800"/>
    <x v="3"/>
    <x v="0"/>
    <s v="technology"/>
    <s v="space exploration"/>
  </r>
  <r>
    <n v="150"/>
    <x v="2"/>
    <n v="970"/>
    <x v="1"/>
    <x v="0"/>
    <s v="technology"/>
    <s v="space exploration"/>
  </r>
  <r>
    <n v="839"/>
    <x v="2"/>
    <n v="926"/>
    <x v="1"/>
    <x v="0"/>
    <s v="technology"/>
    <s v="space exploration"/>
  </r>
  <r>
    <n v="5000"/>
    <x v="0"/>
    <n v="6387"/>
    <x v="4"/>
    <x v="0"/>
    <s v="technology"/>
    <s v="space exploration"/>
  </r>
  <r>
    <n v="2000"/>
    <x v="4"/>
    <n v="3158"/>
    <x v="3"/>
    <x v="0"/>
    <s v="technology"/>
    <s v="space exploration"/>
  </r>
  <r>
    <n v="20000"/>
    <x v="8"/>
    <n v="22933.05"/>
    <x v="7"/>
    <x v="0"/>
    <s v="technology"/>
    <s v="space exploration"/>
  </r>
  <r>
    <n v="1070"/>
    <x v="4"/>
    <n v="1466"/>
    <x v="3"/>
    <x v="0"/>
    <s v="technology"/>
    <s v="space exploration"/>
  </r>
  <r>
    <n v="5000"/>
    <x v="0"/>
    <n v="17731"/>
    <x v="11"/>
    <x v="0"/>
    <s v="technology"/>
    <s v="space exploration"/>
  </r>
  <r>
    <n v="930"/>
    <x v="2"/>
    <n v="986"/>
    <x v="1"/>
    <x v="0"/>
    <s v="technology"/>
    <s v="space exploration"/>
  </r>
  <r>
    <n v="11500"/>
    <x v="1"/>
    <n v="11500"/>
    <x v="0"/>
    <x v="0"/>
    <s v="technology"/>
    <s v="space exploration"/>
  </r>
  <r>
    <n v="1000"/>
    <x v="4"/>
    <n v="1873"/>
    <x v="3"/>
    <x v="0"/>
    <s v="technology"/>
    <s v="space exploration"/>
  </r>
  <r>
    <n v="500"/>
    <x v="2"/>
    <n v="831"/>
    <x v="1"/>
    <x v="0"/>
    <s v="technology"/>
    <s v="space exploration"/>
  </r>
  <r>
    <n v="347"/>
    <x v="2"/>
    <n v="353"/>
    <x v="1"/>
    <x v="0"/>
    <s v="technology"/>
    <s v="space exploration"/>
  </r>
  <r>
    <n v="300"/>
    <x v="2"/>
    <n v="492"/>
    <x v="1"/>
    <x v="0"/>
    <s v="technology"/>
    <s v="space exploration"/>
  </r>
  <r>
    <n v="3000"/>
    <x v="4"/>
    <n v="3170"/>
    <x v="3"/>
    <x v="0"/>
    <s v="technology"/>
    <s v="space exploration"/>
  </r>
  <r>
    <n v="1500"/>
    <x v="4"/>
    <n v="15"/>
    <x v="1"/>
    <x v="2"/>
    <s v="technology"/>
    <s v="space exploration"/>
  </r>
  <r>
    <n v="500000"/>
    <x v="10"/>
    <n v="0"/>
    <x v="1"/>
    <x v="2"/>
    <s v="technology"/>
    <s v="space exploration"/>
  </r>
  <r>
    <n v="1000000"/>
    <x v="10"/>
    <n v="335597.31"/>
    <x v="2"/>
    <x v="1"/>
    <s v="technology"/>
    <s v="space exploration"/>
  </r>
  <r>
    <n v="100000"/>
    <x v="10"/>
    <n v="2053"/>
    <x v="3"/>
    <x v="1"/>
    <s v="technology"/>
    <s v="space exploration"/>
  </r>
  <r>
    <n v="20000"/>
    <x v="8"/>
    <n v="2100"/>
    <x v="3"/>
    <x v="1"/>
    <s v="technology"/>
    <s v="space exploration"/>
  </r>
  <r>
    <n v="500000"/>
    <x v="10"/>
    <n v="42086.42"/>
    <x v="10"/>
    <x v="1"/>
    <s v="technology"/>
    <s v="space exploration"/>
  </r>
  <r>
    <n v="2500"/>
    <x v="4"/>
    <n v="36"/>
    <x v="1"/>
    <x v="1"/>
    <s v="technology"/>
    <s v="space exploration"/>
  </r>
  <r>
    <n v="12000"/>
    <x v="1"/>
    <n v="106"/>
    <x v="1"/>
    <x v="1"/>
    <s v="technology"/>
    <s v="space exploration"/>
  </r>
  <r>
    <n v="125000"/>
    <x v="10"/>
    <n v="124"/>
    <x v="1"/>
    <x v="1"/>
    <s v="technology"/>
    <s v="space exploration"/>
  </r>
  <r>
    <n v="60000"/>
    <x v="10"/>
    <n v="358"/>
    <x v="1"/>
    <x v="1"/>
    <s v="technology"/>
    <s v="space exploration"/>
  </r>
  <r>
    <n v="280000"/>
    <x v="10"/>
    <n v="5233"/>
    <x v="4"/>
    <x v="1"/>
    <s v="technology"/>
    <s v="space exploration"/>
  </r>
  <r>
    <n v="100000"/>
    <x v="10"/>
    <n v="885"/>
    <x v="1"/>
    <x v="1"/>
    <s v="technology"/>
    <s v="space exploration"/>
  </r>
  <r>
    <n v="51000"/>
    <x v="10"/>
    <n v="5876"/>
    <x v="4"/>
    <x v="1"/>
    <s v="technology"/>
    <s v="space exploration"/>
  </r>
  <r>
    <n v="100000"/>
    <x v="10"/>
    <n v="51"/>
    <x v="1"/>
    <x v="1"/>
    <s v="technology"/>
    <s v="space exploration"/>
  </r>
  <r>
    <n v="15000"/>
    <x v="6"/>
    <n v="3155"/>
    <x v="3"/>
    <x v="1"/>
    <s v="technology"/>
    <s v="space exploration"/>
  </r>
  <r>
    <n v="150000"/>
    <x v="10"/>
    <n v="17155"/>
    <x v="11"/>
    <x v="1"/>
    <s v="technology"/>
    <s v="space exploration"/>
  </r>
  <r>
    <n v="30000"/>
    <x v="5"/>
    <n v="5621.38"/>
    <x v="4"/>
    <x v="1"/>
    <s v="technology"/>
    <s v="space exploration"/>
  </r>
  <r>
    <n v="98000"/>
    <x v="10"/>
    <n v="91"/>
    <x v="1"/>
    <x v="1"/>
    <s v="technology"/>
    <s v="space exploration"/>
  </r>
  <r>
    <n v="49000"/>
    <x v="11"/>
    <n v="1333"/>
    <x v="3"/>
    <x v="1"/>
    <s v="technology"/>
    <s v="space exploration"/>
  </r>
  <r>
    <n v="20000"/>
    <x v="8"/>
    <n v="19"/>
    <x v="1"/>
    <x v="1"/>
    <s v="technology"/>
    <s v="space exploration"/>
  </r>
  <r>
    <n v="5000"/>
    <x v="0"/>
    <n v="5145"/>
    <x v="4"/>
    <x v="0"/>
    <s v="technology"/>
    <s v="makerspaces"/>
  </r>
  <r>
    <n v="20000"/>
    <x v="8"/>
    <n v="21360"/>
    <x v="7"/>
    <x v="0"/>
    <s v="technology"/>
    <s v="makerspaces"/>
  </r>
  <r>
    <n v="20000"/>
    <x v="8"/>
    <n v="20919.25"/>
    <x v="7"/>
    <x v="0"/>
    <s v="technology"/>
    <s v="makerspaces"/>
  </r>
  <r>
    <n v="17500"/>
    <x v="6"/>
    <n v="18100"/>
    <x v="11"/>
    <x v="0"/>
    <s v="technology"/>
    <s v="makerspaces"/>
  </r>
  <r>
    <n v="3500"/>
    <x v="4"/>
    <n v="4310"/>
    <x v="3"/>
    <x v="0"/>
    <s v="technology"/>
    <s v="makerspaces"/>
  </r>
  <r>
    <n v="10000"/>
    <x v="1"/>
    <n v="15929.51"/>
    <x v="11"/>
    <x v="0"/>
    <s v="technology"/>
    <s v="makerspaces"/>
  </r>
  <r>
    <n v="1500"/>
    <x v="4"/>
    <n v="1660"/>
    <x v="3"/>
    <x v="0"/>
    <s v="technology"/>
    <s v="makerspaces"/>
  </r>
  <r>
    <n v="1000"/>
    <x v="4"/>
    <n v="1707"/>
    <x v="3"/>
    <x v="0"/>
    <s v="technology"/>
    <s v="makerspaces"/>
  </r>
  <r>
    <n v="800"/>
    <x v="2"/>
    <n v="1001"/>
    <x v="3"/>
    <x v="0"/>
    <s v="technology"/>
    <s v="makerspaces"/>
  </r>
  <r>
    <n v="38888"/>
    <x v="7"/>
    <n v="2495"/>
    <x v="3"/>
    <x v="2"/>
    <s v="technology"/>
    <s v="makerspaces"/>
  </r>
  <r>
    <n v="25000"/>
    <x v="9"/>
    <n v="2836"/>
    <x v="3"/>
    <x v="2"/>
    <s v="technology"/>
    <s v="makerspaces"/>
  </r>
  <r>
    <n v="10000"/>
    <x v="1"/>
    <n v="3319"/>
    <x v="3"/>
    <x v="2"/>
    <s v="technology"/>
    <s v="makerspaces"/>
  </r>
  <r>
    <n v="40000"/>
    <x v="3"/>
    <n v="11032"/>
    <x v="0"/>
    <x v="2"/>
    <s v="technology"/>
    <s v="makerspaces"/>
  </r>
  <r>
    <n v="35000"/>
    <x v="7"/>
    <n v="21994"/>
    <x v="7"/>
    <x v="2"/>
    <s v="technology"/>
    <s v="makerspaces"/>
  </r>
  <r>
    <n v="25000"/>
    <x v="9"/>
    <n v="1897"/>
    <x v="3"/>
    <x v="2"/>
    <s v="technology"/>
    <s v="makerspaces"/>
  </r>
  <r>
    <n v="2100"/>
    <x v="4"/>
    <n v="1058"/>
    <x v="3"/>
    <x v="2"/>
    <s v="technology"/>
    <s v="makerspaces"/>
  </r>
  <r>
    <n v="19500"/>
    <x v="6"/>
    <n v="3415"/>
    <x v="3"/>
    <x v="2"/>
    <s v="technology"/>
    <s v="makerspaces"/>
  </r>
  <r>
    <n v="8000000"/>
    <x v="10"/>
    <n v="1100"/>
    <x v="3"/>
    <x v="2"/>
    <s v="technology"/>
    <s v="makerspaces"/>
  </r>
  <r>
    <n v="40000"/>
    <x v="3"/>
    <n v="132"/>
    <x v="1"/>
    <x v="2"/>
    <s v="technology"/>
    <s v="makerspaces"/>
  </r>
  <r>
    <n v="32000"/>
    <x v="5"/>
    <n v="276"/>
    <x v="1"/>
    <x v="2"/>
    <s v="technology"/>
    <s v="makerspaces"/>
  </r>
  <r>
    <n v="8000"/>
    <x v="0"/>
    <n v="55"/>
    <x v="1"/>
    <x v="2"/>
    <s v="food"/>
    <s v="food trucks"/>
  </r>
  <r>
    <n v="6000"/>
    <x v="0"/>
    <n v="1698"/>
    <x v="3"/>
    <x v="2"/>
    <s v="food"/>
    <s v="food trucks"/>
  </r>
  <r>
    <n v="15000"/>
    <x v="6"/>
    <n v="36"/>
    <x v="1"/>
    <x v="2"/>
    <s v="food"/>
    <s v="food trucks"/>
  </r>
  <r>
    <n v="70000"/>
    <x v="10"/>
    <n v="800"/>
    <x v="1"/>
    <x v="2"/>
    <s v="food"/>
    <s v="food trucks"/>
  </r>
  <r>
    <n v="50000"/>
    <x v="10"/>
    <n v="10"/>
    <x v="1"/>
    <x v="2"/>
    <s v="food"/>
    <s v="food trucks"/>
  </r>
  <r>
    <n v="30000"/>
    <x v="5"/>
    <n v="0"/>
    <x v="1"/>
    <x v="2"/>
    <s v="food"/>
    <s v="food trucks"/>
  </r>
  <r>
    <n v="15000"/>
    <x v="6"/>
    <n v="0"/>
    <x v="1"/>
    <x v="2"/>
    <s v="food"/>
    <s v="food trucks"/>
  </r>
  <r>
    <n v="50000"/>
    <x v="10"/>
    <n v="74"/>
    <x v="1"/>
    <x v="2"/>
    <s v="food"/>
    <s v="food trucks"/>
  </r>
  <r>
    <n v="35000"/>
    <x v="7"/>
    <n v="1"/>
    <x v="1"/>
    <x v="2"/>
    <s v="food"/>
    <s v="food trucks"/>
  </r>
  <r>
    <n v="80000"/>
    <x v="10"/>
    <n v="8586"/>
    <x v="4"/>
    <x v="2"/>
    <s v="food"/>
    <s v="food trucks"/>
  </r>
  <r>
    <n v="65000"/>
    <x v="10"/>
    <n v="35"/>
    <x v="1"/>
    <x v="2"/>
    <s v="food"/>
    <s v="food trucks"/>
  </r>
  <r>
    <n v="3500"/>
    <x v="4"/>
    <n v="25"/>
    <x v="1"/>
    <x v="2"/>
    <s v="food"/>
    <s v="food trucks"/>
  </r>
  <r>
    <n v="5000"/>
    <x v="0"/>
    <n v="40"/>
    <x v="1"/>
    <x v="2"/>
    <s v="food"/>
    <s v="food trucks"/>
  </r>
  <r>
    <n v="30000"/>
    <x v="5"/>
    <n v="1"/>
    <x v="1"/>
    <x v="2"/>
    <s v="food"/>
    <s v="food trucks"/>
  </r>
  <r>
    <n v="15000"/>
    <x v="6"/>
    <n v="71"/>
    <x v="1"/>
    <x v="2"/>
    <s v="food"/>
    <s v="food trucks"/>
  </r>
  <r>
    <n v="60000"/>
    <x v="10"/>
    <n v="3390"/>
    <x v="3"/>
    <x v="2"/>
    <s v="food"/>
    <s v="food trucks"/>
  </r>
  <r>
    <n v="23000"/>
    <x v="8"/>
    <n v="6061"/>
    <x v="4"/>
    <x v="2"/>
    <s v="food"/>
    <s v="food trucks"/>
  </r>
  <r>
    <n v="8000"/>
    <x v="0"/>
    <n v="26.01"/>
    <x v="1"/>
    <x v="2"/>
    <s v="food"/>
    <s v="food trucks"/>
  </r>
  <r>
    <n v="2"/>
    <x v="2"/>
    <n v="0"/>
    <x v="1"/>
    <x v="2"/>
    <s v="food"/>
    <s v="food trucks"/>
  </r>
  <r>
    <n v="9999"/>
    <x v="0"/>
    <n v="70"/>
    <x v="1"/>
    <x v="2"/>
    <s v="food"/>
    <s v="food trucks"/>
  </r>
  <r>
    <n v="3400"/>
    <x v="4"/>
    <n v="1570"/>
    <x v="3"/>
    <x v="3"/>
    <s v="theater"/>
    <s v="spaces"/>
  </r>
  <r>
    <n v="10000"/>
    <x v="1"/>
    <n v="3441"/>
    <x v="3"/>
    <x v="3"/>
    <s v="theater"/>
    <s v="spaces"/>
  </r>
  <r>
    <n v="40000"/>
    <x v="3"/>
    <n v="41500"/>
    <x v="10"/>
    <x v="3"/>
    <s v="theater"/>
    <s v="spaces"/>
  </r>
  <r>
    <n v="19000"/>
    <x v="6"/>
    <n v="1145"/>
    <x v="3"/>
    <x v="3"/>
    <s v="theater"/>
    <s v="spaces"/>
  </r>
  <r>
    <n v="16500"/>
    <x v="6"/>
    <n v="1739"/>
    <x v="3"/>
    <x v="3"/>
    <s v="theater"/>
    <s v="spaces"/>
  </r>
  <r>
    <n v="35000"/>
    <x v="7"/>
    <n v="39304"/>
    <x v="8"/>
    <x v="0"/>
    <s v="theater"/>
    <s v="spaces"/>
  </r>
  <r>
    <n v="8000"/>
    <x v="0"/>
    <n v="28067.57"/>
    <x v="9"/>
    <x v="0"/>
    <s v="theater"/>
    <s v="spaces"/>
  </r>
  <r>
    <n v="20000"/>
    <x v="8"/>
    <n v="46643.07"/>
    <x v="5"/>
    <x v="0"/>
    <s v="theater"/>
    <s v="spaces"/>
  </r>
  <r>
    <n v="50000"/>
    <x v="10"/>
    <n v="50803"/>
    <x v="2"/>
    <x v="0"/>
    <s v="theater"/>
    <s v="spaces"/>
  </r>
  <r>
    <n v="60000"/>
    <x v="10"/>
    <n v="92340.21"/>
    <x v="2"/>
    <x v="0"/>
    <s v="theater"/>
    <s v="spaces"/>
  </r>
  <r>
    <n v="3910"/>
    <x v="4"/>
    <n v="3938"/>
    <x v="3"/>
    <x v="0"/>
    <s v="theater"/>
    <s v="spaces"/>
  </r>
  <r>
    <n v="5500"/>
    <x v="0"/>
    <n v="7226"/>
    <x v="4"/>
    <x v="0"/>
    <s v="theater"/>
    <s v="spaces"/>
  </r>
  <r>
    <n v="150000"/>
    <x v="10"/>
    <n v="153362"/>
    <x v="2"/>
    <x v="0"/>
    <s v="theater"/>
    <s v="spaces"/>
  </r>
  <r>
    <n v="25000"/>
    <x v="9"/>
    <n v="29089"/>
    <x v="9"/>
    <x v="0"/>
    <s v="theater"/>
    <s v="spaces"/>
  </r>
  <r>
    <n v="12000"/>
    <x v="1"/>
    <n v="31754.69"/>
    <x v="6"/>
    <x v="0"/>
    <s v="theater"/>
    <s v="spaces"/>
  </r>
  <r>
    <n v="10000"/>
    <x v="1"/>
    <n v="11998.01"/>
    <x v="0"/>
    <x v="0"/>
    <s v="theater"/>
    <s v="spaces"/>
  </r>
  <r>
    <n v="25000"/>
    <x v="9"/>
    <n v="30026"/>
    <x v="6"/>
    <x v="0"/>
    <s v="theater"/>
    <s v="spaces"/>
  </r>
  <r>
    <n v="18000"/>
    <x v="6"/>
    <n v="18645"/>
    <x v="11"/>
    <x v="0"/>
    <s v="theater"/>
    <s v="spaces"/>
  </r>
  <r>
    <n v="6000"/>
    <x v="0"/>
    <n v="6530"/>
    <x v="4"/>
    <x v="0"/>
    <s v="theater"/>
    <s v="spaces"/>
  </r>
  <r>
    <n v="25000"/>
    <x v="9"/>
    <n v="29531"/>
    <x v="9"/>
    <x v="0"/>
    <s v="theater"/>
    <s v="spaces"/>
  </r>
  <r>
    <n v="750"/>
    <x v="2"/>
    <n v="10965"/>
    <x v="0"/>
    <x v="0"/>
    <s v="technology"/>
    <s v="hardware"/>
  </r>
  <r>
    <n v="5000"/>
    <x v="0"/>
    <n v="12627"/>
    <x v="0"/>
    <x v="0"/>
    <s v="technology"/>
    <s v="hardware"/>
  </r>
  <r>
    <n v="12000"/>
    <x v="1"/>
    <n v="16806"/>
    <x v="11"/>
    <x v="0"/>
    <s v="technology"/>
    <s v="hardware"/>
  </r>
  <r>
    <n v="2468"/>
    <x v="4"/>
    <n v="7326.88"/>
    <x v="4"/>
    <x v="0"/>
    <s v="technology"/>
    <s v="hardware"/>
  </r>
  <r>
    <n v="40000"/>
    <x v="3"/>
    <n v="57817"/>
    <x v="2"/>
    <x v="0"/>
    <s v="technology"/>
    <s v="hardware"/>
  </r>
  <r>
    <n v="100000"/>
    <x v="10"/>
    <n v="105745"/>
    <x v="2"/>
    <x v="0"/>
    <s v="technology"/>
    <s v="hardware"/>
  </r>
  <r>
    <n v="10000"/>
    <x v="1"/>
    <n v="49321"/>
    <x v="5"/>
    <x v="0"/>
    <s v="technology"/>
    <s v="hardware"/>
  </r>
  <r>
    <n v="15000"/>
    <x v="6"/>
    <n v="30274"/>
    <x v="6"/>
    <x v="0"/>
    <s v="technology"/>
    <s v="hardware"/>
  </r>
  <r>
    <n v="7500"/>
    <x v="0"/>
    <n v="7833"/>
    <x v="4"/>
    <x v="0"/>
    <s v="technology"/>
    <s v="hardware"/>
  </r>
  <r>
    <n v="27000"/>
    <x v="9"/>
    <n v="45979.01"/>
    <x v="5"/>
    <x v="0"/>
    <s v="technology"/>
    <s v="hardware"/>
  </r>
  <r>
    <n v="30000"/>
    <x v="5"/>
    <n v="31291"/>
    <x v="6"/>
    <x v="0"/>
    <s v="technology"/>
    <s v="hardware"/>
  </r>
  <r>
    <n v="12000"/>
    <x v="1"/>
    <n v="14190"/>
    <x v="0"/>
    <x v="0"/>
    <s v="technology"/>
    <s v="hardware"/>
  </r>
  <r>
    <n v="50000"/>
    <x v="10"/>
    <n v="53769"/>
    <x v="2"/>
    <x v="0"/>
    <s v="technology"/>
    <s v="hardware"/>
  </r>
  <r>
    <n v="1"/>
    <x v="2"/>
    <n v="22603"/>
    <x v="7"/>
    <x v="0"/>
    <s v="technology"/>
    <s v="hardware"/>
  </r>
  <r>
    <n v="750"/>
    <x v="2"/>
    <n v="7336.01"/>
    <x v="4"/>
    <x v="0"/>
    <s v="technology"/>
    <s v="hardware"/>
  </r>
  <r>
    <n v="8000"/>
    <x v="0"/>
    <n v="9832"/>
    <x v="4"/>
    <x v="0"/>
    <s v="technology"/>
    <s v="hardware"/>
  </r>
  <r>
    <n v="30000"/>
    <x v="5"/>
    <n v="73818.240000000005"/>
    <x v="2"/>
    <x v="0"/>
    <s v="technology"/>
    <s v="hardware"/>
  </r>
  <r>
    <n v="5000"/>
    <x v="0"/>
    <n v="7397"/>
    <x v="4"/>
    <x v="0"/>
    <s v="technology"/>
    <s v="hardware"/>
  </r>
  <r>
    <n v="1100"/>
    <x v="4"/>
    <n v="4225"/>
    <x v="3"/>
    <x v="0"/>
    <s v="technology"/>
    <s v="hardware"/>
  </r>
  <r>
    <n v="300"/>
    <x v="2"/>
    <n v="310"/>
    <x v="1"/>
    <x v="0"/>
    <s v="technology"/>
    <s v="hardware"/>
  </r>
  <r>
    <n v="8000"/>
    <x v="0"/>
    <n v="35"/>
    <x v="1"/>
    <x v="2"/>
    <s v="publishing"/>
    <s v="children's books"/>
  </r>
  <r>
    <n v="2500"/>
    <x v="4"/>
    <n v="731"/>
    <x v="1"/>
    <x v="2"/>
    <s v="publishing"/>
    <s v="children's books"/>
  </r>
  <r>
    <n v="5999"/>
    <x v="0"/>
    <n v="0"/>
    <x v="1"/>
    <x v="2"/>
    <s v="publishing"/>
    <s v="children's books"/>
  </r>
  <r>
    <n v="16000"/>
    <x v="6"/>
    <n v="835"/>
    <x v="1"/>
    <x v="2"/>
    <s v="publishing"/>
    <s v="children's books"/>
  </r>
  <r>
    <n v="8000"/>
    <x v="0"/>
    <n v="1751"/>
    <x v="3"/>
    <x v="2"/>
    <s v="publishing"/>
    <s v="children's books"/>
  </r>
  <r>
    <n v="3000"/>
    <x v="4"/>
    <n v="801"/>
    <x v="1"/>
    <x v="2"/>
    <s v="publishing"/>
    <s v="children's books"/>
  </r>
  <r>
    <n v="500"/>
    <x v="2"/>
    <n v="140"/>
    <x v="1"/>
    <x v="2"/>
    <s v="publishing"/>
    <s v="children's books"/>
  </r>
  <r>
    <n v="5000"/>
    <x v="0"/>
    <n v="53"/>
    <x v="1"/>
    <x v="2"/>
    <s v="publishing"/>
    <s v="children's books"/>
  </r>
  <r>
    <n v="10000"/>
    <x v="1"/>
    <n v="110"/>
    <x v="1"/>
    <x v="2"/>
    <s v="publishing"/>
    <s v="children's books"/>
  </r>
  <r>
    <n v="1999"/>
    <x v="4"/>
    <n v="0"/>
    <x v="1"/>
    <x v="2"/>
    <s v="publishing"/>
    <s v="children's books"/>
  </r>
  <r>
    <n v="3274"/>
    <x v="4"/>
    <n v="0"/>
    <x v="1"/>
    <x v="2"/>
    <s v="publishing"/>
    <s v="children's books"/>
  </r>
  <r>
    <n v="4800"/>
    <x v="4"/>
    <n v="550"/>
    <x v="1"/>
    <x v="2"/>
    <s v="publishing"/>
    <s v="children's books"/>
  </r>
  <r>
    <n v="2000"/>
    <x v="4"/>
    <n v="380"/>
    <x v="1"/>
    <x v="2"/>
    <s v="publishing"/>
    <s v="children's books"/>
  </r>
  <r>
    <n v="10000"/>
    <x v="1"/>
    <n v="0"/>
    <x v="1"/>
    <x v="2"/>
    <s v="publishing"/>
    <s v="children's books"/>
  </r>
  <r>
    <n v="500"/>
    <x v="2"/>
    <n v="260"/>
    <x v="1"/>
    <x v="2"/>
    <s v="publishing"/>
    <s v="children's books"/>
  </r>
  <r>
    <n v="10000"/>
    <x v="1"/>
    <n v="1048"/>
    <x v="3"/>
    <x v="2"/>
    <s v="publishing"/>
    <s v="children's books"/>
  </r>
  <r>
    <n v="1500"/>
    <x v="4"/>
    <n v="10"/>
    <x v="1"/>
    <x v="2"/>
    <s v="publishing"/>
    <s v="children's books"/>
  </r>
  <r>
    <n v="2000"/>
    <x v="4"/>
    <n v="234"/>
    <x v="1"/>
    <x v="2"/>
    <s v="publishing"/>
    <s v="children's books"/>
  </r>
  <r>
    <n v="1000"/>
    <x v="4"/>
    <n v="105"/>
    <x v="1"/>
    <x v="2"/>
    <s v="publishing"/>
    <s v="children's books"/>
  </r>
  <r>
    <n v="5000"/>
    <x v="0"/>
    <n v="0"/>
    <x v="1"/>
    <x v="2"/>
    <s v="publishing"/>
    <s v="children's books"/>
  </r>
  <r>
    <n v="5000"/>
    <x v="0"/>
    <n v="36"/>
    <x v="1"/>
    <x v="2"/>
    <s v="publishing"/>
    <s v="children's books"/>
  </r>
  <r>
    <n v="3250"/>
    <x v="4"/>
    <n v="25"/>
    <x v="1"/>
    <x v="2"/>
    <s v="publishing"/>
    <s v="children's books"/>
  </r>
  <r>
    <n v="39400"/>
    <x v="7"/>
    <n v="90"/>
    <x v="1"/>
    <x v="2"/>
    <s v="publishing"/>
    <s v="children's books"/>
  </r>
  <r>
    <n v="4000"/>
    <x v="4"/>
    <n v="45"/>
    <x v="1"/>
    <x v="2"/>
    <s v="publishing"/>
    <s v="children's books"/>
  </r>
  <r>
    <n v="4000"/>
    <x v="4"/>
    <n v="0"/>
    <x v="1"/>
    <x v="2"/>
    <s v="publishing"/>
    <s v="children's books"/>
  </r>
  <r>
    <n v="5000"/>
    <x v="0"/>
    <n v="100"/>
    <x v="1"/>
    <x v="2"/>
    <s v="publishing"/>
    <s v="children's books"/>
  </r>
  <r>
    <n v="4000"/>
    <x v="4"/>
    <n v="34"/>
    <x v="1"/>
    <x v="2"/>
    <s v="publishing"/>
    <s v="children's books"/>
  </r>
  <r>
    <n v="7000"/>
    <x v="0"/>
    <n v="1002"/>
    <x v="3"/>
    <x v="2"/>
    <s v="publishing"/>
    <s v="children's books"/>
  </r>
  <r>
    <n v="800"/>
    <x v="2"/>
    <n v="2"/>
    <x v="1"/>
    <x v="2"/>
    <s v="publishing"/>
    <s v="children's books"/>
  </r>
  <r>
    <n v="20000"/>
    <x v="8"/>
    <n v="2082.25"/>
    <x v="3"/>
    <x v="2"/>
    <s v="publishing"/>
    <s v="children's books"/>
  </r>
  <r>
    <n v="19980"/>
    <x v="6"/>
    <n v="0"/>
    <x v="1"/>
    <x v="2"/>
    <s v="publishing"/>
    <s v="children's books"/>
  </r>
  <r>
    <n v="8000"/>
    <x v="0"/>
    <n v="0"/>
    <x v="1"/>
    <x v="2"/>
    <s v="publishing"/>
    <s v="children's books"/>
  </r>
  <r>
    <n v="530"/>
    <x v="2"/>
    <n v="1"/>
    <x v="1"/>
    <x v="2"/>
    <s v="publishing"/>
    <s v="children's books"/>
  </r>
  <r>
    <n v="4000"/>
    <x v="4"/>
    <n v="570"/>
    <x v="1"/>
    <x v="2"/>
    <s v="publishing"/>
    <s v="children's books"/>
  </r>
  <r>
    <n v="5000"/>
    <x v="0"/>
    <n v="150"/>
    <x v="1"/>
    <x v="2"/>
    <s v="publishing"/>
    <s v="children's books"/>
  </r>
  <r>
    <n v="21000"/>
    <x v="8"/>
    <n v="1655"/>
    <x v="3"/>
    <x v="2"/>
    <s v="publishing"/>
    <s v="children's books"/>
  </r>
  <r>
    <n v="3000"/>
    <x v="4"/>
    <n v="10"/>
    <x v="1"/>
    <x v="2"/>
    <s v="publishing"/>
    <s v="children's books"/>
  </r>
  <r>
    <n v="5500"/>
    <x v="0"/>
    <n v="1405"/>
    <x v="3"/>
    <x v="2"/>
    <s v="publishing"/>
    <s v="children's books"/>
  </r>
  <r>
    <n v="2500"/>
    <x v="4"/>
    <n v="53"/>
    <x v="1"/>
    <x v="2"/>
    <s v="publishing"/>
    <s v="children's books"/>
  </r>
  <r>
    <n v="100000"/>
    <x v="10"/>
    <n v="0"/>
    <x v="1"/>
    <x v="2"/>
    <s v="publishing"/>
    <s v="children's books"/>
  </r>
  <r>
    <n v="1250"/>
    <x v="4"/>
    <n v="1316"/>
    <x v="3"/>
    <x v="0"/>
    <s v="theater"/>
    <s v="plays"/>
  </r>
  <r>
    <n v="1000"/>
    <x v="4"/>
    <n v="1200"/>
    <x v="3"/>
    <x v="0"/>
    <s v="theater"/>
    <s v="plays"/>
  </r>
  <r>
    <n v="1000"/>
    <x v="4"/>
    <n v="1145"/>
    <x v="3"/>
    <x v="0"/>
    <s v="theater"/>
    <s v="plays"/>
  </r>
  <r>
    <n v="6000"/>
    <x v="0"/>
    <n v="7140"/>
    <x v="4"/>
    <x v="0"/>
    <s v="theater"/>
    <s v="plays"/>
  </r>
  <r>
    <n v="5000"/>
    <x v="0"/>
    <n v="5234"/>
    <x v="4"/>
    <x v="0"/>
    <s v="theater"/>
    <s v="plays"/>
  </r>
  <r>
    <n v="2500"/>
    <x v="4"/>
    <n v="2946"/>
    <x v="3"/>
    <x v="0"/>
    <s v="theater"/>
    <s v="plays"/>
  </r>
  <r>
    <n v="1000"/>
    <x v="4"/>
    <n v="1197"/>
    <x v="3"/>
    <x v="0"/>
    <s v="theater"/>
    <s v="plays"/>
  </r>
  <r>
    <n v="2000"/>
    <x v="4"/>
    <n v="2050"/>
    <x v="3"/>
    <x v="0"/>
    <s v="theater"/>
    <s v="plays"/>
  </r>
  <r>
    <n v="3000"/>
    <x v="4"/>
    <n v="3035"/>
    <x v="3"/>
    <x v="0"/>
    <s v="theater"/>
    <s v="plays"/>
  </r>
  <r>
    <n v="3000"/>
    <x v="4"/>
    <n v="3160"/>
    <x v="3"/>
    <x v="0"/>
    <s v="theater"/>
    <s v="plays"/>
  </r>
  <r>
    <n v="2000"/>
    <x v="4"/>
    <n v="2050"/>
    <x v="3"/>
    <x v="0"/>
    <s v="theater"/>
    <s v="plays"/>
  </r>
  <r>
    <n v="2000"/>
    <x v="4"/>
    <n v="2152"/>
    <x v="3"/>
    <x v="0"/>
    <s v="theater"/>
    <s v="plays"/>
  </r>
  <r>
    <n v="10000"/>
    <x v="1"/>
    <n v="11056.75"/>
    <x v="0"/>
    <x v="0"/>
    <s v="theater"/>
    <s v="plays"/>
  </r>
  <r>
    <n v="50"/>
    <x v="2"/>
    <n v="75"/>
    <x v="1"/>
    <x v="0"/>
    <s v="theater"/>
    <s v="plays"/>
  </r>
  <r>
    <n v="700"/>
    <x v="2"/>
    <n v="730"/>
    <x v="1"/>
    <x v="0"/>
    <s v="theater"/>
    <s v="plays"/>
  </r>
  <r>
    <n v="800"/>
    <x v="2"/>
    <n v="924"/>
    <x v="1"/>
    <x v="0"/>
    <s v="theater"/>
    <s v="plays"/>
  </r>
  <r>
    <n v="8000"/>
    <x v="0"/>
    <n v="8211.61"/>
    <x v="4"/>
    <x v="0"/>
    <s v="theater"/>
    <s v="plays"/>
  </r>
  <r>
    <n v="5000"/>
    <x v="0"/>
    <n v="5070"/>
    <x v="4"/>
    <x v="0"/>
    <s v="theater"/>
    <s v="plays"/>
  </r>
  <r>
    <n v="5000"/>
    <x v="0"/>
    <n v="5831.74"/>
    <x v="4"/>
    <x v="0"/>
    <s v="theater"/>
    <s v="plays"/>
  </r>
  <r>
    <n v="1000"/>
    <x v="4"/>
    <n v="1330"/>
    <x v="3"/>
    <x v="0"/>
    <s v="theater"/>
    <s v="plays"/>
  </r>
  <r>
    <n v="500"/>
    <x v="2"/>
    <n v="666"/>
    <x v="1"/>
    <x v="0"/>
    <s v="theater"/>
    <s v="plays"/>
  </r>
  <r>
    <n v="3000"/>
    <x v="4"/>
    <n v="3055"/>
    <x v="3"/>
    <x v="0"/>
    <s v="theater"/>
    <s v="plays"/>
  </r>
  <r>
    <n v="10000"/>
    <x v="1"/>
    <n v="12795"/>
    <x v="0"/>
    <x v="0"/>
    <s v="theater"/>
    <s v="plays"/>
  </r>
  <r>
    <n v="1000"/>
    <x v="4"/>
    <n v="1150"/>
    <x v="3"/>
    <x v="0"/>
    <s v="theater"/>
    <s v="plays"/>
  </r>
  <r>
    <n v="400"/>
    <x v="2"/>
    <n v="440"/>
    <x v="1"/>
    <x v="0"/>
    <s v="theater"/>
    <s v="plays"/>
  </r>
  <r>
    <n v="3000"/>
    <x v="4"/>
    <n v="3363"/>
    <x v="3"/>
    <x v="0"/>
    <s v="theater"/>
    <s v="plays"/>
  </r>
  <r>
    <n v="5000"/>
    <x v="0"/>
    <n v="6300"/>
    <x v="4"/>
    <x v="0"/>
    <s v="theater"/>
    <s v="plays"/>
  </r>
  <r>
    <n v="4500"/>
    <x v="4"/>
    <n v="4511"/>
    <x v="3"/>
    <x v="0"/>
    <s v="theater"/>
    <s v="plays"/>
  </r>
  <r>
    <n v="2500"/>
    <x v="4"/>
    <n v="2560"/>
    <x v="3"/>
    <x v="0"/>
    <s v="theater"/>
    <s v="plays"/>
  </r>
  <r>
    <n v="2500"/>
    <x v="4"/>
    <n v="2705"/>
    <x v="3"/>
    <x v="0"/>
    <s v="theater"/>
    <s v="plays"/>
  </r>
  <r>
    <n v="10000"/>
    <x v="1"/>
    <n v="10027"/>
    <x v="0"/>
    <x v="0"/>
    <s v="theater"/>
    <s v="plays"/>
  </r>
  <r>
    <n v="5000"/>
    <x v="0"/>
    <n v="5665"/>
    <x v="4"/>
    <x v="0"/>
    <s v="theater"/>
    <s v="plays"/>
  </r>
  <r>
    <n v="2800"/>
    <x v="4"/>
    <n v="3572.12"/>
    <x v="3"/>
    <x v="0"/>
    <s v="theater"/>
    <s v="plays"/>
  </r>
  <r>
    <n v="1500"/>
    <x v="4"/>
    <n v="1616"/>
    <x v="3"/>
    <x v="0"/>
    <s v="theater"/>
    <s v="plays"/>
  </r>
  <r>
    <n v="250"/>
    <x v="2"/>
    <n v="605"/>
    <x v="1"/>
    <x v="0"/>
    <s v="theater"/>
    <s v="plays"/>
  </r>
  <r>
    <n v="3000"/>
    <x v="4"/>
    <n v="4247"/>
    <x v="3"/>
    <x v="0"/>
    <s v="theater"/>
    <s v="plays"/>
  </r>
  <r>
    <n v="600"/>
    <x v="2"/>
    <n v="780"/>
    <x v="1"/>
    <x v="0"/>
    <s v="theater"/>
    <s v="plays"/>
  </r>
  <r>
    <n v="10000"/>
    <x v="1"/>
    <n v="10603"/>
    <x v="0"/>
    <x v="0"/>
    <s v="theater"/>
    <s v="plays"/>
  </r>
  <r>
    <n v="5000"/>
    <x v="0"/>
    <n v="5240"/>
    <x v="4"/>
    <x v="0"/>
    <s v="theater"/>
    <s v="plays"/>
  </r>
  <r>
    <n v="200"/>
    <x v="2"/>
    <n v="272"/>
    <x v="1"/>
    <x v="0"/>
    <s v="theater"/>
    <s v="plays"/>
  </r>
  <r>
    <n v="1000"/>
    <x v="4"/>
    <n v="1000"/>
    <x v="3"/>
    <x v="0"/>
    <s v="theater"/>
    <s v="plays"/>
  </r>
  <r>
    <n v="6000"/>
    <x v="0"/>
    <n v="6000"/>
    <x v="4"/>
    <x v="0"/>
    <s v="theater"/>
    <s v="plays"/>
  </r>
  <r>
    <n v="100"/>
    <x v="2"/>
    <n v="124"/>
    <x v="1"/>
    <x v="0"/>
    <s v="theater"/>
    <s v="plays"/>
  </r>
  <r>
    <n v="650"/>
    <x v="2"/>
    <n v="760"/>
    <x v="1"/>
    <x v="0"/>
    <s v="theater"/>
    <s v="plays"/>
  </r>
  <r>
    <n v="3000"/>
    <x v="4"/>
    <n v="3100"/>
    <x v="3"/>
    <x v="0"/>
    <s v="theater"/>
    <s v="plays"/>
  </r>
  <r>
    <n v="2000"/>
    <x v="4"/>
    <n v="2155"/>
    <x v="3"/>
    <x v="0"/>
    <s v="theater"/>
    <s v="plays"/>
  </r>
  <r>
    <n v="2000"/>
    <x v="4"/>
    <n v="2405"/>
    <x v="3"/>
    <x v="0"/>
    <s v="theater"/>
    <s v="plays"/>
  </r>
  <r>
    <n v="9500"/>
    <x v="0"/>
    <n v="9536"/>
    <x v="4"/>
    <x v="0"/>
    <s v="theater"/>
    <s v="plays"/>
  </r>
  <r>
    <n v="2500"/>
    <x v="4"/>
    <n v="2663"/>
    <x v="3"/>
    <x v="0"/>
    <s v="theater"/>
    <s v="plays"/>
  </r>
  <r>
    <n v="3000"/>
    <x v="4"/>
    <n v="3000"/>
    <x v="3"/>
    <x v="0"/>
    <s v="theater"/>
    <s v="plays"/>
  </r>
  <r>
    <n v="3000"/>
    <x v="4"/>
    <n v="3320"/>
    <x v="3"/>
    <x v="0"/>
    <s v="theater"/>
    <s v="plays"/>
  </r>
  <r>
    <n v="2500"/>
    <x v="4"/>
    <n v="2867.99"/>
    <x v="3"/>
    <x v="0"/>
    <s v="theater"/>
    <s v="plays"/>
  </r>
  <r>
    <n v="2700"/>
    <x v="4"/>
    <n v="2923"/>
    <x v="3"/>
    <x v="0"/>
    <s v="theater"/>
    <s v="plays"/>
  </r>
  <r>
    <n v="800"/>
    <x v="2"/>
    <n v="1360"/>
    <x v="3"/>
    <x v="0"/>
    <s v="theater"/>
    <s v="plays"/>
  </r>
  <r>
    <n v="1000"/>
    <x v="4"/>
    <n v="1870.99"/>
    <x v="3"/>
    <x v="0"/>
    <s v="theater"/>
    <s v="plays"/>
  </r>
  <r>
    <n v="450"/>
    <x v="2"/>
    <n v="485"/>
    <x v="1"/>
    <x v="0"/>
    <s v="theater"/>
    <s v="plays"/>
  </r>
  <r>
    <n v="850"/>
    <x v="2"/>
    <n v="850"/>
    <x v="1"/>
    <x v="0"/>
    <s v="theater"/>
    <s v="plays"/>
  </r>
  <r>
    <n v="2000"/>
    <x v="4"/>
    <n v="2405"/>
    <x v="3"/>
    <x v="0"/>
    <s v="theater"/>
    <s v="plays"/>
  </r>
  <r>
    <n v="3500"/>
    <x v="4"/>
    <n v="3900"/>
    <x v="3"/>
    <x v="0"/>
    <s v="theater"/>
    <s v="plays"/>
  </r>
  <r>
    <n v="2500"/>
    <x v="4"/>
    <n v="2600"/>
    <x v="3"/>
    <x v="0"/>
    <s v="theater"/>
    <s v="plays"/>
  </r>
  <r>
    <n v="1000"/>
    <x v="4"/>
    <n v="10"/>
    <x v="1"/>
    <x v="2"/>
    <s v="theater"/>
    <s v="plays"/>
  </r>
  <r>
    <n v="1500"/>
    <x v="4"/>
    <n v="0"/>
    <x v="1"/>
    <x v="2"/>
    <s v="theater"/>
    <s v="plays"/>
  </r>
  <r>
    <n v="1200"/>
    <x v="4"/>
    <n v="0"/>
    <x v="1"/>
    <x v="2"/>
    <s v="theater"/>
    <s v="plays"/>
  </r>
  <r>
    <n v="550"/>
    <x v="2"/>
    <n v="30"/>
    <x v="1"/>
    <x v="2"/>
    <s v="theater"/>
    <s v="plays"/>
  </r>
  <r>
    <n v="7500"/>
    <x v="0"/>
    <n v="2366"/>
    <x v="3"/>
    <x v="2"/>
    <s v="theater"/>
    <s v="plays"/>
  </r>
  <r>
    <n v="8000"/>
    <x v="0"/>
    <n v="0"/>
    <x v="1"/>
    <x v="2"/>
    <s v="theater"/>
    <s v="plays"/>
  </r>
  <r>
    <n v="2000"/>
    <x v="4"/>
    <n v="0"/>
    <x v="1"/>
    <x v="2"/>
    <s v="theater"/>
    <s v="plays"/>
  </r>
  <r>
    <n v="35000"/>
    <x v="7"/>
    <n v="70"/>
    <x v="1"/>
    <x v="2"/>
    <s v="theater"/>
    <s v="plays"/>
  </r>
  <r>
    <n v="500"/>
    <x v="2"/>
    <n v="5"/>
    <x v="1"/>
    <x v="2"/>
    <s v="theater"/>
    <s v="plays"/>
  </r>
  <r>
    <n v="8000"/>
    <x v="0"/>
    <n v="311"/>
    <x v="1"/>
    <x v="2"/>
    <s v="theater"/>
    <s v="plays"/>
  </r>
  <r>
    <n v="4500"/>
    <x v="4"/>
    <n v="0"/>
    <x v="1"/>
    <x v="2"/>
    <s v="theater"/>
    <s v="plays"/>
  </r>
  <r>
    <n v="5000"/>
    <x v="0"/>
    <n v="95"/>
    <x v="1"/>
    <x v="2"/>
    <s v="theater"/>
    <s v="plays"/>
  </r>
  <r>
    <n v="9500"/>
    <x v="0"/>
    <n v="0"/>
    <x v="1"/>
    <x v="2"/>
    <s v="theater"/>
    <s v="plays"/>
  </r>
  <r>
    <n v="1000"/>
    <x v="4"/>
    <n v="417"/>
    <x v="1"/>
    <x v="2"/>
    <s v="theater"/>
    <s v="plays"/>
  </r>
  <r>
    <n v="600"/>
    <x v="2"/>
    <n v="300"/>
    <x v="1"/>
    <x v="2"/>
    <s v="theater"/>
    <s v="plays"/>
  </r>
  <r>
    <n v="3000"/>
    <x v="4"/>
    <n v="146"/>
    <x v="1"/>
    <x v="2"/>
    <s v="theater"/>
    <s v="plays"/>
  </r>
  <r>
    <n v="38000"/>
    <x v="7"/>
    <n v="7500"/>
    <x v="4"/>
    <x v="2"/>
    <s v="theater"/>
    <s v="plays"/>
  </r>
  <r>
    <n v="1000"/>
    <x v="4"/>
    <n v="0"/>
    <x v="1"/>
    <x v="2"/>
    <s v="theater"/>
    <s v="plays"/>
  </r>
  <r>
    <n v="2000"/>
    <x v="4"/>
    <n v="35"/>
    <x v="1"/>
    <x v="2"/>
    <s v="theater"/>
    <s v="plays"/>
  </r>
  <r>
    <n v="4000"/>
    <x v="4"/>
    <n v="266"/>
    <x v="1"/>
    <x v="2"/>
    <s v="theater"/>
    <s v="plays"/>
  </r>
  <r>
    <n v="250"/>
    <x v="2"/>
    <n v="80"/>
    <x v="1"/>
    <x v="2"/>
    <s v="theater"/>
    <s v="plays"/>
  </r>
  <r>
    <n v="12700"/>
    <x v="1"/>
    <n v="55"/>
    <x v="1"/>
    <x v="2"/>
    <s v="theater"/>
    <s v="plays"/>
  </r>
  <r>
    <n v="50000"/>
    <x v="10"/>
    <n v="20"/>
    <x v="1"/>
    <x v="2"/>
    <s v="theater"/>
    <s v="plays"/>
  </r>
  <r>
    <n v="2500"/>
    <x v="4"/>
    <n v="40"/>
    <x v="1"/>
    <x v="2"/>
    <s v="theater"/>
    <s v="plays"/>
  </r>
  <r>
    <n v="2888"/>
    <x v="4"/>
    <n v="0"/>
    <x v="1"/>
    <x v="2"/>
    <s v="theater"/>
    <s v="plays"/>
  </r>
  <r>
    <n v="5000"/>
    <x v="0"/>
    <n v="45"/>
    <x v="1"/>
    <x v="2"/>
    <s v="theater"/>
    <s v="plays"/>
  </r>
  <r>
    <n v="2500"/>
    <x v="4"/>
    <n v="504"/>
    <x v="1"/>
    <x v="2"/>
    <s v="theater"/>
    <s v="plays"/>
  </r>
  <r>
    <n v="15000"/>
    <x v="6"/>
    <n v="6301.76"/>
    <x v="4"/>
    <x v="2"/>
    <s v="theater"/>
    <s v="plays"/>
  </r>
  <r>
    <n v="20000"/>
    <x v="8"/>
    <n v="177"/>
    <x v="1"/>
    <x v="2"/>
    <s v="theater"/>
    <s v="plays"/>
  </r>
  <r>
    <n v="5000"/>
    <x v="0"/>
    <n v="750"/>
    <x v="1"/>
    <x v="2"/>
    <s v="theater"/>
    <s v="plays"/>
  </r>
  <r>
    <n v="10000"/>
    <x v="1"/>
    <n v="467"/>
    <x v="1"/>
    <x v="2"/>
    <s v="theater"/>
    <s v="plays"/>
  </r>
  <r>
    <n v="3000"/>
    <x v="4"/>
    <n v="0"/>
    <x v="1"/>
    <x v="2"/>
    <s v="theater"/>
    <s v="plays"/>
  </r>
  <r>
    <n v="2500"/>
    <x v="4"/>
    <n v="953"/>
    <x v="1"/>
    <x v="2"/>
    <s v="theater"/>
    <s v="plays"/>
  </r>
  <r>
    <n v="5000"/>
    <x v="0"/>
    <n v="271"/>
    <x v="1"/>
    <x v="2"/>
    <s v="theater"/>
    <s v="plays"/>
  </r>
  <r>
    <n v="20000"/>
    <x v="8"/>
    <n v="7"/>
    <x v="1"/>
    <x v="2"/>
    <s v="theater"/>
    <s v="plays"/>
  </r>
  <r>
    <n v="150000"/>
    <x v="10"/>
    <n v="0"/>
    <x v="1"/>
    <x v="2"/>
    <s v="theater"/>
    <s v="plays"/>
  </r>
  <r>
    <n v="6000"/>
    <x v="0"/>
    <n v="650"/>
    <x v="1"/>
    <x v="2"/>
    <s v="theater"/>
    <s v="plays"/>
  </r>
  <r>
    <n v="3000"/>
    <x v="4"/>
    <n v="63"/>
    <x v="1"/>
    <x v="2"/>
    <s v="theater"/>
    <s v="plays"/>
  </r>
  <r>
    <n v="11200"/>
    <x v="1"/>
    <n v="29"/>
    <x v="1"/>
    <x v="2"/>
    <s v="theater"/>
    <s v="plays"/>
  </r>
  <r>
    <n v="12000"/>
    <x v="1"/>
    <n v="2800"/>
    <x v="3"/>
    <x v="2"/>
    <s v="theater"/>
    <s v="plays"/>
  </r>
  <r>
    <n v="5500"/>
    <x v="0"/>
    <n v="0"/>
    <x v="1"/>
    <x v="2"/>
    <s v="theater"/>
    <s v="plays"/>
  </r>
  <r>
    <n v="750"/>
    <x v="2"/>
    <n v="252"/>
    <x v="1"/>
    <x v="2"/>
    <s v="theater"/>
    <s v="plays"/>
  </r>
  <r>
    <n v="10000"/>
    <x v="1"/>
    <n v="1908"/>
    <x v="3"/>
    <x v="2"/>
    <s v="theater"/>
    <s v="plays"/>
  </r>
  <r>
    <n v="45000"/>
    <x v="11"/>
    <n v="185"/>
    <x v="1"/>
    <x v="2"/>
    <s v="theater"/>
    <s v="plays"/>
  </r>
  <r>
    <n v="400"/>
    <x v="2"/>
    <n v="130"/>
    <x v="1"/>
    <x v="2"/>
    <s v="theater"/>
    <s v="plays"/>
  </r>
  <r>
    <n v="200"/>
    <x v="2"/>
    <n v="10"/>
    <x v="1"/>
    <x v="2"/>
    <s v="theater"/>
    <s v="plays"/>
  </r>
  <r>
    <n v="3000"/>
    <x v="4"/>
    <n v="5"/>
    <x v="1"/>
    <x v="2"/>
    <s v="theater"/>
    <s v="plays"/>
  </r>
  <r>
    <n v="30000"/>
    <x v="5"/>
    <n v="0"/>
    <x v="1"/>
    <x v="2"/>
    <s v="theater"/>
    <s v="plays"/>
  </r>
  <r>
    <n v="3000"/>
    <x v="4"/>
    <n v="1142"/>
    <x v="3"/>
    <x v="2"/>
    <s v="theater"/>
    <s v="plays"/>
  </r>
  <r>
    <n v="2000"/>
    <x v="4"/>
    <n v="21"/>
    <x v="1"/>
    <x v="2"/>
    <s v="theater"/>
    <s v="plays"/>
  </r>
  <r>
    <n v="10000"/>
    <x v="1"/>
    <n v="273"/>
    <x v="1"/>
    <x v="2"/>
    <s v="theater"/>
    <s v="plays"/>
  </r>
  <r>
    <n v="5500"/>
    <x v="0"/>
    <n v="500"/>
    <x v="1"/>
    <x v="2"/>
    <s v="theater"/>
    <s v="plays"/>
  </r>
  <r>
    <n v="5000"/>
    <x v="0"/>
    <n v="25"/>
    <x v="1"/>
    <x v="2"/>
    <s v="theater"/>
    <s v="plays"/>
  </r>
  <r>
    <n v="50000"/>
    <x v="10"/>
    <n v="0"/>
    <x v="1"/>
    <x v="2"/>
    <s v="theater"/>
    <s v="plays"/>
  </r>
  <r>
    <n v="500"/>
    <x v="2"/>
    <n v="23"/>
    <x v="1"/>
    <x v="2"/>
    <s v="theater"/>
    <s v="plays"/>
  </r>
  <r>
    <n v="3000"/>
    <x v="4"/>
    <n v="625"/>
    <x v="1"/>
    <x v="2"/>
    <s v="theater"/>
    <s v="plays"/>
  </r>
  <r>
    <n v="12000"/>
    <x v="1"/>
    <n v="550"/>
    <x v="1"/>
    <x v="2"/>
    <s v="theater"/>
    <s v="plays"/>
  </r>
  <r>
    <n v="7500"/>
    <x v="0"/>
    <n v="316"/>
    <x v="1"/>
    <x v="2"/>
    <s v="theater"/>
    <s v="plays"/>
  </r>
  <r>
    <n v="10000"/>
    <x v="1"/>
    <n v="0"/>
    <x v="1"/>
    <x v="2"/>
    <s v="theater"/>
    <s v="plays"/>
  </r>
  <r>
    <n v="5500"/>
    <x v="0"/>
    <n v="3405"/>
    <x v="3"/>
    <x v="2"/>
    <s v="theater"/>
    <s v="plays"/>
  </r>
  <r>
    <n v="750"/>
    <x v="2"/>
    <n v="6"/>
    <x v="1"/>
    <x v="2"/>
    <s v="theater"/>
    <s v="plays"/>
  </r>
  <r>
    <n v="150000"/>
    <x v="10"/>
    <n v="25"/>
    <x v="1"/>
    <x v="2"/>
    <s v="theater"/>
    <s v="plays"/>
  </r>
  <r>
    <n v="5000"/>
    <x v="0"/>
    <n v="39"/>
    <x v="1"/>
    <x v="2"/>
    <s v="theater"/>
    <s v="plays"/>
  </r>
  <r>
    <n v="1500"/>
    <x v="4"/>
    <n v="75"/>
    <x v="1"/>
    <x v="2"/>
    <s v="theater"/>
    <s v="plays"/>
  </r>
  <r>
    <n v="3500"/>
    <x v="4"/>
    <n v="622"/>
    <x v="1"/>
    <x v="2"/>
    <s v="theater"/>
    <s v="plays"/>
  </r>
  <r>
    <n v="6000"/>
    <x v="0"/>
    <n v="565"/>
    <x v="1"/>
    <x v="2"/>
    <s v="theater"/>
    <s v="plays"/>
  </r>
  <r>
    <n v="2500"/>
    <x v="4"/>
    <n v="2"/>
    <x v="1"/>
    <x v="2"/>
    <s v="theater"/>
    <s v="plays"/>
  </r>
  <r>
    <n v="9600"/>
    <x v="0"/>
    <n v="264"/>
    <x v="1"/>
    <x v="2"/>
    <s v="theater"/>
    <s v="plays"/>
  </r>
  <r>
    <n v="180000"/>
    <x v="10"/>
    <n v="20"/>
    <x v="1"/>
    <x v="2"/>
    <s v="theater"/>
    <s v="plays"/>
  </r>
  <r>
    <n v="30000"/>
    <x v="5"/>
    <n v="1"/>
    <x v="1"/>
    <x v="2"/>
    <s v="theater"/>
    <s v="plays"/>
  </r>
  <r>
    <n v="1800"/>
    <x v="4"/>
    <n v="657"/>
    <x v="1"/>
    <x v="2"/>
    <s v="theater"/>
    <s v="plays"/>
  </r>
  <r>
    <n v="14440"/>
    <x v="1"/>
    <n v="2030"/>
    <x v="3"/>
    <x v="2"/>
    <s v="theater"/>
    <s v="plays"/>
  </r>
  <r>
    <n v="10000"/>
    <x v="1"/>
    <n v="2"/>
    <x v="1"/>
    <x v="2"/>
    <s v="theater"/>
    <s v="plays"/>
  </r>
  <r>
    <n v="25000"/>
    <x v="9"/>
    <n v="1"/>
    <x v="1"/>
    <x v="2"/>
    <s v="theater"/>
    <s v="plays"/>
  </r>
  <r>
    <n v="1000"/>
    <x v="4"/>
    <n v="611"/>
    <x v="1"/>
    <x v="2"/>
    <s v="theater"/>
    <s v="plays"/>
  </r>
  <r>
    <n v="1850"/>
    <x v="4"/>
    <n v="145"/>
    <x v="1"/>
    <x v="2"/>
    <s v="theater"/>
    <s v="plays"/>
  </r>
  <r>
    <n v="2000"/>
    <x v="4"/>
    <n v="437"/>
    <x v="1"/>
    <x v="2"/>
    <s v="theater"/>
    <s v="plays"/>
  </r>
  <r>
    <n v="5000"/>
    <x v="0"/>
    <n v="1362"/>
    <x v="3"/>
    <x v="2"/>
    <s v="theater"/>
    <s v="plays"/>
  </r>
  <r>
    <n v="600"/>
    <x v="2"/>
    <n v="51"/>
    <x v="1"/>
    <x v="2"/>
    <s v="theater"/>
    <s v="plays"/>
  </r>
  <r>
    <n v="2500"/>
    <x v="4"/>
    <n v="671"/>
    <x v="1"/>
    <x v="2"/>
    <s v="theater"/>
    <s v="plays"/>
  </r>
  <r>
    <n v="100"/>
    <x v="2"/>
    <n v="129"/>
    <x v="1"/>
    <x v="0"/>
    <s v="theater"/>
    <s v="musical"/>
  </r>
  <r>
    <n v="500"/>
    <x v="2"/>
    <n v="500"/>
    <x v="1"/>
    <x v="0"/>
    <s v="theater"/>
    <s v="musical"/>
  </r>
  <r>
    <n v="300"/>
    <x v="2"/>
    <n v="300"/>
    <x v="1"/>
    <x v="0"/>
    <s v="theater"/>
    <s v="musical"/>
  </r>
  <r>
    <n v="25000"/>
    <x v="9"/>
    <n v="25800"/>
    <x v="9"/>
    <x v="0"/>
    <s v="theater"/>
    <s v="musical"/>
  </r>
  <r>
    <n v="45000"/>
    <x v="11"/>
    <n v="46100.69"/>
    <x v="5"/>
    <x v="0"/>
    <s v="theater"/>
    <s v="musical"/>
  </r>
  <r>
    <n v="3000"/>
    <x v="4"/>
    <n v="3750"/>
    <x v="3"/>
    <x v="0"/>
    <s v="theater"/>
    <s v="musical"/>
  </r>
  <r>
    <n v="1800"/>
    <x v="4"/>
    <n v="2355"/>
    <x v="3"/>
    <x v="0"/>
    <s v="theater"/>
    <s v="musical"/>
  </r>
  <r>
    <n v="1000"/>
    <x v="4"/>
    <n v="1000"/>
    <x v="3"/>
    <x v="0"/>
    <s v="theater"/>
    <s v="musical"/>
  </r>
  <r>
    <n v="8000"/>
    <x v="0"/>
    <n v="8165.55"/>
    <x v="4"/>
    <x v="0"/>
    <s v="theater"/>
    <s v="musical"/>
  </r>
  <r>
    <n v="10000"/>
    <x v="1"/>
    <n v="10092"/>
    <x v="0"/>
    <x v="0"/>
    <s v="theater"/>
    <s v="musical"/>
  </r>
  <r>
    <n v="750"/>
    <x v="2"/>
    <n v="795"/>
    <x v="1"/>
    <x v="0"/>
    <s v="theater"/>
    <s v="musical"/>
  </r>
  <r>
    <n v="3100"/>
    <x v="4"/>
    <n v="3258"/>
    <x v="3"/>
    <x v="0"/>
    <s v="theater"/>
    <s v="musical"/>
  </r>
  <r>
    <n v="2500"/>
    <x v="4"/>
    <n v="2569"/>
    <x v="3"/>
    <x v="0"/>
    <s v="theater"/>
    <s v="musical"/>
  </r>
  <r>
    <n v="2500"/>
    <x v="4"/>
    <n v="2700"/>
    <x v="3"/>
    <x v="0"/>
    <s v="theater"/>
    <s v="musical"/>
  </r>
  <r>
    <n v="3500"/>
    <x v="4"/>
    <n v="3531"/>
    <x v="3"/>
    <x v="0"/>
    <s v="theater"/>
    <s v="musical"/>
  </r>
  <r>
    <n v="1000"/>
    <x v="4"/>
    <n v="1280"/>
    <x v="3"/>
    <x v="0"/>
    <s v="theater"/>
    <s v="musical"/>
  </r>
  <r>
    <n v="1500"/>
    <x v="4"/>
    <n v="2000"/>
    <x v="3"/>
    <x v="0"/>
    <s v="theater"/>
    <s v="musical"/>
  </r>
  <r>
    <n v="4000"/>
    <x v="4"/>
    <n v="4055"/>
    <x v="3"/>
    <x v="0"/>
    <s v="theater"/>
    <s v="musical"/>
  </r>
  <r>
    <n v="8000"/>
    <x v="0"/>
    <n v="8230"/>
    <x v="4"/>
    <x v="0"/>
    <s v="theater"/>
    <s v="musical"/>
  </r>
  <r>
    <n v="2500"/>
    <x v="4"/>
    <n v="2681"/>
    <x v="3"/>
    <x v="0"/>
    <s v="theater"/>
    <s v="musical"/>
  </r>
  <r>
    <n v="25000"/>
    <x v="9"/>
    <n v="1"/>
    <x v="1"/>
    <x v="2"/>
    <s v="theater"/>
    <s v="spaces"/>
  </r>
  <r>
    <n v="200000"/>
    <x v="10"/>
    <n v="40850"/>
    <x v="10"/>
    <x v="2"/>
    <s v="theater"/>
    <s v="spaces"/>
  </r>
  <r>
    <n v="3000"/>
    <x v="4"/>
    <n v="0"/>
    <x v="1"/>
    <x v="2"/>
    <s v="theater"/>
    <s v="spaces"/>
  </r>
  <r>
    <n v="10000"/>
    <x v="1"/>
    <n v="100"/>
    <x v="1"/>
    <x v="2"/>
    <s v="theater"/>
    <s v="spaces"/>
  </r>
  <r>
    <n v="50000"/>
    <x v="10"/>
    <n v="0"/>
    <x v="1"/>
    <x v="2"/>
    <s v="theater"/>
    <s v="spaces"/>
  </r>
  <r>
    <n v="2000"/>
    <x v="4"/>
    <n v="2"/>
    <x v="1"/>
    <x v="2"/>
    <s v="theater"/>
    <s v="spaces"/>
  </r>
  <r>
    <n v="25000"/>
    <x v="9"/>
    <n v="1072"/>
    <x v="3"/>
    <x v="2"/>
    <s v="theater"/>
    <s v="spaces"/>
  </r>
  <r>
    <n v="500000"/>
    <x v="10"/>
    <n v="24"/>
    <x v="1"/>
    <x v="2"/>
    <s v="theater"/>
    <s v="spaces"/>
  </r>
  <r>
    <n v="1000"/>
    <x v="4"/>
    <n v="25"/>
    <x v="1"/>
    <x v="2"/>
    <s v="theater"/>
    <s v="spaces"/>
  </r>
  <r>
    <n v="5000000"/>
    <x v="10"/>
    <n v="0"/>
    <x v="1"/>
    <x v="2"/>
    <s v="theater"/>
    <s v="spaces"/>
  </r>
  <r>
    <n v="50000"/>
    <x v="10"/>
    <n v="1096"/>
    <x v="3"/>
    <x v="1"/>
    <s v="theater"/>
    <s v="spaces"/>
  </r>
  <r>
    <n v="20000"/>
    <x v="8"/>
    <n v="1605"/>
    <x v="3"/>
    <x v="1"/>
    <s v="theater"/>
    <s v="spaces"/>
  </r>
  <r>
    <n v="400000"/>
    <x v="10"/>
    <n v="605"/>
    <x v="1"/>
    <x v="1"/>
    <s v="theater"/>
    <s v="spaces"/>
  </r>
  <r>
    <n v="15000"/>
    <x v="6"/>
    <n v="0"/>
    <x v="1"/>
    <x v="1"/>
    <s v="theater"/>
    <s v="spaces"/>
  </r>
  <r>
    <n v="1200"/>
    <x v="4"/>
    <n v="715"/>
    <x v="1"/>
    <x v="1"/>
    <s v="theater"/>
    <s v="spaces"/>
  </r>
  <r>
    <n v="7900"/>
    <x v="0"/>
    <n v="1322"/>
    <x v="3"/>
    <x v="1"/>
    <s v="theater"/>
    <s v="spaces"/>
  </r>
  <r>
    <n v="15000"/>
    <x v="6"/>
    <n v="280"/>
    <x v="1"/>
    <x v="1"/>
    <s v="theater"/>
    <s v="spaces"/>
  </r>
  <r>
    <n v="80000"/>
    <x v="10"/>
    <n v="0"/>
    <x v="1"/>
    <x v="1"/>
    <s v="theater"/>
    <s v="spaces"/>
  </r>
  <r>
    <n v="10000"/>
    <x v="1"/>
    <n v="0"/>
    <x v="1"/>
    <x v="1"/>
    <s v="theater"/>
    <s v="spaces"/>
  </r>
  <r>
    <n v="30000000"/>
    <x v="10"/>
    <n v="0"/>
    <x v="1"/>
    <x v="1"/>
    <s v="theater"/>
    <s v="spaces"/>
  </r>
  <r>
    <n v="5000"/>
    <x v="0"/>
    <n v="5481"/>
    <x v="4"/>
    <x v="0"/>
    <s v="theater"/>
    <s v="plays"/>
  </r>
  <r>
    <n v="1000"/>
    <x v="4"/>
    <n v="1218"/>
    <x v="3"/>
    <x v="0"/>
    <s v="theater"/>
    <s v="plays"/>
  </r>
  <r>
    <n v="10000"/>
    <x v="1"/>
    <n v="10685"/>
    <x v="0"/>
    <x v="0"/>
    <s v="theater"/>
    <s v="plays"/>
  </r>
  <r>
    <n v="5000"/>
    <x v="0"/>
    <n v="5035.6899999999996"/>
    <x v="4"/>
    <x v="0"/>
    <s v="theater"/>
    <s v="plays"/>
  </r>
  <r>
    <n v="1500"/>
    <x v="4"/>
    <n v="1635"/>
    <x v="3"/>
    <x v="0"/>
    <s v="theater"/>
    <s v="plays"/>
  </r>
  <r>
    <n v="10000"/>
    <x v="1"/>
    <n v="11363"/>
    <x v="0"/>
    <x v="0"/>
    <s v="theater"/>
    <s v="plays"/>
  </r>
  <r>
    <n v="5000"/>
    <x v="0"/>
    <n v="5696"/>
    <x v="4"/>
    <x v="0"/>
    <s v="theater"/>
    <s v="plays"/>
  </r>
  <r>
    <n v="3500"/>
    <x v="4"/>
    <n v="3710"/>
    <x v="3"/>
    <x v="0"/>
    <s v="theater"/>
    <s v="plays"/>
  </r>
  <r>
    <n v="1000"/>
    <x v="4"/>
    <n v="1625"/>
    <x v="3"/>
    <x v="0"/>
    <s v="theater"/>
    <s v="plays"/>
  </r>
  <r>
    <n v="6000"/>
    <x v="0"/>
    <n v="6360"/>
    <x v="4"/>
    <x v="0"/>
    <s v="theater"/>
    <s v="plays"/>
  </r>
  <r>
    <n v="3200"/>
    <x v="4"/>
    <n v="3205"/>
    <x v="3"/>
    <x v="0"/>
    <s v="theater"/>
    <s v="plays"/>
  </r>
  <r>
    <n v="2000"/>
    <x v="4"/>
    <n v="2107"/>
    <x v="3"/>
    <x v="0"/>
    <s v="theater"/>
    <s v="plays"/>
  </r>
  <r>
    <n v="5000"/>
    <x v="0"/>
    <n v="8740"/>
    <x v="4"/>
    <x v="0"/>
    <s v="theater"/>
    <s v="plays"/>
  </r>
  <r>
    <n v="5000"/>
    <x v="0"/>
    <n v="5100"/>
    <x v="4"/>
    <x v="0"/>
    <s v="theater"/>
    <s v="plays"/>
  </r>
  <r>
    <n v="8000"/>
    <x v="0"/>
    <n v="8010"/>
    <x v="4"/>
    <x v="0"/>
    <s v="theater"/>
    <s v="plays"/>
  </r>
  <r>
    <n v="70"/>
    <x v="2"/>
    <n v="120"/>
    <x v="1"/>
    <x v="0"/>
    <s v="theater"/>
    <s v="plays"/>
  </r>
  <r>
    <n v="3000"/>
    <x v="4"/>
    <n v="3407"/>
    <x v="3"/>
    <x v="0"/>
    <s v="theater"/>
    <s v="plays"/>
  </r>
  <r>
    <n v="750"/>
    <x v="2"/>
    <n v="971"/>
    <x v="1"/>
    <x v="0"/>
    <s v="theater"/>
    <s v="plays"/>
  </r>
  <r>
    <n v="5000"/>
    <x v="0"/>
    <n v="5070"/>
    <x v="4"/>
    <x v="0"/>
    <s v="theater"/>
    <s v="plays"/>
  </r>
  <r>
    <n v="3000"/>
    <x v="4"/>
    <n v="3275"/>
    <x v="3"/>
    <x v="0"/>
    <s v="theater"/>
    <s v="plays"/>
  </r>
  <r>
    <n v="4000"/>
    <x v="4"/>
    <n v="5157"/>
    <x v="4"/>
    <x v="0"/>
    <s v="theater"/>
    <s v="spaces"/>
  </r>
  <r>
    <n v="5000"/>
    <x v="0"/>
    <n v="5103"/>
    <x v="4"/>
    <x v="0"/>
    <s v="theater"/>
    <s v="spaces"/>
  </r>
  <r>
    <n v="116000"/>
    <x v="10"/>
    <n v="169985.91"/>
    <x v="2"/>
    <x v="0"/>
    <s v="theater"/>
    <s v="spaces"/>
  </r>
  <r>
    <n v="25000"/>
    <x v="9"/>
    <n v="25088"/>
    <x v="9"/>
    <x v="0"/>
    <s v="theater"/>
    <s v="spaces"/>
  </r>
  <r>
    <n v="10000"/>
    <x v="1"/>
    <n v="12165"/>
    <x v="0"/>
    <x v="0"/>
    <s v="theater"/>
    <s v="spaces"/>
  </r>
  <r>
    <n v="2400"/>
    <x v="4"/>
    <n v="2532"/>
    <x v="3"/>
    <x v="0"/>
    <s v="theater"/>
    <s v="spaces"/>
  </r>
  <r>
    <n v="25000"/>
    <x v="9"/>
    <n v="27600.2"/>
    <x v="9"/>
    <x v="0"/>
    <s v="theater"/>
    <s v="spaces"/>
  </r>
  <r>
    <n v="1000"/>
    <x v="4"/>
    <n v="1000"/>
    <x v="3"/>
    <x v="0"/>
    <s v="theater"/>
    <s v="spaces"/>
  </r>
  <r>
    <n v="20000"/>
    <x v="8"/>
    <n v="35307"/>
    <x v="8"/>
    <x v="0"/>
    <s v="theater"/>
    <s v="spaces"/>
  </r>
  <r>
    <n v="10000"/>
    <x v="1"/>
    <n v="10000"/>
    <x v="0"/>
    <x v="0"/>
    <s v="theater"/>
    <s v="spaces"/>
  </r>
  <r>
    <n v="8500"/>
    <x v="0"/>
    <n v="8780"/>
    <x v="4"/>
    <x v="0"/>
    <s v="theater"/>
    <s v="spaces"/>
  </r>
  <r>
    <n v="3000"/>
    <x v="4"/>
    <n v="3135"/>
    <x v="3"/>
    <x v="0"/>
    <s v="theater"/>
    <s v="spaces"/>
  </r>
  <r>
    <n v="1000"/>
    <x v="4"/>
    <n v="1003"/>
    <x v="3"/>
    <x v="0"/>
    <s v="theater"/>
    <s v="spaces"/>
  </r>
  <r>
    <n v="300"/>
    <x v="2"/>
    <n v="1373.24"/>
    <x v="3"/>
    <x v="0"/>
    <s v="theater"/>
    <s v="spaces"/>
  </r>
  <r>
    <n v="15000"/>
    <x v="6"/>
    <n v="15744"/>
    <x v="11"/>
    <x v="0"/>
    <s v="theater"/>
    <s v="spaces"/>
  </r>
  <r>
    <n v="35000"/>
    <x v="7"/>
    <n v="60180"/>
    <x v="2"/>
    <x v="0"/>
    <s v="theater"/>
    <s v="spaces"/>
  </r>
  <r>
    <n v="10000"/>
    <x v="1"/>
    <n v="10373"/>
    <x v="0"/>
    <x v="0"/>
    <s v="theater"/>
    <s v="spaces"/>
  </r>
  <r>
    <n v="50000"/>
    <x v="10"/>
    <n v="51514.5"/>
    <x v="2"/>
    <x v="0"/>
    <s v="theater"/>
    <s v="spaces"/>
  </r>
  <r>
    <n v="1350"/>
    <x v="4"/>
    <n v="1605"/>
    <x v="3"/>
    <x v="0"/>
    <s v="theater"/>
    <s v="spaces"/>
  </r>
  <r>
    <n v="500"/>
    <x v="2"/>
    <n v="500"/>
    <x v="1"/>
    <x v="0"/>
    <s v="theater"/>
    <s v="spaces"/>
  </r>
  <r>
    <n v="7214"/>
    <x v="0"/>
    <n v="22991.01"/>
    <x v="7"/>
    <x v="0"/>
    <s v="theater"/>
    <s v="spaces"/>
  </r>
  <r>
    <n v="7000"/>
    <x v="0"/>
    <n v="7595.43"/>
    <x v="4"/>
    <x v="0"/>
    <s v="theater"/>
    <s v="spaces"/>
  </r>
  <r>
    <n v="3000"/>
    <x v="4"/>
    <n v="3035"/>
    <x v="3"/>
    <x v="0"/>
    <s v="theater"/>
    <s v="spaces"/>
  </r>
  <r>
    <n v="40000"/>
    <x v="3"/>
    <n v="45126"/>
    <x v="5"/>
    <x v="0"/>
    <s v="theater"/>
    <s v="spaces"/>
  </r>
  <r>
    <n v="10600"/>
    <x v="1"/>
    <n v="12772.6"/>
    <x v="0"/>
    <x v="0"/>
    <s v="theater"/>
    <s v="spaces"/>
  </r>
  <r>
    <n v="8000"/>
    <x v="0"/>
    <n v="8620"/>
    <x v="4"/>
    <x v="0"/>
    <s v="theater"/>
    <s v="spaces"/>
  </r>
  <r>
    <n v="600"/>
    <x v="2"/>
    <n v="1080"/>
    <x v="3"/>
    <x v="0"/>
    <s v="theater"/>
    <s v="spaces"/>
  </r>
  <r>
    <n v="3000"/>
    <x v="4"/>
    <n v="3035"/>
    <x v="3"/>
    <x v="0"/>
    <s v="theater"/>
    <s v="spaces"/>
  </r>
  <r>
    <n v="25000"/>
    <x v="9"/>
    <n v="29939"/>
    <x v="9"/>
    <x v="0"/>
    <s v="theater"/>
    <s v="spaces"/>
  </r>
  <r>
    <n v="1500"/>
    <x v="4"/>
    <n v="2370"/>
    <x v="3"/>
    <x v="0"/>
    <s v="theater"/>
    <s v="spaces"/>
  </r>
  <r>
    <n v="300"/>
    <x v="2"/>
    <n v="371"/>
    <x v="1"/>
    <x v="0"/>
    <s v="theater"/>
    <s v="spaces"/>
  </r>
  <r>
    <n v="4000"/>
    <x v="4"/>
    <n v="4685"/>
    <x v="3"/>
    <x v="0"/>
    <s v="theater"/>
    <s v="spaces"/>
  </r>
  <r>
    <n v="10000"/>
    <x v="1"/>
    <n v="15696"/>
    <x v="11"/>
    <x v="0"/>
    <s v="theater"/>
    <s v="spaces"/>
  </r>
  <r>
    <n v="25000"/>
    <x v="9"/>
    <n v="28276"/>
    <x v="9"/>
    <x v="0"/>
    <s v="theater"/>
    <s v="spaces"/>
  </r>
  <r>
    <n v="3400"/>
    <x v="4"/>
    <n v="3508"/>
    <x v="3"/>
    <x v="0"/>
    <s v="theater"/>
    <s v="spaces"/>
  </r>
  <r>
    <n v="8500"/>
    <x v="0"/>
    <n v="8722"/>
    <x v="4"/>
    <x v="0"/>
    <s v="theater"/>
    <s v="spaces"/>
  </r>
  <r>
    <n v="22000"/>
    <x v="8"/>
    <n v="23285"/>
    <x v="7"/>
    <x v="0"/>
    <s v="theater"/>
    <s v="spaces"/>
  </r>
  <r>
    <n v="4200"/>
    <x v="4"/>
    <n v="4230"/>
    <x v="3"/>
    <x v="0"/>
    <s v="theater"/>
    <s v="spaces"/>
  </r>
  <r>
    <n v="15000"/>
    <x v="6"/>
    <n v="18185"/>
    <x v="11"/>
    <x v="0"/>
    <s v="theater"/>
    <s v="spaces"/>
  </r>
  <r>
    <n v="7000"/>
    <x v="0"/>
    <n v="7040"/>
    <x v="4"/>
    <x v="0"/>
    <s v="theater"/>
    <s v="spaces"/>
  </r>
  <r>
    <n v="4500"/>
    <x v="4"/>
    <n v="5221"/>
    <x v="4"/>
    <x v="0"/>
    <s v="theater"/>
    <s v="spaces"/>
  </r>
  <r>
    <n v="10000"/>
    <x v="1"/>
    <n v="10088"/>
    <x v="0"/>
    <x v="0"/>
    <s v="theater"/>
    <s v="spaces"/>
  </r>
  <r>
    <n v="700"/>
    <x v="2"/>
    <n v="721"/>
    <x v="1"/>
    <x v="0"/>
    <s v="theater"/>
    <s v="spaces"/>
  </r>
  <r>
    <n v="5000"/>
    <x v="0"/>
    <n v="12321"/>
    <x v="0"/>
    <x v="0"/>
    <s v="theater"/>
    <s v="spaces"/>
  </r>
  <r>
    <n v="2500"/>
    <x v="4"/>
    <n v="7555"/>
    <x v="4"/>
    <x v="0"/>
    <s v="theater"/>
    <s v="spaces"/>
  </r>
  <r>
    <n v="900"/>
    <x v="2"/>
    <n v="1290"/>
    <x v="3"/>
    <x v="0"/>
    <s v="theater"/>
    <s v="spaces"/>
  </r>
  <r>
    <n v="40000"/>
    <x v="3"/>
    <n v="52576"/>
    <x v="2"/>
    <x v="0"/>
    <s v="theater"/>
    <s v="spaces"/>
  </r>
  <r>
    <n v="5000"/>
    <x v="0"/>
    <n v="8401"/>
    <x v="4"/>
    <x v="0"/>
    <s v="theater"/>
    <s v="spaces"/>
  </r>
  <r>
    <n v="30000"/>
    <x v="5"/>
    <n v="32903"/>
    <x v="6"/>
    <x v="0"/>
    <s v="theater"/>
    <s v="spaces"/>
  </r>
  <r>
    <n v="1750"/>
    <x v="4"/>
    <n v="1867"/>
    <x v="3"/>
    <x v="0"/>
    <s v="theater"/>
    <s v="spaces"/>
  </r>
  <r>
    <n v="1500"/>
    <x v="4"/>
    <n v="1500"/>
    <x v="3"/>
    <x v="0"/>
    <s v="theater"/>
    <s v="spaces"/>
  </r>
  <r>
    <n v="1000"/>
    <x v="4"/>
    <n v="1272"/>
    <x v="3"/>
    <x v="0"/>
    <s v="theater"/>
    <s v="spaces"/>
  </r>
  <r>
    <n v="3000"/>
    <x v="4"/>
    <n v="4396"/>
    <x v="3"/>
    <x v="0"/>
    <s v="theater"/>
    <s v="spaces"/>
  </r>
  <r>
    <n v="100000"/>
    <x v="10"/>
    <n v="112536"/>
    <x v="2"/>
    <x v="0"/>
    <s v="theater"/>
    <s v="spaces"/>
  </r>
  <r>
    <n v="25000"/>
    <x v="9"/>
    <n v="27196.71"/>
    <x v="9"/>
    <x v="0"/>
    <s v="theater"/>
    <s v="spaces"/>
  </r>
  <r>
    <n v="25000"/>
    <x v="9"/>
    <n v="31683"/>
    <x v="6"/>
    <x v="0"/>
    <s v="theater"/>
    <s v="spaces"/>
  </r>
  <r>
    <n v="500"/>
    <x v="2"/>
    <n v="1066"/>
    <x v="3"/>
    <x v="0"/>
    <s v="theater"/>
    <s v="spaces"/>
  </r>
  <r>
    <n v="1000"/>
    <x v="4"/>
    <n v="1005"/>
    <x v="3"/>
    <x v="0"/>
    <s v="theater"/>
    <s v="spaces"/>
  </r>
  <r>
    <n v="20000"/>
    <x v="8"/>
    <n v="21742.78"/>
    <x v="7"/>
    <x v="0"/>
    <s v="theater"/>
    <s v="spaces"/>
  </r>
  <r>
    <n v="3000"/>
    <x v="4"/>
    <n v="3225"/>
    <x v="3"/>
    <x v="0"/>
    <s v="theater"/>
    <s v="spaces"/>
  </r>
  <r>
    <n v="8300"/>
    <x v="0"/>
    <n v="9170"/>
    <x v="4"/>
    <x v="0"/>
    <s v="theater"/>
    <s v="spaces"/>
  </r>
  <r>
    <n v="1500"/>
    <x v="4"/>
    <n v="1920"/>
    <x v="3"/>
    <x v="0"/>
    <s v="theater"/>
    <s v="spaces"/>
  </r>
  <r>
    <n v="15000"/>
    <x v="6"/>
    <n v="16501"/>
    <x v="11"/>
    <x v="0"/>
    <s v="theater"/>
    <s v="spaces"/>
  </r>
  <r>
    <n v="12000"/>
    <x v="1"/>
    <n v="13121"/>
    <x v="0"/>
    <x v="0"/>
    <s v="theater"/>
    <s v="spaces"/>
  </r>
  <r>
    <n v="4000"/>
    <x v="4"/>
    <n v="5308.26"/>
    <x v="4"/>
    <x v="0"/>
    <s v="theater"/>
    <s v="spaces"/>
  </r>
  <r>
    <n v="7900"/>
    <x v="0"/>
    <n v="15077"/>
    <x v="11"/>
    <x v="0"/>
    <s v="theater"/>
    <s v="spaces"/>
  </r>
  <r>
    <n v="500"/>
    <x v="2"/>
    <n v="745"/>
    <x v="1"/>
    <x v="0"/>
    <s v="theater"/>
    <s v="spaces"/>
  </r>
  <r>
    <n v="5000"/>
    <x v="0"/>
    <n v="8320"/>
    <x v="4"/>
    <x v="0"/>
    <s v="theater"/>
    <s v="spaces"/>
  </r>
  <r>
    <n v="3750"/>
    <x v="4"/>
    <n v="4000"/>
    <x v="3"/>
    <x v="0"/>
    <s v="theater"/>
    <s v="spaces"/>
  </r>
  <r>
    <n v="600"/>
    <x v="2"/>
    <n v="636"/>
    <x v="1"/>
    <x v="0"/>
    <s v="theater"/>
    <s v="spaces"/>
  </r>
  <r>
    <n v="3500"/>
    <x v="4"/>
    <n v="827"/>
    <x v="1"/>
    <x v="2"/>
    <s v="theater"/>
    <s v="spaces"/>
  </r>
  <r>
    <n v="50000"/>
    <x v="10"/>
    <n v="75"/>
    <x v="1"/>
    <x v="2"/>
    <s v="theater"/>
    <s v="spaces"/>
  </r>
  <r>
    <n v="10000"/>
    <x v="1"/>
    <n v="40"/>
    <x v="1"/>
    <x v="2"/>
    <s v="theater"/>
    <s v="spaces"/>
  </r>
  <r>
    <n v="300"/>
    <x v="2"/>
    <n v="0"/>
    <x v="1"/>
    <x v="2"/>
    <s v="theater"/>
    <s v="spaces"/>
  </r>
  <r>
    <n v="20000"/>
    <x v="8"/>
    <n v="1"/>
    <x v="1"/>
    <x v="2"/>
    <s v="theater"/>
    <s v="spaces"/>
  </r>
  <r>
    <n v="25000"/>
    <x v="9"/>
    <n v="0"/>
    <x v="1"/>
    <x v="2"/>
    <s v="theater"/>
    <s v="spaces"/>
  </r>
  <r>
    <n v="50000"/>
    <x v="10"/>
    <n v="0"/>
    <x v="1"/>
    <x v="2"/>
    <s v="theater"/>
    <s v="spaces"/>
  </r>
  <r>
    <n v="18000"/>
    <x v="6"/>
    <n v="3"/>
    <x v="1"/>
    <x v="2"/>
    <s v="theater"/>
    <s v="spaces"/>
  </r>
  <r>
    <n v="15000"/>
    <x v="6"/>
    <n v="451"/>
    <x v="1"/>
    <x v="2"/>
    <s v="theater"/>
    <s v="spaces"/>
  </r>
  <r>
    <n v="220000"/>
    <x v="10"/>
    <n v="335"/>
    <x v="1"/>
    <x v="2"/>
    <s v="theater"/>
    <s v="spaces"/>
  </r>
  <r>
    <n v="1000000"/>
    <x v="10"/>
    <n v="0"/>
    <x v="1"/>
    <x v="2"/>
    <s v="theater"/>
    <s v="spaces"/>
  </r>
  <r>
    <n v="10000"/>
    <x v="1"/>
    <n v="6684"/>
    <x v="4"/>
    <x v="2"/>
    <s v="theater"/>
    <s v="spaces"/>
  </r>
  <r>
    <n v="3000"/>
    <x v="4"/>
    <n v="587"/>
    <x v="1"/>
    <x v="2"/>
    <s v="theater"/>
    <s v="spaces"/>
  </r>
  <r>
    <n v="75000"/>
    <x v="10"/>
    <n v="8471"/>
    <x v="4"/>
    <x v="2"/>
    <s v="theater"/>
    <s v="spaces"/>
  </r>
  <r>
    <n v="25000"/>
    <x v="9"/>
    <n v="10"/>
    <x v="1"/>
    <x v="2"/>
    <s v="theater"/>
    <s v="spaces"/>
  </r>
  <r>
    <n v="350000"/>
    <x v="10"/>
    <n v="41950"/>
    <x v="10"/>
    <x v="2"/>
    <s v="theater"/>
    <s v="spaces"/>
  </r>
  <r>
    <n v="8000"/>
    <x v="0"/>
    <n v="200"/>
    <x v="1"/>
    <x v="2"/>
    <s v="theater"/>
    <s v="spaces"/>
  </r>
  <r>
    <n v="250000"/>
    <x v="10"/>
    <n v="175"/>
    <x v="1"/>
    <x v="2"/>
    <s v="theater"/>
    <s v="spaces"/>
  </r>
  <r>
    <n v="1000"/>
    <x v="4"/>
    <n v="141"/>
    <x v="1"/>
    <x v="2"/>
    <s v="theater"/>
    <s v="spaces"/>
  </r>
  <r>
    <n v="10000"/>
    <x v="1"/>
    <n v="334"/>
    <x v="1"/>
    <x v="2"/>
    <s v="theater"/>
    <s v="spaces"/>
  </r>
  <r>
    <n v="12000"/>
    <x v="1"/>
    <n v="7173"/>
    <x v="4"/>
    <x v="2"/>
    <s v="theater"/>
    <s v="spaces"/>
  </r>
  <r>
    <n v="12000"/>
    <x v="1"/>
    <n v="2"/>
    <x v="1"/>
    <x v="2"/>
    <s v="theater"/>
    <s v="spaces"/>
  </r>
  <r>
    <n v="2800000"/>
    <x v="10"/>
    <n v="645"/>
    <x v="1"/>
    <x v="2"/>
    <s v="theater"/>
    <s v="spaces"/>
  </r>
  <r>
    <n v="25000"/>
    <x v="9"/>
    <n v="22"/>
    <x v="1"/>
    <x v="2"/>
    <s v="theater"/>
    <s v="spaces"/>
  </r>
  <r>
    <n v="15000"/>
    <x v="6"/>
    <n v="1296"/>
    <x v="3"/>
    <x v="2"/>
    <s v="theater"/>
    <s v="spaces"/>
  </r>
  <r>
    <n v="10000"/>
    <x v="1"/>
    <n v="1506"/>
    <x v="3"/>
    <x v="2"/>
    <s v="theater"/>
    <s v="spaces"/>
  </r>
  <r>
    <n v="22000"/>
    <x v="8"/>
    <n v="105"/>
    <x v="1"/>
    <x v="2"/>
    <s v="theater"/>
    <s v="spaces"/>
  </r>
  <r>
    <n v="60000"/>
    <x v="10"/>
    <n v="71"/>
    <x v="1"/>
    <x v="2"/>
    <s v="theater"/>
    <s v="spaces"/>
  </r>
  <r>
    <n v="1333666"/>
    <x v="10"/>
    <n v="11226"/>
    <x v="0"/>
    <x v="2"/>
    <s v="theater"/>
    <s v="spaces"/>
  </r>
  <r>
    <n v="2000000"/>
    <x v="10"/>
    <n v="376"/>
    <x v="1"/>
    <x v="2"/>
    <s v="theater"/>
    <s v="spaces"/>
  </r>
  <r>
    <n v="1000000"/>
    <x v="10"/>
    <n v="2103"/>
    <x v="3"/>
    <x v="2"/>
    <s v="theater"/>
    <s v="spaces"/>
  </r>
  <r>
    <n v="9000"/>
    <x v="0"/>
    <n v="0"/>
    <x v="1"/>
    <x v="2"/>
    <s v="theater"/>
    <s v="spaces"/>
  </r>
  <r>
    <n v="20000"/>
    <x v="8"/>
    <n v="56"/>
    <x v="1"/>
    <x v="2"/>
    <s v="theater"/>
    <s v="spaces"/>
  </r>
  <r>
    <n v="4059"/>
    <x v="4"/>
    <n v="470"/>
    <x v="1"/>
    <x v="2"/>
    <s v="theater"/>
    <s v="spaces"/>
  </r>
  <r>
    <n v="25000"/>
    <x v="9"/>
    <n v="610"/>
    <x v="1"/>
    <x v="2"/>
    <s v="theater"/>
    <s v="spaces"/>
  </r>
  <r>
    <n v="20000"/>
    <x v="8"/>
    <n v="50"/>
    <x v="1"/>
    <x v="2"/>
    <s v="theater"/>
    <s v="spaces"/>
  </r>
  <r>
    <n v="20000"/>
    <x v="8"/>
    <n v="125"/>
    <x v="1"/>
    <x v="2"/>
    <s v="theater"/>
    <s v="spaces"/>
  </r>
  <r>
    <n v="65000"/>
    <x v="10"/>
    <n v="126"/>
    <x v="1"/>
    <x v="2"/>
    <s v="theater"/>
    <s v="spaces"/>
  </r>
  <r>
    <n v="25000"/>
    <x v="9"/>
    <n v="5854"/>
    <x v="4"/>
    <x v="2"/>
    <s v="theater"/>
    <s v="spaces"/>
  </r>
  <r>
    <n v="225000"/>
    <x v="10"/>
    <n v="11432"/>
    <x v="0"/>
    <x v="2"/>
    <s v="theater"/>
    <s v="spaces"/>
  </r>
  <r>
    <n v="5000"/>
    <x v="0"/>
    <n v="796"/>
    <x v="1"/>
    <x v="2"/>
    <s v="theater"/>
    <s v="spaces"/>
  </r>
  <r>
    <n v="100000"/>
    <x v="10"/>
    <n v="1183.19"/>
    <x v="3"/>
    <x v="2"/>
    <s v="theater"/>
    <s v="spaces"/>
  </r>
  <r>
    <n v="4000"/>
    <x v="4"/>
    <n v="910"/>
    <x v="1"/>
    <x v="2"/>
    <s v="theater"/>
    <s v="spaces"/>
  </r>
  <r>
    <n v="100000"/>
    <x v="10"/>
    <n v="25"/>
    <x v="1"/>
    <x v="2"/>
    <s v="theater"/>
    <s v="spaces"/>
  </r>
  <r>
    <n v="14920"/>
    <x v="1"/>
    <n v="50"/>
    <x v="1"/>
    <x v="2"/>
    <s v="theater"/>
    <s v="spaces"/>
  </r>
  <r>
    <n v="20000"/>
    <x v="8"/>
    <n v="795"/>
    <x v="1"/>
    <x v="2"/>
    <s v="theater"/>
    <s v="spaces"/>
  </r>
  <r>
    <n v="10000"/>
    <x v="1"/>
    <n v="1715"/>
    <x v="3"/>
    <x v="2"/>
    <s v="theater"/>
    <s v="spaces"/>
  </r>
  <r>
    <n v="48725"/>
    <x v="11"/>
    <n v="1758"/>
    <x v="3"/>
    <x v="2"/>
    <s v="theater"/>
    <s v="spaces"/>
  </r>
  <r>
    <n v="2000"/>
    <x v="4"/>
    <n v="278"/>
    <x v="1"/>
    <x v="2"/>
    <s v="theater"/>
    <s v="spaces"/>
  </r>
  <r>
    <n v="12000"/>
    <x v="1"/>
    <n v="1827"/>
    <x v="3"/>
    <x v="2"/>
    <s v="theater"/>
    <s v="spaces"/>
  </r>
  <r>
    <n v="2500"/>
    <x v="4"/>
    <n v="300"/>
    <x v="1"/>
    <x v="2"/>
    <s v="theater"/>
    <s v="spaces"/>
  </r>
  <r>
    <n v="16000"/>
    <x v="6"/>
    <n v="6258"/>
    <x v="4"/>
    <x v="2"/>
    <s v="theater"/>
    <s v="spaces"/>
  </r>
  <r>
    <n v="4100"/>
    <x v="4"/>
    <n v="11"/>
    <x v="1"/>
    <x v="2"/>
    <s v="theater"/>
    <s v="spaces"/>
  </r>
  <r>
    <n v="4000"/>
    <x v="4"/>
    <n v="1185"/>
    <x v="3"/>
    <x v="2"/>
    <s v="theater"/>
    <s v="spaces"/>
  </r>
  <r>
    <n v="5845"/>
    <x v="0"/>
    <n v="2476"/>
    <x v="3"/>
    <x v="2"/>
    <s v="theater"/>
    <s v="spaces"/>
  </r>
  <r>
    <n v="1000"/>
    <x v="4"/>
    <n v="41"/>
    <x v="1"/>
    <x v="2"/>
    <s v="theater"/>
    <s v="spaces"/>
  </r>
  <r>
    <n v="40000"/>
    <x v="3"/>
    <n v="7905"/>
    <x v="4"/>
    <x v="2"/>
    <s v="theater"/>
    <s v="spaces"/>
  </r>
  <r>
    <n v="50000"/>
    <x v="10"/>
    <n v="26"/>
    <x v="1"/>
    <x v="2"/>
    <s v="theater"/>
    <s v="spaces"/>
  </r>
  <r>
    <n v="26500"/>
    <x v="9"/>
    <n v="6633"/>
    <x v="4"/>
    <x v="2"/>
    <s v="theater"/>
    <s v="spaces"/>
  </r>
  <r>
    <n v="25000"/>
    <x v="9"/>
    <n v="10"/>
    <x v="1"/>
    <x v="2"/>
    <s v="theater"/>
    <s v="spaces"/>
  </r>
  <r>
    <n v="20000"/>
    <x v="8"/>
    <n v="5328"/>
    <x v="4"/>
    <x v="2"/>
    <s v="theater"/>
    <s v="spaces"/>
  </r>
  <r>
    <n v="11000"/>
    <x v="1"/>
    <n v="521"/>
    <x v="1"/>
    <x v="2"/>
    <s v="theater"/>
    <s v="spaces"/>
  </r>
  <r>
    <n v="109225"/>
    <x v="10"/>
    <n v="4635"/>
    <x v="3"/>
    <x v="2"/>
    <s v="theater"/>
    <s v="spaces"/>
  </r>
  <r>
    <n v="75000"/>
    <x v="10"/>
    <n v="0"/>
    <x v="1"/>
    <x v="2"/>
    <s v="theater"/>
    <s v="spaces"/>
  </r>
  <r>
    <n v="10000"/>
    <x v="1"/>
    <n v="300"/>
    <x v="1"/>
    <x v="2"/>
    <s v="theater"/>
    <s v="spaces"/>
  </r>
  <r>
    <n v="750"/>
    <x v="2"/>
    <n v="430"/>
    <x v="1"/>
    <x v="2"/>
    <s v="theater"/>
    <s v="spaces"/>
  </r>
  <r>
    <n v="1000"/>
    <x v="4"/>
    <n v="1"/>
    <x v="1"/>
    <x v="2"/>
    <s v="theater"/>
    <s v="spaces"/>
  </r>
  <r>
    <n v="500000"/>
    <x v="10"/>
    <n v="1550"/>
    <x v="3"/>
    <x v="2"/>
    <s v="theater"/>
    <s v="spaces"/>
  </r>
  <r>
    <n v="10000"/>
    <x v="1"/>
    <n v="5"/>
    <x v="1"/>
    <x v="2"/>
    <s v="theater"/>
    <s v="spaces"/>
  </r>
  <r>
    <n v="1300000"/>
    <x v="10"/>
    <n v="128"/>
    <x v="1"/>
    <x v="2"/>
    <s v="theater"/>
    <s v="spaces"/>
  </r>
  <r>
    <n v="1500"/>
    <x v="4"/>
    <n v="10"/>
    <x v="1"/>
    <x v="1"/>
    <s v="theater"/>
    <s v="spaces"/>
  </r>
  <r>
    <n v="199"/>
    <x v="2"/>
    <n v="116"/>
    <x v="1"/>
    <x v="1"/>
    <s v="theater"/>
    <s v="spaces"/>
  </r>
  <r>
    <n v="125000"/>
    <x v="10"/>
    <n v="85192"/>
    <x v="2"/>
    <x v="1"/>
    <s v="theater"/>
    <s v="spaces"/>
  </r>
  <r>
    <n v="800000"/>
    <x v="10"/>
    <n v="26"/>
    <x v="1"/>
    <x v="1"/>
    <s v="theater"/>
    <s v="spaces"/>
  </r>
  <r>
    <n v="1500000"/>
    <x v="10"/>
    <n v="0"/>
    <x v="1"/>
    <x v="1"/>
    <s v="theater"/>
    <s v="spaces"/>
  </r>
  <r>
    <n v="25000"/>
    <x v="9"/>
    <n v="1040"/>
    <x v="3"/>
    <x v="1"/>
    <s v="theater"/>
    <s v="spaces"/>
  </r>
  <r>
    <n v="100000"/>
    <x v="10"/>
    <n v="0"/>
    <x v="1"/>
    <x v="1"/>
    <s v="theater"/>
    <s v="spaces"/>
  </r>
  <r>
    <n v="15000"/>
    <x v="6"/>
    <n v="16291"/>
    <x v="11"/>
    <x v="3"/>
    <s v="theater"/>
    <s v="plays"/>
  </r>
  <r>
    <n v="1250"/>
    <x v="4"/>
    <n v="10"/>
    <x v="1"/>
    <x v="3"/>
    <s v="theater"/>
    <s v="plays"/>
  </r>
  <r>
    <n v="10000"/>
    <x v="1"/>
    <n v="375"/>
    <x v="1"/>
    <x v="3"/>
    <s v="theater"/>
    <s v="plays"/>
  </r>
  <r>
    <n v="4100"/>
    <x v="4"/>
    <n v="645"/>
    <x v="1"/>
    <x v="3"/>
    <s v="theater"/>
    <s v="plays"/>
  </r>
  <r>
    <n v="30000"/>
    <x v="5"/>
    <n v="10"/>
    <x v="1"/>
    <x v="3"/>
    <s v="theater"/>
    <s v="plays"/>
  </r>
  <r>
    <n v="500"/>
    <x v="2"/>
    <n v="540"/>
    <x v="1"/>
    <x v="3"/>
    <s v="theater"/>
    <s v="plays"/>
  </r>
  <r>
    <n v="1000"/>
    <x v="4"/>
    <n v="225"/>
    <x v="1"/>
    <x v="3"/>
    <s v="theater"/>
    <s v="plays"/>
  </r>
  <r>
    <n v="777"/>
    <x v="2"/>
    <n v="162"/>
    <x v="1"/>
    <x v="3"/>
    <s v="theater"/>
    <s v="plays"/>
  </r>
  <r>
    <n v="500"/>
    <x v="2"/>
    <n v="639"/>
    <x v="1"/>
    <x v="3"/>
    <s v="theater"/>
    <s v="plays"/>
  </r>
  <r>
    <n v="1500"/>
    <x v="4"/>
    <n v="50"/>
    <x v="1"/>
    <x v="3"/>
    <s v="theater"/>
    <s v="plays"/>
  </r>
  <r>
    <n v="200"/>
    <x v="2"/>
    <n v="0"/>
    <x v="1"/>
    <x v="3"/>
    <s v="theater"/>
    <s v="plays"/>
  </r>
  <r>
    <n v="50000"/>
    <x v="10"/>
    <n v="2700"/>
    <x v="3"/>
    <x v="3"/>
    <s v="theater"/>
    <s v="plays"/>
  </r>
  <r>
    <n v="10000"/>
    <x v="1"/>
    <n v="96"/>
    <x v="1"/>
    <x v="3"/>
    <s v="theater"/>
    <s v="plays"/>
  </r>
  <r>
    <n v="500"/>
    <x v="2"/>
    <n v="258"/>
    <x v="1"/>
    <x v="3"/>
    <s v="theater"/>
    <s v="plays"/>
  </r>
  <r>
    <n v="2750"/>
    <x v="4"/>
    <n v="45"/>
    <x v="1"/>
    <x v="3"/>
    <s v="theater"/>
    <s v="plays"/>
  </r>
  <r>
    <n v="700"/>
    <x v="2"/>
    <n v="0"/>
    <x v="1"/>
    <x v="3"/>
    <s v="theater"/>
    <s v="plays"/>
  </r>
  <r>
    <n v="10000"/>
    <x v="1"/>
    <n v="7540"/>
    <x v="4"/>
    <x v="3"/>
    <s v="theater"/>
    <s v="plays"/>
  </r>
  <r>
    <n v="25000"/>
    <x v="9"/>
    <n v="0"/>
    <x v="1"/>
    <x v="3"/>
    <s v="theater"/>
    <s v="plays"/>
  </r>
  <r>
    <n v="50000"/>
    <x v="10"/>
    <n v="5250"/>
    <x v="4"/>
    <x v="3"/>
    <s v="theater"/>
    <s v="plays"/>
  </r>
  <r>
    <n v="20000"/>
    <x v="8"/>
    <n v="23505"/>
    <x v="7"/>
    <x v="0"/>
    <s v="theater"/>
    <s v="plays"/>
  </r>
  <r>
    <n v="1800"/>
    <x v="4"/>
    <n v="2361"/>
    <x v="3"/>
    <x v="0"/>
    <s v="theater"/>
    <s v="plays"/>
  </r>
  <r>
    <n v="1250"/>
    <x v="4"/>
    <n v="1300"/>
    <x v="3"/>
    <x v="0"/>
    <s v="theater"/>
    <s v="plays"/>
  </r>
  <r>
    <n v="3500"/>
    <x v="4"/>
    <n v="3535"/>
    <x v="3"/>
    <x v="0"/>
    <s v="theater"/>
    <s v="plays"/>
  </r>
  <r>
    <n v="3500"/>
    <x v="4"/>
    <n v="3514"/>
    <x v="3"/>
    <x v="0"/>
    <s v="theater"/>
    <s v="plays"/>
  </r>
  <r>
    <n v="2200"/>
    <x v="4"/>
    <n v="2331"/>
    <x v="3"/>
    <x v="0"/>
    <s v="theater"/>
    <s v="plays"/>
  </r>
  <r>
    <n v="3000"/>
    <x v="4"/>
    <n v="10067.5"/>
    <x v="0"/>
    <x v="0"/>
    <s v="theater"/>
    <s v="plays"/>
  </r>
  <r>
    <n v="7000"/>
    <x v="0"/>
    <n v="7905"/>
    <x v="4"/>
    <x v="0"/>
    <s v="theater"/>
    <s v="plays"/>
  </r>
  <r>
    <n v="5000"/>
    <x v="0"/>
    <n v="9425.23"/>
    <x v="4"/>
    <x v="0"/>
    <s v="theater"/>
    <s v="plays"/>
  </r>
  <r>
    <n v="5500"/>
    <x v="0"/>
    <n v="5600"/>
    <x v="4"/>
    <x v="0"/>
    <s v="theater"/>
    <s v="plays"/>
  </r>
  <r>
    <n v="4000"/>
    <x v="4"/>
    <n v="4040"/>
    <x v="3"/>
    <x v="0"/>
    <s v="theater"/>
    <s v="plays"/>
  </r>
  <r>
    <n v="5000"/>
    <x v="0"/>
    <n v="5700"/>
    <x v="4"/>
    <x v="0"/>
    <s v="theater"/>
    <s v="plays"/>
  </r>
  <r>
    <n v="1500"/>
    <x v="4"/>
    <n v="2002.22"/>
    <x v="3"/>
    <x v="0"/>
    <s v="theater"/>
    <s v="plays"/>
  </r>
  <r>
    <n v="4500"/>
    <x v="4"/>
    <n v="4569"/>
    <x v="3"/>
    <x v="0"/>
    <s v="theater"/>
    <s v="plays"/>
  </r>
  <r>
    <n v="2000"/>
    <x v="4"/>
    <n v="2102"/>
    <x v="3"/>
    <x v="0"/>
    <s v="theater"/>
    <s v="plays"/>
  </r>
  <r>
    <n v="4000"/>
    <x v="4"/>
    <n v="5086"/>
    <x v="4"/>
    <x v="0"/>
    <s v="theater"/>
    <s v="plays"/>
  </r>
  <r>
    <n v="13000"/>
    <x v="1"/>
    <n v="14450"/>
    <x v="0"/>
    <x v="0"/>
    <s v="theater"/>
    <s v="plays"/>
  </r>
  <r>
    <n v="2500"/>
    <x v="4"/>
    <n v="2669"/>
    <x v="3"/>
    <x v="0"/>
    <s v="theater"/>
    <s v="plays"/>
  </r>
  <r>
    <n v="750"/>
    <x v="2"/>
    <n v="1220"/>
    <x v="3"/>
    <x v="0"/>
    <s v="theater"/>
    <s v="plays"/>
  </r>
  <r>
    <n v="35000"/>
    <x v="7"/>
    <n v="56079.83"/>
    <x v="2"/>
    <x v="0"/>
    <s v="theater"/>
    <s v="plays"/>
  </r>
  <r>
    <n v="3000"/>
    <x v="4"/>
    <n v="3485"/>
    <x v="3"/>
    <x v="0"/>
    <s v="theater"/>
    <s v="plays"/>
  </r>
  <r>
    <n v="2500"/>
    <x v="4"/>
    <n v="3105"/>
    <x v="3"/>
    <x v="0"/>
    <s v="theater"/>
    <s v="plays"/>
  </r>
  <r>
    <n v="8000"/>
    <x v="0"/>
    <n v="8241"/>
    <x v="4"/>
    <x v="0"/>
    <s v="theater"/>
    <s v="plays"/>
  </r>
  <r>
    <n v="2000"/>
    <x v="4"/>
    <n v="2245"/>
    <x v="3"/>
    <x v="0"/>
    <s v="theater"/>
    <s v="plays"/>
  </r>
  <r>
    <n v="7000"/>
    <x v="0"/>
    <n v="7617"/>
    <x v="4"/>
    <x v="0"/>
    <s v="theater"/>
    <s v="plays"/>
  </r>
  <r>
    <n v="2000"/>
    <x v="4"/>
    <n v="2300"/>
    <x v="3"/>
    <x v="0"/>
    <s v="theater"/>
    <s v="plays"/>
  </r>
  <r>
    <n v="10000"/>
    <x v="1"/>
    <n v="10300"/>
    <x v="0"/>
    <x v="0"/>
    <s v="theater"/>
    <s v="plays"/>
  </r>
  <r>
    <n v="3000"/>
    <x v="4"/>
    <n v="3034"/>
    <x v="3"/>
    <x v="0"/>
    <s v="theater"/>
    <s v="plays"/>
  </r>
  <r>
    <n v="5000"/>
    <x v="0"/>
    <n v="5478"/>
    <x v="4"/>
    <x v="0"/>
    <s v="theater"/>
    <s v="plays"/>
  </r>
  <r>
    <n v="1900"/>
    <x v="4"/>
    <n v="2182"/>
    <x v="3"/>
    <x v="0"/>
    <s v="theater"/>
    <s v="plays"/>
  </r>
  <r>
    <n v="2500"/>
    <x v="4"/>
    <n v="2935"/>
    <x v="3"/>
    <x v="0"/>
    <s v="theater"/>
    <s v="plays"/>
  </r>
  <r>
    <n v="1500"/>
    <x v="4"/>
    <n v="2576"/>
    <x v="3"/>
    <x v="0"/>
    <s v="theater"/>
    <s v="plays"/>
  </r>
  <r>
    <n v="4200"/>
    <x v="4"/>
    <n v="4794.82"/>
    <x v="3"/>
    <x v="0"/>
    <s v="theater"/>
    <s v="plays"/>
  </r>
  <r>
    <n v="1200"/>
    <x v="4"/>
    <n v="1437"/>
    <x v="3"/>
    <x v="0"/>
    <s v="theater"/>
    <s v="plays"/>
  </r>
  <r>
    <n v="500"/>
    <x v="2"/>
    <n v="545"/>
    <x v="1"/>
    <x v="0"/>
    <s v="theater"/>
    <s v="plays"/>
  </r>
  <r>
    <n v="7000"/>
    <x v="0"/>
    <n v="7062"/>
    <x v="4"/>
    <x v="0"/>
    <s v="theater"/>
    <s v="plays"/>
  </r>
  <r>
    <n v="2500"/>
    <x v="4"/>
    <n v="2725"/>
    <x v="3"/>
    <x v="0"/>
    <s v="theater"/>
    <s v="plays"/>
  </r>
  <r>
    <n v="4300"/>
    <x v="4"/>
    <n v="4610"/>
    <x v="3"/>
    <x v="0"/>
    <s v="theater"/>
    <s v="plays"/>
  </r>
  <r>
    <n v="1000"/>
    <x v="4"/>
    <n v="1000"/>
    <x v="3"/>
    <x v="0"/>
    <s v="theater"/>
    <s v="plays"/>
  </r>
  <r>
    <n v="3200"/>
    <x v="4"/>
    <n v="3270"/>
    <x v="3"/>
    <x v="0"/>
    <s v="theater"/>
    <s v="plays"/>
  </r>
  <r>
    <n v="15000"/>
    <x v="6"/>
    <n v="17444"/>
    <x v="11"/>
    <x v="0"/>
    <s v="theater"/>
    <s v="plays"/>
  </r>
  <r>
    <n v="200"/>
    <x v="2"/>
    <n v="130"/>
    <x v="1"/>
    <x v="2"/>
    <s v="theater"/>
    <s v="musical"/>
  </r>
  <r>
    <n v="55000"/>
    <x v="10"/>
    <n v="6780"/>
    <x v="4"/>
    <x v="2"/>
    <s v="theater"/>
    <s v="musical"/>
  </r>
  <r>
    <n v="4000"/>
    <x v="4"/>
    <n v="0"/>
    <x v="1"/>
    <x v="2"/>
    <s v="theater"/>
    <s v="musical"/>
  </r>
  <r>
    <n v="3750"/>
    <x v="4"/>
    <n v="151"/>
    <x v="1"/>
    <x v="2"/>
    <s v="theater"/>
    <s v="musical"/>
  </r>
  <r>
    <n v="10000"/>
    <x v="1"/>
    <n v="102"/>
    <x v="1"/>
    <x v="2"/>
    <s v="theater"/>
    <s v="musical"/>
  </r>
  <r>
    <n v="5000"/>
    <x v="0"/>
    <n v="587"/>
    <x v="1"/>
    <x v="2"/>
    <s v="theater"/>
    <s v="musical"/>
  </r>
  <r>
    <n v="11000"/>
    <x v="1"/>
    <n v="0"/>
    <x v="1"/>
    <x v="2"/>
    <s v="theater"/>
    <s v="musical"/>
  </r>
  <r>
    <n v="3500"/>
    <x v="4"/>
    <n v="2070"/>
    <x v="3"/>
    <x v="2"/>
    <s v="theater"/>
    <s v="musical"/>
  </r>
  <r>
    <n v="3000000"/>
    <x v="10"/>
    <n v="1800"/>
    <x v="3"/>
    <x v="2"/>
    <s v="theater"/>
    <s v="musical"/>
  </r>
  <r>
    <n v="10000"/>
    <x v="1"/>
    <n v="1145"/>
    <x v="3"/>
    <x v="2"/>
    <s v="theater"/>
    <s v="musical"/>
  </r>
  <r>
    <n v="30000"/>
    <x v="5"/>
    <n v="110"/>
    <x v="1"/>
    <x v="2"/>
    <s v="theater"/>
    <s v="musical"/>
  </r>
  <r>
    <n v="5000"/>
    <x v="0"/>
    <n v="2608"/>
    <x v="3"/>
    <x v="2"/>
    <s v="theater"/>
    <s v="musical"/>
  </r>
  <r>
    <n v="50000"/>
    <x v="10"/>
    <n v="1"/>
    <x v="1"/>
    <x v="2"/>
    <s v="theater"/>
    <s v="musical"/>
  </r>
  <r>
    <n v="2000"/>
    <x v="4"/>
    <n v="25"/>
    <x v="1"/>
    <x v="2"/>
    <s v="theater"/>
    <s v="musical"/>
  </r>
  <r>
    <n v="5000"/>
    <x v="0"/>
    <n v="2726"/>
    <x v="3"/>
    <x v="2"/>
    <s v="theater"/>
    <s v="musical"/>
  </r>
  <r>
    <n v="1000"/>
    <x v="4"/>
    <n v="250"/>
    <x v="1"/>
    <x v="2"/>
    <s v="theater"/>
    <s v="musical"/>
  </r>
  <r>
    <n v="500"/>
    <x v="2"/>
    <n v="0"/>
    <x v="1"/>
    <x v="2"/>
    <s v="theater"/>
    <s v="musical"/>
  </r>
  <r>
    <n v="8000"/>
    <x v="0"/>
    <n v="273"/>
    <x v="1"/>
    <x v="2"/>
    <s v="theater"/>
    <s v="musical"/>
  </r>
  <r>
    <n v="5000"/>
    <x v="0"/>
    <n v="0"/>
    <x v="1"/>
    <x v="2"/>
    <s v="theater"/>
    <s v="musical"/>
  </r>
  <r>
    <n v="5500"/>
    <x v="0"/>
    <n v="2550"/>
    <x v="3"/>
    <x v="2"/>
    <s v="theater"/>
    <s v="musical"/>
  </r>
  <r>
    <n v="5000"/>
    <x v="0"/>
    <n v="5175"/>
    <x v="4"/>
    <x v="0"/>
    <s v="theater"/>
    <s v="plays"/>
  </r>
  <r>
    <n v="9500"/>
    <x v="0"/>
    <n v="11335.7"/>
    <x v="0"/>
    <x v="0"/>
    <s v="theater"/>
    <s v="plays"/>
  </r>
  <r>
    <n v="3000"/>
    <x v="4"/>
    <n v="3773"/>
    <x v="3"/>
    <x v="0"/>
    <s v="theater"/>
    <s v="plays"/>
  </r>
  <r>
    <n v="23000"/>
    <x v="8"/>
    <n v="27541"/>
    <x v="9"/>
    <x v="0"/>
    <s v="theater"/>
    <s v="plays"/>
  </r>
  <r>
    <n v="4000"/>
    <x v="4"/>
    <n v="5050"/>
    <x v="4"/>
    <x v="0"/>
    <s v="theater"/>
    <s v="plays"/>
  </r>
  <r>
    <n v="6000"/>
    <x v="0"/>
    <n v="6007"/>
    <x v="4"/>
    <x v="0"/>
    <s v="theater"/>
    <s v="plays"/>
  </r>
  <r>
    <n v="12000"/>
    <x v="1"/>
    <n v="12256"/>
    <x v="0"/>
    <x v="0"/>
    <s v="theater"/>
    <s v="plays"/>
  </r>
  <r>
    <n v="35000"/>
    <x v="7"/>
    <n v="35123"/>
    <x v="8"/>
    <x v="0"/>
    <s v="theater"/>
    <s v="plays"/>
  </r>
  <r>
    <n v="2000"/>
    <x v="4"/>
    <n v="2001"/>
    <x v="3"/>
    <x v="0"/>
    <s v="theater"/>
    <s v="plays"/>
  </r>
  <r>
    <n v="4500"/>
    <x v="4"/>
    <n v="5221"/>
    <x v="4"/>
    <x v="0"/>
    <s v="theater"/>
    <s v="plays"/>
  </r>
  <r>
    <n v="12000"/>
    <x v="1"/>
    <n v="12252"/>
    <x v="0"/>
    <x v="0"/>
    <s v="theater"/>
    <s v="plays"/>
  </r>
  <r>
    <n v="20000"/>
    <x v="8"/>
    <n v="20022"/>
    <x v="7"/>
    <x v="0"/>
    <s v="theater"/>
    <s v="plays"/>
  </r>
  <r>
    <n v="15000"/>
    <x v="6"/>
    <n v="15126"/>
    <x v="11"/>
    <x v="0"/>
    <s v="theater"/>
    <s v="plays"/>
  </r>
  <r>
    <n v="4000"/>
    <x v="4"/>
    <n v="4137"/>
    <x v="3"/>
    <x v="0"/>
    <s v="theater"/>
    <s v="plays"/>
  </r>
  <r>
    <n v="2500"/>
    <x v="4"/>
    <n v="3120"/>
    <x v="3"/>
    <x v="0"/>
    <s v="theater"/>
    <s v="plays"/>
  </r>
  <r>
    <n v="3100"/>
    <x v="4"/>
    <n v="3395"/>
    <x v="3"/>
    <x v="0"/>
    <s v="theater"/>
    <s v="plays"/>
  </r>
  <r>
    <n v="30000"/>
    <x v="5"/>
    <n v="30610"/>
    <x v="6"/>
    <x v="0"/>
    <s v="theater"/>
    <s v="plays"/>
  </r>
  <r>
    <n v="2000"/>
    <x v="4"/>
    <n v="2047"/>
    <x v="3"/>
    <x v="0"/>
    <s v="theater"/>
    <s v="plays"/>
  </r>
  <r>
    <n v="1200"/>
    <x v="4"/>
    <n v="1250"/>
    <x v="3"/>
    <x v="0"/>
    <s v="theater"/>
    <s v="plays"/>
  </r>
  <r>
    <n v="1200"/>
    <x v="4"/>
    <n v="1500"/>
    <x v="3"/>
    <x v="0"/>
    <s v="theater"/>
    <s v="plays"/>
  </r>
  <r>
    <n v="7000"/>
    <x v="0"/>
    <n v="7164"/>
    <x v="4"/>
    <x v="0"/>
    <s v="theater"/>
    <s v="plays"/>
  </r>
  <r>
    <n v="20000"/>
    <x v="8"/>
    <n v="21573"/>
    <x v="7"/>
    <x v="0"/>
    <s v="theater"/>
    <s v="plays"/>
  </r>
  <r>
    <n v="2600"/>
    <x v="4"/>
    <n v="2857"/>
    <x v="3"/>
    <x v="0"/>
    <s v="theater"/>
    <s v="plays"/>
  </r>
  <r>
    <n v="1000"/>
    <x v="4"/>
    <n v="1610"/>
    <x v="3"/>
    <x v="0"/>
    <s v="theater"/>
    <s v="plays"/>
  </r>
  <r>
    <n v="1000"/>
    <x v="4"/>
    <n v="1312"/>
    <x v="3"/>
    <x v="0"/>
    <s v="theater"/>
    <s v="plays"/>
  </r>
  <r>
    <n v="5000"/>
    <x v="0"/>
    <n v="5940"/>
    <x v="4"/>
    <x v="0"/>
    <s v="theater"/>
    <s v="plays"/>
  </r>
  <r>
    <n v="4000"/>
    <x v="4"/>
    <n v="4015.71"/>
    <x v="3"/>
    <x v="0"/>
    <s v="theater"/>
    <s v="plays"/>
  </r>
  <r>
    <n v="15000"/>
    <x v="6"/>
    <n v="15481"/>
    <x v="11"/>
    <x v="0"/>
    <s v="theater"/>
    <s v="plays"/>
  </r>
  <r>
    <n v="20000"/>
    <x v="8"/>
    <n v="20120"/>
    <x v="7"/>
    <x v="0"/>
    <s v="theater"/>
    <s v="plays"/>
  </r>
  <r>
    <n v="35000"/>
    <x v="7"/>
    <n v="35275.64"/>
    <x v="8"/>
    <x v="0"/>
    <s v="theater"/>
    <s v="plays"/>
  </r>
  <r>
    <n v="2800"/>
    <x v="4"/>
    <n v="3145"/>
    <x v="3"/>
    <x v="0"/>
    <s v="theater"/>
    <s v="plays"/>
  </r>
  <r>
    <n v="5862"/>
    <x v="0"/>
    <n v="6208.98"/>
    <x v="4"/>
    <x v="0"/>
    <s v="theater"/>
    <s v="plays"/>
  </r>
  <r>
    <n v="3000"/>
    <x v="4"/>
    <n v="3017"/>
    <x v="3"/>
    <x v="0"/>
    <s v="theater"/>
    <s v="plays"/>
  </r>
  <r>
    <n v="8500"/>
    <x v="0"/>
    <n v="9801"/>
    <x v="4"/>
    <x v="0"/>
    <s v="theater"/>
    <s v="plays"/>
  </r>
  <r>
    <n v="10000"/>
    <x v="1"/>
    <n v="12730.42"/>
    <x v="0"/>
    <x v="0"/>
    <s v="theater"/>
    <s v="plays"/>
  </r>
  <r>
    <n v="8000"/>
    <x v="0"/>
    <n v="8227"/>
    <x v="4"/>
    <x v="0"/>
    <s v="theater"/>
    <s v="plays"/>
  </r>
  <r>
    <n v="1600"/>
    <x v="4"/>
    <n v="1647"/>
    <x v="3"/>
    <x v="0"/>
    <s v="theater"/>
    <s v="plays"/>
  </r>
  <r>
    <n v="21000"/>
    <x v="8"/>
    <n v="21904"/>
    <x v="7"/>
    <x v="0"/>
    <s v="theater"/>
    <s v="plays"/>
  </r>
  <r>
    <n v="10000"/>
    <x v="1"/>
    <n v="11122"/>
    <x v="0"/>
    <x v="0"/>
    <s v="theater"/>
    <s v="plays"/>
  </r>
  <r>
    <n v="2500"/>
    <x v="4"/>
    <n v="2646.5"/>
    <x v="3"/>
    <x v="0"/>
    <s v="theater"/>
    <s v="plays"/>
  </r>
  <r>
    <n v="12000"/>
    <x v="1"/>
    <n v="12095"/>
    <x v="0"/>
    <x v="0"/>
    <s v="theater"/>
    <s v="plays"/>
  </r>
  <r>
    <n v="5500"/>
    <x v="0"/>
    <n v="5771"/>
    <x v="4"/>
    <x v="0"/>
    <s v="theater"/>
    <s v="plays"/>
  </r>
  <r>
    <n v="25000"/>
    <x v="9"/>
    <n v="25388"/>
    <x v="9"/>
    <x v="0"/>
    <s v="theater"/>
    <s v="plays"/>
  </r>
  <r>
    <n v="1500"/>
    <x v="4"/>
    <n v="1661"/>
    <x v="3"/>
    <x v="0"/>
    <s v="theater"/>
    <s v="plays"/>
  </r>
  <r>
    <n v="2250"/>
    <x v="4"/>
    <n v="2876"/>
    <x v="3"/>
    <x v="0"/>
    <s v="theater"/>
    <s v="plays"/>
  </r>
  <r>
    <n v="20000"/>
    <x v="8"/>
    <n v="20365"/>
    <x v="7"/>
    <x v="0"/>
    <s v="theater"/>
    <s v="plays"/>
  </r>
  <r>
    <n v="13000"/>
    <x v="1"/>
    <n v="13163.5"/>
    <x v="0"/>
    <x v="0"/>
    <s v="theater"/>
    <s v="plays"/>
  </r>
  <r>
    <n v="300"/>
    <x v="2"/>
    <n v="525"/>
    <x v="1"/>
    <x v="0"/>
    <s v="theater"/>
    <s v="plays"/>
  </r>
  <r>
    <n v="10000"/>
    <x v="1"/>
    <n v="12806"/>
    <x v="0"/>
    <x v="0"/>
    <s v="theater"/>
    <s v="plays"/>
  </r>
  <r>
    <n v="2000"/>
    <x v="4"/>
    <n v="2125.9899999999998"/>
    <x v="3"/>
    <x v="0"/>
    <s v="theater"/>
    <s v="plays"/>
  </r>
  <r>
    <n v="7000"/>
    <x v="0"/>
    <n v="7365"/>
    <x v="4"/>
    <x v="0"/>
    <s v="theater"/>
    <s v="plays"/>
  </r>
  <r>
    <n v="23000"/>
    <x v="8"/>
    <n v="24418.6"/>
    <x v="7"/>
    <x v="0"/>
    <s v="theater"/>
    <s v="plays"/>
  </r>
  <r>
    <n v="5000"/>
    <x v="0"/>
    <n v="5462"/>
    <x v="4"/>
    <x v="0"/>
    <s v="theater"/>
    <s v="plays"/>
  </r>
  <r>
    <n v="3300"/>
    <x v="4"/>
    <n v="3315"/>
    <x v="3"/>
    <x v="0"/>
    <s v="theater"/>
    <s v="plays"/>
  </r>
  <r>
    <n v="12200"/>
    <x v="1"/>
    <n v="12571"/>
    <x v="0"/>
    <x v="0"/>
    <s v="theater"/>
    <s v="plays"/>
  </r>
  <r>
    <n v="2500"/>
    <x v="4"/>
    <n v="2804.16"/>
    <x v="3"/>
    <x v="0"/>
    <s v="theater"/>
    <s v="plays"/>
  </r>
  <r>
    <n v="2500"/>
    <x v="4"/>
    <n v="2575"/>
    <x v="3"/>
    <x v="0"/>
    <s v="theater"/>
    <s v="plays"/>
  </r>
  <r>
    <n v="2700"/>
    <x v="4"/>
    <n v="4428"/>
    <x v="3"/>
    <x v="0"/>
    <s v="theater"/>
    <s v="plays"/>
  </r>
  <r>
    <n v="6000"/>
    <x v="0"/>
    <n v="7877"/>
    <x v="4"/>
    <x v="0"/>
    <s v="theater"/>
    <s v="plays"/>
  </r>
  <r>
    <n v="15000"/>
    <x v="6"/>
    <n v="15315"/>
    <x v="11"/>
    <x v="0"/>
    <s v="theater"/>
    <s v="plays"/>
  </r>
  <r>
    <n v="2000"/>
    <x v="4"/>
    <n v="2560"/>
    <x v="3"/>
    <x v="0"/>
    <s v="theater"/>
    <s v="plays"/>
  </r>
  <r>
    <n v="8000"/>
    <x v="0"/>
    <n v="8120"/>
    <x v="4"/>
    <x v="0"/>
    <s v="theater"/>
    <s v="plays"/>
  </r>
  <r>
    <n v="1800"/>
    <x v="4"/>
    <n v="1830"/>
    <x v="3"/>
    <x v="0"/>
    <s v="theater"/>
    <s v="plays"/>
  </r>
  <r>
    <n v="1500"/>
    <x v="4"/>
    <n v="1950"/>
    <x v="3"/>
    <x v="0"/>
    <s v="theater"/>
    <s v="plays"/>
  </r>
  <r>
    <n v="10000"/>
    <x v="1"/>
    <n v="15443"/>
    <x v="11"/>
    <x v="0"/>
    <s v="theater"/>
    <s v="plays"/>
  </r>
  <r>
    <n v="4000"/>
    <x v="4"/>
    <n v="4296"/>
    <x v="3"/>
    <x v="0"/>
    <s v="theater"/>
    <s v="plays"/>
  </r>
  <r>
    <n v="15500"/>
    <x v="6"/>
    <n v="15705"/>
    <x v="11"/>
    <x v="0"/>
    <s v="theater"/>
    <s v="plays"/>
  </r>
  <r>
    <n v="1800"/>
    <x v="4"/>
    <n v="1805"/>
    <x v="3"/>
    <x v="0"/>
    <s v="theater"/>
    <s v="plays"/>
  </r>
  <r>
    <n v="4500"/>
    <x v="4"/>
    <n v="5258"/>
    <x v="4"/>
    <x v="0"/>
    <s v="theater"/>
    <s v="plays"/>
  </r>
  <r>
    <n v="5000"/>
    <x v="0"/>
    <n v="5430"/>
    <x v="4"/>
    <x v="0"/>
    <s v="theater"/>
    <s v="plays"/>
  </r>
  <r>
    <n v="2500"/>
    <x v="4"/>
    <n v="2585"/>
    <x v="3"/>
    <x v="0"/>
    <s v="theater"/>
    <s v="plays"/>
  </r>
  <r>
    <n v="5800"/>
    <x v="0"/>
    <n v="6628"/>
    <x v="4"/>
    <x v="0"/>
    <s v="theater"/>
    <s v="plays"/>
  </r>
  <r>
    <n v="2000"/>
    <x v="4"/>
    <n v="2060"/>
    <x v="3"/>
    <x v="0"/>
    <s v="theater"/>
    <s v="plays"/>
  </r>
  <r>
    <n v="5000"/>
    <x v="0"/>
    <n v="6080"/>
    <x v="4"/>
    <x v="0"/>
    <s v="theater"/>
    <s v="plays"/>
  </r>
  <r>
    <n v="31000"/>
    <x v="5"/>
    <n v="31820.5"/>
    <x v="6"/>
    <x v="0"/>
    <s v="theater"/>
    <s v="plays"/>
  </r>
  <r>
    <n v="800"/>
    <x v="2"/>
    <n v="838"/>
    <x v="1"/>
    <x v="0"/>
    <s v="theater"/>
    <s v="plays"/>
  </r>
  <r>
    <n v="3000"/>
    <x v="4"/>
    <n v="3048"/>
    <x v="3"/>
    <x v="0"/>
    <s v="theater"/>
    <s v="plays"/>
  </r>
  <r>
    <n v="4999"/>
    <x v="4"/>
    <n v="5604"/>
    <x v="4"/>
    <x v="0"/>
    <s v="theater"/>
    <s v="plays"/>
  </r>
  <r>
    <n v="15000"/>
    <x v="6"/>
    <n v="15265"/>
    <x v="11"/>
    <x v="0"/>
    <s v="theater"/>
    <s v="plays"/>
  </r>
  <r>
    <n v="2500"/>
    <x v="4"/>
    <n v="2500"/>
    <x v="3"/>
    <x v="0"/>
    <s v="theater"/>
    <s v="plays"/>
  </r>
  <r>
    <n v="10000"/>
    <x v="1"/>
    <n v="10026.49"/>
    <x v="0"/>
    <x v="0"/>
    <s v="theater"/>
    <s v="plays"/>
  </r>
  <r>
    <n v="500"/>
    <x v="2"/>
    <n v="665.21"/>
    <x v="1"/>
    <x v="0"/>
    <s v="theater"/>
    <s v="plays"/>
  </r>
  <r>
    <n v="2000"/>
    <x v="4"/>
    <n v="2424"/>
    <x v="3"/>
    <x v="0"/>
    <s v="theater"/>
    <s v="plays"/>
  </r>
  <r>
    <n v="500"/>
    <x v="2"/>
    <n v="570"/>
    <x v="1"/>
    <x v="0"/>
    <s v="theater"/>
    <s v="plays"/>
  </r>
  <r>
    <n v="101"/>
    <x v="2"/>
    <n v="289"/>
    <x v="1"/>
    <x v="0"/>
    <s v="theater"/>
    <s v="plays"/>
  </r>
  <r>
    <n v="4500"/>
    <x v="4"/>
    <n v="7670"/>
    <x v="4"/>
    <x v="0"/>
    <s v="theater"/>
    <s v="plays"/>
  </r>
  <r>
    <n v="600"/>
    <x v="2"/>
    <n v="710"/>
    <x v="1"/>
    <x v="0"/>
    <s v="theater"/>
    <s v="plays"/>
  </r>
  <r>
    <n v="700"/>
    <x v="2"/>
    <n v="720.01"/>
    <x v="1"/>
    <x v="0"/>
    <s v="theater"/>
    <s v="plays"/>
  </r>
  <r>
    <n v="1500"/>
    <x v="4"/>
    <n v="2161"/>
    <x v="3"/>
    <x v="0"/>
    <s v="theater"/>
    <s v="plays"/>
  </r>
  <r>
    <n v="5500"/>
    <x v="0"/>
    <n v="5504"/>
    <x v="4"/>
    <x v="0"/>
    <s v="theater"/>
    <s v="plays"/>
  </r>
  <r>
    <n v="10000"/>
    <x v="1"/>
    <n v="10173"/>
    <x v="0"/>
    <x v="0"/>
    <s v="theater"/>
    <s v="plays"/>
  </r>
  <r>
    <n v="3000"/>
    <x v="4"/>
    <n v="3486"/>
    <x v="3"/>
    <x v="0"/>
    <s v="theater"/>
    <s v="plays"/>
  </r>
  <r>
    <n v="3000"/>
    <x v="4"/>
    <n v="4085"/>
    <x v="3"/>
    <x v="0"/>
    <s v="theater"/>
    <s v="plays"/>
  </r>
  <r>
    <n v="3000"/>
    <x v="4"/>
    <n v="4004"/>
    <x v="3"/>
    <x v="0"/>
    <s v="theater"/>
    <s v="plays"/>
  </r>
  <r>
    <n v="8400"/>
    <x v="0"/>
    <n v="8685"/>
    <x v="4"/>
    <x v="0"/>
    <s v="theater"/>
    <s v="plays"/>
  </r>
  <r>
    <n v="1800"/>
    <x v="4"/>
    <n v="2086"/>
    <x v="3"/>
    <x v="0"/>
    <s v="theater"/>
    <s v="plays"/>
  </r>
  <r>
    <n v="15000"/>
    <x v="6"/>
    <n v="15677.5"/>
    <x v="11"/>
    <x v="0"/>
    <s v="theater"/>
    <s v="plays"/>
  </r>
  <r>
    <n v="4000"/>
    <x v="4"/>
    <n v="4081"/>
    <x v="3"/>
    <x v="0"/>
    <s v="theater"/>
    <s v="plays"/>
  </r>
  <r>
    <n v="1500"/>
    <x v="4"/>
    <n v="2630"/>
    <x v="3"/>
    <x v="0"/>
    <s v="theater"/>
    <s v="plays"/>
  </r>
  <r>
    <n v="1000"/>
    <x v="4"/>
    <n v="1066.8"/>
    <x v="3"/>
    <x v="0"/>
    <s v="theater"/>
    <s v="plays"/>
  </r>
  <r>
    <n v="3500"/>
    <x v="4"/>
    <n v="4280"/>
    <x v="3"/>
    <x v="0"/>
    <s v="theater"/>
    <s v="plays"/>
  </r>
  <r>
    <n v="350"/>
    <x v="2"/>
    <n v="558"/>
    <x v="1"/>
    <x v="0"/>
    <s v="theater"/>
    <s v="plays"/>
  </r>
  <r>
    <n v="6500"/>
    <x v="0"/>
    <n v="6505"/>
    <x v="4"/>
    <x v="0"/>
    <s v="theater"/>
    <s v="plays"/>
  </r>
  <r>
    <n v="2500"/>
    <x v="4"/>
    <n v="2746"/>
    <x v="3"/>
    <x v="0"/>
    <s v="theater"/>
    <s v="plays"/>
  </r>
  <r>
    <n v="2500"/>
    <x v="4"/>
    <n v="2501"/>
    <x v="3"/>
    <x v="0"/>
    <s v="theater"/>
    <s v="plays"/>
  </r>
  <r>
    <n v="2000"/>
    <x v="4"/>
    <n v="2321"/>
    <x v="3"/>
    <x v="0"/>
    <s v="theater"/>
    <s v="plays"/>
  </r>
  <r>
    <n v="800"/>
    <x v="2"/>
    <n v="1686"/>
    <x v="3"/>
    <x v="0"/>
    <s v="theater"/>
    <s v="plays"/>
  </r>
  <r>
    <n v="4000"/>
    <x v="4"/>
    <n v="4400"/>
    <x v="3"/>
    <x v="0"/>
    <s v="theater"/>
    <s v="plays"/>
  </r>
  <r>
    <n v="11737"/>
    <x v="1"/>
    <n v="11747.18"/>
    <x v="0"/>
    <x v="0"/>
    <s v="theater"/>
    <s v="plays"/>
  </r>
  <r>
    <n v="1050"/>
    <x v="4"/>
    <n v="1115"/>
    <x v="3"/>
    <x v="0"/>
    <s v="theater"/>
    <s v="plays"/>
  </r>
  <r>
    <n v="2000"/>
    <x v="4"/>
    <n v="2512"/>
    <x v="3"/>
    <x v="0"/>
    <s v="theater"/>
    <s v="plays"/>
  </r>
  <r>
    <n v="500"/>
    <x v="2"/>
    <n v="540"/>
    <x v="1"/>
    <x v="0"/>
    <s v="theater"/>
    <s v="plays"/>
  </r>
  <r>
    <n v="2500"/>
    <x v="4"/>
    <n v="2525"/>
    <x v="3"/>
    <x v="0"/>
    <s v="theater"/>
    <s v="plays"/>
  </r>
  <r>
    <n v="500"/>
    <x v="2"/>
    <n v="537"/>
    <x v="1"/>
    <x v="0"/>
    <s v="theater"/>
    <s v="plays"/>
  </r>
  <r>
    <n v="3300"/>
    <x v="4"/>
    <n v="3350"/>
    <x v="3"/>
    <x v="0"/>
    <s v="theater"/>
    <s v="plays"/>
  </r>
  <r>
    <n v="1000"/>
    <x v="4"/>
    <n v="1259"/>
    <x v="3"/>
    <x v="0"/>
    <s v="theater"/>
    <s v="plays"/>
  </r>
  <r>
    <n v="1500"/>
    <x v="4"/>
    <n v="1525"/>
    <x v="3"/>
    <x v="0"/>
    <s v="theater"/>
    <s v="plays"/>
  </r>
  <r>
    <n v="400"/>
    <x v="2"/>
    <n v="450"/>
    <x v="1"/>
    <x v="0"/>
    <s v="theater"/>
    <s v="plays"/>
  </r>
  <r>
    <n v="8000"/>
    <x v="0"/>
    <n v="8110"/>
    <x v="4"/>
    <x v="0"/>
    <s v="theater"/>
    <s v="plays"/>
  </r>
  <r>
    <n v="800"/>
    <x v="2"/>
    <n v="810"/>
    <x v="1"/>
    <x v="0"/>
    <s v="theater"/>
    <s v="plays"/>
  </r>
  <r>
    <n v="1800"/>
    <x v="4"/>
    <n v="2635"/>
    <x v="3"/>
    <x v="0"/>
    <s v="theater"/>
    <s v="plays"/>
  </r>
  <r>
    <n v="1000"/>
    <x v="4"/>
    <n v="1168"/>
    <x v="3"/>
    <x v="0"/>
    <s v="theater"/>
    <s v="plays"/>
  </r>
  <r>
    <n v="1500"/>
    <x v="4"/>
    <n v="1594"/>
    <x v="3"/>
    <x v="0"/>
    <s v="theater"/>
    <s v="plays"/>
  </r>
  <r>
    <n v="5000"/>
    <x v="0"/>
    <n v="5226"/>
    <x v="4"/>
    <x v="0"/>
    <s v="theater"/>
    <s v="plays"/>
  </r>
  <r>
    <n v="6000"/>
    <x v="0"/>
    <n v="6000"/>
    <x v="4"/>
    <x v="0"/>
    <s v="theater"/>
    <s v="plays"/>
  </r>
  <r>
    <n v="3500"/>
    <x v="4"/>
    <n v="3660"/>
    <x v="3"/>
    <x v="0"/>
    <s v="theater"/>
    <s v="plays"/>
  </r>
  <r>
    <n v="3871"/>
    <x v="4"/>
    <n v="5366"/>
    <x v="4"/>
    <x v="0"/>
    <s v="theater"/>
    <s v="plays"/>
  </r>
  <r>
    <n v="5000"/>
    <x v="0"/>
    <n v="5016"/>
    <x v="4"/>
    <x v="0"/>
    <s v="theater"/>
    <s v="plays"/>
  </r>
  <r>
    <n v="250"/>
    <x v="2"/>
    <n v="250"/>
    <x v="1"/>
    <x v="0"/>
    <s v="theater"/>
    <s v="plays"/>
  </r>
  <r>
    <n v="2500"/>
    <x v="4"/>
    <n v="2755"/>
    <x v="3"/>
    <x v="0"/>
    <s v="theater"/>
    <s v="plays"/>
  </r>
  <r>
    <n v="15000"/>
    <x v="6"/>
    <n v="15327"/>
    <x v="11"/>
    <x v="0"/>
    <s v="theater"/>
    <s v="plays"/>
  </r>
  <r>
    <n v="8000"/>
    <x v="0"/>
    <n v="8348"/>
    <x v="4"/>
    <x v="0"/>
    <s v="theater"/>
    <s v="plays"/>
  </r>
  <r>
    <n v="3000"/>
    <x v="4"/>
    <n v="4145"/>
    <x v="3"/>
    <x v="0"/>
    <s v="theater"/>
    <s v="plays"/>
  </r>
  <r>
    <n v="3350"/>
    <x v="4"/>
    <n v="3350"/>
    <x v="3"/>
    <x v="0"/>
    <s v="theater"/>
    <s v="plays"/>
  </r>
  <r>
    <n v="6000"/>
    <x v="0"/>
    <n v="6100"/>
    <x v="4"/>
    <x v="0"/>
    <s v="theater"/>
    <s v="plays"/>
  </r>
  <r>
    <n v="700"/>
    <x v="2"/>
    <n v="1200"/>
    <x v="3"/>
    <x v="0"/>
    <s v="theater"/>
    <s v="plays"/>
  </r>
  <r>
    <n v="4500"/>
    <x v="4"/>
    <n v="4565"/>
    <x v="3"/>
    <x v="0"/>
    <s v="theater"/>
    <s v="plays"/>
  </r>
  <r>
    <n v="500"/>
    <x v="2"/>
    <n v="650"/>
    <x v="1"/>
    <x v="0"/>
    <s v="theater"/>
    <s v="plays"/>
  </r>
  <r>
    <n v="1500"/>
    <x v="4"/>
    <n v="1650"/>
    <x v="3"/>
    <x v="0"/>
    <s v="theater"/>
    <s v="plays"/>
  </r>
  <r>
    <n v="2000"/>
    <x v="4"/>
    <n v="2389"/>
    <x v="3"/>
    <x v="0"/>
    <s v="theater"/>
    <s v="plays"/>
  </r>
  <r>
    <n v="5500"/>
    <x v="0"/>
    <n v="5516"/>
    <x v="4"/>
    <x v="0"/>
    <s v="theater"/>
    <s v="plays"/>
  </r>
  <r>
    <n v="1000"/>
    <x v="4"/>
    <n v="1534"/>
    <x v="3"/>
    <x v="0"/>
    <s v="theater"/>
    <s v="plays"/>
  </r>
  <r>
    <n v="3500"/>
    <x v="4"/>
    <n v="3655"/>
    <x v="3"/>
    <x v="0"/>
    <s v="theater"/>
    <s v="plays"/>
  </r>
  <r>
    <n v="5000"/>
    <x v="0"/>
    <n v="5055"/>
    <x v="4"/>
    <x v="0"/>
    <s v="theater"/>
    <s v="plays"/>
  </r>
  <r>
    <n v="5000"/>
    <x v="0"/>
    <n v="5376"/>
    <x v="4"/>
    <x v="0"/>
    <s v="theater"/>
    <s v="plays"/>
  </r>
  <r>
    <n v="500"/>
    <x v="2"/>
    <n v="1575"/>
    <x v="3"/>
    <x v="0"/>
    <s v="theater"/>
    <s v="plays"/>
  </r>
  <r>
    <n v="3000"/>
    <x v="4"/>
    <n v="3058"/>
    <x v="3"/>
    <x v="0"/>
    <s v="theater"/>
    <s v="plays"/>
  </r>
  <r>
    <n v="1750"/>
    <x v="4"/>
    <n v="2210"/>
    <x v="3"/>
    <x v="0"/>
    <s v="theater"/>
    <s v="plays"/>
  </r>
  <r>
    <n v="1500"/>
    <x v="4"/>
    <n v="1521"/>
    <x v="3"/>
    <x v="0"/>
    <s v="theater"/>
    <s v="plays"/>
  </r>
  <r>
    <n v="2000"/>
    <x v="4"/>
    <n v="2020"/>
    <x v="3"/>
    <x v="0"/>
    <s v="theater"/>
    <s v="plays"/>
  </r>
  <r>
    <n v="10000"/>
    <x v="1"/>
    <n v="10299"/>
    <x v="0"/>
    <x v="0"/>
    <s v="theater"/>
    <s v="plays"/>
  </r>
  <r>
    <n v="4000"/>
    <x v="4"/>
    <n v="4250"/>
    <x v="3"/>
    <x v="0"/>
    <s v="theater"/>
    <s v="plays"/>
  </r>
  <r>
    <n v="9000"/>
    <x v="0"/>
    <n v="9124"/>
    <x v="4"/>
    <x v="0"/>
    <s v="theater"/>
    <s v="plays"/>
  </r>
  <r>
    <n v="5000"/>
    <x v="0"/>
    <n v="5673"/>
    <x v="4"/>
    <x v="0"/>
    <s v="theater"/>
    <s v="plays"/>
  </r>
  <r>
    <n v="500"/>
    <x v="2"/>
    <n v="1090"/>
    <x v="3"/>
    <x v="0"/>
    <s v="theater"/>
    <s v="plays"/>
  </r>
  <r>
    <n v="7750"/>
    <x v="0"/>
    <n v="7860"/>
    <x v="4"/>
    <x v="0"/>
    <s v="theater"/>
    <s v="plays"/>
  </r>
  <r>
    <n v="3000"/>
    <x v="4"/>
    <n v="3178"/>
    <x v="3"/>
    <x v="0"/>
    <s v="theater"/>
    <s v="plays"/>
  </r>
  <r>
    <n v="2500"/>
    <x v="4"/>
    <n v="2600"/>
    <x v="3"/>
    <x v="0"/>
    <s v="theater"/>
    <s v="plays"/>
  </r>
  <r>
    <n v="500"/>
    <x v="2"/>
    <n v="1105"/>
    <x v="3"/>
    <x v="0"/>
    <s v="theater"/>
    <s v="plays"/>
  </r>
  <r>
    <n v="750"/>
    <x v="2"/>
    <n v="890"/>
    <x v="1"/>
    <x v="0"/>
    <s v="theater"/>
    <s v="plays"/>
  </r>
  <r>
    <n v="1000"/>
    <x v="4"/>
    <n v="1046"/>
    <x v="3"/>
    <x v="0"/>
    <s v="theater"/>
    <s v="plays"/>
  </r>
  <r>
    <n v="5000"/>
    <x v="0"/>
    <n v="5195"/>
    <x v="4"/>
    <x v="0"/>
    <s v="theater"/>
    <s v="plays"/>
  </r>
  <r>
    <n v="1500"/>
    <x v="4"/>
    <n v="1766"/>
    <x v="3"/>
    <x v="0"/>
    <s v="theater"/>
    <s v="plays"/>
  </r>
  <r>
    <n v="200"/>
    <x v="2"/>
    <n v="277"/>
    <x v="1"/>
    <x v="0"/>
    <s v="theater"/>
    <s v="plays"/>
  </r>
  <r>
    <n v="1000"/>
    <x v="4"/>
    <n v="1035"/>
    <x v="3"/>
    <x v="0"/>
    <s v="theater"/>
    <s v="plays"/>
  </r>
  <r>
    <n v="2000"/>
    <x v="4"/>
    <n v="2005"/>
    <x v="3"/>
    <x v="0"/>
    <s v="theater"/>
    <s v="plays"/>
  </r>
  <r>
    <n v="3500"/>
    <x v="4"/>
    <n v="3730"/>
    <x v="3"/>
    <x v="0"/>
    <s v="theater"/>
    <s v="plays"/>
  </r>
  <r>
    <n v="3000"/>
    <x v="4"/>
    <n v="3000"/>
    <x v="3"/>
    <x v="0"/>
    <s v="theater"/>
    <s v="plays"/>
  </r>
  <r>
    <n v="8000"/>
    <x v="0"/>
    <n v="8001"/>
    <x v="4"/>
    <x v="0"/>
    <s v="theater"/>
    <s v="plays"/>
  </r>
  <r>
    <n v="8000"/>
    <x v="0"/>
    <n v="8084"/>
    <x v="4"/>
    <x v="0"/>
    <s v="theater"/>
    <s v="plays"/>
  </r>
  <r>
    <n v="550"/>
    <x v="2"/>
    <n v="592"/>
    <x v="1"/>
    <x v="0"/>
    <s v="theater"/>
    <s v="plays"/>
  </r>
  <r>
    <n v="2000"/>
    <x v="4"/>
    <n v="2073"/>
    <x v="3"/>
    <x v="0"/>
    <s v="theater"/>
    <s v="plays"/>
  </r>
  <r>
    <n v="3000"/>
    <x v="4"/>
    <n v="3133"/>
    <x v="3"/>
    <x v="0"/>
    <s v="theater"/>
    <s v="plays"/>
  </r>
  <r>
    <n v="4000"/>
    <x v="4"/>
    <n v="4090"/>
    <x v="3"/>
    <x v="0"/>
    <s v="theater"/>
    <s v="plays"/>
  </r>
  <r>
    <n v="3500"/>
    <x v="4"/>
    <n v="3526"/>
    <x v="3"/>
    <x v="0"/>
    <s v="theater"/>
    <s v="plays"/>
  </r>
  <r>
    <n v="1750"/>
    <x v="4"/>
    <n v="1955"/>
    <x v="3"/>
    <x v="0"/>
    <s v="theater"/>
    <s v="plays"/>
  </r>
  <r>
    <n v="6000"/>
    <x v="0"/>
    <n v="6000.66"/>
    <x v="4"/>
    <x v="0"/>
    <s v="theater"/>
    <s v="plays"/>
  </r>
  <r>
    <n v="2000"/>
    <x v="4"/>
    <n v="2000"/>
    <x v="3"/>
    <x v="0"/>
    <s v="theater"/>
    <s v="plays"/>
  </r>
  <r>
    <n v="2000"/>
    <x v="4"/>
    <n v="2100"/>
    <x v="3"/>
    <x v="0"/>
    <s v="theater"/>
    <s v="plays"/>
  </r>
  <r>
    <n v="3000"/>
    <x v="4"/>
    <n v="3506"/>
    <x v="3"/>
    <x v="0"/>
    <s v="theater"/>
    <s v="plays"/>
  </r>
  <r>
    <n v="1500"/>
    <x v="4"/>
    <n v="1557"/>
    <x v="3"/>
    <x v="0"/>
    <s v="theater"/>
    <s v="plays"/>
  </r>
  <r>
    <n v="10000"/>
    <x v="1"/>
    <n v="11450"/>
    <x v="0"/>
    <x v="0"/>
    <s v="theater"/>
    <s v="plays"/>
  </r>
  <r>
    <n v="1500"/>
    <x v="4"/>
    <n v="1536"/>
    <x v="3"/>
    <x v="0"/>
    <s v="theater"/>
    <s v="plays"/>
  </r>
  <r>
    <n v="500"/>
    <x v="2"/>
    <n v="1115"/>
    <x v="3"/>
    <x v="0"/>
    <s v="theater"/>
    <s v="plays"/>
  </r>
  <r>
    <n v="500"/>
    <x v="2"/>
    <n v="500"/>
    <x v="1"/>
    <x v="0"/>
    <s v="theater"/>
    <s v="plays"/>
  </r>
  <r>
    <n v="1500"/>
    <x v="4"/>
    <n v="1587"/>
    <x v="3"/>
    <x v="0"/>
    <s v="theater"/>
    <s v="plays"/>
  </r>
  <r>
    <n v="550"/>
    <x v="2"/>
    <n v="783"/>
    <x v="1"/>
    <x v="0"/>
    <s v="theater"/>
    <s v="plays"/>
  </r>
  <r>
    <n v="500"/>
    <x v="2"/>
    <n v="920"/>
    <x v="1"/>
    <x v="0"/>
    <s v="theater"/>
    <s v="plays"/>
  </r>
  <r>
    <n v="1500"/>
    <x v="4"/>
    <n v="1565"/>
    <x v="3"/>
    <x v="0"/>
    <s v="theater"/>
    <s v="plays"/>
  </r>
  <r>
    <n v="250"/>
    <x v="2"/>
    <n v="280"/>
    <x v="1"/>
    <x v="0"/>
    <s v="theater"/>
    <s v="plays"/>
  </r>
  <r>
    <n v="4000"/>
    <x v="4"/>
    <n v="4443"/>
    <x v="3"/>
    <x v="0"/>
    <s v="theater"/>
    <s v="plays"/>
  </r>
  <r>
    <n v="1200"/>
    <x v="4"/>
    <n v="1245"/>
    <x v="3"/>
    <x v="0"/>
    <s v="theater"/>
    <s v="plays"/>
  </r>
  <r>
    <n v="10000"/>
    <x v="1"/>
    <n v="10041"/>
    <x v="0"/>
    <x v="0"/>
    <s v="theater"/>
    <s v="plays"/>
  </r>
  <r>
    <n v="2900"/>
    <x v="4"/>
    <n v="2954"/>
    <x v="3"/>
    <x v="0"/>
    <s v="theater"/>
    <s v="plays"/>
  </r>
  <r>
    <n v="15000"/>
    <x v="6"/>
    <n v="16465"/>
    <x v="11"/>
    <x v="0"/>
    <s v="theater"/>
    <s v="plays"/>
  </r>
  <r>
    <n v="2000"/>
    <x v="4"/>
    <n v="2000"/>
    <x v="3"/>
    <x v="0"/>
    <s v="theater"/>
    <s v="plays"/>
  </r>
  <r>
    <n v="500"/>
    <x v="2"/>
    <n v="610"/>
    <x v="1"/>
    <x v="0"/>
    <s v="theater"/>
    <s v="plays"/>
  </r>
  <r>
    <n v="350"/>
    <x v="2"/>
    <n v="481.5"/>
    <x v="1"/>
    <x v="0"/>
    <s v="theater"/>
    <s v="plays"/>
  </r>
  <r>
    <n v="10000"/>
    <x v="1"/>
    <n v="10031"/>
    <x v="0"/>
    <x v="0"/>
    <s v="theater"/>
    <s v="plays"/>
  </r>
  <r>
    <n v="2000"/>
    <x v="4"/>
    <n v="2142"/>
    <x v="3"/>
    <x v="0"/>
    <s v="theater"/>
    <s v="plays"/>
  </r>
  <r>
    <n v="500"/>
    <x v="2"/>
    <n v="1055"/>
    <x v="3"/>
    <x v="0"/>
    <s v="theater"/>
    <s v="plays"/>
  </r>
  <r>
    <n v="500"/>
    <x v="2"/>
    <n v="618"/>
    <x v="1"/>
    <x v="0"/>
    <s v="theater"/>
    <s v="plays"/>
  </r>
  <r>
    <n v="3000"/>
    <x v="4"/>
    <n v="3255"/>
    <x v="3"/>
    <x v="0"/>
    <s v="theater"/>
    <s v="plays"/>
  </r>
  <r>
    <n v="15000"/>
    <x v="6"/>
    <n v="15535"/>
    <x v="11"/>
    <x v="0"/>
    <s v="theater"/>
    <s v="plays"/>
  </r>
  <r>
    <n v="3000"/>
    <x v="4"/>
    <n v="3000"/>
    <x v="3"/>
    <x v="0"/>
    <s v="theater"/>
    <s v="plays"/>
  </r>
  <r>
    <n v="500"/>
    <x v="2"/>
    <n v="650"/>
    <x v="1"/>
    <x v="0"/>
    <s v="theater"/>
    <s v="plays"/>
  </r>
  <r>
    <n v="3000"/>
    <x v="4"/>
    <n v="3105"/>
    <x v="3"/>
    <x v="0"/>
    <s v="theater"/>
    <s v="plays"/>
  </r>
  <r>
    <n v="200"/>
    <x v="2"/>
    <n v="200"/>
    <x v="1"/>
    <x v="0"/>
    <s v="theater"/>
    <s v="plays"/>
  </r>
  <r>
    <n v="4000"/>
    <x v="4"/>
    <n v="4784"/>
    <x v="3"/>
    <x v="0"/>
    <s v="theater"/>
    <s v="plays"/>
  </r>
  <r>
    <n v="1700"/>
    <x v="4"/>
    <n v="1700.01"/>
    <x v="3"/>
    <x v="0"/>
    <s v="theater"/>
    <s v="plays"/>
  </r>
  <r>
    <n v="4000"/>
    <x v="4"/>
    <n v="4035"/>
    <x v="3"/>
    <x v="0"/>
    <s v="theater"/>
    <s v="plays"/>
  </r>
  <r>
    <n v="2750"/>
    <x v="4"/>
    <n v="2930"/>
    <x v="3"/>
    <x v="0"/>
    <s v="theater"/>
    <s v="plays"/>
  </r>
  <r>
    <n v="700"/>
    <x v="2"/>
    <n v="966"/>
    <x v="1"/>
    <x v="0"/>
    <s v="theater"/>
    <s v="plays"/>
  </r>
  <r>
    <n v="10000"/>
    <x v="1"/>
    <n v="10115"/>
    <x v="0"/>
    <x v="0"/>
    <s v="theater"/>
    <s v="plays"/>
  </r>
  <r>
    <n v="3000"/>
    <x v="4"/>
    <n v="3273"/>
    <x v="3"/>
    <x v="0"/>
    <s v="theater"/>
    <s v="plays"/>
  </r>
  <r>
    <n v="250"/>
    <x v="2"/>
    <n v="350"/>
    <x v="1"/>
    <x v="0"/>
    <s v="theater"/>
    <s v="plays"/>
  </r>
  <r>
    <n v="6000"/>
    <x v="0"/>
    <n v="6215"/>
    <x v="4"/>
    <x v="0"/>
    <s v="theater"/>
    <s v="plays"/>
  </r>
  <r>
    <n v="30000"/>
    <x v="5"/>
    <n v="30891.1"/>
    <x v="6"/>
    <x v="0"/>
    <s v="theater"/>
    <s v="plays"/>
  </r>
  <r>
    <n v="3750"/>
    <x v="4"/>
    <n v="4055"/>
    <x v="3"/>
    <x v="0"/>
    <s v="theater"/>
    <s v="plays"/>
  </r>
  <r>
    <n v="1500"/>
    <x v="4"/>
    <n v="1500"/>
    <x v="3"/>
    <x v="0"/>
    <s v="theater"/>
    <s v="plays"/>
  </r>
  <r>
    <n v="2000"/>
    <x v="4"/>
    <n v="2055"/>
    <x v="3"/>
    <x v="0"/>
    <s v="theater"/>
    <s v="plays"/>
  </r>
  <r>
    <n v="150"/>
    <x v="2"/>
    <n v="195"/>
    <x v="1"/>
    <x v="0"/>
    <s v="theater"/>
    <s v="plays"/>
  </r>
  <r>
    <n v="2000"/>
    <x v="4"/>
    <n v="2170.9899999999998"/>
    <x v="3"/>
    <x v="0"/>
    <s v="theater"/>
    <s v="plays"/>
  </r>
  <r>
    <n v="2000"/>
    <x v="4"/>
    <n v="2000"/>
    <x v="3"/>
    <x v="0"/>
    <s v="theater"/>
    <s v="plays"/>
  </r>
  <r>
    <n v="2000"/>
    <x v="4"/>
    <n v="2193"/>
    <x v="3"/>
    <x v="0"/>
    <s v="theater"/>
    <s v="plays"/>
  </r>
  <r>
    <n v="9500"/>
    <x v="0"/>
    <n v="9525"/>
    <x v="4"/>
    <x v="0"/>
    <s v="theater"/>
    <s v="plays"/>
  </r>
  <r>
    <n v="10000"/>
    <x v="1"/>
    <n v="10555"/>
    <x v="0"/>
    <x v="0"/>
    <s v="theater"/>
    <s v="plays"/>
  </r>
  <r>
    <n v="1000"/>
    <x v="4"/>
    <n v="1120"/>
    <x v="3"/>
    <x v="0"/>
    <s v="theater"/>
    <s v="plays"/>
  </r>
  <r>
    <n v="5000"/>
    <x v="0"/>
    <n v="5295"/>
    <x v="4"/>
    <x v="0"/>
    <s v="theater"/>
    <s v="plays"/>
  </r>
  <r>
    <n v="3000"/>
    <x v="4"/>
    <n v="3030"/>
    <x v="3"/>
    <x v="0"/>
    <s v="theater"/>
    <s v="plays"/>
  </r>
  <r>
    <n v="2500"/>
    <x v="4"/>
    <n v="2605"/>
    <x v="3"/>
    <x v="0"/>
    <s v="theater"/>
    <s v="plays"/>
  </r>
  <r>
    <n v="1200"/>
    <x v="4"/>
    <n v="1616.14"/>
    <x v="3"/>
    <x v="0"/>
    <s v="theater"/>
    <s v="plays"/>
  </r>
  <r>
    <n v="5000"/>
    <x v="0"/>
    <n v="5260.92"/>
    <x v="4"/>
    <x v="0"/>
    <s v="theater"/>
    <s v="plays"/>
  </r>
  <r>
    <n v="2500"/>
    <x v="4"/>
    <n v="2565"/>
    <x v="3"/>
    <x v="0"/>
    <s v="theater"/>
    <s v="plays"/>
  </r>
  <r>
    <n v="250"/>
    <x v="2"/>
    <n v="250"/>
    <x v="1"/>
    <x v="0"/>
    <s v="theater"/>
    <s v="plays"/>
  </r>
  <r>
    <n v="1000"/>
    <x v="4"/>
    <n v="1855"/>
    <x v="3"/>
    <x v="0"/>
    <s v="theater"/>
    <s v="plays"/>
  </r>
  <r>
    <n v="300"/>
    <x v="2"/>
    <n v="867"/>
    <x v="1"/>
    <x v="0"/>
    <s v="theater"/>
    <s v="plays"/>
  </r>
  <r>
    <n v="2000"/>
    <x v="4"/>
    <n v="2000"/>
    <x v="3"/>
    <x v="0"/>
    <s v="theater"/>
    <s v="plays"/>
  </r>
  <r>
    <n v="1000"/>
    <x v="4"/>
    <n v="1082"/>
    <x v="3"/>
    <x v="0"/>
    <s v="theater"/>
    <s v="plays"/>
  </r>
  <r>
    <n v="1000"/>
    <x v="4"/>
    <n v="1078"/>
    <x v="3"/>
    <x v="0"/>
    <s v="theater"/>
    <s v="plays"/>
  </r>
  <r>
    <n v="2100"/>
    <x v="4"/>
    <n v="2305"/>
    <x v="3"/>
    <x v="0"/>
    <s v="theater"/>
    <s v="plays"/>
  </r>
  <r>
    <n v="800"/>
    <x v="2"/>
    <n v="1365"/>
    <x v="3"/>
    <x v="0"/>
    <s v="theater"/>
    <s v="plays"/>
  </r>
  <r>
    <n v="500"/>
    <x v="2"/>
    <n v="760"/>
    <x v="1"/>
    <x v="0"/>
    <s v="theater"/>
    <s v="plays"/>
  </r>
  <r>
    <n v="650"/>
    <x v="2"/>
    <n v="658"/>
    <x v="1"/>
    <x v="0"/>
    <s v="theater"/>
    <s v="plays"/>
  </r>
  <r>
    <n v="1000"/>
    <x v="4"/>
    <n v="1532"/>
    <x v="3"/>
    <x v="0"/>
    <s v="theater"/>
    <s v="plays"/>
  </r>
  <r>
    <n v="300"/>
    <x v="2"/>
    <n v="385"/>
    <x v="1"/>
    <x v="0"/>
    <s v="theater"/>
    <s v="plays"/>
  </r>
  <r>
    <n v="700"/>
    <x v="2"/>
    <n v="705"/>
    <x v="1"/>
    <x v="0"/>
    <s v="theater"/>
    <s v="plays"/>
  </r>
  <r>
    <n v="10000"/>
    <x v="1"/>
    <n v="10065"/>
    <x v="0"/>
    <x v="0"/>
    <s v="theater"/>
    <s v="plays"/>
  </r>
  <r>
    <n v="3000"/>
    <x v="4"/>
    <n v="5739"/>
    <x v="4"/>
    <x v="0"/>
    <s v="theater"/>
    <s v="plays"/>
  </r>
  <r>
    <n v="2000"/>
    <x v="4"/>
    <n v="2804"/>
    <x v="3"/>
    <x v="0"/>
    <s v="theater"/>
    <s v="plays"/>
  </r>
  <r>
    <n v="978"/>
    <x v="2"/>
    <n v="1216"/>
    <x v="3"/>
    <x v="0"/>
    <s v="theater"/>
    <s v="plays"/>
  </r>
  <r>
    <n v="500"/>
    <x v="2"/>
    <n v="631"/>
    <x v="1"/>
    <x v="0"/>
    <s v="theater"/>
    <s v="plays"/>
  </r>
  <r>
    <n v="500"/>
    <x v="2"/>
    <n v="950"/>
    <x v="1"/>
    <x v="0"/>
    <s v="theater"/>
    <s v="plays"/>
  </r>
  <r>
    <n v="500"/>
    <x v="2"/>
    <n v="695"/>
    <x v="1"/>
    <x v="0"/>
    <s v="theater"/>
    <s v="plays"/>
  </r>
  <r>
    <n v="250"/>
    <x v="2"/>
    <n v="505"/>
    <x v="1"/>
    <x v="0"/>
    <s v="theater"/>
    <s v="plays"/>
  </r>
  <r>
    <n v="10000"/>
    <x v="1"/>
    <n v="10338"/>
    <x v="0"/>
    <x v="0"/>
    <s v="theater"/>
    <s v="plays"/>
  </r>
  <r>
    <n v="5000"/>
    <x v="0"/>
    <n v="5116.18"/>
    <x v="4"/>
    <x v="0"/>
    <s v="theater"/>
    <s v="plays"/>
  </r>
  <r>
    <n v="2000"/>
    <x v="4"/>
    <n v="2060"/>
    <x v="3"/>
    <x v="0"/>
    <s v="theater"/>
    <s v="plays"/>
  </r>
  <r>
    <n v="3500"/>
    <x v="4"/>
    <n v="4450"/>
    <x v="3"/>
    <x v="0"/>
    <s v="theater"/>
    <s v="plays"/>
  </r>
  <r>
    <n v="3000"/>
    <x v="4"/>
    <n v="3030"/>
    <x v="3"/>
    <x v="0"/>
    <s v="theater"/>
    <s v="plays"/>
  </r>
  <r>
    <n v="10000"/>
    <x v="1"/>
    <n v="12178"/>
    <x v="0"/>
    <x v="0"/>
    <s v="theater"/>
    <s v="plays"/>
  </r>
  <r>
    <n v="2800"/>
    <x v="4"/>
    <n v="3175"/>
    <x v="3"/>
    <x v="0"/>
    <s v="theater"/>
    <s v="plays"/>
  </r>
  <r>
    <n v="250"/>
    <x v="2"/>
    <n v="375"/>
    <x v="1"/>
    <x v="0"/>
    <s v="theater"/>
    <s v="plays"/>
  </r>
  <r>
    <n v="500"/>
    <x v="2"/>
    <n v="1073"/>
    <x v="3"/>
    <x v="0"/>
    <s v="theater"/>
    <s v="plays"/>
  </r>
  <r>
    <n v="2000"/>
    <x v="4"/>
    <n v="2041"/>
    <x v="3"/>
    <x v="0"/>
    <s v="theater"/>
    <s v="plays"/>
  </r>
  <r>
    <n v="4900"/>
    <x v="4"/>
    <n v="4900"/>
    <x v="3"/>
    <x v="0"/>
    <s v="theater"/>
    <s v="plays"/>
  </r>
  <r>
    <n v="2000"/>
    <x v="4"/>
    <n v="2020"/>
    <x v="3"/>
    <x v="0"/>
    <s v="theater"/>
    <s v="plays"/>
  </r>
  <r>
    <n v="300"/>
    <x v="2"/>
    <n v="340"/>
    <x v="1"/>
    <x v="0"/>
    <s v="theater"/>
    <s v="plays"/>
  </r>
  <r>
    <n v="300"/>
    <x v="2"/>
    <n v="312"/>
    <x v="1"/>
    <x v="0"/>
    <s v="theater"/>
    <s v="plays"/>
  </r>
  <r>
    <n v="1800"/>
    <x v="4"/>
    <n v="2076"/>
    <x v="3"/>
    <x v="0"/>
    <s v="theater"/>
    <s v="plays"/>
  </r>
  <r>
    <n v="2000"/>
    <x v="4"/>
    <n v="2257"/>
    <x v="3"/>
    <x v="0"/>
    <s v="theater"/>
    <s v="plays"/>
  </r>
  <r>
    <n v="1500"/>
    <x v="4"/>
    <n v="1918"/>
    <x v="3"/>
    <x v="0"/>
    <s v="theater"/>
    <s v="plays"/>
  </r>
  <r>
    <n v="1500"/>
    <x v="4"/>
    <n v="2140"/>
    <x v="3"/>
    <x v="0"/>
    <s v="theater"/>
    <s v="plays"/>
  </r>
  <r>
    <n v="10000"/>
    <x v="1"/>
    <n v="11880"/>
    <x v="0"/>
    <x v="0"/>
    <s v="theater"/>
    <s v="plays"/>
  </r>
  <r>
    <n v="3000"/>
    <x v="4"/>
    <n v="4150"/>
    <x v="3"/>
    <x v="0"/>
    <s v="theater"/>
    <s v="plays"/>
  </r>
  <r>
    <n v="3350"/>
    <x v="4"/>
    <n v="5358"/>
    <x v="4"/>
    <x v="0"/>
    <s v="theater"/>
    <s v="plays"/>
  </r>
  <r>
    <n v="2500"/>
    <x v="4"/>
    <n v="2856"/>
    <x v="3"/>
    <x v="0"/>
    <s v="theater"/>
    <s v="plays"/>
  </r>
  <r>
    <n v="1650"/>
    <x v="4"/>
    <n v="1660"/>
    <x v="3"/>
    <x v="0"/>
    <s v="theater"/>
    <s v="plays"/>
  </r>
  <r>
    <n v="3000"/>
    <x v="4"/>
    <n v="4656"/>
    <x v="3"/>
    <x v="0"/>
    <s v="theater"/>
    <s v="plays"/>
  </r>
  <r>
    <n v="2000"/>
    <x v="4"/>
    <n v="2555"/>
    <x v="3"/>
    <x v="0"/>
    <s v="theater"/>
    <s v="plays"/>
  </r>
  <r>
    <n v="3000"/>
    <x v="4"/>
    <n v="3636"/>
    <x v="3"/>
    <x v="0"/>
    <s v="theater"/>
    <s v="plays"/>
  </r>
  <r>
    <n v="5000"/>
    <x v="0"/>
    <n v="5635"/>
    <x v="4"/>
    <x v="0"/>
    <s v="theater"/>
    <s v="plays"/>
  </r>
  <r>
    <n v="1000"/>
    <x v="4"/>
    <n v="1275"/>
    <x v="3"/>
    <x v="0"/>
    <s v="theater"/>
    <s v="plays"/>
  </r>
  <r>
    <n v="500"/>
    <x v="2"/>
    <n v="791"/>
    <x v="1"/>
    <x v="0"/>
    <s v="theater"/>
    <s v="plays"/>
  </r>
  <r>
    <n v="3800"/>
    <x v="4"/>
    <n v="4000.22"/>
    <x v="3"/>
    <x v="0"/>
    <s v="theater"/>
    <s v="plays"/>
  </r>
  <r>
    <n v="1500"/>
    <x v="4"/>
    <n v="1500"/>
    <x v="3"/>
    <x v="0"/>
    <s v="theater"/>
    <s v="plays"/>
  </r>
  <r>
    <n v="400"/>
    <x v="2"/>
    <n v="400"/>
    <x v="1"/>
    <x v="0"/>
    <s v="theater"/>
    <s v="plays"/>
  </r>
  <r>
    <n v="5000"/>
    <x v="0"/>
    <n v="5343"/>
    <x v="4"/>
    <x v="0"/>
    <s v="theater"/>
    <s v="plays"/>
  </r>
  <r>
    <n v="3000"/>
    <x v="4"/>
    <n v="3732"/>
    <x v="3"/>
    <x v="0"/>
    <s v="theater"/>
    <s v="plays"/>
  </r>
  <r>
    <n v="1551"/>
    <x v="4"/>
    <n v="1686"/>
    <x v="3"/>
    <x v="0"/>
    <s v="theater"/>
    <s v="plays"/>
  </r>
  <r>
    <n v="1650"/>
    <x v="4"/>
    <n v="1690"/>
    <x v="3"/>
    <x v="0"/>
    <s v="theater"/>
    <s v="plays"/>
  </r>
  <r>
    <n v="2000"/>
    <x v="4"/>
    <n v="2110"/>
    <x v="3"/>
    <x v="0"/>
    <s v="theater"/>
    <s v="plays"/>
  </r>
  <r>
    <n v="1000"/>
    <x v="4"/>
    <n v="1063"/>
    <x v="3"/>
    <x v="0"/>
    <s v="theater"/>
    <s v="plays"/>
  </r>
  <r>
    <n v="1500"/>
    <x v="4"/>
    <n v="1510"/>
    <x v="3"/>
    <x v="0"/>
    <s v="theater"/>
    <s v="plays"/>
  </r>
  <r>
    <n v="4000"/>
    <x v="4"/>
    <n v="4216"/>
    <x v="3"/>
    <x v="0"/>
    <s v="theater"/>
    <s v="plays"/>
  </r>
  <r>
    <n v="2500"/>
    <x v="4"/>
    <n v="2689"/>
    <x v="3"/>
    <x v="0"/>
    <s v="theater"/>
    <s v="plays"/>
  </r>
  <r>
    <n v="1000"/>
    <x v="4"/>
    <n v="1000"/>
    <x v="3"/>
    <x v="0"/>
    <s v="theater"/>
    <s v="plays"/>
  </r>
  <r>
    <n v="2500"/>
    <x v="4"/>
    <n v="2594"/>
    <x v="3"/>
    <x v="0"/>
    <s v="theater"/>
    <s v="plays"/>
  </r>
  <r>
    <n v="3000"/>
    <x v="4"/>
    <n v="3045"/>
    <x v="3"/>
    <x v="0"/>
    <s v="theater"/>
    <s v="plays"/>
  </r>
  <r>
    <n v="10000"/>
    <x v="1"/>
    <n v="10440"/>
    <x v="0"/>
    <x v="0"/>
    <s v="theater"/>
    <s v="plays"/>
  </r>
  <r>
    <n v="100"/>
    <x v="2"/>
    <n v="180"/>
    <x v="1"/>
    <x v="0"/>
    <s v="theater"/>
    <s v="plays"/>
  </r>
  <r>
    <n v="3000"/>
    <x v="4"/>
    <n v="3190"/>
    <x v="3"/>
    <x v="0"/>
    <s v="theater"/>
    <s v="plays"/>
  </r>
  <r>
    <n v="900"/>
    <x v="2"/>
    <n v="905"/>
    <x v="1"/>
    <x v="0"/>
    <s v="theater"/>
    <s v="plays"/>
  </r>
  <r>
    <n v="1500"/>
    <x v="4"/>
    <n v="1518"/>
    <x v="3"/>
    <x v="0"/>
    <s v="theater"/>
    <s v="plays"/>
  </r>
  <r>
    <n v="1000"/>
    <x v="4"/>
    <n v="1000"/>
    <x v="3"/>
    <x v="0"/>
    <s v="theater"/>
    <s v="plays"/>
  </r>
  <r>
    <n v="2800"/>
    <x v="4"/>
    <n v="3315"/>
    <x v="3"/>
    <x v="0"/>
    <s v="theater"/>
    <s v="plays"/>
  </r>
  <r>
    <n v="500"/>
    <x v="2"/>
    <n v="550"/>
    <x v="1"/>
    <x v="0"/>
    <s v="theater"/>
    <s v="plays"/>
  </r>
  <r>
    <n v="3000"/>
    <x v="4"/>
    <n v="3080"/>
    <x v="3"/>
    <x v="0"/>
    <s v="theater"/>
    <s v="plays"/>
  </r>
  <r>
    <n v="2500"/>
    <x v="4"/>
    <n v="2500"/>
    <x v="3"/>
    <x v="0"/>
    <s v="theater"/>
    <s v="plays"/>
  </r>
  <r>
    <n v="4000"/>
    <x v="4"/>
    <n v="4000"/>
    <x v="3"/>
    <x v="0"/>
    <s v="theater"/>
    <s v="plays"/>
  </r>
  <r>
    <n v="1500"/>
    <x v="4"/>
    <n v="1650.69"/>
    <x v="3"/>
    <x v="0"/>
    <s v="theater"/>
    <s v="plays"/>
  </r>
  <r>
    <n v="2000"/>
    <x v="4"/>
    <n v="2027"/>
    <x v="3"/>
    <x v="0"/>
    <s v="theater"/>
    <s v="plays"/>
  </r>
  <r>
    <n v="2000"/>
    <x v="4"/>
    <n v="2015"/>
    <x v="3"/>
    <x v="0"/>
    <s v="theater"/>
    <s v="plays"/>
  </r>
  <r>
    <n v="350"/>
    <x v="2"/>
    <n v="593"/>
    <x v="1"/>
    <x v="0"/>
    <s v="theater"/>
    <s v="plays"/>
  </r>
  <r>
    <n v="1395"/>
    <x v="4"/>
    <n v="1395"/>
    <x v="3"/>
    <x v="0"/>
    <s v="theater"/>
    <s v="plays"/>
  </r>
  <r>
    <n v="4000"/>
    <x v="4"/>
    <n v="4546"/>
    <x v="3"/>
    <x v="0"/>
    <s v="theater"/>
    <s v="plays"/>
  </r>
  <r>
    <n v="10000"/>
    <x v="1"/>
    <n v="10156"/>
    <x v="0"/>
    <x v="0"/>
    <s v="theater"/>
    <s v="plays"/>
  </r>
  <r>
    <n v="500"/>
    <x v="2"/>
    <n v="530"/>
    <x v="1"/>
    <x v="0"/>
    <s v="theater"/>
    <s v="plays"/>
  </r>
  <r>
    <n v="3300"/>
    <x v="4"/>
    <n v="3366"/>
    <x v="3"/>
    <x v="0"/>
    <s v="theater"/>
    <s v="plays"/>
  </r>
  <r>
    <n v="6000"/>
    <x v="0"/>
    <n v="7015"/>
    <x v="4"/>
    <x v="0"/>
    <s v="theater"/>
    <s v="plays"/>
  </r>
  <r>
    <n v="1650"/>
    <x v="4"/>
    <n v="1669"/>
    <x v="3"/>
    <x v="0"/>
    <s v="theater"/>
    <s v="plays"/>
  </r>
  <r>
    <n v="500"/>
    <x v="2"/>
    <n v="660"/>
    <x v="1"/>
    <x v="0"/>
    <s v="theater"/>
    <s v="plays"/>
  </r>
  <r>
    <n v="2750"/>
    <x v="4"/>
    <n v="2750"/>
    <x v="3"/>
    <x v="0"/>
    <s v="theater"/>
    <s v="plays"/>
  </r>
  <r>
    <n v="1000"/>
    <x v="4"/>
    <n v="1280"/>
    <x v="3"/>
    <x v="0"/>
    <s v="theater"/>
    <s v="plays"/>
  </r>
  <r>
    <n v="960"/>
    <x v="2"/>
    <n v="1142"/>
    <x v="3"/>
    <x v="0"/>
    <s v="theater"/>
    <s v="plays"/>
  </r>
  <r>
    <n v="500"/>
    <x v="2"/>
    <n v="631"/>
    <x v="1"/>
    <x v="0"/>
    <s v="theater"/>
    <s v="plays"/>
  </r>
  <r>
    <n v="5000"/>
    <x v="0"/>
    <n v="7810"/>
    <x v="4"/>
    <x v="0"/>
    <s v="theater"/>
    <s v="plays"/>
  </r>
  <r>
    <n v="2000"/>
    <x v="4"/>
    <n v="2063"/>
    <x v="3"/>
    <x v="0"/>
    <s v="theater"/>
    <s v="plays"/>
  </r>
  <r>
    <n v="150"/>
    <x v="2"/>
    <n v="230"/>
    <x v="1"/>
    <x v="0"/>
    <s v="theater"/>
    <s v="plays"/>
  </r>
  <r>
    <n v="675"/>
    <x v="2"/>
    <n v="1218"/>
    <x v="3"/>
    <x v="0"/>
    <s v="theater"/>
    <s v="plays"/>
  </r>
  <r>
    <n v="2000"/>
    <x v="4"/>
    <n v="2569"/>
    <x v="3"/>
    <x v="0"/>
    <s v="theater"/>
    <s v="plays"/>
  </r>
  <r>
    <n v="600"/>
    <x v="2"/>
    <n v="718"/>
    <x v="1"/>
    <x v="0"/>
    <s v="theater"/>
    <s v="plays"/>
  </r>
  <r>
    <n v="300"/>
    <x v="2"/>
    <n v="369"/>
    <x v="1"/>
    <x v="0"/>
    <s v="theater"/>
    <s v="plays"/>
  </r>
  <r>
    <n v="1200"/>
    <x v="4"/>
    <n v="1260"/>
    <x v="3"/>
    <x v="0"/>
    <s v="theater"/>
    <s v="plays"/>
  </r>
  <r>
    <n v="5500"/>
    <x v="0"/>
    <n v="5623"/>
    <x v="4"/>
    <x v="0"/>
    <s v="theater"/>
    <s v="plays"/>
  </r>
  <r>
    <n v="1500"/>
    <x v="4"/>
    <n v="1570"/>
    <x v="3"/>
    <x v="0"/>
    <s v="theater"/>
    <s v="plays"/>
  </r>
  <r>
    <n v="2500"/>
    <x v="4"/>
    <n v="2500"/>
    <x v="3"/>
    <x v="0"/>
    <s v="theater"/>
    <s v="plays"/>
  </r>
  <r>
    <n v="250"/>
    <x v="2"/>
    <n v="251"/>
    <x v="1"/>
    <x v="0"/>
    <s v="theater"/>
    <s v="plays"/>
  </r>
  <r>
    <n v="1100"/>
    <x v="4"/>
    <n v="1125"/>
    <x v="3"/>
    <x v="0"/>
    <s v="theater"/>
    <s v="plays"/>
  </r>
  <r>
    <n v="35000"/>
    <x v="7"/>
    <n v="40043.25"/>
    <x v="10"/>
    <x v="0"/>
    <s v="theater"/>
    <s v="plays"/>
  </r>
  <r>
    <n v="2100"/>
    <x v="4"/>
    <n v="2140"/>
    <x v="3"/>
    <x v="0"/>
    <s v="theater"/>
    <s v="plays"/>
  </r>
  <r>
    <n v="1000"/>
    <x v="4"/>
    <n v="1020"/>
    <x v="3"/>
    <x v="0"/>
    <s v="theater"/>
    <s v="plays"/>
  </r>
  <r>
    <n v="2500"/>
    <x v="4"/>
    <n v="2620"/>
    <x v="3"/>
    <x v="0"/>
    <s v="theater"/>
    <s v="plays"/>
  </r>
  <r>
    <n v="1500"/>
    <x v="4"/>
    <n v="1527.5"/>
    <x v="3"/>
    <x v="0"/>
    <s v="theater"/>
    <s v="plays"/>
  </r>
  <r>
    <n v="773"/>
    <x v="2"/>
    <n v="773"/>
    <x v="1"/>
    <x v="0"/>
    <s v="theater"/>
    <s v="plays"/>
  </r>
  <r>
    <n v="5500"/>
    <x v="0"/>
    <n v="5845"/>
    <x v="4"/>
    <x v="0"/>
    <s v="theater"/>
    <s v="plays"/>
  </r>
  <r>
    <n v="5000"/>
    <x v="0"/>
    <n v="5671.11"/>
    <x v="4"/>
    <x v="0"/>
    <s v="theater"/>
    <s v="plays"/>
  </r>
  <r>
    <n v="2400"/>
    <x v="4"/>
    <n v="2400"/>
    <x v="3"/>
    <x v="0"/>
    <s v="theater"/>
    <s v="plays"/>
  </r>
  <r>
    <n v="2200"/>
    <x v="4"/>
    <n v="2210"/>
    <x v="3"/>
    <x v="0"/>
    <s v="theater"/>
    <s v="plays"/>
  </r>
  <r>
    <n v="100000"/>
    <x v="10"/>
    <n v="100036"/>
    <x v="2"/>
    <x v="0"/>
    <s v="theater"/>
    <s v="plays"/>
  </r>
  <r>
    <n v="350"/>
    <x v="2"/>
    <n v="504"/>
    <x v="1"/>
    <x v="0"/>
    <s v="theater"/>
    <s v="plays"/>
  </r>
  <r>
    <n v="1000"/>
    <x v="4"/>
    <n v="1035"/>
    <x v="3"/>
    <x v="0"/>
    <s v="theater"/>
    <s v="plays"/>
  </r>
  <r>
    <n v="3200"/>
    <x v="4"/>
    <n v="3470"/>
    <x v="3"/>
    <x v="0"/>
    <s v="theater"/>
    <s v="plays"/>
  </r>
  <r>
    <n v="2500"/>
    <x v="4"/>
    <n v="2560"/>
    <x v="3"/>
    <x v="0"/>
    <s v="theater"/>
    <s v="plays"/>
  </r>
  <r>
    <n v="315"/>
    <x v="2"/>
    <n v="469"/>
    <x v="1"/>
    <x v="0"/>
    <s v="theater"/>
    <s v="plays"/>
  </r>
  <r>
    <n v="500"/>
    <x v="2"/>
    <n v="527.45000000000005"/>
    <x v="1"/>
    <x v="0"/>
    <s v="theater"/>
    <s v="plays"/>
  </r>
  <r>
    <n v="1000"/>
    <x v="4"/>
    <n v="1005"/>
    <x v="3"/>
    <x v="0"/>
    <s v="theater"/>
    <s v="plays"/>
  </r>
  <r>
    <n v="900"/>
    <x v="2"/>
    <n v="1175"/>
    <x v="3"/>
    <x v="0"/>
    <s v="theater"/>
    <s v="plays"/>
  </r>
  <r>
    <n v="2000"/>
    <x v="4"/>
    <n v="2095"/>
    <x v="3"/>
    <x v="0"/>
    <s v="theater"/>
    <s v="plays"/>
  </r>
  <r>
    <n v="1000"/>
    <x v="4"/>
    <n v="1088"/>
    <x v="3"/>
    <x v="0"/>
    <s v="theater"/>
    <s v="plays"/>
  </r>
  <r>
    <n v="1000"/>
    <x v="4"/>
    <n v="1110"/>
    <x v="3"/>
    <x v="0"/>
    <s v="theater"/>
    <s v="plays"/>
  </r>
  <r>
    <n v="5000"/>
    <x v="0"/>
    <n v="5024"/>
    <x v="4"/>
    <x v="0"/>
    <s v="theater"/>
    <s v="plays"/>
  </r>
  <r>
    <n v="2000"/>
    <x v="4"/>
    <n v="2287"/>
    <x v="3"/>
    <x v="0"/>
    <s v="theater"/>
    <s v="plays"/>
  </r>
  <r>
    <n v="1500"/>
    <x v="4"/>
    <n v="1831"/>
    <x v="3"/>
    <x v="0"/>
    <s v="theater"/>
    <s v="plays"/>
  </r>
  <r>
    <n v="500"/>
    <x v="2"/>
    <n v="500"/>
    <x v="1"/>
    <x v="0"/>
    <s v="theater"/>
    <s v="plays"/>
  </r>
  <r>
    <n v="3000"/>
    <x v="4"/>
    <n v="3084"/>
    <x v="3"/>
    <x v="0"/>
    <s v="theater"/>
    <s v="plays"/>
  </r>
  <r>
    <n v="5800"/>
    <x v="0"/>
    <n v="6155"/>
    <x v="4"/>
    <x v="0"/>
    <s v="theater"/>
    <s v="plays"/>
  </r>
  <r>
    <n v="10000"/>
    <x v="1"/>
    <n v="10133"/>
    <x v="0"/>
    <x v="0"/>
    <s v="theater"/>
    <s v="plays"/>
  </r>
  <r>
    <n v="100"/>
    <x v="2"/>
    <n v="100"/>
    <x v="1"/>
    <x v="0"/>
    <s v="theater"/>
    <s v="plays"/>
  </r>
  <r>
    <n v="600"/>
    <x v="2"/>
    <n v="780"/>
    <x v="1"/>
    <x v="0"/>
    <s v="theater"/>
    <s v="plays"/>
  </r>
  <r>
    <n v="1500"/>
    <x v="4"/>
    <n v="1500.2"/>
    <x v="3"/>
    <x v="0"/>
    <s v="theater"/>
    <s v="plays"/>
  </r>
  <r>
    <n v="500"/>
    <x v="2"/>
    <n v="500"/>
    <x v="1"/>
    <x v="0"/>
    <s v="theater"/>
    <s v="plays"/>
  </r>
  <r>
    <n v="900"/>
    <x v="2"/>
    <n v="1025"/>
    <x v="3"/>
    <x v="0"/>
    <s v="theater"/>
    <s v="plays"/>
  </r>
  <r>
    <n v="1500"/>
    <x v="4"/>
    <n v="1500"/>
    <x v="3"/>
    <x v="0"/>
    <s v="theater"/>
    <s v="plays"/>
  </r>
  <r>
    <n v="1000"/>
    <x v="4"/>
    <n v="2870"/>
    <x v="3"/>
    <x v="0"/>
    <s v="theater"/>
    <s v="plays"/>
  </r>
  <r>
    <n v="3000"/>
    <x v="4"/>
    <n v="3255"/>
    <x v="3"/>
    <x v="0"/>
    <s v="theater"/>
    <s v="plays"/>
  </r>
  <r>
    <n v="3000"/>
    <x v="4"/>
    <n v="3465"/>
    <x v="3"/>
    <x v="0"/>
    <s v="theater"/>
    <s v="plays"/>
  </r>
  <r>
    <n v="3400"/>
    <x v="4"/>
    <n v="4050"/>
    <x v="3"/>
    <x v="0"/>
    <s v="theater"/>
    <s v="plays"/>
  </r>
  <r>
    <n v="7500"/>
    <x v="0"/>
    <n v="8207"/>
    <x v="4"/>
    <x v="0"/>
    <s v="theater"/>
    <s v="plays"/>
  </r>
  <r>
    <n v="500"/>
    <x v="2"/>
    <n v="633"/>
    <x v="1"/>
    <x v="0"/>
    <s v="theater"/>
    <s v="plays"/>
  </r>
  <r>
    <n v="200"/>
    <x v="2"/>
    <n v="201"/>
    <x v="1"/>
    <x v="0"/>
    <s v="theater"/>
    <s v="plays"/>
  </r>
  <r>
    <n v="4000"/>
    <x v="4"/>
    <n v="5100"/>
    <x v="4"/>
    <x v="0"/>
    <s v="theater"/>
    <s v="plays"/>
  </r>
  <r>
    <n v="5000"/>
    <x v="0"/>
    <n v="5003"/>
    <x v="4"/>
    <x v="0"/>
    <s v="theater"/>
    <s v="plays"/>
  </r>
  <r>
    <n v="700"/>
    <x v="2"/>
    <n v="1225"/>
    <x v="3"/>
    <x v="0"/>
    <s v="theater"/>
    <s v="plays"/>
  </r>
  <r>
    <n v="2000"/>
    <x v="4"/>
    <n v="2545"/>
    <x v="3"/>
    <x v="0"/>
    <s v="theater"/>
    <s v="plays"/>
  </r>
  <r>
    <n v="3000"/>
    <x v="4"/>
    <n v="3319"/>
    <x v="3"/>
    <x v="0"/>
    <s v="theater"/>
    <s v="plays"/>
  </r>
  <r>
    <n v="1600"/>
    <x v="4"/>
    <n v="2015"/>
    <x v="3"/>
    <x v="0"/>
    <s v="theater"/>
    <s v="plays"/>
  </r>
  <r>
    <n v="2600"/>
    <x v="4"/>
    <n v="3081"/>
    <x v="3"/>
    <x v="0"/>
    <s v="theater"/>
    <s v="plays"/>
  </r>
  <r>
    <n v="1100"/>
    <x v="4"/>
    <n v="1185"/>
    <x v="3"/>
    <x v="0"/>
    <s v="theater"/>
    <s v="plays"/>
  </r>
  <r>
    <n v="2500"/>
    <x v="4"/>
    <n v="2565"/>
    <x v="3"/>
    <x v="0"/>
    <s v="theater"/>
    <s v="plays"/>
  </r>
  <r>
    <n v="1000"/>
    <x v="4"/>
    <n v="1101"/>
    <x v="3"/>
    <x v="0"/>
    <s v="theater"/>
    <s v="plays"/>
  </r>
  <r>
    <n v="500"/>
    <x v="2"/>
    <n v="1010"/>
    <x v="3"/>
    <x v="0"/>
    <s v="theater"/>
    <s v="plays"/>
  </r>
  <r>
    <n v="10"/>
    <x v="2"/>
    <n v="13"/>
    <x v="1"/>
    <x v="0"/>
    <s v="theater"/>
    <s v="plays"/>
  </r>
  <r>
    <n v="2000"/>
    <x v="4"/>
    <n v="2087"/>
    <x v="3"/>
    <x v="0"/>
    <s v="theater"/>
    <s v="plays"/>
  </r>
  <r>
    <n v="4000"/>
    <x v="4"/>
    <n v="4002"/>
    <x v="3"/>
    <x v="0"/>
    <s v="theater"/>
    <s v="plays"/>
  </r>
  <r>
    <n v="1500"/>
    <x v="4"/>
    <n v="2560"/>
    <x v="3"/>
    <x v="0"/>
    <s v="theater"/>
    <s v="plays"/>
  </r>
  <r>
    <n v="3000"/>
    <x v="4"/>
    <n v="3385"/>
    <x v="3"/>
    <x v="0"/>
    <s v="theater"/>
    <s v="plays"/>
  </r>
  <r>
    <n v="250"/>
    <x v="2"/>
    <n v="460"/>
    <x v="1"/>
    <x v="0"/>
    <s v="theater"/>
    <s v="plays"/>
  </r>
  <r>
    <n v="3000"/>
    <x v="4"/>
    <n v="3908"/>
    <x v="3"/>
    <x v="0"/>
    <s v="theater"/>
    <s v="plays"/>
  </r>
  <r>
    <n v="550"/>
    <x v="2"/>
    <n v="580"/>
    <x v="1"/>
    <x v="0"/>
    <s v="theater"/>
    <s v="plays"/>
  </r>
  <r>
    <n v="800"/>
    <x v="2"/>
    <n v="800"/>
    <x v="1"/>
    <x v="0"/>
    <s v="theater"/>
    <s v="plays"/>
  </r>
  <r>
    <n v="1960"/>
    <x v="4"/>
    <n v="3005"/>
    <x v="3"/>
    <x v="0"/>
    <s v="theater"/>
    <s v="plays"/>
  </r>
  <r>
    <n v="1000"/>
    <x v="4"/>
    <n v="1623"/>
    <x v="3"/>
    <x v="0"/>
    <s v="theater"/>
    <s v="plays"/>
  </r>
  <r>
    <n v="2500"/>
    <x v="4"/>
    <n v="3400"/>
    <x v="3"/>
    <x v="0"/>
    <s v="theater"/>
    <s v="plays"/>
  </r>
  <r>
    <n v="5000"/>
    <x v="0"/>
    <n v="7220"/>
    <x v="4"/>
    <x v="0"/>
    <s v="theater"/>
    <s v="plays"/>
  </r>
  <r>
    <n v="1250"/>
    <x v="4"/>
    <n v="1250"/>
    <x v="3"/>
    <x v="0"/>
    <s v="theater"/>
    <s v="plays"/>
  </r>
  <r>
    <n v="2500"/>
    <x v="4"/>
    <n v="2520"/>
    <x v="3"/>
    <x v="0"/>
    <s v="theater"/>
    <s v="plays"/>
  </r>
  <r>
    <n v="2500"/>
    <x v="4"/>
    <n v="2670"/>
    <x v="3"/>
    <x v="0"/>
    <s v="theater"/>
    <s v="plays"/>
  </r>
  <r>
    <n v="2500"/>
    <x v="4"/>
    <n v="3120"/>
    <x v="3"/>
    <x v="0"/>
    <s v="theater"/>
    <s v="plays"/>
  </r>
  <r>
    <n v="740"/>
    <x v="2"/>
    <n v="880"/>
    <x v="1"/>
    <x v="0"/>
    <s v="theater"/>
    <s v="plays"/>
  </r>
  <r>
    <n v="2000"/>
    <x v="4"/>
    <n v="2020"/>
    <x v="3"/>
    <x v="0"/>
    <s v="theater"/>
    <s v="plays"/>
  </r>
  <r>
    <n v="1000"/>
    <x v="4"/>
    <n v="1130"/>
    <x v="3"/>
    <x v="0"/>
    <s v="theater"/>
    <s v="plays"/>
  </r>
  <r>
    <n v="10500"/>
    <x v="1"/>
    <n v="11045"/>
    <x v="0"/>
    <x v="0"/>
    <s v="theater"/>
    <s v="plays"/>
  </r>
  <r>
    <n v="3000"/>
    <x v="4"/>
    <n v="3292"/>
    <x v="3"/>
    <x v="0"/>
    <s v="theater"/>
    <s v="plays"/>
  </r>
  <r>
    <n v="1000"/>
    <x v="4"/>
    <n v="1000.99"/>
    <x v="3"/>
    <x v="0"/>
    <s v="theater"/>
    <s v="plays"/>
  </r>
  <r>
    <n v="2500"/>
    <x v="4"/>
    <n v="3000"/>
    <x v="3"/>
    <x v="0"/>
    <s v="theater"/>
    <s v="plays"/>
  </r>
  <r>
    <n v="3000"/>
    <x v="4"/>
    <n v="3148"/>
    <x v="3"/>
    <x v="0"/>
    <s v="theater"/>
    <s v="plays"/>
  </r>
  <r>
    <n v="3000"/>
    <x v="4"/>
    <n v="3080"/>
    <x v="3"/>
    <x v="0"/>
    <s v="theater"/>
    <s v="plays"/>
  </r>
  <r>
    <n v="4000"/>
    <x v="4"/>
    <n v="4073"/>
    <x v="3"/>
    <x v="0"/>
    <s v="theater"/>
    <s v="plays"/>
  </r>
  <r>
    <n v="2000"/>
    <x v="4"/>
    <n v="2000"/>
    <x v="3"/>
    <x v="0"/>
    <s v="theater"/>
    <s v="plays"/>
  </r>
  <r>
    <n v="100000"/>
    <x v="10"/>
    <n v="0"/>
    <x v="1"/>
    <x v="2"/>
    <s v="theater"/>
    <s v="musical"/>
  </r>
  <r>
    <n v="1000000"/>
    <x v="10"/>
    <n v="2"/>
    <x v="1"/>
    <x v="2"/>
    <s v="theater"/>
    <s v="musical"/>
  </r>
  <r>
    <n v="3000"/>
    <x v="4"/>
    <n v="1"/>
    <x v="1"/>
    <x v="2"/>
    <s v="theater"/>
    <s v="musical"/>
  </r>
  <r>
    <n v="17100"/>
    <x v="6"/>
    <n v="8725"/>
    <x v="4"/>
    <x v="2"/>
    <s v="theater"/>
    <s v="musical"/>
  </r>
  <r>
    <n v="500"/>
    <x v="2"/>
    <n v="100"/>
    <x v="1"/>
    <x v="2"/>
    <s v="theater"/>
    <s v="musical"/>
  </r>
  <r>
    <n v="5000"/>
    <x v="0"/>
    <n v="1762"/>
    <x v="3"/>
    <x v="2"/>
    <s v="theater"/>
    <s v="musical"/>
  </r>
  <r>
    <n v="75000"/>
    <x v="10"/>
    <n v="3185"/>
    <x v="3"/>
    <x v="2"/>
    <s v="theater"/>
    <s v="musical"/>
  </r>
  <r>
    <n v="3500"/>
    <x v="4"/>
    <n v="1276"/>
    <x v="3"/>
    <x v="2"/>
    <s v="theater"/>
    <s v="musical"/>
  </r>
  <r>
    <n v="150000"/>
    <x v="10"/>
    <n v="0"/>
    <x v="1"/>
    <x v="2"/>
    <s v="theater"/>
    <s v="musical"/>
  </r>
  <r>
    <n v="3000"/>
    <x v="4"/>
    <n v="926"/>
    <x v="1"/>
    <x v="2"/>
    <s v="theater"/>
    <s v="musical"/>
  </r>
  <r>
    <n v="3300"/>
    <x v="4"/>
    <n v="216"/>
    <x v="1"/>
    <x v="2"/>
    <s v="theater"/>
    <s v="musical"/>
  </r>
  <r>
    <n v="25000"/>
    <x v="9"/>
    <n v="1"/>
    <x v="1"/>
    <x v="2"/>
    <s v="theater"/>
    <s v="musical"/>
  </r>
  <r>
    <n v="1000"/>
    <x v="4"/>
    <n v="55"/>
    <x v="1"/>
    <x v="2"/>
    <s v="theater"/>
    <s v="musical"/>
  </r>
  <r>
    <n v="3000"/>
    <x v="4"/>
    <n v="0"/>
    <x v="1"/>
    <x v="2"/>
    <s v="theater"/>
    <s v="musical"/>
  </r>
  <r>
    <n v="700"/>
    <x v="2"/>
    <n v="15"/>
    <x v="1"/>
    <x v="2"/>
    <s v="theater"/>
    <s v="musical"/>
  </r>
  <r>
    <n v="25000"/>
    <x v="9"/>
    <n v="0"/>
    <x v="1"/>
    <x v="2"/>
    <s v="theater"/>
    <s v="musical"/>
  </r>
  <r>
    <n v="5000"/>
    <x v="0"/>
    <n v="821"/>
    <x v="1"/>
    <x v="2"/>
    <s v="theater"/>
    <s v="musical"/>
  </r>
  <r>
    <n v="1000"/>
    <x v="4"/>
    <n v="1"/>
    <x v="1"/>
    <x v="2"/>
    <s v="theater"/>
    <s v="musical"/>
  </r>
  <r>
    <n v="10000"/>
    <x v="1"/>
    <n v="481"/>
    <x v="1"/>
    <x v="2"/>
    <s v="theater"/>
    <s v="musical"/>
  </r>
  <r>
    <n v="500"/>
    <x v="2"/>
    <n v="30"/>
    <x v="1"/>
    <x v="2"/>
    <s v="theater"/>
    <s v="musical"/>
  </r>
  <r>
    <n v="40000"/>
    <x v="3"/>
    <n v="40153"/>
    <x v="10"/>
    <x v="0"/>
    <s v="theater"/>
    <s v="plays"/>
  </r>
  <r>
    <n v="750"/>
    <x v="2"/>
    <n v="780"/>
    <x v="1"/>
    <x v="0"/>
    <s v="theater"/>
    <s v="plays"/>
  </r>
  <r>
    <n v="500"/>
    <x v="2"/>
    <n v="500"/>
    <x v="1"/>
    <x v="0"/>
    <s v="theater"/>
    <s v="plays"/>
  </r>
  <r>
    <n v="500"/>
    <x v="2"/>
    <n v="520"/>
    <x v="1"/>
    <x v="0"/>
    <s v="theater"/>
    <s v="plays"/>
  </r>
  <r>
    <n v="300"/>
    <x v="2"/>
    <n v="752"/>
    <x v="1"/>
    <x v="0"/>
    <s v="theater"/>
    <s v="plays"/>
  </r>
  <r>
    <n v="2000"/>
    <x v="4"/>
    <n v="2010"/>
    <x v="3"/>
    <x v="0"/>
    <s v="theater"/>
    <s v="plays"/>
  </r>
  <r>
    <n v="1500"/>
    <x v="4"/>
    <n v="2616"/>
    <x v="3"/>
    <x v="0"/>
    <s v="theater"/>
    <s v="plays"/>
  </r>
  <r>
    <n v="5000"/>
    <x v="0"/>
    <n v="5813"/>
    <x v="4"/>
    <x v="0"/>
    <s v="theater"/>
    <s v="plays"/>
  </r>
  <r>
    <n v="5000"/>
    <x v="0"/>
    <n v="5291"/>
    <x v="4"/>
    <x v="0"/>
    <s v="theater"/>
    <s v="plays"/>
  </r>
  <r>
    <n v="2000"/>
    <x v="4"/>
    <n v="2215"/>
    <x v="3"/>
    <x v="0"/>
    <s v="theater"/>
    <s v="plays"/>
  </r>
  <r>
    <n v="1500"/>
    <x v="4"/>
    <n v="1510"/>
    <x v="3"/>
    <x v="0"/>
    <s v="theater"/>
    <s v="plays"/>
  </r>
  <r>
    <n v="3000"/>
    <x v="4"/>
    <n v="3061"/>
    <x v="3"/>
    <x v="0"/>
    <s v="theater"/>
    <s v="plays"/>
  </r>
  <r>
    <n v="250"/>
    <x v="2"/>
    <n v="250"/>
    <x v="1"/>
    <x v="0"/>
    <s v="theater"/>
    <s v="plays"/>
  </r>
  <r>
    <n v="3000"/>
    <x v="4"/>
    <n v="3330"/>
    <x v="3"/>
    <x v="0"/>
    <s v="theater"/>
    <s v="plays"/>
  </r>
  <r>
    <n v="8000"/>
    <x v="0"/>
    <n v="8114"/>
    <x v="4"/>
    <x v="0"/>
    <s v="theater"/>
    <s v="plays"/>
  </r>
  <r>
    <n v="225"/>
    <x v="2"/>
    <n v="234"/>
    <x v="1"/>
    <x v="0"/>
    <s v="theater"/>
    <s v="plays"/>
  </r>
  <r>
    <n v="800"/>
    <x v="2"/>
    <n v="875"/>
    <x v="1"/>
    <x v="0"/>
    <s v="theater"/>
    <s v="plays"/>
  </r>
  <r>
    <n v="620"/>
    <x v="2"/>
    <n v="714"/>
    <x v="1"/>
    <x v="0"/>
    <s v="theater"/>
    <s v="plays"/>
  </r>
  <r>
    <n v="1200"/>
    <x v="4"/>
    <n v="1200"/>
    <x v="3"/>
    <x v="0"/>
    <s v="theater"/>
    <s v="plays"/>
  </r>
  <r>
    <n v="3000"/>
    <x v="4"/>
    <n v="3095.11"/>
    <x v="3"/>
    <x v="0"/>
    <s v="theater"/>
    <s v="plays"/>
  </r>
  <r>
    <n v="1000"/>
    <x v="4"/>
    <n v="1035"/>
    <x v="3"/>
    <x v="0"/>
    <s v="theater"/>
    <s v="plays"/>
  </r>
  <r>
    <n v="1000"/>
    <x v="4"/>
    <n v="1382"/>
    <x v="3"/>
    <x v="0"/>
    <s v="theater"/>
    <s v="plays"/>
  </r>
  <r>
    <n v="220"/>
    <x v="2"/>
    <n v="241"/>
    <x v="1"/>
    <x v="0"/>
    <s v="theater"/>
    <s v="plays"/>
  </r>
  <r>
    <n v="3500"/>
    <x v="4"/>
    <n v="3530"/>
    <x v="3"/>
    <x v="0"/>
    <s v="theater"/>
    <s v="plays"/>
  </r>
  <r>
    <n v="3000"/>
    <x v="4"/>
    <n v="3046"/>
    <x v="3"/>
    <x v="0"/>
    <s v="theater"/>
    <s v="plays"/>
  </r>
  <r>
    <n v="4000"/>
    <x v="4"/>
    <n v="4545"/>
    <x v="3"/>
    <x v="0"/>
    <s v="theater"/>
    <s v="plays"/>
  </r>
  <r>
    <n v="4500"/>
    <x v="4"/>
    <n v="4500"/>
    <x v="3"/>
    <x v="0"/>
    <s v="theater"/>
    <s v="plays"/>
  </r>
  <r>
    <n v="50"/>
    <x v="2"/>
    <n v="70"/>
    <x v="1"/>
    <x v="0"/>
    <s v="theater"/>
    <s v="plays"/>
  </r>
  <r>
    <n v="800"/>
    <x v="2"/>
    <n v="1030"/>
    <x v="3"/>
    <x v="0"/>
    <s v="theater"/>
    <s v="plays"/>
  </r>
  <r>
    <n v="12000"/>
    <x v="1"/>
    <n v="12348.5"/>
    <x v="0"/>
    <x v="0"/>
    <s v="theater"/>
    <s v="plays"/>
  </r>
  <r>
    <n v="2000"/>
    <x v="4"/>
    <n v="2050"/>
    <x v="3"/>
    <x v="0"/>
    <s v="theater"/>
    <s v="plays"/>
  </r>
  <r>
    <n v="2000"/>
    <x v="4"/>
    <n v="2202"/>
    <x v="3"/>
    <x v="0"/>
    <s v="theater"/>
    <s v="plays"/>
  </r>
  <r>
    <n v="3000"/>
    <x v="4"/>
    <n v="3383"/>
    <x v="3"/>
    <x v="0"/>
    <s v="theater"/>
    <s v="plays"/>
  </r>
  <r>
    <n v="1000"/>
    <x v="4"/>
    <n v="1119"/>
    <x v="3"/>
    <x v="0"/>
    <s v="theater"/>
    <s v="plays"/>
  </r>
  <r>
    <n v="3000"/>
    <x v="4"/>
    <n v="4176"/>
    <x v="3"/>
    <x v="0"/>
    <s v="theater"/>
    <s v="plays"/>
  </r>
  <r>
    <n v="3500"/>
    <x v="4"/>
    <n v="3880"/>
    <x v="3"/>
    <x v="0"/>
    <s v="theater"/>
    <s v="plays"/>
  </r>
  <r>
    <n v="750"/>
    <x v="2"/>
    <n v="1043"/>
    <x v="3"/>
    <x v="0"/>
    <s v="theater"/>
    <s v="plays"/>
  </r>
  <r>
    <n v="5000"/>
    <x v="0"/>
    <n v="5285"/>
    <x v="4"/>
    <x v="0"/>
    <s v="theater"/>
    <s v="plays"/>
  </r>
  <r>
    <n v="350"/>
    <x v="2"/>
    <n v="355"/>
    <x v="1"/>
    <x v="0"/>
    <s v="theater"/>
    <s v="plays"/>
  </r>
  <r>
    <n v="5000"/>
    <x v="0"/>
    <n v="5012.25"/>
    <x v="4"/>
    <x v="0"/>
    <s v="theater"/>
    <s v="plays"/>
  </r>
  <r>
    <n v="3000"/>
    <x v="4"/>
    <n v="3275"/>
    <x v="3"/>
    <x v="0"/>
    <s v="theater"/>
    <s v="plays"/>
  </r>
  <r>
    <n v="3000"/>
    <x v="4"/>
    <n v="3550"/>
    <x v="3"/>
    <x v="0"/>
    <s v="theater"/>
    <s v="plays"/>
  </r>
  <r>
    <n v="1500"/>
    <x v="4"/>
    <n v="1800"/>
    <x v="3"/>
    <x v="0"/>
    <s v="theater"/>
    <s v="plays"/>
  </r>
  <r>
    <n v="40000"/>
    <x v="3"/>
    <n v="51184"/>
    <x v="2"/>
    <x v="0"/>
    <s v="theater"/>
    <s v="plays"/>
  </r>
  <r>
    <n v="1000"/>
    <x v="4"/>
    <n v="1260"/>
    <x v="3"/>
    <x v="0"/>
    <s v="theater"/>
    <s v="plays"/>
  </r>
  <r>
    <n v="333"/>
    <x v="2"/>
    <n v="430"/>
    <x v="1"/>
    <x v="0"/>
    <s v="theater"/>
    <s v="plays"/>
  </r>
  <r>
    <n v="3500"/>
    <x v="4"/>
    <n v="3760"/>
    <x v="3"/>
    <x v="0"/>
    <s v="theater"/>
    <s v="plays"/>
  </r>
  <r>
    <n v="4000"/>
    <x v="4"/>
    <n v="4005"/>
    <x v="3"/>
    <x v="0"/>
    <s v="theater"/>
    <s v="plays"/>
  </r>
  <r>
    <n v="2000"/>
    <x v="4"/>
    <n v="3100"/>
    <x v="3"/>
    <x v="0"/>
    <s v="theater"/>
    <s v="plays"/>
  </r>
  <r>
    <n v="2000"/>
    <x v="4"/>
    <n v="2160"/>
    <x v="3"/>
    <x v="0"/>
    <s v="theater"/>
    <s v="plays"/>
  </r>
  <r>
    <n v="5000"/>
    <x v="0"/>
    <n v="5526"/>
    <x v="4"/>
    <x v="0"/>
    <s v="theater"/>
    <s v="plays"/>
  </r>
  <r>
    <n v="2500"/>
    <x v="4"/>
    <n v="2520"/>
    <x v="3"/>
    <x v="0"/>
    <s v="theater"/>
    <s v="plays"/>
  </r>
  <r>
    <n v="500"/>
    <x v="2"/>
    <n v="606"/>
    <x v="1"/>
    <x v="0"/>
    <s v="theater"/>
    <s v="plays"/>
  </r>
  <r>
    <n v="1500"/>
    <x v="4"/>
    <n v="1505"/>
    <x v="3"/>
    <x v="0"/>
    <s v="theater"/>
    <s v="plays"/>
  </r>
  <r>
    <n v="3000"/>
    <x v="4"/>
    <n v="3275"/>
    <x v="3"/>
    <x v="0"/>
    <s v="theater"/>
    <s v="plays"/>
  </r>
  <r>
    <n v="1050"/>
    <x v="4"/>
    <n v="1296"/>
    <x v="3"/>
    <x v="0"/>
    <s v="theater"/>
    <s v="plays"/>
  </r>
  <r>
    <n v="300"/>
    <x v="2"/>
    <n v="409.01"/>
    <x v="1"/>
    <x v="0"/>
    <s v="theater"/>
    <s v="plays"/>
  </r>
  <r>
    <n v="2827"/>
    <x v="4"/>
    <n v="2925"/>
    <x v="3"/>
    <x v="0"/>
    <s v="theater"/>
    <s v="plays"/>
  </r>
  <r>
    <n v="1500"/>
    <x v="4"/>
    <n v="1820"/>
    <x v="3"/>
    <x v="0"/>
    <s v="theater"/>
    <s v="plays"/>
  </r>
  <r>
    <n v="1000"/>
    <x v="4"/>
    <n v="1860"/>
    <x v="3"/>
    <x v="0"/>
    <s v="theater"/>
    <s v="plays"/>
  </r>
  <r>
    <n v="700"/>
    <x v="2"/>
    <n v="2100"/>
    <x v="3"/>
    <x v="0"/>
    <s v="theater"/>
    <s v="plays"/>
  </r>
  <r>
    <n v="1000"/>
    <x v="4"/>
    <n v="1082.5"/>
    <x v="3"/>
    <x v="0"/>
    <s v="theater"/>
    <s v="plays"/>
  </r>
  <r>
    <n v="1300"/>
    <x v="4"/>
    <n v="1835"/>
    <x v="3"/>
    <x v="0"/>
    <s v="theater"/>
    <s v="plays"/>
  </r>
  <r>
    <n v="500"/>
    <x v="2"/>
    <n v="570"/>
    <x v="1"/>
    <x v="0"/>
    <s v="theater"/>
    <s v="plays"/>
  </r>
  <r>
    <n v="7500"/>
    <x v="0"/>
    <n v="11530"/>
    <x v="0"/>
    <x v="0"/>
    <s v="theater"/>
    <s v="plays"/>
  </r>
  <r>
    <n v="2000"/>
    <x v="4"/>
    <n v="2030"/>
    <x v="3"/>
    <x v="0"/>
    <s v="theater"/>
    <s v="plays"/>
  </r>
  <r>
    <n v="10000"/>
    <x v="1"/>
    <n v="10235"/>
    <x v="0"/>
    <x v="0"/>
    <s v="theater"/>
    <s v="plays"/>
  </r>
  <r>
    <n v="3500"/>
    <x v="4"/>
    <n v="3590"/>
    <x v="3"/>
    <x v="0"/>
    <s v="theater"/>
    <s v="plays"/>
  </r>
  <r>
    <n v="800"/>
    <x v="2"/>
    <n v="1246"/>
    <x v="3"/>
    <x v="0"/>
    <s v="theater"/>
    <s v="plays"/>
  </r>
  <r>
    <n v="4000"/>
    <x v="4"/>
    <n v="4030"/>
    <x v="3"/>
    <x v="0"/>
    <s v="theater"/>
    <s v="plays"/>
  </r>
  <r>
    <n v="500"/>
    <x v="2"/>
    <n v="1197"/>
    <x v="3"/>
    <x v="0"/>
    <s v="theater"/>
    <s v="plays"/>
  </r>
  <r>
    <n v="200"/>
    <x v="2"/>
    <n v="420"/>
    <x v="1"/>
    <x v="0"/>
    <s v="theater"/>
    <s v="plays"/>
  </r>
  <r>
    <n v="3300"/>
    <x v="4"/>
    <n v="3449"/>
    <x v="3"/>
    <x v="0"/>
    <s v="theater"/>
    <s v="plays"/>
  </r>
  <r>
    <n v="5000"/>
    <x v="0"/>
    <n v="5040"/>
    <x v="4"/>
    <x v="0"/>
    <s v="theater"/>
    <s v="plays"/>
  </r>
  <r>
    <n v="1500"/>
    <x v="4"/>
    <n v="1668"/>
    <x v="3"/>
    <x v="0"/>
    <s v="theater"/>
    <s v="plays"/>
  </r>
  <r>
    <n v="4500"/>
    <x v="4"/>
    <n v="4592"/>
    <x v="3"/>
    <x v="0"/>
    <s v="theater"/>
    <s v="plays"/>
  </r>
  <r>
    <n v="4300"/>
    <x v="4"/>
    <n v="4409.55"/>
    <x v="3"/>
    <x v="0"/>
    <s v="theater"/>
    <s v="plays"/>
  </r>
  <r>
    <n v="300"/>
    <x v="2"/>
    <n v="381"/>
    <x v="1"/>
    <x v="0"/>
    <s v="theater"/>
    <s v="plays"/>
  </r>
  <r>
    <n v="850"/>
    <x v="2"/>
    <n v="2879"/>
    <x v="3"/>
    <x v="0"/>
    <s v="theater"/>
    <s v="plays"/>
  </r>
  <r>
    <n v="2000"/>
    <x v="4"/>
    <n v="2015"/>
    <x v="3"/>
    <x v="0"/>
    <s v="theater"/>
    <s v="plays"/>
  </r>
  <r>
    <n v="20000"/>
    <x v="8"/>
    <n v="1862"/>
    <x v="3"/>
    <x v="2"/>
    <s v="theater"/>
    <s v="plays"/>
  </r>
  <r>
    <n v="5000"/>
    <x v="0"/>
    <n v="362"/>
    <x v="1"/>
    <x v="2"/>
    <s v="theater"/>
    <s v="plays"/>
  </r>
  <r>
    <n v="1000"/>
    <x v="4"/>
    <n v="100"/>
    <x v="1"/>
    <x v="2"/>
    <s v="theater"/>
    <s v="plays"/>
  </r>
  <r>
    <n v="5500"/>
    <x v="0"/>
    <n v="620"/>
    <x v="1"/>
    <x v="2"/>
    <s v="theater"/>
    <s v="plays"/>
  </r>
  <r>
    <n v="850"/>
    <x v="2"/>
    <n v="131"/>
    <x v="1"/>
    <x v="2"/>
    <s v="theater"/>
    <s v="plays"/>
  </r>
  <r>
    <n v="1500"/>
    <x v="4"/>
    <n v="0"/>
    <x v="1"/>
    <x v="2"/>
    <s v="theater"/>
    <s v="plays"/>
  </r>
  <r>
    <n v="1500"/>
    <x v="4"/>
    <n v="427"/>
    <x v="1"/>
    <x v="2"/>
    <s v="theater"/>
    <s v="plays"/>
  </r>
  <r>
    <n v="150"/>
    <x v="2"/>
    <n v="20"/>
    <x v="1"/>
    <x v="2"/>
    <s v="theater"/>
    <s v="plays"/>
  </r>
  <r>
    <n v="1500"/>
    <x v="4"/>
    <n v="10"/>
    <x v="1"/>
    <x v="2"/>
    <s v="theater"/>
    <s v="plays"/>
  </r>
  <r>
    <n v="700"/>
    <x v="2"/>
    <n v="150"/>
    <x v="1"/>
    <x v="2"/>
    <s v="theater"/>
    <s v="plays"/>
  </r>
  <r>
    <n v="1500"/>
    <x v="4"/>
    <n v="270"/>
    <x v="1"/>
    <x v="2"/>
    <s v="theater"/>
    <s v="plays"/>
  </r>
  <r>
    <n v="4000"/>
    <x v="4"/>
    <n v="805"/>
    <x v="1"/>
    <x v="2"/>
    <s v="theater"/>
    <s v="plays"/>
  </r>
  <r>
    <n v="2000"/>
    <x v="4"/>
    <n v="358"/>
    <x v="1"/>
    <x v="2"/>
    <s v="theater"/>
    <s v="plays"/>
  </r>
  <r>
    <n v="20000"/>
    <x v="8"/>
    <n v="0"/>
    <x v="1"/>
    <x v="2"/>
    <s v="theater"/>
    <s v="plays"/>
  </r>
  <r>
    <n v="5000"/>
    <x v="0"/>
    <n v="100"/>
    <x v="1"/>
    <x v="2"/>
    <s v="theater"/>
    <s v="plays"/>
  </r>
  <r>
    <n v="2200"/>
    <x v="4"/>
    <n v="0"/>
    <x v="1"/>
    <x v="2"/>
    <s v="theater"/>
    <s v="plays"/>
  </r>
  <r>
    <n v="1200"/>
    <x v="4"/>
    <n v="0"/>
    <x v="1"/>
    <x v="2"/>
    <s v="theater"/>
    <s v="plays"/>
  </r>
  <r>
    <n v="100"/>
    <x v="2"/>
    <n v="10"/>
    <x v="1"/>
    <x v="2"/>
    <s v="theater"/>
    <s v="plays"/>
  </r>
  <r>
    <n v="8500"/>
    <x v="0"/>
    <n v="202"/>
    <x v="1"/>
    <x v="2"/>
    <s v="theater"/>
    <s v="plays"/>
  </r>
  <r>
    <n v="2500"/>
    <x v="4"/>
    <n v="25"/>
    <x v="1"/>
    <x v="2"/>
    <s v="theater"/>
    <s v="plays"/>
  </r>
  <r>
    <n v="5000"/>
    <x v="0"/>
    <n v="5176"/>
    <x v="4"/>
    <x v="0"/>
    <s v="theater"/>
    <s v="musical"/>
  </r>
  <r>
    <n v="500"/>
    <x v="2"/>
    <n v="525"/>
    <x v="1"/>
    <x v="0"/>
    <s v="theater"/>
    <s v="musical"/>
  </r>
  <r>
    <n v="6000"/>
    <x v="0"/>
    <n v="6027"/>
    <x v="4"/>
    <x v="0"/>
    <s v="theater"/>
    <s v="musical"/>
  </r>
  <r>
    <n v="1000"/>
    <x v="4"/>
    <n v="1326"/>
    <x v="3"/>
    <x v="0"/>
    <s v="theater"/>
    <s v="musical"/>
  </r>
  <r>
    <n v="500"/>
    <x v="2"/>
    <n v="565"/>
    <x v="1"/>
    <x v="0"/>
    <s v="theater"/>
    <s v="musical"/>
  </r>
  <r>
    <n v="5000"/>
    <x v="0"/>
    <n v="5167"/>
    <x v="4"/>
    <x v="0"/>
    <s v="theater"/>
    <s v="musical"/>
  </r>
  <r>
    <n v="2500"/>
    <x v="4"/>
    <n v="3000"/>
    <x v="3"/>
    <x v="0"/>
    <s v="theater"/>
    <s v="musical"/>
  </r>
  <r>
    <n v="550"/>
    <x v="2"/>
    <n v="713"/>
    <x v="1"/>
    <x v="0"/>
    <s v="theater"/>
    <s v="musical"/>
  </r>
  <r>
    <n v="4500"/>
    <x v="4"/>
    <n v="4550"/>
    <x v="3"/>
    <x v="0"/>
    <s v="theater"/>
    <s v="musical"/>
  </r>
  <r>
    <n v="3500"/>
    <x v="4"/>
    <n v="3798"/>
    <x v="3"/>
    <x v="0"/>
    <s v="theater"/>
    <s v="musical"/>
  </r>
  <r>
    <n v="1500"/>
    <x v="4"/>
    <n v="1535"/>
    <x v="3"/>
    <x v="0"/>
    <s v="theater"/>
    <s v="musical"/>
  </r>
  <r>
    <n v="4000"/>
    <x v="4"/>
    <n v="4409.7700000000004"/>
    <x v="3"/>
    <x v="0"/>
    <s v="theater"/>
    <s v="musical"/>
  </r>
  <r>
    <n v="5000"/>
    <x v="0"/>
    <n v="5050.7700000000004"/>
    <x v="4"/>
    <x v="0"/>
    <s v="theater"/>
    <s v="musical"/>
  </r>
  <r>
    <n v="500"/>
    <x v="2"/>
    <n v="500"/>
    <x v="1"/>
    <x v="0"/>
    <s v="theater"/>
    <s v="musical"/>
  </r>
  <r>
    <n v="1250"/>
    <x v="4"/>
    <n v="1328"/>
    <x v="3"/>
    <x v="0"/>
    <s v="theater"/>
    <s v="musical"/>
  </r>
  <r>
    <n v="5000"/>
    <x v="0"/>
    <n v="5000"/>
    <x v="4"/>
    <x v="0"/>
    <s v="theater"/>
    <s v="musical"/>
  </r>
  <r>
    <n v="1500"/>
    <x v="4"/>
    <n v="1500"/>
    <x v="3"/>
    <x v="0"/>
    <s v="theater"/>
    <s v="musical"/>
  </r>
  <r>
    <n v="7000"/>
    <x v="0"/>
    <n v="7942"/>
    <x v="4"/>
    <x v="0"/>
    <s v="theater"/>
    <s v="musical"/>
  </r>
  <r>
    <n v="10000"/>
    <x v="1"/>
    <n v="10265.01"/>
    <x v="0"/>
    <x v="0"/>
    <s v="theater"/>
    <s v="musical"/>
  </r>
  <r>
    <n v="2000"/>
    <x v="4"/>
    <n v="2335"/>
    <x v="3"/>
    <x v="0"/>
    <s v="theater"/>
    <s v="musical"/>
  </r>
  <r>
    <n v="4000"/>
    <x v="4"/>
    <n v="4306.1099999999997"/>
    <x v="3"/>
    <x v="0"/>
    <s v="theater"/>
    <s v="musical"/>
  </r>
  <r>
    <n v="1100"/>
    <x v="4"/>
    <n v="1100"/>
    <x v="3"/>
    <x v="0"/>
    <s v="theater"/>
    <s v="musical"/>
  </r>
  <r>
    <n v="2000"/>
    <x v="4"/>
    <n v="2000"/>
    <x v="3"/>
    <x v="0"/>
    <s v="theater"/>
    <s v="musical"/>
  </r>
  <r>
    <n v="1000"/>
    <x v="4"/>
    <n v="1460"/>
    <x v="3"/>
    <x v="0"/>
    <s v="theater"/>
    <s v="musical"/>
  </r>
  <r>
    <n v="5000"/>
    <x v="0"/>
    <n v="5510"/>
    <x v="4"/>
    <x v="0"/>
    <s v="theater"/>
    <s v="musical"/>
  </r>
  <r>
    <n v="5000"/>
    <x v="0"/>
    <n v="5410"/>
    <x v="4"/>
    <x v="0"/>
    <s v="theater"/>
    <s v="musical"/>
  </r>
  <r>
    <n v="2500"/>
    <x v="4"/>
    <n v="2500"/>
    <x v="3"/>
    <x v="0"/>
    <s v="theater"/>
    <s v="musical"/>
  </r>
  <r>
    <n v="2000"/>
    <x v="4"/>
    <n v="2005"/>
    <x v="3"/>
    <x v="0"/>
    <s v="theater"/>
    <s v="musical"/>
  </r>
  <r>
    <n v="8000"/>
    <x v="0"/>
    <n v="8537"/>
    <x v="4"/>
    <x v="0"/>
    <s v="theater"/>
    <s v="musical"/>
  </r>
  <r>
    <n v="2000"/>
    <x v="4"/>
    <n v="2864"/>
    <x v="3"/>
    <x v="0"/>
    <s v="theater"/>
    <s v="musical"/>
  </r>
  <r>
    <n v="2400"/>
    <x v="4"/>
    <n v="2521"/>
    <x v="3"/>
    <x v="0"/>
    <s v="theater"/>
    <s v="musical"/>
  </r>
  <r>
    <n v="15000"/>
    <x v="6"/>
    <n v="15597"/>
    <x v="11"/>
    <x v="0"/>
    <s v="theater"/>
    <s v="musical"/>
  </r>
  <r>
    <n v="2500"/>
    <x v="4"/>
    <n v="3000"/>
    <x v="3"/>
    <x v="0"/>
    <s v="theater"/>
    <s v="musical"/>
  </r>
  <r>
    <n v="4500"/>
    <x v="4"/>
    <n v="4935"/>
    <x v="3"/>
    <x v="0"/>
    <s v="theater"/>
    <s v="musical"/>
  </r>
  <r>
    <n v="2000"/>
    <x v="4"/>
    <n v="2035"/>
    <x v="3"/>
    <x v="0"/>
    <s v="theater"/>
    <s v="musical"/>
  </r>
  <r>
    <n v="1200"/>
    <x v="4"/>
    <n v="1547"/>
    <x v="3"/>
    <x v="0"/>
    <s v="theater"/>
    <s v="musical"/>
  </r>
  <r>
    <n v="1000"/>
    <x v="4"/>
    <n v="1150"/>
    <x v="3"/>
    <x v="0"/>
    <s v="theater"/>
    <s v="musical"/>
  </r>
  <r>
    <n v="2000"/>
    <x v="4"/>
    <n v="3015"/>
    <x v="3"/>
    <x v="0"/>
    <s v="theater"/>
    <s v="musical"/>
  </r>
  <r>
    <n v="6000"/>
    <x v="0"/>
    <n v="6658"/>
    <x v="4"/>
    <x v="0"/>
    <s v="theater"/>
    <s v="musical"/>
  </r>
  <r>
    <n v="350"/>
    <x v="2"/>
    <n v="351"/>
    <x v="1"/>
    <x v="0"/>
    <s v="theater"/>
    <s v="musical"/>
  </r>
  <r>
    <n v="75000"/>
    <x v="10"/>
    <n v="500"/>
    <x v="1"/>
    <x v="2"/>
    <s v="theater"/>
    <s v="musical"/>
  </r>
  <r>
    <n v="3550"/>
    <x v="4"/>
    <n v="116"/>
    <x v="1"/>
    <x v="2"/>
    <s v="theater"/>
    <s v="musical"/>
  </r>
  <r>
    <n v="15000"/>
    <x v="6"/>
    <n v="0"/>
    <x v="1"/>
    <x v="2"/>
    <s v="theater"/>
    <s v="musical"/>
  </r>
  <r>
    <n v="1500"/>
    <x v="4"/>
    <n v="0"/>
    <x v="1"/>
    <x v="2"/>
    <s v="theater"/>
    <s v="musical"/>
  </r>
  <r>
    <n v="12500"/>
    <x v="1"/>
    <n v="35"/>
    <x v="1"/>
    <x v="2"/>
    <s v="theater"/>
    <s v="musical"/>
  </r>
  <r>
    <n v="7000"/>
    <x v="0"/>
    <n v="4176"/>
    <x v="3"/>
    <x v="2"/>
    <s v="theater"/>
    <s v="musical"/>
  </r>
  <r>
    <n v="5000"/>
    <x v="0"/>
    <n v="50"/>
    <x v="1"/>
    <x v="2"/>
    <s v="theater"/>
    <s v="musical"/>
  </r>
  <r>
    <n v="600"/>
    <x v="2"/>
    <n v="10"/>
    <x v="1"/>
    <x v="2"/>
    <s v="theater"/>
    <s v="musical"/>
  </r>
  <r>
    <n v="22500"/>
    <x v="8"/>
    <n v="1"/>
    <x v="1"/>
    <x v="2"/>
    <s v="theater"/>
    <s v="musical"/>
  </r>
  <r>
    <n v="6000"/>
    <x v="0"/>
    <n v="5380"/>
    <x v="4"/>
    <x v="2"/>
    <s v="theater"/>
    <s v="musical"/>
  </r>
  <r>
    <n v="70000"/>
    <x v="10"/>
    <n v="1025"/>
    <x v="3"/>
    <x v="2"/>
    <s v="theater"/>
    <s v="musical"/>
  </r>
  <r>
    <n v="10000"/>
    <x v="1"/>
    <n v="402"/>
    <x v="1"/>
    <x v="2"/>
    <s v="theater"/>
    <s v="musical"/>
  </r>
  <r>
    <n v="22000"/>
    <x v="8"/>
    <n v="881"/>
    <x v="1"/>
    <x v="2"/>
    <s v="theater"/>
    <s v="musical"/>
  </r>
  <r>
    <n v="5000"/>
    <x v="0"/>
    <n v="426"/>
    <x v="1"/>
    <x v="2"/>
    <s v="theater"/>
    <s v="musical"/>
  </r>
  <r>
    <n v="3000"/>
    <x v="4"/>
    <n v="0"/>
    <x v="1"/>
    <x v="2"/>
    <s v="theater"/>
    <s v="musical"/>
  </r>
  <r>
    <n v="12000"/>
    <x v="1"/>
    <n v="2358"/>
    <x v="3"/>
    <x v="2"/>
    <s v="theater"/>
    <s v="musical"/>
  </r>
  <r>
    <n v="8000"/>
    <x v="0"/>
    <n v="0"/>
    <x v="1"/>
    <x v="2"/>
    <s v="theater"/>
    <s v="musical"/>
  </r>
  <r>
    <n v="150000"/>
    <x v="10"/>
    <n v="3"/>
    <x v="1"/>
    <x v="2"/>
    <s v="theater"/>
    <s v="musical"/>
  </r>
  <r>
    <n v="7500"/>
    <x v="0"/>
    <n v="5"/>
    <x v="1"/>
    <x v="2"/>
    <s v="theater"/>
    <s v="musical"/>
  </r>
  <r>
    <n v="1500"/>
    <x v="4"/>
    <n v="455"/>
    <x v="1"/>
    <x v="2"/>
    <s v="theater"/>
    <s v="musical"/>
  </r>
  <r>
    <n v="1000"/>
    <x v="4"/>
    <n v="1000"/>
    <x v="3"/>
    <x v="0"/>
    <s v="theater"/>
    <s v="plays"/>
  </r>
  <r>
    <n v="2000"/>
    <x v="4"/>
    <n v="2025"/>
    <x v="3"/>
    <x v="0"/>
    <s v="theater"/>
    <s v="plays"/>
  </r>
  <r>
    <n v="1500"/>
    <x v="4"/>
    <n v="1826"/>
    <x v="3"/>
    <x v="0"/>
    <s v="theater"/>
    <s v="plays"/>
  </r>
  <r>
    <n v="250"/>
    <x v="2"/>
    <n v="825"/>
    <x v="1"/>
    <x v="0"/>
    <s v="theater"/>
    <s v="plays"/>
  </r>
  <r>
    <n v="2000"/>
    <x v="4"/>
    <n v="2191"/>
    <x v="3"/>
    <x v="0"/>
    <s v="theater"/>
    <s v="plays"/>
  </r>
  <r>
    <n v="2100"/>
    <x v="4"/>
    <n v="2119.9899999999998"/>
    <x v="3"/>
    <x v="0"/>
    <s v="theater"/>
    <s v="plays"/>
  </r>
  <r>
    <n v="1500"/>
    <x v="4"/>
    <n v="2102"/>
    <x v="3"/>
    <x v="0"/>
    <s v="theater"/>
    <s v="plays"/>
  </r>
  <r>
    <n v="1000"/>
    <x v="4"/>
    <n v="1000.01"/>
    <x v="3"/>
    <x v="0"/>
    <s v="theater"/>
    <s v="plays"/>
  </r>
  <r>
    <n v="1500"/>
    <x v="4"/>
    <n v="1788.57"/>
    <x v="3"/>
    <x v="0"/>
    <s v="theater"/>
    <s v="plays"/>
  </r>
  <r>
    <n v="2000"/>
    <x v="4"/>
    <n v="2145"/>
    <x v="3"/>
    <x v="0"/>
    <s v="theater"/>
    <s v="plays"/>
  </r>
  <r>
    <n v="250"/>
    <x v="2"/>
    <n v="570"/>
    <x v="1"/>
    <x v="0"/>
    <s v="theater"/>
    <s v="plays"/>
  </r>
  <r>
    <n v="1000"/>
    <x v="4"/>
    <n v="1064"/>
    <x v="3"/>
    <x v="0"/>
    <s v="theater"/>
    <s v="plays"/>
  </r>
  <r>
    <n v="300"/>
    <x v="2"/>
    <n v="430"/>
    <x v="1"/>
    <x v="0"/>
    <s v="theater"/>
    <s v="plays"/>
  </r>
  <r>
    <n v="3500"/>
    <x v="4"/>
    <n v="3659"/>
    <x v="3"/>
    <x v="0"/>
    <s v="theater"/>
    <s v="plays"/>
  </r>
  <r>
    <n v="5000"/>
    <x v="0"/>
    <n v="5501"/>
    <x v="4"/>
    <x v="0"/>
    <s v="theater"/>
    <s v="plays"/>
  </r>
  <r>
    <n v="2500"/>
    <x v="4"/>
    <n v="2650"/>
    <x v="3"/>
    <x v="0"/>
    <s v="theater"/>
    <s v="plays"/>
  </r>
  <r>
    <n v="250"/>
    <x v="2"/>
    <n v="270"/>
    <x v="1"/>
    <x v="0"/>
    <s v="theater"/>
    <s v="plays"/>
  </r>
  <r>
    <n v="5000"/>
    <x v="0"/>
    <n v="5271"/>
    <x v="4"/>
    <x v="0"/>
    <s v="theater"/>
    <s v="plays"/>
  </r>
  <r>
    <n v="600"/>
    <x v="2"/>
    <n v="715"/>
    <x v="1"/>
    <x v="0"/>
    <s v="theater"/>
    <s v="plays"/>
  </r>
  <r>
    <n v="3000"/>
    <x v="4"/>
    <n v="4580"/>
    <x v="3"/>
    <x v="0"/>
    <s v="theater"/>
    <s v="plays"/>
  </r>
  <r>
    <n v="5000"/>
    <x v="0"/>
    <n v="5000"/>
    <x v="4"/>
    <x v="0"/>
    <s v="theater"/>
    <s v="plays"/>
  </r>
  <r>
    <n v="500"/>
    <x v="2"/>
    <n v="501"/>
    <x v="1"/>
    <x v="0"/>
    <s v="theater"/>
    <s v="plays"/>
  </r>
  <r>
    <n v="100"/>
    <x v="2"/>
    <n v="225"/>
    <x v="1"/>
    <x v="0"/>
    <s v="theater"/>
    <s v="plays"/>
  </r>
  <r>
    <n v="500"/>
    <x v="2"/>
    <n v="530.11"/>
    <x v="1"/>
    <x v="0"/>
    <s v="theater"/>
    <s v="plays"/>
  </r>
  <r>
    <n v="1200"/>
    <x v="4"/>
    <n v="1256"/>
    <x v="3"/>
    <x v="0"/>
    <s v="theater"/>
    <s v="plays"/>
  </r>
  <r>
    <n v="1200"/>
    <x v="4"/>
    <n v="1400"/>
    <x v="3"/>
    <x v="0"/>
    <s v="theater"/>
    <s v="plays"/>
  </r>
  <r>
    <n v="3000"/>
    <x v="4"/>
    <n v="3271"/>
    <x v="3"/>
    <x v="0"/>
    <s v="theater"/>
    <s v="plays"/>
  </r>
  <r>
    <n v="200"/>
    <x v="2"/>
    <n v="320"/>
    <x v="1"/>
    <x v="0"/>
    <s v="theater"/>
    <s v="plays"/>
  </r>
  <r>
    <n v="800"/>
    <x v="2"/>
    <n v="900"/>
    <x v="1"/>
    <x v="0"/>
    <s v="theater"/>
    <s v="plays"/>
  </r>
  <r>
    <n v="2000"/>
    <x v="4"/>
    <n v="2042"/>
    <x v="3"/>
    <x v="0"/>
    <s v="theater"/>
    <s v="plays"/>
  </r>
  <r>
    <n v="100000"/>
    <x v="10"/>
    <n v="100824"/>
    <x v="2"/>
    <x v="0"/>
    <s v="theater"/>
    <s v="plays"/>
  </r>
  <r>
    <n v="2000"/>
    <x v="4"/>
    <n v="2025"/>
    <x v="3"/>
    <x v="0"/>
    <s v="theater"/>
    <s v="plays"/>
  </r>
  <r>
    <n v="1"/>
    <x v="2"/>
    <n v="65"/>
    <x v="1"/>
    <x v="0"/>
    <s v="theater"/>
    <s v="plays"/>
  </r>
  <r>
    <n v="10000"/>
    <x v="1"/>
    <n v="872"/>
    <x v="1"/>
    <x v="2"/>
    <s v="theater"/>
    <s v="plays"/>
  </r>
  <r>
    <n v="5000"/>
    <x v="0"/>
    <n v="1097"/>
    <x v="3"/>
    <x v="2"/>
    <s v="theater"/>
    <s v="plays"/>
  </r>
  <r>
    <n v="5000"/>
    <x v="0"/>
    <n v="1065"/>
    <x v="3"/>
    <x v="2"/>
    <s v="theater"/>
    <s v="plays"/>
  </r>
  <r>
    <n v="9800"/>
    <x v="0"/>
    <n v="4066"/>
    <x v="3"/>
    <x v="2"/>
    <s v="theater"/>
    <s v="plays"/>
  </r>
  <r>
    <n v="40000"/>
    <x v="3"/>
    <n v="842"/>
    <x v="1"/>
    <x v="2"/>
    <s v="theater"/>
    <s v="plays"/>
  </r>
  <r>
    <n v="7000"/>
    <x v="0"/>
    <n v="189"/>
    <x v="1"/>
    <x v="2"/>
    <s v="theater"/>
    <s v="plays"/>
  </r>
  <r>
    <n v="10500"/>
    <x v="1"/>
    <n v="1697"/>
    <x v="3"/>
    <x v="2"/>
    <s v="theater"/>
    <s v="plays"/>
  </r>
  <r>
    <n v="13000"/>
    <x v="1"/>
    <n v="2129"/>
    <x v="3"/>
    <x v="2"/>
    <s v="theater"/>
    <s v="plays"/>
  </r>
  <r>
    <n v="30000"/>
    <x v="5"/>
    <n v="2113"/>
    <x v="3"/>
    <x v="2"/>
    <s v="theater"/>
    <s v="plays"/>
  </r>
  <r>
    <n v="1000"/>
    <x v="4"/>
    <n v="38"/>
    <x v="1"/>
    <x v="2"/>
    <s v="theater"/>
    <s v="plays"/>
  </r>
  <r>
    <n v="2500"/>
    <x v="4"/>
    <n v="852"/>
    <x v="1"/>
    <x v="2"/>
    <s v="theater"/>
    <s v="plays"/>
  </r>
  <r>
    <n v="10000"/>
    <x v="1"/>
    <n v="20"/>
    <x v="1"/>
    <x v="2"/>
    <s v="theater"/>
    <s v="plays"/>
  </r>
  <r>
    <n v="100000"/>
    <x v="10"/>
    <n v="26"/>
    <x v="1"/>
    <x v="2"/>
    <s v="theater"/>
    <s v="plays"/>
  </r>
  <r>
    <n v="11000"/>
    <x v="1"/>
    <n v="1788"/>
    <x v="3"/>
    <x v="2"/>
    <s v="theater"/>
    <s v="plays"/>
  </r>
  <r>
    <n v="1000"/>
    <x v="4"/>
    <n v="25"/>
    <x v="1"/>
    <x v="2"/>
    <s v="theater"/>
    <s v="plays"/>
  </r>
  <r>
    <n v="5000"/>
    <x v="0"/>
    <n v="1"/>
    <x v="1"/>
    <x v="2"/>
    <s v="theater"/>
    <s v="plays"/>
  </r>
  <r>
    <n v="5000"/>
    <x v="0"/>
    <n v="260"/>
    <x v="1"/>
    <x v="2"/>
    <s v="theater"/>
    <s v="plays"/>
  </r>
  <r>
    <n v="500"/>
    <x v="2"/>
    <n v="10"/>
    <x v="1"/>
    <x v="2"/>
    <s v="theater"/>
    <s v="plays"/>
  </r>
  <r>
    <n v="2500"/>
    <x v="4"/>
    <n v="1"/>
    <x v="1"/>
    <x v="2"/>
    <s v="theater"/>
    <s v="plays"/>
  </r>
  <r>
    <n v="6000"/>
    <x v="0"/>
    <n v="1060"/>
    <x v="3"/>
    <x v="2"/>
    <s v="theater"/>
    <s v="plays"/>
  </r>
  <r>
    <n v="2000"/>
    <x v="4"/>
    <n v="100"/>
    <x v="1"/>
    <x v="2"/>
    <s v="theater"/>
    <s v="plays"/>
  </r>
  <r>
    <n v="7500"/>
    <x v="0"/>
    <n v="1"/>
    <x v="1"/>
    <x v="2"/>
    <s v="theater"/>
    <s v="plays"/>
  </r>
  <r>
    <n v="6000"/>
    <x v="0"/>
    <n v="0"/>
    <x v="1"/>
    <x v="2"/>
    <s v="theater"/>
    <s v="plays"/>
  </r>
  <r>
    <n v="5000"/>
    <x v="0"/>
    <n v="60"/>
    <x v="1"/>
    <x v="2"/>
    <s v="theater"/>
    <s v="plays"/>
  </r>
  <r>
    <n v="2413"/>
    <x v="4"/>
    <n v="650"/>
    <x v="1"/>
    <x v="2"/>
    <s v="theater"/>
    <s v="plays"/>
  </r>
  <r>
    <n v="2000"/>
    <x v="4"/>
    <n v="11"/>
    <x v="1"/>
    <x v="2"/>
    <s v="theater"/>
    <s v="plays"/>
  </r>
  <r>
    <n v="2000"/>
    <x v="4"/>
    <n v="251"/>
    <x v="1"/>
    <x v="2"/>
    <s v="theater"/>
    <s v="plays"/>
  </r>
  <r>
    <n v="5000"/>
    <x v="0"/>
    <n v="10"/>
    <x v="1"/>
    <x v="1"/>
    <s v="theater"/>
    <s v="musical"/>
  </r>
  <r>
    <n v="13111"/>
    <x v="1"/>
    <n v="452"/>
    <x v="1"/>
    <x v="1"/>
    <s v="theater"/>
    <s v="musical"/>
  </r>
  <r>
    <n v="10000"/>
    <x v="1"/>
    <n v="1500"/>
    <x v="3"/>
    <x v="1"/>
    <s v="theater"/>
    <s v="musical"/>
  </r>
  <r>
    <n v="1500"/>
    <x v="4"/>
    <n v="40"/>
    <x v="1"/>
    <x v="1"/>
    <s v="theater"/>
    <s v="musical"/>
  </r>
  <r>
    <n v="15000"/>
    <x v="6"/>
    <n v="0"/>
    <x v="1"/>
    <x v="1"/>
    <s v="theater"/>
    <s v="musical"/>
  </r>
  <r>
    <n v="5500"/>
    <x v="0"/>
    <n v="0"/>
    <x v="1"/>
    <x v="1"/>
    <s v="theater"/>
    <s v="musical"/>
  </r>
  <r>
    <n v="620"/>
    <x v="2"/>
    <n v="0"/>
    <x v="1"/>
    <x v="1"/>
    <s v="theater"/>
    <s v="musical"/>
  </r>
  <r>
    <n v="30000"/>
    <x v="5"/>
    <n v="0"/>
    <x v="1"/>
    <x v="1"/>
    <s v="theater"/>
    <s v="musical"/>
  </r>
  <r>
    <n v="3900"/>
    <x v="4"/>
    <n v="2059"/>
    <x v="3"/>
    <x v="1"/>
    <s v="theater"/>
    <s v="musical"/>
  </r>
  <r>
    <n v="25000"/>
    <x v="9"/>
    <n v="1241"/>
    <x v="3"/>
    <x v="1"/>
    <s v="theater"/>
    <s v="musical"/>
  </r>
  <r>
    <n v="18000"/>
    <x v="6"/>
    <n v="10"/>
    <x v="1"/>
    <x v="1"/>
    <s v="theater"/>
    <s v="musical"/>
  </r>
  <r>
    <n v="15000"/>
    <x v="6"/>
    <n v="0"/>
    <x v="1"/>
    <x v="1"/>
    <s v="theater"/>
    <s v="musical"/>
  </r>
  <r>
    <n v="7500"/>
    <x v="0"/>
    <n v="980"/>
    <x v="1"/>
    <x v="1"/>
    <s v="theater"/>
    <s v="musical"/>
  </r>
  <r>
    <n v="500"/>
    <x v="2"/>
    <n v="25"/>
    <x v="1"/>
    <x v="1"/>
    <s v="theater"/>
    <s v="musical"/>
  </r>
  <r>
    <n v="30000"/>
    <x v="5"/>
    <n v="0"/>
    <x v="1"/>
    <x v="1"/>
    <s v="theater"/>
    <s v="musical"/>
  </r>
  <r>
    <n v="15000"/>
    <x v="6"/>
    <n v="0"/>
    <x v="1"/>
    <x v="1"/>
    <s v="theater"/>
    <s v="musical"/>
  </r>
  <r>
    <n v="10000"/>
    <x v="1"/>
    <n v="0"/>
    <x v="1"/>
    <x v="1"/>
    <s v="theater"/>
    <s v="musical"/>
  </r>
  <r>
    <n v="375000"/>
    <x v="10"/>
    <n v="0"/>
    <x v="1"/>
    <x v="1"/>
    <s v="theater"/>
    <s v="musical"/>
  </r>
  <r>
    <n v="10000"/>
    <x v="1"/>
    <n v="0"/>
    <x v="1"/>
    <x v="1"/>
    <s v="theater"/>
    <s v="musical"/>
  </r>
  <r>
    <n v="2000"/>
    <x v="4"/>
    <n v="35"/>
    <x v="1"/>
    <x v="1"/>
    <s v="theater"/>
    <s v="musical"/>
  </r>
  <r>
    <n v="2000"/>
    <x v="4"/>
    <n v="542"/>
    <x v="1"/>
    <x v="2"/>
    <s v="theater"/>
    <s v="plays"/>
  </r>
  <r>
    <n v="8000"/>
    <x v="0"/>
    <n v="118"/>
    <x v="1"/>
    <x v="2"/>
    <s v="theater"/>
    <s v="plays"/>
  </r>
  <r>
    <n v="15000"/>
    <x v="6"/>
    <n v="2524"/>
    <x v="3"/>
    <x v="2"/>
    <s v="theater"/>
    <s v="plays"/>
  </r>
  <r>
    <n v="800"/>
    <x v="2"/>
    <n v="260"/>
    <x v="1"/>
    <x v="2"/>
    <s v="theater"/>
    <s v="plays"/>
  </r>
  <r>
    <n v="1000"/>
    <x v="4"/>
    <n v="0"/>
    <x v="1"/>
    <x v="2"/>
    <s v="theater"/>
    <s v="plays"/>
  </r>
  <r>
    <n v="50000"/>
    <x v="10"/>
    <n v="10775"/>
    <x v="0"/>
    <x v="2"/>
    <s v="theater"/>
    <s v="plays"/>
  </r>
  <r>
    <n v="15000"/>
    <x v="6"/>
    <n v="520"/>
    <x v="1"/>
    <x v="2"/>
    <s v="theater"/>
    <s v="plays"/>
  </r>
  <r>
    <n v="1000"/>
    <x v="4"/>
    <n v="50"/>
    <x v="1"/>
    <x v="2"/>
    <s v="theater"/>
    <s v="plays"/>
  </r>
  <r>
    <n v="1600"/>
    <x v="4"/>
    <n v="170"/>
    <x v="1"/>
    <x v="2"/>
    <s v="theater"/>
    <s v="plays"/>
  </r>
  <r>
    <n v="2500"/>
    <x v="4"/>
    <n v="440"/>
    <x v="1"/>
    <x v="2"/>
    <s v="theater"/>
    <s v="plays"/>
  </r>
  <r>
    <n v="2500"/>
    <x v="4"/>
    <n v="814"/>
    <x v="1"/>
    <x v="2"/>
    <s v="theater"/>
    <s v="plays"/>
  </r>
  <r>
    <n v="10000"/>
    <x v="1"/>
    <n v="125"/>
    <x v="1"/>
    <x v="2"/>
    <s v="theater"/>
    <s v="plays"/>
  </r>
  <r>
    <n v="2500"/>
    <x v="4"/>
    <n v="135"/>
    <x v="1"/>
    <x v="2"/>
    <s v="theater"/>
    <s v="plays"/>
  </r>
  <r>
    <n v="3000"/>
    <x v="4"/>
    <n v="25"/>
    <x v="1"/>
    <x v="2"/>
    <s v="theater"/>
    <s v="plays"/>
  </r>
  <r>
    <n v="3000"/>
    <x v="4"/>
    <n v="1465"/>
    <x v="3"/>
    <x v="2"/>
    <s v="theater"/>
    <s v="plays"/>
  </r>
  <r>
    <n v="1500"/>
    <x v="4"/>
    <n v="0"/>
    <x v="1"/>
    <x v="2"/>
    <s v="theater"/>
    <s v="plays"/>
  </r>
  <r>
    <n v="10000"/>
    <x v="1"/>
    <n v="3"/>
    <x v="1"/>
    <x v="2"/>
    <s v="theater"/>
    <s v="plays"/>
  </r>
  <r>
    <n v="1500"/>
    <x v="4"/>
    <n v="173"/>
    <x v="1"/>
    <x v="2"/>
    <s v="theater"/>
    <s v="plays"/>
  </r>
  <r>
    <n v="1500"/>
    <x v="4"/>
    <n v="1010"/>
    <x v="3"/>
    <x v="2"/>
    <s v="theater"/>
    <s v="plays"/>
  </r>
  <r>
    <n v="1000"/>
    <x v="4"/>
    <n v="153"/>
    <x v="1"/>
    <x v="2"/>
    <s v="theater"/>
    <s v="plays"/>
  </r>
  <r>
    <n v="750"/>
    <x v="2"/>
    <n v="65"/>
    <x v="1"/>
    <x v="2"/>
    <s v="theater"/>
    <s v="plays"/>
  </r>
  <r>
    <n v="60000"/>
    <x v="10"/>
    <n v="135"/>
    <x v="1"/>
    <x v="2"/>
    <s v="theater"/>
    <s v="plays"/>
  </r>
  <r>
    <n v="6000"/>
    <x v="0"/>
    <n v="185"/>
    <x v="1"/>
    <x v="2"/>
    <s v="theater"/>
    <s v="plays"/>
  </r>
  <r>
    <n v="8000"/>
    <x v="0"/>
    <n v="2993"/>
    <x v="3"/>
    <x v="2"/>
    <s v="theater"/>
    <s v="plays"/>
  </r>
  <r>
    <n v="15000"/>
    <x v="6"/>
    <n v="1"/>
    <x v="1"/>
    <x v="2"/>
    <s v="theater"/>
    <s v="plays"/>
  </r>
  <r>
    <n v="10000"/>
    <x v="1"/>
    <n v="1000"/>
    <x v="3"/>
    <x v="2"/>
    <s v="theater"/>
    <s v="plays"/>
  </r>
  <r>
    <n v="2500"/>
    <x v="4"/>
    <n v="909"/>
    <x v="1"/>
    <x v="2"/>
    <s v="theater"/>
    <s v="plays"/>
  </r>
  <r>
    <n v="1500"/>
    <x v="4"/>
    <n v="5"/>
    <x v="1"/>
    <x v="2"/>
    <s v="theater"/>
    <s v="plays"/>
  </r>
  <r>
    <n v="2000"/>
    <x v="4"/>
    <n v="0"/>
    <x v="1"/>
    <x v="2"/>
    <s v="theater"/>
    <s v="plays"/>
  </r>
  <r>
    <n v="3500"/>
    <x v="4"/>
    <n v="10"/>
    <x v="1"/>
    <x v="2"/>
    <s v="theater"/>
    <s v="plays"/>
  </r>
  <r>
    <n v="60000"/>
    <x v="10"/>
    <n v="120"/>
    <x v="1"/>
    <x v="2"/>
    <s v="theater"/>
    <s v="plays"/>
  </r>
  <r>
    <n v="5000"/>
    <x v="0"/>
    <n v="90"/>
    <x v="1"/>
    <x v="2"/>
    <s v="theater"/>
    <s v="plays"/>
  </r>
  <r>
    <n v="2500"/>
    <x v="4"/>
    <n v="135"/>
    <x v="1"/>
    <x v="2"/>
    <s v="theater"/>
    <s v="plays"/>
  </r>
  <r>
    <n v="3000"/>
    <x v="4"/>
    <n v="0"/>
    <x v="1"/>
    <x v="2"/>
    <s v="theater"/>
    <s v="plays"/>
  </r>
  <r>
    <n v="750"/>
    <x v="2"/>
    <n v="61"/>
    <x v="1"/>
    <x v="2"/>
    <s v="theater"/>
    <s v="plays"/>
  </r>
  <r>
    <n v="11500"/>
    <x v="1"/>
    <n v="1384"/>
    <x v="3"/>
    <x v="2"/>
    <s v="theater"/>
    <s v="plays"/>
  </r>
  <r>
    <n v="15000"/>
    <x v="6"/>
    <n v="2290"/>
    <x v="3"/>
    <x v="2"/>
    <s v="theater"/>
    <s v="plays"/>
  </r>
  <r>
    <n v="150"/>
    <x v="2"/>
    <n v="15"/>
    <x v="1"/>
    <x v="2"/>
    <s v="theater"/>
    <s v="plays"/>
  </r>
  <r>
    <n v="5000"/>
    <x v="0"/>
    <n v="15"/>
    <x v="1"/>
    <x v="2"/>
    <s v="theater"/>
    <s v="plays"/>
  </r>
  <r>
    <n v="2500"/>
    <x v="4"/>
    <n v="25"/>
    <x v="1"/>
    <x v="2"/>
    <s v="theater"/>
    <s v="plays"/>
  </r>
  <r>
    <n v="5000"/>
    <x v="0"/>
    <n v="651"/>
    <x v="1"/>
    <x v="2"/>
    <s v="theater"/>
    <s v="plays"/>
  </r>
  <r>
    <n v="20000"/>
    <x v="8"/>
    <n v="453"/>
    <x v="1"/>
    <x v="2"/>
    <s v="theater"/>
    <s v="plays"/>
  </r>
  <r>
    <n v="10000"/>
    <x v="1"/>
    <n v="0"/>
    <x v="1"/>
    <x v="2"/>
    <s v="theater"/>
    <s v="plays"/>
  </r>
  <r>
    <n v="8000"/>
    <x v="0"/>
    <n v="0"/>
    <x v="1"/>
    <x v="2"/>
    <s v="theater"/>
    <s v="plays"/>
  </r>
  <r>
    <n v="12000"/>
    <x v="1"/>
    <n v="1"/>
    <x v="1"/>
    <x v="2"/>
    <s v="theater"/>
    <s v="plays"/>
  </r>
  <r>
    <n v="7000"/>
    <x v="0"/>
    <n v="1102"/>
    <x v="3"/>
    <x v="2"/>
    <s v="theater"/>
    <s v="plays"/>
  </r>
  <r>
    <n v="5000"/>
    <x v="0"/>
    <n v="550"/>
    <x v="1"/>
    <x v="2"/>
    <s v="theater"/>
    <s v="plays"/>
  </r>
  <r>
    <n v="3000"/>
    <x v="4"/>
    <n v="1315"/>
    <x v="3"/>
    <x v="2"/>
    <s v="theater"/>
    <s v="plays"/>
  </r>
  <r>
    <n v="20000"/>
    <x v="8"/>
    <n v="0"/>
    <x v="1"/>
    <x v="2"/>
    <s v="theater"/>
    <s v="plays"/>
  </r>
  <r>
    <n v="2885"/>
    <x v="4"/>
    <n v="2485"/>
    <x v="3"/>
    <x v="2"/>
    <s v="theater"/>
    <s v="plays"/>
  </r>
  <r>
    <n v="3255"/>
    <x v="4"/>
    <n v="397"/>
    <x v="1"/>
    <x v="2"/>
    <s v="theater"/>
    <s v="plays"/>
  </r>
  <r>
    <n v="5000"/>
    <x v="0"/>
    <n v="5"/>
    <x v="1"/>
    <x v="2"/>
    <s v="theater"/>
    <s v="plays"/>
  </r>
  <r>
    <n v="5000"/>
    <x v="0"/>
    <n v="11"/>
    <x v="1"/>
    <x v="2"/>
    <s v="theater"/>
    <s v="plays"/>
  </r>
  <r>
    <n v="5500"/>
    <x v="0"/>
    <n v="50"/>
    <x v="1"/>
    <x v="2"/>
    <s v="theater"/>
    <s v="plays"/>
  </r>
  <r>
    <n v="1200"/>
    <x v="4"/>
    <n v="0"/>
    <x v="1"/>
    <x v="2"/>
    <s v="theater"/>
    <s v="plays"/>
  </r>
  <r>
    <n v="5000"/>
    <x v="0"/>
    <n v="1782"/>
    <x v="3"/>
    <x v="2"/>
    <s v="theater"/>
    <s v="plays"/>
  </r>
  <r>
    <n v="5000"/>
    <x v="0"/>
    <n v="0"/>
    <x v="1"/>
    <x v="2"/>
    <s v="theater"/>
    <s v="plays"/>
  </r>
  <r>
    <n v="2000"/>
    <x v="4"/>
    <n v="5"/>
    <x v="1"/>
    <x v="2"/>
    <s v="theater"/>
    <s v="plays"/>
  </r>
  <r>
    <n v="6000"/>
    <x v="0"/>
    <n v="195"/>
    <x v="1"/>
    <x v="2"/>
    <s v="theater"/>
    <s v="plays"/>
  </r>
  <r>
    <n v="3000"/>
    <x v="4"/>
    <n v="101"/>
    <x v="1"/>
    <x v="2"/>
    <s v="theater"/>
    <s v="plays"/>
  </r>
  <r>
    <n v="30000"/>
    <x v="5"/>
    <n v="0"/>
    <x v="1"/>
    <x v="2"/>
    <s v="theater"/>
    <s v="plays"/>
  </r>
  <r>
    <n v="10000"/>
    <x v="1"/>
    <n v="1577"/>
    <x v="3"/>
    <x v="2"/>
    <s v="theater"/>
    <s v="plays"/>
  </r>
  <r>
    <n v="4000"/>
    <x v="4"/>
    <n v="25"/>
    <x v="1"/>
    <x v="2"/>
    <s v="theater"/>
    <s v="plays"/>
  </r>
  <r>
    <n v="200000"/>
    <x v="10"/>
    <n v="1"/>
    <x v="1"/>
    <x v="2"/>
    <s v="theater"/>
    <s v="plays"/>
  </r>
  <r>
    <n v="26000"/>
    <x v="9"/>
    <n v="25"/>
    <x v="1"/>
    <x v="2"/>
    <s v="theater"/>
    <s v="plays"/>
  </r>
  <r>
    <n v="17600"/>
    <x v="6"/>
    <n v="0"/>
    <x v="1"/>
    <x v="2"/>
    <s v="theater"/>
    <s v="plays"/>
  </r>
  <r>
    <n v="25000"/>
    <x v="9"/>
    <n v="0"/>
    <x v="1"/>
    <x v="2"/>
    <s v="theater"/>
    <s v="plays"/>
  </r>
  <r>
    <n v="1750"/>
    <x v="4"/>
    <n v="425"/>
    <x v="1"/>
    <x v="2"/>
    <s v="theater"/>
    <s v="plays"/>
  </r>
  <r>
    <n v="5500"/>
    <x v="0"/>
    <n v="0"/>
    <x v="1"/>
    <x v="2"/>
    <s v="theater"/>
    <s v="plays"/>
  </r>
  <r>
    <n v="28000"/>
    <x v="9"/>
    <n v="7"/>
    <x v="1"/>
    <x v="2"/>
    <s v="theater"/>
    <s v="plays"/>
  </r>
  <r>
    <n v="2000"/>
    <x v="4"/>
    <n v="641"/>
    <x v="1"/>
    <x v="2"/>
    <s v="theater"/>
    <s v="plays"/>
  </r>
  <r>
    <n v="1200"/>
    <x v="4"/>
    <n v="292"/>
    <x v="1"/>
    <x v="2"/>
    <s v="theater"/>
    <s v="plays"/>
  </r>
  <r>
    <n v="3000"/>
    <x v="4"/>
    <n v="45"/>
    <x v="1"/>
    <x v="2"/>
    <s v="theater"/>
    <s v="plays"/>
  </r>
  <r>
    <n v="5000"/>
    <x v="0"/>
    <n v="21"/>
    <x v="1"/>
    <x v="2"/>
    <s v="theater"/>
    <s v="plays"/>
  </r>
  <r>
    <n v="1400"/>
    <x v="4"/>
    <n v="45"/>
    <x v="1"/>
    <x v="2"/>
    <s v="theater"/>
    <s v="plays"/>
  </r>
  <r>
    <n v="10000"/>
    <x v="1"/>
    <n v="0"/>
    <x v="1"/>
    <x v="2"/>
    <s v="theater"/>
    <s v="plays"/>
  </r>
  <r>
    <n v="2000"/>
    <x v="4"/>
    <n v="126"/>
    <x v="1"/>
    <x v="2"/>
    <s v="theater"/>
    <s v="plays"/>
  </r>
  <r>
    <n v="2000"/>
    <x v="4"/>
    <n v="285"/>
    <x v="1"/>
    <x v="2"/>
    <s v="theater"/>
    <s v="plays"/>
  </r>
  <r>
    <n v="7500"/>
    <x v="0"/>
    <n v="45"/>
    <x v="1"/>
    <x v="2"/>
    <s v="theater"/>
    <s v="plays"/>
  </r>
  <r>
    <n v="1700"/>
    <x v="4"/>
    <n v="410"/>
    <x v="1"/>
    <x v="2"/>
    <s v="theater"/>
    <s v="plays"/>
  </r>
  <r>
    <n v="5000"/>
    <x v="0"/>
    <n v="527"/>
    <x v="1"/>
    <x v="2"/>
    <s v="theater"/>
    <s v="plays"/>
  </r>
  <r>
    <n v="2825"/>
    <x v="4"/>
    <n v="211"/>
    <x v="1"/>
    <x v="2"/>
    <s v="theater"/>
    <s v="plays"/>
  </r>
  <r>
    <n v="15000"/>
    <x v="6"/>
    <n v="11"/>
    <x v="1"/>
    <x v="2"/>
    <s v="theater"/>
    <s v="plays"/>
  </r>
  <r>
    <n v="14000"/>
    <x v="1"/>
    <n v="136"/>
    <x v="1"/>
    <x v="2"/>
    <s v="theater"/>
    <s v="plays"/>
  </r>
  <r>
    <n v="1000"/>
    <x v="4"/>
    <n v="211"/>
    <x v="1"/>
    <x v="2"/>
    <s v="theater"/>
    <s v="plays"/>
  </r>
  <r>
    <n v="5000"/>
    <x v="0"/>
    <n v="3905"/>
    <x v="3"/>
    <x v="2"/>
    <s v="theater"/>
    <s v="plays"/>
  </r>
  <r>
    <n v="1000"/>
    <x v="4"/>
    <n v="320"/>
    <x v="1"/>
    <x v="2"/>
    <s v="theater"/>
    <s v="plays"/>
  </r>
  <r>
    <n v="678"/>
    <x v="2"/>
    <n v="0"/>
    <x v="1"/>
    <x v="2"/>
    <s v="theater"/>
    <s v="plays"/>
  </r>
  <r>
    <n v="1300"/>
    <x v="4"/>
    <n v="620"/>
    <x v="1"/>
    <x v="2"/>
    <s v="theater"/>
    <s v="plays"/>
  </r>
  <r>
    <n v="90000"/>
    <x v="10"/>
    <n v="1305"/>
    <x v="3"/>
    <x v="2"/>
    <s v="theater"/>
    <s v="plays"/>
  </r>
  <r>
    <n v="2000"/>
    <x v="4"/>
    <n v="214"/>
    <x v="1"/>
    <x v="2"/>
    <s v="theater"/>
    <s v="plays"/>
  </r>
  <r>
    <n v="6000"/>
    <x v="0"/>
    <n v="110"/>
    <x v="1"/>
    <x v="2"/>
    <s v="theater"/>
    <s v="plays"/>
  </r>
  <r>
    <n v="2500"/>
    <x v="4"/>
    <n v="450"/>
    <x v="1"/>
    <x v="2"/>
    <s v="theater"/>
    <s v="plays"/>
  </r>
  <r>
    <n v="30000"/>
    <x v="5"/>
    <n v="1225"/>
    <x v="3"/>
    <x v="2"/>
    <s v="theater"/>
    <s v="plays"/>
  </r>
  <r>
    <n v="850"/>
    <x v="2"/>
    <n v="170"/>
    <x v="1"/>
    <x v="2"/>
    <s v="theater"/>
    <s v="plays"/>
  </r>
  <r>
    <n v="11140"/>
    <x v="1"/>
    <n v="3877"/>
    <x v="3"/>
    <x v="2"/>
    <s v="theater"/>
    <s v="plays"/>
  </r>
  <r>
    <n v="1500"/>
    <x v="4"/>
    <n v="95"/>
    <x v="1"/>
    <x v="2"/>
    <s v="theater"/>
    <s v="plays"/>
  </r>
  <r>
    <n v="2000"/>
    <x v="4"/>
    <n v="641"/>
    <x v="1"/>
    <x v="2"/>
    <s v="theater"/>
    <s v="plays"/>
  </r>
  <r>
    <n v="5000"/>
    <x v="0"/>
    <n v="488"/>
    <x v="1"/>
    <x v="2"/>
    <s v="theater"/>
    <s v="plays"/>
  </r>
  <r>
    <n v="400"/>
    <x v="2"/>
    <n v="151"/>
    <x v="1"/>
    <x v="2"/>
    <s v="theater"/>
    <s v="plays"/>
  </r>
  <r>
    <n v="1500"/>
    <x v="4"/>
    <n v="32"/>
    <x v="1"/>
    <x v="2"/>
    <s v="theater"/>
    <s v="plays"/>
  </r>
  <r>
    <n v="3000"/>
    <x v="4"/>
    <n v="0"/>
    <x v="1"/>
    <x v="2"/>
    <s v="theater"/>
    <s v="plays"/>
  </r>
  <r>
    <n v="1650"/>
    <x v="4"/>
    <n v="69"/>
    <x v="1"/>
    <x v="2"/>
    <s v="theater"/>
    <s v="plays"/>
  </r>
  <r>
    <n v="500"/>
    <x v="2"/>
    <n v="100"/>
    <x v="1"/>
    <x v="2"/>
    <s v="theater"/>
    <s v="plays"/>
  </r>
  <r>
    <n v="10000"/>
    <x v="1"/>
    <n v="541"/>
    <x v="1"/>
    <x v="2"/>
    <s v="theater"/>
    <s v="plays"/>
  </r>
  <r>
    <n v="50000"/>
    <x v="10"/>
    <n v="3"/>
    <x v="1"/>
    <x v="2"/>
    <s v="theater"/>
    <s v="plays"/>
  </r>
  <r>
    <n v="2000"/>
    <x v="4"/>
    <n v="5"/>
    <x v="1"/>
    <x v="2"/>
    <s v="theater"/>
    <s v="plays"/>
  </r>
  <r>
    <n v="200"/>
    <x v="2"/>
    <n v="70"/>
    <x v="1"/>
    <x v="2"/>
    <s v="theater"/>
    <s v="plays"/>
  </r>
  <r>
    <n v="3000"/>
    <x v="4"/>
    <n v="497"/>
    <x v="1"/>
    <x v="2"/>
    <s v="theater"/>
    <s v="plays"/>
  </r>
  <r>
    <n v="3000"/>
    <x v="4"/>
    <n v="0"/>
    <x v="1"/>
    <x v="2"/>
    <s v="theater"/>
    <s v="plays"/>
  </r>
  <r>
    <n v="1250"/>
    <x v="4"/>
    <n v="715"/>
    <x v="1"/>
    <x v="2"/>
    <s v="theater"/>
    <s v="plays"/>
  </r>
  <r>
    <n v="7000"/>
    <x v="0"/>
    <n v="1156"/>
    <x v="3"/>
    <x v="2"/>
    <s v="theater"/>
    <s v="plays"/>
  </r>
  <r>
    <n v="8000"/>
    <x v="0"/>
    <n v="10"/>
    <x v="1"/>
    <x v="2"/>
    <s v="theater"/>
    <s v="plays"/>
  </r>
  <r>
    <n v="1200"/>
    <x v="4"/>
    <n v="453"/>
    <x v="1"/>
    <x v="2"/>
    <s v="theater"/>
    <s v="plays"/>
  </r>
  <r>
    <n v="1250"/>
    <x v="4"/>
    <n v="23"/>
    <x v="1"/>
    <x v="2"/>
    <s v="theater"/>
    <s v="plays"/>
  </r>
  <r>
    <n v="2000"/>
    <x v="4"/>
    <n v="201"/>
    <x v="1"/>
    <x v="2"/>
    <s v="theater"/>
    <s v="plays"/>
  </r>
  <r>
    <n v="500"/>
    <x v="2"/>
    <n v="1"/>
    <x v="1"/>
    <x v="2"/>
    <s v="theater"/>
    <s v="plays"/>
  </r>
  <r>
    <n v="3000"/>
    <x v="4"/>
    <n v="40"/>
    <x v="1"/>
    <x v="2"/>
    <s v="theater"/>
    <s v="plays"/>
  </r>
  <r>
    <n v="30000"/>
    <x v="5"/>
    <n v="2"/>
    <x v="1"/>
    <x v="2"/>
    <s v="theater"/>
    <s v="plays"/>
  </r>
  <r>
    <n v="2000"/>
    <x v="4"/>
    <n v="5"/>
    <x v="1"/>
    <x v="2"/>
    <s v="theater"/>
    <s v="plays"/>
  </r>
  <r>
    <n v="1000"/>
    <x v="4"/>
    <n v="60"/>
    <x v="1"/>
    <x v="2"/>
    <s v="theater"/>
    <s v="plays"/>
  </r>
  <r>
    <n v="1930"/>
    <x v="4"/>
    <n v="75"/>
    <x v="1"/>
    <x v="2"/>
    <s v="theater"/>
    <s v="plays"/>
  </r>
  <r>
    <n v="7200"/>
    <x v="0"/>
    <n v="1742"/>
    <x v="3"/>
    <x v="2"/>
    <s v="theater"/>
    <s v="plays"/>
  </r>
  <r>
    <n v="250"/>
    <x v="2"/>
    <n v="19"/>
    <x v="1"/>
    <x v="2"/>
    <s v="theater"/>
    <s v="plays"/>
  </r>
  <r>
    <n v="575"/>
    <x v="2"/>
    <n v="0"/>
    <x v="1"/>
    <x v="2"/>
    <s v="theater"/>
    <s v="plays"/>
  </r>
  <r>
    <n v="2000"/>
    <x v="4"/>
    <n v="26"/>
    <x v="1"/>
    <x v="2"/>
    <s v="theater"/>
    <s v="plays"/>
  </r>
  <r>
    <n v="9000"/>
    <x v="0"/>
    <n v="0"/>
    <x v="1"/>
    <x v="2"/>
    <s v="theater"/>
    <s v="plays"/>
  </r>
  <r>
    <n v="7000"/>
    <x v="0"/>
    <n v="1"/>
    <x v="1"/>
    <x v="2"/>
    <s v="theater"/>
    <s v="plays"/>
  </r>
  <r>
    <n v="500"/>
    <x v="2"/>
    <n v="70"/>
    <x v="1"/>
    <x v="2"/>
    <s v="theater"/>
    <s v="plays"/>
  </r>
  <r>
    <n v="10000"/>
    <x v="1"/>
    <n v="105"/>
    <x v="1"/>
    <x v="2"/>
    <s v="theater"/>
    <s v="plays"/>
  </r>
  <r>
    <n v="1500"/>
    <x v="4"/>
    <n v="130"/>
    <x v="1"/>
    <x v="2"/>
    <s v="theater"/>
    <s v="plays"/>
  </r>
  <r>
    <n v="3500"/>
    <x v="4"/>
    <n v="29"/>
    <x v="1"/>
    <x v="2"/>
    <s v="theater"/>
    <s v="plays"/>
  </r>
  <r>
    <n v="600"/>
    <x v="2"/>
    <n v="100"/>
    <x v="1"/>
    <x v="2"/>
    <s v="theater"/>
    <s v="plays"/>
  </r>
  <r>
    <n v="15000"/>
    <x v="6"/>
    <n v="125"/>
    <x v="1"/>
    <x v="2"/>
    <s v="theater"/>
    <s v="plays"/>
  </r>
  <r>
    <n v="18000"/>
    <x v="6"/>
    <n v="12521"/>
    <x v="0"/>
    <x v="2"/>
    <s v="theater"/>
    <s v="plays"/>
  </r>
  <r>
    <n v="7000"/>
    <x v="0"/>
    <n v="0"/>
    <x v="1"/>
    <x v="2"/>
    <s v="theater"/>
    <s v="plays"/>
  </r>
  <r>
    <n v="800"/>
    <x v="2"/>
    <n v="10"/>
    <x v="1"/>
    <x v="2"/>
    <s v="theater"/>
    <s v="plays"/>
  </r>
  <r>
    <n v="5000"/>
    <x v="0"/>
    <n v="250"/>
    <x v="1"/>
    <x v="2"/>
    <s v="theater"/>
    <s v="plays"/>
  </r>
  <r>
    <n v="4000"/>
    <x v="4"/>
    <n v="0"/>
    <x v="1"/>
    <x v="2"/>
    <s v="theater"/>
    <s v="plays"/>
  </r>
  <r>
    <n v="3000"/>
    <x v="4"/>
    <n v="215"/>
    <x v="1"/>
    <x v="2"/>
    <s v="theater"/>
    <s v="plays"/>
  </r>
  <r>
    <n v="2000"/>
    <x v="4"/>
    <n v="561"/>
    <x v="1"/>
    <x v="2"/>
    <s v="theater"/>
    <s v="plays"/>
  </r>
  <r>
    <n v="20000"/>
    <x v="8"/>
    <n v="0"/>
    <x v="1"/>
    <x v="2"/>
    <s v="theater"/>
    <s v="plays"/>
  </r>
  <r>
    <n v="2500"/>
    <x v="4"/>
    <n v="400"/>
    <x v="1"/>
    <x v="2"/>
    <s v="theater"/>
    <s v="plays"/>
  </r>
  <r>
    <n v="5000"/>
    <x v="0"/>
    <n v="0"/>
    <x v="1"/>
    <x v="2"/>
    <s v="theater"/>
    <s v="plays"/>
  </r>
  <r>
    <n v="6048"/>
    <x v="0"/>
    <n v="413"/>
    <x v="1"/>
    <x v="2"/>
    <s v="theater"/>
    <s v="plays"/>
  </r>
  <r>
    <n v="23900"/>
    <x v="8"/>
    <n v="6141.99"/>
    <x v="4"/>
    <x v="2"/>
    <s v="theater"/>
    <s v="plays"/>
  </r>
  <r>
    <n v="13500"/>
    <x v="1"/>
    <n v="200"/>
    <x v="1"/>
    <x v="2"/>
    <s v="theater"/>
    <s v="plays"/>
  </r>
  <r>
    <n v="10000"/>
    <x v="1"/>
    <n v="3685"/>
    <x v="3"/>
    <x v="2"/>
    <s v="theater"/>
    <s v="plays"/>
  </r>
  <r>
    <n v="6000"/>
    <x v="0"/>
    <n v="2823"/>
    <x v="3"/>
    <x v="2"/>
    <s v="theater"/>
    <s v="plays"/>
  </r>
  <r>
    <n v="700"/>
    <x v="2"/>
    <n v="80"/>
    <x v="1"/>
    <x v="2"/>
    <s v="theater"/>
    <s v="plays"/>
  </r>
  <r>
    <n v="2500"/>
    <x v="4"/>
    <n v="301"/>
    <x v="1"/>
    <x v="2"/>
    <s v="theater"/>
    <s v="plays"/>
  </r>
  <r>
    <n v="500"/>
    <x v="2"/>
    <n v="300"/>
    <x v="1"/>
    <x v="2"/>
    <s v="theater"/>
    <s v="plays"/>
  </r>
  <r>
    <n v="8000"/>
    <x v="0"/>
    <n v="2500"/>
    <x v="3"/>
    <x v="2"/>
    <s v="theater"/>
    <s v="plays"/>
  </r>
  <r>
    <n v="5000"/>
    <x v="0"/>
    <n v="21"/>
    <x v="1"/>
    <x v="2"/>
    <s v="theater"/>
    <s v="plays"/>
  </r>
  <r>
    <n v="10000"/>
    <x v="1"/>
    <n v="21"/>
    <x v="1"/>
    <x v="2"/>
    <s v="theater"/>
    <s v="plays"/>
  </r>
  <r>
    <n v="300"/>
    <x v="2"/>
    <n v="0"/>
    <x v="1"/>
    <x v="2"/>
    <s v="theater"/>
    <s v="plays"/>
  </r>
  <r>
    <n v="600"/>
    <x v="2"/>
    <n v="225"/>
    <x v="1"/>
    <x v="2"/>
    <s v="theater"/>
    <s v="plays"/>
  </r>
  <r>
    <n v="5000"/>
    <x v="0"/>
    <n v="1"/>
    <x v="1"/>
    <x v="2"/>
    <s v="theater"/>
    <s v="plays"/>
  </r>
  <r>
    <n v="5600"/>
    <x v="0"/>
    <n v="460"/>
    <x v="1"/>
    <x v="2"/>
    <s v="theater"/>
    <s v="plays"/>
  </r>
  <r>
    <n v="5000"/>
    <x v="0"/>
    <n v="110"/>
    <x v="1"/>
    <x v="2"/>
    <s v="theater"/>
    <s v="plays"/>
  </r>
  <r>
    <n v="17000"/>
    <x v="6"/>
    <n v="3001"/>
    <x v="3"/>
    <x v="2"/>
    <s v="theater"/>
    <s v="plays"/>
  </r>
  <r>
    <n v="20000"/>
    <x v="8"/>
    <n v="16"/>
    <x v="1"/>
    <x v="2"/>
    <s v="theater"/>
    <s v="plays"/>
  </r>
  <r>
    <n v="1500"/>
    <x v="4"/>
    <n v="1"/>
    <x v="1"/>
    <x v="2"/>
    <s v="theater"/>
    <s v="plays"/>
  </r>
  <r>
    <n v="500"/>
    <x v="2"/>
    <n v="0"/>
    <x v="1"/>
    <x v="2"/>
    <s v="theater"/>
    <s v="plays"/>
  </r>
  <r>
    <n v="3000"/>
    <x v="4"/>
    <n v="1126"/>
    <x v="3"/>
    <x v="2"/>
    <s v="theater"/>
    <s v="plays"/>
  </r>
  <r>
    <n v="500"/>
    <x v="2"/>
    <n v="110"/>
    <x v="1"/>
    <x v="2"/>
    <s v="theater"/>
    <s v="plays"/>
  </r>
  <r>
    <n v="8880"/>
    <x v="0"/>
    <n v="0"/>
    <x v="1"/>
    <x v="2"/>
    <s v="theater"/>
    <s v="plays"/>
  </r>
  <r>
    <n v="5000"/>
    <x v="0"/>
    <n v="881"/>
    <x v="1"/>
    <x v="2"/>
    <s v="theater"/>
    <s v="plays"/>
  </r>
  <r>
    <n v="1500"/>
    <x v="4"/>
    <n v="795"/>
    <x v="1"/>
    <x v="2"/>
    <s v="theater"/>
    <s v="plays"/>
  </r>
  <r>
    <n v="3500"/>
    <x v="4"/>
    <n v="775"/>
    <x v="1"/>
    <x v="2"/>
    <s v="theater"/>
    <s v="plays"/>
  </r>
  <r>
    <n v="3750"/>
    <x v="4"/>
    <n v="95"/>
    <x v="1"/>
    <x v="2"/>
    <s v="theater"/>
    <s v="plays"/>
  </r>
  <r>
    <n v="10000"/>
    <x v="1"/>
    <n v="250"/>
    <x v="1"/>
    <x v="2"/>
    <s v="theater"/>
    <s v="plays"/>
  </r>
  <r>
    <n v="10000"/>
    <x v="1"/>
    <n v="285"/>
    <x v="1"/>
    <x v="2"/>
    <s v="theater"/>
    <s v="plays"/>
  </r>
  <r>
    <n v="525"/>
    <x v="2"/>
    <n v="0"/>
    <x v="1"/>
    <x v="2"/>
    <s v="theater"/>
    <s v="plays"/>
  </r>
  <r>
    <n v="20000"/>
    <x v="8"/>
    <n v="490"/>
    <x v="1"/>
    <x v="2"/>
    <s v="theater"/>
    <s v="plays"/>
  </r>
  <r>
    <n v="9500"/>
    <x v="0"/>
    <n v="135"/>
    <x v="1"/>
    <x v="2"/>
    <s v="theater"/>
    <s v="plays"/>
  </r>
  <r>
    <n v="2000"/>
    <x v="4"/>
    <n v="385"/>
    <x v="1"/>
    <x v="2"/>
    <s v="theater"/>
    <s v="plays"/>
  </r>
  <r>
    <n v="4000"/>
    <x v="4"/>
    <n v="27"/>
    <x v="1"/>
    <x v="2"/>
    <s v="theater"/>
    <s v="plays"/>
  </r>
  <r>
    <n v="15000"/>
    <x v="6"/>
    <n v="25"/>
    <x v="1"/>
    <x v="2"/>
    <s v="theater"/>
    <s v="plays"/>
  </r>
  <r>
    <n v="5000"/>
    <x v="0"/>
    <n v="3045"/>
    <x v="3"/>
    <x v="2"/>
    <s v="theater"/>
    <s v="plays"/>
  </r>
  <r>
    <n v="3495"/>
    <x v="4"/>
    <n v="34.950000000000003"/>
    <x v="1"/>
    <x v="2"/>
    <s v="theater"/>
    <s v="plays"/>
  </r>
  <r>
    <n v="1250"/>
    <x v="4"/>
    <n v="430"/>
    <x v="1"/>
    <x v="2"/>
    <s v="theater"/>
    <s v="plays"/>
  </r>
  <r>
    <n v="1000"/>
    <x v="4"/>
    <n v="165"/>
    <x v="1"/>
    <x v="2"/>
    <s v="theater"/>
    <s v="plays"/>
  </r>
  <r>
    <n v="20000"/>
    <x v="8"/>
    <n v="0"/>
    <x v="1"/>
    <x v="2"/>
    <s v="theater"/>
    <s v="plays"/>
  </r>
  <r>
    <n v="1000"/>
    <x v="4"/>
    <n v="4"/>
    <x v="1"/>
    <x v="2"/>
    <s v="theater"/>
    <s v="plays"/>
  </r>
  <r>
    <n v="3500"/>
    <x v="4"/>
    <n v="37"/>
    <x v="1"/>
    <x v="2"/>
    <s v="theater"/>
    <s v="plays"/>
  </r>
  <r>
    <n v="2750"/>
    <x v="4"/>
    <n v="735"/>
    <x v="1"/>
    <x v="2"/>
    <s v="theater"/>
    <s v="plays"/>
  </r>
  <r>
    <n v="2000"/>
    <x v="4"/>
    <n v="576"/>
    <x v="1"/>
    <x v="2"/>
    <s v="theater"/>
    <s v="plays"/>
  </r>
  <r>
    <n v="700"/>
    <x v="2"/>
    <n v="0"/>
    <x v="1"/>
    <x v="2"/>
    <s v="theater"/>
    <s v="plays"/>
  </r>
  <r>
    <n v="15000"/>
    <x v="6"/>
    <n v="1335"/>
    <x v="3"/>
    <x v="2"/>
    <s v="theater"/>
    <s v="plays"/>
  </r>
  <r>
    <n v="250"/>
    <x v="2"/>
    <n v="0"/>
    <x v="1"/>
    <x v="2"/>
    <s v="theater"/>
    <s v="plays"/>
  </r>
  <r>
    <n v="3000"/>
    <x v="4"/>
    <n v="5"/>
    <x v="1"/>
    <x v="2"/>
    <s v="theater"/>
    <s v="plays"/>
  </r>
  <r>
    <n v="3000"/>
    <x v="4"/>
    <n v="0"/>
    <x v="1"/>
    <x v="2"/>
    <s v="theater"/>
    <s v="plays"/>
  </r>
  <r>
    <n v="2224"/>
    <x v="4"/>
    <n v="350"/>
    <x v="1"/>
    <x v="2"/>
    <s v="theater"/>
    <s v="plays"/>
  </r>
  <r>
    <n v="150"/>
    <x v="2"/>
    <n v="3"/>
    <x v="1"/>
    <x v="2"/>
    <s v="theater"/>
    <s v="plays"/>
  </r>
  <r>
    <n v="3500"/>
    <x v="4"/>
    <n v="759"/>
    <x v="1"/>
    <x v="2"/>
    <s v="theater"/>
    <s v="plays"/>
  </r>
  <r>
    <n v="3000"/>
    <x v="4"/>
    <n v="10"/>
    <x v="1"/>
    <x v="2"/>
    <s v="theater"/>
    <s v="plays"/>
  </r>
  <r>
    <n v="3500"/>
    <x v="4"/>
    <n v="10"/>
    <x v="1"/>
    <x v="2"/>
    <s v="theater"/>
    <s v="plays"/>
  </r>
  <r>
    <n v="1000"/>
    <x v="4"/>
    <n v="47"/>
    <x v="1"/>
    <x v="2"/>
    <s v="theater"/>
    <s v="plays"/>
  </r>
  <r>
    <n v="9600"/>
    <x v="0"/>
    <n v="0"/>
    <x v="1"/>
    <x v="2"/>
    <s v="theater"/>
    <s v="plays"/>
  </r>
  <r>
    <n v="2000"/>
    <x v="4"/>
    <n v="216"/>
    <x v="1"/>
    <x v="2"/>
    <s v="theater"/>
    <s v="plays"/>
  </r>
  <r>
    <n v="5000"/>
    <x v="0"/>
    <n v="240"/>
    <x v="1"/>
    <x v="2"/>
    <s v="theater"/>
    <s v="plays"/>
  </r>
  <r>
    <n v="1000"/>
    <x v="4"/>
    <n v="32"/>
    <x v="1"/>
    <x v="2"/>
    <s v="theater"/>
    <s v="plays"/>
  </r>
  <r>
    <n v="1600"/>
    <x v="4"/>
    <n v="204"/>
    <x v="1"/>
    <x v="2"/>
    <s v="theater"/>
    <s v="plays"/>
  </r>
  <r>
    <n v="110000"/>
    <x v="10"/>
    <n v="20"/>
    <x v="1"/>
    <x v="2"/>
    <s v="theater"/>
    <s v="plays"/>
  </r>
  <r>
    <n v="2500"/>
    <x v="4"/>
    <n v="60"/>
    <x v="1"/>
    <x v="2"/>
    <s v="theater"/>
    <s v="plays"/>
  </r>
  <r>
    <n v="2000"/>
    <x v="4"/>
    <n v="730"/>
    <x v="1"/>
    <x v="2"/>
    <s v="theater"/>
    <s v="plays"/>
  </r>
  <r>
    <n v="30000"/>
    <x v="5"/>
    <n v="800"/>
    <x v="1"/>
    <x v="2"/>
    <s v="theater"/>
    <s v="plays"/>
  </r>
  <r>
    <n v="3500"/>
    <x v="4"/>
    <n v="400"/>
    <x v="1"/>
    <x v="2"/>
    <s v="theater"/>
    <s v="plays"/>
  </r>
  <r>
    <n v="10000"/>
    <x v="1"/>
    <n v="0"/>
    <x v="1"/>
    <x v="2"/>
    <s v="theater"/>
    <s v="plays"/>
  </r>
  <r>
    <n v="75000"/>
    <x v="10"/>
    <n v="0"/>
    <x v="1"/>
    <x v="2"/>
    <s v="theater"/>
    <s v="plays"/>
  </r>
  <r>
    <n v="4500"/>
    <x v="4"/>
    <n v="50"/>
    <x v="1"/>
    <x v="2"/>
    <s v="theater"/>
    <s v="plays"/>
  </r>
  <r>
    <n v="270"/>
    <x v="2"/>
    <n v="0"/>
    <x v="1"/>
    <x v="2"/>
    <s v="theater"/>
    <s v="plays"/>
  </r>
  <r>
    <n v="600"/>
    <x v="2"/>
    <n v="0"/>
    <x v="1"/>
    <x v="2"/>
    <s v="theater"/>
    <s v="plays"/>
  </r>
  <r>
    <n v="500"/>
    <x v="2"/>
    <n v="137"/>
    <x v="1"/>
    <x v="2"/>
    <s v="theater"/>
    <s v="plays"/>
  </r>
  <r>
    <n v="1000"/>
    <x v="4"/>
    <n v="100"/>
    <x v="1"/>
    <x v="2"/>
    <s v="theater"/>
    <s v="plays"/>
  </r>
  <r>
    <n v="3000"/>
    <x v="4"/>
    <n v="641"/>
    <x v="1"/>
    <x v="2"/>
    <s v="theater"/>
    <s v="plays"/>
  </r>
  <r>
    <n v="33000"/>
    <x v="5"/>
    <n v="2300"/>
    <x v="3"/>
    <x v="2"/>
    <s v="theater"/>
    <s v="plays"/>
  </r>
  <r>
    <n v="5000"/>
    <x v="0"/>
    <n v="3530"/>
    <x v="3"/>
    <x v="2"/>
    <s v="theater"/>
    <s v="plays"/>
  </r>
  <r>
    <n v="2000"/>
    <x v="4"/>
    <n v="41"/>
    <x v="1"/>
    <x v="2"/>
    <s v="theater"/>
    <s v="plays"/>
  </r>
  <r>
    <n v="3000"/>
    <x v="4"/>
    <n v="59"/>
    <x v="1"/>
    <x v="2"/>
    <s v="theater"/>
    <s v="plays"/>
  </r>
  <r>
    <n v="500"/>
    <x v="2"/>
    <n v="0"/>
    <x v="1"/>
    <x v="2"/>
    <s v="theater"/>
    <s v="plays"/>
  </r>
  <r>
    <n v="300"/>
    <x v="2"/>
    <n v="86"/>
    <x v="1"/>
    <x v="2"/>
    <s v="theater"/>
    <s v="plays"/>
  </r>
  <r>
    <n v="3000"/>
    <x v="4"/>
    <n v="94"/>
    <x v="1"/>
    <x v="2"/>
    <s v="theater"/>
    <s v="plays"/>
  </r>
  <r>
    <n v="2500"/>
    <x v="4"/>
    <n v="1"/>
    <x v="1"/>
    <x v="2"/>
    <s v="theater"/>
    <s v="plays"/>
  </r>
  <r>
    <n v="1500"/>
    <x v="4"/>
    <n v="3"/>
    <x v="1"/>
    <x v="2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C9482-612A-4FDC-9163-D151283EFF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9BBE7-D2FE-462A-B716-1ED0EF65305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7B6C0-514A-4F0C-A619-B83E13A2422C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6C637-121F-4D9F-9DB2-0D353BA58D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FB9E7-BD57-49D8-9B10-D36A14E46F2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7" firstHeaderRow="1" firstDataRow="2" firstDataCol="1"/>
  <pivotFields count="5">
    <pivotField showAll="0"/>
    <pivotField axis="axisRow" multipleItemSelectionAllowed="1" showAll="0">
      <items count="15">
        <item x="10"/>
        <item x="2"/>
        <item x="0"/>
        <item x="1"/>
        <item x="6"/>
        <item x="8"/>
        <item x="9"/>
        <item x="5"/>
        <item x="7"/>
        <item x="3"/>
        <item x="4"/>
        <item x="12"/>
        <item h="1" x="11"/>
        <item h="1" x="13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>
      <items count="14">
        <item x="2"/>
        <item x="1"/>
        <item x="4"/>
        <item x="0"/>
        <item x="11"/>
        <item x="7"/>
        <item x="9"/>
        <item x="6"/>
        <item x="8"/>
        <item x="10"/>
        <item x="3"/>
        <item x="5"/>
        <item x="12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9A6AB-9A58-454A-AECE-DF22355BF8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Average of backers_count" fld="11" subtotal="average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ADA38-03F4-405B-944A-9C8893CC8E9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h="1"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5EFEC-3A09-4355-96C9-A7F90D72A6FC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/>
  <pivotFields count="7">
    <pivotField showAll="0"/>
    <pivotField axis="axisRow" showAll="0">
      <items count="13">
        <item x="10"/>
        <item x="2"/>
        <item x="0"/>
        <item x="1"/>
        <item x="6"/>
        <item x="8"/>
        <item x="9"/>
        <item x="5"/>
        <item x="7"/>
        <item x="3"/>
        <item x="4"/>
        <item x="11"/>
        <item t="default"/>
      </items>
    </pivotField>
    <pivotField showAll="0"/>
    <pivotField showAll="0">
      <items count="13">
        <item x="2"/>
        <item x="1"/>
        <item x="4"/>
        <item x="0"/>
        <item x="11"/>
        <item x="7"/>
        <item x="9"/>
        <item x="6"/>
        <item x="8"/>
        <item x="10"/>
        <item x="3"/>
        <item x="5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E1" zoomScale="70" zoomScaleNormal="70" workbookViewId="0">
      <selection activeCell="U1" sqref="U1"/>
    </sheetView>
  </sheetViews>
  <sheetFormatPr defaultRowHeight="14.5" x14ac:dyDescent="0.35"/>
  <cols>
    <col min="2" max="2" width="38.453125" style="3" customWidth="1"/>
    <col min="3" max="3" width="41.26953125" style="3" customWidth="1"/>
    <col min="4" max="4" width="13.54296875" customWidth="1"/>
    <col min="5" max="5" width="22.1796875" customWidth="1"/>
    <col min="6" max="6" width="14.54296875" customWidth="1"/>
    <col min="7" max="7" width="22.81640625" customWidth="1"/>
    <col min="8" max="8" width="15.453125" customWidth="1"/>
    <col min="9" max="9" width="13.7265625" customWidth="1"/>
    <col min="10" max="10" width="13.453125" customWidth="1"/>
    <col min="11" max="11" width="16.54296875" customWidth="1"/>
    <col min="12" max="12" width="31.81640625" customWidth="1"/>
    <col min="13" max="13" width="20.81640625" customWidth="1"/>
    <col min="14" max="14" width="23" customWidth="1"/>
    <col min="15" max="15" width="22.81640625" customWidth="1"/>
    <col min="16" max="16" width="21.453125" customWidth="1"/>
    <col min="17" max="17" width="18" customWidth="1"/>
    <col min="18" max="18" width="33.81640625" customWidth="1"/>
    <col min="19" max="19" width="26.26953125" customWidth="1"/>
    <col min="20" max="20" width="19.81640625" customWidth="1"/>
    <col min="21" max="21" width="21.81640625" customWidth="1"/>
    <col min="22" max="22" width="15.54296875" customWidth="1"/>
  </cols>
  <sheetData>
    <row r="1" spans="1:22" ht="24.65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8381</v>
      </c>
      <c r="F1" s="1" t="s">
        <v>8217</v>
      </c>
      <c r="G1" s="1" t="s">
        <v>8382</v>
      </c>
      <c r="H1" s="1" t="s">
        <v>8218</v>
      </c>
      <c r="I1" s="1" t="s">
        <v>8223</v>
      </c>
      <c r="J1" s="1" t="s">
        <v>8245</v>
      </c>
      <c r="K1" s="1" t="s">
        <v>8259</v>
      </c>
      <c r="L1" s="1" t="s">
        <v>8366</v>
      </c>
      <c r="M1" s="1" t="s">
        <v>8260</v>
      </c>
      <c r="N1" s="1" t="s">
        <v>8365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6" t="s">
        <v>8307</v>
      </c>
      <c r="U1" s="1" t="s">
        <v>8308</v>
      </c>
      <c r="V1" s="1" t="s">
        <v>8309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 t="str" cm="1">
        <f t="array" ref="E2">_xlfn.IFS(D2&lt;1000,"1000",D2&lt;5000,"5000",D2&lt;10000,"10000",D2&lt;15000,"15000",D2&lt;20000,"20000",D2&lt;25000,"25000",D2&lt;30000,"30000",D2&lt;35000,"35000",D2&lt;40000,"40000",D2&lt;45000,"45000",D2&lt;50000,"50000",D2&gt;=50000,"&gt;50000")</f>
        <v>10000</v>
      </c>
      <c r="F2">
        <v>11633</v>
      </c>
      <c r="G2" t="str" cm="1">
        <f t="array" ref="G2">_xlfn.IFS(F2&lt;1000,"1000",F2&lt;5000,"5000",F2&lt;10000,"10000",F2&lt;15000,"15000",F2&lt;20000,"20000",F2&lt;25000,"25000",F2&lt;30000,"30000",F2&lt;35000,"35000",F2&lt;40000,"40000",F2&lt;45000,"45000",F2&lt;50000,"50000",F2&gt;50000,"&gt;50000")</f>
        <v>15000</v>
      </c>
      <c r="H2" t="s">
        <v>8219</v>
      </c>
      <c r="I2" t="s">
        <v>8224</v>
      </c>
      <c r="J2" t="s">
        <v>8246</v>
      </c>
      <c r="K2">
        <v>1437620400</v>
      </c>
      <c r="L2" s="10">
        <v>42208.125</v>
      </c>
      <c r="M2">
        <v>1434931811</v>
      </c>
      <c r="N2" s="10">
        <f>(((M2/60)/60)/24)+DATE(1970,1,1)</f>
        <v>42177.007071759261</v>
      </c>
      <c r="O2" t="b">
        <v>0</v>
      </c>
      <c r="P2">
        <v>182</v>
      </c>
      <c r="Q2" t="b">
        <v>1</v>
      </c>
      <c r="R2" t="s">
        <v>8265</v>
      </c>
      <c r="S2" s="5">
        <f t="shared" ref="S2:S65" si="0">(F2/D2)*100</f>
        <v>136.85882352941178</v>
      </c>
      <c r="T2">
        <f t="shared" ref="T2:T65" si="1">F2/P2</f>
        <v>63.917582417582416</v>
      </c>
      <c r="U2" t="s">
        <v>8310</v>
      </c>
      <c r="V2" t="s">
        <v>8311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 t="str" cm="1">
        <f t="array" ref="E3">_xlfn.IFS(D3&lt;1000,"1000",D3&lt;5000,"5000",D3&lt;10000,"10000",D3&lt;15000,"15000",D3&lt;20000,"20000",D3&lt;25000,"25000",D3&lt;30000,"30000",D3&lt;35000,"35000",D3&lt;40000,"40000",D3&lt;45000,"45000",D3&lt;50000,"50000",D3&gt;=50000,"&gt;50000")</f>
        <v>15000</v>
      </c>
      <c r="F3">
        <v>14653</v>
      </c>
      <c r="G3" t="str" cm="1">
        <f t="array" ref="G3">_xlfn.IFS(F3&lt;1000,"1000",F3&lt;5000,"5000",F3&lt;10000,"10000",F3&lt;15000,"15000",F3&lt;20000,"20000",F3&lt;25000,"25000",F3&lt;30000,"30000",F3&lt;35000,"35000",F3&lt;40000,"40000",F3&lt;45000,"45000",F3&lt;50000,"50000",F3&gt;50000,"&gt;50000")</f>
        <v>15000</v>
      </c>
      <c r="H3" t="s">
        <v>8219</v>
      </c>
      <c r="I3" t="s">
        <v>8224</v>
      </c>
      <c r="J3" t="s">
        <v>8246</v>
      </c>
      <c r="K3">
        <v>1488464683</v>
      </c>
      <c r="L3" s="10">
        <v>42796.600497685184</v>
      </c>
      <c r="M3">
        <v>1485872683</v>
      </c>
      <c r="N3" s="10">
        <f t="shared" ref="N3:N66" si="2">(((M3/60)/60)/24)+DATE(1970,1,1)</f>
        <v>42766.600497685184</v>
      </c>
      <c r="O3" t="b">
        <v>0</v>
      </c>
      <c r="P3">
        <v>79</v>
      </c>
      <c r="Q3" t="b">
        <v>1</v>
      </c>
      <c r="R3" t="s">
        <v>8265</v>
      </c>
      <c r="S3" s="5">
        <f t="shared" si="0"/>
        <v>142.60827250608273</v>
      </c>
      <c r="T3">
        <f t="shared" si="1"/>
        <v>185.48101265822785</v>
      </c>
      <c r="U3" t="s">
        <v>8310</v>
      </c>
      <c r="V3" t="s">
        <v>8311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 t="str" cm="1">
        <f t="array" ref="E4">_xlfn.IFS(D4&lt;1000,"1000",D4&lt;5000,"5000",D4&lt;10000,"10000",D4&lt;15000,"15000",D4&lt;20000,"20000",D4&lt;25000,"25000",D4&lt;30000,"30000",D4&lt;35000,"35000",D4&lt;40000,"40000",D4&lt;45000,"45000",D4&lt;50000,"50000",D4&gt;=50000,"&gt;50000")</f>
        <v>1000</v>
      </c>
      <c r="F4">
        <v>525</v>
      </c>
      <c r="G4" t="str" cm="1">
        <f t="array" ref="G4">_xlfn.IFS(F4&lt;1000,"1000",F4&lt;5000,"5000",F4&lt;10000,"10000",F4&lt;15000,"15000",F4&lt;20000,"20000",F4&lt;25000,"25000",F4&lt;30000,"30000",F4&lt;35000,"35000",F4&lt;40000,"40000",F4&lt;45000,"45000",F4&lt;50000,"50000",F4&gt;50000,"&gt;50000")</f>
        <v>1000</v>
      </c>
      <c r="H4" t="s">
        <v>8219</v>
      </c>
      <c r="I4" t="s">
        <v>8225</v>
      </c>
      <c r="J4" t="s">
        <v>8247</v>
      </c>
      <c r="K4">
        <v>1455555083</v>
      </c>
      <c r="L4" s="10">
        <v>42415.702349537038</v>
      </c>
      <c r="M4">
        <v>1454691083</v>
      </c>
      <c r="N4" s="10">
        <f t="shared" si="2"/>
        <v>42405.702349537038</v>
      </c>
      <c r="O4" t="b">
        <v>0</v>
      </c>
      <c r="P4">
        <v>35</v>
      </c>
      <c r="Q4" t="b">
        <v>1</v>
      </c>
      <c r="R4" t="s">
        <v>8265</v>
      </c>
      <c r="S4" s="5">
        <f t="shared" si="0"/>
        <v>105</v>
      </c>
      <c r="T4">
        <f t="shared" si="1"/>
        <v>15</v>
      </c>
      <c r="U4" t="s">
        <v>8310</v>
      </c>
      <c r="V4" t="s">
        <v>8311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 t="str" cm="1">
        <f t="array" ref="E5">_xlfn.IFS(D5&lt;1000,"1000",D5&lt;5000,"5000",D5&lt;10000,"10000",D5&lt;15000,"15000",D5&lt;20000,"20000",D5&lt;25000,"25000",D5&lt;30000,"30000",D5&lt;35000,"35000",D5&lt;40000,"40000",D5&lt;45000,"45000",D5&lt;50000,"50000",D5&gt;=50000,"&gt;50000")</f>
        <v>15000</v>
      </c>
      <c r="F5">
        <v>10390</v>
      </c>
      <c r="G5" t="str" cm="1">
        <f t="array" ref="G5">_xlfn.IFS(F5&lt;1000,"1000",F5&lt;5000,"5000",F5&lt;10000,"10000",F5&lt;15000,"15000",F5&lt;20000,"20000",F5&lt;25000,"25000",F5&lt;30000,"30000",F5&lt;35000,"35000",F5&lt;40000,"40000",F5&lt;45000,"45000",F5&lt;50000,"50000",F5&gt;50000,"&gt;50000")</f>
        <v>15000</v>
      </c>
      <c r="H5" t="s">
        <v>8219</v>
      </c>
      <c r="I5" t="s">
        <v>8224</v>
      </c>
      <c r="J5" t="s">
        <v>8246</v>
      </c>
      <c r="K5">
        <v>1407414107</v>
      </c>
      <c r="L5" s="10">
        <v>41858.515127314815</v>
      </c>
      <c r="M5">
        <v>1404822107</v>
      </c>
      <c r="N5" s="10">
        <f t="shared" si="2"/>
        <v>41828.515127314815</v>
      </c>
      <c r="O5" t="b">
        <v>0</v>
      </c>
      <c r="P5">
        <v>150</v>
      </c>
      <c r="Q5" t="b">
        <v>1</v>
      </c>
      <c r="R5" t="s">
        <v>8265</v>
      </c>
      <c r="S5" s="5">
        <f t="shared" si="0"/>
        <v>103.89999999999999</v>
      </c>
      <c r="T5">
        <f t="shared" si="1"/>
        <v>69.266666666666666</v>
      </c>
      <c r="U5" t="s">
        <v>8310</v>
      </c>
      <c r="V5" t="s">
        <v>8311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 t="str" cm="1">
        <f t="array" ref="E6">_xlfn.IFS(D6&lt;1000,"1000",D6&lt;5000,"5000",D6&lt;10000,"10000",D6&lt;15000,"15000",D6&lt;20000,"20000",D6&lt;25000,"25000",D6&lt;30000,"30000",D6&lt;35000,"35000",D6&lt;40000,"40000",D6&lt;45000,"45000",D6&lt;50000,"50000",D6&gt;=50000,"&gt;50000")</f>
        <v>45000</v>
      </c>
      <c r="F6">
        <v>54116.28</v>
      </c>
      <c r="G6" t="str" cm="1">
        <f t="array" ref="G6">_xlfn.IFS(F6&lt;1000,"1000",F6&lt;5000,"5000",F6&lt;10000,"10000",F6&lt;15000,"15000",F6&lt;20000,"20000",F6&lt;25000,"25000",F6&lt;30000,"30000",F6&lt;35000,"35000",F6&lt;40000,"40000",F6&lt;45000,"45000",F6&lt;50000,"50000",F6&gt;50000,"&gt;50000")</f>
        <v>&gt;50000</v>
      </c>
      <c r="H6" t="s">
        <v>8219</v>
      </c>
      <c r="I6" t="s">
        <v>8224</v>
      </c>
      <c r="J6" t="s">
        <v>8246</v>
      </c>
      <c r="K6">
        <v>1450555279</v>
      </c>
      <c r="L6" s="10">
        <v>42357.834247685183</v>
      </c>
      <c r="M6">
        <v>1447963279</v>
      </c>
      <c r="N6" s="10">
        <f t="shared" si="2"/>
        <v>42327.834247685183</v>
      </c>
      <c r="O6" t="b">
        <v>0</v>
      </c>
      <c r="P6">
        <v>284</v>
      </c>
      <c r="Q6" t="b">
        <v>1</v>
      </c>
      <c r="R6" t="s">
        <v>8265</v>
      </c>
      <c r="S6" s="5">
        <f t="shared" si="0"/>
        <v>122.99154545454545</v>
      </c>
      <c r="T6">
        <f t="shared" si="1"/>
        <v>190.55028169014085</v>
      </c>
      <c r="U6" t="s">
        <v>8310</v>
      </c>
      <c r="V6" t="s">
        <v>8311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 t="str" cm="1">
        <f t="array" ref="E7">_xlfn.IFS(D7&lt;1000,"1000",D7&lt;5000,"5000",D7&lt;10000,"10000",D7&lt;15000,"15000",D7&lt;20000,"20000",D7&lt;25000,"25000",D7&lt;30000,"30000",D7&lt;35000,"35000",D7&lt;40000,"40000",D7&lt;45000,"45000",D7&lt;50000,"50000",D7&gt;=50000,"&gt;50000")</f>
        <v>5000</v>
      </c>
      <c r="F7">
        <v>4390</v>
      </c>
      <c r="G7" t="str" cm="1">
        <f t="array" ref="G7">_xlfn.IFS(F7&lt;1000,"1000",F7&lt;5000,"5000",F7&lt;10000,"10000",F7&lt;15000,"15000",F7&lt;20000,"20000",F7&lt;25000,"25000",F7&lt;30000,"30000",F7&lt;35000,"35000",F7&lt;40000,"40000",F7&lt;45000,"45000",F7&lt;50000,"50000",F7&gt;50000,"&gt;50000")</f>
        <v>5000</v>
      </c>
      <c r="H7" t="s">
        <v>8219</v>
      </c>
      <c r="I7" t="s">
        <v>8224</v>
      </c>
      <c r="J7" t="s">
        <v>8246</v>
      </c>
      <c r="K7">
        <v>1469770500</v>
      </c>
      <c r="L7" s="10">
        <v>42580.232638888891</v>
      </c>
      <c r="M7">
        <v>1468362207</v>
      </c>
      <c r="N7" s="10">
        <f t="shared" si="2"/>
        <v>42563.932951388888</v>
      </c>
      <c r="O7" t="b">
        <v>0</v>
      </c>
      <c r="P7">
        <v>47</v>
      </c>
      <c r="Q7" t="b">
        <v>1</v>
      </c>
      <c r="R7" t="s">
        <v>8265</v>
      </c>
      <c r="S7" s="5">
        <f t="shared" si="0"/>
        <v>109.77744436109028</v>
      </c>
      <c r="T7">
        <f t="shared" si="1"/>
        <v>93.40425531914893</v>
      </c>
      <c r="U7" t="s">
        <v>8310</v>
      </c>
      <c r="V7" t="s">
        <v>8311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 t="str" cm="1">
        <f t="array" ref="E8">_xlfn.IFS(D8&lt;1000,"1000",D8&lt;5000,"5000",D8&lt;10000,"10000",D8&lt;15000,"15000",D8&lt;20000,"20000",D8&lt;25000,"25000",D8&lt;30000,"30000",D8&lt;35000,"35000",D8&lt;40000,"40000",D8&lt;45000,"45000",D8&lt;50000,"50000",D8&gt;=50000,"&gt;50000")</f>
        <v>10000</v>
      </c>
      <c r="F8">
        <v>8519</v>
      </c>
      <c r="G8" t="str" cm="1">
        <f t="array" ref="G8">_xlfn.IFS(F8&lt;1000,"1000",F8&lt;5000,"5000",F8&lt;10000,"10000",F8&lt;15000,"15000",F8&lt;20000,"20000",F8&lt;25000,"25000",F8&lt;30000,"30000",F8&lt;35000,"35000",F8&lt;40000,"40000",F8&lt;45000,"45000",F8&lt;50000,"50000",F8&gt;50000,"&gt;50000")</f>
        <v>10000</v>
      </c>
      <c r="H8" t="s">
        <v>8219</v>
      </c>
      <c r="I8" t="s">
        <v>8224</v>
      </c>
      <c r="J8" t="s">
        <v>8246</v>
      </c>
      <c r="K8">
        <v>1402710250</v>
      </c>
      <c r="L8" s="10">
        <v>41804.072337962964</v>
      </c>
      <c r="M8">
        <v>1401846250</v>
      </c>
      <c r="N8" s="10">
        <f t="shared" si="2"/>
        <v>41794.072337962964</v>
      </c>
      <c r="O8" t="b">
        <v>0</v>
      </c>
      <c r="P8">
        <v>58</v>
      </c>
      <c r="Q8" t="b">
        <v>1</v>
      </c>
      <c r="R8" t="s">
        <v>8265</v>
      </c>
      <c r="S8" s="5">
        <f t="shared" si="0"/>
        <v>106.4875</v>
      </c>
      <c r="T8">
        <f t="shared" si="1"/>
        <v>146.87931034482759</v>
      </c>
      <c r="U8" t="s">
        <v>8310</v>
      </c>
      <c r="V8" t="s">
        <v>8311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 t="str" cm="1">
        <f t="array" ref="E9">_xlfn.IFS(D9&lt;1000,"1000",D9&lt;5000,"5000",D9&lt;10000,"10000",D9&lt;15000,"15000",D9&lt;20000,"20000",D9&lt;25000,"25000",D9&lt;30000,"30000",D9&lt;35000,"35000",D9&lt;40000,"40000",D9&lt;45000,"45000",D9&lt;50000,"50000",D9&gt;=50000,"&gt;50000")</f>
        <v>10000</v>
      </c>
      <c r="F9">
        <v>9110</v>
      </c>
      <c r="G9" t="str" cm="1">
        <f t="array" ref="G9">_xlfn.IFS(F9&lt;1000,"1000",F9&lt;5000,"5000",F9&lt;10000,"10000",F9&lt;15000,"15000",F9&lt;20000,"20000",F9&lt;25000,"25000",F9&lt;30000,"30000",F9&lt;35000,"35000",F9&lt;40000,"40000",F9&lt;45000,"45000",F9&lt;50000,"50000",F9&gt;50000,"&gt;50000")</f>
        <v>10000</v>
      </c>
      <c r="H9" t="s">
        <v>8219</v>
      </c>
      <c r="I9" t="s">
        <v>8224</v>
      </c>
      <c r="J9" t="s">
        <v>8246</v>
      </c>
      <c r="K9">
        <v>1467680867</v>
      </c>
      <c r="L9" s="10">
        <v>42556.047071759262</v>
      </c>
      <c r="M9">
        <v>1464224867</v>
      </c>
      <c r="N9" s="10">
        <f t="shared" si="2"/>
        <v>42516.047071759262</v>
      </c>
      <c r="O9" t="b">
        <v>0</v>
      </c>
      <c r="P9">
        <v>57</v>
      </c>
      <c r="Q9" t="b">
        <v>1</v>
      </c>
      <c r="R9" t="s">
        <v>8265</v>
      </c>
      <c r="S9" s="5">
        <f t="shared" si="0"/>
        <v>101.22222222222221</v>
      </c>
      <c r="T9">
        <f t="shared" si="1"/>
        <v>159.82456140350877</v>
      </c>
      <c r="U9" t="s">
        <v>8310</v>
      </c>
      <c r="V9" t="s">
        <v>8311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 t="str" cm="1">
        <f t="array" ref="E10">_xlfn.IFS(D10&lt;1000,"1000",D10&lt;5000,"5000",D10&lt;10000,"10000",D10&lt;15000,"15000",D10&lt;20000,"20000",D10&lt;25000,"25000",D10&lt;30000,"30000",D10&lt;35000,"35000",D10&lt;40000,"40000",D10&lt;45000,"45000",D10&lt;50000,"50000",D10&gt;=50000,"&gt;50000")</f>
        <v>5000</v>
      </c>
      <c r="F10">
        <v>3501.52</v>
      </c>
      <c r="G10" t="str" cm="1">
        <f t="array" ref="G10">_xlfn.IFS(F10&lt;1000,"1000",F10&lt;5000,"5000",F10&lt;10000,"10000",F10&lt;15000,"15000",F10&lt;20000,"20000",F10&lt;25000,"25000",F10&lt;30000,"30000",F10&lt;35000,"35000",F10&lt;40000,"40000",F10&lt;45000,"45000",F10&lt;50000,"50000",F10&gt;50000,"&gt;50000")</f>
        <v>5000</v>
      </c>
      <c r="H10" t="s">
        <v>8219</v>
      </c>
      <c r="I10" t="s">
        <v>8224</v>
      </c>
      <c r="J10" t="s">
        <v>8246</v>
      </c>
      <c r="K10">
        <v>1460754000</v>
      </c>
      <c r="L10" s="10">
        <v>42475.875</v>
      </c>
      <c r="M10">
        <v>1460155212</v>
      </c>
      <c r="N10" s="10">
        <f t="shared" si="2"/>
        <v>42468.94458333333</v>
      </c>
      <c r="O10" t="b">
        <v>0</v>
      </c>
      <c r="P10">
        <v>12</v>
      </c>
      <c r="Q10" t="b">
        <v>1</v>
      </c>
      <c r="R10" t="s">
        <v>8265</v>
      </c>
      <c r="S10" s="5">
        <f t="shared" si="0"/>
        <v>100.04342857142856</v>
      </c>
      <c r="T10">
        <f t="shared" si="1"/>
        <v>291.79333333333335</v>
      </c>
      <c r="U10" t="s">
        <v>8310</v>
      </c>
      <c r="V10" t="s">
        <v>8311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 t="str" cm="1">
        <f t="array" ref="E11">_xlfn.IFS(D11&lt;1000,"1000",D11&lt;5000,"5000",D11&lt;10000,"10000",D11&lt;15000,"15000",D11&lt;20000,"20000",D11&lt;25000,"25000",D11&lt;30000,"30000",D11&lt;35000,"35000",D11&lt;40000,"40000",D11&lt;45000,"45000",D11&lt;50000,"50000",D11&gt;=50000,"&gt;50000")</f>
        <v>1000</v>
      </c>
      <c r="F11">
        <v>629.99</v>
      </c>
      <c r="G11" t="str" cm="1">
        <f t="array" ref="G11">_xlfn.IFS(F11&lt;1000,"1000",F11&lt;5000,"5000",F11&lt;10000,"10000",F11&lt;15000,"15000",F11&lt;20000,"20000",F11&lt;25000,"25000",F11&lt;30000,"30000",F11&lt;35000,"35000",F11&lt;40000,"40000",F11&lt;45000,"45000",F11&lt;50000,"50000",F11&gt;50000,"&gt;50000")</f>
        <v>1000</v>
      </c>
      <c r="H11" t="s">
        <v>8219</v>
      </c>
      <c r="I11" t="s">
        <v>8224</v>
      </c>
      <c r="J11" t="s">
        <v>8246</v>
      </c>
      <c r="K11">
        <v>1460860144</v>
      </c>
      <c r="L11" s="10">
        <v>42477.103518518517</v>
      </c>
      <c r="M11">
        <v>1458268144</v>
      </c>
      <c r="N11" s="10">
        <f t="shared" si="2"/>
        <v>42447.103518518517</v>
      </c>
      <c r="O11" t="b">
        <v>0</v>
      </c>
      <c r="P11">
        <v>20</v>
      </c>
      <c r="Q11" t="b">
        <v>1</v>
      </c>
      <c r="R11" t="s">
        <v>8265</v>
      </c>
      <c r="S11" s="5">
        <f t="shared" si="0"/>
        <v>125.998</v>
      </c>
      <c r="T11">
        <f t="shared" si="1"/>
        <v>31.499500000000001</v>
      </c>
      <c r="U11" t="s">
        <v>8310</v>
      </c>
      <c r="V11" t="s">
        <v>8311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 t="str" cm="1">
        <f t="array" ref="E12">_xlfn.IFS(D12&lt;1000,"1000",D12&lt;5000,"5000",D12&lt;10000,"10000",D12&lt;15000,"15000",D12&lt;20000,"20000",D12&lt;25000,"25000",D12&lt;30000,"30000",D12&lt;35000,"35000",D12&lt;40000,"40000",D12&lt;45000,"45000",D12&lt;50000,"50000",D12&gt;=50000,"&gt;50000")</f>
        <v>5000</v>
      </c>
      <c r="F12">
        <v>3015</v>
      </c>
      <c r="G12" t="str" cm="1">
        <f t="array" ref="G12">_xlfn.IFS(F12&lt;1000,"1000",F12&lt;5000,"5000",F12&lt;10000,"10000",F12&lt;15000,"15000",F12&lt;20000,"20000",F12&lt;25000,"25000",F12&lt;30000,"30000",F12&lt;35000,"35000",F12&lt;40000,"40000",F12&lt;45000,"45000",F12&lt;50000,"50000",F12&gt;50000,"&gt;50000")</f>
        <v>5000</v>
      </c>
      <c r="H12" t="s">
        <v>8219</v>
      </c>
      <c r="I12" t="s">
        <v>8224</v>
      </c>
      <c r="J12" t="s">
        <v>8246</v>
      </c>
      <c r="K12">
        <v>1403660279</v>
      </c>
      <c r="L12" s="10">
        <v>41815.068043981482</v>
      </c>
      <c r="M12">
        <v>1400636279</v>
      </c>
      <c r="N12" s="10">
        <f t="shared" si="2"/>
        <v>41780.068043981482</v>
      </c>
      <c r="O12" t="b">
        <v>0</v>
      </c>
      <c r="P12">
        <v>19</v>
      </c>
      <c r="Q12" t="b">
        <v>1</v>
      </c>
      <c r="R12" t="s">
        <v>8265</v>
      </c>
      <c r="S12" s="5">
        <f t="shared" si="0"/>
        <v>100.49999999999999</v>
      </c>
      <c r="T12">
        <f t="shared" si="1"/>
        <v>158.68421052631578</v>
      </c>
      <c r="U12" t="s">
        <v>8310</v>
      </c>
      <c r="V12" t="s">
        <v>8311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 t="str" cm="1">
        <f t="array" ref="E13">_xlfn.IFS(D13&lt;1000,"1000",D13&lt;5000,"5000",D13&lt;10000,"10000",D13&lt;15000,"15000",D13&lt;20000,"20000",D13&lt;25000,"25000",D13&lt;30000,"30000",D13&lt;35000,"35000",D13&lt;40000,"40000",D13&lt;45000,"45000",D13&lt;50000,"50000",D13&gt;=50000,"&gt;50000")</f>
        <v>10000</v>
      </c>
      <c r="F13">
        <v>6025</v>
      </c>
      <c r="G13" t="str" cm="1">
        <f t="array" ref="G13">_xlfn.IFS(F13&lt;1000,"1000",F13&lt;5000,"5000",F13&lt;10000,"10000",F13&lt;15000,"15000",F13&lt;20000,"20000",F13&lt;25000,"25000",F13&lt;30000,"30000",F13&lt;35000,"35000",F13&lt;40000,"40000",F13&lt;45000,"45000",F13&lt;50000,"50000",F13&gt;50000,"&gt;50000")</f>
        <v>10000</v>
      </c>
      <c r="H13" t="s">
        <v>8219</v>
      </c>
      <c r="I13" t="s">
        <v>8224</v>
      </c>
      <c r="J13" t="s">
        <v>8246</v>
      </c>
      <c r="K13">
        <v>1471834800</v>
      </c>
      <c r="L13" s="10">
        <v>42604.125</v>
      </c>
      <c r="M13">
        <v>1469126462</v>
      </c>
      <c r="N13" s="10">
        <f t="shared" si="2"/>
        <v>42572.778495370367</v>
      </c>
      <c r="O13" t="b">
        <v>0</v>
      </c>
      <c r="P13">
        <v>75</v>
      </c>
      <c r="Q13" t="b">
        <v>1</v>
      </c>
      <c r="R13" t="s">
        <v>8265</v>
      </c>
      <c r="S13" s="5">
        <f t="shared" si="0"/>
        <v>120.5</v>
      </c>
      <c r="T13">
        <f t="shared" si="1"/>
        <v>80.333333333333329</v>
      </c>
      <c r="U13" t="s">
        <v>8310</v>
      </c>
      <c r="V13" t="s">
        <v>8311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 t="str" cm="1">
        <f t="array" ref="E14">_xlfn.IFS(D14&lt;1000,"1000",D14&lt;5000,"5000",D14&lt;10000,"10000",D14&lt;15000,"15000",D14&lt;20000,"20000",D14&lt;25000,"25000",D14&lt;30000,"30000",D14&lt;35000,"35000",D14&lt;40000,"40000",D14&lt;45000,"45000",D14&lt;50000,"50000",D14&gt;=50000,"&gt;50000")</f>
        <v>35000</v>
      </c>
      <c r="F14">
        <v>49588</v>
      </c>
      <c r="G14" t="str" cm="1">
        <f t="array" ref="G14">_xlfn.IFS(F14&lt;1000,"1000",F14&lt;5000,"5000",F14&lt;10000,"10000",F14&lt;15000,"15000",F14&lt;20000,"20000",F14&lt;25000,"25000",F14&lt;30000,"30000",F14&lt;35000,"35000",F14&lt;40000,"40000",F14&lt;45000,"45000",F14&lt;50000,"50000",F14&gt;50000,"&gt;50000")</f>
        <v>50000</v>
      </c>
      <c r="H14" t="s">
        <v>8219</v>
      </c>
      <c r="I14" t="s">
        <v>8224</v>
      </c>
      <c r="J14" t="s">
        <v>8246</v>
      </c>
      <c r="K14">
        <v>1405479600</v>
      </c>
      <c r="L14" s="10">
        <v>41836.125</v>
      </c>
      <c r="M14">
        <v>1401642425</v>
      </c>
      <c r="N14" s="10">
        <f t="shared" si="2"/>
        <v>41791.713252314818</v>
      </c>
      <c r="O14" t="b">
        <v>0</v>
      </c>
      <c r="P14">
        <v>827</v>
      </c>
      <c r="Q14" t="b">
        <v>1</v>
      </c>
      <c r="R14" t="s">
        <v>8265</v>
      </c>
      <c r="S14" s="5">
        <f t="shared" si="0"/>
        <v>165.29333333333335</v>
      </c>
      <c r="T14">
        <f t="shared" si="1"/>
        <v>59.961305925030231</v>
      </c>
      <c r="U14" t="s">
        <v>8310</v>
      </c>
      <c r="V14" t="s">
        <v>8311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 t="str" cm="1">
        <f t="array" ref="E15">_xlfn.IFS(D15&lt;1000,"1000",D15&lt;5000,"5000",D15&lt;10000,"10000",D15&lt;15000,"15000",D15&lt;20000,"20000",D15&lt;25000,"25000",D15&lt;30000,"30000",D15&lt;35000,"35000",D15&lt;40000,"40000",D15&lt;45000,"45000",D15&lt;50000,"50000",D15&gt;=50000,"&gt;50000")</f>
        <v>5000</v>
      </c>
      <c r="F15">
        <v>5599</v>
      </c>
      <c r="G15" t="str" cm="1">
        <f t="array" ref="G15">_xlfn.IFS(F15&lt;1000,"1000",F15&lt;5000,"5000",F15&lt;10000,"10000",F15&lt;15000,"15000",F15&lt;20000,"20000",F15&lt;25000,"25000",F15&lt;30000,"30000",F15&lt;35000,"35000",F15&lt;40000,"40000",F15&lt;45000,"45000",F15&lt;50000,"50000",F15&gt;50000,"&gt;50000")</f>
        <v>10000</v>
      </c>
      <c r="H15" t="s">
        <v>8219</v>
      </c>
      <c r="I15" t="s">
        <v>8224</v>
      </c>
      <c r="J15" t="s">
        <v>8246</v>
      </c>
      <c r="K15">
        <v>1466713620</v>
      </c>
      <c r="L15" s="10">
        <v>42544.852083333331</v>
      </c>
      <c r="M15">
        <v>1463588109</v>
      </c>
      <c r="N15" s="10">
        <f t="shared" si="2"/>
        <v>42508.677187499998</v>
      </c>
      <c r="O15" t="b">
        <v>0</v>
      </c>
      <c r="P15">
        <v>51</v>
      </c>
      <c r="Q15" t="b">
        <v>1</v>
      </c>
      <c r="R15" t="s">
        <v>8265</v>
      </c>
      <c r="S15" s="5">
        <f t="shared" si="0"/>
        <v>159.97142857142856</v>
      </c>
      <c r="T15">
        <f t="shared" si="1"/>
        <v>109.78431372549019</v>
      </c>
      <c r="U15" t="s">
        <v>8310</v>
      </c>
      <c r="V15" t="s">
        <v>8311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 t="str" cm="1">
        <f t="array" ref="E16">_xlfn.IFS(D16&lt;1000,"1000",D16&lt;5000,"5000",D16&lt;10000,"10000",D16&lt;15000,"15000",D16&lt;20000,"20000",D16&lt;25000,"25000",D16&lt;30000,"30000",D16&lt;35000,"35000",D16&lt;40000,"40000",D16&lt;45000,"45000",D16&lt;50000,"50000",D16&gt;=50000,"&gt;50000")</f>
        <v>10000</v>
      </c>
      <c r="F16">
        <v>6056</v>
      </c>
      <c r="G16" t="str" cm="1">
        <f t="array" ref="G16">_xlfn.IFS(F16&lt;1000,"1000",F16&lt;5000,"5000",F16&lt;10000,"10000",F16&lt;15000,"15000",F16&lt;20000,"20000",F16&lt;25000,"25000",F16&lt;30000,"30000",F16&lt;35000,"35000",F16&lt;40000,"40000",F16&lt;45000,"45000",F16&lt;50000,"50000",F16&gt;50000,"&gt;50000")</f>
        <v>10000</v>
      </c>
      <c r="H16" t="s">
        <v>8219</v>
      </c>
      <c r="I16" t="s">
        <v>8226</v>
      </c>
      <c r="J16" t="s">
        <v>8248</v>
      </c>
      <c r="K16">
        <v>1405259940</v>
      </c>
      <c r="L16" s="10">
        <v>41833.582638888889</v>
      </c>
      <c r="M16">
        <v>1403051888</v>
      </c>
      <c r="N16" s="10">
        <f t="shared" si="2"/>
        <v>41808.02648148148</v>
      </c>
      <c r="O16" t="b">
        <v>0</v>
      </c>
      <c r="P16">
        <v>41</v>
      </c>
      <c r="Q16" t="b">
        <v>1</v>
      </c>
      <c r="R16" t="s">
        <v>8265</v>
      </c>
      <c r="S16" s="5">
        <f t="shared" si="0"/>
        <v>100.93333333333334</v>
      </c>
      <c r="T16">
        <f t="shared" si="1"/>
        <v>147.70731707317074</v>
      </c>
      <c r="U16" t="s">
        <v>8310</v>
      </c>
      <c r="V16" t="s">
        <v>8311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 t="str" cm="1">
        <f t="array" ref="E17">_xlfn.IFS(D17&lt;1000,"1000",D17&lt;5000,"5000",D17&lt;10000,"10000",D17&lt;15000,"15000",D17&lt;20000,"20000",D17&lt;25000,"25000",D17&lt;30000,"30000",D17&lt;35000,"35000",D17&lt;40000,"40000",D17&lt;45000,"45000",D17&lt;50000,"50000",D17&gt;=50000,"&gt;50000")</f>
        <v>5000</v>
      </c>
      <c r="F17">
        <v>2132</v>
      </c>
      <c r="G17" t="str" cm="1">
        <f t="array" ref="G17">_xlfn.IFS(F17&lt;1000,"1000",F17&lt;5000,"5000",F17&lt;10000,"10000",F17&lt;15000,"15000",F17&lt;20000,"20000",F17&lt;25000,"25000",F17&lt;30000,"30000",F17&lt;35000,"35000",F17&lt;40000,"40000",F17&lt;45000,"45000",F17&lt;50000,"50000",F17&gt;50000,"&gt;50000")</f>
        <v>5000</v>
      </c>
      <c r="H17" t="s">
        <v>8219</v>
      </c>
      <c r="I17" t="s">
        <v>8227</v>
      </c>
      <c r="J17" t="s">
        <v>8249</v>
      </c>
      <c r="K17">
        <v>1443384840</v>
      </c>
      <c r="L17" s="10">
        <v>42274.843055555553</v>
      </c>
      <c r="M17">
        <v>1441790658</v>
      </c>
      <c r="N17" s="10">
        <f t="shared" si="2"/>
        <v>42256.391875000001</v>
      </c>
      <c r="O17" t="b">
        <v>0</v>
      </c>
      <c r="P17">
        <v>98</v>
      </c>
      <c r="Q17" t="b">
        <v>1</v>
      </c>
      <c r="R17" t="s">
        <v>8265</v>
      </c>
      <c r="S17" s="5">
        <f t="shared" si="0"/>
        <v>106.60000000000001</v>
      </c>
      <c r="T17">
        <f t="shared" si="1"/>
        <v>21.755102040816325</v>
      </c>
      <c r="U17" t="s">
        <v>8310</v>
      </c>
      <c r="V17" t="s">
        <v>8311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 t="str" cm="1">
        <f t="array" ref="E18">_xlfn.IFS(D18&lt;1000,"1000",D18&lt;5000,"5000",D18&lt;10000,"10000",D18&lt;15000,"15000",D18&lt;20000,"20000",D18&lt;25000,"25000",D18&lt;30000,"30000",D18&lt;35000,"35000",D18&lt;40000,"40000",D18&lt;45000,"45000",D18&lt;50000,"50000",D18&gt;=50000,"&gt;50000")</f>
        <v>15000</v>
      </c>
      <c r="F18">
        <v>12029</v>
      </c>
      <c r="G18" t="str" cm="1">
        <f t="array" ref="G18">_xlfn.IFS(F18&lt;1000,"1000",F18&lt;5000,"5000",F18&lt;10000,"10000",F18&lt;15000,"15000",F18&lt;20000,"20000",F18&lt;25000,"25000",F18&lt;30000,"30000",F18&lt;35000,"35000",F18&lt;40000,"40000",F18&lt;45000,"45000",F18&lt;50000,"50000",F18&gt;50000,"&gt;50000")</f>
        <v>15000</v>
      </c>
      <c r="H18" t="s">
        <v>8219</v>
      </c>
      <c r="I18" t="s">
        <v>8224</v>
      </c>
      <c r="J18" t="s">
        <v>8246</v>
      </c>
      <c r="K18">
        <v>1402896600</v>
      </c>
      <c r="L18" s="10">
        <v>41806.229166666664</v>
      </c>
      <c r="M18">
        <v>1398971211</v>
      </c>
      <c r="N18" s="10">
        <f t="shared" si="2"/>
        <v>41760.796423611115</v>
      </c>
      <c r="O18" t="b">
        <v>0</v>
      </c>
      <c r="P18">
        <v>70</v>
      </c>
      <c r="Q18" t="b">
        <v>1</v>
      </c>
      <c r="R18" t="s">
        <v>8265</v>
      </c>
      <c r="S18" s="5">
        <f t="shared" si="0"/>
        <v>100.24166666666667</v>
      </c>
      <c r="T18">
        <f t="shared" si="1"/>
        <v>171.84285714285716</v>
      </c>
      <c r="U18" t="s">
        <v>8310</v>
      </c>
      <c r="V18" t="s">
        <v>8311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 t="str" cm="1">
        <f t="array" ref="E19">_xlfn.IFS(D19&lt;1000,"1000",D19&lt;5000,"5000",D19&lt;10000,"10000",D19&lt;15000,"15000",D19&lt;20000,"20000",D19&lt;25000,"25000",D19&lt;30000,"30000",D19&lt;35000,"35000",D19&lt;40000,"40000",D19&lt;45000,"45000",D19&lt;50000,"50000",D19&gt;=50000,"&gt;50000")</f>
        <v>5000</v>
      </c>
      <c r="F19">
        <v>1510</v>
      </c>
      <c r="G19" t="str" cm="1">
        <f t="array" ref="G19">_xlfn.IFS(F19&lt;1000,"1000",F19&lt;5000,"5000",F19&lt;10000,"10000",F19&lt;15000,"15000",F19&lt;20000,"20000",F19&lt;25000,"25000",F19&lt;30000,"30000",F19&lt;35000,"35000",F19&lt;40000,"40000",F19&lt;45000,"45000",F19&lt;50000,"50000",F19&gt;50000,"&gt;50000")</f>
        <v>5000</v>
      </c>
      <c r="H19" t="s">
        <v>8219</v>
      </c>
      <c r="I19" t="s">
        <v>8225</v>
      </c>
      <c r="J19" t="s">
        <v>8247</v>
      </c>
      <c r="K19">
        <v>1415126022</v>
      </c>
      <c r="L19" s="10">
        <v>41947.773402777777</v>
      </c>
      <c r="M19">
        <v>1412530422</v>
      </c>
      <c r="N19" s="10">
        <f t="shared" si="2"/>
        <v>41917.731736111113</v>
      </c>
      <c r="O19" t="b">
        <v>0</v>
      </c>
      <c r="P19">
        <v>36</v>
      </c>
      <c r="Q19" t="b">
        <v>1</v>
      </c>
      <c r="R19" t="s">
        <v>8265</v>
      </c>
      <c r="S19" s="5">
        <f t="shared" si="0"/>
        <v>100.66666666666666</v>
      </c>
      <c r="T19">
        <f t="shared" si="1"/>
        <v>41.944444444444443</v>
      </c>
      <c r="U19" t="s">
        <v>8310</v>
      </c>
      <c r="V19" t="s">
        <v>8311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 t="str" cm="1">
        <f t="array" ref="E20">_xlfn.IFS(D20&lt;1000,"1000",D20&lt;5000,"5000",D20&lt;10000,"10000",D20&lt;15000,"15000",D20&lt;20000,"20000",D20&lt;25000,"25000",D20&lt;30000,"30000",D20&lt;35000,"35000",D20&lt;40000,"40000",D20&lt;45000,"45000",D20&lt;50000,"50000",D20&gt;=50000,"&gt;50000")</f>
        <v>35000</v>
      </c>
      <c r="F20">
        <v>31896.33</v>
      </c>
      <c r="G20" t="str" cm="1">
        <f t="array" ref="G20">_xlfn.IFS(F20&lt;1000,"1000",F20&lt;5000,"5000",F20&lt;10000,"10000",F20&lt;15000,"15000",F20&lt;20000,"20000",F20&lt;25000,"25000",F20&lt;30000,"30000",F20&lt;35000,"35000",F20&lt;40000,"40000",F20&lt;45000,"45000",F20&lt;50000,"50000",F20&gt;50000,"&gt;50000")</f>
        <v>35000</v>
      </c>
      <c r="H20" t="s">
        <v>8219</v>
      </c>
      <c r="I20" t="s">
        <v>8224</v>
      </c>
      <c r="J20" t="s">
        <v>8246</v>
      </c>
      <c r="K20">
        <v>1410958856</v>
      </c>
      <c r="L20" s="10">
        <v>41899.542314814818</v>
      </c>
      <c r="M20">
        <v>1408366856</v>
      </c>
      <c r="N20" s="10">
        <f t="shared" si="2"/>
        <v>41869.542314814818</v>
      </c>
      <c r="O20" t="b">
        <v>0</v>
      </c>
      <c r="P20">
        <v>342</v>
      </c>
      <c r="Q20" t="b">
        <v>1</v>
      </c>
      <c r="R20" t="s">
        <v>8265</v>
      </c>
      <c r="S20" s="5">
        <f t="shared" si="0"/>
        <v>106.32110000000002</v>
      </c>
      <c r="T20">
        <f t="shared" si="1"/>
        <v>93.264122807017543</v>
      </c>
      <c r="U20" t="s">
        <v>8310</v>
      </c>
      <c r="V20" t="s">
        <v>8311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 t="str" cm="1">
        <f t="array" ref="E21">_xlfn.IFS(D21&lt;1000,"1000",D21&lt;5000,"5000",D21&lt;10000,"10000",D21&lt;15000,"15000",D21&lt;20000,"20000",D21&lt;25000,"25000",D21&lt;30000,"30000",D21&lt;35000,"35000",D21&lt;40000,"40000",D21&lt;45000,"45000",D21&lt;50000,"50000",D21&gt;=50000,"&gt;50000")</f>
        <v>1000</v>
      </c>
      <c r="F21">
        <v>1235</v>
      </c>
      <c r="G21" t="str" cm="1">
        <f t="array" ref="G21">_xlfn.IFS(F21&lt;1000,"1000",F21&lt;5000,"5000",F21&lt;10000,"10000",F21&lt;15000,"15000",F21&lt;20000,"20000",F21&lt;25000,"25000",F21&lt;30000,"30000",F21&lt;35000,"35000",F21&lt;40000,"40000",F21&lt;45000,"45000",F21&lt;50000,"50000",F21&gt;50000,"&gt;50000")</f>
        <v>5000</v>
      </c>
      <c r="H21" t="s">
        <v>8219</v>
      </c>
      <c r="I21" t="s">
        <v>8224</v>
      </c>
      <c r="J21" t="s">
        <v>8246</v>
      </c>
      <c r="K21">
        <v>1437420934</v>
      </c>
      <c r="L21" s="10">
        <v>42205.816365740742</v>
      </c>
      <c r="M21">
        <v>1434828934</v>
      </c>
      <c r="N21" s="10">
        <f t="shared" si="2"/>
        <v>42175.816365740742</v>
      </c>
      <c r="O21" t="b">
        <v>0</v>
      </c>
      <c r="P21">
        <v>22</v>
      </c>
      <c r="Q21" t="b">
        <v>1</v>
      </c>
      <c r="R21" t="s">
        <v>8265</v>
      </c>
      <c r="S21" s="5">
        <f t="shared" si="0"/>
        <v>145.29411764705881</v>
      </c>
      <c r="T21">
        <f t="shared" si="1"/>
        <v>56.136363636363633</v>
      </c>
      <c r="U21" t="s">
        <v>8310</v>
      </c>
      <c r="V21" t="s">
        <v>8311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 t="str" cm="1">
        <f t="array" ref="E22">_xlfn.IFS(D22&lt;1000,"1000",D22&lt;5000,"5000",D22&lt;10000,"10000",D22&lt;15000,"15000",D22&lt;20000,"20000",D22&lt;25000,"25000",D22&lt;30000,"30000",D22&lt;35000,"35000",D22&lt;40000,"40000",D22&lt;45000,"45000",D22&lt;50000,"50000",D22&gt;=50000,"&gt;50000")</f>
        <v>5000</v>
      </c>
      <c r="F22">
        <v>2004</v>
      </c>
      <c r="G22" t="str" cm="1">
        <f t="array" ref="G22">_xlfn.IFS(F22&lt;1000,"1000",F22&lt;5000,"5000",F22&lt;10000,"10000",F22&lt;15000,"15000",F22&lt;20000,"20000",F22&lt;25000,"25000",F22&lt;30000,"30000",F22&lt;35000,"35000",F22&lt;40000,"40000",F22&lt;45000,"45000",F22&lt;50000,"50000",F22&gt;50000,"&gt;50000")</f>
        <v>5000</v>
      </c>
      <c r="H22" t="s">
        <v>8219</v>
      </c>
      <c r="I22" t="s">
        <v>8224</v>
      </c>
      <c r="J22" t="s">
        <v>8246</v>
      </c>
      <c r="K22">
        <v>1442167912</v>
      </c>
      <c r="L22" s="10">
        <v>42260.758240740746</v>
      </c>
      <c r="M22">
        <v>1436983912</v>
      </c>
      <c r="N22" s="10">
        <f t="shared" si="2"/>
        <v>42200.758240740746</v>
      </c>
      <c r="O22" t="b">
        <v>0</v>
      </c>
      <c r="P22">
        <v>25</v>
      </c>
      <c r="Q22" t="b">
        <v>1</v>
      </c>
      <c r="R22" t="s">
        <v>8265</v>
      </c>
      <c r="S22" s="5">
        <f t="shared" si="0"/>
        <v>100.2</v>
      </c>
      <c r="T22">
        <f t="shared" si="1"/>
        <v>80.16</v>
      </c>
      <c r="U22" t="s">
        <v>8310</v>
      </c>
      <c r="V22" t="s">
        <v>8311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 t="str" cm="1">
        <f t="array" ref="E23">_xlfn.IFS(D23&lt;1000,"1000",D23&lt;5000,"5000",D23&lt;10000,"10000",D23&lt;15000,"15000",D23&lt;20000,"20000",D23&lt;25000,"25000",D23&lt;30000,"30000",D23&lt;35000,"35000",D23&lt;40000,"40000",D23&lt;45000,"45000",D23&lt;50000,"50000",D23&gt;=50000,"&gt;50000")</f>
        <v>20000</v>
      </c>
      <c r="F23">
        <v>20190</v>
      </c>
      <c r="G23" t="str" cm="1">
        <f t="array" ref="G23">_xlfn.IFS(F23&lt;1000,"1000",F23&lt;5000,"5000",F23&lt;10000,"10000",F23&lt;15000,"15000",F23&lt;20000,"20000",F23&lt;25000,"25000",F23&lt;30000,"30000",F23&lt;35000,"35000",F23&lt;40000,"40000",F23&lt;45000,"45000",F23&lt;50000,"50000",F23&gt;50000,"&gt;50000")</f>
        <v>25000</v>
      </c>
      <c r="H23" t="s">
        <v>8219</v>
      </c>
      <c r="I23" t="s">
        <v>8224</v>
      </c>
      <c r="J23" t="s">
        <v>8246</v>
      </c>
      <c r="K23">
        <v>1411743789</v>
      </c>
      <c r="L23" s="10">
        <v>41908.627187500002</v>
      </c>
      <c r="M23">
        <v>1409151789</v>
      </c>
      <c r="N23" s="10">
        <f t="shared" si="2"/>
        <v>41878.627187500002</v>
      </c>
      <c r="O23" t="b">
        <v>0</v>
      </c>
      <c r="P23">
        <v>101</v>
      </c>
      <c r="Q23" t="b">
        <v>1</v>
      </c>
      <c r="R23" t="s">
        <v>8265</v>
      </c>
      <c r="S23" s="5">
        <f t="shared" si="0"/>
        <v>109.13513513513513</v>
      </c>
      <c r="T23">
        <f t="shared" si="1"/>
        <v>199.9009900990099</v>
      </c>
      <c r="U23" t="s">
        <v>8310</v>
      </c>
      <c r="V23" t="s">
        <v>8311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 t="str" cm="1">
        <f t="array" ref="E24">_xlfn.IFS(D24&lt;1000,"1000",D24&lt;5000,"5000",D24&lt;10000,"10000",D24&lt;15000,"15000",D24&lt;20000,"20000",D24&lt;25000,"25000",D24&lt;30000,"30000",D24&lt;35000,"35000",D24&lt;40000,"40000",D24&lt;45000,"45000",D24&lt;50000,"50000",D24&gt;=50000,"&gt;50000")</f>
        <v>1000</v>
      </c>
      <c r="F24">
        <v>410</v>
      </c>
      <c r="G24" t="str" cm="1">
        <f t="array" ref="G24">_xlfn.IFS(F24&lt;1000,"1000",F24&lt;5000,"5000",F24&lt;10000,"10000",F24&lt;15000,"15000",F24&lt;20000,"20000",F24&lt;25000,"25000",F24&lt;30000,"30000",F24&lt;35000,"35000",F24&lt;40000,"40000",F24&lt;45000,"45000",F24&lt;50000,"50000",F24&gt;50000,"&gt;50000")</f>
        <v>1000</v>
      </c>
      <c r="H24" t="s">
        <v>8219</v>
      </c>
      <c r="I24" t="s">
        <v>8224</v>
      </c>
      <c r="J24" t="s">
        <v>8246</v>
      </c>
      <c r="K24">
        <v>1420099140</v>
      </c>
      <c r="L24" s="10">
        <v>42005.332638888889</v>
      </c>
      <c r="M24">
        <v>1418766740</v>
      </c>
      <c r="N24" s="10">
        <f t="shared" si="2"/>
        <v>41989.91134259259</v>
      </c>
      <c r="O24" t="b">
        <v>0</v>
      </c>
      <c r="P24">
        <v>8</v>
      </c>
      <c r="Q24" t="b">
        <v>1</v>
      </c>
      <c r="R24" t="s">
        <v>8265</v>
      </c>
      <c r="S24" s="5">
        <f t="shared" si="0"/>
        <v>117.14285714285715</v>
      </c>
      <c r="T24">
        <f t="shared" si="1"/>
        <v>51.25</v>
      </c>
      <c r="U24" t="s">
        <v>8310</v>
      </c>
      <c r="V24" t="s">
        <v>8311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 t="str" cm="1">
        <f t="array" ref="E25">_xlfn.IFS(D25&lt;1000,"1000",D25&lt;5000,"5000",D25&lt;10000,"10000",D25&lt;15000,"15000",D25&lt;20000,"20000",D25&lt;25000,"25000",D25&lt;30000,"30000",D25&lt;35000,"35000",D25&lt;40000,"40000",D25&lt;45000,"45000",D25&lt;50000,"50000",D25&gt;=50000,"&gt;50000")</f>
        <v>5000</v>
      </c>
      <c r="F25">
        <v>2370</v>
      </c>
      <c r="G25" t="str" cm="1">
        <f t="array" ref="G25">_xlfn.IFS(F25&lt;1000,"1000",F25&lt;5000,"5000",F25&lt;10000,"10000",F25&lt;15000,"15000",F25&lt;20000,"20000",F25&lt;25000,"25000",F25&lt;30000,"30000",F25&lt;35000,"35000",F25&lt;40000,"40000",F25&lt;45000,"45000",F25&lt;50000,"50000",F25&gt;50000,"&gt;50000")</f>
        <v>5000</v>
      </c>
      <c r="H25" t="s">
        <v>8219</v>
      </c>
      <c r="I25" t="s">
        <v>8224</v>
      </c>
      <c r="J25" t="s">
        <v>8246</v>
      </c>
      <c r="K25">
        <v>1430407200</v>
      </c>
      <c r="L25" s="10">
        <v>42124.638888888891</v>
      </c>
      <c r="M25">
        <v>1428086501</v>
      </c>
      <c r="N25" s="10">
        <f t="shared" si="2"/>
        <v>42097.778946759259</v>
      </c>
      <c r="O25" t="b">
        <v>0</v>
      </c>
      <c r="P25">
        <v>23</v>
      </c>
      <c r="Q25" t="b">
        <v>1</v>
      </c>
      <c r="R25" t="s">
        <v>8265</v>
      </c>
      <c r="S25" s="5">
        <f t="shared" si="0"/>
        <v>118.5</v>
      </c>
      <c r="T25">
        <f t="shared" si="1"/>
        <v>103.04347826086956</v>
      </c>
      <c r="U25" t="s">
        <v>8310</v>
      </c>
      <c r="V25" t="s">
        <v>8311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 t="str" cm="1">
        <f t="array" ref="E26">_xlfn.IFS(D26&lt;1000,"1000",D26&lt;5000,"5000",D26&lt;10000,"10000",D26&lt;15000,"15000",D26&lt;20000,"20000",D26&lt;25000,"25000",D26&lt;30000,"30000",D26&lt;35000,"35000",D26&lt;40000,"40000",D26&lt;45000,"45000",D26&lt;50000,"50000",D26&gt;=50000,"&gt;50000")</f>
        <v>40000</v>
      </c>
      <c r="F26">
        <v>38082.69</v>
      </c>
      <c r="G26" t="str" cm="1">
        <f t="array" ref="G26">_xlfn.IFS(F26&lt;1000,"1000",F26&lt;5000,"5000",F26&lt;10000,"10000",F26&lt;15000,"15000",F26&lt;20000,"20000",F26&lt;25000,"25000",F26&lt;30000,"30000",F26&lt;35000,"35000",F26&lt;40000,"40000",F26&lt;45000,"45000",F26&lt;50000,"50000",F26&gt;50000,"&gt;50000")</f>
        <v>40000</v>
      </c>
      <c r="H26" t="s">
        <v>8219</v>
      </c>
      <c r="I26" t="s">
        <v>8224</v>
      </c>
      <c r="J26" t="s">
        <v>8246</v>
      </c>
      <c r="K26">
        <v>1442345940</v>
      </c>
      <c r="L26" s="10">
        <v>42262.818750000006</v>
      </c>
      <c r="M26">
        <v>1439494863</v>
      </c>
      <c r="N26" s="10">
        <f t="shared" si="2"/>
        <v>42229.820173611108</v>
      </c>
      <c r="O26" t="b">
        <v>0</v>
      </c>
      <c r="P26">
        <v>574</v>
      </c>
      <c r="Q26" t="b">
        <v>1</v>
      </c>
      <c r="R26" t="s">
        <v>8265</v>
      </c>
      <c r="S26" s="5">
        <f t="shared" si="0"/>
        <v>108.80768571428572</v>
      </c>
      <c r="T26">
        <f t="shared" si="1"/>
        <v>66.346149825783982</v>
      </c>
      <c r="U26" t="s">
        <v>8310</v>
      </c>
      <c r="V26" t="s">
        <v>8311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 t="str" cm="1">
        <f t="array" ref="E27">_xlfn.IFS(D27&lt;1000,"1000",D27&lt;5000,"5000",D27&lt;10000,"10000",D27&lt;15000,"15000",D27&lt;20000,"20000",D27&lt;25000,"25000",D27&lt;30000,"30000",D27&lt;35000,"35000",D27&lt;40000,"40000",D27&lt;45000,"45000",D27&lt;50000,"50000",D27&gt;=50000,"&gt;50000")</f>
        <v>1000</v>
      </c>
      <c r="F27">
        <v>800</v>
      </c>
      <c r="G27" t="str" cm="1">
        <f t="array" ref="G27">_xlfn.IFS(F27&lt;1000,"1000",F27&lt;5000,"5000",F27&lt;10000,"10000",F27&lt;15000,"15000",F27&lt;20000,"20000",F27&lt;25000,"25000",F27&lt;30000,"30000",F27&lt;35000,"35000",F27&lt;40000,"40000",F27&lt;45000,"45000",F27&lt;50000,"50000",F27&gt;50000,"&gt;50000")</f>
        <v>1000</v>
      </c>
      <c r="H27" t="s">
        <v>8219</v>
      </c>
      <c r="I27" t="s">
        <v>8224</v>
      </c>
      <c r="J27" t="s">
        <v>8246</v>
      </c>
      <c r="K27">
        <v>1452299761</v>
      </c>
      <c r="L27" s="10">
        <v>42378.025011574078</v>
      </c>
      <c r="M27">
        <v>1447115761</v>
      </c>
      <c r="N27" s="10">
        <f t="shared" si="2"/>
        <v>42318.025011574078</v>
      </c>
      <c r="O27" t="b">
        <v>0</v>
      </c>
      <c r="P27">
        <v>14</v>
      </c>
      <c r="Q27" t="b">
        <v>1</v>
      </c>
      <c r="R27" t="s">
        <v>8265</v>
      </c>
      <c r="S27" s="5">
        <f t="shared" si="0"/>
        <v>133.33333333333331</v>
      </c>
      <c r="T27">
        <f t="shared" si="1"/>
        <v>57.142857142857146</v>
      </c>
      <c r="U27" t="s">
        <v>8310</v>
      </c>
      <c r="V27" t="s">
        <v>8311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 t="str" cm="1">
        <f t="array" ref="E28">_xlfn.IFS(D28&lt;1000,"1000",D28&lt;5000,"5000",D28&lt;10000,"10000",D28&lt;15000,"15000",D28&lt;20000,"20000",D28&lt;25000,"25000",D28&lt;30000,"30000",D28&lt;35000,"35000",D28&lt;40000,"40000",D28&lt;45000,"45000",D28&lt;50000,"50000",D28&gt;=50000,"&gt;50000")</f>
        <v>5000</v>
      </c>
      <c r="F28">
        <v>1940</v>
      </c>
      <c r="G28" t="str" cm="1">
        <f t="array" ref="G28">_xlfn.IFS(F28&lt;1000,"1000",F28&lt;5000,"5000",F28&lt;10000,"10000",F28&lt;15000,"15000",F28&lt;20000,"20000",F28&lt;25000,"25000",F28&lt;30000,"30000",F28&lt;35000,"35000",F28&lt;40000,"40000",F28&lt;45000,"45000",F28&lt;50000,"50000",F28&gt;50000,"&gt;50000")</f>
        <v>5000</v>
      </c>
      <c r="H28" t="s">
        <v>8219</v>
      </c>
      <c r="I28" t="s">
        <v>8224</v>
      </c>
      <c r="J28" t="s">
        <v>8246</v>
      </c>
      <c r="K28">
        <v>1408278144</v>
      </c>
      <c r="L28" s="10">
        <v>41868.515555555554</v>
      </c>
      <c r="M28">
        <v>1404822144</v>
      </c>
      <c r="N28" s="10">
        <f t="shared" si="2"/>
        <v>41828.515555555554</v>
      </c>
      <c r="O28" t="b">
        <v>0</v>
      </c>
      <c r="P28">
        <v>19</v>
      </c>
      <c r="Q28" t="b">
        <v>1</v>
      </c>
      <c r="R28" t="s">
        <v>8265</v>
      </c>
      <c r="S28" s="5">
        <f t="shared" si="0"/>
        <v>155.20000000000002</v>
      </c>
      <c r="T28">
        <f t="shared" si="1"/>
        <v>102.10526315789474</v>
      </c>
      <c r="U28" t="s">
        <v>8310</v>
      </c>
      <c r="V28" t="s">
        <v>8311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 t="str" cm="1">
        <f t="array" ref="E29">_xlfn.IFS(D29&lt;1000,"1000",D29&lt;5000,"5000",D29&lt;10000,"10000",D29&lt;15000,"15000",D29&lt;20000,"20000",D29&lt;25000,"25000",D29&lt;30000,"30000",D29&lt;35000,"35000",D29&lt;40000,"40000",D29&lt;45000,"45000",D29&lt;50000,"50000",D29&gt;=50000,"&gt;50000")</f>
        <v>25000</v>
      </c>
      <c r="F29">
        <v>22345</v>
      </c>
      <c r="G29" t="str" cm="1">
        <f t="array" ref="G29">_xlfn.IFS(F29&lt;1000,"1000",F29&lt;5000,"5000",F29&lt;10000,"10000",F29&lt;15000,"15000",F29&lt;20000,"20000",F29&lt;25000,"25000",F29&lt;30000,"30000",F29&lt;35000,"35000",F29&lt;40000,"40000",F29&lt;45000,"45000",F29&lt;50000,"50000",F29&gt;50000,"&gt;50000")</f>
        <v>25000</v>
      </c>
      <c r="H29" t="s">
        <v>8219</v>
      </c>
      <c r="I29" t="s">
        <v>8228</v>
      </c>
      <c r="J29" t="s">
        <v>8250</v>
      </c>
      <c r="K29">
        <v>1416113833</v>
      </c>
      <c r="L29" s="10">
        <v>41959.206400462965</v>
      </c>
      <c r="M29">
        <v>1413518233</v>
      </c>
      <c r="N29" s="10">
        <f t="shared" si="2"/>
        <v>41929.164733796293</v>
      </c>
      <c r="O29" t="b">
        <v>0</v>
      </c>
      <c r="P29">
        <v>150</v>
      </c>
      <c r="Q29" t="b">
        <v>1</v>
      </c>
      <c r="R29" t="s">
        <v>8265</v>
      </c>
      <c r="S29" s="5">
        <f t="shared" si="0"/>
        <v>111.72500000000001</v>
      </c>
      <c r="T29">
        <f t="shared" si="1"/>
        <v>148.96666666666667</v>
      </c>
      <c r="U29" t="s">
        <v>8310</v>
      </c>
      <c r="V29" t="s">
        <v>8311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 t="str" cm="1">
        <f t="array" ref="E30">_xlfn.IFS(D30&lt;1000,"1000",D30&lt;5000,"5000",D30&lt;10000,"10000",D30&lt;15000,"15000",D30&lt;20000,"20000",D30&lt;25000,"25000",D30&lt;30000,"30000",D30&lt;35000,"35000",D30&lt;40000,"40000",D30&lt;45000,"45000",D30&lt;50000,"50000",D30&gt;=50000,"&gt;50000")</f>
        <v>15000</v>
      </c>
      <c r="F30">
        <v>12042</v>
      </c>
      <c r="G30" t="str" cm="1">
        <f t="array" ref="G30">_xlfn.IFS(F30&lt;1000,"1000",F30&lt;5000,"5000",F30&lt;10000,"10000",F30&lt;15000,"15000",F30&lt;20000,"20000",F30&lt;25000,"25000",F30&lt;30000,"30000",F30&lt;35000,"35000",F30&lt;40000,"40000",F30&lt;45000,"45000",F30&lt;50000,"50000",F30&gt;50000,"&gt;50000")</f>
        <v>15000</v>
      </c>
      <c r="H30" t="s">
        <v>8219</v>
      </c>
      <c r="I30" t="s">
        <v>8224</v>
      </c>
      <c r="J30" t="s">
        <v>8246</v>
      </c>
      <c r="K30">
        <v>1450307284</v>
      </c>
      <c r="L30" s="10">
        <v>42354.96393518518</v>
      </c>
      <c r="M30">
        <v>1447715284</v>
      </c>
      <c r="N30" s="10">
        <f t="shared" si="2"/>
        <v>42324.96393518518</v>
      </c>
      <c r="O30" t="b">
        <v>0</v>
      </c>
      <c r="P30">
        <v>71</v>
      </c>
      <c r="Q30" t="b">
        <v>1</v>
      </c>
      <c r="R30" t="s">
        <v>8265</v>
      </c>
      <c r="S30" s="5">
        <f t="shared" si="0"/>
        <v>100.35000000000001</v>
      </c>
      <c r="T30">
        <f t="shared" si="1"/>
        <v>169.6056338028169</v>
      </c>
      <c r="U30" t="s">
        <v>8310</v>
      </c>
      <c r="V30" t="s">
        <v>8311</v>
      </c>
    </row>
    <row r="31" spans="1:22" ht="43.5" x14ac:dyDescent="0.35">
      <c r="A31">
        <v>29</v>
      </c>
      <c r="B31" s="3" t="s">
        <v>31</v>
      </c>
      <c r="C31" s="3" t="s">
        <v>4140</v>
      </c>
      <c r="D31">
        <v>3000</v>
      </c>
      <c r="E31" t="str" cm="1">
        <f t="array" ref="E31">_xlfn.IFS(D31&lt;1000,"1000",D31&lt;5000,"5000",D31&lt;10000,"10000",D31&lt;15000,"15000",D31&lt;20000,"20000",D31&lt;25000,"25000",D31&lt;30000,"30000",D31&lt;35000,"35000",D31&lt;40000,"40000",D31&lt;45000,"45000",D31&lt;50000,"50000",D31&gt;=50000,"&gt;50000")</f>
        <v>5000</v>
      </c>
      <c r="F31">
        <v>3700</v>
      </c>
      <c r="G31" t="str" cm="1">
        <f t="array" ref="G31">_xlfn.IFS(F31&lt;1000,"1000",F31&lt;5000,"5000",F31&lt;10000,"10000",F31&lt;15000,"15000",F31&lt;20000,"20000",F31&lt;25000,"25000",F31&lt;30000,"30000",F31&lt;35000,"35000",F31&lt;40000,"40000",F31&lt;45000,"45000",F31&lt;50000,"50000",F31&gt;50000,"&gt;50000")</f>
        <v>5000</v>
      </c>
      <c r="H31" t="s">
        <v>8219</v>
      </c>
      <c r="I31" t="s">
        <v>8225</v>
      </c>
      <c r="J31" t="s">
        <v>8247</v>
      </c>
      <c r="K31">
        <v>1406045368</v>
      </c>
      <c r="L31" s="10">
        <v>41842.67324074074</v>
      </c>
      <c r="M31">
        <v>1403453368</v>
      </c>
      <c r="N31" s="10">
        <f t="shared" si="2"/>
        <v>41812.67324074074</v>
      </c>
      <c r="O31" t="b">
        <v>0</v>
      </c>
      <c r="P31">
        <v>117</v>
      </c>
      <c r="Q31" t="b">
        <v>1</v>
      </c>
      <c r="R31" t="s">
        <v>8265</v>
      </c>
      <c r="S31" s="5">
        <f t="shared" si="0"/>
        <v>123.33333333333334</v>
      </c>
      <c r="T31">
        <f t="shared" si="1"/>
        <v>31.623931623931625</v>
      </c>
      <c r="U31" t="s">
        <v>8310</v>
      </c>
      <c r="V31" t="s">
        <v>8311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 t="str" cm="1">
        <f t="array" ref="E32">_xlfn.IFS(D32&lt;1000,"1000",D32&lt;5000,"5000",D32&lt;10000,"10000",D32&lt;15000,"15000",D32&lt;20000,"20000",D32&lt;25000,"25000",D32&lt;30000,"30000",D32&lt;35000,"35000",D32&lt;40000,"40000",D32&lt;45000,"45000",D32&lt;50000,"50000",D32&gt;=50000,"&gt;50000")</f>
        <v>5000</v>
      </c>
      <c r="F32">
        <v>4051.99</v>
      </c>
      <c r="G32" t="str" cm="1">
        <f t="array" ref="G32">_xlfn.IFS(F32&lt;1000,"1000",F32&lt;5000,"5000",F32&lt;10000,"10000",F32&lt;15000,"15000",F32&lt;20000,"20000",F32&lt;25000,"25000",F32&lt;30000,"30000",F32&lt;35000,"35000",F32&lt;40000,"40000",F32&lt;45000,"45000",F32&lt;50000,"50000",F32&gt;50000,"&gt;50000")</f>
        <v>5000</v>
      </c>
      <c r="H32" t="s">
        <v>8219</v>
      </c>
      <c r="I32" t="s">
        <v>8224</v>
      </c>
      <c r="J32" t="s">
        <v>8246</v>
      </c>
      <c r="K32">
        <v>1408604515</v>
      </c>
      <c r="L32" s="10">
        <v>41872.292997685188</v>
      </c>
      <c r="M32">
        <v>1406012515</v>
      </c>
      <c r="N32" s="10">
        <f t="shared" si="2"/>
        <v>41842.292997685188</v>
      </c>
      <c r="O32" t="b">
        <v>0</v>
      </c>
      <c r="P32">
        <v>53</v>
      </c>
      <c r="Q32" t="b">
        <v>1</v>
      </c>
      <c r="R32" t="s">
        <v>8265</v>
      </c>
      <c r="S32" s="5">
        <f t="shared" si="0"/>
        <v>101.29975</v>
      </c>
      <c r="T32">
        <f t="shared" si="1"/>
        <v>76.45264150943396</v>
      </c>
      <c r="U32" t="s">
        <v>8310</v>
      </c>
      <c r="V32" t="s">
        <v>8311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 t="str" cm="1">
        <f t="array" ref="E33">_xlfn.IFS(D33&lt;1000,"1000",D33&lt;5000,"5000",D33&lt;10000,"10000",D33&lt;15000,"15000",D33&lt;20000,"20000",D33&lt;25000,"25000",D33&lt;30000,"30000",D33&lt;35000,"35000",D33&lt;40000,"40000",D33&lt;45000,"45000",D33&lt;50000,"50000",D33&gt;=50000,"&gt;50000")</f>
        <v>1000</v>
      </c>
      <c r="F33">
        <v>13</v>
      </c>
      <c r="G33" t="str" cm="1">
        <f t="array" ref="G33">_xlfn.IFS(F33&lt;1000,"1000",F33&lt;5000,"5000",F33&lt;10000,"10000",F33&lt;15000,"15000",F33&lt;20000,"20000",F33&lt;25000,"25000",F33&lt;30000,"30000",F33&lt;35000,"35000",F33&lt;40000,"40000",F33&lt;45000,"45000",F33&lt;50000,"50000",F33&gt;50000,"&gt;50000")</f>
        <v>1000</v>
      </c>
      <c r="H33" t="s">
        <v>8219</v>
      </c>
      <c r="I33" t="s">
        <v>8224</v>
      </c>
      <c r="J33" t="s">
        <v>8246</v>
      </c>
      <c r="K33">
        <v>1453748434</v>
      </c>
      <c r="L33" s="10">
        <v>42394.79206018518</v>
      </c>
      <c r="M33">
        <v>1452193234</v>
      </c>
      <c r="N33" s="10">
        <f t="shared" si="2"/>
        <v>42376.79206018518</v>
      </c>
      <c r="O33" t="b">
        <v>0</v>
      </c>
      <c r="P33">
        <v>1</v>
      </c>
      <c r="Q33" t="b">
        <v>1</v>
      </c>
      <c r="R33" t="s">
        <v>8265</v>
      </c>
      <c r="S33" s="5">
        <f t="shared" si="0"/>
        <v>100</v>
      </c>
      <c r="T33">
        <f t="shared" si="1"/>
        <v>13</v>
      </c>
      <c r="U33" t="s">
        <v>8310</v>
      </c>
      <c r="V33" t="s">
        <v>8311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 t="str" cm="1">
        <f t="array" ref="E34">_xlfn.IFS(D34&lt;1000,"1000",D34&lt;5000,"5000",D34&lt;10000,"10000",D34&lt;15000,"15000",D34&lt;20000,"20000",D34&lt;25000,"25000",D34&lt;30000,"30000",D34&lt;35000,"35000",D34&lt;40000,"40000",D34&lt;45000,"45000",D34&lt;50000,"50000",D34&gt;=50000,"&gt;50000")</f>
        <v>30000</v>
      </c>
      <c r="F34">
        <v>28520</v>
      </c>
      <c r="G34" t="str" cm="1">
        <f t="array" ref="G34">_xlfn.IFS(F34&lt;1000,"1000",F34&lt;5000,"5000",F34&lt;10000,"10000",F34&lt;15000,"15000",F34&lt;20000,"20000",F34&lt;25000,"25000",F34&lt;30000,"30000",F34&lt;35000,"35000",F34&lt;40000,"40000",F34&lt;45000,"45000",F34&lt;50000,"50000",F34&gt;50000,"&gt;50000")</f>
        <v>30000</v>
      </c>
      <c r="H34" t="s">
        <v>8219</v>
      </c>
      <c r="I34" t="s">
        <v>8224</v>
      </c>
      <c r="J34" t="s">
        <v>8246</v>
      </c>
      <c r="K34">
        <v>1463111940</v>
      </c>
      <c r="L34" s="10">
        <v>42503.165972222225</v>
      </c>
      <c r="M34">
        <v>1459523017</v>
      </c>
      <c r="N34" s="10">
        <f t="shared" si="2"/>
        <v>42461.627511574072</v>
      </c>
      <c r="O34" t="b">
        <v>0</v>
      </c>
      <c r="P34">
        <v>89</v>
      </c>
      <c r="Q34" t="b">
        <v>1</v>
      </c>
      <c r="R34" t="s">
        <v>8265</v>
      </c>
      <c r="S34" s="5">
        <f t="shared" si="0"/>
        <v>100.24604569420035</v>
      </c>
      <c r="T34">
        <f t="shared" si="1"/>
        <v>320.44943820224717</v>
      </c>
      <c r="U34" t="s">
        <v>8310</v>
      </c>
      <c r="V34" t="s">
        <v>8311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 t="str" cm="1">
        <f t="array" ref="E35">_xlfn.IFS(D35&lt;1000,"1000",D35&lt;5000,"5000",D35&lt;10000,"10000",D35&lt;15000,"15000",D35&lt;20000,"20000",D35&lt;25000,"25000",D35&lt;30000,"30000",D35&lt;35000,"35000",D35&lt;40000,"40000",D35&lt;45000,"45000",D35&lt;50000,"50000",D35&gt;=50000,"&gt;50000")</f>
        <v>10000</v>
      </c>
      <c r="F35">
        <v>5360</v>
      </c>
      <c r="G35" t="str" cm="1">
        <f t="array" ref="G35">_xlfn.IFS(F35&lt;1000,"1000",F35&lt;5000,"5000",F35&lt;10000,"10000",F35&lt;15000,"15000",F35&lt;20000,"20000",F35&lt;25000,"25000",F35&lt;30000,"30000",F35&lt;35000,"35000",F35&lt;40000,"40000",F35&lt;45000,"45000",F35&lt;50000,"50000",F35&gt;50000,"&gt;50000")</f>
        <v>10000</v>
      </c>
      <c r="H35" t="s">
        <v>8219</v>
      </c>
      <c r="I35" t="s">
        <v>8224</v>
      </c>
      <c r="J35" t="s">
        <v>8246</v>
      </c>
      <c r="K35">
        <v>1447001501</v>
      </c>
      <c r="L35" s="10">
        <v>42316.702557870376</v>
      </c>
      <c r="M35">
        <v>1444405901</v>
      </c>
      <c r="N35" s="10">
        <f t="shared" si="2"/>
        <v>42286.660891203705</v>
      </c>
      <c r="O35" t="b">
        <v>0</v>
      </c>
      <c r="P35">
        <v>64</v>
      </c>
      <c r="Q35" t="b">
        <v>1</v>
      </c>
      <c r="R35" t="s">
        <v>8265</v>
      </c>
      <c r="S35" s="5">
        <f t="shared" si="0"/>
        <v>102.0952380952381</v>
      </c>
      <c r="T35">
        <f t="shared" si="1"/>
        <v>83.75</v>
      </c>
      <c r="U35" t="s">
        <v>8310</v>
      </c>
      <c r="V35" t="s">
        <v>8311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 t="str" cm="1">
        <f t="array" ref="E36">_xlfn.IFS(D36&lt;1000,"1000",D36&lt;5000,"5000",D36&lt;10000,"10000",D36&lt;15000,"15000",D36&lt;20000,"20000",D36&lt;25000,"25000",D36&lt;30000,"30000",D36&lt;35000,"35000",D36&lt;40000,"40000",D36&lt;45000,"45000",D36&lt;50000,"50000",D36&gt;=50000,"&gt;50000")</f>
        <v>5000</v>
      </c>
      <c r="F36">
        <v>3392</v>
      </c>
      <c r="G36" t="str" cm="1">
        <f t="array" ref="G36">_xlfn.IFS(F36&lt;1000,"1000",F36&lt;5000,"5000",F36&lt;10000,"10000",F36&lt;15000,"15000",F36&lt;20000,"20000",F36&lt;25000,"25000",F36&lt;30000,"30000",F36&lt;35000,"35000",F36&lt;40000,"40000",F36&lt;45000,"45000",F36&lt;50000,"50000",F36&gt;50000,"&gt;50000")</f>
        <v>5000</v>
      </c>
      <c r="H36" t="s">
        <v>8219</v>
      </c>
      <c r="I36" t="s">
        <v>8224</v>
      </c>
      <c r="J36" t="s">
        <v>8246</v>
      </c>
      <c r="K36">
        <v>1407224601</v>
      </c>
      <c r="L36" s="10">
        <v>41856.321770833332</v>
      </c>
      <c r="M36">
        <v>1405928601</v>
      </c>
      <c r="N36" s="10">
        <f t="shared" si="2"/>
        <v>41841.321770833332</v>
      </c>
      <c r="O36" t="b">
        <v>0</v>
      </c>
      <c r="P36">
        <v>68</v>
      </c>
      <c r="Q36" t="b">
        <v>1</v>
      </c>
      <c r="R36" t="s">
        <v>8265</v>
      </c>
      <c r="S36" s="5">
        <f t="shared" si="0"/>
        <v>130.46153846153845</v>
      </c>
      <c r="T36">
        <f t="shared" si="1"/>
        <v>49.882352941176471</v>
      </c>
      <c r="U36" t="s">
        <v>8310</v>
      </c>
      <c r="V36" t="s">
        <v>8311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 t="str" cm="1">
        <f t="array" ref="E37">_xlfn.IFS(D37&lt;1000,"1000",D37&lt;5000,"5000",D37&lt;10000,"10000",D37&lt;15000,"15000",D37&lt;20000,"20000",D37&lt;25000,"25000",D37&lt;30000,"30000",D37&lt;35000,"35000",D37&lt;40000,"40000",D37&lt;45000,"45000",D37&lt;50000,"50000",D37&gt;=50000,"&gt;50000")</f>
        <v>5000</v>
      </c>
      <c r="F37">
        <v>1665</v>
      </c>
      <c r="G37" t="str" cm="1">
        <f t="array" ref="G37">_xlfn.IFS(F37&lt;1000,"1000",F37&lt;5000,"5000",F37&lt;10000,"10000",F37&lt;15000,"15000",F37&lt;20000,"20000",F37&lt;25000,"25000",F37&lt;30000,"30000",F37&lt;35000,"35000",F37&lt;40000,"40000",F37&lt;45000,"45000",F37&lt;50000,"50000",F37&gt;50000,"&gt;50000")</f>
        <v>5000</v>
      </c>
      <c r="H37" t="s">
        <v>8219</v>
      </c>
      <c r="I37" t="s">
        <v>8224</v>
      </c>
      <c r="J37" t="s">
        <v>8246</v>
      </c>
      <c r="K37">
        <v>1430179200</v>
      </c>
      <c r="L37" s="10">
        <v>42122</v>
      </c>
      <c r="M37">
        <v>1428130814</v>
      </c>
      <c r="N37" s="10">
        <f t="shared" si="2"/>
        <v>42098.291828703703</v>
      </c>
      <c r="O37" t="b">
        <v>0</v>
      </c>
      <c r="P37">
        <v>28</v>
      </c>
      <c r="Q37" t="b">
        <v>1</v>
      </c>
      <c r="R37" t="s">
        <v>8265</v>
      </c>
      <c r="S37" s="5">
        <f t="shared" si="0"/>
        <v>166.5</v>
      </c>
      <c r="T37">
        <f t="shared" si="1"/>
        <v>59.464285714285715</v>
      </c>
      <c r="U37" t="s">
        <v>8310</v>
      </c>
      <c r="V37" t="s">
        <v>8311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 t="str" cm="1">
        <f t="array" ref="E38">_xlfn.IFS(D38&lt;1000,"1000",D38&lt;5000,"5000",D38&lt;10000,"10000",D38&lt;15000,"15000",D38&lt;20000,"20000",D38&lt;25000,"25000",D38&lt;30000,"30000",D38&lt;35000,"35000",D38&lt;40000,"40000",D38&lt;45000,"45000",D38&lt;50000,"50000",D38&gt;=50000,"&gt;50000")</f>
        <v>10000</v>
      </c>
      <c r="F38">
        <v>8529</v>
      </c>
      <c r="G38" t="str" cm="1">
        <f t="array" ref="G38">_xlfn.IFS(F38&lt;1000,"1000",F38&lt;5000,"5000",F38&lt;10000,"10000",F38&lt;15000,"15000",F38&lt;20000,"20000",F38&lt;25000,"25000",F38&lt;30000,"30000",F38&lt;35000,"35000",F38&lt;40000,"40000",F38&lt;45000,"45000",F38&lt;50000,"50000",F38&gt;50000,"&gt;50000")</f>
        <v>10000</v>
      </c>
      <c r="H38" t="s">
        <v>8219</v>
      </c>
      <c r="I38" t="s">
        <v>8224</v>
      </c>
      <c r="J38" t="s">
        <v>8246</v>
      </c>
      <c r="K38">
        <v>1428128525</v>
      </c>
      <c r="L38" s="10">
        <v>42098.265335648146</v>
      </c>
      <c r="M38">
        <v>1425540125</v>
      </c>
      <c r="N38" s="10">
        <f t="shared" si="2"/>
        <v>42068.307002314818</v>
      </c>
      <c r="O38" t="b">
        <v>0</v>
      </c>
      <c r="P38">
        <v>44</v>
      </c>
      <c r="Q38" t="b">
        <v>1</v>
      </c>
      <c r="R38" t="s">
        <v>8265</v>
      </c>
      <c r="S38" s="5">
        <f t="shared" si="0"/>
        <v>142.15</v>
      </c>
      <c r="T38">
        <f t="shared" si="1"/>
        <v>193.84090909090909</v>
      </c>
      <c r="U38" t="s">
        <v>8310</v>
      </c>
      <c r="V38" t="s">
        <v>8311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 t="str" cm="1">
        <f t="array" ref="E39">_xlfn.IFS(D39&lt;1000,"1000",D39&lt;5000,"5000",D39&lt;10000,"10000",D39&lt;15000,"15000",D39&lt;20000,"20000",D39&lt;25000,"25000",D39&lt;30000,"30000",D39&lt;35000,"35000",D39&lt;40000,"40000",D39&lt;45000,"45000",D39&lt;50000,"50000",D39&gt;=50000,"&gt;50000")</f>
        <v>25000</v>
      </c>
      <c r="F39">
        <v>40357</v>
      </c>
      <c r="G39" t="str" cm="1">
        <f t="array" ref="G39">_xlfn.IFS(F39&lt;1000,"1000",F39&lt;5000,"5000",F39&lt;10000,"10000",F39&lt;15000,"15000",F39&lt;20000,"20000",F39&lt;25000,"25000",F39&lt;30000,"30000",F39&lt;35000,"35000",F39&lt;40000,"40000",F39&lt;45000,"45000",F39&lt;50000,"50000",F39&gt;50000,"&gt;50000")</f>
        <v>45000</v>
      </c>
      <c r="H39" t="s">
        <v>8219</v>
      </c>
      <c r="I39" t="s">
        <v>8224</v>
      </c>
      <c r="J39" t="s">
        <v>8246</v>
      </c>
      <c r="K39">
        <v>1425055079</v>
      </c>
      <c r="L39" s="10">
        <v>42062.693043981482</v>
      </c>
      <c r="M39">
        <v>1422463079</v>
      </c>
      <c r="N39" s="10">
        <f t="shared" si="2"/>
        <v>42032.693043981482</v>
      </c>
      <c r="O39" t="b">
        <v>0</v>
      </c>
      <c r="P39">
        <v>253</v>
      </c>
      <c r="Q39" t="b">
        <v>1</v>
      </c>
      <c r="R39" t="s">
        <v>8265</v>
      </c>
      <c r="S39" s="5">
        <f t="shared" si="0"/>
        <v>183.44090909090909</v>
      </c>
      <c r="T39">
        <f t="shared" si="1"/>
        <v>159.51383399209487</v>
      </c>
      <c r="U39" t="s">
        <v>8310</v>
      </c>
      <c r="V39" t="s">
        <v>8311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 t="str" cm="1">
        <f t="array" ref="E40">_xlfn.IFS(D40&lt;1000,"1000",D40&lt;5000,"5000",D40&lt;10000,"10000",D40&lt;15000,"15000",D40&lt;20000,"20000",D40&lt;25000,"25000",D40&lt;30000,"30000",D40&lt;35000,"35000",D40&lt;40000,"40000",D40&lt;45000,"45000",D40&lt;50000,"50000",D40&gt;=50000,"&gt;50000")</f>
        <v>5000</v>
      </c>
      <c r="F40">
        <v>2751</v>
      </c>
      <c r="G40" t="str" cm="1">
        <f t="array" ref="G40">_xlfn.IFS(F40&lt;1000,"1000",F40&lt;5000,"5000",F40&lt;10000,"10000",F40&lt;15000,"15000",F40&lt;20000,"20000",F40&lt;25000,"25000",F40&lt;30000,"30000",F40&lt;35000,"35000",F40&lt;40000,"40000",F40&lt;45000,"45000",F40&lt;50000,"50000",F40&gt;50000,"&gt;50000")</f>
        <v>5000</v>
      </c>
      <c r="H40" t="s">
        <v>8219</v>
      </c>
      <c r="I40" t="s">
        <v>8224</v>
      </c>
      <c r="J40" t="s">
        <v>8246</v>
      </c>
      <c r="K40">
        <v>1368235344</v>
      </c>
      <c r="L40" s="10">
        <v>41405.057222222218</v>
      </c>
      <c r="M40">
        <v>1365643344</v>
      </c>
      <c r="N40" s="10">
        <f t="shared" si="2"/>
        <v>41375.057222222218</v>
      </c>
      <c r="O40" t="b">
        <v>0</v>
      </c>
      <c r="P40">
        <v>66</v>
      </c>
      <c r="Q40" t="b">
        <v>1</v>
      </c>
      <c r="R40" t="s">
        <v>8265</v>
      </c>
      <c r="S40" s="5">
        <f t="shared" si="0"/>
        <v>110.04</v>
      </c>
      <c r="T40">
        <f t="shared" si="1"/>
        <v>41.68181818181818</v>
      </c>
      <c r="U40" t="s">
        <v>8310</v>
      </c>
      <c r="V40" t="s">
        <v>8311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 t="str" cm="1">
        <f t="array" ref="E41">_xlfn.IFS(D41&lt;1000,"1000",D41&lt;5000,"5000",D41&lt;10000,"10000",D41&lt;15000,"15000",D41&lt;20000,"20000",D41&lt;25000,"25000",D41&lt;30000,"30000",D41&lt;35000,"35000",D41&lt;40000,"40000",D41&lt;45000,"45000",D41&lt;50000,"50000",D41&gt;=50000,"&gt;50000")</f>
        <v>30000</v>
      </c>
      <c r="F41">
        <v>32745</v>
      </c>
      <c r="G41" t="str" cm="1">
        <f t="array" ref="G41">_xlfn.IFS(F41&lt;1000,"1000",F41&lt;5000,"5000",F41&lt;10000,"10000",F41&lt;15000,"15000",F41&lt;20000,"20000",F41&lt;25000,"25000",F41&lt;30000,"30000",F41&lt;35000,"35000",F41&lt;40000,"40000",F41&lt;45000,"45000",F41&lt;50000,"50000",F41&gt;50000,"&gt;50000")</f>
        <v>35000</v>
      </c>
      <c r="H41" t="s">
        <v>8219</v>
      </c>
      <c r="I41" t="s">
        <v>8225</v>
      </c>
      <c r="J41" t="s">
        <v>8247</v>
      </c>
      <c r="K41">
        <v>1401058740</v>
      </c>
      <c r="L41" s="10">
        <v>41784.957638888889</v>
      </c>
      <c r="M41">
        <v>1398388068</v>
      </c>
      <c r="N41" s="10">
        <f t="shared" si="2"/>
        <v>41754.047083333331</v>
      </c>
      <c r="O41" t="b">
        <v>0</v>
      </c>
      <c r="P41">
        <v>217</v>
      </c>
      <c r="Q41" t="b">
        <v>1</v>
      </c>
      <c r="R41" t="s">
        <v>8265</v>
      </c>
      <c r="S41" s="5">
        <f t="shared" si="0"/>
        <v>130.98000000000002</v>
      </c>
      <c r="T41">
        <f t="shared" si="1"/>
        <v>150.89861751152074</v>
      </c>
      <c r="U41" t="s">
        <v>8310</v>
      </c>
      <c r="V41" t="s">
        <v>8311</v>
      </c>
    </row>
    <row r="42" spans="1:22" ht="43.5" x14ac:dyDescent="0.35">
      <c r="A42">
        <v>40</v>
      </c>
      <c r="B42" s="3" t="s">
        <v>42</v>
      </c>
      <c r="C42" s="3" t="s">
        <v>4151</v>
      </c>
      <c r="D42">
        <v>2000</v>
      </c>
      <c r="E42" t="str" cm="1">
        <f t="array" ref="E42">_xlfn.IFS(D42&lt;1000,"1000",D42&lt;5000,"5000",D42&lt;10000,"10000",D42&lt;15000,"15000",D42&lt;20000,"20000",D42&lt;25000,"25000",D42&lt;30000,"30000",D42&lt;35000,"35000",D42&lt;40000,"40000",D42&lt;45000,"45000",D42&lt;50000,"50000",D42&gt;=50000,"&gt;50000")</f>
        <v>5000</v>
      </c>
      <c r="F42">
        <v>2027</v>
      </c>
      <c r="G42" t="str" cm="1">
        <f t="array" ref="G42">_xlfn.IFS(F42&lt;1000,"1000",F42&lt;5000,"5000",F42&lt;10000,"10000",F42&lt;15000,"15000",F42&lt;20000,"20000",F42&lt;25000,"25000",F42&lt;30000,"30000",F42&lt;35000,"35000",F42&lt;40000,"40000",F42&lt;45000,"45000",F42&lt;50000,"50000",F42&gt;50000,"&gt;50000")</f>
        <v>5000</v>
      </c>
      <c r="H42" t="s">
        <v>8219</v>
      </c>
      <c r="I42" t="s">
        <v>8224</v>
      </c>
      <c r="J42" t="s">
        <v>8246</v>
      </c>
      <c r="K42">
        <v>1403150400</v>
      </c>
      <c r="L42" s="10">
        <v>41809.166666666664</v>
      </c>
      <c r="M42">
        <v>1401426488</v>
      </c>
      <c r="N42" s="10">
        <f t="shared" si="2"/>
        <v>41789.21398148148</v>
      </c>
      <c r="O42" t="b">
        <v>0</v>
      </c>
      <c r="P42">
        <v>16</v>
      </c>
      <c r="Q42" t="b">
        <v>1</v>
      </c>
      <c r="R42" t="s">
        <v>8265</v>
      </c>
      <c r="S42" s="5">
        <f t="shared" si="0"/>
        <v>101.35000000000001</v>
      </c>
      <c r="T42">
        <f t="shared" si="1"/>
        <v>126.6875</v>
      </c>
      <c r="U42" t="s">
        <v>8310</v>
      </c>
      <c r="V42" t="s">
        <v>8311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 t="str" cm="1">
        <f t="array" ref="E43">_xlfn.IFS(D43&lt;1000,"1000",D43&lt;5000,"5000",D43&lt;10000,"10000",D43&lt;15000,"15000",D43&lt;20000,"20000",D43&lt;25000,"25000",D43&lt;30000,"30000",D43&lt;35000,"35000",D43&lt;40000,"40000",D43&lt;45000,"45000",D43&lt;50000,"50000",D43&gt;=50000,"&gt;50000")</f>
        <v>5000</v>
      </c>
      <c r="F43">
        <v>2000</v>
      </c>
      <c r="G43" t="str" cm="1">
        <f t="array" ref="G43">_xlfn.IFS(F43&lt;1000,"1000",F43&lt;5000,"5000",F43&lt;10000,"10000",F43&lt;15000,"15000",F43&lt;20000,"20000",F43&lt;25000,"25000",F43&lt;30000,"30000",F43&lt;35000,"35000",F43&lt;40000,"40000",F43&lt;45000,"45000",F43&lt;50000,"50000",F43&gt;50000,"&gt;50000")</f>
        <v>5000</v>
      </c>
      <c r="H43" t="s">
        <v>8219</v>
      </c>
      <c r="I43" t="s">
        <v>8224</v>
      </c>
      <c r="J43" t="s">
        <v>8246</v>
      </c>
      <c r="K43">
        <v>1412516354</v>
      </c>
      <c r="L43" s="10">
        <v>41917.568912037037</v>
      </c>
      <c r="M43">
        <v>1409924354</v>
      </c>
      <c r="N43" s="10">
        <f t="shared" si="2"/>
        <v>41887.568912037037</v>
      </c>
      <c r="O43" t="b">
        <v>0</v>
      </c>
      <c r="P43">
        <v>19</v>
      </c>
      <c r="Q43" t="b">
        <v>1</v>
      </c>
      <c r="R43" t="s">
        <v>8265</v>
      </c>
      <c r="S43" s="5">
        <f t="shared" si="0"/>
        <v>100</v>
      </c>
      <c r="T43">
        <f t="shared" si="1"/>
        <v>105.26315789473684</v>
      </c>
      <c r="U43" t="s">
        <v>8310</v>
      </c>
      <c r="V43" t="s">
        <v>8311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 t="str" cm="1">
        <f t="array" ref="E44">_xlfn.IFS(D44&lt;1000,"1000",D44&lt;5000,"5000",D44&lt;10000,"10000",D44&lt;15000,"15000",D44&lt;20000,"20000",D44&lt;25000,"25000",D44&lt;30000,"30000",D44&lt;35000,"35000",D44&lt;40000,"40000",D44&lt;45000,"45000",D44&lt;50000,"50000",D44&gt;=50000,"&gt;50000")</f>
        <v>15000</v>
      </c>
      <c r="F44">
        <v>19860</v>
      </c>
      <c r="G44" t="str" cm="1">
        <f t="array" ref="G44">_xlfn.IFS(F44&lt;1000,"1000",F44&lt;5000,"5000",F44&lt;10000,"10000",F44&lt;15000,"15000",F44&lt;20000,"20000",F44&lt;25000,"25000",F44&lt;30000,"30000",F44&lt;35000,"35000",F44&lt;40000,"40000",F44&lt;45000,"45000",F44&lt;50000,"50000",F44&gt;50000,"&gt;50000")</f>
        <v>20000</v>
      </c>
      <c r="H44" t="s">
        <v>8219</v>
      </c>
      <c r="I44" t="s">
        <v>8224</v>
      </c>
      <c r="J44" t="s">
        <v>8246</v>
      </c>
      <c r="K44">
        <v>1419780026</v>
      </c>
      <c r="L44" s="10">
        <v>42001.639189814814</v>
      </c>
      <c r="M44">
        <v>1417188026</v>
      </c>
      <c r="N44" s="10">
        <f t="shared" si="2"/>
        <v>41971.639189814814</v>
      </c>
      <c r="O44" t="b">
        <v>0</v>
      </c>
      <c r="P44">
        <v>169</v>
      </c>
      <c r="Q44" t="b">
        <v>1</v>
      </c>
      <c r="R44" t="s">
        <v>8265</v>
      </c>
      <c r="S44" s="5">
        <f t="shared" si="0"/>
        <v>141.85714285714286</v>
      </c>
      <c r="T44">
        <f t="shared" si="1"/>
        <v>117.51479289940828</v>
      </c>
      <c r="U44" t="s">
        <v>8310</v>
      </c>
      <c r="V44" t="s">
        <v>8311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 t="str" cm="1">
        <f t="array" ref="E45">_xlfn.IFS(D45&lt;1000,"1000",D45&lt;5000,"5000",D45&lt;10000,"10000",D45&lt;15000,"15000",D45&lt;20000,"20000",D45&lt;25000,"25000",D45&lt;30000,"30000",D45&lt;35000,"35000",D45&lt;40000,"40000",D45&lt;45000,"45000",D45&lt;50000,"50000",D45&gt;=50000,"&gt;50000")</f>
        <v>15000</v>
      </c>
      <c r="F45">
        <v>30866</v>
      </c>
      <c r="G45" t="str" cm="1">
        <f t="array" ref="G45">_xlfn.IFS(F45&lt;1000,"1000",F45&lt;5000,"5000",F45&lt;10000,"10000",F45&lt;15000,"15000",F45&lt;20000,"20000",F45&lt;25000,"25000",F45&lt;30000,"30000",F45&lt;35000,"35000",F45&lt;40000,"40000",F45&lt;45000,"45000",F45&lt;50000,"50000",F45&gt;50000,"&gt;50000")</f>
        <v>35000</v>
      </c>
      <c r="H45" t="s">
        <v>8219</v>
      </c>
      <c r="I45" t="s">
        <v>8224</v>
      </c>
      <c r="J45" t="s">
        <v>8246</v>
      </c>
      <c r="K45">
        <v>1405209600</v>
      </c>
      <c r="L45" s="10">
        <v>41833</v>
      </c>
      <c r="M45">
        <v>1402599486</v>
      </c>
      <c r="N45" s="10">
        <f t="shared" si="2"/>
        <v>41802.790347222224</v>
      </c>
      <c r="O45" t="b">
        <v>0</v>
      </c>
      <c r="P45">
        <v>263</v>
      </c>
      <c r="Q45" t="b">
        <v>1</v>
      </c>
      <c r="R45" t="s">
        <v>8265</v>
      </c>
      <c r="S45" s="5">
        <f t="shared" si="0"/>
        <v>308.65999999999997</v>
      </c>
      <c r="T45">
        <f t="shared" si="1"/>
        <v>117.36121673003802</v>
      </c>
      <c r="U45" t="s">
        <v>8310</v>
      </c>
      <c r="V45" t="s">
        <v>8311</v>
      </c>
    </row>
    <row r="46" spans="1:22" ht="43.5" x14ac:dyDescent="0.35">
      <c r="A46">
        <v>44</v>
      </c>
      <c r="B46" s="3" t="s">
        <v>46</v>
      </c>
      <c r="C46" s="3" t="s">
        <v>4155</v>
      </c>
      <c r="D46">
        <v>2000</v>
      </c>
      <c r="E46" t="str" cm="1">
        <f t="array" ref="E46">_xlfn.IFS(D46&lt;1000,"1000",D46&lt;5000,"5000",D46&lt;10000,"10000",D46&lt;15000,"15000",D46&lt;20000,"20000",D46&lt;25000,"25000",D46&lt;30000,"30000",D46&lt;35000,"35000",D46&lt;40000,"40000",D46&lt;45000,"45000",D46&lt;50000,"50000",D46&gt;=50000,"&gt;50000")</f>
        <v>5000</v>
      </c>
      <c r="F46">
        <v>2000</v>
      </c>
      <c r="G46" t="str" cm="1">
        <f t="array" ref="G46">_xlfn.IFS(F46&lt;1000,"1000",F46&lt;5000,"5000",F46&lt;10000,"10000",F46&lt;15000,"15000",F46&lt;20000,"20000",F46&lt;25000,"25000",F46&lt;30000,"30000",F46&lt;35000,"35000",F46&lt;40000,"40000",F46&lt;45000,"45000",F46&lt;50000,"50000",F46&gt;50000,"&gt;50000")</f>
        <v>5000</v>
      </c>
      <c r="H46" t="s">
        <v>8219</v>
      </c>
      <c r="I46" t="s">
        <v>8224</v>
      </c>
      <c r="J46" t="s">
        <v>8246</v>
      </c>
      <c r="K46">
        <v>1412648537</v>
      </c>
      <c r="L46" s="10">
        <v>41919.098807870374</v>
      </c>
      <c r="M46">
        <v>1408760537</v>
      </c>
      <c r="N46" s="10">
        <f t="shared" si="2"/>
        <v>41874.098807870374</v>
      </c>
      <c r="O46" t="b">
        <v>0</v>
      </c>
      <c r="P46">
        <v>15</v>
      </c>
      <c r="Q46" t="b">
        <v>1</v>
      </c>
      <c r="R46" t="s">
        <v>8265</v>
      </c>
      <c r="S46" s="5">
        <f t="shared" si="0"/>
        <v>100</v>
      </c>
      <c r="T46">
        <f t="shared" si="1"/>
        <v>133.33333333333334</v>
      </c>
      <c r="U46" t="s">
        <v>8310</v>
      </c>
      <c r="V46" t="s">
        <v>8311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 t="str" cm="1">
        <f t="array" ref="E47">_xlfn.IFS(D47&lt;1000,"1000",D47&lt;5000,"5000",D47&lt;10000,"10000",D47&lt;15000,"15000",D47&lt;20000,"20000",D47&lt;25000,"25000",D47&lt;30000,"30000",D47&lt;35000,"35000",D47&lt;40000,"40000",D47&lt;45000,"45000",D47&lt;50000,"50000",D47&gt;=50000,"&gt;50000")</f>
        <v>10000</v>
      </c>
      <c r="F47">
        <v>6000</v>
      </c>
      <c r="G47" t="str" cm="1">
        <f t="array" ref="G47">_xlfn.IFS(F47&lt;1000,"1000",F47&lt;5000,"5000",F47&lt;10000,"10000",F47&lt;15000,"15000",F47&lt;20000,"20000",F47&lt;25000,"25000",F47&lt;30000,"30000",F47&lt;35000,"35000",F47&lt;40000,"40000",F47&lt;45000,"45000",F47&lt;50000,"50000",F47&gt;50000,"&gt;50000")</f>
        <v>10000</v>
      </c>
      <c r="H47" t="s">
        <v>8219</v>
      </c>
      <c r="I47" t="s">
        <v>8224</v>
      </c>
      <c r="J47" t="s">
        <v>8246</v>
      </c>
      <c r="K47">
        <v>1461769107</v>
      </c>
      <c r="L47" s="10">
        <v>42487.623923611114</v>
      </c>
      <c r="M47">
        <v>1459177107</v>
      </c>
      <c r="N47" s="10">
        <f t="shared" si="2"/>
        <v>42457.623923611114</v>
      </c>
      <c r="O47" t="b">
        <v>0</v>
      </c>
      <c r="P47">
        <v>61</v>
      </c>
      <c r="Q47" t="b">
        <v>1</v>
      </c>
      <c r="R47" t="s">
        <v>8265</v>
      </c>
      <c r="S47" s="5">
        <f t="shared" si="0"/>
        <v>120</v>
      </c>
      <c r="T47">
        <f t="shared" si="1"/>
        <v>98.360655737704917</v>
      </c>
      <c r="U47" t="s">
        <v>8310</v>
      </c>
      <c r="V47" t="s">
        <v>8311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 t="str" cm="1">
        <f t="array" ref="E48">_xlfn.IFS(D48&lt;1000,"1000",D48&lt;5000,"5000",D48&lt;10000,"10000",D48&lt;15000,"15000",D48&lt;20000,"20000",D48&lt;25000,"25000",D48&lt;30000,"30000",D48&lt;35000,"35000",D48&lt;40000,"40000",D48&lt;45000,"45000",D48&lt;50000,"50000",D48&gt;=50000,"&gt;50000")</f>
        <v>10000</v>
      </c>
      <c r="F48">
        <v>8750</v>
      </c>
      <c r="G48" t="str" cm="1">
        <f t="array" ref="G48">_xlfn.IFS(F48&lt;1000,"1000",F48&lt;5000,"5000",F48&lt;10000,"10000",F48&lt;15000,"15000",F48&lt;20000,"20000",F48&lt;25000,"25000",F48&lt;30000,"30000",F48&lt;35000,"35000",F48&lt;40000,"40000",F48&lt;45000,"45000",F48&lt;50000,"50000",F48&gt;50000,"&gt;50000")</f>
        <v>10000</v>
      </c>
      <c r="H48" t="s">
        <v>8219</v>
      </c>
      <c r="I48" t="s">
        <v>8226</v>
      </c>
      <c r="J48" t="s">
        <v>8248</v>
      </c>
      <c r="K48">
        <v>1450220974</v>
      </c>
      <c r="L48" s="10">
        <v>42353.964976851858</v>
      </c>
      <c r="M48">
        <v>1447628974</v>
      </c>
      <c r="N48" s="10">
        <f t="shared" si="2"/>
        <v>42323.964976851858</v>
      </c>
      <c r="O48" t="b">
        <v>0</v>
      </c>
      <c r="P48">
        <v>45</v>
      </c>
      <c r="Q48" t="b">
        <v>1</v>
      </c>
      <c r="R48" t="s">
        <v>8265</v>
      </c>
      <c r="S48" s="5">
        <f t="shared" si="0"/>
        <v>104.16666666666667</v>
      </c>
      <c r="T48">
        <f t="shared" si="1"/>
        <v>194.44444444444446</v>
      </c>
      <c r="U48" t="s">
        <v>8310</v>
      </c>
      <c r="V48" t="s">
        <v>8311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 t="str" cm="1">
        <f t="array" ref="E49">_xlfn.IFS(D49&lt;1000,"1000",D49&lt;5000,"5000",D49&lt;10000,"10000",D49&lt;15000,"15000",D49&lt;20000,"20000",D49&lt;25000,"25000",D49&lt;30000,"30000",D49&lt;35000,"35000",D49&lt;40000,"40000",D49&lt;45000,"45000",D49&lt;50000,"50000",D49&gt;=50000,"&gt;50000")</f>
        <v>10000</v>
      </c>
      <c r="F49">
        <v>5380.55</v>
      </c>
      <c r="G49" t="str" cm="1">
        <f t="array" ref="G49">_xlfn.IFS(F49&lt;1000,"1000",F49&lt;5000,"5000",F49&lt;10000,"10000",F49&lt;15000,"15000",F49&lt;20000,"20000",F49&lt;25000,"25000",F49&lt;30000,"30000",F49&lt;35000,"35000",F49&lt;40000,"40000",F49&lt;45000,"45000",F49&lt;50000,"50000",F49&gt;50000,"&gt;50000")</f>
        <v>10000</v>
      </c>
      <c r="H49" t="s">
        <v>8219</v>
      </c>
      <c r="I49" t="s">
        <v>8224</v>
      </c>
      <c r="J49" t="s">
        <v>8246</v>
      </c>
      <c r="K49">
        <v>1419021607</v>
      </c>
      <c r="L49" s="10">
        <v>41992.861192129625</v>
      </c>
      <c r="M49">
        <v>1413834007</v>
      </c>
      <c r="N49" s="10">
        <f t="shared" si="2"/>
        <v>41932.819525462961</v>
      </c>
      <c r="O49" t="b">
        <v>0</v>
      </c>
      <c r="P49">
        <v>70</v>
      </c>
      <c r="Q49" t="b">
        <v>1</v>
      </c>
      <c r="R49" t="s">
        <v>8265</v>
      </c>
      <c r="S49" s="5">
        <f t="shared" si="0"/>
        <v>107.61100000000002</v>
      </c>
      <c r="T49">
        <f t="shared" si="1"/>
        <v>76.865000000000009</v>
      </c>
      <c r="U49" t="s">
        <v>8310</v>
      </c>
      <c r="V49" t="s">
        <v>8311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 t="str" cm="1">
        <f t="array" ref="E50">_xlfn.IFS(D50&lt;1000,"1000",D50&lt;5000,"5000",D50&lt;10000,"10000",D50&lt;15000,"15000",D50&lt;20000,"20000",D50&lt;25000,"25000",D50&lt;30000,"30000",D50&lt;35000,"35000",D50&lt;40000,"40000",D50&lt;45000,"45000",D50&lt;50000,"50000",D50&gt;=50000,"&gt;50000")</f>
        <v>5000</v>
      </c>
      <c r="F50">
        <v>2159</v>
      </c>
      <c r="G50" t="str" cm="1">
        <f t="array" ref="G50">_xlfn.IFS(F50&lt;1000,"1000",F50&lt;5000,"5000",F50&lt;10000,"10000",F50&lt;15000,"15000",F50&lt;20000,"20000",F50&lt;25000,"25000",F50&lt;30000,"30000",F50&lt;35000,"35000",F50&lt;40000,"40000",F50&lt;45000,"45000",F50&lt;50000,"50000",F50&gt;50000,"&gt;50000")</f>
        <v>5000</v>
      </c>
      <c r="H50" t="s">
        <v>8219</v>
      </c>
      <c r="I50" t="s">
        <v>8225</v>
      </c>
      <c r="J50" t="s">
        <v>8247</v>
      </c>
      <c r="K50">
        <v>1425211200</v>
      </c>
      <c r="L50" s="10">
        <v>42064.5</v>
      </c>
      <c r="M50">
        <v>1422534260</v>
      </c>
      <c r="N50" s="10">
        <f t="shared" si="2"/>
        <v>42033.516898148147</v>
      </c>
      <c r="O50" t="b">
        <v>0</v>
      </c>
      <c r="P50">
        <v>38</v>
      </c>
      <c r="Q50" t="b">
        <v>1</v>
      </c>
      <c r="R50" t="s">
        <v>8265</v>
      </c>
      <c r="S50" s="5">
        <f t="shared" si="0"/>
        <v>107.94999999999999</v>
      </c>
      <c r="T50">
        <f t="shared" si="1"/>
        <v>56.815789473684212</v>
      </c>
      <c r="U50" t="s">
        <v>8310</v>
      </c>
      <c r="V50" t="s">
        <v>8311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 t="str" cm="1">
        <f t="array" ref="E51">_xlfn.IFS(D51&lt;1000,"1000",D51&lt;5000,"5000",D51&lt;10000,"10000",D51&lt;15000,"15000",D51&lt;20000,"20000",D51&lt;25000,"25000",D51&lt;30000,"30000",D51&lt;35000,"35000",D51&lt;40000,"40000",D51&lt;45000,"45000",D51&lt;50000,"50000",D51&gt;=50000,"&gt;50000")</f>
        <v>15000</v>
      </c>
      <c r="F51">
        <v>12000</v>
      </c>
      <c r="G51" t="str" cm="1">
        <f t="array" ref="G51">_xlfn.IFS(F51&lt;1000,"1000",F51&lt;5000,"5000",F51&lt;10000,"10000",F51&lt;15000,"15000",F51&lt;20000,"20000",F51&lt;25000,"25000",F51&lt;30000,"30000",F51&lt;35000,"35000",F51&lt;40000,"40000",F51&lt;45000,"45000",F51&lt;50000,"50000",F51&gt;50000,"&gt;50000")</f>
        <v>15000</v>
      </c>
      <c r="H51" t="s">
        <v>8219</v>
      </c>
      <c r="I51" t="s">
        <v>8224</v>
      </c>
      <c r="J51" t="s">
        <v>8246</v>
      </c>
      <c r="K51">
        <v>1445660045</v>
      </c>
      <c r="L51" s="10">
        <v>42301.176446759258</v>
      </c>
      <c r="M51">
        <v>1443068045</v>
      </c>
      <c r="N51" s="10">
        <f t="shared" si="2"/>
        <v>42271.176446759258</v>
      </c>
      <c r="O51" t="b">
        <v>0</v>
      </c>
      <c r="P51">
        <v>87</v>
      </c>
      <c r="Q51" t="b">
        <v>1</v>
      </c>
      <c r="R51" t="s">
        <v>8265</v>
      </c>
      <c r="S51" s="5">
        <f t="shared" si="0"/>
        <v>100</v>
      </c>
      <c r="T51">
        <f t="shared" si="1"/>
        <v>137.93103448275863</v>
      </c>
      <c r="U51" t="s">
        <v>8310</v>
      </c>
      <c r="V51" t="s">
        <v>8311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 t="str" cm="1">
        <f t="array" ref="E52">_xlfn.IFS(D52&lt;1000,"1000",D52&lt;5000,"5000",D52&lt;10000,"10000",D52&lt;15000,"15000",D52&lt;20000,"20000",D52&lt;25000,"25000",D52&lt;30000,"30000",D52&lt;35000,"35000",D52&lt;40000,"40000",D52&lt;45000,"45000",D52&lt;50000,"50000",D52&gt;=50000,"&gt;50000")</f>
        <v>1000</v>
      </c>
      <c r="F52">
        <v>600</v>
      </c>
      <c r="G52" t="str" cm="1">
        <f t="array" ref="G52">_xlfn.IFS(F52&lt;1000,"1000",F52&lt;5000,"5000",F52&lt;10000,"10000",F52&lt;15000,"15000",F52&lt;20000,"20000",F52&lt;25000,"25000",F52&lt;30000,"30000",F52&lt;35000,"35000",F52&lt;40000,"40000",F52&lt;45000,"45000",F52&lt;50000,"50000",F52&gt;50000,"&gt;50000")</f>
        <v>1000</v>
      </c>
      <c r="H52" t="s">
        <v>8219</v>
      </c>
      <c r="I52" t="s">
        <v>8225</v>
      </c>
      <c r="J52" t="s">
        <v>8247</v>
      </c>
      <c r="K52">
        <v>1422637200</v>
      </c>
      <c r="L52" s="10">
        <v>42034.708333333328</v>
      </c>
      <c r="M52">
        <v>1419271458</v>
      </c>
      <c r="N52" s="10">
        <f t="shared" si="2"/>
        <v>41995.752986111111</v>
      </c>
      <c r="O52" t="b">
        <v>0</v>
      </c>
      <c r="P52">
        <v>22</v>
      </c>
      <c r="Q52" t="b">
        <v>1</v>
      </c>
      <c r="R52" t="s">
        <v>8265</v>
      </c>
      <c r="S52" s="5">
        <f t="shared" si="0"/>
        <v>100</v>
      </c>
      <c r="T52">
        <f t="shared" si="1"/>
        <v>27.272727272727273</v>
      </c>
      <c r="U52" t="s">
        <v>8310</v>
      </c>
      <c r="V52" t="s">
        <v>8311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 t="str" cm="1">
        <f t="array" ref="E53">_xlfn.IFS(D53&lt;1000,"1000",D53&lt;5000,"5000",D53&lt;10000,"10000",D53&lt;15000,"15000",D53&lt;20000,"20000",D53&lt;25000,"25000",D53&lt;30000,"30000",D53&lt;35000,"35000",D53&lt;40000,"40000",D53&lt;45000,"45000",D53&lt;50000,"50000",D53&gt;=50000,"&gt;50000")</f>
        <v>15000</v>
      </c>
      <c r="F53">
        <v>14082</v>
      </c>
      <c r="G53" t="str" cm="1">
        <f t="array" ref="G53">_xlfn.IFS(F53&lt;1000,"1000",F53&lt;5000,"5000",F53&lt;10000,"10000",F53&lt;15000,"15000",F53&lt;20000,"20000",F53&lt;25000,"25000",F53&lt;30000,"30000",F53&lt;35000,"35000",F53&lt;40000,"40000",F53&lt;45000,"45000",F53&lt;50000,"50000",F53&gt;50000,"&gt;50000")</f>
        <v>15000</v>
      </c>
      <c r="H53" t="s">
        <v>8219</v>
      </c>
      <c r="I53" t="s">
        <v>8224</v>
      </c>
      <c r="J53" t="s">
        <v>8246</v>
      </c>
      <c r="K53">
        <v>1439245037</v>
      </c>
      <c r="L53" s="10">
        <v>42226.928668981483</v>
      </c>
      <c r="M53">
        <v>1436653037</v>
      </c>
      <c r="N53" s="10">
        <f t="shared" si="2"/>
        <v>42196.928668981483</v>
      </c>
      <c r="O53" t="b">
        <v>0</v>
      </c>
      <c r="P53">
        <v>119</v>
      </c>
      <c r="Q53" t="b">
        <v>1</v>
      </c>
      <c r="R53" t="s">
        <v>8265</v>
      </c>
      <c r="S53" s="5">
        <f t="shared" si="0"/>
        <v>128.0181818181818</v>
      </c>
      <c r="T53">
        <f t="shared" si="1"/>
        <v>118.33613445378151</v>
      </c>
      <c r="U53" t="s">
        <v>8310</v>
      </c>
      <c r="V53" t="s">
        <v>8311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 t="str" cm="1">
        <f t="array" ref="E54">_xlfn.IFS(D54&lt;1000,"1000",D54&lt;5000,"5000",D54&lt;10000,"10000",D54&lt;15000,"15000",D54&lt;20000,"20000",D54&lt;25000,"25000",D54&lt;30000,"30000",D54&lt;35000,"35000",D54&lt;40000,"40000",D54&lt;45000,"45000",D54&lt;50000,"50000",D54&gt;=50000,"&gt;50000")</f>
        <v>15000</v>
      </c>
      <c r="F54">
        <v>11621</v>
      </c>
      <c r="G54" t="str" cm="1">
        <f t="array" ref="G54">_xlfn.IFS(F54&lt;1000,"1000",F54&lt;5000,"5000",F54&lt;10000,"10000",F54&lt;15000,"15000",F54&lt;20000,"20000",F54&lt;25000,"25000",F54&lt;30000,"30000",F54&lt;35000,"35000",F54&lt;40000,"40000",F54&lt;45000,"45000",F54&lt;50000,"50000",F54&gt;50000,"&gt;50000")</f>
        <v>15000</v>
      </c>
      <c r="H54" t="s">
        <v>8219</v>
      </c>
      <c r="I54" t="s">
        <v>8224</v>
      </c>
      <c r="J54" t="s">
        <v>8246</v>
      </c>
      <c r="K54">
        <v>1405615846</v>
      </c>
      <c r="L54" s="10">
        <v>41837.701921296299</v>
      </c>
      <c r="M54">
        <v>1403023846</v>
      </c>
      <c r="N54" s="10">
        <f t="shared" si="2"/>
        <v>41807.701921296299</v>
      </c>
      <c r="O54" t="b">
        <v>0</v>
      </c>
      <c r="P54">
        <v>52</v>
      </c>
      <c r="Q54" t="b">
        <v>1</v>
      </c>
      <c r="R54" t="s">
        <v>8265</v>
      </c>
      <c r="S54" s="5">
        <f t="shared" si="0"/>
        <v>116.21</v>
      </c>
      <c r="T54">
        <f t="shared" si="1"/>
        <v>223.48076923076923</v>
      </c>
      <c r="U54" t="s">
        <v>8310</v>
      </c>
      <c r="V54" t="s">
        <v>8311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 t="str" cm="1">
        <f t="array" ref="E55">_xlfn.IFS(D55&lt;1000,"1000",D55&lt;5000,"5000",D55&lt;10000,"10000",D55&lt;15000,"15000",D55&lt;20000,"20000",D55&lt;25000,"25000",D55&lt;30000,"30000",D55&lt;35000,"35000",D55&lt;40000,"40000",D55&lt;45000,"45000",D55&lt;50000,"50000",D55&gt;=50000,"&gt;50000")</f>
        <v>5000</v>
      </c>
      <c r="F55">
        <v>3289</v>
      </c>
      <c r="G55" t="str" cm="1">
        <f t="array" ref="G55">_xlfn.IFS(F55&lt;1000,"1000",F55&lt;5000,"5000",F55&lt;10000,"10000",F55&lt;15000,"15000",F55&lt;20000,"20000",F55&lt;25000,"25000",F55&lt;30000,"30000",F55&lt;35000,"35000",F55&lt;40000,"40000",F55&lt;45000,"45000",F55&lt;50000,"50000",F55&gt;50000,"&gt;50000")</f>
        <v>5000</v>
      </c>
      <c r="H55" t="s">
        <v>8219</v>
      </c>
      <c r="I55" t="s">
        <v>8224</v>
      </c>
      <c r="J55" t="s">
        <v>8246</v>
      </c>
      <c r="K55">
        <v>1396648800</v>
      </c>
      <c r="L55" s="10">
        <v>41733.916666666664</v>
      </c>
      <c r="M55">
        <v>1395407445</v>
      </c>
      <c r="N55" s="10">
        <f t="shared" si="2"/>
        <v>41719.549131944441</v>
      </c>
      <c r="O55" t="b">
        <v>0</v>
      </c>
      <c r="P55">
        <v>117</v>
      </c>
      <c r="Q55" t="b">
        <v>1</v>
      </c>
      <c r="R55" t="s">
        <v>8265</v>
      </c>
      <c r="S55" s="5">
        <f t="shared" si="0"/>
        <v>109.63333333333334</v>
      </c>
      <c r="T55">
        <f t="shared" si="1"/>
        <v>28.111111111111111</v>
      </c>
      <c r="U55" t="s">
        <v>8310</v>
      </c>
      <c r="V55" t="s">
        <v>8311</v>
      </c>
    </row>
    <row r="56" spans="1:22" ht="43.5" x14ac:dyDescent="0.35">
      <c r="A56">
        <v>54</v>
      </c>
      <c r="B56" s="3" t="s">
        <v>56</v>
      </c>
      <c r="C56" s="3" t="s">
        <v>4165</v>
      </c>
      <c r="D56">
        <v>10000</v>
      </c>
      <c r="E56" t="str" cm="1">
        <f t="array" ref="E56">_xlfn.IFS(D56&lt;1000,"1000",D56&lt;5000,"5000",D56&lt;10000,"10000",D56&lt;15000,"15000",D56&lt;20000,"20000",D56&lt;25000,"25000",D56&lt;30000,"30000",D56&lt;35000,"35000",D56&lt;40000,"40000",D56&lt;45000,"45000",D56&lt;50000,"50000",D56&gt;=50000,"&gt;50000")</f>
        <v>15000</v>
      </c>
      <c r="F56">
        <v>10100</v>
      </c>
      <c r="G56" t="str" cm="1">
        <f t="array" ref="G56">_xlfn.IFS(F56&lt;1000,"1000",F56&lt;5000,"5000",F56&lt;10000,"10000",F56&lt;15000,"15000",F56&lt;20000,"20000",F56&lt;25000,"25000",F56&lt;30000,"30000",F56&lt;35000,"35000",F56&lt;40000,"40000",F56&lt;45000,"45000",F56&lt;50000,"50000",F56&gt;50000,"&gt;50000")</f>
        <v>15000</v>
      </c>
      <c r="H56" t="s">
        <v>8219</v>
      </c>
      <c r="I56" t="s">
        <v>8224</v>
      </c>
      <c r="J56" t="s">
        <v>8246</v>
      </c>
      <c r="K56">
        <v>1451063221</v>
      </c>
      <c r="L56" s="10">
        <v>42363.713206018518</v>
      </c>
      <c r="M56">
        <v>1448471221</v>
      </c>
      <c r="N56" s="10">
        <f t="shared" si="2"/>
        <v>42333.713206018518</v>
      </c>
      <c r="O56" t="b">
        <v>0</v>
      </c>
      <c r="P56">
        <v>52</v>
      </c>
      <c r="Q56" t="b">
        <v>1</v>
      </c>
      <c r="R56" t="s">
        <v>8265</v>
      </c>
      <c r="S56" s="5">
        <f t="shared" si="0"/>
        <v>101</v>
      </c>
      <c r="T56">
        <f t="shared" si="1"/>
        <v>194.23076923076923</v>
      </c>
      <c r="U56" t="s">
        <v>8310</v>
      </c>
      <c r="V56" t="s">
        <v>8311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 t="str" cm="1">
        <f t="array" ref="E57">_xlfn.IFS(D57&lt;1000,"1000",D57&lt;5000,"5000",D57&lt;10000,"10000",D57&lt;15000,"15000",D57&lt;20000,"20000",D57&lt;25000,"25000",D57&lt;30000,"30000",D57&lt;35000,"35000",D57&lt;40000,"40000",D57&lt;45000,"45000",D57&lt;50000,"50000",D57&gt;=50000,"&gt;50000")</f>
        <v>10000</v>
      </c>
      <c r="F57">
        <v>11090</v>
      </c>
      <c r="G57" t="str" cm="1">
        <f t="array" ref="G57">_xlfn.IFS(F57&lt;1000,"1000",F57&lt;5000,"5000",F57&lt;10000,"10000",F57&lt;15000,"15000",F57&lt;20000,"20000",F57&lt;25000,"25000",F57&lt;30000,"30000",F57&lt;35000,"35000",F57&lt;40000,"40000",F57&lt;45000,"45000",F57&lt;50000,"50000",F57&gt;50000,"&gt;50000")</f>
        <v>15000</v>
      </c>
      <c r="H57" t="s">
        <v>8219</v>
      </c>
      <c r="I57" t="s">
        <v>8224</v>
      </c>
      <c r="J57" t="s">
        <v>8246</v>
      </c>
      <c r="K57">
        <v>1464390916</v>
      </c>
      <c r="L57" s="10">
        <v>42517.968935185185</v>
      </c>
      <c r="M57">
        <v>1462576516</v>
      </c>
      <c r="N57" s="10">
        <f t="shared" si="2"/>
        <v>42496.968935185185</v>
      </c>
      <c r="O57" t="b">
        <v>0</v>
      </c>
      <c r="P57">
        <v>86</v>
      </c>
      <c r="Q57" t="b">
        <v>1</v>
      </c>
      <c r="R57" t="s">
        <v>8265</v>
      </c>
      <c r="S57" s="5">
        <f t="shared" si="0"/>
        <v>128.95348837209301</v>
      </c>
      <c r="T57">
        <f t="shared" si="1"/>
        <v>128.95348837209303</v>
      </c>
      <c r="U57" t="s">
        <v>8310</v>
      </c>
      <c r="V57" t="s">
        <v>8311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 t="str" cm="1">
        <f t="array" ref="E58">_xlfn.IFS(D58&lt;1000,"1000",D58&lt;5000,"5000",D58&lt;10000,"10000",D58&lt;15000,"15000",D58&lt;20000,"20000",D58&lt;25000,"25000",D58&lt;30000,"30000",D58&lt;35000,"35000",D58&lt;40000,"40000",D58&lt;45000,"45000",D58&lt;50000,"50000",D58&gt;=50000,"&gt;50000")</f>
        <v>10000</v>
      </c>
      <c r="F58">
        <v>8581</v>
      </c>
      <c r="G58" t="str" cm="1">
        <f t="array" ref="G58">_xlfn.IFS(F58&lt;1000,"1000",F58&lt;5000,"5000",F58&lt;10000,"10000",F58&lt;15000,"15000",F58&lt;20000,"20000",F58&lt;25000,"25000",F58&lt;30000,"30000",F58&lt;35000,"35000",F58&lt;40000,"40000",F58&lt;45000,"45000",F58&lt;50000,"50000",F58&gt;50000,"&gt;50000")</f>
        <v>10000</v>
      </c>
      <c r="H58" t="s">
        <v>8219</v>
      </c>
      <c r="I58" t="s">
        <v>8225</v>
      </c>
      <c r="J58" t="s">
        <v>8247</v>
      </c>
      <c r="K58">
        <v>1433779200</v>
      </c>
      <c r="L58" s="10">
        <v>42163.666666666672</v>
      </c>
      <c r="M58">
        <v>1432559424</v>
      </c>
      <c r="N58" s="10">
        <f t="shared" si="2"/>
        <v>42149.548888888887</v>
      </c>
      <c r="O58" t="b">
        <v>0</v>
      </c>
      <c r="P58">
        <v>174</v>
      </c>
      <c r="Q58" t="b">
        <v>1</v>
      </c>
      <c r="R58" t="s">
        <v>8265</v>
      </c>
      <c r="S58" s="5">
        <f t="shared" si="0"/>
        <v>107.26249999999999</v>
      </c>
      <c r="T58">
        <f t="shared" si="1"/>
        <v>49.316091954022987</v>
      </c>
      <c r="U58" t="s">
        <v>8310</v>
      </c>
      <c r="V58" t="s">
        <v>8311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 t="str" cm="1">
        <f t="array" ref="E59">_xlfn.IFS(D59&lt;1000,"1000",D59&lt;5000,"5000",D59&lt;10000,"10000",D59&lt;15000,"15000",D59&lt;20000,"20000",D59&lt;25000,"25000",D59&lt;30000,"30000",D59&lt;35000,"35000",D59&lt;40000,"40000",D59&lt;45000,"45000",D59&lt;50000,"50000",D59&gt;=50000,"&gt;50000")</f>
        <v>20000</v>
      </c>
      <c r="F59">
        <v>15285</v>
      </c>
      <c r="G59" t="str" cm="1">
        <f t="array" ref="G59">_xlfn.IFS(F59&lt;1000,"1000",F59&lt;5000,"5000",F59&lt;10000,"10000",F59&lt;15000,"15000",F59&lt;20000,"20000",F59&lt;25000,"25000",F59&lt;30000,"30000",F59&lt;35000,"35000",F59&lt;40000,"40000",F59&lt;45000,"45000",F59&lt;50000,"50000",F59&gt;50000,"&gt;50000")</f>
        <v>20000</v>
      </c>
      <c r="H59" t="s">
        <v>8219</v>
      </c>
      <c r="I59" t="s">
        <v>8224</v>
      </c>
      <c r="J59" t="s">
        <v>8246</v>
      </c>
      <c r="K59">
        <v>1429991962</v>
      </c>
      <c r="L59" s="10">
        <v>42119.83289351852</v>
      </c>
      <c r="M59">
        <v>1427399962</v>
      </c>
      <c r="N59" s="10">
        <f t="shared" si="2"/>
        <v>42089.83289351852</v>
      </c>
      <c r="O59" t="b">
        <v>0</v>
      </c>
      <c r="P59">
        <v>69</v>
      </c>
      <c r="Q59" t="b">
        <v>1</v>
      </c>
      <c r="R59" t="s">
        <v>8265</v>
      </c>
      <c r="S59" s="5">
        <f t="shared" si="0"/>
        <v>101.89999999999999</v>
      </c>
      <c r="T59">
        <f t="shared" si="1"/>
        <v>221.52173913043478</v>
      </c>
      <c r="U59" t="s">
        <v>8310</v>
      </c>
      <c r="V59" t="s">
        <v>8311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 t="str" cm="1">
        <f t="array" ref="E60">_xlfn.IFS(D60&lt;1000,"1000",D60&lt;5000,"5000",D60&lt;10000,"10000",D60&lt;15000,"15000",D60&lt;20000,"20000",D60&lt;25000,"25000",D60&lt;30000,"30000",D60&lt;35000,"35000",D60&lt;40000,"40000",D60&lt;45000,"45000",D60&lt;50000,"50000",D60&gt;=50000,"&gt;50000")</f>
        <v>15000</v>
      </c>
      <c r="F60">
        <v>10291</v>
      </c>
      <c r="G60" t="str" cm="1">
        <f t="array" ref="G60">_xlfn.IFS(F60&lt;1000,"1000",F60&lt;5000,"5000",F60&lt;10000,"10000",F60&lt;15000,"15000",F60&lt;20000,"20000",F60&lt;25000,"25000",F60&lt;30000,"30000",F60&lt;35000,"35000",F60&lt;40000,"40000",F60&lt;45000,"45000",F60&lt;50000,"50000",F60&gt;50000,"&gt;50000")</f>
        <v>15000</v>
      </c>
      <c r="H60" t="s">
        <v>8219</v>
      </c>
      <c r="I60" t="s">
        <v>8224</v>
      </c>
      <c r="J60" t="s">
        <v>8246</v>
      </c>
      <c r="K60">
        <v>1416423172</v>
      </c>
      <c r="L60" s="10">
        <v>41962.786712962959</v>
      </c>
      <c r="M60">
        <v>1413827572</v>
      </c>
      <c r="N60" s="10">
        <f t="shared" si="2"/>
        <v>41932.745046296295</v>
      </c>
      <c r="O60" t="b">
        <v>0</v>
      </c>
      <c r="P60">
        <v>75</v>
      </c>
      <c r="Q60" t="b">
        <v>1</v>
      </c>
      <c r="R60" t="s">
        <v>8265</v>
      </c>
      <c r="S60" s="5">
        <f t="shared" si="0"/>
        <v>102.91</v>
      </c>
      <c r="T60">
        <f t="shared" si="1"/>
        <v>137.21333333333334</v>
      </c>
      <c r="U60" t="s">
        <v>8310</v>
      </c>
      <c r="V60" t="s">
        <v>8311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 t="str" cm="1">
        <f t="array" ref="E61">_xlfn.IFS(D61&lt;1000,"1000",D61&lt;5000,"5000",D61&lt;10000,"10000",D61&lt;15000,"15000",D61&lt;20000,"20000",D61&lt;25000,"25000",D61&lt;30000,"30000",D61&lt;35000,"35000",D61&lt;40000,"40000",D61&lt;45000,"45000",D61&lt;50000,"50000",D61&gt;=50000,"&gt;50000")</f>
        <v>25000</v>
      </c>
      <c r="F61">
        <v>20025.14</v>
      </c>
      <c r="G61" t="str" cm="1">
        <f t="array" ref="G61">_xlfn.IFS(F61&lt;1000,"1000",F61&lt;5000,"5000",F61&lt;10000,"10000",F61&lt;15000,"15000",F61&lt;20000,"20000",F61&lt;25000,"25000",F61&lt;30000,"30000",F61&lt;35000,"35000",F61&lt;40000,"40000",F61&lt;45000,"45000",F61&lt;50000,"50000",F61&gt;50000,"&gt;50000")</f>
        <v>25000</v>
      </c>
      <c r="H61" t="s">
        <v>8219</v>
      </c>
      <c r="I61" t="s">
        <v>8224</v>
      </c>
      <c r="J61" t="s">
        <v>8246</v>
      </c>
      <c r="K61">
        <v>1442264400</v>
      </c>
      <c r="L61" s="10">
        <v>42261.875</v>
      </c>
      <c r="M61">
        <v>1439530776</v>
      </c>
      <c r="N61" s="10">
        <f t="shared" si="2"/>
        <v>42230.23583333334</v>
      </c>
      <c r="O61" t="b">
        <v>0</v>
      </c>
      <c r="P61">
        <v>33</v>
      </c>
      <c r="Q61" t="b">
        <v>1</v>
      </c>
      <c r="R61" t="s">
        <v>8265</v>
      </c>
      <c r="S61" s="5">
        <f t="shared" si="0"/>
        <v>100.12570000000001</v>
      </c>
      <c r="T61">
        <f t="shared" si="1"/>
        <v>606.82242424242418</v>
      </c>
      <c r="U61" t="s">
        <v>8310</v>
      </c>
      <c r="V61" t="s">
        <v>8311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 t="str" cm="1">
        <f t="array" ref="E62">_xlfn.IFS(D62&lt;1000,"1000",D62&lt;5000,"5000",D62&lt;10000,"10000",D62&lt;15000,"15000",D62&lt;20000,"20000",D62&lt;25000,"25000",D62&lt;30000,"30000",D62&lt;35000,"35000",D62&lt;40000,"40000",D62&lt;45000,"45000",D62&lt;50000,"50000",D62&gt;=50000,"&gt;50000")</f>
        <v>5000</v>
      </c>
      <c r="F62">
        <v>4648.33</v>
      </c>
      <c r="G62" t="str" cm="1">
        <f t="array" ref="G62">_xlfn.IFS(F62&lt;1000,"1000",F62&lt;5000,"5000",F62&lt;10000,"10000",F62&lt;15000,"15000",F62&lt;20000,"20000",F62&lt;25000,"25000",F62&lt;30000,"30000",F62&lt;35000,"35000",F62&lt;40000,"40000",F62&lt;45000,"45000",F62&lt;50000,"50000",F62&gt;50000,"&gt;50000")</f>
        <v>5000</v>
      </c>
      <c r="H62" t="s">
        <v>8219</v>
      </c>
      <c r="I62" t="s">
        <v>8225</v>
      </c>
      <c r="J62" t="s">
        <v>8247</v>
      </c>
      <c r="K62">
        <v>1395532800</v>
      </c>
      <c r="L62" s="10">
        <v>41721</v>
      </c>
      <c r="M62">
        <v>1393882717</v>
      </c>
      <c r="N62" s="10">
        <f t="shared" si="2"/>
        <v>41701.901817129627</v>
      </c>
      <c r="O62" t="b">
        <v>0</v>
      </c>
      <c r="P62">
        <v>108</v>
      </c>
      <c r="Q62" t="b">
        <v>1</v>
      </c>
      <c r="R62" t="s">
        <v>8266</v>
      </c>
      <c r="S62" s="5">
        <f t="shared" si="0"/>
        <v>103.29622222222221</v>
      </c>
      <c r="T62">
        <f t="shared" si="1"/>
        <v>43.040092592592593</v>
      </c>
      <c r="U62" t="s">
        <v>8310</v>
      </c>
      <c r="V62" t="s">
        <v>8312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 t="str" cm="1">
        <f t="array" ref="E63">_xlfn.IFS(D63&lt;1000,"1000",D63&lt;5000,"5000",D63&lt;10000,"10000",D63&lt;15000,"15000",D63&lt;20000,"20000",D63&lt;25000,"25000",D63&lt;30000,"30000",D63&lt;35000,"35000",D63&lt;40000,"40000",D63&lt;45000,"45000",D63&lt;50000,"50000",D63&gt;=50000,"&gt;50000")</f>
        <v>10000</v>
      </c>
      <c r="F63">
        <v>7415</v>
      </c>
      <c r="G63" t="str" cm="1">
        <f t="array" ref="G63">_xlfn.IFS(F63&lt;1000,"1000",F63&lt;5000,"5000",F63&lt;10000,"10000",F63&lt;15000,"15000",F63&lt;20000,"20000",F63&lt;25000,"25000",F63&lt;30000,"30000",F63&lt;35000,"35000",F63&lt;40000,"40000",F63&lt;45000,"45000",F63&lt;50000,"50000",F63&gt;50000,"&gt;50000")</f>
        <v>10000</v>
      </c>
      <c r="H63" t="s">
        <v>8219</v>
      </c>
      <c r="I63" t="s">
        <v>8224</v>
      </c>
      <c r="J63" t="s">
        <v>8246</v>
      </c>
      <c r="K63">
        <v>1370547157</v>
      </c>
      <c r="L63" s="10">
        <v>41431.814317129632</v>
      </c>
      <c r="M63">
        <v>1368646357</v>
      </c>
      <c r="N63" s="10">
        <f t="shared" si="2"/>
        <v>41409.814317129632</v>
      </c>
      <c r="O63" t="b">
        <v>0</v>
      </c>
      <c r="P63">
        <v>23</v>
      </c>
      <c r="Q63" t="b">
        <v>1</v>
      </c>
      <c r="R63" t="s">
        <v>8266</v>
      </c>
      <c r="S63" s="5">
        <f t="shared" si="0"/>
        <v>148.30000000000001</v>
      </c>
      <c r="T63">
        <f t="shared" si="1"/>
        <v>322.39130434782606</v>
      </c>
      <c r="U63" t="s">
        <v>8310</v>
      </c>
      <c r="V63" t="s">
        <v>8312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 t="str" cm="1">
        <f t="array" ref="E64">_xlfn.IFS(D64&lt;1000,"1000",D64&lt;5000,"5000",D64&lt;10000,"10000",D64&lt;15000,"15000",D64&lt;20000,"20000",D64&lt;25000,"25000",D64&lt;30000,"30000",D64&lt;35000,"35000",D64&lt;40000,"40000",D64&lt;45000,"45000",D64&lt;50000,"50000",D64&gt;=50000,"&gt;50000")</f>
        <v>5000</v>
      </c>
      <c r="F64">
        <v>4642</v>
      </c>
      <c r="G64" t="str" cm="1">
        <f t="array" ref="G64">_xlfn.IFS(F64&lt;1000,"1000",F64&lt;5000,"5000",F64&lt;10000,"10000",F64&lt;15000,"15000",F64&lt;20000,"20000",F64&lt;25000,"25000",F64&lt;30000,"30000",F64&lt;35000,"35000",F64&lt;40000,"40000",F64&lt;45000,"45000",F64&lt;50000,"50000",F64&gt;50000,"&gt;50000")</f>
        <v>5000</v>
      </c>
      <c r="H64" t="s">
        <v>8219</v>
      </c>
      <c r="I64" t="s">
        <v>8224</v>
      </c>
      <c r="J64" t="s">
        <v>8246</v>
      </c>
      <c r="K64">
        <v>1362337878</v>
      </c>
      <c r="L64" s="10">
        <v>41336.799513888887</v>
      </c>
      <c r="M64">
        <v>1360177878</v>
      </c>
      <c r="N64" s="10">
        <f t="shared" si="2"/>
        <v>41311.799513888887</v>
      </c>
      <c r="O64" t="b">
        <v>0</v>
      </c>
      <c r="P64">
        <v>48</v>
      </c>
      <c r="Q64" t="b">
        <v>1</v>
      </c>
      <c r="R64" t="s">
        <v>8266</v>
      </c>
      <c r="S64" s="5">
        <f t="shared" si="0"/>
        <v>154.73333333333332</v>
      </c>
      <c r="T64">
        <f t="shared" si="1"/>
        <v>96.708333333333329</v>
      </c>
      <c r="U64" t="s">
        <v>8310</v>
      </c>
      <c r="V64" t="s">
        <v>8312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 t="str" cm="1">
        <f t="array" ref="E65">_xlfn.IFS(D65&lt;1000,"1000",D65&lt;5000,"5000",D65&lt;10000,"10000",D65&lt;15000,"15000",D65&lt;20000,"20000",D65&lt;25000,"25000",D65&lt;30000,"30000",D65&lt;35000,"35000",D65&lt;40000,"40000",D65&lt;45000,"45000",D65&lt;50000,"50000",D65&gt;=50000,"&gt;50000")</f>
        <v>5000</v>
      </c>
      <c r="F65">
        <v>2270.37</v>
      </c>
      <c r="G65" t="str" cm="1">
        <f t="array" ref="G65">_xlfn.IFS(F65&lt;1000,"1000",F65&lt;5000,"5000",F65&lt;10000,"10000",F65&lt;15000,"15000",F65&lt;20000,"20000",F65&lt;25000,"25000",F65&lt;30000,"30000",F65&lt;35000,"35000",F65&lt;40000,"40000",F65&lt;45000,"45000",F65&lt;50000,"50000",F65&gt;50000,"&gt;50000")</f>
        <v>5000</v>
      </c>
      <c r="H65" t="s">
        <v>8219</v>
      </c>
      <c r="I65" t="s">
        <v>8224</v>
      </c>
      <c r="J65" t="s">
        <v>8246</v>
      </c>
      <c r="K65">
        <v>1388206740</v>
      </c>
      <c r="L65" s="10">
        <v>41636.207638888889</v>
      </c>
      <c r="M65">
        <v>1386194013</v>
      </c>
      <c r="N65" s="10">
        <f t="shared" si="2"/>
        <v>41612.912187499998</v>
      </c>
      <c r="O65" t="b">
        <v>0</v>
      </c>
      <c r="P65">
        <v>64</v>
      </c>
      <c r="Q65" t="b">
        <v>1</v>
      </c>
      <c r="R65" t="s">
        <v>8266</v>
      </c>
      <c r="S65" s="5">
        <f t="shared" si="0"/>
        <v>113.51849999999999</v>
      </c>
      <c r="T65">
        <f t="shared" si="1"/>
        <v>35.474531249999998</v>
      </c>
      <c r="U65" t="s">
        <v>8310</v>
      </c>
      <c r="V65" t="s">
        <v>8312</v>
      </c>
    </row>
    <row r="66" spans="1:22" ht="43.5" x14ac:dyDescent="0.35">
      <c r="A66">
        <v>64</v>
      </c>
      <c r="B66" s="3" t="s">
        <v>66</v>
      </c>
      <c r="C66" s="3" t="s">
        <v>4175</v>
      </c>
      <c r="D66">
        <v>1200</v>
      </c>
      <c r="E66" t="str" cm="1">
        <f t="array" ref="E66">_xlfn.IFS(D66&lt;1000,"1000",D66&lt;5000,"5000",D66&lt;10000,"10000",D66&lt;15000,"15000",D66&lt;20000,"20000",D66&lt;25000,"25000",D66&lt;30000,"30000",D66&lt;35000,"35000",D66&lt;40000,"40000",D66&lt;45000,"45000",D66&lt;50000,"50000",D66&gt;=50000,"&gt;50000")</f>
        <v>5000</v>
      </c>
      <c r="F66">
        <v>2080</v>
      </c>
      <c r="G66" t="str" cm="1">
        <f t="array" ref="G66">_xlfn.IFS(F66&lt;1000,"1000",F66&lt;5000,"5000",F66&lt;10000,"10000",F66&lt;15000,"15000",F66&lt;20000,"20000",F66&lt;25000,"25000",F66&lt;30000,"30000",F66&lt;35000,"35000",F66&lt;40000,"40000",F66&lt;45000,"45000",F66&lt;50000,"50000",F66&gt;50000,"&gt;50000")</f>
        <v>5000</v>
      </c>
      <c r="H66" t="s">
        <v>8219</v>
      </c>
      <c r="I66" t="s">
        <v>8224</v>
      </c>
      <c r="J66" t="s">
        <v>8246</v>
      </c>
      <c r="K66">
        <v>1373243181</v>
      </c>
      <c r="L66" s="10">
        <v>41463.01829861111</v>
      </c>
      <c r="M66">
        <v>1370651181</v>
      </c>
      <c r="N66" s="10">
        <f t="shared" si="2"/>
        <v>41433.01829861111</v>
      </c>
      <c r="O66" t="b">
        <v>0</v>
      </c>
      <c r="P66">
        <v>24</v>
      </c>
      <c r="Q66" t="b">
        <v>1</v>
      </c>
      <c r="R66" t="s">
        <v>8266</v>
      </c>
      <c r="S66" s="5">
        <f t="shared" ref="S66:S129" si="3">(F66/D66)*100</f>
        <v>173.33333333333334</v>
      </c>
      <c r="T66">
        <f t="shared" ref="T66:T129" si="4">F66/P66</f>
        <v>86.666666666666671</v>
      </c>
      <c r="U66" t="s">
        <v>8310</v>
      </c>
      <c r="V66" t="s">
        <v>8312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 t="str" cm="1">
        <f t="array" ref="E67">_xlfn.IFS(D67&lt;1000,"1000",D67&lt;5000,"5000",D67&lt;10000,"10000",D67&lt;15000,"15000",D67&lt;20000,"20000",D67&lt;25000,"25000",D67&lt;30000,"30000",D67&lt;35000,"35000",D67&lt;40000,"40000",D67&lt;45000,"45000",D67&lt;50000,"50000",D67&gt;=50000,"&gt;50000")</f>
        <v>10000</v>
      </c>
      <c r="F67">
        <v>7527</v>
      </c>
      <c r="G67" t="str" cm="1">
        <f t="array" ref="G67">_xlfn.IFS(F67&lt;1000,"1000",F67&lt;5000,"5000",F67&lt;10000,"10000",F67&lt;15000,"15000",F67&lt;20000,"20000",F67&lt;25000,"25000",F67&lt;30000,"30000",F67&lt;35000,"35000",F67&lt;40000,"40000",F67&lt;45000,"45000",F67&lt;50000,"50000",F67&gt;50000,"&gt;50000")</f>
        <v>10000</v>
      </c>
      <c r="H67" t="s">
        <v>8219</v>
      </c>
      <c r="I67" t="s">
        <v>8229</v>
      </c>
      <c r="J67" t="s">
        <v>8251</v>
      </c>
      <c r="K67">
        <v>1407736740</v>
      </c>
      <c r="L67" s="10">
        <v>41862.249305555553</v>
      </c>
      <c r="M67">
        <v>1405453354</v>
      </c>
      <c r="N67" s="10">
        <f t="shared" ref="N67:N130" si="5">(((M67/60)/60)/24)+DATE(1970,1,1)</f>
        <v>41835.821226851855</v>
      </c>
      <c r="O67" t="b">
        <v>0</v>
      </c>
      <c r="P67">
        <v>57</v>
      </c>
      <c r="Q67" t="b">
        <v>1</v>
      </c>
      <c r="R67" t="s">
        <v>8266</v>
      </c>
      <c r="S67" s="5">
        <f t="shared" si="3"/>
        <v>107.52857142857141</v>
      </c>
      <c r="T67">
        <f t="shared" si="4"/>
        <v>132.05263157894737</v>
      </c>
      <c r="U67" t="s">
        <v>8310</v>
      </c>
      <c r="V67" t="s">
        <v>8312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 t="str" cm="1">
        <f t="array" ref="E68">_xlfn.IFS(D68&lt;1000,"1000",D68&lt;5000,"5000",D68&lt;10000,"10000",D68&lt;15000,"15000",D68&lt;20000,"20000",D68&lt;25000,"25000",D68&lt;30000,"30000",D68&lt;35000,"35000",D68&lt;40000,"40000",D68&lt;45000,"45000",D68&lt;50000,"50000",D68&gt;=50000,"&gt;50000")</f>
        <v>5000</v>
      </c>
      <c r="F68">
        <v>2372</v>
      </c>
      <c r="G68" t="str" cm="1">
        <f t="array" ref="G68">_xlfn.IFS(F68&lt;1000,"1000",F68&lt;5000,"5000",F68&lt;10000,"10000",F68&lt;15000,"15000",F68&lt;20000,"20000",F68&lt;25000,"25000",F68&lt;30000,"30000",F68&lt;35000,"35000",F68&lt;40000,"40000",F68&lt;45000,"45000",F68&lt;50000,"50000",F68&gt;50000,"&gt;50000")</f>
        <v>5000</v>
      </c>
      <c r="H68" t="s">
        <v>8219</v>
      </c>
      <c r="I68" t="s">
        <v>8224</v>
      </c>
      <c r="J68" t="s">
        <v>8246</v>
      </c>
      <c r="K68">
        <v>1468873420</v>
      </c>
      <c r="L68" s="10">
        <v>42569.849768518514</v>
      </c>
      <c r="M68">
        <v>1466281420</v>
      </c>
      <c r="N68" s="10">
        <f t="shared" si="5"/>
        <v>42539.849768518514</v>
      </c>
      <c r="O68" t="b">
        <v>0</v>
      </c>
      <c r="P68">
        <v>26</v>
      </c>
      <c r="Q68" t="b">
        <v>1</v>
      </c>
      <c r="R68" t="s">
        <v>8266</v>
      </c>
      <c r="S68" s="5">
        <f t="shared" si="3"/>
        <v>118.6</v>
      </c>
      <c r="T68">
        <f t="shared" si="4"/>
        <v>91.230769230769226</v>
      </c>
      <c r="U68" t="s">
        <v>8310</v>
      </c>
      <c r="V68" t="s">
        <v>8312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 t="str" cm="1">
        <f t="array" ref="E69">_xlfn.IFS(D69&lt;1000,"1000",D69&lt;5000,"5000",D69&lt;10000,"10000",D69&lt;15000,"15000",D69&lt;20000,"20000",D69&lt;25000,"25000",D69&lt;30000,"30000",D69&lt;35000,"35000",D69&lt;40000,"40000",D69&lt;45000,"45000",D69&lt;50000,"50000",D69&gt;=50000,"&gt;50000")</f>
        <v>5000</v>
      </c>
      <c r="F69">
        <v>2325</v>
      </c>
      <c r="G69" t="str" cm="1">
        <f t="array" ref="G69">_xlfn.IFS(F69&lt;1000,"1000",F69&lt;5000,"5000",F69&lt;10000,"10000",F69&lt;15000,"15000",F69&lt;20000,"20000",F69&lt;25000,"25000",F69&lt;30000,"30000",F69&lt;35000,"35000",F69&lt;40000,"40000",F69&lt;45000,"45000",F69&lt;50000,"50000",F69&gt;50000,"&gt;50000")</f>
        <v>5000</v>
      </c>
      <c r="H69" t="s">
        <v>8219</v>
      </c>
      <c r="I69" t="s">
        <v>8224</v>
      </c>
      <c r="J69" t="s">
        <v>8246</v>
      </c>
      <c r="K69">
        <v>1342360804</v>
      </c>
      <c r="L69" s="10">
        <v>41105.583379629628</v>
      </c>
      <c r="M69">
        <v>1339768804</v>
      </c>
      <c r="N69" s="10">
        <f t="shared" si="5"/>
        <v>41075.583379629628</v>
      </c>
      <c r="O69" t="b">
        <v>0</v>
      </c>
      <c r="P69">
        <v>20</v>
      </c>
      <c r="Q69" t="b">
        <v>1</v>
      </c>
      <c r="R69" t="s">
        <v>8266</v>
      </c>
      <c r="S69" s="5">
        <f t="shared" si="3"/>
        <v>116.25000000000001</v>
      </c>
      <c r="T69">
        <f t="shared" si="4"/>
        <v>116.25</v>
      </c>
      <c r="U69" t="s">
        <v>8310</v>
      </c>
      <c r="V69" t="s">
        <v>8312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 t="str" cm="1">
        <f t="array" ref="E70">_xlfn.IFS(D70&lt;1000,"1000",D70&lt;5000,"5000",D70&lt;10000,"10000",D70&lt;15000,"15000",D70&lt;20000,"20000",D70&lt;25000,"25000",D70&lt;30000,"30000",D70&lt;35000,"35000",D70&lt;40000,"40000",D70&lt;45000,"45000",D70&lt;50000,"50000",D70&gt;=50000,"&gt;50000")</f>
        <v>1000</v>
      </c>
      <c r="F70">
        <v>763</v>
      </c>
      <c r="G70" t="str" cm="1">
        <f t="array" ref="G70">_xlfn.IFS(F70&lt;1000,"1000",F70&lt;5000,"5000",F70&lt;10000,"10000",F70&lt;15000,"15000",F70&lt;20000,"20000",F70&lt;25000,"25000",F70&lt;30000,"30000",F70&lt;35000,"35000",F70&lt;40000,"40000",F70&lt;45000,"45000",F70&lt;50000,"50000",F70&gt;50000,"&gt;50000")</f>
        <v>1000</v>
      </c>
      <c r="H70" t="s">
        <v>8219</v>
      </c>
      <c r="I70" t="s">
        <v>8225</v>
      </c>
      <c r="J70" t="s">
        <v>8247</v>
      </c>
      <c r="K70">
        <v>1393162791</v>
      </c>
      <c r="L70" s="10">
        <v>41693.569340277776</v>
      </c>
      <c r="M70">
        <v>1390570791</v>
      </c>
      <c r="N70" s="10">
        <f t="shared" si="5"/>
        <v>41663.569340277776</v>
      </c>
      <c r="O70" t="b">
        <v>0</v>
      </c>
      <c r="P70">
        <v>36</v>
      </c>
      <c r="Q70" t="b">
        <v>1</v>
      </c>
      <c r="R70" t="s">
        <v>8266</v>
      </c>
      <c r="S70" s="5">
        <f t="shared" si="3"/>
        <v>127.16666666666667</v>
      </c>
      <c r="T70">
        <f t="shared" si="4"/>
        <v>21.194444444444443</v>
      </c>
      <c r="U70" t="s">
        <v>8310</v>
      </c>
      <c r="V70" t="s">
        <v>8312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 t="str" cm="1">
        <f t="array" ref="E71">_xlfn.IFS(D71&lt;1000,"1000",D71&lt;5000,"5000",D71&lt;10000,"10000",D71&lt;15000,"15000",D71&lt;20000,"20000",D71&lt;25000,"25000",D71&lt;30000,"30000",D71&lt;35000,"35000",D71&lt;40000,"40000",D71&lt;45000,"45000",D71&lt;50000,"50000",D71&gt;=50000,"&gt;50000")</f>
        <v>15000</v>
      </c>
      <c r="F71">
        <v>11094.23</v>
      </c>
      <c r="G71" t="str" cm="1">
        <f t="array" ref="G71">_xlfn.IFS(F71&lt;1000,"1000",F71&lt;5000,"5000",F71&lt;10000,"10000",F71&lt;15000,"15000",F71&lt;20000,"20000",F71&lt;25000,"25000",F71&lt;30000,"30000",F71&lt;35000,"35000",F71&lt;40000,"40000",F71&lt;45000,"45000",F71&lt;50000,"50000",F71&gt;50000,"&gt;50000")</f>
        <v>15000</v>
      </c>
      <c r="H71" t="s">
        <v>8219</v>
      </c>
      <c r="I71" t="s">
        <v>8224</v>
      </c>
      <c r="J71" t="s">
        <v>8246</v>
      </c>
      <c r="K71">
        <v>1317538740</v>
      </c>
      <c r="L71" s="10">
        <v>40818.290972222225</v>
      </c>
      <c r="M71">
        <v>1314765025</v>
      </c>
      <c r="N71" s="10">
        <f t="shared" si="5"/>
        <v>40786.187789351854</v>
      </c>
      <c r="O71" t="b">
        <v>0</v>
      </c>
      <c r="P71">
        <v>178</v>
      </c>
      <c r="Q71" t="b">
        <v>1</v>
      </c>
      <c r="R71" t="s">
        <v>8266</v>
      </c>
      <c r="S71" s="5">
        <f t="shared" si="3"/>
        <v>110.9423</v>
      </c>
      <c r="T71">
        <f t="shared" si="4"/>
        <v>62.327134831460668</v>
      </c>
      <c r="U71" t="s">
        <v>8310</v>
      </c>
      <c r="V71" t="s">
        <v>8312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 t="str" cm="1">
        <f t="array" ref="E72">_xlfn.IFS(D72&lt;1000,"1000",D72&lt;5000,"5000",D72&lt;10000,"10000",D72&lt;15000,"15000",D72&lt;20000,"20000",D72&lt;25000,"25000",D72&lt;30000,"30000",D72&lt;35000,"35000",D72&lt;40000,"40000",D72&lt;45000,"45000",D72&lt;50000,"50000",D72&gt;=50000,"&gt;50000")</f>
        <v>1000</v>
      </c>
      <c r="F72">
        <v>636</v>
      </c>
      <c r="G72" t="str" cm="1">
        <f t="array" ref="G72">_xlfn.IFS(F72&lt;1000,"1000",F72&lt;5000,"5000",F72&lt;10000,"10000",F72&lt;15000,"15000",F72&lt;20000,"20000",F72&lt;25000,"25000",F72&lt;30000,"30000",F72&lt;35000,"35000",F72&lt;40000,"40000",F72&lt;45000,"45000",F72&lt;50000,"50000",F72&gt;50000,"&gt;50000")</f>
        <v>1000</v>
      </c>
      <c r="H72" t="s">
        <v>8219</v>
      </c>
      <c r="I72" t="s">
        <v>8224</v>
      </c>
      <c r="J72" t="s">
        <v>8246</v>
      </c>
      <c r="K72">
        <v>1315171845</v>
      </c>
      <c r="L72" s="10">
        <v>40790.896354166667</v>
      </c>
      <c r="M72">
        <v>1309987845</v>
      </c>
      <c r="N72" s="10">
        <f t="shared" si="5"/>
        <v>40730.896354166667</v>
      </c>
      <c r="O72" t="b">
        <v>0</v>
      </c>
      <c r="P72">
        <v>17</v>
      </c>
      <c r="Q72" t="b">
        <v>1</v>
      </c>
      <c r="R72" t="s">
        <v>8266</v>
      </c>
      <c r="S72" s="5">
        <f t="shared" si="3"/>
        <v>127.2</v>
      </c>
      <c r="T72">
        <f t="shared" si="4"/>
        <v>37.411764705882355</v>
      </c>
      <c r="U72" t="s">
        <v>8310</v>
      </c>
      <c r="V72" t="s">
        <v>8312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 t="str" cm="1">
        <f t="array" ref="E73">_xlfn.IFS(D73&lt;1000,"1000",D73&lt;5000,"5000",D73&lt;10000,"10000",D73&lt;15000,"15000",D73&lt;20000,"20000",D73&lt;25000,"25000",D73&lt;30000,"30000",D73&lt;35000,"35000",D73&lt;40000,"40000",D73&lt;45000,"45000",D73&lt;50000,"50000",D73&gt;=50000,"&gt;50000")</f>
        <v>5000</v>
      </c>
      <c r="F73">
        <v>2231</v>
      </c>
      <c r="G73" t="str" cm="1">
        <f t="array" ref="G73">_xlfn.IFS(F73&lt;1000,"1000",F73&lt;5000,"5000",F73&lt;10000,"10000",F73&lt;15000,"15000",F73&lt;20000,"20000",F73&lt;25000,"25000",F73&lt;30000,"30000",F73&lt;35000,"35000",F73&lt;40000,"40000",F73&lt;45000,"45000",F73&lt;50000,"50000",F73&gt;50000,"&gt;50000")</f>
        <v>5000</v>
      </c>
      <c r="H73" t="s">
        <v>8219</v>
      </c>
      <c r="I73" t="s">
        <v>8224</v>
      </c>
      <c r="J73" t="s">
        <v>8246</v>
      </c>
      <c r="K73">
        <v>1338186657</v>
      </c>
      <c r="L73" s="10">
        <v>41057.271493055552</v>
      </c>
      <c r="M73">
        <v>1333002657</v>
      </c>
      <c r="N73" s="10">
        <f t="shared" si="5"/>
        <v>40997.271493055552</v>
      </c>
      <c r="O73" t="b">
        <v>0</v>
      </c>
      <c r="P73">
        <v>32</v>
      </c>
      <c r="Q73" t="b">
        <v>1</v>
      </c>
      <c r="R73" t="s">
        <v>8266</v>
      </c>
      <c r="S73" s="5">
        <f t="shared" si="3"/>
        <v>123.94444444444443</v>
      </c>
      <c r="T73">
        <f t="shared" si="4"/>
        <v>69.71875</v>
      </c>
      <c r="U73" t="s">
        <v>8310</v>
      </c>
      <c r="V73" t="s">
        <v>8312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 t="str" cm="1">
        <f t="array" ref="E74">_xlfn.IFS(D74&lt;1000,"1000",D74&lt;5000,"5000",D74&lt;10000,"10000",D74&lt;15000,"15000",D74&lt;20000,"20000",D74&lt;25000,"25000",D74&lt;30000,"30000",D74&lt;35000,"35000",D74&lt;40000,"40000",D74&lt;45000,"45000",D74&lt;50000,"50000",D74&gt;=50000,"&gt;50000")</f>
        <v>5000</v>
      </c>
      <c r="F74">
        <v>2385</v>
      </c>
      <c r="G74" t="str" cm="1">
        <f t="array" ref="G74">_xlfn.IFS(F74&lt;1000,"1000",F74&lt;5000,"5000",F74&lt;10000,"10000",F74&lt;15000,"15000",F74&lt;20000,"20000",F74&lt;25000,"25000",F74&lt;30000,"30000",F74&lt;35000,"35000",F74&lt;40000,"40000",F74&lt;45000,"45000",F74&lt;50000,"50000",F74&gt;50000,"&gt;50000")</f>
        <v>5000</v>
      </c>
      <c r="H74" t="s">
        <v>8219</v>
      </c>
      <c r="I74" t="s">
        <v>8224</v>
      </c>
      <c r="J74" t="s">
        <v>8246</v>
      </c>
      <c r="K74">
        <v>1352937600</v>
      </c>
      <c r="L74" s="10">
        <v>41228</v>
      </c>
      <c r="M74">
        <v>1351210481</v>
      </c>
      <c r="N74" s="10">
        <f t="shared" si="5"/>
        <v>41208.010196759256</v>
      </c>
      <c r="O74" t="b">
        <v>0</v>
      </c>
      <c r="P74">
        <v>41</v>
      </c>
      <c r="Q74" t="b">
        <v>1</v>
      </c>
      <c r="R74" t="s">
        <v>8266</v>
      </c>
      <c r="S74" s="5">
        <f t="shared" si="3"/>
        <v>108.40909090909091</v>
      </c>
      <c r="T74">
        <f t="shared" si="4"/>
        <v>58.170731707317074</v>
      </c>
      <c r="U74" t="s">
        <v>8310</v>
      </c>
      <c r="V74" t="s">
        <v>8312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 t="str" cm="1">
        <f t="array" ref="E75">_xlfn.IFS(D75&lt;1000,"1000",D75&lt;5000,"5000",D75&lt;10000,"10000",D75&lt;15000,"15000",D75&lt;20000,"20000",D75&lt;25000,"25000",D75&lt;30000,"30000",D75&lt;35000,"35000",D75&lt;40000,"40000",D75&lt;45000,"45000",D75&lt;50000,"50000",D75&gt;=50000,"&gt;50000")</f>
        <v>1000</v>
      </c>
      <c r="F75">
        <v>900</v>
      </c>
      <c r="G75" t="str" cm="1">
        <f t="array" ref="G75">_xlfn.IFS(F75&lt;1000,"1000",F75&lt;5000,"5000",F75&lt;10000,"10000",F75&lt;15000,"15000",F75&lt;20000,"20000",F75&lt;25000,"25000",F75&lt;30000,"30000",F75&lt;35000,"35000",F75&lt;40000,"40000",F75&lt;45000,"45000",F75&lt;50000,"50000",F75&gt;50000,"&gt;50000")</f>
        <v>1000</v>
      </c>
      <c r="H75" t="s">
        <v>8219</v>
      </c>
      <c r="I75" t="s">
        <v>8224</v>
      </c>
      <c r="J75" t="s">
        <v>8246</v>
      </c>
      <c r="K75">
        <v>1304395140</v>
      </c>
      <c r="L75" s="10">
        <v>40666.165972222225</v>
      </c>
      <c r="M75">
        <v>1297620584</v>
      </c>
      <c r="N75" s="10">
        <f t="shared" si="5"/>
        <v>40587.75675925926</v>
      </c>
      <c r="O75" t="b">
        <v>0</v>
      </c>
      <c r="P75">
        <v>18</v>
      </c>
      <c r="Q75" t="b">
        <v>1</v>
      </c>
      <c r="R75" t="s">
        <v>8266</v>
      </c>
      <c r="S75" s="5">
        <f t="shared" si="3"/>
        <v>100</v>
      </c>
      <c r="T75">
        <f t="shared" si="4"/>
        <v>50</v>
      </c>
      <c r="U75" t="s">
        <v>8310</v>
      </c>
      <c r="V75" t="s">
        <v>8312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 t="str" cm="1">
        <f t="array" ref="E76">_xlfn.IFS(D76&lt;1000,"1000",D76&lt;5000,"5000",D76&lt;10000,"10000",D76&lt;15000,"15000",D76&lt;20000,"20000",D76&lt;25000,"25000",D76&lt;30000,"30000",D76&lt;35000,"35000",D76&lt;40000,"40000",D76&lt;45000,"45000",D76&lt;50000,"50000",D76&gt;=50000,"&gt;50000")</f>
        <v>1000</v>
      </c>
      <c r="F76">
        <v>564.66</v>
      </c>
      <c r="G76" t="str" cm="1">
        <f t="array" ref="G76">_xlfn.IFS(F76&lt;1000,"1000",F76&lt;5000,"5000",F76&lt;10000,"10000",F76&lt;15000,"15000",F76&lt;20000,"20000",F76&lt;25000,"25000",F76&lt;30000,"30000",F76&lt;35000,"35000",F76&lt;40000,"40000",F76&lt;45000,"45000",F76&lt;50000,"50000",F76&gt;50000,"&gt;50000")</f>
        <v>1000</v>
      </c>
      <c r="H76" t="s">
        <v>8219</v>
      </c>
      <c r="I76" t="s">
        <v>8230</v>
      </c>
      <c r="J76" t="s">
        <v>8249</v>
      </c>
      <c r="K76">
        <v>1453376495</v>
      </c>
      <c r="L76" s="10">
        <v>42390.487210648149</v>
      </c>
      <c r="M76">
        <v>1450784495</v>
      </c>
      <c r="N76" s="10">
        <f t="shared" si="5"/>
        <v>42360.487210648149</v>
      </c>
      <c r="O76" t="b">
        <v>0</v>
      </c>
      <c r="P76">
        <v>29</v>
      </c>
      <c r="Q76" t="b">
        <v>1</v>
      </c>
      <c r="R76" t="s">
        <v>8266</v>
      </c>
      <c r="S76" s="5">
        <f t="shared" si="3"/>
        <v>112.93199999999999</v>
      </c>
      <c r="T76">
        <f t="shared" si="4"/>
        <v>19.471034482758618</v>
      </c>
      <c r="U76" t="s">
        <v>8310</v>
      </c>
      <c r="V76" t="s">
        <v>8312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 t="str" cm="1">
        <f t="array" ref="E77">_xlfn.IFS(D77&lt;1000,"1000",D77&lt;5000,"5000",D77&lt;10000,"10000",D77&lt;15000,"15000",D77&lt;20000,"20000",D77&lt;25000,"25000",D77&lt;30000,"30000",D77&lt;35000,"35000",D77&lt;40000,"40000",D77&lt;45000,"45000",D77&lt;50000,"50000",D77&gt;=50000,"&gt;50000")</f>
        <v>5000</v>
      </c>
      <c r="F77">
        <v>4040</v>
      </c>
      <c r="G77" t="str" cm="1">
        <f t="array" ref="G77">_xlfn.IFS(F77&lt;1000,"1000",F77&lt;5000,"5000",F77&lt;10000,"10000",F77&lt;15000,"15000",F77&lt;20000,"20000",F77&lt;25000,"25000",F77&lt;30000,"30000",F77&lt;35000,"35000",F77&lt;40000,"40000",F77&lt;45000,"45000",F77&lt;50000,"50000",F77&gt;50000,"&gt;50000")</f>
        <v>5000</v>
      </c>
      <c r="H77" t="s">
        <v>8219</v>
      </c>
      <c r="I77" t="s">
        <v>8224</v>
      </c>
      <c r="J77" t="s">
        <v>8246</v>
      </c>
      <c r="K77">
        <v>1366693272</v>
      </c>
      <c r="L77" s="10">
        <v>41387.209166666667</v>
      </c>
      <c r="M77">
        <v>1364101272</v>
      </c>
      <c r="N77" s="10">
        <f t="shared" si="5"/>
        <v>41357.209166666667</v>
      </c>
      <c r="O77" t="b">
        <v>0</v>
      </c>
      <c r="P77">
        <v>47</v>
      </c>
      <c r="Q77" t="b">
        <v>1</v>
      </c>
      <c r="R77" t="s">
        <v>8266</v>
      </c>
      <c r="S77" s="5">
        <f t="shared" si="3"/>
        <v>115.42857142857143</v>
      </c>
      <c r="T77">
        <f t="shared" si="4"/>
        <v>85.957446808510639</v>
      </c>
      <c r="U77" t="s">
        <v>8310</v>
      </c>
      <c r="V77" t="s">
        <v>8312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 t="str" cm="1">
        <f t="array" ref="E78">_xlfn.IFS(D78&lt;1000,"1000",D78&lt;5000,"5000",D78&lt;10000,"10000",D78&lt;15000,"15000",D78&lt;20000,"20000",D78&lt;25000,"25000",D78&lt;30000,"30000",D78&lt;35000,"35000",D78&lt;40000,"40000",D78&lt;45000,"45000",D78&lt;50000,"50000",D78&gt;=50000,"&gt;50000")</f>
        <v>1000</v>
      </c>
      <c r="F78">
        <v>460</v>
      </c>
      <c r="G78" t="str" cm="1">
        <f t="array" ref="G78">_xlfn.IFS(F78&lt;1000,"1000",F78&lt;5000,"5000",F78&lt;10000,"10000",F78&lt;15000,"15000",F78&lt;20000,"20000",F78&lt;25000,"25000",F78&lt;30000,"30000",F78&lt;35000,"35000",F78&lt;40000,"40000",F78&lt;45000,"45000",F78&lt;50000,"50000",F78&gt;50000,"&gt;50000")</f>
        <v>1000</v>
      </c>
      <c r="H78" t="s">
        <v>8219</v>
      </c>
      <c r="I78" t="s">
        <v>8224</v>
      </c>
      <c r="J78" t="s">
        <v>8246</v>
      </c>
      <c r="K78">
        <v>1325007358</v>
      </c>
      <c r="L78" s="10">
        <v>40904.733310185184</v>
      </c>
      <c r="M78">
        <v>1319819758</v>
      </c>
      <c r="N78" s="10">
        <f t="shared" si="5"/>
        <v>40844.691643518519</v>
      </c>
      <c r="O78" t="b">
        <v>0</v>
      </c>
      <c r="P78">
        <v>15</v>
      </c>
      <c r="Q78" t="b">
        <v>1</v>
      </c>
      <c r="R78" t="s">
        <v>8266</v>
      </c>
      <c r="S78" s="5">
        <f t="shared" si="3"/>
        <v>153.33333333333334</v>
      </c>
      <c r="T78">
        <f t="shared" si="4"/>
        <v>30.666666666666668</v>
      </c>
      <c r="U78" t="s">
        <v>8310</v>
      </c>
      <c r="V78" t="s">
        <v>8312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 t="str" cm="1">
        <f t="array" ref="E79">_xlfn.IFS(D79&lt;1000,"1000",D79&lt;5000,"5000",D79&lt;10000,"10000",D79&lt;15000,"15000",D79&lt;20000,"20000",D79&lt;25000,"25000",D79&lt;30000,"30000",D79&lt;35000,"35000",D79&lt;40000,"40000",D79&lt;45000,"45000",D79&lt;50000,"50000",D79&gt;=50000,"&gt;50000")</f>
        <v>1000</v>
      </c>
      <c r="F79">
        <v>1570</v>
      </c>
      <c r="G79" t="str" cm="1">
        <f t="array" ref="G79">_xlfn.IFS(F79&lt;1000,"1000",F79&lt;5000,"5000",F79&lt;10000,"10000",F79&lt;15000,"15000",F79&lt;20000,"20000",F79&lt;25000,"25000",F79&lt;30000,"30000",F79&lt;35000,"35000",F79&lt;40000,"40000",F79&lt;45000,"45000",F79&lt;50000,"50000",F79&gt;50000,"&gt;50000")</f>
        <v>5000</v>
      </c>
      <c r="H79" t="s">
        <v>8219</v>
      </c>
      <c r="I79" t="s">
        <v>8224</v>
      </c>
      <c r="J79" t="s">
        <v>8246</v>
      </c>
      <c r="K79">
        <v>1337569140</v>
      </c>
      <c r="L79" s="10">
        <v>41050.124305555553</v>
      </c>
      <c r="M79">
        <v>1332991717</v>
      </c>
      <c r="N79" s="10">
        <f t="shared" si="5"/>
        <v>40997.144872685189</v>
      </c>
      <c r="O79" t="b">
        <v>0</v>
      </c>
      <c r="P79">
        <v>26</v>
      </c>
      <c r="Q79" t="b">
        <v>1</v>
      </c>
      <c r="R79" t="s">
        <v>8266</v>
      </c>
      <c r="S79" s="5">
        <f t="shared" si="3"/>
        <v>392.5</v>
      </c>
      <c r="T79">
        <f t="shared" si="4"/>
        <v>60.384615384615387</v>
      </c>
      <c r="U79" t="s">
        <v>8310</v>
      </c>
      <c r="V79" t="s">
        <v>8312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 t="str" cm="1">
        <f t="array" ref="E80">_xlfn.IFS(D80&lt;1000,"1000",D80&lt;5000,"5000",D80&lt;10000,"10000",D80&lt;15000,"15000",D80&lt;20000,"20000",D80&lt;25000,"25000",D80&lt;30000,"30000",D80&lt;35000,"35000",D80&lt;40000,"40000",D80&lt;45000,"45000",D80&lt;50000,"50000",D80&gt;=50000,"&gt;50000")</f>
        <v>1000</v>
      </c>
      <c r="F80">
        <v>1351</v>
      </c>
      <c r="G80" t="str" cm="1">
        <f t="array" ref="G80">_xlfn.IFS(F80&lt;1000,"1000",F80&lt;5000,"5000",F80&lt;10000,"10000",F80&lt;15000,"15000",F80&lt;20000,"20000",F80&lt;25000,"25000",F80&lt;30000,"30000",F80&lt;35000,"35000",F80&lt;40000,"40000",F80&lt;45000,"45000",F80&lt;50000,"50000",F80&gt;50000,"&gt;50000")</f>
        <v>5000</v>
      </c>
      <c r="H80" t="s">
        <v>8219</v>
      </c>
      <c r="I80" t="s">
        <v>8230</v>
      </c>
      <c r="J80" t="s">
        <v>8249</v>
      </c>
      <c r="K80">
        <v>1472751121</v>
      </c>
      <c r="L80" s="10">
        <v>42614.730567129634</v>
      </c>
      <c r="M80">
        <v>1471887121</v>
      </c>
      <c r="N80" s="10">
        <f t="shared" si="5"/>
        <v>42604.730567129634</v>
      </c>
      <c r="O80" t="b">
        <v>0</v>
      </c>
      <c r="P80">
        <v>35</v>
      </c>
      <c r="Q80" t="b">
        <v>1</v>
      </c>
      <c r="R80" t="s">
        <v>8266</v>
      </c>
      <c r="S80" s="5">
        <f t="shared" si="3"/>
        <v>2702</v>
      </c>
      <c r="T80">
        <f t="shared" si="4"/>
        <v>38.6</v>
      </c>
      <c r="U80" t="s">
        <v>8310</v>
      </c>
      <c r="V80" t="s">
        <v>8312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 t="str" cm="1">
        <f t="array" ref="E81">_xlfn.IFS(D81&lt;1000,"1000",D81&lt;5000,"5000",D81&lt;10000,"10000",D81&lt;15000,"15000",D81&lt;20000,"20000",D81&lt;25000,"25000",D81&lt;30000,"30000",D81&lt;35000,"35000",D81&lt;40000,"40000",D81&lt;45000,"45000",D81&lt;50000,"50000",D81&gt;=50000,"&gt;50000")</f>
        <v>5000</v>
      </c>
      <c r="F81">
        <v>1651</v>
      </c>
      <c r="G81" t="str" cm="1">
        <f t="array" ref="G81">_xlfn.IFS(F81&lt;1000,"1000",F81&lt;5000,"5000",F81&lt;10000,"10000",F81&lt;15000,"15000",F81&lt;20000,"20000",F81&lt;25000,"25000",F81&lt;30000,"30000",F81&lt;35000,"35000",F81&lt;40000,"40000",F81&lt;45000,"45000",F81&lt;50000,"50000",F81&gt;50000,"&gt;50000")</f>
        <v>5000</v>
      </c>
      <c r="H81" t="s">
        <v>8219</v>
      </c>
      <c r="I81" t="s">
        <v>8225</v>
      </c>
      <c r="J81" t="s">
        <v>8247</v>
      </c>
      <c r="K81">
        <v>1398451093</v>
      </c>
      <c r="L81" s="10">
        <v>41754.776539351849</v>
      </c>
      <c r="M81">
        <v>1395859093</v>
      </c>
      <c r="N81" s="10">
        <f t="shared" si="5"/>
        <v>41724.776539351849</v>
      </c>
      <c r="O81" t="b">
        <v>0</v>
      </c>
      <c r="P81">
        <v>41</v>
      </c>
      <c r="Q81" t="b">
        <v>1</v>
      </c>
      <c r="R81" t="s">
        <v>8266</v>
      </c>
      <c r="S81" s="5">
        <f t="shared" si="3"/>
        <v>127</v>
      </c>
      <c r="T81">
        <f t="shared" si="4"/>
        <v>40.268292682926827</v>
      </c>
      <c r="U81" t="s">
        <v>8310</v>
      </c>
      <c r="V81" t="s">
        <v>8312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 t="str" cm="1">
        <f t="array" ref="E82">_xlfn.IFS(D82&lt;1000,"1000",D82&lt;5000,"5000",D82&lt;10000,"10000",D82&lt;15000,"15000",D82&lt;20000,"20000",D82&lt;25000,"25000",D82&lt;30000,"30000",D82&lt;35000,"35000",D82&lt;40000,"40000",D82&lt;45000,"45000",D82&lt;50000,"50000",D82&gt;=50000,"&gt;50000")</f>
        <v>15000</v>
      </c>
      <c r="F82">
        <v>12870</v>
      </c>
      <c r="G82" t="str" cm="1">
        <f t="array" ref="G82">_xlfn.IFS(F82&lt;1000,"1000",F82&lt;5000,"5000",F82&lt;10000,"10000",F82&lt;15000,"15000",F82&lt;20000,"20000",F82&lt;25000,"25000",F82&lt;30000,"30000",F82&lt;35000,"35000",F82&lt;40000,"40000",F82&lt;45000,"45000",F82&lt;50000,"50000",F82&gt;50000,"&gt;50000")</f>
        <v>15000</v>
      </c>
      <c r="H82" t="s">
        <v>8219</v>
      </c>
      <c r="I82" t="s">
        <v>8224</v>
      </c>
      <c r="J82" t="s">
        <v>8246</v>
      </c>
      <c r="K82">
        <v>1386640856</v>
      </c>
      <c r="L82" s="10">
        <v>41618.083981481483</v>
      </c>
      <c r="M82">
        <v>1383616856</v>
      </c>
      <c r="N82" s="10">
        <f t="shared" si="5"/>
        <v>41583.083981481483</v>
      </c>
      <c r="O82" t="b">
        <v>0</v>
      </c>
      <c r="P82">
        <v>47</v>
      </c>
      <c r="Q82" t="b">
        <v>1</v>
      </c>
      <c r="R82" t="s">
        <v>8266</v>
      </c>
      <c r="S82" s="5">
        <f t="shared" si="3"/>
        <v>107.25</v>
      </c>
      <c r="T82">
        <f t="shared" si="4"/>
        <v>273.82978723404256</v>
      </c>
      <c r="U82" t="s">
        <v>8310</v>
      </c>
      <c r="V82" t="s">
        <v>8312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 t="str" cm="1">
        <f t="array" ref="E83">_xlfn.IFS(D83&lt;1000,"1000",D83&lt;5000,"5000",D83&lt;10000,"10000",D83&lt;15000,"15000",D83&lt;20000,"20000",D83&lt;25000,"25000",D83&lt;30000,"30000",D83&lt;35000,"35000",D83&lt;40000,"40000",D83&lt;45000,"45000",D83&lt;50000,"50000",D83&gt;=50000,"&gt;50000")</f>
        <v>1000</v>
      </c>
      <c r="F83">
        <v>1485</v>
      </c>
      <c r="G83" t="str" cm="1">
        <f t="array" ref="G83">_xlfn.IFS(F83&lt;1000,"1000",F83&lt;5000,"5000",F83&lt;10000,"10000",F83&lt;15000,"15000",F83&lt;20000,"20000",F83&lt;25000,"25000",F83&lt;30000,"30000",F83&lt;35000,"35000",F83&lt;40000,"40000",F83&lt;45000,"45000",F83&lt;50000,"50000",F83&gt;50000,"&gt;50000")</f>
        <v>5000</v>
      </c>
      <c r="H83" t="s">
        <v>8219</v>
      </c>
      <c r="I83" t="s">
        <v>8224</v>
      </c>
      <c r="J83" t="s">
        <v>8246</v>
      </c>
      <c r="K83">
        <v>1342234920</v>
      </c>
      <c r="L83" s="10">
        <v>41104.126388888886</v>
      </c>
      <c r="M83">
        <v>1341892127</v>
      </c>
      <c r="N83" s="10">
        <f t="shared" si="5"/>
        <v>41100.158877314818</v>
      </c>
      <c r="O83" t="b">
        <v>0</v>
      </c>
      <c r="P83">
        <v>28</v>
      </c>
      <c r="Q83" t="b">
        <v>1</v>
      </c>
      <c r="R83" t="s">
        <v>8266</v>
      </c>
      <c r="S83" s="5">
        <f t="shared" si="3"/>
        <v>198</v>
      </c>
      <c r="T83">
        <f t="shared" si="4"/>
        <v>53.035714285714285</v>
      </c>
      <c r="U83" t="s">
        <v>8310</v>
      </c>
      <c r="V83" t="s">
        <v>8312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 t="str" cm="1">
        <f t="array" ref="E84">_xlfn.IFS(D84&lt;1000,"1000",D84&lt;5000,"5000",D84&lt;10000,"10000",D84&lt;15000,"15000",D84&lt;20000,"20000",D84&lt;25000,"25000",D84&lt;30000,"30000",D84&lt;35000,"35000",D84&lt;40000,"40000",D84&lt;45000,"45000",D84&lt;50000,"50000",D84&gt;=50000,"&gt;50000")</f>
        <v>5000</v>
      </c>
      <c r="F84">
        <v>4000.5</v>
      </c>
      <c r="G84" t="str" cm="1">
        <f t="array" ref="G84">_xlfn.IFS(F84&lt;1000,"1000",F84&lt;5000,"5000",F84&lt;10000,"10000",F84&lt;15000,"15000",F84&lt;20000,"20000",F84&lt;25000,"25000",F84&lt;30000,"30000",F84&lt;35000,"35000",F84&lt;40000,"40000",F84&lt;45000,"45000",F84&lt;50000,"50000",F84&gt;50000,"&gt;50000")</f>
        <v>5000</v>
      </c>
      <c r="H84" t="s">
        <v>8219</v>
      </c>
      <c r="I84" t="s">
        <v>8224</v>
      </c>
      <c r="J84" t="s">
        <v>8246</v>
      </c>
      <c r="K84">
        <v>1318189261</v>
      </c>
      <c r="L84" s="10">
        <v>40825.820150462961</v>
      </c>
      <c r="M84">
        <v>1315597261</v>
      </c>
      <c r="N84" s="10">
        <f t="shared" si="5"/>
        <v>40795.820150462961</v>
      </c>
      <c r="O84" t="b">
        <v>0</v>
      </c>
      <c r="P84">
        <v>100</v>
      </c>
      <c r="Q84" t="b">
        <v>1</v>
      </c>
      <c r="R84" t="s">
        <v>8266</v>
      </c>
      <c r="S84" s="5">
        <f t="shared" si="3"/>
        <v>100.01249999999999</v>
      </c>
      <c r="T84">
        <f t="shared" si="4"/>
        <v>40.005000000000003</v>
      </c>
      <c r="U84" t="s">
        <v>8310</v>
      </c>
      <c r="V84" t="s">
        <v>8312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 t="str" cm="1">
        <f t="array" ref="E85">_xlfn.IFS(D85&lt;1000,"1000",D85&lt;5000,"5000",D85&lt;10000,"10000",D85&lt;15000,"15000",D85&lt;20000,"20000",D85&lt;25000,"25000",D85&lt;30000,"30000",D85&lt;35000,"35000",D85&lt;40000,"40000",D85&lt;45000,"45000",D85&lt;50000,"50000",D85&gt;=50000,"&gt;50000")</f>
        <v>1000</v>
      </c>
      <c r="F85">
        <v>205</v>
      </c>
      <c r="G85" t="str" cm="1">
        <f t="array" ref="G85">_xlfn.IFS(F85&lt;1000,"1000",F85&lt;5000,"5000",F85&lt;10000,"10000",F85&lt;15000,"15000",F85&lt;20000,"20000",F85&lt;25000,"25000",F85&lt;30000,"30000",F85&lt;35000,"35000",F85&lt;40000,"40000",F85&lt;45000,"45000",F85&lt;50000,"50000",F85&gt;50000,"&gt;50000")</f>
        <v>1000</v>
      </c>
      <c r="H85" t="s">
        <v>8219</v>
      </c>
      <c r="I85" t="s">
        <v>8225</v>
      </c>
      <c r="J85" t="s">
        <v>8247</v>
      </c>
      <c r="K85">
        <v>1424604600</v>
      </c>
      <c r="L85" s="10">
        <v>42057.479166666672</v>
      </c>
      <c r="M85">
        <v>1423320389</v>
      </c>
      <c r="N85" s="10">
        <f t="shared" si="5"/>
        <v>42042.615613425922</v>
      </c>
      <c r="O85" t="b">
        <v>0</v>
      </c>
      <c r="P85">
        <v>13</v>
      </c>
      <c r="Q85" t="b">
        <v>1</v>
      </c>
      <c r="R85" t="s">
        <v>8266</v>
      </c>
      <c r="S85" s="5">
        <f t="shared" si="3"/>
        <v>102.49999999999999</v>
      </c>
      <c r="T85">
        <f t="shared" si="4"/>
        <v>15.76923076923077</v>
      </c>
      <c r="U85" t="s">
        <v>8310</v>
      </c>
      <c r="V85" t="s">
        <v>8312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 t="str" cm="1">
        <f t="array" ref="E86">_xlfn.IFS(D86&lt;1000,"1000",D86&lt;5000,"5000",D86&lt;10000,"10000",D86&lt;15000,"15000",D86&lt;20000,"20000",D86&lt;25000,"25000",D86&lt;30000,"30000",D86&lt;35000,"35000",D86&lt;40000,"40000",D86&lt;45000,"45000",D86&lt;50000,"50000",D86&gt;=50000,"&gt;50000")</f>
        <v>1000</v>
      </c>
      <c r="F86">
        <v>500</v>
      </c>
      <c r="G86" t="str" cm="1">
        <f t="array" ref="G86">_xlfn.IFS(F86&lt;1000,"1000",F86&lt;5000,"5000",F86&lt;10000,"10000",F86&lt;15000,"15000",F86&lt;20000,"20000",F86&lt;25000,"25000",F86&lt;30000,"30000",F86&lt;35000,"35000",F86&lt;40000,"40000",F86&lt;45000,"45000",F86&lt;50000,"50000",F86&gt;50000,"&gt;50000")</f>
        <v>1000</v>
      </c>
      <c r="H86" t="s">
        <v>8219</v>
      </c>
      <c r="I86" t="s">
        <v>8224</v>
      </c>
      <c r="J86" t="s">
        <v>8246</v>
      </c>
      <c r="K86">
        <v>1305483086</v>
      </c>
      <c r="L86" s="10">
        <v>40678.757939814815</v>
      </c>
      <c r="M86">
        <v>1302891086</v>
      </c>
      <c r="N86" s="10">
        <f t="shared" si="5"/>
        <v>40648.757939814815</v>
      </c>
      <c r="O86" t="b">
        <v>0</v>
      </c>
      <c r="P86">
        <v>7</v>
      </c>
      <c r="Q86" t="b">
        <v>1</v>
      </c>
      <c r="R86" t="s">
        <v>8266</v>
      </c>
      <c r="S86" s="5">
        <f t="shared" si="3"/>
        <v>100</v>
      </c>
      <c r="T86">
        <f t="shared" si="4"/>
        <v>71.428571428571431</v>
      </c>
      <c r="U86" t="s">
        <v>8310</v>
      </c>
      <c r="V86" t="s">
        <v>8312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 t="str" cm="1">
        <f t="array" ref="E87">_xlfn.IFS(D87&lt;1000,"1000",D87&lt;5000,"5000",D87&lt;10000,"10000",D87&lt;15000,"15000",D87&lt;20000,"20000",D87&lt;25000,"25000",D87&lt;30000,"30000",D87&lt;35000,"35000",D87&lt;40000,"40000",D87&lt;45000,"45000",D87&lt;50000,"50000",D87&gt;=50000,"&gt;50000")</f>
        <v>5000</v>
      </c>
      <c r="F87">
        <v>1506</v>
      </c>
      <c r="G87" t="str" cm="1">
        <f t="array" ref="G87">_xlfn.IFS(F87&lt;1000,"1000",F87&lt;5000,"5000",F87&lt;10000,"10000",F87&lt;15000,"15000",F87&lt;20000,"20000",F87&lt;25000,"25000",F87&lt;30000,"30000",F87&lt;35000,"35000",F87&lt;40000,"40000",F87&lt;45000,"45000",F87&lt;50000,"50000",F87&gt;50000,"&gt;50000")</f>
        <v>5000</v>
      </c>
      <c r="H87" t="s">
        <v>8219</v>
      </c>
      <c r="I87" t="s">
        <v>8224</v>
      </c>
      <c r="J87" t="s">
        <v>8246</v>
      </c>
      <c r="K87">
        <v>1316746837</v>
      </c>
      <c r="L87" s="10">
        <v>40809.125428240739</v>
      </c>
      <c r="M87">
        <v>1314154837</v>
      </c>
      <c r="N87" s="10">
        <f t="shared" si="5"/>
        <v>40779.125428240739</v>
      </c>
      <c r="O87" t="b">
        <v>0</v>
      </c>
      <c r="P87">
        <v>21</v>
      </c>
      <c r="Q87" t="b">
        <v>1</v>
      </c>
      <c r="R87" t="s">
        <v>8266</v>
      </c>
      <c r="S87" s="5">
        <f t="shared" si="3"/>
        <v>125.49999999999999</v>
      </c>
      <c r="T87">
        <f t="shared" si="4"/>
        <v>71.714285714285708</v>
      </c>
      <c r="U87" t="s">
        <v>8310</v>
      </c>
      <c r="V87" t="s">
        <v>8312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 t="str" cm="1">
        <f t="array" ref="E88">_xlfn.IFS(D88&lt;1000,"1000",D88&lt;5000,"5000",D88&lt;10000,"10000",D88&lt;15000,"15000",D88&lt;20000,"20000",D88&lt;25000,"25000",D88&lt;30000,"30000",D88&lt;35000,"35000",D88&lt;40000,"40000",D88&lt;45000,"45000",D88&lt;50000,"50000",D88&gt;=50000,"&gt;50000")</f>
        <v>10000</v>
      </c>
      <c r="F88">
        <v>6388</v>
      </c>
      <c r="G88" t="str" cm="1">
        <f t="array" ref="G88">_xlfn.IFS(F88&lt;1000,"1000",F88&lt;5000,"5000",F88&lt;10000,"10000",F88&lt;15000,"15000",F88&lt;20000,"20000",F88&lt;25000,"25000",F88&lt;30000,"30000",F88&lt;35000,"35000",F88&lt;40000,"40000",F88&lt;45000,"45000",F88&lt;50000,"50000",F88&gt;50000,"&gt;50000")</f>
        <v>10000</v>
      </c>
      <c r="H88" t="s">
        <v>8219</v>
      </c>
      <c r="I88" t="s">
        <v>8230</v>
      </c>
      <c r="J88" t="s">
        <v>8249</v>
      </c>
      <c r="K88">
        <v>1451226045</v>
      </c>
      <c r="L88" s="10">
        <v>42365.59774305555</v>
      </c>
      <c r="M88">
        <v>1444828845</v>
      </c>
      <c r="N88" s="10">
        <f t="shared" si="5"/>
        <v>42291.556076388893</v>
      </c>
      <c r="O88" t="b">
        <v>0</v>
      </c>
      <c r="P88">
        <v>17</v>
      </c>
      <c r="Q88" t="b">
        <v>1</v>
      </c>
      <c r="R88" t="s">
        <v>8266</v>
      </c>
      <c r="S88" s="5">
        <f t="shared" si="3"/>
        <v>106.46666666666667</v>
      </c>
      <c r="T88">
        <f t="shared" si="4"/>
        <v>375.76470588235293</v>
      </c>
      <c r="U88" t="s">
        <v>8310</v>
      </c>
      <c r="V88" t="s">
        <v>8312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 t="str" cm="1">
        <f t="array" ref="E89">_xlfn.IFS(D89&lt;1000,"1000",D89&lt;5000,"5000",D89&lt;10000,"10000",D89&lt;15000,"15000",D89&lt;20000,"20000",D89&lt;25000,"25000",D89&lt;30000,"30000",D89&lt;35000,"35000",D89&lt;40000,"40000",D89&lt;45000,"45000",D89&lt;50000,"50000",D89&gt;=50000,"&gt;50000")</f>
        <v>5000</v>
      </c>
      <c r="F89">
        <v>2615</v>
      </c>
      <c r="G89" t="str" cm="1">
        <f t="array" ref="G89">_xlfn.IFS(F89&lt;1000,"1000",F89&lt;5000,"5000",F89&lt;10000,"10000",F89&lt;15000,"15000",F89&lt;20000,"20000",F89&lt;25000,"25000",F89&lt;30000,"30000",F89&lt;35000,"35000",F89&lt;40000,"40000",F89&lt;45000,"45000",F89&lt;50000,"50000",F89&gt;50000,"&gt;50000")</f>
        <v>5000</v>
      </c>
      <c r="H89" t="s">
        <v>8219</v>
      </c>
      <c r="I89" t="s">
        <v>8224</v>
      </c>
      <c r="J89" t="s">
        <v>8246</v>
      </c>
      <c r="K89">
        <v>1275529260</v>
      </c>
      <c r="L89" s="10">
        <v>40332.070138888892</v>
      </c>
      <c r="M89">
        <v>1274705803</v>
      </c>
      <c r="N89" s="10">
        <f t="shared" si="5"/>
        <v>40322.53938657407</v>
      </c>
      <c r="O89" t="b">
        <v>0</v>
      </c>
      <c r="P89">
        <v>25</v>
      </c>
      <c r="Q89" t="b">
        <v>1</v>
      </c>
      <c r="R89" t="s">
        <v>8266</v>
      </c>
      <c r="S89" s="5">
        <f t="shared" si="3"/>
        <v>104.60000000000001</v>
      </c>
      <c r="T89">
        <f t="shared" si="4"/>
        <v>104.6</v>
      </c>
      <c r="U89" t="s">
        <v>8310</v>
      </c>
      <c r="V89" t="s">
        <v>8312</v>
      </c>
    </row>
    <row r="90" spans="1:22" ht="43.5" x14ac:dyDescent="0.35">
      <c r="A90">
        <v>88</v>
      </c>
      <c r="B90" s="3" t="s">
        <v>90</v>
      </c>
      <c r="C90" s="3" t="s">
        <v>4199</v>
      </c>
      <c r="D90">
        <v>3500</v>
      </c>
      <c r="E90" t="str" cm="1">
        <f t="array" ref="E90">_xlfn.IFS(D90&lt;1000,"1000",D90&lt;5000,"5000",D90&lt;10000,"10000",D90&lt;15000,"15000",D90&lt;20000,"20000",D90&lt;25000,"25000",D90&lt;30000,"30000",D90&lt;35000,"35000",D90&lt;40000,"40000",D90&lt;45000,"45000",D90&lt;50000,"50000",D90&gt;=50000,"&gt;50000")</f>
        <v>5000</v>
      </c>
      <c r="F90">
        <v>3600</v>
      </c>
      <c r="G90" t="str" cm="1">
        <f t="array" ref="G90">_xlfn.IFS(F90&lt;1000,"1000",F90&lt;5000,"5000",F90&lt;10000,"10000",F90&lt;15000,"15000",F90&lt;20000,"20000",F90&lt;25000,"25000",F90&lt;30000,"30000",F90&lt;35000,"35000",F90&lt;40000,"40000",F90&lt;45000,"45000",F90&lt;50000,"50000",F90&gt;50000,"&gt;50000")</f>
        <v>5000</v>
      </c>
      <c r="H90" t="s">
        <v>8219</v>
      </c>
      <c r="I90" t="s">
        <v>8224</v>
      </c>
      <c r="J90" t="s">
        <v>8246</v>
      </c>
      <c r="K90">
        <v>1403452131</v>
      </c>
      <c r="L90" s="10">
        <v>41812.65892361111</v>
      </c>
      <c r="M90">
        <v>1401205731</v>
      </c>
      <c r="N90" s="10">
        <f t="shared" si="5"/>
        <v>41786.65892361111</v>
      </c>
      <c r="O90" t="b">
        <v>0</v>
      </c>
      <c r="P90">
        <v>60</v>
      </c>
      <c r="Q90" t="b">
        <v>1</v>
      </c>
      <c r="R90" t="s">
        <v>8266</v>
      </c>
      <c r="S90" s="5">
        <f t="shared" si="3"/>
        <v>102.85714285714285</v>
      </c>
      <c r="T90">
        <f t="shared" si="4"/>
        <v>60</v>
      </c>
      <c r="U90" t="s">
        <v>8310</v>
      </c>
      <c r="V90" t="s">
        <v>8312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 t="str" cm="1">
        <f t="array" ref="E91">_xlfn.IFS(D91&lt;1000,"1000",D91&lt;5000,"5000",D91&lt;10000,"10000",D91&lt;15000,"15000",D91&lt;20000,"20000",D91&lt;25000,"25000",D91&lt;30000,"30000",D91&lt;35000,"35000",D91&lt;40000,"40000",D91&lt;45000,"45000",D91&lt;50000,"50000",D91&gt;=50000,"&gt;50000")</f>
        <v>10000</v>
      </c>
      <c r="F91">
        <v>6904</v>
      </c>
      <c r="G91" t="str" cm="1">
        <f t="array" ref="G91">_xlfn.IFS(F91&lt;1000,"1000",F91&lt;5000,"5000",F91&lt;10000,"10000",F91&lt;15000,"15000",F91&lt;20000,"20000",F91&lt;25000,"25000",F91&lt;30000,"30000",F91&lt;35000,"35000",F91&lt;40000,"40000",F91&lt;45000,"45000",F91&lt;50000,"50000",F91&gt;50000,"&gt;50000")</f>
        <v>10000</v>
      </c>
      <c r="H91" t="s">
        <v>8219</v>
      </c>
      <c r="I91" t="s">
        <v>8224</v>
      </c>
      <c r="J91" t="s">
        <v>8246</v>
      </c>
      <c r="K91">
        <v>1370196192</v>
      </c>
      <c r="L91" s="10">
        <v>41427.752222222225</v>
      </c>
      <c r="M91">
        <v>1368036192</v>
      </c>
      <c r="N91" s="10">
        <f t="shared" si="5"/>
        <v>41402.752222222225</v>
      </c>
      <c r="O91" t="b">
        <v>0</v>
      </c>
      <c r="P91">
        <v>56</v>
      </c>
      <c r="Q91" t="b">
        <v>1</v>
      </c>
      <c r="R91" t="s">
        <v>8266</v>
      </c>
      <c r="S91" s="5">
        <f t="shared" si="3"/>
        <v>115.06666666666668</v>
      </c>
      <c r="T91">
        <f t="shared" si="4"/>
        <v>123.28571428571429</v>
      </c>
      <c r="U91" t="s">
        <v>8310</v>
      </c>
      <c r="V91" t="s">
        <v>8312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 t="str" cm="1">
        <f t="array" ref="E92">_xlfn.IFS(D92&lt;1000,"1000",D92&lt;5000,"5000",D92&lt;10000,"10000",D92&lt;15000,"15000",D92&lt;20000,"20000",D92&lt;25000,"25000",D92&lt;30000,"30000",D92&lt;35000,"35000",D92&lt;40000,"40000",D92&lt;45000,"45000",D92&lt;50000,"50000",D92&gt;=50000,"&gt;50000")</f>
        <v>1000</v>
      </c>
      <c r="F92">
        <v>502</v>
      </c>
      <c r="G92" t="str" cm="1">
        <f t="array" ref="G92">_xlfn.IFS(F92&lt;1000,"1000",F92&lt;5000,"5000",F92&lt;10000,"10000",F92&lt;15000,"15000",F92&lt;20000,"20000",F92&lt;25000,"25000",F92&lt;30000,"30000",F92&lt;35000,"35000",F92&lt;40000,"40000",F92&lt;45000,"45000",F92&lt;50000,"50000",F92&gt;50000,"&gt;50000")</f>
        <v>1000</v>
      </c>
      <c r="H92" t="s">
        <v>8219</v>
      </c>
      <c r="I92" t="s">
        <v>8224</v>
      </c>
      <c r="J92" t="s">
        <v>8246</v>
      </c>
      <c r="K92">
        <v>1310454499</v>
      </c>
      <c r="L92" s="10">
        <v>40736.297442129631</v>
      </c>
      <c r="M92">
        <v>1307862499</v>
      </c>
      <c r="N92" s="10">
        <f t="shared" si="5"/>
        <v>40706.297442129631</v>
      </c>
      <c r="O92" t="b">
        <v>0</v>
      </c>
      <c r="P92">
        <v>16</v>
      </c>
      <c r="Q92" t="b">
        <v>1</v>
      </c>
      <c r="R92" t="s">
        <v>8266</v>
      </c>
      <c r="S92" s="5">
        <f t="shared" si="3"/>
        <v>100.4</v>
      </c>
      <c r="T92">
        <f t="shared" si="4"/>
        <v>31.375</v>
      </c>
      <c r="U92" t="s">
        <v>8310</v>
      </c>
      <c r="V92" t="s">
        <v>8312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 t="str" cm="1">
        <f t="array" ref="E93">_xlfn.IFS(D93&lt;1000,"1000",D93&lt;5000,"5000",D93&lt;10000,"10000",D93&lt;15000,"15000",D93&lt;20000,"20000",D93&lt;25000,"25000",D93&lt;30000,"30000",D93&lt;35000,"35000",D93&lt;40000,"40000",D93&lt;45000,"45000",D93&lt;50000,"50000",D93&gt;=50000,"&gt;50000")</f>
        <v>5000</v>
      </c>
      <c r="F93">
        <v>3600</v>
      </c>
      <c r="G93" t="str" cm="1">
        <f t="array" ref="G93">_xlfn.IFS(F93&lt;1000,"1000",F93&lt;5000,"5000",F93&lt;10000,"10000",F93&lt;15000,"15000",F93&lt;20000,"20000",F93&lt;25000,"25000",F93&lt;30000,"30000",F93&lt;35000,"35000",F93&lt;40000,"40000",F93&lt;45000,"45000",F93&lt;50000,"50000",F93&gt;50000,"&gt;50000")</f>
        <v>5000</v>
      </c>
      <c r="H93" t="s">
        <v>8219</v>
      </c>
      <c r="I93" t="s">
        <v>8224</v>
      </c>
      <c r="J93" t="s">
        <v>8246</v>
      </c>
      <c r="K93">
        <v>1305625164</v>
      </c>
      <c r="L93" s="10">
        <v>40680.402361111112</v>
      </c>
      <c r="M93">
        <v>1300354764</v>
      </c>
      <c r="N93" s="10">
        <f t="shared" si="5"/>
        <v>40619.402361111112</v>
      </c>
      <c r="O93" t="b">
        <v>0</v>
      </c>
      <c r="P93">
        <v>46</v>
      </c>
      <c r="Q93" t="b">
        <v>1</v>
      </c>
      <c r="R93" t="s">
        <v>8266</v>
      </c>
      <c r="S93" s="5">
        <f t="shared" si="3"/>
        <v>120</v>
      </c>
      <c r="T93">
        <f t="shared" si="4"/>
        <v>78.260869565217391</v>
      </c>
      <c r="U93" t="s">
        <v>8310</v>
      </c>
      <c r="V93" t="s">
        <v>8312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 t="str" cm="1">
        <f t="array" ref="E94">_xlfn.IFS(D94&lt;1000,"1000",D94&lt;5000,"5000",D94&lt;10000,"10000",D94&lt;15000,"15000",D94&lt;20000,"20000",D94&lt;25000,"25000",D94&lt;30000,"30000",D94&lt;35000,"35000",D94&lt;40000,"40000",D94&lt;45000,"45000",D94&lt;50000,"50000",D94&gt;=50000,"&gt;50000")</f>
        <v>10000</v>
      </c>
      <c r="F94">
        <v>5260</v>
      </c>
      <c r="G94" t="str" cm="1">
        <f t="array" ref="G94">_xlfn.IFS(F94&lt;1000,"1000",F94&lt;5000,"5000",F94&lt;10000,"10000",F94&lt;15000,"15000",F94&lt;20000,"20000",F94&lt;25000,"25000",F94&lt;30000,"30000",F94&lt;35000,"35000",F94&lt;40000,"40000",F94&lt;45000,"45000",F94&lt;50000,"50000",F94&gt;50000,"&gt;50000")</f>
        <v>10000</v>
      </c>
      <c r="H94" t="s">
        <v>8219</v>
      </c>
      <c r="I94" t="s">
        <v>8229</v>
      </c>
      <c r="J94" t="s">
        <v>8251</v>
      </c>
      <c r="K94">
        <v>1485936000</v>
      </c>
      <c r="L94" s="10">
        <v>42767.333333333328</v>
      </c>
      <c r="M94">
        <v>1481949983</v>
      </c>
      <c r="N94" s="10">
        <f t="shared" si="5"/>
        <v>42721.198877314819</v>
      </c>
      <c r="O94" t="b">
        <v>0</v>
      </c>
      <c r="P94">
        <v>43</v>
      </c>
      <c r="Q94" t="b">
        <v>1</v>
      </c>
      <c r="R94" t="s">
        <v>8266</v>
      </c>
      <c r="S94" s="5">
        <f t="shared" si="3"/>
        <v>105.2</v>
      </c>
      <c r="T94">
        <f t="shared" si="4"/>
        <v>122.32558139534883</v>
      </c>
      <c r="U94" t="s">
        <v>8310</v>
      </c>
      <c r="V94" t="s">
        <v>8312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 t="str" cm="1">
        <f t="array" ref="E95">_xlfn.IFS(D95&lt;1000,"1000",D95&lt;5000,"5000",D95&lt;10000,"10000",D95&lt;15000,"15000",D95&lt;20000,"20000",D95&lt;25000,"25000",D95&lt;30000,"30000",D95&lt;35000,"35000",D95&lt;40000,"40000",D95&lt;45000,"45000",D95&lt;50000,"50000",D95&gt;=50000,"&gt;50000")</f>
        <v>5000</v>
      </c>
      <c r="F95">
        <v>1106</v>
      </c>
      <c r="G95" t="str" cm="1">
        <f t="array" ref="G95">_xlfn.IFS(F95&lt;1000,"1000",F95&lt;5000,"5000",F95&lt;10000,"10000",F95&lt;15000,"15000",F95&lt;20000,"20000",F95&lt;25000,"25000",F95&lt;30000,"30000",F95&lt;35000,"35000",F95&lt;40000,"40000",F95&lt;45000,"45000",F95&lt;50000,"50000",F95&gt;50000,"&gt;50000")</f>
        <v>5000</v>
      </c>
      <c r="H95" t="s">
        <v>8219</v>
      </c>
      <c r="I95" t="s">
        <v>8224</v>
      </c>
      <c r="J95" t="s">
        <v>8246</v>
      </c>
      <c r="K95">
        <v>1341349200</v>
      </c>
      <c r="L95" s="10">
        <v>41093.875</v>
      </c>
      <c r="M95">
        <v>1338928537</v>
      </c>
      <c r="N95" s="10">
        <f t="shared" si="5"/>
        <v>41065.858067129629</v>
      </c>
      <c r="O95" t="b">
        <v>0</v>
      </c>
      <c r="P95">
        <v>15</v>
      </c>
      <c r="Q95" t="b">
        <v>1</v>
      </c>
      <c r="R95" t="s">
        <v>8266</v>
      </c>
      <c r="S95" s="5">
        <f t="shared" si="3"/>
        <v>110.60000000000001</v>
      </c>
      <c r="T95">
        <f t="shared" si="4"/>
        <v>73.733333333333334</v>
      </c>
      <c r="U95" t="s">
        <v>8310</v>
      </c>
      <c r="V95" t="s">
        <v>8312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 t="str" cm="1">
        <f t="array" ref="E96">_xlfn.IFS(D96&lt;1000,"1000",D96&lt;5000,"5000",D96&lt;10000,"10000",D96&lt;15000,"15000",D96&lt;20000,"20000",D96&lt;25000,"25000",D96&lt;30000,"30000",D96&lt;35000,"35000",D96&lt;40000,"40000",D96&lt;45000,"45000",D96&lt;50000,"50000",D96&gt;=50000,"&gt;50000")</f>
        <v>1000</v>
      </c>
      <c r="F96">
        <v>260</v>
      </c>
      <c r="G96" t="str" cm="1">
        <f t="array" ref="G96">_xlfn.IFS(F96&lt;1000,"1000",F96&lt;5000,"5000",F96&lt;10000,"10000",F96&lt;15000,"15000",F96&lt;20000,"20000",F96&lt;25000,"25000",F96&lt;30000,"30000",F96&lt;35000,"35000",F96&lt;40000,"40000",F96&lt;45000,"45000",F96&lt;50000,"50000",F96&gt;50000,"&gt;50000")</f>
        <v>1000</v>
      </c>
      <c r="H96" t="s">
        <v>8219</v>
      </c>
      <c r="I96" t="s">
        <v>8225</v>
      </c>
      <c r="J96" t="s">
        <v>8247</v>
      </c>
      <c r="K96">
        <v>1396890822</v>
      </c>
      <c r="L96" s="10">
        <v>41736.717847222222</v>
      </c>
      <c r="M96">
        <v>1395162822</v>
      </c>
      <c r="N96" s="10">
        <f t="shared" si="5"/>
        <v>41716.717847222222</v>
      </c>
      <c r="O96" t="b">
        <v>0</v>
      </c>
      <c r="P96">
        <v>12</v>
      </c>
      <c r="Q96" t="b">
        <v>1</v>
      </c>
      <c r="R96" t="s">
        <v>8266</v>
      </c>
      <c r="S96" s="5">
        <f t="shared" si="3"/>
        <v>104</v>
      </c>
      <c r="T96">
        <f t="shared" si="4"/>
        <v>21.666666666666668</v>
      </c>
      <c r="U96" t="s">
        <v>8310</v>
      </c>
      <c r="V96" t="s">
        <v>8312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 t="str" cm="1">
        <f t="array" ref="E97">_xlfn.IFS(D97&lt;1000,"1000",D97&lt;5000,"5000",D97&lt;10000,"10000",D97&lt;15000,"15000",D97&lt;20000,"20000",D97&lt;25000,"25000",D97&lt;30000,"30000",D97&lt;35000,"35000",D97&lt;40000,"40000",D97&lt;45000,"45000",D97&lt;50000,"50000",D97&gt;=50000,"&gt;50000")</f>
        <v>1000</v>
      </c>
      <c r="F97">
        <v>460</v>
      </c>
      <c r="G97" t="str" cm="1">
        <f t="array" ref="G97">_xlfn.IFS(F97&lt;1000,"1000",F97&lt;5000,"5000",F97&lt;10000,"10000",F97&lt;15000,"15000",F97&lt;20000,"20000",F97&lt;25000,"25000",F97&lt;30000,"30000",F97&lt;35000,"35000",F97&lt;40000,"40000",F97&lt;45000,"45000",F97&lt;50000,"50000",F97&gt;50000,"&gt;50000")</f>
        <v>1000</v>
      </c>
      <c r="H97" t="s">
        <v>8219</v>
      </c>
      <c r="I97" t="s">
        <v>8224</v>
      </c>
      <c r="J97" t="s">
        <v>8246</v>
      </c>
      <c r="K97">
        <v>1330214841</v>
      </c>
      <c r="L97" s="10">
        <v>40965.005104166667</v>
      </c>
      <c r="M97">
        <v>1327622841</v>
      </c>
      <c r="N97" s="10">
        <f t="shared" si="5"/>
        <v>40935.005104166667</v>
      </c>
      <c r="O97" t="b">
        <v>0</v>
      </c>
      <c r="P97">
        <v>21</v>
      </c>
      <c r="Q97" t="b">
        <v>1</v>
      </c>
      <c r="R97" t="s">
        <v>8266</v>
      </c>
      <c r="S97" s="5">
        <f t="shared" si="3"/>
        <v>131.42857142857142</v>
      </c>
      <c r="T97">
        <f t="shared" si="4"/>
        <v>21.904761904761905</v>
      </c>
      <c r="U97" t="s">
        <v>8310</v>
      </c>
      <c r="V97" t="s">
        <v>8312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 t="str" cm="1">
        <f t="array" ref="E98">_xlfn.IFS(D98&lt;1000,"1000",D98&lt;5000,"5000",D98&lt;10000,"10000",D98&lt;15000,"15000",D98&lt;20000,"20000",D98&lt;25000,"25000",D98&lt;30000,"30000",D98&lt;35000,"35000",D98&lt;40000,"40000",D98&lt;45000,"45000",D98&lt;50000,"50000",D98&gt;=50000,"&gt;50000")</f>
        <v>5000</v>
      </c>
      <c r="F98">
        <v>1720</v>
      </c>
      <c r="G98" t="str" cm="1">
        <f t="array" ref="G98">_xlfn.IFS(F98&lt;1000,"1000",F98&lt;5000,"5000",F98&lt;10000,"10000",F98&lt;15000,"15000",F98&lt;20000,"20000",F98&lt;25000,"25000",F98&lt;30000,"30000",F98&lt;35000,"35000",F98&lt;40000,"40000",F98&lt;45000,"45000",F98&lt;50000,"50000",F98&gt;50000,"&gt;50000")</f>
        <v>5000</v>
      </c>
      <c r="H98" t="s">
        <v>8219</v>
      </c>
      <c r="I98" t="s">
        <v>8224</v>
      </c>
      <c r="J98" t="s">
        <v>8246</v>
      </c>
      <c r="K98">
        <v>1280631600</v>
      </c>
      <c r="L98" s="10">
        <v>40391.125</v>
      </c>
      <c r="M98">
        <v>1274889241</v>
      </c>
      <c r="N98" s="10">
        <f t="shared" si="5"/>
        <v>40324.662511574075</v>
      </c>
      <c r="O98" t="b">
        <v>0</v>
      </c>
      <c r="P98">
        <v>34</v>
      </c>
      <c r="Q98" t="b">
        <v>1</v>
      </c>
      <c r="R98" t="s">
        <v>8266</v>
      </c>
      <c r="S98" s="5">
        <f t="shared" si="3"/>
        <v>114.66666666666667</v>
      </c>
      <c r="T98">
        <f t="shared" si="4"/>
        <v>50.588235294117645</v>
      </c>
      <c r="U98" t="s">
        <v>8310</v>
      </c>
      <c r="V98" t="s">
        <v>8312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 t="str" cm="1">
        <f t="array" ref="E99">_xlfn.IFS(D99&lt;1000,"1000",D99&lt;5000,"5000",D99&lt;10000,"10000",D99&lt;15000,"15000",D99&lt;20000,"20000",D99&lt;25000,"25000",D99&lt;30000,"30000",D99&lt;35000,"35000",D99&lt;40000,"40000",D99&lt;45000,"45000",D99&lt;50000,"50000",D99&gt;=50000,"&gt;50000")</f>
        <v>1000</v>
      </c>
      <c r="F99">
        <v>425</v>
      </c>
      <c r="G99" t="str" cm="1">
        <f t="array" ref="G99">_xlfn.IFS(F99&lt;1000,"1000",F99&lt;5000,"5000",F99&lt;10000,"10000",F99&lt;15000,"15000",F99&lt;20000,"20000",F99&lt;25000,"25000",F99&lt;30000,"30000",F99&lt;35000,"35000",F99&lt;40000,"40000",F99&lt;45000,"45000",F99&lt;50000,"50000",F99&gt;50000,"&gt;50000")</f>
        <v>1000</v>
      </c>
      <c r="H99" t="s">
        <v>8219</v>
      </c>
      <c r="I99" t="s">
        <v>8224</v>
      </c>
      <c r="J99" t="s">
        <v>8246</v>
      </c>
      <c r="K99">
        <v>1310440482</v>
      </c>
      <c r="L99" s="10">
        <v>40736.135208333333</v>
      </c>
      <c r="M99">
        <v>1307848482</v>
      </c>
      <c r="N99" s="10">
        <f t="shared" si="5"/>
        <v>40706.135208333333</v>
      </c>
      <c r="O99" t="b">
        <v>0</v>
      </c>
      <c r="P99">
        <v>8</v>
      </c>
      <c r="Q99" t="b">
        <v>1</v>
      </c>
      <c r="R99" t="s">
        <v>8266</v>
      </c>
      <c r="S99" s="5">
        <f t="shared" si="3"/>
        <v>106.25</v>
      </c>
      <c r="T99">
        <f t="shared" si="4"/>
        <v>53.125</v>
      </c>
      <c r="U99" t="s">
        <v>8310</v>
      </c>
      <c r="V99" t="s">
        <v>8312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 t="str" cm="1">
        <f t="array" ref="E100">_xlfn.IFS(D100&lt;1000,"1000",D100&lt;5000,"5000",D100&lt;10000,"10000",D100&lt;15000,"15000",D100&lt;20000,"20000",D100&lt;25000,"25000",D100&lt;30000,"30000",D100&lt;35000,"35000",D100&lt;40000,"40000",D100&lt;45000,"45000",D100&lt;50000,"50000",D100&gt;=50000,"&gt;50000")</f>
        <v>5000</v>
      </c>
      <c r="F100">
        <v>3400</v>
      </c>
      <c r="G100" t="str" cm="1">
        <f t="array" ref="G100">_xlfn.IFS(F100&lt;1000,"1000",F100&lt;5000,"5000",F100&lt;10000,"10000",F100&lt;15000,"15000",F100&lt;20000,"20000",F100&lt;25000,"25000",F100&lt;30000,"30000",F100&lt;35000,"35000",F100&lt;40000,"40000",F100&lt;45000,"45000",F100&lt;50000,"50000",F100&gt;50000,"&gt;50000")</f>
        <v>5000</v>
      </c>
      <c r="H100" t="s">
        <v>8219</v>
      </c>
      <c r="I100" t="s">
        <v>8224</v>
      </c>
      <c r="J100" t="s">
        <v>8246</v>
      </c>
      <c r="K100">
        <v>1354923000</v>
      </c>
      <c r="L100" s="10">
        <v>41250.979166666664</v>
      </c>
      <c r="M100">
        <v>1351796674</v>
      </c>
      <c r="N100" s="10">
        <f t="shared" si="5"/>
        <v>41214.79483796296</v>
      </c>
      <c r="O100" t="b">
        <v>0</v>
      </c>
      <c r="P100">
        <v>60</v>
      </c>
      <c r="Q100" t="b">
        <v>1</v>
      </c>
      <c r="R100" t="s">
        <v>8266</v>
      </c>
      <c r="S100" s="5">
        <f t="shared" si="3"/>
        <v>106.25</v>
      </c>
      <c r="T100">
        <f t="shared" si="4"/>
        <v>56.666666666666664</v>
      </c>
      <c r="U100" t="s">
        <v>8310</v>
      </c>
      <c r="V100" t="s">
        <v>8312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 t="str" cm="1">
        <f t="array" ref="E101">_xlfn.IFS(D101&lt;1000,"1000",D101&lt;5000,"5000",D101&lt;10000,"10000",D101&lt;15000,"15000",D101&lt;20000,"20000",D101&lt;25000,"25000",D101&lt;30000,"30000",D101&lt;35000,"35000",D101&lt;40000,"40000",D101&lt;45000,"45000",D101&lt;50000,"50000",D101&gt;=50000,"&gt;50000")</f>
        <v>5000</v>
      </c>
      <c r="F101">
        <v>1590.29</v>
      </c>
      <c r="G101" t="str" cm="1">
        <f t="array" ref="G101">_xlfn.IFS(F101&lt;1000,"1000",F101&lt;5000,"5000",F101&lt;10000,"10000",F101&lt;15000,"15000",F101&lt;20000,"20000",F101&lt;25000,"25000",F101&lt;30000,"30000",F101&lt;35000,"35000",F101&lt;40000,"40000",F101&lt;45000,"45000",F101&lt;50000,"50000",F101&gt;50000,"&gt;50000")</f>
        <v>5000</v>
      </c>
      <c r="H101" t="s">
        <v>8219</v>
      </c>
      <c r="I101" t="s">
        <v>8224</v>
      </c>
      <c r="J101" t="s">
        <v>8246</v>
      </c>
      <c r="K101">
        <v>1390426799</v>
      </c>
      <c r="L101" s="10">
        <v>41661.902766203704</v>
      </c>
      <c r="M101">
        <v>1387834799</v>
      </c>
      <c r="N101" s="10">
        <f t="shared" si="5"/>
        <v>41631.902766203704</v>
      </c>
      <c r="O101" t="b">
        <v>0</v>
      </c>
      <c r="P101">
        <v>39</v>
      </c>
      <c r="Q101" t="b">
        <v>1</v>
      </c>
      <c r="R101" t="s">
        <v>8266</v>
      </c>
      <c r="S101" s="5">
        <f t="shared" si="3"/>
        <v>106.01933333333334</v>
      </c>
      <c r="T101">
        <f t="shared" si="4"/>
        <v>40.776666666666664</v>
      </c>
      <c r="U101" t="s">
        <v>8310</v>
      </c>
      <c r="V101" t="s">
        <v>8312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 t="str" cm="1">
        <f t="array" ref="E102">_xlfn.IFS(D102&lt;1000,"1000",D102&lt;5000,"5000",D102&lt;10000,"10000",D102&lt;15000,"15000",D102&lt;20000,"20000",D102&lt;25000,"25000",D102&lt;30000,"30000",D102&lt;35000,"35000",D102&lt;40000,"40000",D102&lt;45000,"45000",D102&lt;50000,"50000",D102&gt;=50000,"&gt;50000")</f>
        <v>10000</v>
      </c>
      <c r="F102">
        <v>5000</v>
      </c>
      <c r="G102" t="str" cm="1">
        <f t="array" ref="G102">_xlfn.IFS(F102&lt;1000,"1000",F102&lt;5000,"5000",F102&lt;10000,"10000",F102&lt;15000,"15000",F102&lt;20000,"20000",F102&lt;25000,"25000",F102&lt;30000,"30000",F102&lt;35000,"35000",F102&lt;40000,"40000",F102&lt;45000,"45000",F102&lt;50000,"50000",F102&gt;50000,"&gt;50000")</f>
        <v>10000</v>
      </c>
      <c r="H102" t="s">
        <v>8219</v>
      </c>
      <c r="I102" t="s">
        <v>8224</v>
      </c>
      <c r="J102" t="s">
        <v>8246</v>
      </c>
      <c r="K102">
        <v>1352055886</v>
      </c>
      <c r="L102" s="10">
        <v>41217.794976851852</v>
      </c>
      <c r="M102">
        <v>1350324286</v>
      </c>
      <c r="N102" s="10">
        <f t="shared" si="5"/>
        <v>41197.753310185188</v>
      </c>
      <c r="O102" t="b">
        <v>0</v>
      </c>
      <c r="P102">
        <v>26</v>
      </c>
      <c r="Q102" t="b">
        <v>1</v>
      </c>
      <c r="R102" t="s">
        <v>8266</v>
      </c>
      <c r="S102" s="5">
        <f t="shared" si="3"/>
        <v>100</v>
      </c>
      <c r="T102">
        <f t="shared" si="4"/>
        <v>192.30769230769232</v>
      </c>
      <c r="U102" t="s">
        <v>8310</v>
      </c>
      <c r="V102" t="s">
        <v>8312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 t="str" cm="1">
        <f t="array" ref="E103">_xlfn.IFS(D103&lt;1000,"1000",D103&lt;5000,"5000",D103&lt;10000,"10000",D103&lt;15000,"15000",D103&lt;20000,"20000",D103&lt;25000,"25000",D103&lt;30000,"30000",D103&lt;35000,"35000",D103&lt;40000,"40000",D103&lt;45000,"45000",D103&lt;50000,"50000",D103&gt;=50000,"&gt;50000")</f>
        <v>5000</v>
      </c>
      <c r="F103">
        <v>3500</v>
      </c>
      <c r="G103" t="str" cm="1">
        <f t="array" ref="G103">_xlfn.IFS(F103&lt;1000,"1000",F103&lt;5000,"5000",F103&lt;10000,"10000",F103&lt;15000,"15000",F103&lt;20000,"20000",F103&lt;25000,"25000",F103&lt;30000,"30000",F103&lt;35000,"35000",F103&lt;40000,"40000",F103&lt;45000,"45000",F103&lt;50000,"50000",F103&gt;50000,"&gt;50000")</f>
        <v>5000</v>
      </c>
      <c r="H103" t="s">
        <v>8219</v>
      </c>
      <c r="I103" t="s">
        <v>8224</v>
      </c>
      <c r="J103" t="s">
        <v>8246</v>
      </c>
      <c r="K103">
        <v>1359052710</v>
      </c>
      <c r="L103" s="10">
        <v>41298.776736111111</v>
      </c>
      <c r="M103">
        <v>1356979110</v>
      </c>
      <c r="N103" s="10">
        <f t="shared" si="5"/>
        <v>41274.776736111111</v>
      </c>
      <c r="O103" t="b">
        <v>0</v>
      </c>
      <c r="P103">
        <v>35</v>
      </c>
      <c r="Q103" t="b">
        <v>1</v>
      </c>
      <c r="R103" t="s">
        <v>8266</v>
      </c>
      <c r="S103" s="5">
        <f t="shared" si="3"/>
        <v>100</v>
      </c>
      <c r="T103">
        <f t="shared" si="4"/>
        <v>100</v>
      </c>
      <c r="U103" t="s">
        <v>8310</v>
      </c>
      <c r="V103" t="s">
        <v>8312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 t="str" cm="1">
        <f t="array" ref="E104">_xlfn.IFS(D104&lt;1000,"1000",D104&lt;5000,"5000",D104&lt;10000,"10000",D104&lt;15000,"15000",D104&lt;20000,"20000",D104&lt;25000,"25000",D104&lt;30000,"30000",D104&lt;35000,"35000",D104&lt;40000,"40000",D104&lt;45000,"45000",D104&lt;50000,"50000",D104&gt;=50000,"&gt;50000")</f>
        <v>10000</v>
      </c>
      <c r="F104">
        <v>7665</v>
      </c>
      <c r="G104" t="str" cm="1">
        <f t="array" ref="G104">_xlfn.IFS(F104&lt;1000,"1000",F104&lt;5000,"5000",F104&lt;10000,"10000",F104&lt;15000,"15000",F104&lt;20000,"20000",F104&lt;25000,"25000",F104&lt;30000,"30000",F104&lt;35000,"35000",F104&lt;40000,"40000",F104&lt;45000,"45000",F104&lt;50000,"50000",F104&gt;50000,"&gt;50000")</f>
        <v>10000</v>
      </c>
      <c r="H104" t="s">
        <v>8219</v>
      </c>
      <c r="I104" t="s">
        <v>8224</v>
      </c>
      <c r="J104" t="s">
        <v>8246</v>
      </c>
      <c r="K104">
        <v>1293073733</v>
      </c>
      <c r="L104" s="10">
        <v>40535.131168981483</v>
      </c>
      <c r="M104">
        <v>1290481733</v>
      </c>
      <c r="N104" s="10">
        <f t="shared" si="5"/>
        <v>40505.131168981483</v>
      </c>
      <c r="O104" t="b">
        <v>0</v>
      </c>
      <c r="P104">
        <v>65</v>
      </c>
      <c r="Q104" t="b">
        <v>1</v>
      </c>
      <c r="R104" t="s">
        <v>8266</v>
      </c>
      <c r="S104" s="5">
        <f t="shared" si="3"/>
        <v>127.75000000000001</v>
      </c>
      <c r="T104">
        <f t="shared" si="4"/>
        <v>117.92307692307692</v>
      </c>
      <c r="U104" t="s">
        <v>8310</v>
      </c>
      <c r="V104" t="s">
        <v>8312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 t="str" cm="1">
        <f t="array" ref="E105">_xlfn.IFS(D105&lt;1000,"1000",D105&lt;5000,"5000",D105&lt;10000,"10000",D105&lt;15000,"15000",D105&lt;20000,"20000",D105&lt;25000,"25000",D105&lt;30000,"30000",D105&lt;35000,"35000",D105&lt;40000,"40000",D105&lt;45000,"45000",D105&lt;50000,"50000",D105&gt;=50000,"&gt;50000")</f>
        <v>5000</v>
      </c>
      <c r="F105">
        <v>1367</v>
      </c>
      <c r="G105" t="str" cm="1">
        <f t="array" ref="G105">_xlfn.IFS(F105&lt;1000,"1000",F105&lt;5000,"5000",F105&lt;10000,"10000",F105&lt;15000,"15000",F105&lt;20000,"20000",F105&lt;25000,"25000",F105&lt;30000,"30000",F105&lt;35000,"35000",F105&lt;40000,"40000",F105&lt;45000,"45000",F105&lt;50000,"50000",F105&gt;50000,"&gt;50000")</f>
        <v>5000</v>
      </c>
      <c r="H105" t="s">
        <v>8219</v>
      </c>
      <c r="I105" t="s">
        <v>8225</v>
      </c>
      <c r="J105" t="s">
        <v>8247</v>
      </c>
      <c r="K105">
        <v>1394220030</v>
      </c>
      <c r="L105" s="10">
        <v>41705.805902777778</v>
      </c>
      <c r="M105">
        <v>1392232830</v>
      </c>
      <c r="N105" s="10">
        <f t="shared" si="5"/>
        <v>41682.805902777778</v>
      </c>
      <c r="O105" t="b">
        <v>0</v>
      </c>
      <c r="P105">
        <v>49</v>
      </c>
      <c r="Q105" t="b">
        <v>1</v>
      </c>
      <c r="R105" t="s">
        <v>8266</v>
      </c>
      <c r="S105" s="5">
        <f t="shared" si="3"/>
        <v>105.15384615384616</v>
      </c>
      <c r="T105">
        <f t="shared" si="4"/>
        <v>27.897959183673468</v>
      </c>
      <c r="U105" t="s">
        <v>8310</v>
      </c>
      <c r="V105" t="s">
        <v>8312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 t="str" cm="1">
        <f t="array" ref="E106">_xlfn.IFS(D106&lt;1000,"1000",D106&lt;5000,"5000",D106&lt;10000,"10000",D106&lt;15000,"15000",D106&lt;20000,"20000",D106&lt;25000,"25000",D106&lt;30000,"30000",D106&lt;35000,"35000",D106&lt;40000,"40000",D106&lt;45000,"45000",D106&lt;50000,"50000",D106&gt;=50000,"&gt;50000")</f>
        <v>1000</v>
      </c>
      <c r="F106">
        <v>600</v>
      </c>
      <c r="G106" t="str" cm="1">
        <f t="array" ref="G106">_xlfn.IFS(F106&lt;1000,"1000",F106&lt;5000,"5000",F106&lt;10000,"10000",F106&lt;15000,"15000",F106&lt;20000,"20000",F106&lt;25000,"25000",F106&lt;30000,"30000",F106&lt;35000,"35000",F106&lt;40000,"40000",F106&lt;45000,"45000",F106&lt;50000,"50000",F106&gt;50000,"&gt;50000")</f>
        <v>1000</v>
      </c>
      <c r="H106" t="s">
        <v>8219</v>
      </c>
      <c r="I106" t="s">
        <v>8224</v>
      </c>
      <c r="J106" t="s">
        <v>8246</v>
      </c>
      <c r="K106">
        <v>1301792400</v>
      </c>
      <c r="L106" s="10">
        <v>40636.041666666664</v>
      </c>
      <c r="M106">
        <v>1299775266</v>
      </c>
      <c r="N106" s="10">
        <f t="shared" si="5"/>
        <v>40612.695208333331</v>
      </c>
      <c r="O106" t="b">
        <v>0</v>
      </c>
      <c r="P106">
        <v>10</v>
      </c>
      <c r="Q106" t="b">
        <v>1</v>
      </c>
      <c r="R106" t="s">
        <v>8266</v>
      </c>
      <c r="S106" s="5">
        <f t="shared" si="3"/>
        <v>120</v>
      </c>
      <c r="T106">
        <f t="shared" si="4"/>
        <v>60</v>
      </c>
      <c r="U106" t="s">
        <v>8310</v>
      </c>
      <c r="V106" t="s">
        <v>8312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 t="str" cm="1">
        <f t="array" ref="E107">_xlfn.IFS(D107&lt;1000,"1000",D107&lt;5000,"5000",D107&lt;10000,"10000",D107&lt;15000,"15000",D107&lt;20000,"20000",D107&lt;25000,"25000",D107&lt;30000,"30000",D107&lt;35000,"35000",D107&lt;40000,"40000",D107&lt;45000,"45000",D107&lt;50000,"50000",D107&gt;=50000,"&gt;50000")</f>
        <v>5000</v>
      </c>
      <c r="F107">
        <v>2363</v>
      </c>
      <c r="G107" t="str" cm="1">
        <f t="array" ref="G107">_xlfn.IFS(F107&lt;1000,"1000",F107&lt;5000,"5000",F107&lt;10000,"10000",F107&lt;15000,"15000",F107&lt;20000,"20000",F107&lt;25000,"25000",F107&lt;30000,"30000",F107&lt;35000,"35000",F107&lt;40000,"40000",F107&lt;45000,"45000",F107&lt;50000,"50000",F107&gt;50000,"&gt;50000")</f>
        <v>5000</v>
      </c>
      <c r="H107" t="s">
        <v>8219</v>
      </c>
      <c r="I107" t="s">
        <v>8224</v>
      </c>
      <c r="J107" t="s">
        <v>8246</v>
      </c>
      <c r="K107">
        <v>1463184000</v>
      </c>
      <c r="L107" s="10">
        <v>42504</v>
      </c>
      <c r="M107">
        <v>1461605020</v>
      </c>
      <c r="N107" s="10">
        <f t="shared" si="5"/>
        <v>42485.724768518514</v>
      </c>
      <c r="O107" t="b">
        <v>0</v>
      </c>
      <c r="P107">
        <v>60</v>
      </c>
      <c r="Q107" t="b">
        <v>1</v>
      </c>
      <c r="R107" t="s">
        <v>8266</v>
      </c>
      <c r="S107" s="5">
        <f t="shared" si="3"/>
        <v>107.40909090909089</v>
      </c>
      <c r="T107">
        <f t="shared" si="4"/>
        <v>39.383333333333333</v>
      </c>
      <c r="U107" t="s">
        <v>8310</v>
      </c>
      <c r="V107" t="s">
        <v>8312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 t="str" cm="1">
        <f t="array" ref="E108">_xlfn.IFS(D108&lt;1000,"1000",D108&lt;5000,"5000",D108&lt;10000,"10000",D108&lt;15000,"15000",D108&lt;20000,"20000",D108&lt;25000,"25000",D108&lt;30000,"30000",D108&lt;35000,"35000",D108&lt;40000,"40000",D108&lt;45000,"45000",D108&lt;50000,"50000",D108&gt;=50000,"&gt;50000")</f>
        <v>10000</v>
      </c>
      <c r="F108">
        <v>5025</v>
      </c>
      <c r="G108" t="str" cm="1">
        <f t="array" ref="G108">_xlfn.IFS(F108&lt;1000,"1000",F108&lt;5000,"5000",F108&lt;10000,"10000",F108&lt;15000,"15000",F108&lt;20000,"20000",F108&lt;25000,"25000",F108&lt;30000,"30000",F108&lt;35000,"35000",F108&lt;40000,"40000",F108&lt;45000,"45000",F108&lt;50000,"50000",F108&gt;50000,"&gt;50000")</f>
        <v>10000</v>
      </c>
      <c r="H108" t="s">
        <v>8219</v>
      </c>
      <c r="I108" t="s">
        <v>8224</v>
      </c>
      <c r="J108" t="s">
        <v>8246</v>
      </c>
      <c r="K108">
        <v>1333391901</v>
      </c>
      <c r="L108" s="10">
        <v>41001.776631944449</v>
      </c>
      <c r="M108">
        <v>1332182301</v>
      </c>
      <c r="N108" s="10">
        <f t="shared" si="5"/>
        <v>40987.776631944449</v>
      </c>
      <c r="O108" t="b">
        <v>0</v>
      </c>
      <c r="P108">
        <v>27</v>
      </c>
      <c r="Q108" t="b">
        <v>1</v>
      </c>
      <c r="R108" t="s">
        <v>8266</v>
      </c>
      <c r="S108" s="5">
        <f t="shared" si="3"/>
        <v>100.49999999999999</v>
      </c>
      <c r="T108">
        <f t="shared" si="4"/>
        <v>186.11111111111111</v>
      </c>
      <c r="U108" t="s">
        <v>8310</v>
      </c>
      <c r="V108" t="s">
        <v>8312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 t="str" cm="1">
        <f t="array" ref="E109">_xlfn.IFS(D109&lt;1000,"1000",D109&lt;5000,"5000",D109&lt;10000,"10000",D109&lt;15000,"15000",D109&lt;20000,"20000",D109&lt;25000,"25000",D109&lt;30000,"30000",D109&lt;35000,"35000",D109&lt;40000,"40000",D109&lt;45000,"45000",D109&lt;50000,"50000",D109&gt;=50000,"&gt;50000")</f>
        <v>10000</v>
      </c>
      <c r="F109">
        <v>7685</v>
      </c>
      <c r="G109" t="str" cm="1">
        <f t="array" ref="G109">_xlfn.IFS(F109&lt;1000,"1000",F109&lt;5000,"5000",F109&lt;10000,"10000",F109&lt;15000,"15000",F109&lt;20000,"20000",F109&lt;25000,"25000",F109&lt;30000,"30000",F109&lt;35000,"35000",F109&lt;40000,"40000",F109&lt;45000,"45000",F109&lt;50000,"50000",F109&gt;50000,"&gt;50000")</f>
        <v>10000</v>
      </c>
      <c r="H109" t="s">
        <v>8219</v>
      </c>
      <c r="I109" t="s">
        <v>8224</v>
      </c>
      <c r="J109" t="s">
        <v>8246</v>
      </c>
      <c r="K109">
        <v>1303688087</v>
      </c>
      <c r="L109" s="10">
        <v>40657.982488425929</v>
      </c>
      <c r="M109">
        <v>1301787287</v>
      </c>
      <c r="N109" s="10">
        <f t="shared" si="5"/>
        <v>40635.982488425929</v>
      </c>
      <c r="O109" t="b">
        <v>0</v>
      </c>
      <c r="P109">
        <v>69</v>
      </c>
      <c r="Q109" t="b">
        <v>1</v>
      </c>
      <c r="R109" t="s">
        <v>8266</v>
      </c>
      <c r="S109" s="5">
        <f t="shared" si="3"/>
        <v>102.46666666666667</v>
      </c>
      <c r="T109">
        <f t="shared" si="4"/>
        <v>111.37681159420291</v>
      </c>
      <c r="U109" t="s">
        <v>8310</v>
      </c>
      <c r="V109" t="s">
        <v>8312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 t="str" cm="1">
        <f t="array" ref="E110">_xlfn.IFS(D110&lt;1000,"1000",D110&lt;5000,"5000",D110&lt;10000,"10000",D110&lt;15000,"15000",D110&lt;20000,"20000",D110&lt;25000,"25000",D110&lt;30000,"30000",D110&lt;35000,"35000",D110&lt;40000,"40000",D110&lt;45000,"45000",D110&lt;50000,"50000",D110&gt;=50000,"&gt;50000")</f>
        <v>5000</v>
      </c>
      <c r="F110">
        <v>3700</v>
      </c>
      <c r="G110" t="str" cm="1">
        <f t="array" ref="G110">_xlfn.IFS(F110&lt;1000,"1000",F110&lt;5000,"5000",F110&lt;10000,"10000",F110&lt;15000,"15000",F110&lt;20000,"20000",F110&lt;25000,"25000",F110&lt;30000,"30000",F110&lt;35000,"35000",F110&lt;40000,"40000",F110&lt;45000,"45000",F110&lt;50000,"50000",F110&gt;50000,"&gt;50000")</f>
        <v>5000</v>
      </c>
      <c r="H110" t="s">
        <v>8219</v>
      </c>
      <c r="I110" t="s">
        <v>8224</v>
      </c>
      <c r="J110" t="s">
        <v>8246</v>
      </c>
      <c r="K110">
        <v>1370011370</v>
      </c>
      <c r="L110" s="10">
        <v>41425.613078703704</v>
      </c>
      <c r="M110">
        <v>1364827370</v>
      </c>
      <c r="N110" s="10">
        <f t="shared" si="5"/>
        <v>41365.613078703704</v>
      </c>
      <c r="O110" t="b">
        <v>0</v>
      </c>
      <c r="P110">
        <v>47</v>
      </c>
      <c r="Q110" t="b">
        <v>1</v>
      </c>
      <c r="R110" t="s">
        <v>8266</v>
      </c>
      <c r="S110" s="5">
        <f t="shared" si="3"/>
        <v>246.66666666666669</v>
      </c>
      <c r="T110">
        <f t="shared" si="4"/>
        <v>78.723404255319153</v>
      </c>
      <c r="U110" t="s">
        <v>8310</v>
      </c>
      <c r="V110" t="s">
        <v>8312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 t="str" cm="1">
        <f t="array" ref="E111">_xlfn.IFS(D111&lt;1000,"1000",D111&lt;5000,"5000",D111&lt;10000,"10000",D111&lt;15000,"15000",D111&lt;20000,"20000",D111&lt;25000,"25000",D111&lt;30000,"30000",D111&lt;35000,"35000",D111&lt;40000,"40000",D111&lt;45000,"45000",D111&lt;50000,"50000",D111&gt;=50000,"&gt;50000")</f>
        <v>5000</v>
      </c>
      <c r="F111">
        <v>2195</v>
      </c>
      <c r="G111" t="str" cm="1">
        <f t="array" ref="G111">_xlfn.IFS(F111&lt;1000,"1000",F111&lt;5000,"5000",F111&lt;10000,"10000",F111&lt;15000,"15000",F111&lt;20000,"20000",F111&lt;25000,"25000",F111&lt;30000,"30000",F111&lt;35000,"35000",F111&lt;40000,"40000",F111&lt;45000,"45000",F111&lt;50000,"50000",F111&gt;50000,"&gt;50000")</f>
        <v>5000</v>
      </c>
      <c r="H111" t="s">
        <v>8219</v>
      </c>
      <c r="I111" t="s">
        <v>8224</v>
      </c>
      <c r="J111" t="s">
        <v>8246</v>
      </c>
      <c r="K111">
        <v>1298680630</v>
      </c>
      <c r="L111" s="10">
        <v>40600.025810185187</v>
      </c>
      <c r="M111">
        <v>1296088630</v>
      </c>
      <c r="N111" s="10">
        <f t="shared" si="5"/>
        <v>40570.025810185187</v>
      </c>
      <c r="O111" t="b">
        <v>0</v>
      </c>
      <c r="P111">
        <v>47</v>
      </c>
      <c r="Q111" t="b">
        <v>1</v>
      </c>
      <c r="R111" t="s">
        <v>8266</v>
      </c>
      <c r="S111" s="5">
        <f t="shared" si="3"/>
        <v>219.49999999999997</v>
      </c>
      <c r="T111">
        <f t="shared" si="4"/>
        <v>46.702127659574465</v>
      </c>
      <c r="U111" t="s">
        <v>8310</v>
      </c>
      <c r="V111" t="s">
        <v>8312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 t="str" cm="1">
        <f t="array" ref="E112">_xlfn.IFS(D112&lt;1000,"1000",D112&lt;5000,"5000",D112&lt;10000,"10000",D112&lt;15000,"15000",D112&lt;20000,"20000",D112&lt;25000,"25000",D112&lt;30000,"30000",D112&lt;35000,"35000",D112&lt;40000,"40000",D112&lt;45000,"45000",D112&lt;50000,"50000",D112&gt;=50000,"&gt;50000")</f>
        <v>5000</v>
      </c>
      <c r="F112">
        <v>1700</v>
      </c>
      <c r="G112" t="str" cm="1">
        <f t="array" ref="G112">_xlfn.IFS(F112&lt;1000,"1000",F112&lt;5000,"5000",F112&lt;10000,"10000",F112&lt;15000,"15000",F112&lt;20000,"20000",F112&lt;25000,"25000",F112&lt;30000,"30000",F112&lt;35000,"35000",F112&lt;40000,"40000",F112&lt;45000,"45000",F112&lt;50000,"50000",F112&gt;50000,"&gt;50000")</f>
        <v>5000</v>
      </c>
      <c r="H112" t="s">
        <v>8219</v>
      </c>
      <c r="I112" t="s">
        <v>8224</v>
      </c>
      <c r="J112" t="s">
        <v>8246</v>
      </c>
      <c r="K112">
        <v>1384408740</v>
      </c>
      <c r="L112" s="10">
        <v>41592.249305555553</v>
      </c>
      <c r="M112">
        <v>1381445253</v>
      </c>
      <c r="N112" s="10">
        <f t="shared" si="5"/>
        <v>41557.949687500004</v>
      </c>
      <c r="O112" t="b">
        <v>0</v>
      </c>
      <c r="P112">
        <v>26</v>
      </c>
      <c r="Q112" t="b">
        <v>1</v>
      </c>
      <c r="R112" t="s">
        <v>8266</v>
      </c>
      <c r="S112" s="5">
        <f t="shared" si="3"/>
        <v>130.76923076923077</v>
      </c>
      <c r="T112">
        <f t="shared" si="4"/>
        <v>65.384615384615387</v>
      </c>
      <c r="U112" t="s">
        <v>8310</v>
      </c>
      <c r="V112" t="s">
        <v>8312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 t="str" cm="1">
        <f t="array" ref="E113">_xlfn.IFS(D113&lt;1000,"1000",D113&lt;5000,"5000",D113&lt;10000,"10000",D113&lt;15000,"15000",D113&lt;20000,"20000",D113&lt;25000,"25000",D113&lt;30000,"30000",D113&lt;35000,"35000",D113&lt;40000,"40000",D113&lt;45000,"45000",D113&lt;50000,"50000",D113&gt;=50000,"&gt;50000")</f>
        <v>5000</v>
      </c>
      <c r="F113">
        <v>5410</v>
      </c>
      <c r="G113" t="str" cm="1">
        <f t="array" ref="G113">_xlfn.IFS(F113&lt;1000,"1000",F113&lt;5000,"5000",F113&lt;10000,"10000",F113&lt;15000,"15000",F113&lt;20000,"20000",F113&lt;25000,"25000",F113&lt;30000,"30000",F113&lt;35000,"35000",F113&lt;40000,"40000",F113&lt;45000,"45000",F113&lt;50000,"50000",F113&gt;50000,"&gt;50000")</f>
        <v>10000</v>
      </c>
      <c r="H113" t="s">
        <v>8219</v>
      </c>
      <c r="I113" t="s">
        <v>8226</v>
      </c>
      <c r="J113" t="s">
        <v>8248</v>
      </c>
      <c r="K113">
        <v>1433059187</v>
      </c>
      <c r="L113" s="10">
        <v>42155.333182870367</v>
      </c>
      <c r="M113">
        <v>1430467187</v>
      </c>
      <c r="N113" s="10">
        <f t="shared" si="5"/>
        <v>42125.333182870367</v>
      </c>
      <c r="O113" t="b">
        <v>0</v>
      </c>
      <c r="P113">
        <v>53</v>
      </c>
      <c r="Q113" t="b">
        <v>1</v>
      </c>
      <c r="R113" t="s">
        <v>8266</v>
      </c>
      <c r="S113" s="5">
        <f t="shared" si="3"/>
        <v>154.57142857142858</v>
      </c>
      <c r="T113">
        <f t="shared" si="4"/>
        <v>102.0754716981132</v>
      </c>
      <c r="U113" t="s">
        <v>8310</v>
      </c>
      <c r="V113" t="s">
        <v>8312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 t="str" cm="1">
        <f t="array" ref="E114">_xlfn.IFS(D114&lt;1000,"1000",D114&lt;5000,"5000",D114&lt;10000,"10000",D114&lt;15000,"15000",D114&lt;20000,"20000",D114&lt;25000,"25000",D114&lt;30000,"30000",D114&lt;35000,"35000",D114&lt;40000,"40000",D114&lt;45000,"45000",D114&lt;50000,"50000",D114&gt;=50000,"&gt;50000")</f>
        <v>10000</v>
      </c>
      <c r="F114">
        <v>5200</v>
      </c>
      <c r="G114" t="str" cm="1">
        <f t="array" ref="G114">_xlfn.IFS(F114&lt;1000,"1000",F114&lt;5000,"5000",F114&lt;10000,"10000",F114&lt;15000,"15000",F114&lt;20000,"20000",F114&lt;25000,"25000",F114&lt;30000,"30000",F114&lt;35000,"35000",F114&lt;40000,"40000",F114&lt;45000,"45000",F114&lt;50000,"50000",F114&gt;50000,"&gt;50000")</f>
        <v>10000</v>
      </c>
      <c r="H114" t="s">
        <v>8219</v>
      </c>
      <c r="I114" t="s">
        <v>8224</v>
      </c>
      <c r="J114" t="s">
        <v>8246</v>
      </c>
      <c r="K114">
        <v>1397354400</v>
      </c>
      <c r="L114" s="10">
        <v>41742.083333333336</v>
      </c>
      <c r="M114">
        <v>1395277318</v>
      </c>
      <c r="N114" s="10">
        <f t="shared" si="5"/>
        <v>41718.043032407404</v>
      </c>
      <c r="O114" t="b">
        <v>0</v>
      </c>
      <c r="P114">
        <v>81</v>
      </c>
      <c r="Q114" t="b">
        <v>1</v>
      </c>
      <c r="R114" t="s">
        <v>8266</v>
      </c>
      <c r="S114" s="5">
        <f t="shared" si="3"/>
        <v>104</v>
      </c>
      <c r="T114">
        <f t="shared" si="4"/>
        <v>64.197530864197532</v>
      </c>
      <c r="U114" t="s">
        <v>8310</v>
      </c>
      <c r="V114" t="s">
        <v>8312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 t="str" cm="1">
        <f t="array" ref="E115">_xlfn.IFS(D115&lt;1000,"1000",D115&lt;5000,"5000",D115&lt;10000,"10000",D115&lt;15000,"15000",D115&lt;20000,"20000",D115&lt;25000,"25000",D115&lt;30000,"30000",D115&lt;35000,"35000",D115&lt;40000,"40000",D115&lt;45000,"45000",D115&lt;50000,"50000",D115&gt;=50000,"&gt;50000")</f>
        <v>10000</v>
      </c>
      <c r="F115">
        <v>7050</v>
      </c>
      <c r="G115" t="str" cm="1">
        <f t="array" ref="G115">_xlfn.IFS(F115&lt;1000,"1000",F115&lt;5000,"5000",F115&lt;10000,"10000",F115&lt;15000,"15000",F115&lt;20000,"20000",F115&lt;25000,"25000",F115&lt;30000,"30000",F115&lt;35000,"35000",F115&lt;40000,"40000",F115&lt;45000,"45000",F115&lt;50000,"50000",F115&gt;50000,"&gt;50000")</f>
        <v>10000</v>
      </c>
      <c r="H115" t="s">
        <v>8219</v>
      </c>
      <c r="I115" t="s">
        <v>8224</v>
      </c>
      <c r="J115" t="s">
        <v>8246</v>
      </c>
      <c r="K115">
        <v>1312642800</v>
      </c>
      <c r="L115" s="10">
        <v>40761.625</v>
      </c>
      <c r="M115">
        <v>1311963128</v>
      </c>
      <c r="N115" s="10">
        <f t="shared" si="5"/>
        <v>40753.758425925924</v>
      </c>
      <c r="O115" t="b">
        <v>0</v>
      </c>
      <c r="P115">
        <v>78</v>
      </c>
      <c r="Q115" t="b">
        <v>1</v>
      </c>
      <c r="R115" t="s">
        <v>8266</v>
      </c>
      <c r="S115" s="5">
        <f t="shared" si="3"/>
        <v>141</v>
      </c>
      <c r="T115">
        <f t="shared" si="4"/>
        <v>90.384615384615387</v>
      </c>
      <c r="U115" t="s">
        <v>8310</v>
      </c>
      <c r="V115" t="s">
        <v>8312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 t="str" cm="1">
        <f t="array" ref="E116">_xlfn.IFS(D116&lt;1000,"1000",D116&lt;5000,"5000",D116&lt;10000,"10000",D116&lt;15000,"15000",D116&lt;20000,"20000",D116&lt;25000,"25000",D116&lt;30000,"30000",D116&lt;35000,"35000",D116&lt;40000,"40000",D116&lt;45000,"45000",D116&lt;50000,"50000",D116&gt;=50000,"&gt;50000")</f>
        <v>5000</v>
      </c>
      <c r="F116">
        <v>3100</v>
      </c>
      <c r="G116" t="str" cm="1">
        <f t="array" ref="G116">_xlfn.IFS(F116&lt;1000,"1000",F116&lt;5000,"5000",F116&lt;10000,"10000",F116&lt;15000,"15000",F116&lt;20000,"20000",F116&lt;25000,"25000",F116&lt;30000,"30000",F116&lt;35000,"35000",F116&lt;40000,"40000",F116&lt;45000,"45000",F116&lt;50000,"50000",F116&gt;50000,"&gt;50000")</f>
        <v>5000</v>
      </c>
      <c r="H116" t="s">
        <v>8219</v>
      </c>
      <c r="I116" t="s">
        <v>8224</v>
      </c>
      <c r="J116" t="s">
        <v>8246</v>
      </c>
      <c r="K116">
        <v>1326436488</v>
      </c>
      <c r="L116" s="10">
        <v>40921.27416666667</v>
      </c>
      <c r="M116">
        <v>1321252488</v>
      </c>
      <c r="N116" s="10">
        <f t="shared" si="5"/>
        <v>40861.27416666667</v>
      </c>
      <c r="O116" t="b">
        <v>0</v>
      </c>
      <c r="P116">
        <v>35</v>
      </c>
      <c r="Q116" t="b">
        <v>1</v>
      </c>
      <c r="R116" t="s">
        <v>8266</v>
      </c>
      <c r="S116" s="5">
        <f t="shared" si="3"/>
        <v>103.33333333333334</v>
      </c>
      <c r="T116">
        <f t="shared" si="4"/>
        <v>88.571428571428569</v>
      </c>
      <c r="U116" t="s">
        <v>8310</v>
      </c>
      <c r="V116" t="s">
        <v>8312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 t="str" cm="1">
        <f t="array" ref="E117">_xlfn.IFS(D117&lt;1000,"1000",D117&lt;5000,"5000",D117&lt;10000,"10000",D117&lt;15000,"15000",D117&lt;20000,"20000",D117&lt;25000,"25000",D117&lt;30000,"30000",D117&lt;35000,"35000",D117&lt;40000,"40000",D117&lt;45000,"45000",D117&lt;50000,"50000",D117&gt;=50000,"&gt;50000")</f>
        <v>1000</v>
      </c>
      <c r="F117">
        <v>632</v>
      </c>
      <c r="G117" t="str" cm="1">
        <f t="array" ref="G117">_xlfn.IFS(F117&lt;1000,"1000",F117&lt;5000,"5000",F117&lt;10000,"10000",F117&lt;15000,"15000",F117&lt;20000,"20000",F117&lt;25000,"25000",F117&lt;30000,"30000",F117&lt;35000,"35000",F117&lt;40000,"40000",F117&lt;45000,"45000",F117&lt;50000,"50000",F117&gt;50000,"&gt;50000")</f>
        <v>1000</v>
      </c>
      <c r="H117" t="s">
        <v>8219</v>
      </c>
      <c r="I117" t="s">
        <v>8224</v>
      </c>
      <c r="J117" t="s">
        <v>8246</v>
      </c>
      <c r="K117">
        <v>1328377444</v>
      </c>
      <c r="L117" s="10">
        <v>40943.738935185182</v>
      </c>
      <c r="M117">
        <v>1326217444</v>
      </c>
      <c r="N117" s="10">
        <f t="shared" si="5"/>
        <v>40918.738935185182</v>
      </c>
      <c r="O117" t="b">
        <v>0</v>
      </c>
      <c r="P117">
        <v>22</v>
      </c>
      <c r="Q117" t="b">
        <v>1</v>
      </c>
      <c r="R117" t="s">
        <v>8266</v>
      </c>
      <c r="S117" s="5">
        <f t="shared" si="3"/>
        <v>140.44444444444443</v>
      </c>
      <c r="T117">
        <f t="shared" si="4"/>
        <v>28.727272727272727</v>
      </c>
      <c r="U117" t="s">
        <v>8310</v>
      </c>
      <c r="V117" t="s">
        <v>8312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 t="str" cm="1">
        <f t="array" ref="E118">_xlfn.IFS(D118&lt;1000,"1000",D118&lt;5000,"5000",D118&lt;10000,"10000",D118&lt;15000,"15000",D118&lt;20000,"20000",D118&lt;25000,"25000",D118&lt;30000,"30000",D118&lt;35000,"35000",D118&lt;40000,"40000",D118&lt;45000,"45000",D118&lt;50000,"50000",D118&gt;=50000,"&gt;50000")</f>
        <v>5000</v>
      </c>
      <c r="F118">
        <v>3978</v>
      </c>
      <c r="G118" t="str" cm="1">
        <f t="array" ref="G118">_xlfn.IFS(F118&lt;1000,"1000",F118&lt;5000,"5000",F118&lt;10000,"10000",F118&lt;15000,"15000",F118&lt;20000,"20000",F118&lt;25000,"25000",F118&lt;30000,"30000",F118&lt;35000,"35000",F118&lt;40000,"40000",F118&lt;45000,"45000",F118&lt;50000,"50000",F118&gt;50000,"&gt;50000")</f>
        <v>5000</v>
      </c>
      <c r="H118" t="s">
        <v>8219</v>
      </c>
      <c r="I118" t="s">
        <v>8224</v>
      </c>
      <c r="J118" t="s">
        <v>8246</v>
      </c>
      <c r="K118">
        <v>1302260155</v>
      </c>
      <c r="L118" s="10">
        <v>40641.455497685187</v>
      </c>
      <c r="M118">
        <v>1298289355</v>
      </c>
      <c r="N118" s="10">
        <f t="shared" si="5"/>
        <v>40595.497164351851</v>
      </c>
      <c r="O118" t="b">
        <v>0</v>
      </c>
      <c r="P118">
        <v>57</v>
      </c>
      <c r="Q118" t="b">
        <v>1</v>
      </c>
      <c r="R118" t="s">
        <v>8266</v>
      </c>
      <c r="S118" s="5">
        <f t="shared" si="3"/>
        <v>113.65714285714286</v>
      </c>
      <c r="T118">
        <f t="shared" si="4"/>
        <v>69.78947368421052</v>
      </c>
      <c r="U118" t="s">
        <v>8310</v>
      </c>
      <c r="V118" t="s">
        <v>8312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 t="str" cm="1">
        <f t="array" ref="E119">_xlfn.IFS(D119&lt;1000,"1000",D119&lt;5000,"5000",D119&lt;10000,"10000",D119&lt;15000,"15000",D119&lt;20000,"20000",D119&lt;25000,"25000",D119&lt;30000,"30000",D119&lt;35000,"35000",D119&lt;40000,"40000",D119&lt;45000,"45000",D119&lt;50000,"50000",D119&gt;=50000,"&gt;50000")</f>
        <v>5000</v>
      </c>
      <c r="F119">
        <v>4522.22</v>
      </c>
      <c r="G119" t="str" cm="1">
        <f t="array" ref="G119">_xlfn.IFS(F119&lt;1000,"1000",F119&lt;5000,"5000",F119&lt;10000,"10000",F119&lt;15000,"15000",F119&lt;20000,"20000",F119&lt;25000,"25000",F119&lt;30000,"30000",F119&lt;35000,"35000",F119&lt;40000,"40000",F119&lt;45000,"45000",F119&lt;50000,"50000",F119&gt;50000,"&gt;50000")</f>
        <v>5000</v>
      </c>
      <c r="H119" t="s">
        <v>8219</v>
      </c>
      <c r="I119" t="s">
        <v>8224</v>
      </c>
      <c r="J119" t="s">
        <v>8246</v>
      </c>
      <c r="K119">
        <v>1276110000</v>
      </c>
      <c r="L119" s="10">
        <v>40338.791666666664</v>
      </c>
      <c r="M119">
        <v>1268337744</v>
      </c>
      <c r="N119" s="10">
        <f t="shared" si="5"/>
        <v>40248.834999999999</v>
      </c>
      <c r="O119" t="b">
        <v>0</v>
      </c>
      <c r="P119">
        <v>27</v>
      </c>
      <c r="Q119" t="b">
        <v>1</v>
      </c>
      <c r="R119" t="s">
        <v>8266</v>
      </c>
      <c r="S119" s="5">
        <f t="shared" si="3"/>
        <v>100.49377777777779</v>
      </c>
      <c r="T119">
        <f t="shared" si="4"/>
        <v>167.48962962962963</v>
      </c>
      <c r="U119" t="s">
        <v>8310</v>
      </c>
      <c r="V119" t="s">
        <v>8312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 t="str" cm="1">
        <f t="array" ref="E120">_xlfn.IFS(D120&lt;1000,"1000",D120&lt;5000,"5000",D120&lt;10000,"10000",D120&lt;15000,"15000",D120&lt;20000,"20000",D120&lt;25000,"25000",D120&lt;30000,"30000",D120&lt;35000,"35000",D120&lt;40000,"40000",D120&lt;45000,"45000",D120&lt;50000,"50000",D120&gt;=50000,"&gt;50000")</f>
        <v>10000</v>
      </c>
      <c r="F120">
        <v>5651.58</v>
      </c>
      <c r="G120" t="str" cm="1">
        <f t="array" ref="G120">_xlfn.IFS(F120&lt;1000,"1000",F120&lt;5000,"5000",F120&lt;10000,"10000",F120&lt;15000,"15000",F120&lt;20000,"20000",F120&lt;25000,"25000",F120&lt;30000,"30000",F120&lt;35000,"35000",F120&lt;40000,"40000",F120&lt;45000,"45000",F120&lt;50000,"50000",F120&gt;50000,"&gt;50000")</f>
        <v>10000</v>
      </c>
      <c r="H120" t="s">
        <v>8219</v>
      </c>
      <c r="I120" t="s">
        <v>8224</v>
      </c>
      <c r="J120" t="s">
        <v>8246</v>
      </c>
      <c r="K120">
        <v>1311902236</v>
      </c>
      <c r="L120" s="10">
        <v>40753.053657407407</v>
      </c>
      <c r="M120">
        <v>1309310236</v>
      </c>
      <c r="N120" s="10">
        <f t="shared" si="5"/>
        <v>40723.053657407407</v>
      </c>
      <c r="O120" t="b">
        <v>0</v>
      </c>
      <c r="P120">
        <v>39</v>
      </c>
      <c r="Q120" t="b">
        <v>1</v>
      </c>
      <c r="R120" t="s">
        <v>8266</v>
      </c>
      <c r="S120" s="5">
        <f t="shared" si="3"/>
        <v>113.03159999999998</v>
      </c>
      <c r="T120">
        <f t="shared" si="4"/>
        <v>144.91230769230768</v>
      </c>
      <c r="U120" t="s">
        <v>8310</v>
      </c>
      <c r="V120" t="s">
        <v>8312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 t="str" cm="1">
        <f t="array" ref="E121">_xlfn.IFS(D121&lt;1000,"1000",D121&lt;5000,"5000",D121&lt;10000,"10000",D121&lt;15000,"15000",D121&lt;20000,"20000",D121&lt;25000,"25000",D121&lt;30000,"30000",D121&lt;35000,"35000",D121&lt;40000,"40000",D121&lt;45000,"45000",D121&lt;50000,"50000",D121&gt;=50000,"&gt;50000")</f>
        <v>5000</v>
      </c>
      <c r="F121">
        <v>3398.1</v>
      </c>
      <c r="G121" t="str" cm="1">
        <f t="array" ref="G121">_xlfn.IFS(F121&lt;1000,"1000",F121&lt;5000,"5000",F121&lt;10000,"10000",F121&lt;15000,"15000",F121&lt;20000,"20000",F121&lt;25000,"25000",F121&lt;30000,"30000",F121&lt;35000,"35000",F121&lt;40000,"40000",F121&lt;45000,"45000",F121&lt;50000,"50000",F121&gt;50000,"&gt;50000")</f>
        <v>5000</v>
      </c>
      <c r="H121" t="s">
        <v>8219</v>
      </c>
      <c r="I121" t="s">
        <v>8224</v>
      </c>
      <c r="J121" t="s">
        <v>8246</v>
      </c>
      <c r="K121">
        <v>1313276400</v>
      </c>
      <c r="L121" s="10">
        <v>40768.958333333336</v>
      </c>
      <c r="M121">
        <v>1310693986</v>
      </c>
      <c r="N121" s="10">
        <f t="shared" si="5"/>
        <v>40739.069282407407</v>
      </c>
      <c r="O121" t="b">
        <v>0</v>
      </c>
      <c r="P121">
        <v>37</v>
      </c>
      <c r="Q121" t="b">
        <v>1</v>
      </c>
      <c r="R121" t="s">
        <v>8266</v>
      </c>
      <c r="S121" s="5">
        <f t="shared" si="3"/>
        <v>104.55692307692308</v>
      </c>
      <c r="T121">
        <f t="shared" si="4"/>
        <v>91.840540540540545</v>
      </c>
      <c r="U121" t="s">
        <v>8310</v>
      </c>
      <c r="V121" t="s">
        <v>8312</v>
      </c>
    </row>
    <row r="122" spans="1:22" ht="43.5" x14ac:dyDescent="0.35">
      <c r="A122">
        <v>120</v>
      </c>
      <c r="B122" s="3" t="s">
        <v>122</v>
      </c>
      <c r="C122" s="3" t="s">
        <v>4231</v>
      </c>
      <c r="D122">
        <v>70000</v>
      </c>
      <c r="E122" t="str" cm="1">
        <f t="array" ref="E122">_xlfn.IFS(D122&lt;1000,"1000",D122&lt;5000,"5000",D122&lt;10000,"10000",D122&lt;15000,"15000",D122&lt;20000,"20000",D122&lt;25000,"25000",D122&lt;30000,"30000",D122&lt;35000,"35000",D122&lt;40000,"40000",D122&lt;45000,"45000",D122&lt;50000,"50000",D122&gt;=50000,"&gt;50000")</f>
        <v>&gt;50000</v>
      </c>
      <c r="F122">
        <v>10</v>
      </c>
      <c r="G122" t="str" cm="1">
        <f t="array" ref="G122">_xlfn.IFS(F122&lt;1000,"1000",F122&lt;5000,"5000",F122&lt;10000,"10000",F122&lt;15000,"15000",F122&lt;20000,"20000",F122&lt;25000,"25000",F122&lt;30000,"30000",F122&lt;35000,"35000",F122&lt;40000,"40000",F122&lt;45000,"45000",F122&lt;50000,"50000",F122&gt;50000,"&gt;50000")</f>
        <v>1000</v>
      </c>
      <c r="H122" t="s">
        <v>8220</v>
      </c>
      <c r="I122" t="s">
        <v>8231</v>
      </c>
      <c r="J122" t="s">
        <v>8252</v>
      </c>
      <c r="K122">
        <v>1475457107</v>
      </c>
      <c r="L122" s="10">
        <v>42646.049849537041</v>
      </c>
      <c r="M122">
        <v>1472865107</v>
      </c>
      <c r="N122" s="10">
        <f t="shared" si="5"/>
        <v>42616.049849537041</v>
      </c>
      <c r="O122" t="b">
        <v>0</v>
      </c>
      <c r="P122">
        <v>1</v>
      </c>
      <c r="Q122" t="b">
        <v>0</v>
      </c>
      <c r="R122" t="s">
        <v>8267</v>
      </c>
      <c r="S122" s="5">
        <f t="shared" si="3"/>
        <v>1.4285714285714287E-2</v>
      </c>
      <c r="T122">
        <f t="shared" si="4"/>
        <v>10</v>
      </c>
      <c r="U122" t="s">
        <v>8310</v>
      </c>
      <c r="V122" t="s">
        <v>8313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 t="str" cm="1">
        <f t="array" ref="E123">_xlfn.IFS(D123&lt;1000,"1000",D123&lt;5000,"5000",D123&lt;10000,"10000",D123&lt;15000,"15000",D123&lt;20000,"20000",D123&lt;25000,"25000",D123&lt;30000,"30000",D123&lt;35000,"35000",D123&lt;40000,"40000",D123&lt;45000,"45000",D123&lt;50000,"50000",D123&gt;=50000,"&gt;50000")</f>
        <v>5000</v>
      </c>
      <c r="F123">
        <v>1</v>
      </c>
      <c r="G123" t="str" cm="1">
        <f t="array" ref="G123">_xlfn.IFS(F123&lt;1000,"1000",F123&lt;5000,"5000",F123&lt;10000,"10000",F123&lt;15000,"15000",F123&lt;20000,"20000",F123&lt;25000,"25000",F123&lt;30000,"30000",F123&lt;35000,"35000",F123&lt;40000,"40000",F123&lt;45000,"45000",F123&lt;50000,"50000",F123&gt;50000,"&gt;50000")</f>
        <v>1000</v>
      </c>
      <c r="H123" t="s">
        <v>8220</v>
      </c>
      <c r="I123" t="s">
        <v>8224</v>
      </c>
      <c r="J123" t="s">
        <v>8246</v>
      </c>
      <c r="K123">
        <v>1429352160</v>
      </c>
      <c r="L123" s="10">
        <v>42112.427777777775</v>
      </c>
      <c r="M123">
        <v>1427993710</v>
      </c>
      <c r="N123" s="10">
        <f t="shared" si="5"/>
        <v>42096.704976851848</v>
      </c>
      <c r="O123" t="b">
        <v>0</v>
      </c>
      <c r="P123">
        <v>1</v>
      </c>
      <c r="Q123" t="b">
        <v>0</v>
      </c>
      <c r="R123" t="s">
        <v>8267</v>
      </c>
      <c r="S123" s="5">
        <f t="shared" si="3"/>
        <v>3.3333333333333333E-2</v>
      </c>
      <c r="T123">
        <f t="shared" si="4"/>
        <v>1</v>
      </c>
      <c r="U123" t="s">
        <v>8310</v>
      </c>
      <c r="V123" t="s">
        <v>8313</v>
      </c>
    </row>
    <row r="124" spans="1:22" ht="29" x14ac:dyDescent="0.35">
      <c r="A124">
        <v>122</v>
      </c>
      <c r="B124" s="3" t="s">
        <v>124</v>
      </c>
      <c r="C124" s="3" t="s">
        <v>4233</v>
      </c>
      <c r="D124">
        <v>100000000</v>
      </c>
      <c r="E124" t="str" cm="1">
        <f t="array" ref="E124">_xlfn.IFS(D124&lt;1000,"1000",D124&lt;5000,"5000",D124&lt;10000,"10000",D124&lt;15000,"15000",D124&lt;20000,"20000",D124&lt;25000,"25000",D124&lt;30000,"30000",D124&lt;35000,"35000",D124&lt;40000,"40000",D124&lt;45000,"45000",D124&lt;50000,"50000",D124&gt;=50000,"&gt;50000")</f>
        <v>&gt;50000</v>
      </c>
      <c r="F124">
        <v>0</v>
      </c>
      <c r="G124" t="str" cm="1">
        <f t="array" ref="G124">_xlfn.IFS(F124&lt;1000,"1000",F124&lt;5000,"5000",F124&lt;10000,"10000",F124&lt;15000,"15000",F124&lt;20000,"20000",F124&lt;25000,"25000",F124&lt;30000,"30000",F124&lt;35000,"35000",F124&lt;40000,"40000",F124&lt;45000,"45000",F124&lt;50000,"50000",F124&gt;50000,"&gt;50000")</f>
        <v>1000</v>
      </c>
      <c r="H124" t="s">
        <v>8220</v>
      </c>
      <c r="I124" t="s">
        <v>8224</v>
      </c>
      <c r="J124" t="s">
        <v>8246</v>
      </c>
      <c r="K124">
        <v>1476094907</v>
      </c>
      <c r="L124" s="10">
        <v>42653.431793981479</v>
      </c>
      <c r="M124">
        <v>1470910907</v>
      </c>
      <c r="N124" s="10">
        <f t="shared" si="5"/>
        <v>42593.431793981479</v>
      </c>
      <c r="O124" t="b">
        <v>0</v>
      </c>
      <c r="P124">
        <v>0</v>
      </c>
      <c r="Q124" t="b">
        <v>0</v>
      </c>
      <c r="R124" t="s">
        <v>8267</v>
      </c>
      <c r="S124" s="5">
        <f t="shared" si="3"/>
        <v>0</v>
      </c>
      <c r="T124" t="e">
        <f t="shared" si="4"/>
        <v>#DIV/0!</v>
      </c>
      <c r="U124" t="s">
        <v>8310</v>
      </c>
      <c r="V124" t="s">
        <v>8313</v>
      </c>
    </row>
    <row r="125" spans="1:22" ht="43.5" x14ac:dyDescent="0.35">
      <c r="A125">
        <v>123</v>
      </c>
      <c r="B125" s="3" t="s">
        <v>125</v>
      </c>
      <c r="C125" s="3" t="s">
        <v>4234</v>
      </c>
      <c r="D125">
        <v>55000</v>
      </c>
      <c r="E125" t="str" cm="1">
        <f t="array" ref="E125">_xlfn.IFS(D125&lt;1000,"1000",D125&lt;5000,"5000",D125&lt;10000,"10000",D125&lt;15000,"15000",D125&lt;20000,"20000",D125&lt;25000,"25000",D125&lt;30000,"30000",D125&lt;35000,"35000",D125&lt;40000,"40000",D125&lt;45000,"45000",D125&lt;50000,"50000",D125&gt;=50000,"&gt;50000")</f>
        <v>&gt;50000</v>
      </c>
      <c r="F125">
        <v>151</v>
      </c>
      <c r="G125" t="str" cm="1">
        <f t="array" ref="G125">_xlfn.IFS(F125&lt;1000,"1000",F125&lt;5000,"5000",F125&lt;10000,"10000",F125&lt;15000,"15000",F125&lt;20000,"20000",F125&lt;25000,"25000",F125&lt;30000,"30000",F125&lt;35000,"35000",F125&lt;40000,"40000",F125&lt;45000,"45000",F125&lt;50000,"50000",F125&gt;50000,"&gt;50000")</f>
        <v>1000</v>
      </c>
      <c r="H125" t="s">
        <v>8220</v>
      </c>
      <c r="I125" t="s">
        <v>8224</v>
      </c>
      <c r="J125" t="s">
        <v>8246</v>
      </c>
      <c r="K125">
        <v>1414533600</v>
      </c>
      <c r="L125" s="10">
        <v>41940.916666666664</v>
      </c>
      <c r="M125">
        <v>1411411564</v>
      </c>
      <c r="N125" s="10">
        <f t="shared" si="5"/>
        <v>41904.781990740739</v>
      </c>
      <c r="O125" t="b">
        <v>0</v>
      </c>
      <c r="P125">
        <v>6</v>
      </c>
      <c r="Q125" t="b">
        <v>0</v>
      </c>
      <c r="R125" t="s">
        <v>8267</v>
      </c>
      <c r="S125" s="5">
        <f t="shared" si="3"/>
        <v>0.27454545454545454</v>
      </c>
      <c r="T125">
        <f t="shared" si="4"/>
        <v>25.166666666666668</v>
      </c>
      <c r="U125" t="s">
        <v>8310</v>
      </c>
      <c r="V125" t="s">
        <v>8313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 t="str" cm="1">
        <f t="array" ref="E126">_xlfn.IFS(D126&lt;1000,"1000",D126&lt;5000,"5000",D126&lt;10000,"10000",D126&lt;15000,"15000",D126&lt;20000,"20000",D126&lt;25000,"25000",D126&lt;30000,"30000",D126&lt;35000,"35000",D126&lt;40000,"40000",D126&lt;45000,"45000",D126&lt;50000,"50000",D126&gt;=50000,"&gt;50000")</f>
        <v>5000</v>
      </c>
      <c r="F126">
        <v>0</v>
      </c>
      <c r="G126" t="str" cm="1">
        <f t="array" ref="G126">_xlfn.IFS(F126&lt;1000,"1000",F126&lt;5000,"5000",F126&lt;10000,"10000",F126&lt;15000,"15000",F126&lt;20000,"20000",F126&lt;25000,"25000",F126&lt;30000,"30000",F126&lt;35000,"35000",F126&lt;40000,"40000",F126&lt;45000,"45000",F126&lt;50000,"50000",F126&gt;50000,"&gt;50000")</f>
        <v>1000</v>
      </c>
      <c r="H126" t="s">
        <v>8220</v>
      </c>
      <c r="I126" t="s">
        <v>8224</v>
      </c>
      <c r="J126" t="s">
        <v>8246</v>
      </c>
      <c r="K126">
        <v>1431728242</v>
      </c>
      <c r="L126" s="10">
        <v>42139.928726851853</v>
      </c>
      <c r="M126">
        <v>1429568242</v>
      </c>
      <c r="N126" s="10">
        <f t="shared" si="5"/>
        <v>42114.928726851853</v>
      </c>
      <c r="O126" t="b">
        <v>0</v>
      </c>
      <c r="P126">
        <v>0</v>
      </c>
      <c r="Q126" t="b">
        <v>0</v>
      </c>
      <c r="R126" t="s">
        <v>8267</v>
      </c>
      <c r="S126" s="5">
        <f t="shared" si="3"/>
        <v>0</v>
      </c>
      <c r="T126" t="e">
        <f t="shared" si="4"/>
        <v>#DIV/0!</v>
      </c>
      <c r="U126" t="s">
        <v>8310</v>
      </c>
      <c r="V126" t="s">
        <v>8313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 t="str" cm="1">
        <f t="array" ref="E127">_xlfn.IFS(D127&lt;1000,"1000",D127&lt;5000,"5000",D127&lt;10000,"10000",D127&lt;15000,"15000",D127&lt;20000,"20000",D127&lt;25000,"25000",D127&lt;30000,"30000",D127&lt;35000,"35000",D127&lt;40000,"40000",D127&lt;45000,"45000",D127&lt;50000,"50000",D127&gt;=50000,"&gt;50000")</f>
        <v>1000</v>
      </c>
      <c r="F127">
        <v>70</v>
      </c>
      <c r="G127" t="str" cm="1">
        <f t="array" ref="G127">_xlfn.IFS(F127&lt;1000,"1000",F127&lt;5000,"5000",F127&lt;10000,"10000",F127&lt;15000,"15000",F127&lt;20000,"20000",F127&lt;25000,"25000",F127&lt;30000,"30000",F127&lt;35000,"35000",F127&lt;40000,"40000",F127&lt;45000,"45000",F127&lt;50000,"50000",F127&gt;50000,"&gt;50000")</f>
        <v>1000</v>
      </c>
      <c r="H127" t="s">
        <v>8220</v>
      </c>
      <c r="I127" t="s">
        <v>8229</v>
      </c>
      <c r="J127" t="s">
        <v>8251</v>
      </c>
      <c r="K127">
        <v>1486165880</v>
      </c>
      <c r="L127" s="10">
        <v>42769.993981481486</v>
      </c>
      <c r="M127">
        <v>1480981880</v>
      </c>
      <c r="N127" s="10">
        <f t="shared" si="5"/>
        <v>42709.993981481486</v>
      </c>
      <c r="O127" t="b">
        <v>0</v>
      </c>
      <c r="P127">
        <v>6</v>
      </c>
      <c r="Q127" t="b">
        <v>0</v>
      </c>
      <c r="R127" t="s">
        <v>8267</v>
      </c>
      <c r="S127" s="5">
        <f t="shared" si="3"/>
        <v>14.000000000000002</v>
      </c>
      <c r="T127">
        <f t="shared" si="4"/>
        <v>11.666666666666666</v>
      </c>
      <c r="U127" t="s">
        <v>8310</v>
      </c>
      <c r="V127" t="s">
        <v>8313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 t="str" cm="1">
        <f t="array" ref="E128">_xlfn.IFS(D128&lt;1000,"1000",D128&lt;5000,"5000",D128&lt;10000,"10000",D128&lt;15000,"15000",D128&lt;20000,"20000",D128&lt;25000,"25000",D128&lt;30000,"30000",D128&lt;35000,"35000",D128&lt;40000,"40000",D128&lt;45000,"45000",D128&lt;50000,"50000",D128&gt;=50000,"&gt;50000")</f>
        <v>30000</v>
      </c>
      <c r="F128">
        <v>1387</v>
      </c>
      <c r="G128" t="str" cm="1">
        <f t="array" ref="G128">_xlfn.IFS(F128&lt;1000,"1000",F128&lt;5000,"5000",F128&lt;10000,"10000",F128&lt;15000,"15000",F128&lt;20000,"20000",F128&lt;25000,"25000",F128&lt;30000,"30000",F128&lt;35000,"35000",F128&lt;40000,"40000",F128&lt;45000,"45000",F128&lt;50000,"50000",F128&gt;50000,"&gt;50000")</f>
        <v>5000</v>
      </c>
      <c r="H128" t="s">
        <v>8220</v>
      </c>
      <c r="I128" t="s">
        <v>8224</v>
      </c>
      <c r="J128" t="s">
        <v>8246</v>
      </c>
      <c r="K128">
        <v>1433988000</v>
      </c>
      <c r="L128" s="10">
        <v>42166.083333333328</v>
      </c>
      <c r="M128">
        <v>1431353337</v>
      </c>
      <c r="N128" s="10">
        <f t="shared" si="5"/>
        <v>42135.589548611111</v>
      </c>
      <c r="O128" t="b">
        <v>0</v>
      </c>
      <c r="P128">
        <v>13</v>
      </c>
      <c r="Q128" t="b">
        <v>0</v>
      </c>
      <c r="R128" t="s">
        <v>8267</v>
      </c>
      <c r="S128" s="5">
        <f t="shared" si="3"/>
        <v>5.548</v>
      </c>
      <c r="T128">
        <f t="shared" si="4"/>
        <v>106.69230769230769</v>
      </c>
      <c r="U128" t="s">
        <v>8310</v>
      </c>
      <c r="V128" t="s">
        <v>8313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 t="str" cm="1">
        <f t="array" ref="E129">_xlfn.IFS(D129&lt;1000,"1000",D129&lt;5000,"5000",D129&lt;10000,"10000",D129&lt;15000,"15000",D129&lt;20000,"20000",D129&lt;25000,"25000",D129&lt;30000,"30000",D129&lt;35000,"35000",D129&lt;40000,"40000",D129&lt;45000,"45000",D129&lt;50000,"50000",D129&gt;=50000,"&gt;50000")</f>
        <v>10000</v>
      </c>
      <c r="F129">
        <v>190</v>
      </c>
      <c r="G129" t="str" cm="1">
        <f t="array" ref="G129">_xlfn.IFS(F129&lt;1000,"1000",F129&lt;5000,"5000",F129&lt;10000,"10000",F129&lt;15000,"15000",F129&lt;20000,"20000",F129&lt;25000,"25000",F129&lt;30000,"30000",F129&lt;35000,"35000",F129&lt;40000,"40000",F129&lt;45000,"45000",F129&lt;50000,"50000",F129&gt;50000,"&gt;50000")</f>
        <v>1000</v>
      </c>
      <c r="H129" t="s">
        <v>8220</v>
      </c>
      <c r="I129" t="s">
        <v>8224</v>
      </c>
      <c r="J129" t="s">
        <v>8246</v>
      </c>
      <c r="K129">
        <v>1428069541</v>
      </c>
      <c r="L129" s="10">
        <v>42097.582650462966</v>
      </c>
      <c r="M129">
        <v>1425481141</v>
      </c>
      <c r="N129" s="10">
        <f t="shared" si="5"/>
        <v>42067.62431712963</v>
      </c>
      <c r="O129" t="b">
        <v>0</v>
      </c>
      <c r="P129">
        <v>4</v>
      </c>
      <c r="Q129" t="b">
        <v>0</v>
      </c>
      <c r="R129" t="s">
        <v>8267</v>
      </c>
      <c r="S129" s="5">
        <f t="shared" si="3"/>
        <v>2.375</v>
      </c>
      <c r="T129">
        <f t="shared" si="4"/>
        <v>47.5</v>
      </c>
      <c r="U129" t="s">
        <v>8310</v>
      </c>
      <c r="V129" t="s">
        <v>8313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 t="str" cm="1">
        <f t="array" ref="E130">_xlfn.IFS(D130&lt;1000,"1000",D130&lt;5000,"5000",D130&lt;10000,"10000",D130&lt;15000,"15000",D130&lt;20000,"20000",D130&lt;25000,"25000",D130&lt;30000,"30000",D130&lt;35000,"35000",D130&lt;40000,"40000",D130&lt;45000,"45000",D130&lt;50000,"50000",D130&gt;=50000,"&gt;50000")</f>
        <v>&gt;50000</v>
      </c>
      <c r="F130">
        <v>1867</v>
      </c>
      <c r="G130" t="str" cm="1">
        <f t="array" ref="G130">_xlfn.IFS(F130&lt;1000,"1000",F130&lt;5000,"5000",F130&lt;10000,"10000",F130&lt;15000,"15000",F130&lt;20000,"20000",F130&lt;25000,"25000",F130&lt;30000,"30000",F130&lt;35000,"35000",F130&lt;40000,"40000",F130&lt;45000,"45000",F130&lt;50000,"50000",F130&gt;50000,"&gt;50000")</f>
        <v>5000</v>
      </c>
      <c r="H130" t="s">
        <v>8220</v>
      </c>
      <c r="I130" t="s">
        <v>8224</v>
      </c>
      <c r="J130" t="s">
        <v>8246</v>
      </c>
      <c r="K130">
        <v>1476941293</v>
      </c>
      <c r="L130" s="10">
        <v>42663.22792824074</v>
      </c>
      <c r="M130">
        <v>1473917293</v>
      </c>
      <c r="N130" s="10">
        <f t="shared" si="5"/>
        <v>42628.22792824074</v>
      </c>
      <c r="O130" t="b">
        <v>0</v>
      </c>
      <c r="P130">
        <v>6</v>
      </c>
      <c r="Q130" t="b">
        <v>0</v>
      </c>
      <c r="R130" t="s">
        <v>8267</v>
      </c>
      <c r="S130" s="5">
        <f t="shared" ref="S130:S193" si="6">(F130/D130)*100</f>
        <v>1.867</v>
      </c>
      <c r="T130">
        <f t="shared" ref="T130:T193" si="7">F130/P130</f>
        <v>311.16666666666669</v>
      </c>
      <c r="U130" t="s">
        <v>8310</v>
      </c>
      <c r="V130" t="s">
        <v>8313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 t="str" cm="1">
        <f t="array" ref="E131">_xlfn.IFS(D131&lt;1000,"1000",D131&lt;5000,"5000",D131&lt;10000,"10000",D131&lt;15000,"15000",D131&lt;20000,"20000",D131&lt;25000,"25000",D131&lt;30000,"30000",D131&lt;35000,"35000",D131&lt;40000,"40000",D131&lt;45000,"45000",D131&lt;50000,"50000",D131&gt;=50000,"&gt;50000")</f>
        <v>25000</v>
      </c>
      <c r="F131">
        <v>0</v>
      </c>
      <c r="G131" t="str" cm="1">
        <f t="array" ref="G131">_xlfn.IFS(F131&lt;1000,"1000",F131&lt;5000,"5000",F131&lt;10000,"10000",F131&lt;15000,"15000",F131&lt;20000,"20000",F131&lt;25000,"25000",F131&lt;30000,"30000",F131&lt;35000,"35000",F131&lt;40000,"40000",F131&lt;45000,"45000",F131&lt;50000,"50000",F131&gt;50000,"&gt;50000")</f>
        <v>1000</v>
      </c>
      <c r="H131" t="s">
        <v>8220</v>
      </c>
      <c r="I131" t="s">
        <v>8224</v>
      </c>
      <c r="J131" t="s">
        <v>8246</v>
      </c>
      <c r="K131">
        <v>1414708183</v>
      </c>
      <c r="L131" s="10">
        <v>41942.937303240738</v>
      </c>
      <c r="M131">
        <v>1409524183</v>
      </c>
      <c r="N131" s="10">
        <f t="shared" ref="N131:N194" si="8">(((M131/60)/60)/24)+DATE(1970,1,1)</f>
        <v>41882.937303240738</v>
      </c>
      <c r="O131" t="b">
        <v>0</v>
      </c>
      <c r="P131">
        <v>0</v>
      </c>
      <c r="Q131" t="b">
        <v>0</v>
      </c>
      <c r="R131" t="s">
        <v>8267</v>
      </c>
      <c r="S131" s="5">
        <f t="shared" si="6"/>
        <v>0</v>
      </c>
      <c r="T131" t="e">
        <f t="shared" si="7"/>
        <v>#DIV/0!</v>
      </c>
      <c r="U131" t="s">
        <v>8310</v>
      </c>
      <c r="V131" t="s">
        <v>8313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 t="str" cm="1">
        <f t="array" ref="E132">_xlfn.IFS(D132&lt;1000,"1000",D132&lt;5000,"5000",D132&lt;10000,"10000",D132&lt;15000,"15000",D132&lt;20000,"20000",D132&lt;25000,"25000",D132&lt;30000,"30000",D132&lt;35000,"35000",D132&lt;40000,"40000",D132&lt;45000,"45000",D132&lt;50000,"50000",D132&gt;=50000,"&gt;50000")</f>
        <v>1000</v>
      </c>
      <c r="F132">
        <v>0</v>
      </c>
      <c r="G132" t="str" cm="1">
        <f t="array" ref="G132">_xlfn.IFS(F132&lt;1000,"1000",F132&lt;5000,"5000",F132&lt;10000,"10000",F132&lt;15000,"15000",F132&lt;20000,"20000",F132&lt;25000,"25000",F132&lt;30000,"30000",F132&lt;35000,"35000",F132&lt;40000,"40000",F132&lt;45000,"45000",F132&lt;50000,"50000",F132&gt;50000,"&gt;50000")</f>
        <v>1000</v>
      </c>
      <c r="H132" t="s">
        <v>8220</v>
      </c>
      <c r="I132" t="s">
        <v>8225</v>
      </c>
      <c r="J132" t="s">
        <v>8247</v>
      </c>
      <c r="K132">
        <v>1402949760</v>
      </c>
      <c r="L132" s="10">
        <v>41806.844444444447</v>
      </c>
      <c r="M132">
        <v>1400536692</v>
      </c>
      <c r="N132" s="10">
        <f t="shared" si="8"/>
        <v>41778.915416666663</v>
      </c>
      <c r="O132" t="b">
        <v>0</v>
      </c>
      <c r="P132">
        <v>0</v>
      </c>
      <c r="Q132" t="b">
        <v>0</v>
      </c>
      <c r="R132" t="s">
        <v>8267</v>
      </c>
      <c r="S132" s="5">
        <f t="shared" si="6"/>
        <v>0</v>
      </c>
      <c r="T132" t="e">
        <f t="shared" si="7"/>
        <v>#DIV/0!</v>
      </c>
      <c r="U132" t="s">
        <v>8310</v>
      </c>
      <c r="V132" t="s">
        <v>8313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 t="str" cm="1">
        <f t="array" ref="E133">_xlfn.IFS(D133&lt;1000,"1000",D133&lt;5000,"5000",D133&lt;10000,"10000",D133&lt;15000,"15000",D133&lt;20000,"20000",D133&lt;25000,"25000",D133&lt;30000,"30000",D133&lt;35000,"35000",D133&lt;40000,"40000",D133&lt;45000,"45000",D133&lt;50000,"50000",D133&gt;=50000,"&gt;50000")</f>
        <v>5000</v>
      </c>
      <c r="F133">
        <v>0</v>
      </c>
      <c r="G133" t="str" cm="1">
        <f t="array" ref="G133">_xlfn.IFS(F133&lt;1000,"1000",F133&lt;5000,"5000",F133&lt;10000,"10000",F133&lt;15000,"15000",F133&lt;20000,"20000",F133&lt;25000,"25000",F133&lt;30000,"30000",F133&lt;35000,"35000",F133&lt;40000,"40000",F133&lt;45000,"45000",F133&lt;50000,"50000",F133&gt;50000,"&gt;50000")</f>
        <v>1000</v>
      </c>
      <c r="H133" t="s">
        <v>8220</v>
      </c>
      <c r="I133" t="s">
        <v>8224</v>
      </c>
      <c r="J133" t="s">
        <v>8246</v>
      </c>
      <c r="K133">
        <v>1467763200</v>
      </c>
      <c r="L133" s="10">
        <v>42557</v>
      </c>
      <c r="M133">
        <v>1466453161</v>
      </c>
      <c r="N133" s="10">
        <f t="shared" si="8"/>
        <v>42541.837511574078</v>
      </c>
      <c r="O133" t="b">
        <v>0</v>
      </c>
      <c r="P133">
        <v>0</v>
      </c>
      <c r="Q133" t="b">
        <v>0</v>
      </c>
      <c r="R133" t="s">
        <v>8267</v>
      </c>
      <c r="S133" s="5">
        <f t="shared" si="6"/>
        <v>0</v>
      </c>
      <c r="T133" t="e">
        <f t="shared" si="7"/>
        <v>#DIV/0!</v>
      </c>
      <c r="U133" t="s">
        <v>8310</v>
      </c>
      <c r="V133" t="s">
        <v>8313</v>
      </c>
    </row>
    <row r="134" spans="1:22" ht="43.5" x14ac:dyDescent="0.35">
      <c r="A134">
        <v>132</v>
      </c>
      <c r="B134" s="3" t="s">
        <v>134</v>
      </c>
      <c r="C134" s="3" t="s">
        <v>4243</v>
      </c>
      <c r="D134">
        <v>80000</v>
      </c>
      <c r="E134" t="str" cm="1">
        <f t="array" ref="E134">_xlfn.IFS(D134&lt;1000,"1000",D134&lt;5000,"5000",D134&lt;10000,"10000",D134&lt;15000,"15000",D134&lt;20000,"20000",D134&lt;25000,"25000",D134&lt;30000,"30000",D134&lt;35000,"35000",D134&lt;40000,"40000",D134&lt;45000,"45000",D134&lt;50000,"50000",D134&gt;=50000,"&gt;50000")</f>
        <v>&gt;50000</v>
      </c>
      <c r="F134">
        <v>7655</v>
      </c>
      <c r="G134" t="str" cm="1">
        <f t="array" ref="G134">_xlfn.IFS(F134&lt;1000,"1000",F134&lt;5000,"5000",F134&lt;10000,"10000",F134&lt;15000,"15000",F134&lt;20000,"20000",F134&lt;25000,"25000",F134&lt;30000,"30000",F134&lt;35000,"35000",F134&lt;40000,"40000",F134&lt;45000,"45000",F134&lt;50000,"50000",F134&gt;50000,"&gt;50000")</f>
        <v>10000</v>
      </c>
      <c r="H134" t="s">
        <v>8220</v>
      </c>
      <c r="I134" t="s">
        <v>8224</v>
      </c>
      <c r="J134" t="s">
        <v>8246</v>
      </c>
      <c r="K134">
        <v>1415392207</v>
      </c>
      <c r="L134" s="10">
        <v>41950.854247685187</v>
      </c>
      <c r="M134">
        <v>1411500607</v>
      </c>
      <c r="N134" s="10">
        <f t="shared" si="8"/>
        <v>41905.812581018516</v>
      </c>
      <c r="O134" t="b">
        <v>0</v>
      </c>
      <c r="P134">
        <v>81</v>
      </c>
      <c r="Q134" t="b">
        <v>0</v>
      </c>
      <c r="R134" t="s">
        <v>8267</v>
      </c>
      <c r="S134" s="5">
        <f t="shared" si="6"/>
        <v>9.5687499999999996</v>
      </c>
      <c r="T134">
        <f t="shared" si="7"/>
        <v>94.506172839506178</v>
      </c>
      <c r="U134" t="s">
        <v>8310</v>
      </c>
      <c r="V134" t="s">
        <v>8313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 t="str" cm="1">
        <f t="array" ref="E135">_xlfn.IFS(D135&lt;1000,"1000",D135&lt;5000,"5000",D135&lt;10000,"10000",D135&lt;15000,"15000",D135&lt;20000,"20000",D135&lt;25000,"25000",D135&lt;30000,"30000",D135&lt;35000,"35000",D135&lt;40000,"40000",D135&lt;45000,"45000",D135&lt;50000,"50000",D135&gt;=50000,"&gt;50000")</f>
        <v>&gt;50000</v>
      </c>
      <c r="F135">
        <v>0</v>
      </c>
      <c r="G135" t="str" cm="1">
        <f t="array" ref="G135">_xlfn.IFS(F135&lt;1000,"1000",F135&lt;5000,"5000",F135&lt;10000,"10000",F135&lt;15000,"15000",F135&lt;20000,"20000",F135&lt;25000,"25000",F135&lt;30000,"30000",F135&lt;35000,"35000",F135&lt;40000,"40000",F135&lt;45000,"45000",F135&lt;50000,"50000",F135&gt;50000,"&gt;50000")</f>
        <v>1000</v>
      </c>
      <c r="H135" t="s">
        <v>8220</v>
      </c>
      <c r="I135" t="s">
        <v>8224</v>
      </c>
      <c r="J135" t="s">
        <v>8246</v>
      </c>
      <c r="K135">
        <v>1464715860</v>
      </c>
      <c r="L135" s="10">
        <v>42521.729861111111</v>
      </c>
      <c r="M135">
        <v>1462130584</v>
      </c>
      <c r="N135" s="10">
        <f t="shared" si="8"/>
        <v>42491.80768518518</v>
      </c>
      <c r="O135" t="b">
        <v>0</v>
      </c>
      <c r="P135">
        <v>0</v>
      </c>
      <c r="Q135" t="b">
        <v>0</v>
      </c>
      <c r="R135" t="s">
        <v>8267</v>
      </c>
      <c r="S135" s="5">
        <f t="shared" si="6"/>
        <v>0</v>
      </c>
      <c r="T135" t="e">
        <f t="shared" si="7"/>
        <v>#DIV/0!</v>
      </c>
      <c r="U135" t="s">
        <v>8310</v>
      </c>
      <c r="V135" t="s">
        <v>8313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 t="str" cm="1">
        <f t="array" ref="E136">_xlfn.IFS(D136&lt;1000,"1000",D136&lt;5000,"5000",D136&lt;10000,"10000",D136&lt;15000,"15000",D136&lt;20000,"20000",D136&lt;25000,"25000",D136&lt;30000,"30000",D136&lt;35000,"35000",D136&lt;40000,"40000",D136&lt;45000,"45000",D136&lt;50000,"50000",D136&gt;=50000,"&gt;50000")</f>
        <v>10000</v>
      </c>
      <c r="F136">
        <v>0</v>
      </c>
      <c r="G136" t="str" cm="1">
        <f t="array" ref="G136">_xlfn.IFS(F136&lt;1000,"1000",F136&lt;5000,"5000",F136&lt;10000,"10000",F136&lt;15000,"15000",F136&lt;20000,"20000",F136&lt;25000,"25000",F136&lt;30000,"30000",F136&lt;35000,"35000",F136&lt;40000,"40000",F136&lt;45000,"45000",F136&lt;50000,"50000",F136&gt;50000,"&gt;50000")</f>
        <v>1000</v>
      </c>
      <c r="H136" t="s">
        <v>8220</v>
      </c>
      <c r="I136" t="s">
        <v>8224</v>
      </c>
      <c r="J136" t="s">
        <v>8246</v>
      </c>
      <c r="K136">
        <v>1441386000</v>
      </c>
      <c r="L136" s="10">
        <v>42251.708333333328</v>
      </c>
      <c r="M136">
        <v>1438811418</v>
      </c>
      <c r="N136" s="10">
        <f t="shared" si="8"/>
        <v>42221.909930555557</v>
      </c>
      <c r="O136" t="b">
        <v>0</v>
      </c>
      <c r="P136">
        <v>0</v>
      </c>
      <c r="Q136" t="b">
        <v>0</v>
      </c>
      <c r="R136" t="s">
        <v>8267</v>
      </c>
      <c r="S136" s="5">
        <f t="shared" si="6"/>
        <v>0</v>
      </c>
      <c r="T136" t="e">
        <f t="shared" si="7"/>
        <v>#DIV/0!</v>
      </c>
      <c r="U136" t="s">
        <v>8310</v>
      </c>
      <c r="V136" t="s">
        <v>8313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 t="str" cm="1">
        <f t="array" ref="E137">_xlfn.IFS(D137&lt;1000,"1000",D137&lt;5000,"5000",D137&lt;10000,"10000",D137&lt;15000,"15000",D137&lt;20000,"20000",D137&lt;25000,"25000",D137&lt;30000,"30000",D137&lt;35000,"35000",D137&lt;40000,"40000",D137&lt;45000,"45000",D137&lt;50000,"50000",D137&gt;=50000,"&gt;50000")</f>
        <v>5000</v>
      </c>
      <c r="F137">
        <v>403</v>
      </c>
      <c r="G137" t="str" cm="1">
        <f t="array" ref="G137">_xlfn.IFS(F137&lt;1000,"1000",F137&lt;5000,"5000",F137&lt;10000,"10000",F137&lt;15000,"15000",F137&lt;20000,"20000",F137&lt;25000,"25000",F137&lt;30000,"30000",F137&lt;35000,"35000",F137&lt;40000,"40000",F137&lt;45000,"45000",F137&lt;50000,"50000",F137&gt;50000,"&gt;50000")</f>
        <v>1000</v>
      </c>
      <c r="H137" t="s">
        <v>8220</v>
      </c>
      <c r="I137" t="s">
        <v>8224</v>
      </c>
      <c r="J137" t="s">
        <v>8246</v>
      </c>
      <c r="K137">
        <v>1404241200</v>
      </c>
      <c r="L137" s="10">
        <v>41821.791666666664</v>
      </c>
      <c r="M137">
        <v>1401354597</v>
      </c>
      <c r="N137" s="10">
        <f t="shared" si="8"/>
        <v>41788.381909722222</v>
      </c>
      <c r="O137" t="b">
        <v>0</v>
      </c>
      <c r="P137">
        <v>5</v>
      </c>
      <c r="Q137" t="b">
        <v>0</v>
      </c>
      <c r="R137" t="s">
        <v>8267</v>
      </c>
      <c r="S137" s="5">
        <f t="shared" si="6"/>
        <v>13.433333333333334</v>
      </c>
      <c r="T137">
        <f t="shared" si="7"/>
        <v>80.599999999999994</v>
      </c>
      <c r="U137" t="s">
        <v>8310</v>
      </c>
      <c r="V137" t="s">
        <v>8313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 t="str" cm="1">
        <f t="array" ref="E138">_xlfn.IFS(D138&lt;1000,"1000",D138&lt;5000,"5000",D138&lt;10000,"10000",D138&lt;15000,"15000",D138&lt;20000,"20000",D138&lt;25000,"25000",D138&lt;30000,"30000",D138&lt;35000,"35000",D138&lt;40000,"40000",D138&lt;45000,"45000",D138&lt;50000,"50000",D138&gt;=50000,"&gt;50000")</f>
        <v>5000</v>
      </c>
      <c r="F138">
        <v>0</v>
      </c>
      <c r="G138" t="str" cm="1">
        <f t="array" ref="G138">_xlfn.IFS(F138&lt;1000,"1000",F138&lt;5000,"5000",F138&lt;10000,"10000",F138&lt;15000,"15000",F138&lt;20000,"20000",F138&lt;25000,"25000",F138&lt;30000,"30000",F138&lt;35000,"35000",F138&lt;40000,"40000",F138&lt;45000,"45000",F138&lt;50000,"50000",F138&gt;50000,"&gt;50000")</f>
        <v>1000</v>
      </c>
      <c r="H138" t="s">
        <v>8220</v>
      </c>
      <c r="I138" t="s">
        <v>8224</v>
      </c>
      <c r="J138" t="s">
        <v>8246</v>
      </c>
      <c r="K138">
        <v>1431771360</v>
      </c>
      <c r="L138" s="10">
        <v>42140.427777777775</v>
      </c>
      <c r="M138">
        <v>1427968234</v>
      </c>
      <c r="N138" s="10">
        <f t="shared" si="8"/>
        <v>42096.410115740742</v>
      </c>
      <c r="O138" t="b">
        <v>0</v>
      </c>
      <c r="P138">
        <v>0</v>
      </c>
      <c r="Q138" t="b">
        <v>0</v>
      </c>
      <c r="R138" t="s">
        <v>8267</v>
      </c>
      <c r="S138" s="5">
        <f t="shared" si="6"/>
        <v>0</v>
      </c>
      <c r="T138" t="e">
        <f t="shared" si="7"/>
        <v>#DIV/0!</v>
      </c>
      <c r="U138" t="s">
        <v>8310</v>
      </c>
      <c r="V138" t="s">
        <v>8313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 t="str" cm="1">
        <f t="array" ref="E139">_xlfn.IFS(D139&lt;1000,"1000",D139&lt;5000,"5000",D139&lt;10000,"10000",D139&lt;15000,"15000",D139&lt;20000,"20000",D139&lt;25000,"25000",D139&lt;30000,"30000",D139&lt;35000,"35000",D139&lt;40000,"40000",D139&lt;45000,"45000",D139&lt;50000,"50000",D139&gt;=50000,"&gt;50000")</f>
        <v>&gt;50000</v>
      </c>
      <c r="F139">
        <v>0</v>
      </c>
      <c r="G139" t="str" cm="1">
        <f t="array" ref="G139">_xlfn.IFS(F139&lt;1000,"1000",F139&lt;5000,"5000",F139&lt;10000,"10000",F139&lt;15000,"15000",F139&lt;20000,"20000",F139&lt;25000,"25000",F139&lt;30000,"30000",F139&lt;35000,"35000",F139&lt;40000,"40000",F139&lt;45000,"45000",F139&lt;50000,"50000",F139&gt;50000,"&gt;50000")</f>
        <v>1000</v>
      </c>
      <c r="H139" t="s">
        <v>8220</v>
      </c>
      <c r="I139" t="s">
        <v>8232</v>
      </c>
      <c r="J139" t="s">
        <v>8253</v>
      </c>
      <c r="K139">
        <v>1444657593</v>
      </c>
      <c r="L139" s="10">
        <v>42289.573993055557</v>
      </c>
      <c r="M139">
        <v>1440337593</v>
      </c>
      <c r="N139" s="10">
        <f t="shared" si="8"/>
        <v>42239.573993055557</v>
      </c>
      <c r="O139" t="b">
        <v>0</v>
      </c>
      <c r="P139">
        <v>0</v>
      </c>
      <c r="Q139" t="b">
        <v>0</v>
      </c>
      <c r="R139" t="s">
        <v>8267</v>
      </c>
      <c r="S139" s="5">
        <f t="shared" si="6"/>
        <v>0</v>
      </c>
      <c r="T139" t="e">
        <f t="shared" si="7"/>
        <v>#DIV/0!</v>
      </c>
      <c r="U139" t="s">
        <v>8310</v>
      </c>
      <c r="V139" t="s">
        <v>8313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 t="str" cm="1">
        <f t="array" ref="E140">_xlfn.IFS(D140&lt;1000,"1000",D140&lt;5000,"5000",D140&lt;10000,"10000",D140&lt;15000,"15000",D140&lt;20000,"20000",D140&lt;25000,"25000",D140&lt;30000,"30000",D140&lt;35000,"35000",D140&lt;40000,"40000",D140&lt;45000,"45000",D140&lt;50000,"50000",D140&gt;=50000,"&gt;50000")</f>
        <v>&gt;50000</v>
      </c>
      <c r="F140">
        <v>4712</v>
      </c>
      <c r="G140" t="str" cm="1">
        <f t="array" ref="G140">_xlfn.IFS(F140&lt;1000,"1000",F140&lt;5000,"5000",F140&lt;10000,"10000",F140&lt;15000,"15000",F140&lt;20000,"20000",F140&lt;25000,"25000",F140&lt;30000,"30000",F140&lt;35000,"35000",F140&lt;40000,"40000",F140&lt;45000,"45000",F140&lt;50000,"50000",F140&gt;50000,"&gt;50000")</f>
        <v>5000</v>
      </c>
      <c r="H140" t="s">
        <v>8220</v>
      </c>
      <c r="I140" t="s">
        <v>8224</v>
      </c>
      <c r="J140" t="s">
        <v>8246</v>
      </c>
      <c r="K140">
        <v>1438405140</v>
      </c>
      <c r="L140" s="10">
        <v>42217.207638888889</v>
      </c>
      <c r="M140">
        <v>1435731041</v>
      </c>
      <c r="N140" s="10">
        <f t="shared" si="8"/>
        <v>42186.257418981477</v>
      </c>
      <c r="O140" t="b">
        <v>0</v>
      </c>
      <c r="P140">
        <v>58</v>
      </c>
      <c r="Q140" t="b">
        <v>0</v>
      </c>
      <c r="R140" t="s">
        <v>8267</v>
      </c>
      <c r="S140" s="5">
        <f t="shared" si="6"/>
        <v>3.1413333333333333</v>
      </c>
      <c r="T140">
        <f t="shared" si="7"/>
        <v>81.241379310344826</v>
      </c>
      <c r="U140" t="s">
        <v>8310</v>
      </c>
      <c r="V140" t="s">
        <v>8313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 t="str" cm="1">
        <f t="array" ref="E141">_xlfn.IFS(D141&lt;1000,"1000",D141&lt;5000,"5000",D141&lt;10000,"10000",D141&lt;15000,"15000",D141&lt;20000,"20000",D141&lt;25000,"25000",D141&lt;30000,"30000",D141&lt;35000,"35000",D141&lt;40000,"40000",D141&lt;45000,"45000",D141&lt;50000,"50000",D141&gt;=50000,"&gt;50000")</f>
        <v>1000</v>
      </c>
      <c r="F141">
        <v>500</v>
      </c>
      <c r="G141" t="str" cm="1">
        <f t="array" ref="G141">_xlfn.IFS(F141&lt;1000,"1000",F141&lt;5000,"5000",F141&lt;10000,"10000",F141&lt;15000,"15000",F141&lt;20000,"20000",F141&lt;25000,"25000",F141&lt;30000,"30000",F141&lt;35000,"35000",F141&lt;40000,"40000",F141&lt;45000,"45000",F141&lt;50000,"50000",F141&gt;50000,"&gt;50000")</f>
        <v>1000</v>
      </c>
      <c r="H141" t="s">
        <v>8220</v>
      </c>
      <c r="I141" t="s">
        <v>8224</v>
      </c>
      <c r="J141" t="s">
        <v>8246</v>
      </c>
      <c r="K141">
        <v>1436738772</v>
      </c>
      <c r="L141" s="10">
        <v>42197.920972222222</v>
      </c>
      <c r="M141">
        <v>1435874772</v>
      </c>
      <c r="N141" s="10">
        <f t="shared" si="8"/>
        <v>42187.920972222222</v>
      </c>
      <c r="O141" t="b">
        <v>0</v>
      </c>
      <c r="P141">
        <v>1</v>
      </c>
      <c r="Q141" t="b">
        <v>0</v>
      </c>
      <c r="R141" t="s">
        <v>8267</v>
      </c>
      <c r="S141" s="5">
        <f t="shared" si="6"/>
        <v>100</v>
      </c>
      <c r="T141">
        <f t="shared" si="7"/>
        <v>500</v>
      </c>
      <c r="U141" t="s">
        <v>8310</v>
      </c>
      <c r="V141" t="s">
        <v>8313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 t="str" cm="1">
        <f t="array" ref="E142">_xlfn.IFS(D142&lt;1000,"1000",D142&lt;5000,"5000",D142&lt;10000,"10000",D142&lt;15000,"15000",D142&lt;20000,"20000",D142&lt;25000,"25000",D142&lt;30000,"30000",D142&lt;35000,"35000",D142&lt;40000,"40000",D142&lt;45000,"45000",D142&lt;50000,"50000",D142&gt;=50000,"&gt;50000")</f>
        <v>&gt;50000</v>
      </c>
      <c r="F142">
        <v>0</v>
      </c>
      <c r="G142" t="str" cm="1">
        <f t="array" ref="G142">_xlfn.IFS(F142&lt;1000,"1000",F142&lt;5000,"5000",F142&lt;10000,"10000",F142&lt;15000,"15000",F142&lt;20000,"20000",F142&lt;25000,"25000",F142&lt;30000,"30000",F142&lt;35000,"35000",F142&lt;40000,"40000",F142&lt;45000,"45000",F142&lt;50000,"50000",F142&gt;50000,"&gt;50000")</f>
        <v>1000</v>
      </c>
      <c r="H142" t="s">
        <v>8220</v>
      </c>
      <c r="I142" t="s">
        <v>8224</v>
      </c>
      <c r="J142" t="s">
        <v>8246</v>
      </c>
      <c r="K142">
        <v>1426823132</v>
      </c>
      <c r="L142" s="10">
        <v>42083.15662037037</v>
      </c>
      <c r="M142">
        <v>1424234732</v>
      </c>
      <c r="N142" s="10">
        <f t="shared" si="8"/>
        <v>42053.198287037041</v>
      </c>
      <c r="O142" t="b">
        <v>0</v>
      </c>
      <c r="P142">
        <v>0</v>
      </c>
      <c r="Q142" t="b">
        <v>0</v>
      </c>
      <c r="R142" t="s">
        <v>8267</v>
      </c>
      <c r="S142" s="5">
        <f t="shared" si="6"/>
        <v>0</v>
      </c>
      <c r="T142" t="e">
        <f t="shared" si="7"/>
        <v>#DIV/0!</v>
      </c>
      <c r="U142" t="s">
        <v>8310</v>
      </c>
      <c r="V142" t="s">
        <v>8313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 t="str" cm="1">
        <f t="array" ref="E143">_xlfn.IFS(D143&lt;1000,"1000",D143&lt;5000,"5000",D143&lt;10000,"10000",D143&lt;15000,"15000",D143&lt;20000,"20000",D143&lt;25000,"25000",D143&lt;30000,"30000",D143&lt;35000,"35000",D143&lt;40000,"40000",D143&lt;45000,"45000",D143&lt;50000,"50000",D143&gt;=50000,"&gt;50000")</f>
        <v>15000</v>
      </c>
      <c r="F143">
        <v>1293</v>
      </c>
      <c r="G143" t="str" cm="1">
        <f t="array" ref="G143">_xlfn.IFS(F143&lt;1000,"1000",F143&lt;5000,"5000",F143&lt;10000,"10000",F143&lt;15000,"15000",F143&lt;20000,"20000",F143&lt;25000,"25000",F143&lt;30000,"30000",F143&lt;35000,"35000",F143&lt;40000,"40000",F143&lt;45000,"45000",F143&lt;50000,"50000",F143&gt;50000,"&gt;50000")</f>
        <v>5000</v>
      </c>
      <c r="H143" t="s">
        <v>8220</v>
      </c>
      <c r="I143" t="s">
        <v>8224</v>
      </c>
      <c r="J143" t="s">
        <v>8246</v>
      </c>
      <c r="K143">
        <v>1433043623</v>
      </c>
      <c r="L143" s="10">
        <v>42155.153043981481</v>
      </c>
      <c r="M143">
        <v>1429155623</v>
      </c>
      <c r="N143" s="10">
        <f t="shared" si="8"/>
        <v>42110.153043981481</v>
      </c>
      <c r="O143" t="b">
        <v>0</v>
      </c>
      <c r="P143">
        <v>28</v>
      </c>
      <c r="Q143" t="b">
        <v>0</v>
      </c>
      <c r="R143" t="s">
        <v>8267</v>
      </c>
      <c r="S143" s="5">
        <f t="shared" si="6"/>
        <v>10.775</v>
      </c>
      <c r="T143">
        <f t="shared" si="7"/>
        <v>46.178571428571431</v>
      </c>
      <c r="U143" t="s">
        <v>8310</v>
      </c>
      <c r="V143" t="s">
        <v>8313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 t="str" cm="1">
        <f t="array" ref="E144">_xlfn.IFS(D144&lt;1000,"1000",D144&lt;5000,"5000",D144&lt;10000,"10000",D144&lt;15000,"15000",D144&lt;20000,"20000",D144&lt;25000,"25000",D144&lt;30000,"30000",D144&lt;35000,"35000",D144&lt;40000,"40000",D144&lt;45000,"45000",D144&lt;50000,"50000",D144&gt;=50000,"&gt;50000")</f>
        <v>5000</v>
      </c>
      <c r="F144">
        <v>10</v>
      </c>
      <c r="G144" t="str" cm="1">
        <f t="array" ref="G144">_xlfn.IFS(F144&lt;1000,"1000",F144&lt;5000,"5000",F144&lt;10000,"10000",F144&lt;15000,"15000",F144&lt;20000,"20000",F144&lt;25000,"25000",F144&lt;30000,"30000",F144&lt;35000,"35000",F144&lt;40000,"40000",F144&lt;45000,"45000",F144&lt;50000,"50000",F144&gt;50000,"&gt;50000")</f>
        <v>1000</v>
      </c>
      <c r="H144" t="s">
        <v>8220</v>
      </c>
      <c r="I144" t="s">
        <v>8224</v>
      </c>
      <c r="J144" t="s">
        <v>8246</v>
      </c>
      <c r="K144">
        <v>1416176778</v>
      </c>
      <c r="L144" s="10">
        <v>41959.934930555552</v>
      </c>
      <c r="M144">
        <v>1414358778</v>
      </c>
      <c r="N144" s="10">
        <f t="shared" si="8"/>
        <v>41938.893263888887</v>
      </c>
      <c r="O144" t="b">
        <v>0</v>
      </c>
      <c r="P144">
        <v>1</v>
      </c>
      <c r="Q144" t="b">
        <v>0</v>
      </c>
      <c r="R144" t="s">
        <v>8267</v>
      </c>
      <c r="S144" s="5">
        <f t="shared" si="6"/>
        <v>0.33333333333333337</v>
      </c>
      <c r="T144">
        <f t="shared" si="7"/>
        <v>10</v>
      </c>
      <c r="U144" t="s">
        <v>8310</v>
      </c>
      <c r="V144" t="s">
        <v>8313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 t="str" cm="1">
        <f t="array" ref="E145">_xlfn.IFS(D145&lt;1000,"1000",D145&lt;5000,"5000",D145&lt;10000,"10000",D145&lt;15000,"15000",D145&lt;20000,"20000",D145&lt;25000,"25000",D145&lt;30000,"30000",D145&lt;35000,"35000",D145&lt;40000,"40000",D145&lt;45000,"45000",D145&lt;50000,"50000",D145&gt;=50000,"&gt;50000")</f>
        <v>10000</v>
      </c>
      <c r="F145">
        <v>0</v>
      </c>
      <c r="G145" t="str" cm="1">
        <f t="array" ref="G145">_xlfn.IFS(F145&lt;1000,"1000",F145&lt;5000,"5000",F145&lt;10000,"10000",F145&lt;15000,"15000",F145&lt;20000,"20000",F145&lt;25000,"25000",F145&lt;30000,"30000",F145&lt;35000,"35000",F145&lt;40000,"40000",F145&lt;45000,"45000",F145&lt;50000,"50000",F145&gt;50000,"&gt;50000")</f>
        <v>1000</v>
      </c>
      <c r="H145" t="s">
        <v>8220</v>
      </c>
      <c r="I145" t="s">
        <v>8226</v>
      </c>
      <c r="J145" t="s">
        <v>8248</v>
      </c>
      <c r="K145">
        <v>1472882100</v>
      </c>
      <c r="L145" s="10">
        <v>42616.246527777781</v>
      </c>
      <c r="M145">
        <v>1467941542</v>
      </c>
      <c r="N145" s="10">
        <f t="shared" si="8"/>
        <v>42559.064143518524</v>
      </c>
      <c r="O145" t="b">
        <v>0</v>
      </c>
      <c r="P145">
        <v>0</v>
      </c>
      <c r="Q145" t="b">
        <v>0</v>
      </c>
      <c r="R145" t="s">
        <v>8267</v>
      </c>
      <c r="S145" s="5">
        <f t="shared" si="6"/>
        <v>0</v>
      </c>
      <c r="T145" t="e">
        <f t="shared" si="7"/>
        <v>#DIV/0!</v>
      </c>
      <c r="U145" t="s">
        <v>8310</v>
      </c>
      <c r="V145" t="s">
        <v>8313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 t="str" cm="1">
        <f t="array" ref="E146">_xlfn.IFS(D146&lt;1000,"1000",D146&lt;5000,"5000",D146&lt;10000,"10000",D146&lt;15000,"15000",D146&lt;20000,"20000",D146&lt;25000,"25000",D146&lt;30000,"30000",D146&lt;35000,"35000",D146&lt;40000,"40000",D146&lt;45000,"45000",D146&lt;50000,"50000",D146&gt;=50000,"&gt;50000")</f>
        <v>10000</v>
      </c>
      <c r="F146">
        <v>2070</v>
      </c>
      <c r="G146" t="str" cm="1">
        <f t="array" ref="G146">_xlfn.IFS(F146&lt;1000,"1000",F146&lt;5000,"5000",F146&lt;10000,"10000",F146&lt;15000,"15000",F146&lt;20000,"20000",F146&lt;25000,"25000",F146&lt;30000,"30000",F146&lt;35000,"35000",F146&lt;40000,"40000",F146&lt;45000,"45000",F146&lt;50000,"50000",F146&gt;50000,"&gt;50000")</f>
        <v>5000</v>
      </c>
      <c r="H146" t="s">
        <v>8220</v>
      </c>
      <c r="I146" t="s">
        <v>8229</v>
      </c>
      <c r="J146" t="s">
        <v>8251</v>
      </c>
      <c r="K146">
        <v>1428945472</v>
      </c>
      <c r="L146" s="10">
        <v>42107.72074074074</v>
      </c>
      <c r="M146">
        <v>1423765072</v>
      </c>
      <c r="N146" s="10">
        <f t="shared" si="8"/>
        <v>42047.762407407412</v>
      </c>
      <c r="O146" t="b">
        <v>0</v>
      </c>
      <c r="P146">
        <v>37</v>
      </c>
      <c r="Q146" t="b">
        <v>0</v>
      </c>
      <c r="R146" t="s">
        <v>8267</v>
      </c>
      <c r="S146" s="5">
        <f t="shared" si="6"/>
        <v>27.6</v>
      </c>
      <c r="T146">
        <f t="shared" si="7"/>
        <v>55.945945945945944</v>
      </c>
      <c r="U146" t="s">
        <v>8310</v>
      </c>
      <c r="V146" t="s">
        <v>8313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 t="str" cm="1">
        <f t="array" ref="E147">_xlfn.IFS(D147&lt;1000,"1000",D147&lt;5000,"5000",D147&lt;10000,"10000",D147&lt;15000,"15000",D147&lt;20000,"20000",D147&lt;25000,"25000",D147&lt;30000,"30000",D147&lt;35000,"35000",D147&lt;40000,"40000",D147&lt;45000,"45000",D147&lt;50000,"50000",D147&gt;=50000,"&gt;50000")</f>
        <v>5000</v>
      </c>
      <c r="F147">
        <v>338</v>
      </c>
      <c r="G147" t="str" cm="1">
        <f t="array" ref="G147">_xlfn.IFS(F147&lt;1000,"1000",F147&lt;5000,"5000",F147&lt;10000,"10000",F147&lt;15000,"15000",F147&lt;20000,"20000",F147&lt;25000,"25000",F147&lt;30000,"30000",F147&lt;35000,"35000",F147&lt;40000,"40000",F147&lt;45000,"45000",F147&lt;50000,"50000",F147&gt;50000,"&gt;50000")</f>
        <v>1000</v>
      </c>
      <c r="H147" t="s">
        <v>8220</v>
      </c>
      <c r="I147" t="s">
        <v>8224</v>
      </c>
      <c r="J147" t="s">
        <v>8246</v>
      </c>
      <c r="K147">
        <v>1439298052</v>
      </c>
      <c r="L147" s="10">
        <v>42227.542268518519</v>
      </c>
      <c r="M147">
        <v>1436965252</v>
      </c>
      <c r="N147" s="10">
        <f t="shared" si="8"/>
        <v>42200.542268518519</v>
      </c>
      <c r="O147" t="b">
        <v>0</v>
      </c>
      <c r="P147">
        <v>9</v>
      </c>
      <c r="Q147" t="b">
        <v>0</v>
      </c>
      <c r="R147" t="s">
        <v>8267</v>
      </c>
      <c r="S147" s="5">
        <f t="shared" si="6"/>
        <v>7.5111111111111111</v>
      </c>
      <c r="T147">
        <f t="shared" si="7"/>
        <v>37.555555555555557</v>
      </c>
      <c r="U147" t="s">
        <v>8310</v>
      </c>
      <c r="V147" t="s">
        <v>8313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 t="str" cm="1">
        <f t="array" ref="E148">_xlfn.IFS(D148&lt;1000,"1000",D148&lt;5000,"5000",D148&lt;10000,"10000",D148&lt;15000,"15000",D148&lt;20000,"20000",D148&lt;25000,"25000",D148&lt;30000,"30000",D148&lt;35000,"35000",D148&lt;40000,"40000",D148&lt;45000,"45000",D148&lt;50000,"50000",D148&gt;=50000,"&gt;50000")</f>
        <v>25000</v>
      </c>
      <c r="F148">
        <v>115</v>
      </c>
      <c r="G148" t="str" cm="1">
        <f t="array" ref="G148">_xlfn.IFS(F148&lt;1000,"1000",F148&lt;5000,"5000",F148&lt;10000,"10000",F148&lt;15000,"15000",F148&lt;20000,"20000",F148&lt;25000,"25000",F148&lt;30000,"30000",F148&lt;35000,"35000",F148&lt;40000,"40000",F148&lt;45000,"45000",F148&lt;50000,"50000",F148&gt;50000,"&gt;50000")</f>
        <v>1000</v>
      </c>
      <c r="H148" t="s">
        <v>8220</v>
      </c>
      <c r="I148" t="s">
        <v>8224</v>
      </c>
      <c r="J148" t="s">
        <v>8246</v>
      </c>
      <c r="K148">
        <v>1484698998</v>
      </c>
      <c r="L148" s="10">
        <v>42753.016180555554</v>
      </c>
      <c r="M148">
        <v>1479514998</v>
      </c>
      <c r="N148" s="10">
        <f t="shared" si="8"/>
        <v>42693.016180555554</v>
      </c>
      <c r="O148" t="b">
        <v>0</v>
      </c>
      <c r="P148">
        <v>3</v>
      </c>
      <c r="Q148" t="b">
        <v>0</v>
      </c>
      <c r="R148" t="s">
        <v>8267</v>
      </c>
      <c r="S148" s="5">
        <f t="shared" si="6"/>
        <v>0.57499999999999996</v>
      </c>
      <c r="T148">
        <f t="shared" si="7"/>
        <v>38.333333333333336</v>
      </c>
      <c r="U148" t="s">
        <v>8310</v>
      </c>
      <c r="V148" t="s">
        <v>8313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 t="str" cm="1">
        <f t="array" ref="E149">_xlfn.IFS(D149&lt;1000,"1000",D149&lt;5000,"5000",D149&lt;10000,"10000",D149&lt;15000,"15000",D149&lt;20000,"20000",D149&lt;25000,"25000",D149&lt;30000,"30000",D149&lt;35000,"35000",D149&lt;40000,"40000",D149&lt;45000,"45000",D149&lt;50000,"50000",D149&gt;=50000,"&gt;50000")</f>
        <v>10000</v>
      </c>
      <c r="F149">
        <v>0</v>
      </c>
      <c r="G149" t="str" cm="1">
        <f t="array" ref="G149">_xlfn.IFS(F149&lt;1000,"1000",F149&lt;5000,"5000",F149&lt;10000,"10000",F149&lt;15000,"15000",F149&lt;20000,"20000",F149&lt;25000,"25000",F149&lt;30000,"30000",F149&lt;35000,"35000",F149&lt;40000,"40000",F149&lt;45000,"45000",F149&lt;50000,"50000",F149&gt;50000,"&gt;50000")</f>
        <v>1000</v>
      </c>
      <c r="H149" t="s">
        <v>8220</v>
      </c>
      <c r="I149" t="s">
        <v>8225</v>
      </c>
      <c r="J149" t="s">
        <v>8247</v>
      </c>
      <c r="K149">
        <v>1420741080</v>
      </c>
      <c r="L149" s="10">
        <v>42012.762499999997</v>
      </c>
      <c r="M149">
        <v>1417026340</v>
      </c>
      <c r="N149" s="10">
        <f t="shared" si="8"/>
        <v>41969.767824074079</v>
      </c>
      <c r="O149" t="b">
        <v>0</v>
      </c>
      <c r="P149">
        <v>0</v>
      </c>
      <c r="Q149" t="b">
        <v>0</v>
      </c>
      <c r="R149" t="s">
        <v>8267</v>
      </c>
      <c r="S149" s="5">
        <f t="shared" si="6"/>
        <v>0</v>
      </c>
      <c r="T149" t="e">
        <f t="shared" si="7"/>
        <v>#DIV/0!</v>
      </c>
      <c r="U149" t="s">
        <v>8310</v>
      </c>
      <c r="V149" t="s">
        <v>8313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 t="str" cm="1">
        <f t="array" ref="E150">_xlfn.IFS(D150&lt;1000,"1000",D150&lt;5000,"5000",D150&lt;10000,"10000",D150&lt;15000,"15000",D150&lt;20000,"20000",D150&lt;25000,"25000",D150&lt;30000,"30000",D150&lt;35000,"35000",D150&lt;40000,"40000",D150&lt;45000,"45000",D150&lt;50000,"50000",D150&gt;=50000,"&gt;50000")</f>
        <v>&gt;50000</v>
      </c>
      <c r="F150">
        <v>40</v>
      </c>
      <c r="G150" t="str" cm="1">
        <f t="array" ref="G150">_xlfn.IFS(F150&lt;1000,"1000",F150&lt;5000,"5000",F150&lt;10000,"10000",F150&lt;15000,"15000",F150&lt;20000,"20000",F150&lt;25000,"25000",F150&lt;30000,"30000",F150&lt;35000,"35000",F150&lt;40000,"40000",F150&lt;45000,"45000",F150&lt;50000,"50000",F150&gt;50000,"&gt;50000")</f>
        <v>1000</v>
      </c>
      <c r="H150" t="s">
        <v>8220</v>
      </c>
      <c r="I150" t="s">
        <v>8224</v>
      </c>
      <c r="J150" t="s">
        <v>8246</v>
      </c>
      <c r="K150">
        <v>1456555536</v>
      </c>
      <c r="L150" s="10">
        <v>42427.281666666662</v>
      </c>
      <c r="M150">
        <v>1453963536</v>
      </c>
      <c r="N150" s="10">
        <f t="shared" si="8"/>
        <v>42397.281666666662</v>
      </c>
      <c r="O150" t="b">
        <v>0</v>
      </c>
      <c r="P150">
        <v>2</v>
      </c>
      <c r="Q150" t="b">
        <v>0</v>
      </c>
      <c r="R150" t="s">
        <v>8267</v>
      </c>
      <c r="S150" s="5">
        <f t="shared" si="6"/>
        <v>0.08</v>
      </c>
      <c r="T150">
        <f t="shared" si="7"/>
        <v>20</v>
      </c>
      <c r="U150" t="s">
        <v>8310</v>
      </c>
      <c r="V150" t="s">
        <v>8313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 t="str" cm="1">
        <f t="array" ref="E151">_xlfn.IFS(D151&lt;1000,"1000",D151&lt;5000,"5000",D151&lt;10000,"10000",D151&lt;15000,"15000",D151&lt;20000,"20000",D151&lt;25000,"25000",D151&lt;30000,"30000",D151&lt;35000,"35000",D151&lt;40000,"40000",D151&lt;45000,"45000",D151&lt;50000,"50000",D151&gt;=50000,"&gt;50000")</f>
        <v>15000</v>
      </c>
      <c r="F151">
        <v>92</v>
      </c>
      <c r="G151" t="str" cm="1">
        <f t="array" ref="G151">_xlfn.IFS(F151&lt;1000,"1000",F151&lt;5000,"5000",F151&lt;10000,"10000",F151&lt;15000,"15000",F151&lt;20000,"20000",F151&lt;25000,"25000",F151&lt;30000,"30000",F151&lt;35000,"35000",F151&lt;40000,"40000",F151&lt;45000,"45000",F151&lt;50000,"50000",F151&gt;50000,"&gt;50000")</f>
        <v>1000</v>
      </c>
      <c r="H151" t="s">
        <v>8220</v>
      </c>
      <c r="I151" t="s">
        <v>8224</v>
      </c>
      <c r="J151" t="s">
        <v>8246</v>
      </c>
      <c r="K151">
        <v>1419494400</v>
      </c>
      <c r="L151" s="10">
        <v>41998.333333333328</v>
      </c>
      <c r="M151">
        <v>1416888470</v>
      </c>
      <c r="N151" s="10">
        <f t="shared" si="8"/>
        <v>41968.172106481477</v>
      </c>
      <c r="O151" t="b">
        <v>0</v>
      </c>
      <c r="P151">
        <v>6</v>
      </c>
      <c r="Q151" t="b">
        <v>0</v>
      </c>
      <c r="R151" t="s">
        <v>8267</v>
      </c>
      <c r="S151" s="5">
        <f t="shared" si="6"/>
        <v>0.91999999999999993</v>
      </c>
      <c r="T151">
        <f t="shared" si="7"/>
        <v>15.333333333333334</v>
      </c>
      <c r="U151" t="s">
        <v>8310</v>
      </c>
      <c r="V151" t="s">
        <v>8313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 t="str" cm="1">
        <f t="array" ref="E152">_xlfn.IFS(D152&lt;1000,"1000",D152&lt;5000,"5000",D152&lt;10000,"10000",D152&lt;15000,"15000",D152&lt;20000,"20000",D152&lt;25000,"25000",D152&lt;30000,"30000",D152&lt;35000,"35000",D152&lt;40000,"40000",D152&lt;45000,"45000",D152&lt;50000,"50000",D152&gt;=50000,"&gt;50000")</f>
        <v>&gt;50000</v>
      </c>
      <c r="F152">
        <v>30112</v>
      </c>
      <c r="G152" t="str" cm="1">
        <f t="array" ref="G152">_xlfn.IFS(F152&lt;1000,"1000",F152&lt;5000,"5000",F152&lt;10000,"10000",F152&lt;15000,"15000",F152&lt;20000,"20000",F152&lt;25000,"25000",F152&lt;30000,"30000",F152&lt;35000,"35000",F152&lt;40000,"40000",F152&lt;45000,"45000",F152&lt;50000,"50000",F152&gt;50000,"&gt;50000")</f>
        <v>35000</v>
      </c>
      <c r="H152" t="s">
        <v>8220</v>
      </c>
      <c r="I152" t="s">
        <v>8224</v>
      </c>
      <c r="J152" t="s">
        <v>8246</v>
      </c>
      <c r="K152">
        <v>1432612382</v>
      </c>
      <c r="L152" s="10">
        <v>42150.161828703705</v>
      </c>
      <c r="M152">
        <v>1427428382</v>
      </c>
      <c r="N152" s="10">
        <f t="shared" si="8"/>
        <v>42090.161828703705</v>
      </c>
      <c r="O152" t="b">
        <v>0</v>
      </c>
      <c r="P152">
        <v>67</v>
      </c>
      <c r="Q152" t="b">
        <v>0</v>
      </c>
      <c r="R152" t="s">
        <v>8267</v>
      </c>
      <c r="S152" s="5">
        <f t="shared" si="6"/>
        <v>23.163076923076922</v>
      </c>
      <c r="T152">
        <f t="shared" si="7"/>
        <v>449.43283582089555</v>
      </c>
      <c r="U152" t="s">
        <v>8310</v>
      </c>
      <c r="V152" t="s">
        <v>8313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 t="str" cm="1">
        <f t="array" ref="E153">_xlfn.IFS(D153&lt;1000,"1000",D153&lt;5000,"5000",D153&lt;10000,"10000",D153&lt;15000,"15000",D153&lt;20000,"20000",D153&lt;25000,"25000",D153&lt;30000,"30000",D153&lt;35000,"35000",D153&lt;40000,"40000",D153&lt;45000,"45000",D153&lt;50000,"50000",D153&gt;=50000,"&gt;50000")</f>
        <v>&gt;50000</v>
      </c>
      <c r="F153">
        <v>140</v>
      </c>
      <c r="G153" t="str" cm="1">
        <f t="array" ref="G153">_xlfn.IFS(F153&lt;1000,"1000",F153&lt;5000,"5000",F153&lt;10000,"10000",F153&lt;15000,"15000",F153&lt;20000,"20000",F153&lt;25000,"25000",F153&lt;30000,"30000",F153&lt;35000,"35000",F153&lt;40000,"40000",F153&lt;45000,"45000",F153&lt;50000,"50000",F153&gt;50000,"&gt;50000")</f>
        <v>1000</v>
      </c>
      <c r="H153" t="s">
        <v>8220</v>
      </c>
      <c r="I153" t="s">
        <v>8226</v>
      </c>
      <c r="J153" t="s">
        <v>8248</v>
      </c>
      <c r="K153">
        <v>1434633191</v>
      </c>
      <c r="L153" s="10">
        <v>42173.550821759258</v>
      </c>
      <c r="M153">
        <v>1429449191</v>
      </c>
      <c r="N153" s="10">
        <f t="shared" si="8"/>
        <v>42113.550821759258</v>
      </c>
      <c r="O153" t="b">
        <v>0</v>
      </c>
      <c r="P153">
        <v>5</v>
      </c>
      <c r="Q153" t="b">
        <v>0</v>
      </c>
      <c r="R153" t="s">
        <v>8267</v>
      </c>
      <c r="S153" s="5">
        <f t="shared" si="6"/>
        <v>5.5999999999999994E-2</v>
      </c>
      <c r="T153">
        <f t="shared" si="7"/>
        <v>28</v>
      </c>
      <c r="U153" t="s">
        <v>8310</v>
      </c>
      <c r="V153" t="s">
        <v>8313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 t="str" cm="1">
        <f t="array" ref="E154">_xlfn.IFS(D154&lt;1000,"1000",D154&lt;5000,"5000",D154&lt;10000,"10000",D154&lt;15000,"15000",D154&lt;20000,"20000",D154&lt;25000,"25000",D154&lt;30000,"30000",D154&lt;35000,"35000",D154&lt;40000,"40000",D154&lt;45000,"45000",D154&lt;50000,"50000",D154&gt;=50000,"&gt;50000")</f>
        <v>&gt;50000</v>
      </c>
      <c r="F154">
        <v>30</v>
      </c>
      <c r="G154" t="str" cm="1">
        <f t="array" ref="G154">_xlfn.IFS(F154&lt;1000,"1000",F154&lt;5000,"5000",F154&lt;10000,"10000",F154&lt;15000,"15000",F154&lt;20000,"20000",F154&lt;25000,"25000",F154&lt;30000,"30000",F154&lt;35000,"35000",F154&lt;40000,"40000",F154&lt;45000,"45000",F154&lt;50000,"50000",F154&gt;50000,"&gt;50000")</f>
        <v>1000</v>
      </c>
      <c r="H154" t="s">
        <v>8220</v>
      </c>
      <c r="I154" t="s">
        <v>8224</v>
      </c>
      <c r="J154" t="s">
        <v>8246</v>
      </c>
      <c r="K154">
        <v>1411437100</v>
      </c>
      <c r="L154" s="10">
        <v>41905.077546296299</v>
      </c>
      <c r="M154">
        <v>1408845100</v>
      </c>
      <c r="N154" s="10">
        <f t="shared" si="8"/>
        <v>41875.077546296299</v>
      </c>
      <c r="O154" t="b">
        <v>0</v>
      </c>
      <c r="P154">
        <v>2</v>
      </c>
      <c r="Q154" t="b">
        <v>0</v>
      </c>
      <c r="R154" t="s">
        <v>8267</v>
      </c>
      <c r="S154" s="5">
        <f t="shared" si="6"/>
        <v>7.8947368421052634E-3</v>
      </c>
      <c r="T154">
        <f t="shared" si="7"/>
        <v>15</v>
      </c>
      <c r="U154" t="s">
        <v>8310</v>
      </c>
      <c r="V154" t="s">
        <v>8313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 t="str" cm="1">
        <f t="array" ref="E155">_xlfn.IFS(D155&lt;1000,"1000",D155&lt;5000,"5000",D155&lt;10000,"10000",D155&lt;15000,"15000",D155&lt;20000,"20000",D155&lt;25000,"25000",D155&lt;30000,"30000",D155&lt;35000,"35000",D155&lt;40000,"40000",D155&lt;45000,"45000",D155&lt;50000,"50000",D155&gt;=50000,"&gt;50000")</f>
        <v>&gt;50000</v>
      </c>
      <c r="F155">
        <v>359</v>
      </c>
      <c r="G155" t="str" cm="1">
        <f t="array" ref="G155">_xlfn.IFS(F155&lt;1000,"1000",F155&lt;5000,"5000",F155&lt;10000,"10000",F155&lt;15000,"15000",F155&lt;20000,"20000",F155&lt;25000,"25000",F155&lt;30000,"30000",F155&lt;35000,"35000",F155&lt;40000,"40000",F155&lt;45000,"45000",F155&lt;50000,"50000",F155&gt;50000,"&gt;50000")</f>
        <v>1000</v>
      </c>
      <c r="H155" t="s">
        <v>8220</v>
      </c>
      <c r="I155" t="s">
        <v>8224</v>
      </c>
      <c r="J155" t="s">
        <v>8246</v>
      </c>
      <c r="K155">
        <v>1417532644</v>
      </c>
      <c r="L155" s="10">
        <v>41975.627824074079</v>
      </c>
      <c r="M155">
        <v>1413900244</v>
      </c>
      <c r="N155" s="10">
        <f t="shared" si="8"/>
        <v>41933.586157407408</v>
      </c>
      <c r="O155" t="b">
        <v>0</v>
      </c>
      <c r="P155">
        <v>10</v>
      </c>
      <c r="Q155" t="b">
        <v>0</v>
      </c>
      <c r="R155" t="s">
        <v>8267</v>
      </c>
      <c r="S155" s="5">
        <f t="shared" si="6"/>
        <v>0.71799999999999997</v>
      </c>
      <c r="T155">
        <f t="shared" si="7"/>
        <v>35.9</v>
      </c>
      <c r="U155" t="s">
        <v>8310</v>
      </c>
      <c r="V155" t="s">
        <v>8313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 t="str" cm="1">
        <f t="array" ref="E156">_xlfn.IFS(D156&lt;1000,"1000",D156&lt;5000,"5000",D156&lt;10000,"10000",D156&lt;15000,"15000",D156&lt;20000,"20000",D156&lt;25000,"25000",D156&lt;30000,"30000",D156&lt;35000,"35000",D156&lt;40000,"40000",D156&lt;45000,"45000",D156&lt;50000,"50000",D156&gt;=50000,"&gt;50000")</f>
        <v>5000</v>
      </c>
      <c r="F156">
        <v>40</v>
      </c>
      <c r="G156" t="str" cm="1">
        <f t="array" ref="G156">_xlfn.IFS(F156&lt;1000,"1000",F156&lt;5000,"5000",F156&lt;10000,"10000",F156&lt;15000,"15000",F156&lt;20000,"20000",F156&lt;25000,"25000",F156&lt;30000,"30000",F156&lt;35000,"35000",F156&lt;40000,"40000",F156&lt;45000,"45000",F156&lt;50000,"50000",F156&gt;50000,"&gt;50000")</f>
        <v>1000</v>
      </c>
      <c r="H156" t="s">
        <v>8220</v>
      </c>
      <c r="I156" t="s">
        <v>8224</v>
      </c>
      <c r="J156" t="s">
        <v>8246</v>
      </c>
      <c r="K156">
        <v>1433336895</v>
      </c>
      <c r="L156" s="10">
        <v>42158.547395833331</v>
      </c>
      <c r="M156">
        <v>1429621695</v>
      </c>
      <c r="N156" s="10">
        <f t="shared" si="8"/>
        <v>42115.547395833331</v>
      </c>
      <c r="O156" t="b">
        <v>0</v>
      </c>
      <c r="P156">
        <v>3</v>
      </c>
      <c r="Q156" t="b">
        <v>0</v>
      </c>
      <c r="R156" t="s">
        <v>8267</v>
      </c>
      <c r="S156" s="5">
        <f t="shared" si="6"/>
        <v>2.666666666666667</v>
      </c>
      <c r="T156">
        <f t="shared" si="7"/>
        <v>13.333333333333334</v>
      </c>
      <c r="U156" t="s">
        <v>8310</v>
      </c>
      <c r="V156" t="s">
        <v>8313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 t="str" cm="1">
        <f t="array" ref="E157">_xlfn.IFS(D157&lt;1000,"1000",D157&lt;5000,"5000",D157&lt;10000,"10000",D157&lt;15000,"15000",D157&lt;20000,"20000",D157&lt;25000,"25000",D157&lt;30000,"30000",D157&lt;35000,"35000",D157&lt;40000,"40000",D157&lt;45000,"45000",D157&lt;50000,"50000",D157&gt;=50000,"&gt;50000")</f>
        <v>&gt;50000</v>
      </c>
      <c r="F157">
        <v>81</v>
      </c>
      <c r="G157" t="str" cm="1">
        <f t="array" ref="G157">_xlfn.IFS(F157&lt;1000,"1000",F157&lt;5000,"5000",F157&lt;10000,"10000",F157&lt;15000,"15000",F157&lt;20000,"20000",F157&lt;25000,"25000",F157&lt;30000,"30000",F157&lt;35000,"35000",F157&lt;40000,"40000",F157&lt;45000,"45000",F157&lt;50000,"50000",F157&gt;50000,"&gt;50000")</f>
        <v>1000</v>
      </c>
      <c r="H157" t="s">
        <v>8220</v>
      </c>
      <c r="I157" t="s">
        <v>8224</v>
      </c>
      <c r="J157" t="s">
        <v>8246</v>
      </c>
      <c r="K157">
        <v>1437657935</v>
      </c>
      <c r="L157" s="10">
        <v>42208.559432870374</v>
      </c>
      <c r="M157">
        <v>1434201935</v>
      </c>
      <c r="N157" s="10">
        <f t="shared" si="8"/>
        <v>42168.559432870374</v>
      </c>
      <c r="O157" t="b">
        <v>0</v>
      </c>
      <c r="P157">
        <v>4</v>
      </c>
      <c r="Q157" t="b">
        <v>0</v>
      </c>
      <c r="R157" t="s">
        <v>8267</v>
      </c>
      <c r="S157" s="5">
        <f t="shared" si="6"/>
        <v>6.0000000000000001E-3</v>
      </c>
      <c r="T157">
        <f t="shared" si="7"/>
        <v>20.25</v>
      </c>
      <c r="U157" t="s">
        <v>8310</v>
      </c>
      <c r="V157" t="s">
        <v>8313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 t="str" cm="1">
        <f t="array" ref="E158">_xlfn.IFS(D158&lt;1000,"1000",D158&lt;5000,"5000",D158&lt;10000,"10000",D158&lt;15000,"15000",D158&lt;20000,"20000",D158&lt;25000,"25000",D158&lt;30000,"30000",D158&lt;35000,"35000",D158&lt;40000,"40000",D158&lt;45000,"45000",D158&lt;50000,"50000",D158&gt;=50000,"&gt;50000")</f>
        <v>40000</v>
      </c>
      <c r="F158">
        <v>1785</v>
      </c>
      <c r="G158" t="str" cm="1">
        <f t="array" ref="G158">_xlfn.IFS(F158&lt;1000,"1000",F158&lt;5000,"5000",F158&lt;10000,"10000",F158&lt;15000,"15000",F158&lt;20000,"20000",F158&lt;25000,"25000",F158&lt;30000,"30000",F158&lt;35000,"35000",F158&lt;40000,"40000",F158&lt;45000,"45000",F158&lt;50000,"50000",F158&gt;50000,"&gt;50000")</f>
        <v>5000</v>
      </c>
      <c r="H158" t="s">
        <v>8220</v>
      </c>
      <c r="I158" t="s">
        <v>8229</v>
      </c>
      <c r="J158" t="s">
        <v>8251</v>
      </c>
      <c r="K158">
        <v>1407034796</v>
      </c>
      <c r="L158" s="10">
        <v>41854.124953703707</v>
      </c>
      <c r="M158">
        <v>1401850796</v>
      </c>
      <c r="N158" s="10">
        <f t="shared" si="8"/>
        <v>41794.124953703707</v>
      </c>
      <c r="O158" t="b">
        <v>0</v>
      </c>
      <c r="P158">
        <v>15</v>
      </c>
      <c r="Q158" t="b">
        <v>0</v>
      </c>
      <c r="R158" t="s">
        <v>8267</v>
      </c>
      <c r="S158" s="5">
        <f t="shared" si="6"/>
        <v>5.0999999999999996</v>
      </c>
      <c r="T158">
        <f t="shared" si="7"/>
        <v>119</v>
      </c>
      <c r="U158" t="s">
        <v>8310</v>
      </c>
      <c r="V158" t="s">
        <v>8313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 t="str" cm="1">
        <f t="array" ref="E159">_xlfn.IFS(D159&lt;1000,"1000",D159&lt;5000,"5000",D159&lt;10000,"10000",D159&lt;15000,"15000",D159&lt;20000,"20000",D159&lt;25000,"25000",D159&lt;30000,"30000",D159&lt;35000,"35000",D159&lt;40000,"40000",D159&lt;45000,"45000",D159&lt;50000,"50000",D159&gt;=50000,"&gt;50000")</f>
        <v>5000</v>
      </c>
      <c r="F159">
        <v>8</v>
      </c>
      <c r="G159" t="str" cm="1">
        <f t="array" ref="G159">_xlfn.IFS(F159&lt;1000,"1000",F159&lt;5000,"5000",F159&lt;10000,"10000",F159&lt;15000,"15000",F159&lt;20000,"20000",F159&lt;25000,"25000",F159&lt;30000,"30000",F159&lt;35000,"35000",F159&lt;40000,"40000",F159&lt;45000,"45000",F159&lt;50000,"50000",F159&gt;50000,"&gt;50000")</f>
        <v>1000</v>
      </c>
      <c r="H159" t="s">
        <v>8220</v>
      </c>
      <c r="I159" t="s">
        <v>8224</v>
      </c>
      <c r="J159" t="s">
        <v>8246</v>
      </c>
      <c r="K159">
        <v>1456523572</v>
      </c>
      <c r="L159" s="10">
        <v>42426.911712962959</v>
      </c>
      <c r="M159">
        <v>1453931572</v>
      </c>
      <c r="N159" s="10">
        <f t="shared" si="8"/>
        <v>42396.911712962959</v>
      </c>
      <c r="O159" t="b">
        <v>0</v>
      </c>
      <c r="P159">
        <v>2</v>
      </c>
      <c r="Q159" t="b">
        <v>0</v>
      </c>
      <c r="R159" t="s">
        <v>8267</v>
      </c>
      <c r="S159" s="5">
        <f t="shared" si="6"/>
        <v>0.26711185308848079</v>
      </c>
      <c r="T159">
        <f t="shared" si="7"/>
        <v>4</v>
      </c>
      <c r="U159" t="s">
        <v>8310</v>
      </c>
      <c r="V159" t="s">
        <v>8313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 t="str" cm="1">
        <f t="array" ref="E160">_xlfn.IFS(D160&lt;1000,"1000",D160&lt;5000,"5000",D160&lt;10000,"10000",D160&lt;15000,"15000",D160&lt;20000,"20000",D160&lt;25000,"25000",D160&lt;30000,"30000",D160&lt;35000,"35000",D160&lt;40000,"40000",D160&lt;45000,"45000",D160&lt;50000,"50000",D160&gt;=50000,"&gt;50000")</f>
        <v>10000</v>
      </c>
      <c r="F160">
        <v>0</v>
      </c>
      <c r="G160" t="str" cm="1">
        <f t="array" ref="G160">_xlfn.IFS(F160&lt;1000,"1000",F160&lt;5000,"5000",F160&lt;10000,"10000",F160&lt;15000,"15000",F160&lt;20000,"20000",F160&lt;25000,"25000",F160&lt;30000,"30000",F160&lt;35000,"35000",F160&lt;40000,"40000",F160&lt;45000,"45000",F160&lt;50000,"50000",F160&gt;50000,"&gt;50000")</f>
        <v>1000</v>
      </c>
      <c r="H160" t="s">
        <v>8220</v>
      </c>
      <c r="I160" t="s">
        <v>8224</v>
      </c>
      <c r="J160" t="s">
        <v>8246</v>
      </c>
      <c r="K160">
        <v>1413942628</v>
      </c>
      <c r="L160" s="10">
        <v>41934.07671296296</v>
      </c>
      <c r="M160">
        <v>1411350628</v>
      </c>
      <c r="N160" s="10">
        <f t="shared" si="8"/>
        <v>41904.07671296296</v>
      </c>
      <c r="O160" t="b">
        <v>0</v>
      </c>
      <c r="P160">
        <v>0</v>
      </c>
      <c r="Q160" t="b">
        <v>0</v>
      </c>
      <c r="R160" t="s">
        <v>8267</v>
      </c>
      <c r="S160" s="5">
        <f t="shared" si="6"/>
        <v>0</v>
      </c>
      <c r="T160" t="e">
        <f t="shared" si="7"/>
        <v>#DIV/0!</v>
      </c>
      <c r="U160" t="s">
        <v>8310</v>
      </c>
      <c r="V160" t="s">
        <v>8313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 t="str" cm="1">
        <f t="array" ref="E161">_xlfn.IFS(D161&lt;1000,"1000",D161&lt;5000,"5000",D161&lt;10000,"10000",D161&lt;15000,"15000",D161&lt;20000,"20000",D161&lt;25000,"25000",D161&lt;30000,"30000",D161&lt;35000,"35000",D161&lt;40000,"40000",D161&lt;45000,"45000",D161&lt;50000,"50000",D161&gt;=50000,"&gt;50000")</f>
        <v>&gt;50000</v>
      </c>
      <c r="F161">
        <v>10</v>
      </c>
      <c r="G161" t="str" cm="1">
        <f t="array" ref="G161">_xlfn.IFS(F161&lt;1000,"1000",F161&lt;5000,"5000",F161&lt;10000,"10000",F161&lt;15000,"15000",F161&lt;20000,"20000",F161&lt;25000,"25000",F161&lt;30000,"30000",F161&lt;35000,"35000",F161&lt;40000,"40000",F161&lt;45000,"45000",F161&lt;50000,"50000",F161&gt;50000,"&gt;50000")</f>
        <v>1000</v>
      </c>
      <c r="H161" t="s">
        <v>8220</v>
      </c>
      <c r="I161" t="s">
        <v>8224</v>
      </c>
      <c r="J161" t="s">
        <v>8246</v>
      </c>
      <c r="K161">
        <v>1467541545</v>
      </c>
      <c r="L161" s="10">
        <v>42554.434548611112</v>
      </c>
      <c r="M161">
        <v>1464085545</v>
      </c>
      <c r="N161" s="10">
        <f t="shared" si="8"/>
        <v>42514.434548611112</v>
      </c>
      <c r="O161" t="b">
        <v>0</v>
      </c>
      <c r="P161">
        <v>1</v>
      </c>
      <c r="Q161" t="b">
        <v>0</v>
      </c>
      <c r="R161" t="s">
        <v>8267</v>
      </c>
      <c r="S161" s="5">
        <f t="shared" si="6"/>
        <v>2E-3</v>
      </c>
      <c r="T161">
        <f t="shared" si="7"/>
        <v>10</v>
      </c>
      <c r="U161" t="s">
        <v>8310</v>
      </c>
      <c r="V161" t="s">
        <v>8313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 t="str" cm="1">
        <f t="array" ref="E162">_xlfn.IFS(D162&lt;1000,"1000",D162&lt;5000,"5000",D162&lt;10000,"10000",D162&lt;15000,"15000",D162&lt;20000,"20000",D162&lt;25000,"25000",D162&lt;30000,"30000",D162&lt;35000,"35000",D162&lt;40000,"40000",D162&lt;45000,"45000",D162&lt;50000,"50000",D162&gt;=50000,"&gt;50000")</f>
        <v>10000</v>
      </c>
      <c r="F162">
        <v>0</v>
      </c>
      <c r="G162" t="str" cm="1">
        <f t="array" ref="G162">_xlfn.IFS(F162&lt;1000,"1000",F162&lt;5000,"5000",F162&lt;10000,"10000",F162&lt;15000,"15000",F162&lt;20000,"20000",F162&lt;25000,"25000",F162&lt;30000,"30000",F162&lt;35000,"35000",F162&lt;40000,"40000",F162&lt;45000,"45000",F162&lt;50000,"50000",F162&gt;50000,"&gt;50000")</f>
        <v>1000</v>
      </c>
      <c r="H162" t="s">
        <v>8221</v>
      </c>
      <c r="I162" t="s">
        <v>8224</v>
      </c>
      <c r="J162" t="s">
        <v>8246</v>
      </c>
      <c r="K162">
        <v>1439675691</v>
      </c>
      <c r="L162" s="10">
        <v>42231.913090277783</v>
      </c>
      <c r="M162">
        <v>1434491691</v>
      </c>
      <c r="N162" s="10">
        <f t="shared" si="8"/>
        <v>42171.913090277783</v>
      </c>
      <c r="O162" t="b">
        <v>0</v>
      </c>
      <c r="P162">
        <v>0</v>
      </c>
      <c r="Q162" t="b">
        <v>0</v>
      </c>
      <c r="R162" t="s">
        <v>8268</v>
      </c>
      <c r="S162" s="5">
        <f t="shared" si="6"/>
        <v>0</v>
      </c>
      <c r="T162" t="e">
        <f>F162/P162</f>
        <v>#DIV/0!</v>
      </c>
      <c r="U162" t="s">
        <v>8310</v>
      </c>
      <c r="V162" t="s">
        <v>8314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 t="str" cm="1">
        <f t="array" ref="E163">_xlfn.IFS(D163&lt;1000,"1000",D163&lt;5000,"5000",D163&lt;10000,"10000",D163&lt;15000,"15000",D163&lt;20000,"20000",D163&lt;25000,"25000",D163&lt;30000,"30000",D163&lt;35000,"35000",D163&lt;40000,"40000",D163&lt;45000,"45000",D163&lt;50000,"50000",D163&gt;=50000,"&gt;50000")</f>
        <v>&gt;50000</v>
      </c>
      <c r="F163">
        <v>5</v>
      </c>
      <c r="G163" t="str" cm="1">
        <f t="array" ref="G163">_xlfn.IFS(F163&lt;1000,"1000",F163&lt;5000,"5000",F163&lt;10000,"10000",F163&lt;15000,"15000",F163&lt;20000,"20000",F163&lt;25000,"25000",F163&lt;30000,"30000",F163&lt;35000,"35000",F163&lt;40000,"40000",F163&lt;45000,"45000",F163&lt;50000,"50000",F163&gt;50000,"&gt;50000")</f>
        <v>1000</v>
      </c>
      <c r="H163" t="s">
        <v>8221</v>
      </c>
      <c r="I163" t="s">
        <v>8224</v>
      </c>
      <c r="J163" t="s">
        <v>8246</v>
      </c>
      <c r="K163">
        <v>1404318595</v>
      </c>
      <c r="L163" s="10">
        <v>41822.687442129631</v>
      </c>
      <c r="M163">
        <v>1401726595</v>
      </c>
      <c r="N163" s="10">
        <f t="shared" si="8"/>
        <v>41792.687442129631</v>
      </c>
      <c r="O163" t="b">
        <v>0</v>
      </c>
      <c r="P163">
        <v>1</v>
      </c>
      <c r="Q163" t="b">
        <v>0</v>
      </c>
      <c r="R163" t="s">
        <v>8268</v>
      </c>
      <c r="S163" s="5">
        <f t="shared" si="6"/>
        <v>0.01</v>
      </c>
      <c r="T163">
        <f t="shared" si="7"/>
        <v>5</v>
      </c>
      <c r="U163" t="s">
        <v>8310</v>
      </c>
      <c r="V163" t="s">
        <v>8314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 t="str" cm="1">
        <f t="array" ref="E164">_xlfn.IFS(D164&lt;1000,"1000",D164&lt;5000,"5000",D164&lt;10000,"10000",D164&lt;15000,"15000",D164&lt;20000,"20000",D164&lt;25000,"25000",D164&lt;30000,"30000",D164&lt;35000,"35000",D164&lt;40000,"40000",D164&lt;45000,"45000",D164&lt;50000,"50000",D164&gt;=50000,"&gt;50000")</f>
        <v>5000</v>
      </c>
      <c r="F164">
        <v>435</v>
      </c>
      <c r="G164" t="str" cm="1">
        <f t="array" ref="G164">_xlfn.IFS(F164&lt;1000,"1000",F164&lt;5000,"5000",F164&lt;10000,"10000",F164&lt;15000,"15000",F164&lt;20000,"20000",F164&lt;25000,"25000",F164&lt;30000,"30000",F164&lt;35000,"35000",F164&lt;40000,"40000",F164&lt;45000,"45000",F164&lt;50000,"50000",F164&gt;50000,"&gt;50000")</f>
        <v>1000</v>
      </c>
      <c r="H164" t="s">
        <v>8221</v>
      </c>
      <c r="I164" t="s">
        <v>8224</v>
      </c>
      <c r="J164" t="s">
        <v>8246</v>
      </c>
      <c r="K164">
        <v>1408232520</v>
      </c>
      <c r="L164" s="10">
        <v>41867.987500000003</v>
      </c>
      <c r="M164">
        <v>1405393356</v>
      </c>
      <c r="N164" s="10">
        <f t="shared" si="8"/>
        <v>41835.126805555556</v>
      </c>
      <c r="O164" t="b">
        <v>0</v>
      </c>
      <c r="P164">
        <v>10</v>
      </c>
      <c r="Q164" t="b">
        <v>0</v>
      </c>
      <c r="R164" t="s">
        <v>8268</v>
      </c>
      <c r="S164" s="5">
        <f t="shared" si="6"/>
        <v>15.535714285714286</v>
      </c>
      <c r="T164">
        <f t="shared" si="7"/>
        <v>43.5</v>
      </c>
      <c r="U164" t="s">
        <v>8310</v>
      </c>
      <c r="V164" t="s">
        <v>8314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 t="str" cm="1">
        <f t="array" ref="E165">_xlfn.IFS(D165&lt;1000,"1000",D165&lt;5000,"5000",D165&lt;10000,"10000",D165&lt;15000,"15000",D165&lt;20000,"20000",D165&lt;25000,"25000",D165&lt;30000,"30000",D165&lt;35000,"35000",D165&lt;40000,"40000",D165&lt;45000,"45000",D165&lt;50000,"50000",D165&gt;=50000,"&gt;50000")</f>
        <v>&gt;50000</v>
      </c>
      <c r="F165">
        <v>0</v>
      </c>
      <c r="G165" t="str" cm="1">
        <f t="array" ref="G165">_xlfn.IFS(F165&lt;1000,"1000",F165&lt;5000,"5000",F165&lt;10000,"10000",F165&lt;15000,"15000",F165&lt;20000,"20000",F165&lt;25000,"25000",F165&lt;30000,"30000",F165&lt;35000,"35000",F165&lt;40000,"40000",F165&lt;45000,"45000",F165&lt;50000,"50000",F165&gt;50000,"&gt;50000")</f>
        <v>1000</v>
      </c>
      <c r="H165" t="s">
        <v>8221</v>
      </c>
      <c r="I165" t="s">
        <v>8224</v>
      </c>
      <c r="J165" t="s">
        <v>8246</v>
      </c>
      <c r="K165">
        <v>1443657600</v>
      </c>
      <c r="L165" s="10">
        <v>42278</v>
      </c>
      <c r="M165">
        <v>1440716654</v>
      </c>
      <c r="N165" s="10">
        <f t="shared" si="8"/>
        <v>42243.961273148147</v>
      </c>
      <c r="O165" t="b">
        <v>0</v>
      </c>
      <c r="P165">
        <v>0</v>
      </c>
      <c r="Q165" t="b">
        <v>0</v>
      </c>
      <c r="R165" t="s">
        <v>8268</v>
      </c>
      <c r="S165" s="5">
        <f t="shared" si="6"/>
        <v>0</v>
      </c>
      <c r="T165" t="e">
        <f t="shared" si="7"/>
        <v>#DIV/0!</v>
      </c>
      <c r="U165" t="s">
        <v>8310</v>
      </c>
      <c r="V165" t="s">
        <v>8314</v>
      </c>
    </row>
    <row r="166" spans="1:22" ht="43.5" x14ac:dyDescent="0.35">
      <c r="A166">
        <v>164</v>
      </c>
      <c r="B166" s="3" t="s">
        <v>166</v>
      </c>
      <c r="C166" s="3" t="s">
        <v>4274</v>
      </c>
      <c r="D166">
        <v>120000</v>
      </c>
      <c r="E166" t="str" cm="1">
        <f t="array" ref="E166">_xlfn.IFS(D166&lt;1000,"1000",D166&lt;5000,"5000",D166&lt;10000,"10000",D166&lt;15000,"15000",D166&lt;20000,"20000",D166&lt;25000,"25000",D166&lt;30000,"30000",D166&lt;35000,"35000",D166&lt;40000,"40000",D166&lt;45000,"45000",D166&lt;50000,"50000",D166&gt;=50000,"&gt;50000")</f>
        <v>&gt;50000</v>
      </c>
      <c r="F166">
        <v>640</v>
      </c>
      <c r="G166" t="str" cm="1">
        <f t="array" ref="G166">_xlfn.IFS(F166&lt;1000,"1000",F166&lt;5000,"5000",F166&lt;10000,"10000",F166&lt;15000,"15000",F166&lt;20000,"20000",F166&lt;25000,"25000",F166&lt;30000,"30000",F166&lt;35000,"35000",F166&lt;40000,"40000",F166&lt;45000,"45000",F166&lt;50000,"50000",F166&gt;50000,"&gt;50000")</f>
        <v>1000</v>
      </c>
      <c r="H166" t="s">
        <v>8221</v>
      </c>
      <c r="I166" t="s">
        <v>8224</v>
      </c>
      <c r="J166" t="s">
        <v>8246</v>
      </c>
      <c r="K166">
        <v>1411150701</v>
      </c>
      <c r="L166" s="10">
        <v>41901.762743055559</v>
      </c>
      <c r="M166">
        <v>1405966701</v>
      </c>
      <c r="N166" s="10">
        <f t="shared" si="8"/>
        <v>41841.762743055559</v>
      </c>
      <c r="O166" t="b">
        <v>0</v>
      </c>
      <c r="P166">
        <v>7</v>
      </c>
      <c r="Q166" t="b">
        <v>0</v>
      </c>
      <c r="R166" t="s">
        <v>8268</v>
      </c>
      <c r="S166" s="5">
        <f t="shared" si="6"/>
        <v>0.53333333333333333</v>
      </c>
      <c r="T166">
        <f t="shared" si="7"/>
        <v>91.428571428571431</v>
      </c>
      <c r="U166" t="s">
        <v>8310</v>
      </c>
      <c r="V166" t="s">
        <v>8314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 t="str" cm="1">
        <f t="array" ref="E167">_xlfn.IFS(D167&lt;1000,"1000",D167&lt;5000,"5000",D167&lt;10000,"10000",D167&lt;15000,"15000",D167&lt;20000,"20000",D167&lt;25000,"25000",D167&lt;30000,"30000",D167&lt;35000,"35000",D167&lt;40000,"40000",D167&lt;45000,"45000",D167&lt;50000,"50000",D167&gt;=50000,"&gt;50000")</f>
        <v>20000</v>
      </c>
      <c r="F167">
        <v>0</v>
      </c>
      <c r="G167" t="str" cm="1">
        <f t="array" ref="G167">_xlfn.IFS(F167&lt;1000,"1000",F167&lt;5000,"5000",F167&lt;10000,"10000",F167&lt;15000,"15000",F167&lt;20000,"20000",F167&lt;25000,"25000",F167&lt;30000,"30000",F167&lt;35000,"35000",F167&lt;40000,"40000",F167&lt;45000,"45000",F167&lt;50000,"50000",F167&gt;50000,"&gt;50000")</f>
        <v>1000</v>
      </c>
      <c r="H167" t="s">
        <v>8221</v>
      </c>
      <c r="I167" t="s">
        <v>8225</v>
      </c>
      <c r="J167" t="s">
        <v>8247</v>
      </c>
      <c r="K167">
        <v>1452613724</v>
      </c>
      <c r="L167" s="10">
        <v>42381.658842592587</v>
      </c>
      <c r="M167">
        <v>1450021724</v>
      </c>
      <c r="N167" s="10">
        <f t="shared" si="8"/>
        <v>42351.658842592587</v>
      </c>
      <c r="O167" t="b">
        <v>0</v>
      </c>
      <c r="P167">
        <v>0</v>
      </c>
      <c r="Q167" t="b">
        <v>0</v>
      </c>
      <c r="R167" t="s">
        <v>8268</v>
      </c>
      <c r="S167" s="5">
        <f t="shared" si="6"/>
        <v>0</v>
      </c>
      <c r="T167" t="e">
        <f t="shared" si="7"/>
        <v>#DIV/0!</v>
      </c>
      <c r="U167" t="s">
        <v>8310</v>
      </c>
      <c r="V167" t="s">
        <v>8314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 t="str" cm="1">
        <f t="array" ref="E168">_xlfn.IFS(D168&lt;1000,"1000",D168&lt;5000,"5000",D168&lt;10000,"10000",D168&lt;15000,"15000",D168&lt;20000,"20000",D168&lt;25000,"25000",D168&lt;30000,"30000",D168&lt;35000,"35000",D168&lt;40000,"40000",D168&lt;45000,"45000",D168&lt;50000,"50000",D168&gt;=50000,"&gt;50000")</f>
        <v>10000</v>
      </c>
      <c r="F168">
        <v>3000</v>
      </c>
      <c r="G168" t="str" cm="1">
        <f t="array" ref="G168">_xlfn.IFS(F168&lt;1000,"1000",F168&lt;5000,"5000",F168&lt;10000,"10000",F168&lt;15000,"15000",F168&lt;20000,"20000",F168&lt;25000,"25000",F168&lt;30000,"30000",F168&lt;35000,"35000",F168&lt;40000,"40000",F168&lt;45000,"45000",F168&lt;50000,"50000",F168&gt;50000,"&gt;50000")</f>
        <v>5000</v>
      </c>
      <c r="H168" t="s">
        <v>8221</v>
      </c>
      <c r="I168" t="s">
        <v>8224</v>
      </c>
      <c r="J168" t="s">
        <v>8246</v>
      </c>
      <c r="K168">
        <v>1484531362</v>
      </c>
      <c r="L168" s="10">
        <v>42751.075949074075</v>
      </c>
      <c r="M168">
        <v>1481939362</v>
      </c>
      <c r="N168" s="10">
        <f t="shared" si="8"/>
        <v>42721.075949074075</v>
      </c>
      <c r="O168" t="b">
        <v>0</v>
      </c>
      <c r="P168">
        <v>1</v>
      </c>
      <c r="Q168" t="b">
        <v>0</v>
      </c>
      <c r="R168" t="s">
        <v>8268</v>
      </c>
      <c r="S168" s="5">
        <f t="shared" si="6"/>
        <v>60</v>
      </c>
      <c r="T168">
        <f t="shared" si="7"/>
        <v>3000</v>
      </c>
      <c r="U168" t="s">
        <v>8310</v>
      </c>
      <c r="V168" t="s">
        <v>8314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 t="str" cm="1">
        <f t="array" ref="E169">_xlfn.IFS(D169&lt;1000,"1000",D169&lt;5000,"5000",D169&lt;10000,"10000",D169&lt;15000,"15000",D169&lt;20000,"20000",D169&lt;25000,"25000",D169&lt;30000,"30000",D169&lt;35000,"35000",D169&lt;40000,"40000",D169&lt;45000,"45000",D169&lt;50000,"50000",D169&gt;=50000,"&gt;50000")</f>
        <v>&gt;50000</v>
      </c>
      <c r="F169">
        <v>11</v>
      </c>
      <c r="G169" t="str" cm="1">
        <f t="array" ref="G169">_xlfn.IFS(F169&lt;1000,"1000",F169&lt;5000,"5000",F169&lt;10000,"10000",F169&lt;15000,"15000",F169&lt;20000,"20000",F169&lt;25000,"25000",F169&lt;30000,"30000",F169&lt;35000,"35000",F169&lt;40000,"40000",F169&lt;45000,"45000",F169&lt;50000,"50000",F169&gt;50000,"&gt;50000")</f>
        <v>1000</v>
      </c>
      <c r="H169" t="s">
        <v>8221</v>
      </c>
      <c r="I169" t="s">
        <v>8224</v>
      </c>
      <c r="J169" t="s">
        <v>8246</v>
      </c>
      <c r="K169">
        <v>1438726535</v>
      </c>
      <c r="L169" s="10">
        <v>42220.927488425921</v>
      </c>
      <c r="M169">
        <v>1433542535</v>
      </c>
      <c r="N169" s="10">
        <f t="shared" si="8"/>
        <v>42160.927488425921</v>
      </c>
      <c r="O169" t="b">
        <v>0</v>
      </c>
      <c r="P169">
        <v>2</v>
      </c>
      <c r="Q169" t="b">
        <v>0</v>
      </c>
      <c r="R169" t="s">
        <v>8268</v>
      </c>
      <c r="S169" s="5">
        <f t="shared" si="6"/>
        <v>0.01</v>
      </c>
      <c r="T169">
        <f t="shared" si="7"/>
        <v>5.5</v>
      </c>
      <c r="U169" t="s">
        <v>8310</v>
      </c>
      <c r="V169" t="s">
        <v>8314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 t="str" cm="1">
        <f t="array" ref="E170">_xlfn.IFS(D170&lt;1000,"1000",D170&lt;5000,"5000",D170&lt;10000,"10000",D170&lt;15000,"15000",D170&lt;20000,"20000",D170&lt;25000,"25000",D170&lt;30000,"30000",D170&lt;35000,"35000",D170&lt;40000,"40000",D170&lt;45000,"45000",D170&lt;50000,"50000",D170&gt;=50000,"&gt;50000")</f>
        <v>10000</v>
      </c>
      <c r="F170">
        <v>325</v>
      </c>
      <c r="G170" t="str" cm="1">
        <f t="array" ref="G170">_xlfn.IFS(F170&lt;1000,"1000",F170&lt;5000,"5000",F170&lt;10000,"10000",F170&lt;15000,"15000",F170&lt;20000,"20000",F170&lt;25000,"25000",F170&lt;30000,"30000",F170&lt;35000,"35000",F170&lt;40000,"40000",F170&lt;45000,"45000",F170&lt;50000,"50000",F170&gt;50000,"&gt;50000")</f>
        <v>1000</v>
      </c>
      <c r="H170" t="s">
        <v>8221</v>
      </c>
      <c r="I170" t="s">
        <v>8224</v>
      </c>
      <c r="J170" t="s">
        <v>8246</v>
      </c>
      <c r="K170">
        <v>1426791770</v>
      </c>
      <c r="L170" s="10">
        <v>42082.793634259258</v>
      </c>
      <c r="M170">
        <v>1424203370</v>
      </c>
      <c r="N170" s="10">
        <f t="shared" si="8"/>
        <v>42052.83530092593</v>
      </c>
      <c r="O170" t="b">
        <v>0</v>
      </c>
      <c r="P170">
        <v>3</v>
      </c>
      <c r="Q170" t="b">
        <v>0</v>
      </c>
      <c r="R170" t="s">
        <v>8268</v>
      </c>
      <c r="S170" s="5">
        <f t="shared" si="6"/>
        <v>4.0625</v>
      </c>
      <c r="T170">
        <f t="shared" si="7"/>
        <v>108.33333333333333</v>
      </c>
      <c r="U170" t="s">
        <v>8310</v>
      </c>
      <c r="V170" t="s">
        <v>8314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 t="str" cm="1">
        <f t="array" ref="E171">_xlfn.IFS(D171&lt;1000,"1000",D171&lt;5000,"5000",D171&lt;10000,"10000",D171&lt;15000,"15000",D171&lt;20000,"20000",D171&lt;25000,"25000",D171&lt;30000,"30000",D171&lt;35000,"35000",D171&lt;40000,"40000",D171&lt;45000,"45000",D171&lt;50000,"50000",D171&gt;=50000,"&gt;50000")</f>
        <v>5000</v>
      </c>
      <c r="F171">
        <v>560</v>
      </c>
      <c r="G171" t="str" cm="1">
        <f t="array" ref="G171">_xlfn.IFS(F171&lt;1000,"1000",F171&lt;5000,"5000",F171&lt;10000,"10000",F171&lt;15000,"15000",F171&lt;20000,"20000",F171&lt;25000,"25000",F171&lt;30000,"30000",F171&lt;35000,"35000",F171&lt;40000,"40000",F171&lt;45000,"45000",F171&lt;50000,"50000",F171&gt;50000,"&gt;50000")</f>
        <v>1000</v>
      </c>
      <c r="H171" t="s">
        <v>8221</v>
      </c>
      <c r="I171" t="s">
        <v>8225</v>
      </c>
      <c r="J171" t="s">
        <v>8247</v>
      </c>
      <c r="K171">
        <v>1413634059</v>
      </c>
      <c r="L171" s="10">
        <v>41930.505312499998</v>
      </c>
      <c r="M171">
        <v>1411042059</v>
      </c>
      <c r="N171" s="10">
        <f t="shared" si="8"/>
        <v>41900.505312499998</v>
      </c>
      <c r="O171" t="b">
        <v>0</v>
      </c>
      <c r="P171">
        <v>10</v>
      </c>
      <c r="Q171" t="b">
        <v>0</v>
      </c>
      <c r="R171" t="s">
        <v>8268</v>
      </c>
      <c r="S171" s="5">
        <f t="shared" si="6"/>
        <v>22.400000000000002</v>
      </c>
      <c r="T171">
        <f t="shared" si="7"/>
        <v>56</v>
      </c>
      <c r="U171" t="s">
        <v>8310</v>
      </c>
      <c r="V171" t="s">
        <v>8314</v>
      </c>
    </row>
    <row r="172" spans="1:22" ht="43.5" x14ac:dyDescent="0.35">
      <c r="A172">
        <v>170</v>
      </c>
      <c r="B172" s="3" t="s">
        <v>172</v>
      </c>
      <c r="C172" s="3" t="s">
        <v>4280</v>
      </c>
      <c r="D172">
        <v>10000</v>
      </c>
      <c r="E172" t="str" cm="1">
        <f t="array" ref="E172">_xlfn.IFS(D172&lt;1000,"1000",D172&lt;5000,"5000",D172&lt;10000,"10000",D172&lt;15000,"15000",D172&lt;20000,"20000",D172&lt;25000,"25000",D172&lt;30000,"30000",D172&lt;35000,"35000",D172&lt;40000,"40000",D172&lt;45000,"45000",D172&lt;50000,"50000",D172&gt;=50000,"&gt;50000")</f>
        <v>15000</v>
      </c>
      <c r="F172">
        <v>325</v>
      </c>
      <c r="G172" t="str" cm="1">
        <f t="array" ref="G172">_xlfn.IFS(F172&lt;1000,"1000",F172&lt;5000,"5000",F172&lt;10000,"10000",F172&lt;15000,"15000",F172&lt;20000,"20000",F172&lt;25000,"25000",F172&lt;30000,"30000",F172&lt;35000,"35000",F172&lt;40000,"40000",F172&lt;45000,"45000",F172&lt;50000,"50000",F172&gt;50000,"&gt;50000")</f>
        <v>1000</v>
      </c>
      <c r="H172" t="s">
        <v>8221</v>
      </c>
      <c r="I172" t="s">
        <v>8224</v>
      </c>
      <c r="J172" t="s">
        <v>8246</v>
      </c>
      <c r="K172">
        <v>1440912480</v>
      </c>
      <c r="L172" s="10">
        <v>42246.227777777778</v>
      </c>
      <c r="M172">
        <v>1438385283</v>
      </c>
      <c r="N172" s="10">
        <f t="shared" si="8"/>
        <v>42216.977812500001</v>
      </c>
      <c r="O172" t="b">
        <v>0</v>
      </c>
      <c r="P172">
        <v>10</v>
      </c>
      <c r="Q172" t="b">
        <v>0</v>
      </c>
      <c r="R172" t="s">
        <v>8268</v>
      </c>
      <c r="S172" s="5">
        <f t="shared" si="6"/>
        <v>3.25</v>
      </c>
      <c r="T172">
        <f t="shared" si="7"/>
        <v>32.5</v>
      </c>
      <c r="U172" t="s">
        <v>8310</v>
      </c>
      <c r="V172" t="s">
        <v>8314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 t="str" cm="1">
        <f t="array" ref="E173">_xlfn.IFS(D173&lt;1000,"1000",D173&lt;5000,"5000",D173&lt;10000,"10000",D173&lt;15000,"15000",D173&lt;20000,"20000",D173&lt;25000,"25000",D173&lt;30000,"30000",D173&lt;35000,"35000",D173&lt;40000,"40000",D173&lt;45000,"45000",D173&lt;50000,"50000",D173&gt;=50000,"&gt;50000")</f>
        <v>&gt;50000</v>
      </c>
      <c r="F173">
        <v>1</v>
      </c>
      <c r="G173" t="str" cm="1">
        <f t="array" ref="G173">_xlfn.IFS(F173&lt;1000,"1000",F173&lt;5000,"5000",F173&lt;10000,"10000",F173&lt;15000,"15000",F173&lt;20000,"20000",F173&lt;25000,"25000",F173&lt;30000,"30000",F173&lt;35000,"35000",F173&lt;40000,"40000",F173&lt;45000,"45000",F173&lt;50000,"50000",F173&gt;50000,"&gt;50000")</f>
        <v>1000</v>
      </c>
      <c r="H173" t="s">
        <v>8221</v>
      </c>
      <c r="I173" t="s">
        <v>8224</v>
      </c>
      <c r="J173" t="s">
        <v>8246</v>
      </c>
      <c r="K173">
        <v>1470975614</v>
      </c>
      <c r="L173" s="10">
        <v>42594.180717592593</v>
      </c>
      <c r="M173">
        <v>1465791614</v>
      </c>
      <c r="N173" s="10">
        <f t="shared" si="8"/>
        <v>42534.180717592593</v>
      </c>
      <c r="O173" t="b">
        <v>0</v>
      </c>
      <c r="P173">
        <v>1</v>
      </c>
      <c r="Q173" t="b">
        <v>0</v>
      </c>
      <c r="R173" t="s">
        <v>8268</v>
      </c>
      <c r="S173" s="5">
        <f t="shared" si="6"/>
        <v>2E-3</v>
      </c>
      <c r="T173">
        <f t="shared" si="7"/>
        <v>1</v>
      </c>
      <c r="U173" t="s">
        <v>8310</v>
      </c>
      <c r="V173" t="s">
        <v>8314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 t="str" cm="1">
        <f t="array" ref="E174">_xlfn.IFS(D174&lt;1000,"1000",D174&lt;5000,"5000",D174&lt;10000,"10000",D174&lt;15000,"15000",D174&lt;20000,"20000",D174&lt;25000,"25000",D174&lt;30000,"30000",D174&lt;35000,"35000",D174&lt;40000,"40000",D174&lt;45000,"45000",D174&lt;50000,"50000",D174&gt;=50000,"&gt;50000")</f>
        <v>&gt;50000</v>
      </c>
      <c r="F174">
        <v>0</v>
      </c>
      <c r="G174" t="str" cm="1">
        <f t="array" ref="G174">_xlfn.IFS(F174&lt;1000,"1000",F174&lt;5000,"5000",F174&lt;10000,"10000",F174&lt;15000,"15000",F174&lt;20000,"20000",F174&lt;25000,"25000",F174&lt;30000,"30000",F174&lt;35000,"35000",F174&lt;40000,"40000",F174&lt;45000,"45000",F174&lt;50000,"50000",F174&gt;50000,"&gt;50000")</f>
        <v>1000</v>
      </c>
      <c r="H174" t="s">
        <v>8221</v>
      </c>
      <c r="I174" t="s">
        <v>8224</v>
      </c>
      <c r="J174" t="s">
        <v>8246</v>
      </c>
      <c r="K174">
        <v>1426753723</v>
      </c>
      <c r="L174" s="10">
        <v>42082.353275462956</v>
      </c>
      <c r="M174">
        <v>1423733323</v>
      </c>
      <c r="N174" s="10">
        <f t="shared" si="8"/>
        <v>42047.394942129627</v>
      </c>
      <c r="O174" t="b">
        <v>0</v>
      </c>
      <c r="P174">
        <v>0</v>
      </c>
      <c r="Q174" t="b">
        <v>0</v>
      </c>
      <c r="R174" t="s">
        <v>8268</v>
      </c>
      <c r="S174" s="5">
        <f t="shared" si="6"/>
        <v>0</v>
      </c>
      <c r="T174" t="e">
        <f t="shared" si="7"/>
        <v>#DIV/0!</v>
      </c>
      <c r="U174" t="s">
        <v>8310</v>
      </c>
      <c r="V174" t="s">
        <v>8314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 t="str" cm="1">
        <f t="array" ref="E175">_xlfn.IFS(D175&lt;1000,"1000",D175&lt;5000,"5000",D175&lt;10000,"10000",D175&lt;15000,"15000",D175&lt;20000,"20000",D175&lt;25000,"25000",D175&lt;30000,"30000",D175&lt;35000,"35000",D175&lt;40000,"40000",D175&lt;45000,"45000",D175&lt;50000,"50000",D175&gt;=50000,"&gt;50000")</f>
        <v>5000</v>
      </c>
      <c r="F175">
        <v>0</v>
      </c>
      <c r="G175" t="str" cm="1">
        <f t="array" ref="G175">_xlfn.IFS(F175&lt;1000,"1000",F175&lt;5000,"5000",F175&lt;10000,"10000",F175&lt;15000,"15000",F175&lt;20000,"20000",F175&lt;25000,"25000",F175&lt;30000,"30000",F175&lt;35000,"35000",F175&lt;40000,"40000",F175&lt;45000,"45000",F175&lt;50000,"50000",F175&gt;50000,"&gt;50000")</f>
        <v>1000</v>
      </c>
      <c r="H175" t="s">
        <v>8221</v>
      </c>
      <c r="I175" t="s">
        <v>8225</v>
      </c>
      <c r="J175" t="s">
        <v>8247</v>
      </c>
      <c r="K175">
        <v>1425131108</v>
      </c>
      <c r="L175" s="10">
        <v>42063.573009259257</v>
      </c>
      <c r="M175">
        <v>1422539108</v>
      </c>
      <c r="N175" s="10">
        <f t="shared" si="8"/>
        <v>42033.573009259257</v>
      </c>
      <c r="O175" t="b">
        <v>0</v>
      </c>
      <c r="P175">
        <v>0</v>
      </c>
      <c r="Q175" t="b">
        <v>0</v>
      </c>
      <c r="R175" t="s">
        <v>8268</v>
      </c>
      <c r="S175" s="5">
        <f t="shared" si="6"/>
        <v>0</v>
      </c>
      <c r="T175" t="e">
        <f t="shared" si="7"/>
        <v>#DIV/0!</v>
      </c>
      <c r="U175" t="s">
        <v>8310</v>
      </c>
      <c r="V175" t="s">
        <v>8314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 t="str" cm="1">
        <f t="array" ref="E176">_xlfn.IFS(D176&lt;1000,"1000",D176&lt;5000,"5000",D176&lt;10000,"10000",D176&lt;15000,"15000",D176&lt;20000,"20000",D176&lt;25000,"25000",D176&lt;30000,"30000",D176&lt;35000,"35000",D176&lt;40000,"40000",D176&lt;45000,"45000",D176&lt;50000,"50000",D176&gt;=50000,"&gt;50000")</f>
        <v>10000</v>
      </c>
      <c r="F176">
        <v>0</v>
      </c>
      <c r="G176" t="str" cm="1">
        <f t="array" ref="G176">_xlfn.IFS(F176&lt;1000,"1000",F176&lt;5000,"5000",F176&lt;10000,"10000",F176&lt;15000,"15000",F176&lt;20000,"20000",F176&lt;25000,"25000",F176&lt;30000,"30000",F176&lt;35000,"35000",F176&lt;40000,"40000",F176&lt;45000,"45000",F176&lt;50000,"50000",F176&gt;50000,"&gt;50000")</f>
        <v>1000</v>
      </c>
      <c r="H176" t="s">
        <v>8221</v>
      </c>
      <c r="I176" t="s">
        <v>8233</v>
      </c>
      <c r="J176" t="s">
        <v>8249</v>
      </c>
      <c r="K176">
        <v>1431108776</v>
      </c>
      <c r="L176" s="10">
        <v>42132.758981481486</v>
      </c>
      <c r="M176">
        <v>1425924776</v>
      </c>
      <c r="N176" s="10">
        <f t="shared" si="8"/>
        <v>42072.758981481486</v>
      </c>
      <c r="O176" t="b">
        <v>0</v>
      </c>
      <c r="P176">
        <v>0</v>
      </c>
      <c r="Q176" t="b">
        <v>0</v>
      </c>
      <c r="R176" t="s">
        <v>8268</v>
      </c>
      <c r="S176" s="5">
        <f t="shared" si="6"/>
        <v>0</v>
      </c>
      <c r="T176" t="e">
        <f t="shared" si="7"/>
        <v>#DIV/0!</v>
      </c>
      <c r="U176" t="s">
        <v>8310</v>
      </c>
      <c r="V176" t="s">
        <v>8314</v>
      </c>
    </row>
    <row r="177" spans="1:22" ht="43.5" x14ac:dyDescent="0.35">
      <c r="A177">
        <v>175</v>
      </c>
      <c r="B177" s="3" t="s">
        <v>177</v>
      </c>
      <c r="C177" s="3" t="s">
        <v>4285</v>
      </c>
      <c r="D177">
        <v>20000</v>
      </c>
      <c r="E177" t="str" cm="1">
        <f t="array" ref="E177">_xlfn.IFS(D177&lt;1000,"1000",D177&lt;5000,"5000",D177&lt;10000,"10000",D177&lt;15000,"15000",D177&lt;20000,"20000",D177&lt;25000,"25000",D177&lt;30000,"30000",D177&lt;35000,"35000",D177&lt;40000,"40000",D177&lt;45000,"45000",D177&lt;50000,"50000",D177&gt;=50000,"&gt;50000")</f>
        <v>25000</v>
      </c>
      <c r="F177">
        <v>1297</v>
      </c>
      <c r="G177" t="str" cm="1">
        <f t="array" ref="G177">_xlfn.IFS(F177&lt;1000,"1000",F177&lt;5000,"5000",F177&lt;10000,"10000",F177&lt;15000,"15000",F177&lt;20000,"20000",F177&lt;25000,"25000",F177&lt;30000,"30000",F177&lt;35000,"35000",F177&lt;40000,"40000",F177&lt;45000,"45000",F177&lt;50000,"50000",F177&gt;50000,"&gt;50000")</f>
        <v>5000</v>
      </c>
      <c r="H177" t="s">
        <v>8221</v>
      </c>
      <c r="I177" t="s">
        <v>8225</v>
      </c>
      <c r="J177" t="s">
        <v>8247</v>
      </c>
      <c r="K177">
        <v>1409337611</v>
      </c>
      <c r="L177" s="10">
        <v>41880.777905092589</v>
      </c>
      <c r="M177">
        <v>1407177611</v>
      </c>
      <c r="N177" s="10">
        <f t="shared" si="8"/>
        <v>41855.777905092589</v>
      </c>
      <c r="O177" t="b">
        <v>0</v>
      </c>
      <c r="P177">
        <v>26</v>
      </c>
      <c r="Q177" t="b">
        <v>0</v>
      </c>
      <c r="R177" t="s">
        <v>8268</v>
      </c>
      <c r="S177" s="5">
        <f t="shared" si="6"/>
        <v>6.4850000000000003</v>
      </c>
      <c r="T177">
        <f t="shared" si="7"/>
        <v>49.884615384615387</v>
      </c>
      <c r="U177" t="s">
        <v>8310</v>
      </c>
      <c r="V177" t="s">
        <v>8314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 t="str" cm="1">
        <f t="array" ref="E178">_xlfn.IFS(D178&lt;1000,"1000",D178&lt;5000,"5000",D178&lt;10000,"10000",D178&lt;15000,"15000",D178&lt;20000,"20000",D178&lt;25000,"25000",D178&lt;30000,"30000",D178&lt;35000,"35000",D178&lt;40000,"40000",D178&lt;45000,"45000",D178&lt;50000,"50000",D178&gt;=50000,"&gt;50000")</f>
        <v>5000</v>
      </c>
      <c r="F178">
        <v>0</v>
      </c>
      <c r="G178" t="str" cm="1">
        <f t="array" ref="G178">_xlfn.IFS(F178&lt;1000,"1000",F178&lt;5000,"5000",F178&lt;10000,"10000",F178&lt;15000,"15000",F178&lt;20000,"20000",F178&lt;25000,"25000",F178&lt;30000,"30000",F178&lt;35000,"35000",F178&lt;40000,"40000",F178&lt;45000,"45000",F178&lt;50000,"50000",F178&gt;50000,"&gt;50000")</f>
        <v>1000</v>
      </c>
      <c r="H178" t="s">
        <v>8221</v>
      </c>
      <c r="I178" t="s">
        <v>8224</v>
      </c>
      <c r="J178" t="s">
        <v>8246</v>
      </c>
      <c r="K178">
        <v>1438803999</v>
      </c>
      <c r="L178" s="10">
        <v>42221.824062500003</v>
      </c>
      <c r="M178">
        <v>1436211999</v>
      </c>
      <c r="N178" s="10">
        <f t="shared" si="8"/>
        <v>42191.824062500003</v>
      </c>
      <c r="O178" t="b">
        <v>0</v>
      </c>
      <c r="P178">
        <v>0</v>
      </c>
      <c r="Q178" t="b">
        <v>0</v>
      </c>
      <c r="R178" t="s">
        <v>8268</v>
      </c>
      <c r="S178" s="5">
        <f t="shared" si="6"/>
        <v>0</v>
      </c>
      <c r="T178" t="e">
        <f t="shared" si="7"/>
        <v>#DIV/0!</v>
      </c>
      <c r="U178" t="s">
        <v>8310</v>
      </c>
      <c r="V178" t="s">
        <v>8314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 t="str" cm="1">
        <f t="array" ref="E179">_xlfn.IFS(D179&lt;1000,"1000",D179&lt;5000,"5000",D179&lt;10000,"10000",D179&lt;15000,"15000",D179&lt;20000,"20000",D179&lt;25000,"25000",D179&lt;30000,"30000",D179&lt;35000,"35000",D179&lt;40000,"40000",D179&lt;45000,"45000",D179&lt;50000,"50000",D179&gt;=50000,"&gt;50000")</f>
        <v>1000</v>
      </c>
      <c r="F179">
        <v>180</v>
      </c>
      <c r="G179" t="str" cm="1">
        <f t="array" ref="G179">_xlfn.IFS(F179&lt;1000,"1000",F179&lt;5000,"5000",F179&lt;10000,"10000",F179&lt;15000,"15000",F179&lt;20000,"20000",F179&lt;25000,"25000",F179&lt;30000,"30000",F179&lt;35000,"35000",F179&lt;40000,"40000",F179&lt;45000,"45000",F179&lt;50000,"50000",F179&gt;50000,"&gt;50000")</f>
        <v>1000</v>
      </c>
      <c r="H179" t="s">
        <v>8221</v>
      </c>
      <c r="I179" t="s">
        <v>8224</v>
      </c>
      <c r="J179" t="s">
        <v>8246</v>
      </c>
      <c r="K179">
        <v>1427155726</v>
      </c>
      <c r="L179" s="10">
        <v>42087.00608796296</v>
      </c>
      <c r="M179">
        <v>1425690526</v>
      </c>
      <c r="N179" s="10">
        <f t="shared" si="8"/>
        <v>42070.047754629632</v>
      </c>
      <c r="O179" t="b">
        <v>0</v>
      </c>
      <c r="P179">
        <v>7</v>
      </c>
      <c r="Q179" t="b">
        <v>0</v>
      </c>
      <c r="R179" t="s">
        <v>8268</v>
      </c>
      <c r="S179" s="5">
        <f t="shared" si="6"/>
        <v>40</v>
      </c>
      <c r="T179">
        <f t="shared" si="7"/>
        <v>25.714285714285715</v>
      </c>
      <c r="U179" t="s">
        <v>8310</v>
      </c>
      <c r="V179" t="s">
        <v>8314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 t="str" cm="1">
        <f t="array" ref="E180">_xlfn.IFS(D180&lt;1000,"1000",D180&lt;5000,"5000",D180&lt;10000,"10000",D180&lt;15000,"15000",D180&lt;20000,"20000",D180&lt;25000,"25000",D180&lt;30000,"30000",D180&lt;35000,"35000",D180&lt;40000,"40000",D180&lt;45000,"45000",D180&lt;50000,"50000",D180&gt;=50000,"&gt;50000")</f>
        <v>&gt;50000</v>
      </c>
      <c r="F180">
        <v>0</v>
      </c>
      <c r="G180" t="str" cm="1">
        <f t="array" ref="G180">_xlfn.IFS(F180&lt;1000,"1000",F180&lt;5000,"5000",F180&lt;10000,"10000",F180&lt;15000,"15000",F180&lt;20000,"20000",F180&lt;25000,"25000",F180&lt;30000,"30000",F180&lt;35000,"35000",F180&lt;40000,"40000",F180&lt;45000,"45000",F180&lt;50000,"50000",F180&gt;50000,"&gt;50000")</f>
        <v>1000</v>
      </c>
      <c r="H180" t="s">
        <v>8221</v>
      </c>
      <c r="I180" t="s">
        <v>8227</v>
      </c>
      <c r="J180" t="s">
        <v>8249</v>
      </c>
      <c r="K180">
        <v>1448582145</v>
      </c>
      <c r="L180" s="10">
        <v>42334.997048611112</v>
      </c>
      <c r="M180">
        <v>1445986545</v>
      </c>
      <c r="N180" s="10">
        <f t="shared" si="8"/>
        <v>42304.955381944441</v>
      </c>
      <c r="O180" t="b">
        <v>0</v>
      </c>
      <c r="P180">
        <v>0</v>
      </c>
      <c r="Q180" t="b">
        <v>0</v>
      </c>
      <c r="R180" t="s">
        <v>8268</v>
      </c>
      <c r="S180" s="5">
        <f t="shared" si="6"/>
        <v>0</v>
      </c>
      <c r="T180" t="e">
        <f t="shared" si="7"/>
        <v>#DIV/0!</v>
      </c>
      <c r="U180" t="s">
        <v>8310</v>
      </c>
      <c r="V180" t="s">
        <v>8314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 t="str" cm="1">
        <f t="array" ref="E181">_xlfn.IFS(D181&lt;1000,"1000",D181&lt;5000,"5000",D181&lt;10000,"10000",D181&lt;15000,"15000",D181&lt;20000,"20000",D181&lt;25000,"25000",D181&lt;30000,"30000",D181&lt;35000,"35000",D181&lt;40000,"40000",D181&lt;45000,"45000",D181&lt;50000,"50000",D181&gt;=50000,"&gt;50000")</f>
        <v>5000</v>
      </c>
      <c r="F181">
        <v>200</v>
      </c>
      <c r="G181" t="str" cm="1">
        <f t="array" ref="G181">_xlfn.IFS(F181&lt;1000,"1000",F181&lt;5000,"5000",F181&lt;10000,"10000",F181&lt;15000,"15000",F181&lt;20000,"20000",F181&lt;25000,"25000",F181&lt;30000,"30000",F181&lt;35000,"35000",F181&lt;40000,"40000",F181&lt;45000,"45000",F181&lt;50000,"50000",F181&gt;50000,"&gt;50000")</f>
        <v>1000</v>
      </c>
      <c r="H181" t="s">
        <v>8221</v>
      </c>
      <c r="I181" t="s">
        <v>8224</v>
      </c>
      <c r="J181" t="s">
        <v>8246</v>
      </c>
      <c r="K181">
        <v>1457056555</v>
      </c>
      <c r="L181" s="10">
        <v>42433.080497685187</v>
      </c>
      <c r="M181">
        <v>1454464555</v>
      </c>
      <c r="N181" s="10">
        <f t="shared" si="8"/>
        <v>42403.080497685187</v>
      </c>
      <c r="O181" t="b">
        <v>0</v>
      </c>
      <c r="P181">
        <v>2</v>
      </c>
      <c r="Q181" t="b">
        <v>0</v>
      </c>
      <c r="R181" t="s">
        <v>8268</v>
      </c>
      <c r="S181" s="5">
        <f t="shared" si="6"/>
        <v>20</v>
      </c>
      <c r="T181">
        <f t="shared" si="7"/>
        <v>100</v>
      </c>
      <c r="U181" t="s">
        <v>8310</v>
      </c>
      <c r="V181" t="s">
        <v>8314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 t="str" cm="1">
        <f t="array" ref="E182">_xlfn.IFS(D182&lt;1000,"1000",D182&lt;5000,"5000",D182&lt;10000,"10000",D182&lt;15000,"15000",D182&lt;20000,"20000",D182&lt;25000,"25000",D182&lt;30000,"30000",D182&lt;35000,"35000",D182&lt;40000,"40000",D182&lt;45000,"45000",D182&lt;50000,"50000",D182&gt;=50000,"&gt;50000")</f>
        <v>5000</v>
      </c>
      <c r="F182">
        <v>401</v>
      </c>
      <c r="G182" t="str" cm="1">
        <f t="array" ref="G182">_xlfn.IFS(F182&lt;1000,"1000",F182&lt;5000,"5000",F182&lt;10000,"10000",F182&lt;15000,"15000",F182&lt;20000,"20000",F182&lt;25000,"25000",F182&lt;30000,"30000",F182&lt;35000,"35000",F182&lt;40000,"40000",F182&lt;45000,"45000",F182&lt;50000,"50000",F182&gt;50000,"&gt;50000")</f>
        <v>1000</v>
      </c>
      <c r="H182" t="s">
        <v>8221</v>
      </c>
      <c r="I182" t="s">
        <v>8225</v>
      </c>
      <c r="J182" t="s">
        <v>8247</v>
      </c>
      <c r="K182">
        <v>1428951600</v>
      </c>
      <c r="L182" s="10">
        <v>42107.791666666672</v>
      </c>
      <c r="M182">
        <v>1425512843</v>
      </c>
      <c r="N182" s="10">
        <f t="shared" si="8"/>
        <v>42067.991238425922</v>
      </c>
      <c r="O182" t="b">
        <v>0</v>
      </c>
      <c r="P182">
        <v>13</v>
      </c>
      <c r="Q182" t="b">
        <v>0</v>
      </c>
      <c r="R182" t="s">
        <v>8268</v>
      </c>
      <c r="S182" s="5">
        <f t="shared" si="6"/>
        <v>33.416666666666664</v>
      </c>
      <c r="T182">
        <f t="shared" si="7"/>
        <v>30.846153846153847</v>
      </c>
      <c r="U182" t="s">
        <v>8310</v>
      </c>
      <c r="V182" t="s">
        <v>8314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 t="str" cm="1">
        <f t="array" ref="E183">_xlfn.IFS(D183&lt;1000,"1000",D183&lt;5000,"5000",D183&lt;10000,"10000",D183&lt;15000,"15000",D183&lt;20000,"20000",D183&lt;25000,"25000",D183&lt;30000,"30000",D183&lt;35000,"35000",D183&lt;40000,"40000",D183&lt;45000,"45000",D183&lt;50000,"50000",D183&gt;=50000,"&gt;50000")</f>
        <v>5000</v>
      </c>
      <c r="F183">
        <v>722</v>
      </c>
      <c r="G183" t="str" cm="1">
        <f t="array" ref="G183">_xlfn.IFS(F183&lt;1000,"1000",F183&lt;5000,"5000",F183&lt;10000,"10000",F183&lt;15000,"15000",F183&lt;20000,"20000",F183&lt;25000,"25000",F183&lt;30000,"30000",F183&lt;35000,"35000",F183&lt;40000,"40000",F183&lt;45000,"45000",F183&lt;50000,"50000",F183&gt;50000,"&gt;50000")</f>
        <v>1000</v>
      </c>
      <c r="H183" t="s">
        <v>8221</v>
      </c>
      <c r="I183" t="s">
        <v>8225</v>
      </c>
      <c r="J183" t="s">
        <v>8247</v>
      </c>
      <c r="K183">
        <v>1434995295</v>
      </c>
      <c r="L183" s="10">
        <v>42177.741840277777</v>
      </c>
      <c r="M183">
        <v>1432403295</v>
      </c>
      <c r="N183" s="10">
        <f t="shared" si="8"/>
        <v>42147.741840277777</v>
      </c>
      <c r="O183" t="b">
        <v>0</v>
      </c>
      <c r="P183">
        <v>4</v>
      </c>
      <c r="Q183" t="b">
        <v>0</v>
      </c>
      <c r="R183" t="s">
        <v>8268</v>
      </c>
      <c r="S183" s="5">
        <f t="shared" si="6"/>
        <v>21.092608822670172</v>
      </c>
      <c r="T183">
        <f t="shared" si="7"/>
        <v>180.5</v>
      </c>
      <c r="U183" t="s">
        <v>8310</v>
      </c>
      <c r="V183" t="s">
        <v>8314</v>
      </c>
    </row>
    <row r="184" spans="1:22" ht="43.5" x14ac:dyDescent="0.35">
      <c r="A184">
        <v>182</v>
      </c>
      <c r="B184" s="3" t="s">
        <v>184</v>
      </c>
      <c r="C184" s="3" t="s">
        <v>4292</v>
      </c>
      <c r="D184">
        <v>1000</v>
      </c>
      <c r="E184" t="str" cm="1">
        <f t="array" ref="E184">_xlfn.IFS(D184&lt;1000,"1000",D184&lt;5000,"5000",D184&lt;10000,"10000",D184&lt;15000,"15000",D184&lt;20000,"20000",D184&lt;25000,"25000",D184&lt;30000,"30000",D184&lt;35000,"35000",D184&lt;40000,"40000",D184&lt;45000,"45000",D184&lt;50000,"50000",D184&gt;=50000,"&gt;50000")</f>
        <v>5000</v>
      </c>
      <c r="F184">
        <v>0</v>
      </c>
      <c r="G184" t="str" cm="1">
        <f t="array" ref="G184">_xlfn.IFS(F184&lt;1000,"1000",F184&lt;5000,"5000",F184&lt;10000,"10000",F184&lt;15000,"15000",F184&lt;20000,"20000",F184&lt;25000,"25000",F184&lt;30000,"30000",F184&lt;35000,"35000",F184&lt;40000,"40000",F184&lt;45000,"45000",F184&lt;50000,"50000",F184&gt;50000,"&gt;50000")</f>
        <v>1000</v>
      </c>
      <c r="H184" t="s">
        <v>8221</v>
      </c>
      <c r="I184" t="s">
        <v>8224</v>
      </c>
      <c r="J184" t="s">
        <v>8246</v>
      </c>
      <c r="K184">
        <v>1483748232</v>
      </c>
      <c r="L184" s="10">
        <v>42742.011944444443</v>
      </c>
      <c r="M184">
        <v>1481156232</v>
      </c>
      <c r="N184" s="10">
        <f t="shared" si="8"/>
        <v>42712.011944444443</v>
      </c>
      <c r="O184" t="b">
        <v>0</v>
      </c>
      <c r="P184">
        <v>0</v>
      </c>
      <c r="Q184" t="b">
        <v>0</v>
      </c>
      <c r="R184" t="s">
        <v>8268</v>
      </c>
      <c r="S184" s="5">
        <f t="shared" si="6"/>
        <v>0</v>
      </c>
      <c r="T184" t="e">
        <f t="shared" si="7"/>
        <v>#DIV/0!</v>
      </c>
      <c r="U184" t="s">
        <v>8310</v>
      </c>
      <c r="V184" t="s">
        <v>8314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 t="str" cm="1">
        <f t="array" ref="E185">_xlfn.IFS(D185&lt;1000,"1000",D185&lt;5000,"5000",D185&lt;10000,"10000",D185&lt;15000,"15000",D185&lt;20000,"20000",D185&lt;25000,"25000",D185&lt;30000,"30000",D185&lt;35000,"35000",D185&lt;40000,"40000",D185&lt;45000,"45000",D185&lt;50000,"50000",D185&gt;=50000,"&gt;50000")</f>
        <v>15000</v>
      </c>
      <c r="F185">
        <v>4482</v>
      </c>
      <c r="G185" t="str" cm="1">
        <f t="array" ref="G185">_xlfn.IFS(F185&lt;1000,"1000",F185&lt;5000,"5000",F185&lt;10000,"10000",F185&lt;15000,"15000",F185&lt;20000,"20000",F185&lt;25000,"25000",F185&lt;30000,"30000",F185&lt;35000,"35000",F185&lt;40000,"40000",F185&lt;45000,"45000",F185&lt;50000,"50000",F185&gt;50000,"&gt;50000")</f>
        <v>5000</v>
      </c>
      <c r="H185" t="s">
        <v>8221</v>
      </c>
      <c r="I185" t="s">
        <v>8225</v>
      </c>
      <c r="J185" t="s">
        <v>8247</v>
      </c>
      <c r="K185">
        <v>1417033610</v>
      </c>
      <c r="L185" s="10">
        <v>41969.851967592593</v>
      </c>
      <c r="M185">
        <v>1414438010</v>
      </c>
      <c r="N185" s="10">
        <f t="shared" si="8"/>
        <v>41939.810300925928</v>
      </c>
      <c r="O185" t="b">
        <v>0</v>
      </c>
      <c r="P185">
        <v>12</v>
      </c>
      <c r="Q185" t="b">
        <v>0</v>
      </c>
      <c r="R185" t="s">
        <v>8268</v>
      </c>
      <c r="S185" s="5">
        <f t="shared" si="6"/>
        <v>35.856000000000002</v>
      </c>
      <c r="T185">
        <f t="shared" si="7"/>
        <v>373.5</v>
      </c>
      <c r="U185" t="s">
        <v>8310</v>
      </c>
      <c r="V185" t="s">
        <v>8314</v>
      </c>
    </row>
    <row r="186" spans="1:22" ht="43.5" x14ac:dyDescent="0.35">
      <c r="A186">
        <v>184</v>
      </c>
      <c r="B186" s="3" t="s">
        <v>186</v>
      </c>
      <c r="C186" s="3" t="s">
        <v>4294</v>
      </c>
      <c r="D186">
        <v>1500</v>
      </c>
      <c r="E186" t="str" cm="1">
        <f t="array" ref="E186">_xlfn.IFS(D186&lt;1000,"1000",D186&lt;5000,"5000",D186&lt;10000,"10000",D186&lt;15000,"15000",D186&lt;20000,"20000",D186&lt;25000,"25000",D186&lt;30000,"30000",D186&lt;35000,"35000",D186&lt;40000,"40000",D186&lt;45000,"45000",D186&lt;50000,"50000",D186&gt;=50000,"&gt;50000")</f>
        <v>5000</v>
      </c>
      <c r="F186">
        <v>51</v>
      </c>
      <c r="G186" t="str" cm="1">
        <f t="array" ref="G186">_xlfn.IFS(F186&lt;1000,"1000",F186&lt;5000,"5000",F186&lt;10000,"10000",F186&lt;15000,"15000",F186&lt;20000,"20000",F186&lt;25000,"25000",F186&lt;30000,"30000",F186&lt;35000,"35000",F186&lt;40000,"40000",F186&lt;45000,"45000",F186&lt;50000,"50000",F186&gt;50000,"&gt;50000")</f>
        <v>1000</v>
      </c>
      <c r="H186" t="s">
        <v>8221</v>
      </c>
      <c r="I186" t="s">
        <v>8229</v>
      </c>
      <c r="J186" t="s">
        <v>8251</v>
      </c>
      <c r="K186">
        <v>1409543940</v>
      </c>
      <c r="L186" s="10">
        <v>41883.165972222225</v>
      </c>
      <c r="M186">
        <v>1404586762</v>
      </c>
      <c r="N186" s="10">
        <f t="shared" si="8"/>
        <v>41825.791226851856</v>
      </c>
      <c r="O186" t="b">
        <v>0</v>
      </c>
      <c r="P186">
        <v>2</v>
      </c>
      <c r="Q186" t="b">
        <v>0</v>
      </c>
      <c r="R186" t="s">
        <v>8268</v>
      </c>
      <c r="S186" s="5">
        <f t="shared" si="6"/>
        <v>3.4000000000000004</v>
      </c>
      <c r="T186">
        <f t="shared" si="7"/>
        <v>25.5</v>
      </c>
      <c r="U186" t="s">
        <v>8310</v>
      </c>
      <c r="V186" t="s">
        <v>8314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 t="str" cm="1">
        <f t="array" ref="E187">_xlfn.IFS(D187&lt;1000,"1000",D187&lt;5000,"5000",D187&lt;10000,"10000",D187&lt;15000,"15000",D187&lt;20000,"20000",D187&lt;25000,"25000",D187&lt;30000,"30000",D187&lt;35000,"35000",D187&lt;40000,"40000",D187&lt;45000,"45000",D187&lt;50000,"50000",D187&gt;=50000,"&gt;50000")</f>
        <v>45000</v>
      </c>
      <c r="F187">
        <v>2200</v>
      </c>
      <c r="G187" t="str" cm="1">
        <f t="array" ref="G187">_xlfn.IFS(F187&lt;1000,"1000",F187&lt;5000,"5000",F187&lt;10000,"10000",F187&lt;15000,"15000",F187&lt;20000,"20000",F187&lt;25000,"25000",F187&lt;30000,"30000",F187&lt;35000,"35000",F187&lt;40000,"40000",F187&lt;45000,"45000",F187&lt;50000,"50000",F187&gt;50000,"&gt;50000")</f>
        <v>5000</v>
      </c>
      <c r="H187" t="s">
        <v>8221</v>
      </c>
      <c r="I187" t="s">
        <v>8234</v>
      </c>
      <c r="J187" t="s">
        <v>8254</v>
      </c>
      <c r="K187">
        <v>1471557139</v>
      </c>
      <c r="L187" s="10">
        <v>42600.91133101852</v>
      </c>
      <c r="M187">
        <v>1468965139</v>
      </c>
      <c r="N187" s="10">
        <f t="shared" si="8"/>
        <v>42570.91133101852</v>
      </c>
      <c r="O187" t="b">
        <v>0</v>
      </c>
      <c r="P187">
        <v>10</v>
      </c>
      <c r="Q187" t="b">
        <v>0</v>
      </c>
      <c r="R187" t="s">
        <v>8268</v>
      </c>
      <c r="S187" s="5">
        <f t="shared" si="6"/>
        <v>5.5</v>
      </c>
      <c r="T187">
        <f t="shared" si="7"/>
        <v>220</v>
      </c>
      <c r="U187" t="s">
        <v>8310</v>
      </c>
      <c r="V187" t="s">
        <v>8314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 t="str" cm="1">
        <f t="array" ref="E188">_xlfn.IFS(D188&lt;1000,"1000",D188&lt;5000,"5000",D188&lt;10000,"10000",D188&lt;15000,"15000",D188&lt;20000,"20000",D188&lt;25000,"25000",D188&lt;30000,"30000",D188&lt;35000,"35000",D188&lt;40000,"40000",D188&lt;45000,"45000",D188&lt;50000,"50000",D188&gt;=50000,"&gt;50000")</f>
        <v>10000</v>
      </c>
      <c r="F188">
        <v>0</v>
      </c>
      <c r="G188" t="str" cm="1">
        <f t="array" ref="G188">_xlfn.IFS(F188&lt;1000,"1000",F188&lt;5000,"5000",F188&lt;10000,"10000",F188&lt;15000,"15000",F188&lt;20000,"20000",F188&lt;25000,"25000",F188&lt;30000,"30000",F188&lt;35000,"35000",F188&lt;40000,"40000",F188&lt;45000,"45000",F188&lt;50000,"50000",F188&gt;50000,"&gt;50000")</f>
        <v>1000</v>
      </c>
      <c r="H188" t="s">
        <v>8221</v>
      </c>
      <c r="I188" t="s">
        <v>8224</v>
      </c>
      <c r="J188" t="s">
        <v>8246</v>
      </c>
      <c r="K188">
        <v>1488571200</v>
      </c>
      <c r="L188" s="10">
        <v>42797.833333333328</v>
      </c>
      <c r="M188">
        <v>1485977434</v>
      </c>
      <c r="N188" s="10">
        <f t="shared" si="8"/>
        <v>42767.812893518523</v>
      </c>
      <c r="O188" t="b">
        <v>0</v>
      </c>
      <c r="P188">
        <v>0</v>
      </c>
      <c r="Q188" t="b">
        <v>0</v>
      </c>
      <c r="R188" t="s">
        <v>8268</v>
      </c>
      <c r="S188" s="5">
        <f t="shared" si="6"/>
        <v>0</v>
      </c>
      <c r="T188" t="e">
        <f t="shared" si="7"/>
        <v>#DIV/0!</v>
      </c>
      <c r="U188" t="s">
        <v>8310</v>
      </c>
      <c r="V188" t="s">
        <v>8314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 t="str" cm="1">
        <f t="array" ref="E189">_xlfn.IFS(D189&lt;1000,"1000",D189&lt;5000,"5000",D189&lt;10000,"10000",D189&lt;15000,"15000",D189&lt;20000,"20000",D189&lt;25000,"25000",D189&lt;30000,"30000",D189&lt;35000,"35000",D189&lt;40000,"40000",D189&lt;45000,"45000",D189&lt;50000,"50000",D189&gt;=50000,"&gt;50000")</f>
        <v>10000</v>
      </c>
      <c r="F189">
        <v>800</v>
      </c>
      <c r="G189" t="str" cm="1">
        <f t="array" ref="G189">_xlfn.IFS(F189&lt;1000,"1000",F189&lt;5000,"5000",F189&lt;10000,"10000",F189&lt;15000,"15000",F189&lt;20000,"20000",F189&lt;25000,"25000",F189&lt;30000,"30000",F189&lt;35000,"35000",F189&lt;40000,"40000",F189&lt;45000,"45000",F189&lt;50000,"50000",F189&gt;50000,"&gt;50000")</f>
        <v>1000</v>
      </c>
      <c r="H189" t="s">
        <v>8221</v>
      </c>
      <c r="I189" t="s">
        <v>8224</v>
      </c>
      <c r="J189" t="s">
        <v>8246</v>
      </c>
      <c r="K189">
        <v>1437461940</v>
      </c>
      <c r="L189" s="10">
        <v>42206.290972222225</v>
      </c>
      <c r="M189">
        <v>1435383457</v>
      </c>
      <c r="N189" s="10">
        <f t="shared" si="8"/>
        <v>42182.234456018516</v>
      </c>
      <c r="O189" t="b">
        <v>0</v>
      </c>
      <c r="P189">
        <v>5</v>
      </c>
      <c r="Q189" t="b">
        <v>0</v>
      </c>
      <c r="R189" t="s">
        <v>8268</v>
      </c>
      <c r="S189" s="5">
        <f t="shared" si="6"/>
        <v>16</v>
      </c>
      <c r="T189">
        <f t="shared" si="7"/>
        <v>160</v>
      </c>
      <c r="U189" t="s">
        <v>8310</v>
      </c>
      <c r="V189" t="s">
        <v>8314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 t="str" cm="1">
        <f t="array" ref="E190">_xlfn.IFS(D190&lt;1000,"1000",D190&lt;5000,"5000",D190&lt;10000,"10000",D190&lt;15000,"15000",D190&lt;20000,"20000",D190&lt;25000,"25000",D190&lt;30000,"30000",D190&lt;35000,"35000",D190&lt;40000,"40000",D190&lt;45000,"45000",D190&lt;50000,"50000",D190&gt;=50000,"&gt;50000")</f>
        <v>5000</v>
      </c>
      <c r="F190">
        <v>0</v>
      </c>
      <c r="G190" t="str" cm="1">
        <f t="array" ref="G190">_xlfn.IFS(F190&lt;1000,"1000",F190&lt;5000,"5000",F190&lt;10000,"10000",F190&lt;15000,"15000",F190&lt;20000,"20000",F190&lt;25000,"25000",F190&lt;30000,"30000",F190&lt;35000,"35000",F190&lt;40000,"40000",F190&lt;45000,"45000",F190&lt;50000,"50000",F190&gt;50000,"&gt;50000")</f>
        <v>1000</v>
      </c>
      <c r="H190" t="s">
        <v>8221</v>
      </c>
      <c r="I190" t="s">
        <v>8224</v>
      </c>
      <c r="J190" t="s">
        <v>8246</v>
      </c>
      <c r="K190">
        <v>1409891015</v>
      </c>
      <c r="L190" s="10">
        <v>41887.18304398148</v>
      </c>
      <c r="M190">
        <v>1407299015</v>
      </c>
      <c r="N190" s="10">
        <f t="shared" si="8"/>
        <v>41857.18304398148</v>
      </c>
      <c r="O190" t="b">
        <v>0</v>
      </c>
      <c r="P190">
        <v>0</v>
      </c>
      <c r="Q190" t="b">
        <v>0</v>
      </c>
      <c r="R190" t="s">
        <v>8268</v>
      </c>
      <c r="S190" s="5">
        <f t="shared" si="6"/>
        <v>0</v>
      </c>
      <c r="T190" t="e">
        <f t="shared" si="7"/>
        <v>#DIV/0!</v>
      </c>
      <c r="U190" t="s">
        <v>8310</v>
      </c>
      <c r="V190" t="s">
        <v>8314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 t="str" cm="1">
        <f t="array" ref="E191">_xlfn.IFS(D191&lt;1000,"1000",D191&lt;5000,"5000",D191&lt;10000,"10000",D191&lt;15000,"15000",D191&lt;20000,"20000",D191&lt;25000,"25000",D191&lt;30000,"30000",D191&lt;35000,"35000",D191&lt;40000,"40000",D191&lt;45000,"45000",D191&lt;50000,"50000",D191&gt;=50000,"&gt;50000")</f>
        <v>&gt;50000</v>
      </c>
      <c r="F191">
        <v>345</v>
      </c>
      <c r="G191" t="str" cm="1">
        <f t="array" ref="G191">_xlfn.IFS(F191&lt;1000,"1000",F191&lt;5000,"5000",F191&lt;10000,"10000",F191&lt;15000,"15000",F191&lt;20000,"20000",F191&lt;25000,"25000",F191&lt;30000,"30000",F191&lt;35000,"35000",F191&lt;40000,"40000",F191&lt;45000,"45000",F191&lt;50000,"50000",F191&gt;50000,"&gt;50000")</f>
        <v>1000</v>
      </c>
      <c r="H191" t="s">
        <v>8221</v>
      </c>
      <c r="I191" t="s">
        <v>8224</v>
      </c>
      <c r="J191" t="s">
        <v>8246</v>
      </c>
      <c r="K191">
        <v>1472920477</v>
      </c>
      <c r="L191" s="10">
        <v>42616.690706018519</v>
      </c>
      <c r="M191">
        <v>1467736477</v>
      </c>
      <c r="N191" s="10">
        <f t="shared" si="8"/>
        <v>42556.690706018519</v>
      </c>
      <c r="O191" t="b">
        <v>0</v>
      </c>
      <c r="P191">
        <v>5</v>
      </c>
      <c r="Q191" t="b">
        <v>0</v>
      </c>
      <c r="R191" t="s">
        <v>8268</v>
      </c>
      <c r="S191" s="5">
        <f t="shared" si="6"/>
        <v>6.8999999999999992E-2</v>
      </c>
      <c r="T191">
        <f t="shared" si="7"/>
        <v>69</v>
      </c>
      <c r="U191" t="s">
        <v>8310</v>
      </c>
      <c r="V191" t="s">
        <v>8314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 t="str" cm="1">
        <f t="array" ref="E192">_xlfn.IFS(D192&lt;1000,"1000",D192&lt;5000,"5000",D192&lt;10000,"10000",D192&lt;15000,"15000",D192&lt;20000,"20000",D192&lt;25000,"25000",D192&lt;30000,"30000",D192&lt;35000,"35000",D192&lt;40000,"40000",D192&lt;45000,"45000",D192&lt;50000,"50000",D192&gt;=50000,"&gt;50000")</f>
        <v>15000</v>
      </c>
      <c r="F192">
        <v>50</v>
      </c>
      <c r="G192" t="str" cm="1">
        <f t="array" ref="G192">_xlfn.IFS(F192&lt;1000,"1000",F192&lt;5000,"5000",F192&lt;10000,"10000",F192&lt;15000,"15000",F192&lt;20000,"20000",F192&lt;25000,"25000",F192&lt;30000,"30000",F192&lt;35000,"35000",F192&lt;40000,"40000",F192&lt;45000,"45000",F192&lt;50000,"50000",F192&gt;50000,"&gt;50000")</f>
        <v>1000</v>
      </c>
      <c r="H192" t="s">
        <v>8221</v>
      </c>
      <c r="I192" t="s">
        <v>8224</v>
      </c>
      <c r="J192" t="s">
        <v>8246</v>
      </c>
      <c r="K192">
        <v>1466091446</v>
      </c>
      <c r="L192" s="10">
        <v>42537.650995370372</v>
      </c>
      <c r="M192">
        <v>1465227446</v>
      </c>
      <c r="N192" s="10">
        <f t="shared" si="8"/>
        <v>42527.650995370372</v>
      </c>
      <c r="O192" t="b">
        <v>0</v>
      </c>
      <c r="P192">
        <v>1</v>
      </c>
      <c r="Q192" t="b">
        <v>0</v>
      </c>
      <c r="R192" t="s">
        <v>8268</v>
      </c>
      <c r="S192" s="5">
        <f t="shared" si="6"/>
        <v>0.41666666666666669</v>
      </c>
      <c r="T192">
        <f t="shared" si="7"/>
        <v>50</v>
      </c>
      <c r="U192" t="s">
        <v>8310</v>
      </c>
      <c r="V192" t="s">
        <v>8314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 t="str" cm="1">
        <f t="array" ref="E193">_xlfn.IFS(D193&lt;1000,"1000",D193&lt;5000,"5000",D193&lt;10000,"10000",D193&lt;15000,"15000",D193&lt;20000,"20000",D193&lt;25000,"25000",D193&lt;30000,"30000",D193&lt;35000,"35000",D193&lt;40000,"40000",D193&lt;45000,"45000",D193&lt;50000,"50000",D193&gt;=50000,"&gt;50000")</f>
        <v>10000</v>
      </c>
      <c r="F193">
        <v>250</v>
      </c>
      <c r="G193" t="str" cm="1">
        <f t="array" ref="G193">_xlfn.IFS(F193&lt;1000,"1000",F193&lt;5000,"5000",F193&lt;10000,"10000",F193&lt;15000,"15000",F193&lt;20000,"20000",F193&lt;25000,"25000",F193&lt;30000,"30000",F193&lt;35000,"35000",F193&lt;40000,"40000",F193&lt;45000,"45000",F193&lt;50000,"50000",F193&gt;50000,"&gt;50000")</f>
        <v>1000</v>
      </c>
      <c r="H193" t="s">
        <v>8221</v>
      </c>
      <c r="I193" t="s">
        <v>8226</v>
      </c>
      <c r="J193" t="s">
        <v>8248</v>
      </c>
      <c r="K193">
        <v>1443782138</v>
      </c>
      <c r="L193" s="10">
        <v>42279.441412037035</v>
      </c>
      <c r="M193">
        <v>1440326138</v>
      </c>
      <c r="N193" s="10">
        <f t="shared" si="8"/>
        <v>42239.441412037035</v>
      </c>
      <c r="O193" t="b">
        <v>0</v>
      </c>
      <c r="P193">
        <v>3</v>
      </c>
      <c r="Q193" t="b">
        <v>0</v>
      </c>
      <c r="R193" t="s">
        <v>8268</v>
      </c>
      <c r="S193" s="5">
        <f t="shared" si="6"/>
        <v>5</v>
      </c>
      <c r="T193">
        <f t="shared" si="7"/>
        <v>83.333333333333329</v>
      </c>
      <c r="U193" t="s">
        <v>8310</v>
      </c>
      <c r="V193" t="s">
        <v>8314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 t="str" cm="1">
        <f t="array" ref="E194">_xlfn.IFS(D194&lt;1000,"1000",D194&lt;5000,"5000",D194&lt;10000,"10000",D194&lt;15000,"15000",D194&lt;20000,"20000",D194&lt;25000,"25000",D194&lt;30000,"30000",D194&lt;35000,"35000",D194&lt;40000,"40000",D194&lt;45000,"45000",D194&lt;50000,"50000",D194&gt;=50000,"&gt;50000")</f>
        <v>&gt;50000</v>
      </c>
      <c r="F194">
        <v>17</v>
      </c>
      <c r="G194" t="str" cm="1">
        <f t="array" ref="G194">_xlfn.IFS(F194&lt;1000,"1000",F194&lt;5000,"5000",F194&lt;10000,"10000",F194&lt;15000,"15000",F194&lt;20000,"20000",F194&lt;25000,"25000",F194&lt;30000,"30000",F194&lt;35000,"35000",F194&lt;40000,"40000",F194&lt;45000,"45000",F194&lt;50000,"50000",F194&gt;50000,"&gt;50000")</f>
        <v>1000</v>
      </c>
      <c r="H194" t="s">
        <v>8221</v>
      </c>
      <c r="I194" t="s">
        <v>8224</v>
      </c>
      <c r="J194" t="s">
        <v>8246</v>
      </c>
      <c r="K194">
        <v>1413572432</v>
      </c>
      <c r="L194" s="10">
        <v>41929.792037037041</v>
      </c>
      <c r="M194">
        <v>1410980432</v>
      </c>
      <c r="N194" s="10">
        <f t="shared" si="8"/>
        <v>41899.792037037041</v>
      </c>
      <c r="O194" t="b">
        <v>0</v>
      </c>
      <c r="P194">
        <v>3</v>
      </c>
      <c r="Q194" t="b">
        <v>0</v>
      </c>
      <c r="R194" t="s">
        <v>8268</v>
      </c>
      <c r="S194" s="5">
        <f t="shared" ref="S194:S257" si="9">(F194/D194)*100</f>
        <v>1.6999999999999999E-3</v>
      </c>
      <c r="T194">
        <f t="shared" ref="T194:T257" si="10">F194/P194</f>
        <v>5.666666666666667</v>
      </c>
      <c r="U194" t="s">
        <v>8310</v>
      </c>
      <c r="V194" t="s">
        <v>8314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 t="str" cm="1">
        <f t="array" ref="E195">_xlfn.IFS(D195&lt;1000,"1000",D195&lt;5000,"5000",D195&lt;10000,"10000",D195&lt;15000,"15000",D195&lt;20000,"20000",D195&lt;25000,"25000",D195&lt;30000,"30000",D195&lt;35000,"35000",D195&lt;40000,"40000",D195&lt;45000,"45000",D195&lt;50000,"50000",D195&gt;=50000,"&gt;50000")</f>
        <v>5000</v>
      </c>
      <c r="F195">
        <v>0</v>
      </c>
      <c r="G195" t="str" cm="1">
        <f t="array" ref="G195">_xlfn.IFS(F195&lt;1000,"1000",F195&lt;5000,"5000",F195&lt;10000,"10000",F195&lt;15000,"15000",F195&lt;20000,"20000",F195&lt;25000,"25000",F195&lt;30000,"30000",F195&lt;35000,"35000",F195&lt;40000,"40000",F195&lt;45000,"45000",F195&lt;50000,"50000",F195&gt;50000,"&gt;50000")</f>
        <v>1000</v>
      </c>
      <c r="H195" t="s">
        <v>8221</v>
      </c>
      <c r="I195" t="s">
        <v>8225</v>
      </c>
      <c r="J195" t="s">
        <v>8247</v>
      </c>
      <c r="K195">
        <v>1417217166</v>
      </c>
      <c r="L195" s="10">
        <v>41971.976458333331</v>
      </c>
      <c r="M195">
        <v>1412029566</v>
      </c>
      <c r="N195" s="10">
        <f t="shared" ref="N195:N258" si="11">(((M195/60)/60)/24)+DATE(1970,1,1)</f>
        <v>41911.934791666667</v>
      </c>
      <c r="O195" t="b">
        <v>0</v>
      </c>
      <c r="P195">
        <v>0</v>
      </c>
      <c r="Q195" t="b">
        <v>0</v>
      </c>
      <c r="R195" t="s">
        <v>8268</v>
      </c>
      <c r="S195" s="5">
        <f t="shared" si="9"/>
        <v>0</v>
      </c>
      <c r="T195" t="e">
        <f t="shared" si="10"/>
        <v>#DIV/0!</v>
      </c>
      <c r="U195" t="s">
        <v>8310</v>
      </c>
      <c r="V195" t="s">
        <v>8314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 t="str" cm="1">
        <f t="array" ref="E196">_xlfn.IFS(D196&lt;1000,"1000",D196&lt;5000,"5000",D196&lt;10000,"10000",D196&lt;15000,"15000",D196&lt;20000,"20000",D196&lt;25000,"25000",D196&lt;30000,"30000",D196&lt;35000,"35000",D196&lt;40000,"40000",D196&lt;45000,"45000",D196&lt;50000,"50000",D196&gt;=50000,"&gt;50000")</f>
        <v>5000</v>
      </c>
      <c r="F196">
        <v>3</v>
      </c>
      <c r="G196" t="str" cm="1">
        <f t="array" ref="G196">_xlfn.IFS(F196&lt;1000,"1000",F196&lt;5000,"5000",F196&lt;10000,"10000",F196&lt;15000,"15000",F196&lt;20000,"20000",F196&lt;25000,"25000",F196&lt;30000,"30000",F196&lt;35000,"35000",F196&lt;40000,"40000",F196&lt;45000,"45000",F196&lt;50000,"50000",F196&gt;50000,"&gt;50000")</f>
        <v>1000</v>
      </c>
      <c r="H196" t="s">
        <v>8221</v>
      </c>
      <c r="I196" t="s">
        <v>8225</v>
      </c>
      <c r="J196" t="s">
        <v>8247</v>
      </c>
      <c r="K196">
        <v>1457308531</v>
      </c>
      <c r="L196" s="10">
        <v>42435.996886574074</v>
      </c>
      <c r="M196">
        <v>1452124531</v>
      </c>
      <c r="N196" s="10">
        <f t="shared" si="11"/>
        <v>42375.996886574074</v>
      </c>
      <c r="O196" t="b">
        <v>0</v>
      </c>
      <c r="P196">
        <v>3</v>
      </c>
      <c r="Q196" t="b">
        <v>0</v>
      </c>
      <c r="R196" t="s">
        <v>8268</v>
      </c>
      <c r="S196" s="5">
        <f t="shared" si="9"/>
        <v>0.12</v>
      </c>
      <c r="T196">
        <f t="shared" si="10"/>
        <v>1</v>
      </c>
      <c r="U196" t="s">
        <v>8310</v>
      </c>
      <c r="V196" t="s">
        <v>8314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 t="str" cm="1">
        <f t="array" ref="E197">_xlfn.IFS(D197&lt;1000,"1000",D197&lt;5000,"5000",D197&lt;10000,"10000",D197&lt;15000,"15000",D197&lt;20000,"20000",D197&lt;25000,"25000",D197&lt;30000,"30000",D197&lt;35000,"35000",D197&lt;40000,"40000",D197&lt;45000,"45000",D197&lt;50000,"50000",D197&gt;=50000,"&gt;50000")</f>
        <v>&gt;50000</v>
      </c>
      <c r="F197">
        <v>0</v>
      </c>
      <c r="G197" t="str" cm="1">
        <f t="array" ref="G197">_xlfn.IFS(F197&lt;1000,"1000",F197&lt;5000,"5000",F197&lt;10000,"10000",F197&lt;15000,"15000",F197&lt;20000,"20000",F197&lt;25000,"25000",F197&lt;30000,"30000",F197&lt;35000,"35000",F197&lt;40000,"40000",F197&lt;45000,"45000",F197&lt;50000,"50000",F197&gt;50000,"&gt;50000")</f>
        <v>1000</v>
      </c>
      <c r="H197" t="s">
        <v>8221</v>
      </c>
      <c r="I197" t="s">
        <v>8224</v>
      </c>
      <c r="J197" t="s">
        <v>8246</v>
      </c>
      <c r="K197">
        <v>1436544332</v>
      </c>
      <c r="L197" s="10">
        <v>42195.67050925926</v>
      </c>
      <c r="M197">
        <v>1431360332</v>
      </c>
      <c r="N197" s="10">
        <f t="shared" si="11"/>
        <v>42135.67050925926</v>
      </c>
      <c r="O197" t="b">
        <v>0</v>
      </c>
      <c r="P197">
        <v>0</v>
      </c>
      <c r="Q197" t="b">
        <v>0</v>
      </c>
      <c r="R197" t="s">
        <v>8268</v>
      </c>
      <c r="S197" s="5">
        <f t="shared" si="9"/>
        <v>0</v>
      </c>
      <c r="T197" t="e">
        <f t="shared" si="10"/>
        <v>#DIV/0!</v>
      </c>
      <c r="U197" t="s">
        <v>8310</v>
      </c>
      <c r="V197" t="s">
        <v>8314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 t="str" cm="1">
        <f t="array" ref="E198">_xlfn.IFS(D198&lt;1000,"1000",D198&lt;5000,"5000",D198&lt;10000,"10000",D198&lt;15000,"15000",D198&lt;20000,"20000",D198&lt;25000,"25000",D198&lt;30000,"30000",D198&lt;35000,"35000",D198&lt;40000,"40000",D198&lt;45000,"45000",D198&lt;50000,"50000",D198&gt;=50000,"&gt;50000")</f>
        <v>5000</v>
      </c>
      <c r="F198">
        <v>1465</v>
      </c>
      <c r="G198" t="str" cm="1">
        <f t="array" ref="G198">_xlfn.IFS(F198&lt;1000,"1000",F198&lt;5000,"5000",F198&lt;10000,"10000",F198&lt;15000,"15000",F198&lt;20000,"20000",F198&lt;25000,"25000",F198&lt;30000,"30000",F198&lt;35000,"35000",F198&lt;40000,"40000",F198&lt;45000,"45000",F198&lt;50000,"50000",F198&gt;50000,"&gt;50000")</f>
        <v>5000</v>
      </c>
      <c r="H198" t="s">
        <v>8221</v>
      </c>
      <c r="I198" t="s">
        <v>8225</v>
      </c>
      <c r="J198" t="s">
        <v>8247</v>
      </c>
      <c r="K198">
        <v>1444510800</v>
      </c>
      <c r="L198" s="10">
        <v>42287.875</v>
      </c>
      <c r="M198">
        <v>1442062898</v>
      </c>
      <c r="N198" s="10">
        <f t="shared" si="11"/>
        <v>42259.542800925927</v>
      </c>
      <c r="O198" t="b">
        <v>0</v>
      </c>
      <c r="P198">
        <v>19</v>
      </c>
      <c r="Q198" t="b">
        <v>0</v>
      </c>
      <c r="R198" t="s">
        <v>8268</v>
      </c>
      <c r="S198" s="5">
        <f t="shared" si="9"/>
        <v>41.857142857142861</v>
      </c>
      <c r="T198">
        <f t="shared" si="10"/>
        <v>77.10526315789474</v>
      </c>
      <c r="U198" t="s">
        <v>8310</v>
      </c>
      <c r="V198" t="s">
        <v>8314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 t="str" cm="1">
        <f t="array" ref="E199">_xlfn.IFS(D199&lt;1000,"1000",D199&lt;5000,"5000",D199&lt;10000,"10000",D199&lt;15000,"15000",D199&lt;20000,"20000",D199&lt;25000,"25000",D199&lt;30000,"30000",D199&lt;35000,"35000",D199&lt;40000,"40000",D199&lt;45000,"45000",D199&lt;50000,"50000",D199&gt;=50000,"&gt;50000")</f>
        <v>5000</v>
      </c>
      <c r="F199">
        <v>262</v>
      </c>
      <c r="G199" t="str" cm="1">
        <f t="array" ref="G199">_xlfn.IFS(F199&lt;1000,"1000",F199&lt;5000,"5000",F199&lt;10000,"10000",F199&lt;15000,"15000",F199&lt;20000,"20000",F199&lt;25000,"25000",F199&lt;30000,"30000",F199&lt;35000,"35000",F199&lt;40000,"40000",F199&lt;45000,"45000",F199&lt;50000,"50000",F199&gt;50000,"&gt;50000")</f>
        <v>1000</v>
      </c>
      <c r="H199" t="s">
        <v>8221</v>
      </c>
      <c r="I199" t="s">
        <v>8225</v>
      </c>
      <c r="J199" t="s">
        <v>8247</v>
      </c>
      <c r="K199">
        <v>1487365200</v>
      </c>
      <c r="L199" s="10">
        <v>42783.875</v>
      </c>
      <c r="M199">
        <v>1483734100</v>
      </c>
      <c r="N199" s="10">
        <f t="shared" si="11"/>
        <v>42741.848379629635</v>
      </c>
      <c r="O199" t="b">
        <v>0</v>
      </c>
      <c r="P199">
        <v>8</v>
      </c>
      <c r="Q199" t="b">
        <v>0</v>
      </c>
      <c r="R199" t="s">
        <v>8268</v>
      </c>
      <c r="S199" s="5">
        <f t="shared" si="9"/>
        <v>10.48</v>
      </c>
      <c r="T199">
        <f t="shared" si="10"/>
        <v>32.75</v>
      </c>
      <c r="U199" t="s">
        <v>8310</v>
      </c>
      <c r="V199" t="s">
        <v>8314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 t="str" cm="1">
        <f t="array" ref="E200">_xlfn.IFS(D200&lt;1000,"1000",D200&lt;5000,"5000",D200&lt;10000,"10000",D200&lt;15000,"15000",D200&lt;20000,"20000",D200&lt;25000,"25000",D200&lt;30000,"30000",D200&lt;35000,"35000",D200&lt;40000,"40000",D200&lt;45000,"45000",D200&lt;50000,"50000",D200&gt;=50000,"&gt;50000")</f>
        <v>30000</v>
      </c>
      <c r="F200">
        <v>279</v>
      </c>
      <c r="G200" t="str" cm="1">
        <f t="array" ref="G200">_xlfn.IFS(F200&lt;1000,"1000",F200&lt;5000,"5000",F200&lt;10000,"10000",F200&lt;15000,"15000",F200&lt;20000,"20000",F200&lt;25000,"25000",F200&lt;30000,"30000",F200&lt;35000,"35000",F200&lt;40000,"40000",F200&lt;45000,"45000",F200&lt;50000,"50000",F200&gt;50000,"&gt;50000")</f>
        <v>1000</v>
      </c>
      <c r="H200" t="s">
        <v>8221</v>
      </c>
      <c r="I200" t="s">
        <v>8224</v>
      </c>
      <c r="J200" t="s">
        <v>8246</v>
      </c>
      <c r="K200">
        <v>1412500322</v>
      </c>
      <c r="L200" s="10">
        <v>41917.383356481485</v>
      </c>
      <c r="M200">
        <v>1409908322</v>
      </c>
      <c r="N200" s="10">
        <f t="shared" si="11"/>
        <v>41887.383356481485</v>
      </c>
      <c r="O200" t="b">
        <v>0</v>
      </c>
      <c r="P200">
        <v>6</v>
      </c>
      <c r="Q200" t="b">
        <v>0</v>
      </c>
      <c r="R200" t="s">
        <v>8268</v>
      </c>
      <c r="S200" s="5">
        <f t="shared" si="9"/>
        <v>1.1159999999999999</v>
      </c>
      <c r="T200">
        <f t="shared" si="10"/>
        <v>46.5</v>
      </c>
      <c r="U200" t="s">
        <v>8310</v>
      </c>
      <c r="V200" t="s">
        <v>8314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 t="str" cm="1">
        <f t="array" ref="E201">_xlfn.IFS(D201&lt;1000,"1000",D201&lt;5000,"5000",D201&lt;10000,"10000",D201&lt;15000,"15000",D201&lt;20000,"20000",D201&lt;25000,"25000",D201&lt;30000,"30000",D201&lt;35000,"35000",D201&lt;40000,"40000",D201&lt;45000,"45000",D201&lt;50000,"50000",D201&gt;=50000,"&gt;50000")</f>
        <v>15000</v>
      </c>
      <c r="F201">
        <v>0</v>
      </c>
      <c r="G201" t="str" cm="1">
        <f t="array" ref="G201">_xlfn.IFS(F201&lt;1000,"1000",F201&lt;5000,"5000",F201&lt;10000,"10000",F201&lt;15000,"15000",F201&lt;20000,"20000",F201&lt;25000,"25000",F201&lt;30000,"30000",F201&lt;35000,"35000",F201&lt;40000,"40000",F201&lt;45000,"45000",F201&lt;50000,"50000",F201&gt;50000,"&gt;50000")</f>
        <v>1000</v>
      </c>
      <c r="H201" t="s">
        <v>8221</v>
      </c>
      <c r="I201" t="s">
        <v>8224</v>
      </c>
      <c r="J201" t="s">
        <v>8246</v>
      </c>
      <c r="K201">
        <v>1472698702</v>
      </c>
      <c r="L201" s="10">
        <v>42614.123865740738</v>
      </c>
      <c r="M201">
        <v>1470106702</v>
      </c>
      <c r="N201" s="10">
        <f t="shared" si="11"/>
        <v>42584.123865740738</v>
      </c>
      <c r="O201" t="b">
        <v>0</v>
      </c>
      <c r="P201">
        <v>0</v>
      </c>
      <c r="Q201" t="b">
        <v>0</v>
      </c>
      <c r="R201" t="s">
        <v>8268</v>
      </c>
      <c r="S201" s="5">
        <f t="shared" si="9"/>
        <v>0</v>
      </c>
      <c r="T201" t="e">
        <f t="shared" si="10"/>
        <v>#DIV/0!</v>
      </c>
      <c r="U201" t="s">
        <v>8310</v>
      </c>
      <c r="V201" t="s">
        <v>8314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 t="str" cm="1">
        <f t="array" ref="E202">_xlfn.IFS(D202&lt;1000,"1000",D202&lt;5000,"5000",D202&lt;10000,"10000",D202&lt;15000,"15000",D202&lt;20000,"20000",D202&lt;25000,"25000",D202&lt;30000,"30000",D202&lt;35000,"35000",D202&lt;40000,"40000",D202&lt;45000,"45000",D202&lt;50000,"50000",D202&gt;=50000,"&gt;50000")</f>
        <v>10000</v>
      </c>
      <c r="F202">
        <v>1571.55</v>
      </c>
      <c r="G202" t="str" cm="1">
        <f t="array" ref="G202">_xlfn.IFS(F202&lt;1000,"1000",F202&lt;5000,"5000",F202&lt;10000,"10000",F202&lt;15000,"15000",F202&lt;20000,"20000",F202&lt;25000,"25000",F202&lt;30000,"30000",F202&lt;35000,"35000",F202&lt;40000,"40000",F202&lt;45000,"45000",F202&lt;50000,"50000",F202&gt;50000,"&gt;50000")</f>
        <v>5000</v>
      </c>
      <c r="H202" t="s">
        <v>8221</v>
      </c>
      <c r="I202" t="s">
        <v>8224</v>
      </c>
      <c r="J202" t="s">
        <v>8246</v>
      </c>
      <c r="K202">
        <v>1410746403</v>
      </c>
      <c r="L202" s="10">
        <v>41897.083368055559</v>
      </c>
      <c r="M202">
        <v>1408154403</v>
      </c>
      <c r="N202" s="10">
        <f t="shared" si="11"/>
        <v>41867.083368055559</v>
      </c>
      <c r="O202" t="b">
        <v>0</v>
      </c>
      <c r="P202">
        <v>18</v>
      </c>
      <c r="Q202" t="b">
        <v>0</v>
      </c>
      <c r="R202" t="s">
        <v>8268</v>
      </c>
      <c r="S202" s="5">
        <f t="shared" si="9"/>
        <v>26.192500000000003</v>
      </c>
      <c r="T202">
        <f t="shared" si="10"/>
        <v>87.308333333333337</v>
      </c>
      <c r="U202" t="s">
        <v>8310</v>
      </c>
      <c r="V202" t="s">
        <v>8314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 t="str" cm="1">
        <f t="array" ref="E203">_xlfn.IFS(D203&lt;1000,"1000",D203&lt;5000,"5000",D203&lt;10000,"10000",D203&lt;15000,"15000",D203&lt;20000,"20000",D203&lt;25000,"25000",D203&lt;30000,"30000",D203&lt;35000,"35000",D203&lt;40000,"40000",D203&lt;45000,"45000",D203&lt;50000,"50000",D203&gt;=50000,"&gt;50000")</f>
        <v>1000</v>
      </c>
      <c r="F203">
        <v>380</v>
      </c>
      <c r="G203" t="str" cm="1">
        <f t="array" ref="G203">_xlfn.IFS(F203&lt;1000,"1000",F203&lt;5000,"5000",F203&lt;10000,"10000",F203&lt;15000,"15000",F203&lt;20000,"20000",F203&lt;25000,"25000",F203&lt;30000,"30000",F203&lt;35000,"35000",F203&lt;40000,"40000",F203&lt;45000,"45000",F203&lt;50000,"50000",F203&gt;50000,"&gt;50000")</f>
        <v>1000</v>
      </c>
      <c r="H203" t="s">
        <v>8221</v>
      </c>
      <c r="I203" t="s">
        <v>8224</v>
      </c>
      <c r="J203" t="s">
        <v>8246</v>
      </c>
      <c r="K203">
        <v>1423424329</v>
      </c>
      <c r="L203" s="10">
        <v>42043.818622685183</v>
      </c>
      <c r="M203">
        <v>1421696329</v>
      </c>
      <c r="N203" s="10">
        <f t="shared" si="11"/>
        <v>42023.818622685183</v>
      </c>
      <c r="O203" t="b">
        <v>0</v>
      </c>
      <c r="P203">
        <v>7</v>
      </c>
      <c r="Q203" t="b">
        <v>0</v>
      </c>
      <c r="R203" t="s">
        <v>8268</v>
      </c>
      <c r="S203" s="5">
        <f t="shared" si="9"/>
        <v>58.461538461538467</v>
      </c>
      <c r="T203">
        <f t="shared" si="10"/>
        <v>54.285714285714285</v>
      </c>
      <c r="U203" t="s">
        <v>8310</v>
      </c>
      <c r="V203" t="s">
        <v>8314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 t="str" cm="1">
        <f t="array" ref="E204">_xlfn.IFS(D204&lt;1000,"1000",D204&lt;5000,"5000",D204&lt;10000,"10000",D204&lt;15000,"15000",D204&lt;20000,"20000",D204&lt;25000,"25000",D204&lt;30000,"30000",D204&lt;35000,"35000",D204&lt;40000,"40000",D204&lt;45000,"45000",D204&lt;50000,"50000",D204&gt;=50000,"&gt;50000")</f>
        <v>10000</v>
      </c>
      <c r="F204">
        <v>0</v>
      </c>
      <c r="G204" t="str" cm="1">
        <f t="array" ref="G204">_xlfn.IFS(F204&lt;1000,"1000",F204&lt;5000,"5000",F204&lt;10000,"10000",F204&lt;15000,"15000",F204&lt;20000,"20000",F204&lt;25000,"25000",F204&lt;30000,"30000",F204&lt;35000,"35000",F204&lt;40000,"40000",F204&lt;45000,"45000",F204&lt;50000,"50000",F204&gt;50000,"&gt;50000")</f>
        <v>1000</v>
      </c>
      <c r="H204" t="s">
        <v>8221</v>
      </c>
      <c r="I204" t="s">
        <v>8224</v>
      </c>
      <c r="J204" t="s">
        <v>8246</v>
      </c>
      <c r="K204">
        <v>1444337940</v>
      </c>
      <c r="L204" s="10">
        <v>42285.874305555553</v>
      </c>
      <c r="M204">
        <v>1441750564</v>
      </c>
      <c r="N204" s="10">
        <f t="shared" si="11"/>
        <v>42255.927824074075</v>
      </c>
      <c r="O204" t="b">
        <v>0</v>
      </c>
      <c r="P204">
        <v>0</v>
      </c>
      <c r="Q204" t="b">
        <v>0</v>
      </c>
      <c r="R204" t="s">
        <v>8268</v>
      </c>
      <c r="S204" s="5">
        <f t="shared" si="9"/>
        <v>0</v>
      </c>
      <c r="T204" t="e">
        <f t="shared" si="10"/>
        <v>#DIV/0!</v>
      </c>
      <c r="U204" t="s">
        <v>8310</v>
      </c>
      <c r="V204" t="s">
        <v>8314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 t="str" cm="1">
        <f t="array" ref="E205">_xlfn.IFS(D205&lt;1000,"1000",D205&lt;5000,"5000",D205&lt;10000,"10000",D205&lt;15000,"15000",D205&lt;20000,"20000",D205&lt;25000,"25000",D205&lt;30000,"30000",D205&lt;35000,"35000",D205&lt;40000,"40000",D205&lt;45000,"45000",D205&lt;50000,"50000",D205&gt;=50000,"&gt;50000")</f>
        <v>5000</v>
      </c>
      <c r="F205">
        <v>746</v>
      </c>
      <c r="G205" t="str" cm="1">
        <f t="array" ref="G205">_xlfn.IFS(F205&lt;1000,"1000",F205&lt;5000,"5000",F205&lt;10000,"10000",F205&lt;15000,"15000",F205&lt;20000,"20000",F205&lt;25000,"25000",F205&lt;30000,"30000",F205&lt;35000,"35000",F205&lt;40000,"40000",F205&lt;45000,"45000",F205&lt;50000,"50000",F205&gt;50000,"&gt;50000")</f>
        <v>1000</v>
      </c>
      <c r="H205" t="s">
        <v>8221</v>
      </c>
      <c r="I205" t="s">
        <v>8225</v>
      </c>
      <c r="J205" t="s">
        <v>8247</v>
      </c>
      <c r="K205">
        <v>1422562864</v>
      </c>
      <c r="L205" s="10">
        <v>42033.847962962958</v>
      </c>
      <c r="M205">
        <v>1417378864</v>
      </c>
      <c r="N205" s="10">
        <f t="shared" si="11"/>
        <v>41973.847962962958</v>
      </c>
      <c r="O205" t="b">
        <v>0</v>
      </c>
      <c r="P205">
        <v>8</v>
      </c>
      <c r="Q205" t="b">
        <v>0</v>
      </c>
      <c r="R205" t="s">
        <v>8268</v>
      </c>
      <c r="S205" s="5">
        <f t="shared" si="9"/>
        <v>29.84</v>
      </c>
      <c r="T205">
        <f t="shared" si="10"/>
        <v>93.25</v>
      </c>
      <c r="U205" t="s">
        <v>8310</v>
      </c>
      <c r="V205" t="s">
        <v>8314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 t="str" cm="1">
        <f t="array" ref="E206">_xlfn.IFS(D206&lt;1000,"1000",D206&lt;5000,"5000",D206&lt;10000,"10000",D206&lt;15000,"15000",D206&lt;20000,"20000",D206&lt;25000,"25000",D206&lt;30000,"30000",D206&lt;35000,"35000",D206&lt;40000,"40000",D206&lt;45000,"45000",D206&lt;50000,"50000",D206&gt;=50000,"&gt;50000")</f>
        <v>&gt;50000</v>
      </c>
      <c r="F206">
        <v>152165</v>
      </c>
      <c r="G206" t="str" cm="1">
        <f t="array" ref="G206">_xlfn.IFS(F206&lt;1000,"1000",F206&lt;5000,"5000",F206&lt;10000,"10000",F206&lt;15000,"15000",F206&lt;20000,"20000",F206&lt;25000,"25000",F206&lt;30000,"30000",F206&lt;35000,"35000",F206&lt;40000,"40000",F206&lt;45000,"45000",F206&lt;50000,"50000",F206&gt;50000,"&gt;50000")</f>
        <v>&gt;50000</v>
      </c>
      <c r="H206" t="s">
        <v>8221</v>
      </c>
      <c r="I206" t="s">
        <v>8226</v>
      </c>
      <c r="J206" t="s">
        <v>8248</v>
      </c>
      <c r="K206">
        <v>1470319203</v>
      </c>
      <c r="L206" s="10">
        <v>42586.583368055552</v>
      </c>
      <c r="M206">
        <v>1467727203</v>
      </c>
      <c r="N206" s="10">
        <f t="shared" si="11"/>
        <v>42556.583368055552</v>
      </c>
      <c r="O206" t="b">
        <v>0</v>
      </c>
      <c r="P206">
        <v>1293</v>
      </c>
      <c r="Q206" t="b">
        <v>0</v>
      </c>
      <c r="R206" t="s">
        <v>8268</v>
      </c>
      <c r="S206" s="5">
        <f t="shared" si="9"/>
        <v>50.721666666666664</v>
      </c>
      <c r="T206">
        <f t="shared" si="10"/>
        <v>117.68368136117556</v>
      </c>
      <c r="U206" t="s">
        <v>8310</v>
      </c>
      <c r="V206" t="s">
        <v>8314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 t="str" cm="1">
        <f t="array" ref="E207">_xlfn.IFS(D207&lt;1000,"1000",D207&lt;5000,"5000",D207&lt;10000,"10000",D207&lt;15000,"15000",D207&lt;20000,"20000",D207&lt;25000,"25000",D207&lt;30000,"30000",D207&lt;35000,"35000",D207&lt;40000,"40000",D207&lt;45000,"45000",D207&lt;50000,"50000",D207&gt;=50000,"&gt;50000")</f>
        <v>10000</v>
      </c>
      <c r="F207">
        <v>1300</v>
      </c>
      <c r="G207" t="str" cm="1">
        <f t="array" ref="G207">_xlfn.IFS(F207&lt;1000,"1000",F207&lt;5000,"5000",F207&lt;10000,"10000",F207&lt;15000,"15000",F207&lt;20000,"20000",F207&lt;25000,"25000",F207&lt;30000,"30000",F207&lt;35000,"35000",F207&lt;40000,"40000",F207&lt;45000,"45000",F207&lt;50000,"50000",F207&gt;50000,"&gt;50000")</f>
        <v>5000</v>
      </c>
      <c r="H207" t="s">
        <v>8221</v>
      </c>
      <c r="I207" t="s">
        <v>8224</v>
      </c>
      <c r="J207" t="s">
        <v>8246</v>
      </c>
      <c r="K207">
        <v>1444144222</v>
      </c>
      <c r="L207" s="10">
        <v>42283.632199074069</v>
      </c>
      <c r="M207">
        <v>1441120222</v>
      </c>
      <c r="N207" s="10">
        <f t="shared" si="11"/>
        <v>42248.632199074069</v>
      </c>
      <c r="O207" t="b">
        <v>0</v>
      </c>
      <c r="P207">
        <v>17</v>
      </c>
      <c r="Q207" t="b">
        <v>0</v>
      </c>
      <c r="R207" t="s">
        <v>8268</v>
      </c>
      <c r="S207" s="5">
        <f t="shared" si="9"/>
        <v>16.25</v>
      </c>
      <c r="T207">
        <f t="shared" si="10"/>
        <v>76.470588235294116</v>
      </c>
      <c r="U207" t="s">
        <v>8310</v>
      </c>
      <c r="V207" t="s">
        <v>8314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 t="str" cm="1">
        <f t="array" ref="E208">_xlfn.IFS(D208&lt;1000,"1000",D208&lt;5000,"5000",D208&lt;10000,"10000",D208&lt;15000,"15000",D208&lt;20000,"20000",D208&lt;25000,"25000",D208&lt;30000,"30000",D208&lt;35000,"35000",D208&lt;40000,"40000",D208&lt;45000,"45000",D208&lt;50000,"50000",D208&gt;=50000,"&gt;50000")</f>
        <v>15000</v>
      </c>
      <c r="F208">
        <v>0</v>
      </c>
      <c r="G208" t="str" cm="1">
        <f t="array" ref="G208">_xlfn.IFS(F208&lt;1000,"1000",F208&lt;5000,"5000",F208&lt;10000,"10000",F208&lt;15000,"15000",F208&lt;20000,"20000",F208&lt;25000,"25000",F208&lt;30000,"30000",F208&lt;35000,"35000",F208&lt;40000,"40000",F208&lt;45000,"45000",F208&lt;50000,"50000",F208&gt;50000,"&gt;50000")</f>
        <v>1000</v>
      </c>
      <c r="H208" t="s">
        <v>8221</v>
      </c>
      <c r="I208" t="s">
        <v>8224</v>
      </c>
      <c r="J208" t="s">
        <v>8246</v>
      </c>
      <c r="K208">
        <v>1470441983</v>
      </c>
      <c r="L208" s="10">
        <v>42588.004432870366</v>
      </c>
      <c r="M208">
        <v>1468627583</v>
      </c>
      <c r="N208" s="10">
        <f t="shared" si="11"/>
        <v>42567.004432870366</v>
      </c>
      <c r="O208" t="b">
        <v>0</v>
      </c>
      <c r="P208">
        <v>0</v>
      </c>
      <c r="Q208" t="b">
        <v>0</v>
      </c>
      <c r="R208" t="s">
        <v>8268</v>
      </c>
      <c r="S208" s="5">
        <f t="shared" si="9"/>
        <v>0</v>
      </c>
      <c r="T208" t="e">
        <f t="shared" si="10"/>
        <v>#DIV/0!</v>
      </c>
      <c r="U208" t="s">
        <v>8310</v>
      </c>
      <c r="V208" t="s">
        <v>8314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 t="str" cm="1">
        <f t="array" ref="E209">_xlfn.IFS(D209&lt;1000,"1000",D209&lt;5000,"5000",D209&lt;10000,"10000",D209&lt;15000,"15000",D209&lt;20000,"20000",D209&lt;25000,"25000",D209&lt;30000,"30000",D209&lt;35000,"35000",D209&lt;40000,"40000",D209&lt;45000,"45000",D209&lt;50000,"50000",D209&gt;=50000,"&gt;50000")</f>
        <v>15000</v>
      </c>
      <c r="F209">
        <v>2130</v>
      </c>
      <c r="G209" t="str" cm="1">
        <f t="array" ref="G209">_xlfn.IFS(F209&lt;1000,"1000",F209&lt;5000,"5000",F209&lt;10000,"10000",F209&lt;15000,"15000",F209&lt;20000,"20000",F209&lt;25000,"25000",F209&lt;30000,"30000",F209&lt;35000,"35000",F209&lt;40000,"40000",F209&lt;45000,"45000",F209&lt;50000,"50000",F209&gt;50000,"&gt;50000")</f>
        <v>5000</v>
      </c>
      <c r="H209" t="s">
        <v>8221</v>
      </c>
      <c r="I209" t="s">
        <v>8229</v>
      </c>
      <c r="J209" t="s">
        <v>8251</v>
      </c>
      <c r="K209">
        <v>1420346638</v>
      </c>
      <c r="L209" s="10">
        <v>42008.197199074071</v>
      </c>
      <c r="M209">
        <v>1417754638</v>
      </c>
      <c r="N209" s="10">
        <f t="shared" si="11"/>
        <v>41978.197199074071</v>
      </c>
      <c r="O209" t="b">
        <v>0</v>
      </c>
      <c r="P209">
        <v>13</v>
      </c>
      <c r="Q209" t="b">
        <v>0</v>
      </c>
      <c r="R209" t="s">
        <v>8268</v>
      </c>
      <c r="S209" s="5">
        <f t="shared" si="9"/>
        <v>15.214285714285714</v>
      </c>
      <c r="T209">
        <f t="shared" si="10"/>
        <v>163.84615384615384</v>
      </c>
      <c r="U209" t="s">
        <v>8310</v>
      </c>
      <c r="V209" t="s">
        <v>8314</v>
      </c>
    </row>
    <row r="210" spans="1:22" ht="43.5" x14ac:dyDescent="0.35">
      <c r="A210">
        <v>208</v>
      </c>
      <c r="B210" s="3" t="s">
        <v>210</v>
      </c>
      <c r="C210" s="3" t="s">
        <v>4318</v>
      </c>
      <c r="D210">
        <v>50000</v>
      </c>
      <c r="E210" t="str" cm="1">
        <f t="array" ref="E210">_xlfn.IFS(D210&lt;1000,"1000",D210&lt;5000,"5000",D210&lt;10000,"10000",D210&lt;15000,"15000",D210&lt;20000,"20000",D210&lt;25000,"25000",D210&lt;30000,"30000",D210&lt;35000,"35000",D210&lt;40000,"40000",D210&lt;45000,"45000",D210&lt;50000,"50000",D210&gt;=50000,"&gt;50000")</f>
        <v>&gt;50000</v>
      </c>
      <c r="F210">
        <v>0</v>
      </c>
      <c r="G210" t="str" cm="1">
        <f t="array" ref="G210">_xlfn.IFS(F210&lt;1000,"1000",F210&lt;5000,"5000",F210&lt;10000,"10000",F210&lt;15000,"15000",F210&lt;20000,"20000",F210&lt;25000,"25000",F210&lt;30000,"30000",F210&lt;35000,"35000",F210&lt;40000,"40000",F210&lt;45000,"45000",F210&lt;50000,"50000",F210&gt;50000,"&gt;50000")</f>
        <v>1000</v>
      </c>
      <c r="H210" t="s">
        <v>8221</v>
      </c>
      <c r="I210" t="s">
        <v>8226</v>
      </c>
      <c r="J210" t="s">
        <v>8248</v>
      </c>
      <c r="K210">
        <v>1418719967</v>
      </c>
      <c r="L210" s="10">
        <v>41989.369988425926</v>
      </c>
      <c r="M210">
        <v>1416127967</v>
      </c>
      <c r="N210" s="10">
        <f t="shared" si="11"/>
        <v>41959.369988425926</v>
      </c>
      <c r="O210" t="b">
        <v>0</v>
      </c>
      <c r="P210">
        <v>0</v>
      </c>
      <c r="Q210" t="b">
        <v>0</v>
      </c>
      <c r="R210" t="s">
        <v>8268</v>
      </c>
      <c r="S210" s="5">
        <f t="shared" si="9"/>
        <v>0</v>
      </c>
      <c r="T210" t="e">
        <f t="shared" si="10"/>
        <v>#DIV/0!</v>
      </c>
      <c r="U210" t="s">
        <v>8310</v>
      </c>
      <c r="V210" t="s">
        <v>8314</v>
      </c>
    </row>
    <row r="211" spans="1:22" ht="43.5" x14ac:dyDescent="0.35">
      <c r="A211">
        <v>209</v>
      </c>
      <c r="B211" s="3" t="s">
        <v>211</v>
      </c>
      <c r="C211" s="3" t="s">
        <v>4319</v>
      </c>
      <c r="D211">
        <v>25000</v>
      </c>
      <c r="E211" t="str" cm="1">
        <f t="array" ref="E211">_xlfn.IFS(D211&lt;1000,"1000",D211&lt;5000,"5000",D211&lt;10000,"10000",D211&lt;15000,"15000",D211&lt;20000,"20000",D211&lt;25000,"25000",D211&lt;30000,"30000",D211&lt;35000,"35000",D211&lt;40000,"40000",D211&lt;45000,"45000",D211&lt;50000,"50000",D211&gt;=50000,"&gt;50000")</f>
        <v>30000</v>
      </c>
      <c r="F211">
        <v>0</v>
      </c>
      <c r="G211" t="str" cm="1">
        <f t="array" ref="G211">_xlfn.IFS(F211&lt;1000,"1000",F211&lt;5000,"5000",F211&lt;10000,"10000",F211&lt;15000,"15000",F211&lt;20000,"20000",F211&lt;25000,"25000",F211&lt;30000,"30000",F211&lt;35000,"35000",F211&lt;40000,"40000",F211&lt;45000,"45000",F211&lt;50000,"50000",F211&gt;50000,"&gt;50000")</f>
        <v>1000</v>
      </c>
      <c r="H211" t="s">
        <v>8221</v>
      </c>
      <c r="I211" t="s">
        <v>8224</v>
      </c>
      <c r="J211" t="s">
        <v>8246</v>
      </c>
      <c r="K211">
        <v>1436566135</v>
      </c>
      <c r="L211" s="10">
        <v>42195.922858796301</v>
      </c>
      <c r="M211">
        <v>1433974135</v>
      </c>
      <c r="N211" s="10">
        <f t="shared" si="11"/>
        <v>42165.922858796301</v>
      </c>
      <c r="O211" t="b">
        <v>0</v>
      </c>
      <c r="P211">
        <v>0</v>
      </c>
      <c r="Q211" t="b">
        <v>0</v>
      </c>
      <c r="R211" t="s">
        <v>8268</v>
      </c>
      <c r="S211" s="5">
        <f t="shared" si="9"/>
        <v>0</v>
      </c>
      <c r="T211" t="e">
        <f t="shared" si="10"/>
        <v>#DIV/0!</v>
      </c>
      <c r="U211" t="s">
        <v>8310</v>
      </c>
      <c r="V211" t="s">
        <v>8314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 t="str" cm="1">
        <f t="array" ref="E212">_xlfn.IFS(D212&lt;1000,"1000",D212&lt;5000,"5000",D212&lt;10000,"10000",D212&lt;15000,"15000",D212&lt;20000,"20000",D212&lt;25000,"25000",D212&lt;30000,"30000",D212&lt;35000,"35000",D212&lt;40000,"40000",D212&lt;45000,"45000",D212&lt;50000,"50000",D212&gt;=50000,"&gt;50000")</f>
        <v>15000</v>
      </c>
      <c r="F212">
        <v>3030</v>
      </c>
      <c r="G212" t="str" cm="1">
        <f t="array" ref="G212">_xlfn.IFS(F212&lt;1000,"1000",F212&lt;5000,"5000",F212&lt;10000,"10000",F212&lt;15000,"15000",F212&lt;20000,"20000",F212&lt;25000,"25000",F212&lt;30000,"30000",F212&lt;35000,"35000",F212&lt;40000,"40000",F212&lt;45000,"45000",F212&lt;50000,"50000",F212&gt;50000,"&gt;50000")</f>
        <v>5000</v>
      </c>
      <c r="H212" t="s">
        <v>8221</v>
      </c>
      <c r="I212" t="s">
        <v>8224</v>
      </c>
      <c r="J212" t="s">
        <v>8246</v>
      </c>
      <c r="K212">
        <v>1443675600</v>
      </c>
      <c r="L212" s="10">
        <v>42278.208333333328</v>
      </c>
      <c r="M212">
        <v>1441157592</v>
      </c>
      <c r="N212" s="10">
        <f t="shared" si="11"/>
        <v>42249.064722222218</v>
      </c>
      <c r="O212" t="b">
        <v>0</v>
      </c>
      <c r="P212">
        <v>33</v>
      </c>
      <c r="Q212" t="b">
        <v>0</v>
      </c>
      <c r="R212" t="s">
        <v>8268</v>
      </c>
      <c r="S212" s="5">
        <f t="shared" si="9"/>
        <v>25.25</v>
      </c>
      <c r="T212">
        <f t="shared" si="10"/>
        <v>91.818181818181813</v>
      </c>
      <c r="U212" t="s">
        <v>8310</v>
      </c>
      <c r="V212" t="s">
        <v>8314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 t="str" cm="1">
        <f t="array" ref="E213">_xlfn.IFS(D213&lt;1000,"1000",D213&lt;5000,"5000",D213&lt;10000,"10000",D213&lt;15000,"15000",D213&lt;20000,"20000",D213&lt;25000,"25000",D213&lt;30000,"30000",D213&lt;35000,"35000",D213&lt;40000,"40000",D213&lt;45000,"45000",D213&lt;50000,"50000",D213&gt;=50000,"&gt;50000")</f>
        <v>10000</v>
      </c>
      <c r="F213">
        <v>2230</v>
      </c>
      <c r="G213" t="str" cm="1">
        <f t="array" ref="G213">_xlfn.IFS(F213&lt;1000,"1000",F213&lt;5000,"5000",F213&lt;10000,"10000",F213&lt;15000,"15000",F213&lt;20000,"20000",F213&lt;25000,"25000",F213&lt;30000,"30000",F213&lt;35000,"35000",F213&lt;40000,"40000",F213&lt;45000,"45000",F213&lt;50000,"50000",F213&gt;50000,"&gt;50000")</f>
        <v>5000</v>
      </c>
      <c r="H213" t="s">
        <v>8221</v>
      </c>
      <c r="I213" t="s">
        <v>8224</v>
      </c>
      <c r="J213" t="s">
        <v>8246</v>
      </c>
      <c r="K213">
        <v>1442634617</v>
      </c>
      <c r="L213" s="10">
        <v>42266.159918981488</v>
      </c>
      <c r="M213">
        <v>1440042617</v>
      </c>
      <c r="N213" s="10">
        <f t="shared" si="11"/>
        <v>42236.159918981488</v>
      </c>
      <c r="O213" t="b">
        <v>0</v>
      </c>
      <c r="P213">
        <v>12</v>
      </c>
      <c r="Q213" t="b">
        <v>0</v>
      </c>
      <c r="R213" t="s">
        <v>8268</v>
      </c>
      <c r="S213" s="5">
        <f t="shared" si="9"/>
        <v>44.6</v>
      </c>
      <c r="T213">
        <f t="shared" si="10"/>
        <v>185.83333333333334</v>
      </c>
      <c r="U213" t="s">
        <v>8310</v>
      </c>
      <c r="V213" t="s">
        <v>8314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 t="str" cm="1">
        <f t="array" ref="E214">_xlfn.IFS(D214&lt;1000,"1000",D214&lt;5000,"5000",D214&lt;10000,"10000",D214&lt;15000,"15000",D214&lt;20000,"20000",D214&lt;25000,"25000",D214&lt;30000,"30000",D214&lt;35000,"35000",D214&lt;40000,"40000",D214&lt;45000,"45000",D214&lt;50000,"50000",D214&gt;=50000,"&gt;50000")</f>
        <v>10000</v>
      </c>
      <c r="F214">
        <v>1</v>
      </c>
      <c r="G214" t="str" cm="1">
        <f t="array" ref="G214">_xlfn.IFS(F214&lt;1000,"1000",F214&lt;5000,"5000",F214&lt;10000,"10000",F214&lt;15000,"15000",F214&lt;20000,"20000",F214&lt;25000,"25000",F214&lt;30000,"30000",F214&lt;35000,"35000",F214&lt;40000,"40000",F214&lt;45000,"45000",F214&lt;50000,"50000",F214&gt;50000,"&gt;50000")</f>
        <v>1000</v>
      </c>
      <c r="H214" t="s">
        <v>8221</v>
      </c>
      <c r="I214" t="s">
        <v>8224</v>
      </c>
      <c r="J214" t="s">
        <v>8246</v>
      </c>
      <c r="K214">
        <v>1460837320</v>
      </c>
      <c r="L214" s="10">
        <v>42476.839351851857</v>
      </c>
      <c r="M214">
        <v>1455656920</v>
      </c>
      <c r="N214" s="10">
        <f t="shared" si="11"/>
        <v>42416.881018518514</v>
      </c>
      <c r="O214" t="b">
        <v>0</v>
      </c>
      <c r="P214">
        <v>1</v>
      </c>
      <c r="Q214" t="b">
        <v>0</v>
      </c>
      <c r="R214" t="s">
        <v>8268</v>
      </c>
      <c r="S214" s="5">
        <f t="shared" si="9"/>
        <v>1.5873015873015872E-2</v>
      </c>
      <c r="T214">
        <f t="shared" si="10"/>
        <v>1</v>
      </c>
      <c r="U214" t="s">
        <v>8310</v>
      </c>
      <c r="V214" t="s">
        <v>8314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 t="str" cm="1">
        <f t="array" ref="E215">_xlfn.IFS(D215&lt;1000,"1000",D215&lt;5000,"5000",D215&lt;10000,"10000",D215&lt;15000,"15000",D215&lt;20000,"20000",D215&lt;25000,"25000",D215&lt;30000,"30000",D215&lt;35000,"35000",D215&lt;40000,"40000",D215&lt;45000,"45000",D215&lt;50000,"50000",D215&gt;=50000,"&gt;50000")</f>
        <v>&gt;50000</v>
      </c>
      <c r="F215">
        <v>20</v>
      </c>
      <c r="G215" t="str" cm="1">
        <f t="array" ref="G215">_xlfn.IFS(F215&lt;1000,"1000",F215&lt;5000,"5000",F215&lt;10000,"10000",F215&lt;15000,"15000",F215&lt;20000,"20000",F215&lt;25000,"25000",F215&lt;30000,"30000",F215&lt;35000,"35000",F215&lt;40000,"40000",F215&lt;45000,"45000",F215&lt;50000,"50000",F215&gt;50000,"&gt;50000")</f>
        <v>1000</v>
      </c>
      <c r="H215" t="s">
        <v>8221</v>
      </c>
      <c r="I215" t="s">
        <v>8224</v>
      </c>
      <c r="J215" t="s">
        <v>8246</v>
      </c>
      <c r="K215">
        <v>1439734001</v>
      </c>
      <c r="L215" s="10">
        <v>42232.587974537033</v>
      </c>
      <c r="M215">
        <v>1437142547</v>
      </c>
      <c r="N215" s="10">
        <f t="shared" si="11"/>
        <v>42202.594293981485</v>
      </c>
      <c r="O215" t="b">
        <v>0</v>
      </c>
      <c r="P215">
        <v>1</v>
      </c>
      <c r="Q215" t="b">
        <v>0</v>
      </c>
      <c r="R215" t="s">
        <v>8268</v>
      </c>
      <c r="S215" s="5">
        <f t="shared" si="9"/>
        <v>0.04</v>
      </c>
      <c r="T215">
        <f t="shared" si="10"/>
        <v>20</v>
      </c>
      <c r="U215" t="s">
        <v>8310</v>
      </c>
      <c r="V215" t="s">
        <v>8314</v>
      </c>
    </row>
    <row r="216" spans="1:22" ht="43.5" x14ac:dyDescent="0.35">
      <c r="A216">
        <v>214</v>
      </c>
      <c r="B216" s="3" t="s">
        <v>216</v>
      </c>
      <c r="C216" s="3" t="s">
        <v>4324</v>
      </c>
      <c r="D216">
        <v>12500</v>
      </c>
      <c r="E216" t="str" cm="1">
        <f t="array" ref="E216">_xlfn.IFS(D216&lt;1000,"1000",D216&lt;5000,"5000",D216&lt;10000,"10000",D216&lt;15000,"15000",D216&lt;20000,"20000",D216&lt;25000,"25000",D216&lt;30000,"30000",D216&lt;35000,"35000",D216&lt;40000,"40000",D216&lt;45000,"45000",D216&lt;50000,"50000",D216&gt;=50000,"&gt;50000")</f>
        <v>15000</v>
      </c>
      <c r="F216">
        <v>1</v>
      </c>
      <c r="G216" t="str" cm="1">
        <f t="array" ref="G216">_xlfn.IFS(F216&lt;1000,"1000",F216&lt;5000,"5000",F216&lt;10000,"10000",F216&lt;15000,"15000",F216&lt;20000,"20000",F216&lt;25000,"25000",F216&lt;30000,"30000",F216&lt;35000,"35000",F216&lt;40000,"40000",F216&lt;45000,"45000",F216&lt;50000,"50000",F216&gt;50000,"&gt;50000")</f>
        <v>1000</v>
      </c>
      <c r="H216" t="s">
        <v>8221</v>
      </c>
      <c r="I216" t="s">
        <v>8224</v>
      </c>
      <c r="J216" t="s">
        <v>8246</v>
      </c>
      <c r="K216">
        <v>1425655349</v>
      </c>
      <c r="L216" s="10">
        <v>42069.64061342593</v>
      </c>
      <c r="M216">
        <v>1420471349</v>
      </c>
      <c r="N216" s="10">
        <f t="shared" si="11"/>
        <v>42009.64061342593</v>
      </c>
      <c r="O216" t="b">
        <v>0</v>
      </c>
      <c r="P216">
        <v>1</v>
      </c>
      <c r="Q216" t="b">
        <v>0</v>
      </c>
      <c r="R216" t="s">
        <v>8268</v>
      </c>
      <c r="S216" s="5">
        <f t="shared" si="9"/>
        <v>8.0000000000000002E-3</v>
      </c>
      <c r="T216">
        <f t="shared" si="10"/>
        <v>1</v>
      </c>
      <c r="U216" t="s">
        <v>8310</v>
      </c>
      <c r="V216" t="s">
        <v>8314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 t="str" cm="1">
        <f t="array" ref="E217">_xlfn.IFS(D217&lt;1000,"1000",D217&lt;5000,"5000",D217&lt;10000,"10000",D217&lt;15000,"15000",D217&lt;20000,"20000",D217&lt;25000,"25000",D217&lt;30000,"30000",D217&lt;35000,"35000",D217&lt;40000,"40000",D217&lt;45000,"45000",D217&lt;50000,"50000",D217&gt;=50000,"&gt;50000")</f>
        <v>5000</v>
      </c>
      <c r="F217">
        <v>10</v>
      </c>
      <c r="G217" t="str" cm="1">
        <f t="array" ref="G217">_xlfn.IFS(F217&lt;1000,"1000",F217&lt;5000,"5000",F217&lt;10000,"10000",F217&lt;15000,"15000",F217&lt;20000,"20000",F217&lt;25000,"25000",F217&lt;30000,"30000",F217&lt;35000,"35000",F217&lt;40000,"40000",F217&lt;45000,"45000",F217&lt;50000,"50000",F217&gt;50000,"&gt;50000")</f>
        <v>1000</v>
      </c>
      <c r="H217" t="s">
        <v>8221</v>
      </c>
      <c r="I217" t="s">
        <v>8225</v>
      </c>
      <c r="J217" t="s">
        <v>8247</v>
      </c>
      <c r="K217">
        <v>1455753540</v>
      </c>
      <c r="L217" s="10">
        <v>42417.999305555553</v>
      </c>
      <c r="M217">
        <v>1452058282</v>
      </c>
      <c r="N217" s="10">
        <f t="shared" si="11"/>
        <v>42375.230115740742</v>
      </c>
      <c r="O217" t="b">
        <v>0</v>
      </c>
      <c r="P217">
        <v>1</v>
      </c>
      <c r="Q217" t="b">
        <v>0</v>
      </c>
      <c r="R217" t="s">
        <v>8268</v>
      </c>
      <c r="S217" s="5">
        <f t="shared" si="9"/>
        <v>0.22727272727272727</v>
      </c>
      <c r="T217">
        <f t="shared" si="10"/>
        <v>10</v>
      </c>
      <c r="U217" t="s">
        <v>8310</v>
      </c>
      <c r="V217" t="s">
        <v>8314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 t="str" cm="1">
        <f t="array" ref="E218">_xlfn.IFS(D218&lt;1000,"1000",D218&lt;5000,"5000",D218&lt;10000,"10000",D218&lt;15000,"15000",D218&lt;20000,"20000",D218&lt;25000,"25000",D218&lt;30000,"30000",D218&lt;35000,"35000",D218&lt;40000,"40000",D218&lt;45000,"45000",D218&lt;50000,"50000",D218&gt;=50000,"&gt;50000")</f>
        <v>&gt;50000</v>
      </c>
      <c r="F218">
        <v>27849.22</v>
      </c>
      <c r="G218" t="str" cm="1">
        <f t="array" ref="G218">_xlfn.IFS(F218&lt;1000,"1000",F218&lt;5000,"5000",F218&lt;10000,"10000",F218&lt;15000,"15000",F218&lt;20000,"20000",F218&lt;25000,"25000",F218&lt;30000,"30000",F218&lt;35000,"35000",F218&lt;40000,"40000",F218&lt;45000,"45000",F218&lt;50000,"50000",F218&gt;50000,"&gt;50000")</f>
        <v>30000</v>
      </c>
      <c r="H218" t="s">
        <v>8221</v>
      </c>
      <c r="I218" t="s">
        <v>8224</v>
      </c>
      <c r="J218" t="s">
        <v>8246</v>
      </c>
      <c r="K218">
        <v>1429740037</v>
      </c>
      <c r="L218" s="10">
        <v>42116.917094907403</v>
      </c>
      <c r="M218">
        <v>1425423637</v>
      </c>
      <c r="N218" s="10">
        <f t="shared" si="11"/>
        <v>42066.958761574075</v>
      </c>
      <c r="O218" t="b">
        <v>0</v>
      </c>
      <c r="P218">
        <v>84</v>
      </c>
      <c r="Q218" t="b">
        <v>0</v>
      </c>
      <c r="R218" t="s">
        <v>8268</v>
      </c>
      <c r="S218" s="5">
        <f t="shared" si="9"/>
        <v>55.698440000000005</v>
      </c>
      <c r="T218">
        <f t="shared" si="10"/>
        <v>331.53833333333336</v>
      </c>
      <c r="U218" t="s">
        <v>8310</v>
      </c>
      <c r="V218" t="s">
        <v>8314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 t="str" cm="1">
        <f t="array" ref="E219">_xlfn.IFS(D219&lt;1000,"1000",D219&lt;5000,"5000",D219&lt;10000,"10000",D219&lt;15000,"15000",D219&lt;20000,"20000",D219&lt;25000,"25000",D219&lt;30000,"30000",D219&lt;35000,"35000",D219&lt;40000,"40000",D219&lt;45000,"45000",D219&lt;50000,"50000",D219&gt;=50000,"&gt;50000")</f>
        <v>&gt;50000</v>
      </c>
      <c r="F219">
        <v>11943</v>
      </c>
      <c r="G219" t="str" cm="1">
        <f t="array" ref="G219">_xlfn.IFS(F219&lt;1000,"1000",F219&lt;5000,"5000",F219&lt;10000,"10000",F219&lt;15000,"15000",F219&lt;20000,"20000",F219&lt;25000,"25000",F219&lt;30000,"30000",F219&lt;35000,"35000",F219&lt;40000,"40000",F219&lt;45000,"45000",F219&lt;50000,"50000",F219&gt;50000,"&gt;50000")</f>
        <v>15000</v>
      </c>
      <c r="H219" t="s">
        <v>8221</v>
      </c>
      <c r="I219" t="s">
        <v>8235</v>
      </c>
      <c r="J219" t="s">
        <v>8255</v>
      </c>
      <c r="K219">
        <v>1419780149</v>
      </c>
      <c r="L219" s="10">
        <v>42001.64061342593</v>
      </c>
      <c r="M219">
        <v>1417101749</v>
      </c>
      <c r="N219" s="10">
        <f t="shared" si="11"/>
        <v>41970.64061342593</v>
      </c>
      <c r="O219" t="b">
        <v>0</v>
      </c>
      <c r="P219">
        <v>38</v>
      </c>
      <c r="Q219" t="b">
        <v>0</v>
      </c>
      <c r="R219" t="s">
        <v>8268</v>
      </c>
      <c r="S219" s="5">
        <f t="shared" si="9"/>
        <v>11.943</v>
      </c>
      <c r="T219">
        <f t="shared" si="10"/>
        <v>314.28947368421052</v>
      </c>
      <c r="U219" t="s">
        <v>8310</v>
      </c>
      <c r="V219" t="s">
        <v>8314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 t="str" cm="1">
        <f t="array" ref="E220">_xlfn.IFS(D220&lt;1000,"1000",D220&lt;5000,"5000",D220&lt;10000,"10000",D220&lt;15000,"15000",D220&lt;20000,"20000",D220&lt;25000,"25000",D220&lt;30000,"30000",D220&lt;35000,"35000",D220&lt;40000,"40000",D220&lt;45000,"45000",D220&lt;50000,"50000",D220&gt;=50000,"&gt;50000")</f>
        <v>10000</v>
      </c>
      <c r="F220">
        <v>100</v>
      </c>
      <c r="G220" t="str" cm="1">
        <f t="array" ref="G220">_xlfn.IFS(F220&lt;1000,"1000",F220&lt;5000,"5000",F220&lt;10000,"10000",F220&lt;15000,"15000",F220&lt;20000,"20000",F220&lt;25000,"25000",F220&lt;30000,"30000",F220&lt;35000,"35000",F220&lt;40000,"40000",F220&lt;45000,"45000",F220&lt;50000,"50000",F220&gt;50000,"&gt;50000")</f>
        <v>1000</v>
      </c>
      <c r="H220" t="s">
        <v>8221</v>
      </c>
      <c r="I220" t="s">
        <v>8224</v>
      </c>
      <c r="J220" t="s">
        <v>8246</v>
      </c>
      <c r="K220">
        <v>1431702289</v>
      </c>
      <c r="L220" s="10">
        <v>42139.628344907411</v>
      </c>
      <c r="M220">
        <v>1426518289</v>
      </c>
      <c r="N220" s="10">
        <f t="shared" si="11"/>
        <v>42079.628344907411</v>
      </c>
      <c r="O220" t="b">
        <v>0</v>
      </c>
      <c r="P220">
        <v>1</v>
      </c>
      <c r="Q220" t="b">
        <v>0</v>
      </c>
      <c r="R220" t="s">
        <v>8268</v>
      </c>
      <c r="S220" s="5">
        <f t="shared" si="9"/>
        <v>2</v>
      </c>
      <c r="T220">
        <f t="shared" si="10"/>
        <v>100</v>
      </c>
      <c r="U220" t="s">
        <v>8310</v>
      </c>
      <c r="V220" t="s">
        <v>8314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 t="str" cm="1">
        <f t="array" ref="E221">_xlfn.IFS(D221&lt;1000,"1000",D221&lt;5000,"5000",D221&lt;10000,"10000",D221&lt;15000,"15000",D221&lt;20000,"20000",D221&lt;25000,"25000",D221&lt;30000,"30000",D221&lt;35000,"35000",D221&lt;40000,"40000",D221&lt;45000,"45000",D221&lt;50000,"50000",D221&gt;=50000,"&gt;50000")</f>
        <v>&gt;50000</v>
      </c>
      <c r="F221">
        <v>8815</v>
      </c>
      <c r="G221" t="str" cm="1">
        <f t="array" ref="G221">_xlfn.IFS(F221&lt;1000,"1000",F221&lt;5000,"5000",F221&lt;10000,"10000",F221&lt;15000,"15000",F221&lt;20000,"20000",F221&lt;25000,"25000",F221&lt;30000,"30000",F221&lt;35000,"35000",F221&lt;40000,"40000",F221&lt;45000,"45000",F221&lt;50000,"50000",F221&gt;50000,"&gt;50000")</f>
        <v>10000</v>
      </c>
      <c r="H221" t="s">
        <v>8221</v>
      </c>
      <c r="I221" t="s">
        <v>8224</v>
      </c>
      <c r="J221" t="s">
        <v>8246</v>
      </c>
      <c r="K221">
        <v>1459493940</v>
      </c>
      <c r="L221" s="10">
        <v>42461.290972222225</v>
      </c>
      <c r="M221">
        <v>1456732225</v>
      </c>
      <c r="N221" s="10">
        <f t="shared" si="11"/>
        <v>42429.326678240745</v>
      </c>
      <c r="O221" t="b">
        <v>0</v>
      </c>
      <c r="P221">
        <v>76</v>
      </c>
      <c r="Q221" t="b">
        <v>0</v>
      </c>
      <c r="R221" t="s">
        <v>8268</v>
      </c>
      <c r="S221" s="5">
        <f t="shared" si="9"/>
        <v>17.630000000000003</v>
      </c>
      <c r="T221">
        <f t="shared" si="10"/>
        <v>115.98684210526316</v>
      </c>
      <c r="U221" t="s">
        <v>8310</v>
      </c>
      <c r="V221" t="s">
        <v>8314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 t="str" cm="1">
        <f t="array" ref="E222">_xlfn.IFS(D222&lt;1000,"1000",D222&lt;5000,"5000",D222&lt;10000,"10000",D222&lt;15000,"15000",D222&lt;20000,"20000",D222&lt;25000,"25000",D222&lt;30000,"30000",D222&lt;35000,"35000",D222&lt;40000,"40000",D222&lt;45000,"45000",D222&lt;50000,"50000",D222&gt;=50000,"&gt;50000")</f>
        <v>&gt;50000</v>
      </c>
      <c r="F222">
        <v>360</v>
      </c>
      <c r="G222" t="str" cm="1">
        <f t="array" ref="G222">_xlfn.IFS(F222&lt;1000,"1000",F222&lt;5000,"5000",F222&lt;10000,"10000",F222&lt;15000,"15000",F222&lt;20000,"20000",F222&lt;25000,"25000",F222&lt;30000,"30000",F222&lt;35000,"35000",F222&lt;40000,"40000",F222&lt;45000,"45000",F222&lt;50000,"50000",F222&gt;50000,"&gt;50000")</f>
        <v>1000</v>
      </c>
      <c r="H222" t="s">
        <v>8221</v>
      </c>
      <c r="I222" t="s">
        <v>8224</v>
      </c>
      <c r="J222" t="s">
        <v>8246</v>
      </c>
      <c r="K222">
        <v>1440101160</v>
      </c>
      <c r="L222" s="10">
        <v>42236.837499999994</v>
      </c>
      <c r="M222">
        <v>1436542030</v>
      </c>
      <c r="N222" s="10">
        <f t="shared" si="11"/>
        <v>42195.643865740742</v>
      </c>
      <c r="O222" t="b">
        <v>0</v>
      </c>
      <c r="P222">
        <v>3</v>
      </c>
      <c r="Q222" t="b">
        <v>0</v>
      </c>
      <c r="R222" t="s">
        <v>8268</v>
      </c>
      <c r="S222" s="5">
        <f t="shared" si="9"/>
        <v>0.72</v>
      </c>
      <c r="T222">
        <f t="shared" si="10"/>
        <v>120</v>
      </c>
      <c r="U222" t="s">
        <v>8310</v>
      </c>
      <c r="V222" t="s">
        <v>8314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 t="str" cm="1">
        <f t="array" ref="E223">_xlfn.IFS(D223&lt;1000,"1000",D223&lt;5000,"5000",D223&lt;10000,"10000",D223&lt;15000,"15000",D223&lt;20000,"20000",D223&lt;25000,"25000",D223&lt;30000,"30000",D223&lt;35000,"35000",D223&lt;40000,"40000",D223&lt;45000,"45000",D223&lt;50000,"50000",D223&gt;=50000,"&gt;50000")</f>
        <v>&gt;50000</v>
      </c>
      <c r="F223">
        <v>0</v>
      </c>
      <c r="G223" t="str" cm="1">
        <f t="array" ref="G223">_xlfn.IFS(F223&lt;1000,"1000",F223&lt;5000,"5000",F223&lt;10000,"10000",F223&lt;15000,"15000",F223&lt;20000,"20000",F223&lt;25000,"25000",F223&lt;30000,"30000",F223&lt;35000,"35000",F223&lt;40000,"40000",F223&lt;45000,"45000",F223&lt;50000,"50000",F223&gt;50000,"&gt;50000")</f>
        <v>1000</v>
      </c>
      <c r="H223" t="s">
        <v>8221</v>
      </c>
      <c r="I223" t="s">
        <v>8224</v>
      </c>
      <c r="J223" t="s">
        <v>8246</v>
      </c>
      <c r="K223">
        <v>1427569564</v>
      </c>
      <c r="L223" s="10">
        <v>42091.79587962963</v>
      </c>
      <c r="M223">
        <v>1422389164</v>
      </c>
      <c r="N223" s="10">
        <f t="shared" si="11"/>
        <v>42031.837546296301</v>
      </c>
      <c r="O223" t="b">
        <v>0</v>
      </c>
      <c r="P223">
        <v>0</v>
      </c>
      <c r="Q223" t="b">
        <v>0</v>
      </c>
      <c r="R223" t="s">
        <v>8268</v>
      </c>
      <c r="S223" s="5">
        <f t="shared" si="9"/>
        <v>0</v>
      </c>
      <c r="T223" t="e">
        <f t="shared" si="10"/>
        <v>#DIV/0!</v>
      </c>
      <c r="U223" t="s">
        <v>8310</v>
      </c>
      <c r="V223" t="s">
        <v>8314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 t="str" cm="1">
        <f t="array" ref="E224">_xlfn.IFS(D224&lt;1000,"1000",D224&lt;5000,"5000",D224&lt;10000,"10000",D224&lt;15000,"15000",D224&lt;20000,"20000",D224&lt;25000,"25000",D224&lt;30000,"30000",D224&lt;35000,"35000",D224&lt;40000,"40000",D224&lt;45000,"45000",D224&lt;50000,"50000",D224&gt;=50000,"&gt;50000")</f>
        <v>5000</v>
      </c>
      <c r="F224">
        <v>130</v>
      </c>
      <c r="G224" t="str" cm="1">
        <f t="array" ref="G224">_xlfn.IFS(F224&lt;1000,"1000",F224&lt;5000,"5000",F224&lt;10000,"10000",F224&lt;15000,"15000",F224&lt;20000,"20000",F224&lt;25000,"25000",F224&lt;30000,"30000",F224&lt;35000,"35000",F224&lt;40000,"40000",F224&lt;45000,"45000",F224&lt;50000,"50000",F224&gt;50000,"&gt;50000")</f>
        <v>1000</v>
      </c>
      <c r="H224" t="s">
        <v>8221</v>
      </c>
      <c r="I224" t="s">
        <v>8224</v>
      </c>
      <c r="J224" t="s">
        <v>8246</v>
      </c>
      <c r="K224">
        <v>1427423940</v>
      </c>
      <c r="L224" s="10">
        <v>42090.110416666663</v>
      </c>
      <c r="M224">
        <v>1422383318</v>
      </c>
      <c r="N224" s="10">
        <f t="shared" si="11"/>
        <v>42031.769884259258</v>
      </c>
      <c r="O224" t="b">
        <v>0</v>
      </c>
      <c r="P224">
        <v>2</v>
      </c>
      <c r="Q224" t="b">
        <v>0</v>
      </c>
      <c r="R224" t="s">
        <v>8268</v>
      </c>
      <c r="S224" s="5">
        <f t="shared" si="9"/>
        <v>13</v>
      </c>
      <c r="T224">
        <f t="shared" si="10"/>
        <v>65</v>
      </c>
      <c r="U224" t="s">
        <v>8310</v>
      </c>
      <c r="V224" t="s">
        <v>8314</v>
      </c>
    </row>
    <row r="225" spans="1:22" ht="43.5" x14ac:dyDescent="0.35">
      <c r="A225">
        <v>223</v>
      </c>
      <c r="B225" s="3" t="s">
        <v>225</v>
      </c>
      <c r="C225" s="3" t="s">
        <v>4333</v>
      </c>
      <c r="D225">
        <v>1500000</v>
      </c>
      <c r="E225" t="str" cm="1">
        <f t="array" ref="E225">_xlfn.IFS(D225&lt;1000,"1000",D225&lt;5000,"5000",D225&lt;10000,"10000",D225&lt;15000,"15000",D225&lt;20000,"20000",D225&lt;25000,"25000",D225&lt;30000,"30000",D225&lt;35000,"35000",D225&lt;40000,"40000",D225&lt;45000,"45000",D225&lt;50000,"50000",D225&gt;=50000,"&gt;50000")</f>
        <v>&gt;50000</v>
      </c>
      <c r="F225">
        <v>0</v>
      </c>
      <c r="G225" t="str" cm="1">
        <f t="array" ref="G225">_xlfn.IFS(F225&lt;1000,"1000",F225&lt;5000,"5000",F225&lt;10000,"10000",F225&lt;15000,"15000",F225&lt;20000,"20000",F225&lt;25000,"25000",F225&lt;30000,"30000",F225&lt;35000,"35000",F225&lt;40000,"40000",F225&lt;45000,"45000",F225&lt;50000,"50000",F225&gt;50000,"&gt;50000")</f>
        <v>1000</v>
      </c>
      <c r="H225" t="s">
        <v>8221</v>
      </c>
      <c r="I225" t="s">
        <v>8224</v>
      </c>
      <c r="J225" t="s">
        <v>8246</v>
      </c>
      <c r="K225">
        <v>1463879100</v>
      </c>
      <c r="L225" s="10">
        <v>42512.045138888891</v>
      </c>
      <c r="M225">
        <v>1461287350</v>
      </c>
      <c r="N225" s="10">
        <f t="shared" si="11"/>
        <v>42482.048032407409</v>
      </c>
      <c r="O225" t="b">
        <v>0</v>
      </c>
      <c r="P225">
        <v>0</v>
      </c>
      <c r="Q225" t="b">
        <v>0</v>
      </c>
      <c r="R225" t="s">
        <v>8268</v>
      </c>
      <c r="S225" s="5">
        <f t="shared" si="9"/>
        <v>0</v>
      </c>
      <c r="T225" t="e">
        <f t="shared" si="10"/>
        <v>#DIV/0!</v>
      </c>
      <c r="U225" t="s">
        <v>8310</v>
      </c>
      <c r="V225" t="s">
        <v>8314</v>
      </c>
    </row>
    <row r="226" spans="1:22" ht="43.5" x14ac:dyDescent="0.35">
      <c r="A226">
        <v>224</v>
      </c>
      <c r="B226" s="3" t="s">
        <v>226</v>
      </c>
      <c r="C226" s="3" t="s">
        <v>4334</v>
      </c>
      <c r="D226">
        <v>6000000</v>
      </c>
      <c r="E226" t="str" cm="1">
        <f t="array" ref="E226">_xlfn.IFS(D226&lt;1000,"1000",D226&lt;5000,"5000",D226&lt;10000,"10000",D226&lt;15000,"15000",D226&lt;20000,"20000",D226&lt;25000,"25000",D226&lt;30000,"30000",D226&lt;35000,"35000",D226&lt;40000,"40000",D226&lt;45000,"45000",D226&lt;50000,"50000",D226&gt;=50000,"&gt;50000")</f>
        <v>&gt;50000</v>
      </c>
      <c r="F226">
        <v>0</v>
      </c>
      <c r="G226" t="str" cm="1">
        <f t="array" ref="G226">_xlfn.IFS(F226&lt;1000,"1000",F226&lt;5000,"5000",F226&lt;10000,"10000",F226&lt;15000,"15000",F226&lt;20000,"20000",F226&lt;25000,"25000",F226&lt;30000,"30000",F226&lt;35000,"35000",F226&lt;40000,"40000",F226&lt;45000,"45000",F226&lt;50000,"50000",F226&gt;50000,"&gt;50000")</f>
        <v>1000</v>
      </c>
      <c r="H226" t="s">
        <v>8221</v>
      </c>
      <c r="I226" t="s">
        <v>8226</v>
      </c>
      <c r="J226" t="s">
        <v>8248</v>
      </c>
      <c r="K226">
        <v>1436506726</v>
      </c>
      <c r="L226" s="10">
        <v>42195.235254629632</v>
      </c>
      <c r="M226">
        <v>1431322726</v>
      </c>
      <c r="N226" s="10">
        <f t="shared" si="11"/>
        <v>42135.235254629632</v>
      </c>
      <c r="O226" t="b">
        <v>0</v>
      </c>
      <c r="P226">
        <v>0</v>
      </c>
      <c r="Q226" t="b">
        <v>0</v>
      </c>
      <c r="R226" t="s">
        <v>8268</v>
      </c>
      <c r="S226" s="5">
        <f t="shared" si="9"/>
        <v>0</v>
      </c>
      <c r="T226" t="e">
        <f t="shared" si="10"/>
        <v>#DIV/0!</v>
      </c>
      <c r="U226" t="s">
        <v>8310</v>
      </c>
      <c r="V226" t="s">
        <v>8314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 t="str" cm="1">
        <f t="array" ref="E227">_xlfn.IFS(D227&lt;1000,"1000",D227&lt;5000,"5000",D227&lt;10000,"10000",D227&lt;15000,"15000",D227&lt;20000,"20000",D227&lt;25000,"25000",D227&lt;30000,"30000",D227&lt;35000,"35000",D227&lt;40000,"40000",D227&lt;45000,"45000",D227&lt;50000,"50000",D227&gt;=50000,"&gt;50000")</f>
        <v>1000</v>
      </c>
      <c r="F227">
        <v>0</v>
      </c>
      <c r="G227" t="str" cm="1">
        <f t="array" ref="G227">_xlfn.IFS(F227&lt;1000,"1000",F227&lt;5000,"5000",F227&lt;10000,"10000",F227&lt;15000,"15000",F227&lt;20000,"20000",F227&lt;25000,"25000",F227&lt;30000,"30000",F227&lt;35000,"35000",F227&lt;40000,"40000",F227&lt;45000,"45000",F227&lt;50000,"50000",F227&gt;50000,"&gt;50000")</f>
        <v>1000</v>
      </c>
      <c r="H227" t="s">
        <v>8221</v>
      </c>
      <c r="I227" t="s">
        <v>8224</v>
      </c>
      <c r="J227" t="s">
        <v>8246</v>
      </c>
      <c r="K227">
        <v>1460153054</v>
      </c>
      <c r="L227" s="10">
        <v>42468.919606481482</v>
      </c>
      <c r="M227">
        <v>1457564654</v>
      </c>
      <c r="N227" s="10">
        <f t="shared" si="11"/>
        <v>42438.961273148147</v>
      </c>
      <c r="O227" t="b">
        <v>0</v>
      </c>
      <c r="P227">
        <v>0</v>
      </c>
      <c r="Q227" t="b">
        <v>0</v>
      </c>
      <c r="R227" t="s">
        <v>8268</v>
      </c>
      <c r="S227" s="5">
        <f t="shared" si="9"/>
        <v>0</v>
      </c>
      <c r="T227" t="e">
        <f t="shared" si="10"/>
        <v>#DIV/0!</v>
      </c>
      <c r="U227" t="s">
        <v>8310</v>
      </c>
      <c r="V227" t="s">
        <v>8314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 t="str" cm="1">
        <f t="array" ref="E228">_xlfn.IFS(D228&lt;1000,"1000",D228&lt;5000,"5000",D228&lt;10000,"10000",D228&lt;15000,"15000",D228&lt;20000,"20000",D228&lt;25000,"25000",D228&lt;30000,"30000",D228&lt;35000,"35000",D228&lt;40000,"40000",D228&lt;45000,"45000",D228&lt;50000,"50000",D228&gt;=50000,"&gt;50000")</f>
        <v>30000</v>
      </c>
      <c r="F228">
        <v>250</v>
      </c>
      <c r="G228" t="str" cm="1">
        <f t="array" ref="G228">_xlfn.IFS(F228&lt;1000,"1000",F228&lt;5000,"5000",F228&lt;10000,"10000",F228&lt;15000,"15000",F228&lt;20000,"20000",F228&lt;25000,"25000",F228&lt;30000,"30000",F228&lt;35000,"35000",F228&lt;40000,"40000",F228&lt;45000,"45000",F228&lt;50000,"50000",F228&gt;50000,"&gt;50000")</f>
        <v>1000</v>
      </c>
      <c r="H228" t="s">
        <v>8221</v>
      </c>
      <c r="I228" t="s">
        <v>8225</v>
      </c>
      <c r="J228" t="s">
        <v>8247</v>
      </c>
      <c r="K228">
        <v>1433064540</v>
      </c>
      <c r="L228" s="10">
        <v>42155.395138888889</v>
      </c>
      <c r="M228">
        <v>1428854344</v>
      </c>
      <c r="N228" s="10">
        <f t="shared" si="11"/>
        <v>42106.666018518517</v>
      </c>
      <c r="O228" t="b">
        <v>0</v>
      </c>
      <c r="P228">
        <v>2</v>
      </c>
      <c r="Q228" t="b">
        <v>0</v>
      </c>
      <c r="R228" t="s">
        <v>8268</v>
      </c>
      <c r="S228" s="5">
        <f t="shared" si="9"/>
        <v>0.86206896551724133</v>
      </c>
      <c r="T228">
        <f t="shared" si="10"/>
        <v>125</v>
      </c>
      <c r="U228" t="s">
        <v>8310</v>
      </c>
      <c r="V228" t="s">
        <v>8314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 t="str" cm="1">
        <f t="array" ref="E229">_xlfn.IFS(D229&lt;1000,"1000",D229&lt;5000,"5000",D229&lt;10000,"10000",D229&lt;15000,"15000",D229&lt;20000,"20000",D229&lt;25000,"25000",D229&lt;30000,"30000",D229&lt;35000,"35000",D229&lt;40000,"40000",D229&lt;45000,"45000",D229&lt;50000,"50000",D229&gt;=50000,"&gt;50000")</f>
        <v>30000</v>
      </c>
      <c r="F229">
        <v>0</v>
      </c>
      <c r="G229" t="str" cm="1">
        <f t="array" ref="G229">_xlfn.IFS(F229&lt;1000,"1000",F229&lt;5000,"5000",F229&lt;10000,"10000",F229&lt;15000,"15000",F229&lt;20000,"20000",F229&lt;25000,"25000",F229&lt;30000,"30000",F229&lt;35000,"35000",F229&lt;40000,"40000",F229&lt;45000,"45000",F229&lt;50000,"50000",F229&gt;50000,"&gt;50000")</f>
        <v>1000</v>
      </c>
      <c r="H229" t="s">
        <v>8221</v>
      </c>
      <c r="I229" t="s">
        <v>8224</v>
      </c>
      <c r="J229" t="s">
        <v>8246</v>
      </c>
      <c r="K229">
        <v>1436477241</v>
      </c>
      <c r="L229" s="10">
        <v>42194.893993055557</v>
      </c>
      <c r="M229">
        <v>1433885241</v>
      </c>
      <c r="N229" s="10">
        <f t="shared" si="11"/>
        <v>42164.893993055557</v>
      </c>
      <c r="O229" t="b">
        <v>0</v>
      </c>
      <c r="P229">
        <v>0</v>
      </c>
      <c r="Q229" t="b">
        <v>0</v>
      </c>
      <c r="R229" t="s">
        <v>8268</v>
      </c>
      <c r="S229" s="5">
        <f t="shared" si="9"/>
        <v>0</v>
      </c>
      <c r="T229" t="e">
        <f t="shared" si="10"/>
        <v>#DIV/0!</v>
      </c>
      <c r="U229" t="s">
        <v>8310</v>
      </c>
      <c r="V229" t="s">
        <v>8314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 t="str" cm="1">
        <f t="array" ref="E230">_xlfn.IFS(D230&lt;1000,"1000",D230&lt;5000,"5000",D230&lt;10000,"10000",D230&lt;15000,"15000",D230&lt;20000,"20000",D230&lt;25000,"25000",D230&lt;30000,"30000",D230&lt;35000,"35000",D230&lt;40000,"40000",D230&lt;45000,"45000",D230&lt;50000,"50000",D230&gt;=50000,"&gt;50000")</f>
        <v>10000</v>
      </c>
      <c r="F230">
        <v>0</v>
      </c>
      <c r="G230" t="str" cm="1">
        <f t="array" ref="G230">_xlfn.IFS(F230&lt;1000,"1000",F230&lt;5000,"5000",F230&lt;10000,"10000",F230&lt;15000,"15000",F230&lt;20000,"20000",F230&lt;25000,"25000",F230&lt;30000,"30000",F230&lt;35000,"35000",F230&lt;40000,"40000",F230&lt;45000,"45000",F230&lt;50000,"50000",F230&gt;50000,"&gt;50000")</f>
        <v>1000</v>
      </c>
      <c r="H230" t="s">
        <v>8221</v>
      </c>
      <c r="I230" t="s">
        <v>8225</v>
      </c>
      <c r="J230" t="s">
        <v>8247</v>
      </c>
      <c r="K230">
        <v>1433176105</v>
      </c>
      <c r="L230" s="10">
        <v>42156.686400462961</v>
      </c>
      <c r="M230">
        <v>1427992105</v>
      </c>
      <c r="N230" s="10">
        <f t="shared" si="11"/>
        <v>42096.686400462961</v>
      </c>
      <c r="O230" t="b">
        <v>0</v>
      </c>
      <c r="P230">
        <v>0</v>
      </c>
      <c r="Q230" t="b">
        <v>0</v>
      </c>
      <c r="R230" t="s">
        <v>8268</v>
      </c>
      <c r="S230" s="5">
        <f t="shared" si="9"/>
        <v>0</v>
      </c>
      <c r="T230" t="e">
        <f t="shared" si="10"/>
        <v>#DIV/0!</v>
      </c>
      <c r="U230" t="s">
        <v>8310</v>
      </c>
      <c r="V230" t="s">
        <v>8314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 t="str" cm="1">
        <f t="array" ref="E231">_xlfn.IFS(D231&lt;1000,"1000",D231&lt;5000,"5000",D231&lt;10000,"10000",D231&lt;15000,"15000",D231&lt;20000,"20000",D231&lt;25000,"25000",D231&lt;30000,"30000",D231&lt;35000,"35000",D231&lt;40000,"40000",D231&lt;45000,"45000",D231&lt;50000,"50000",D231&gt;=50000,"&gt;50000")</f>
        <v>5000</v>
      </c>
      <c r="F231">
        <v>0</v>
      </c>
      <c r="G231" t="str" cm="1">
        <f t="array" ref="G231">_xlfn.IFS(F231&lt;1000,"1000",F231&lt;5000,"5000",F231&lt;10000,"10000",F231&lt;15000,"15000",F231&lt;20000,"20000",F231&lt;25000,"25000",F231&lt;30000,"30000",F231&lt;35000,"35000",F231&lt;40000,"40000",F231&lt;45000,"45000",F231&lt;50000,"50000",F231&gt;50000,"&gt;50000")</f>
        <v>1000</v>
      </c>
      <c r="H231" t="s">
        <v>8221</v>
      </c>
      <c r="I231" t="s">
        <v>8236</v>
      </c>
      <c r="J231" t="s">
        <v>8249</v>
      </c>
      <c r="K231">
        <v>1455402297</v>
      </c>
      <c r="L231" s="10">
        <v>42413.933993055558</v>
      </c>
      <c r="M231">
        <v>1452810297</v>
      </c>
      <c r="N231" s="10">
        <f t="shared" si="11"/>
        <v>42383.933993055558</v>
      </c>
      <c r="O231" t="b">
        <v>0</v>
      </c>
      <c r="P231">
        <v>0</v>
      </c>
      <c r="Q231" t="b">
        <v>0</v>
      </c>
      <c r="R231" t="s">
        <v>8268</v>
      </c>
      <c r="S231" s="5">
        <f t="shared" si="9"/>
        <v>0</v>
      </c>
      <c r="T231" t="e">
        <f t="shared" si="10"/>
        <v>#DIV/0!</v>
      </c>
      <c r="U231" t="s">
        <v>8310</v>
      </c>
      <c r="V231" t="s">
        <v>8314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 t="str" cm="1">
        <f t="array" ref="E232">_xlfn.IFS(D232&lt;1000,"1000",D232&lt;5000,"5000",D232&lt;10000,"10000",D232&lt;15000,"15000",D232&lt;20000,"20000",D232&lt;25000,"25000",D232&lt;30000,"30000",D232&lt;35000,"35000",D232&lt;40000,"40000",D232&lt;45000,"45000",D232&lt;50000,"50000",D232&gt;=50000,"&gt;50000")</f>
        <v>20000</v>
      </c>
      <c r="F232">
        <v>60</v>
      </c>
      <c r="G232" t="str" cm="1">
        <f t="array" ref="G232">_xlfn.IFS(F232&lt;1000,"1000",F232&lt;5000,"5000",F232&lt;10000,"10000",F232&lt;15000,"15000",F232&lt;20000,"20000",F232&lt;25000,"25000",F232&lt;30000,"30000",F232&lt;35000,"35000",F232&lt;40000,"40000",F232&lt;45000,"45000",F232&lt;50000,"50000",F232&gt;50000,"&gt;50000")</f>
        <v>1000</v>
      </c>
      <c r="H232" t="s">
        <v>8221</v>
      </c>
      <c r="I232" t="s">
        <v>8224</v>
      </c>
      <c r="J232" t="s">
        <v>8246</v>
      </c>
      <c r="K232">
        <v>1433443151</v>
      </c>
      <c r="L232" s="10">
        <v>42159.777210648142</v>
      </c>
      <c r="M232">
        <v>1430851151</v>
      </c>
      <c r="N232" s="10">
        <f t="shared" si="11"/>
        <v>42129.777210648142</v>
      </c>
      <c r="O232" t="b">
        <v>0</v>
      </c>
      <c r="P232">
        <v>2</v>
      </c>
      <c r="Q232" t="b">
        <v>0</v>
      </c>
      <c r="R232" t="s">
        <v>8268</v>
      </c>
      <c r="S232" s="5">
        <f t="shared" si="9"/>
        <v>0.4</v>
      </c>
      <c r="T232">
        <f t="shared" si="10"/>
        <v>30</v>
      </c>
      <c r="U232" t="s">
        <v>8310</v>
      </c>
      <c r="V232" t="s">
        <v>8314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 t="str" cm="1">
        <f t="array" ref="E233">_xlfn.IFS(D233&lt;1000,"1000",D233&lt;5000,"5000",D233&lt;10000,"10000",D233&lt;15000,"15000",D233&lt;20000,"20000",D233&lt;25000,"25000",D233&lt;30000,"30000",D233&lt;35000,"35000",D233&lt;40000,"40000",D233&lt;45000,"45000",D233&lt;50000,"50000",D233&gt;=50000,"&gt;50000")</f>
        <v>&gt;50000</v>
      </c>
      <c r="F233">
        <v>0</v>
      </c>
      <c r="G233" t="str" cm="1">
        <f t="array" ref="G233">_xlfn.IFS(F233&lt;1000,"1000",F233&lt;5000,"5000",F233&lt;10000,"10000",F233&lt;15000,"15000",F233&lt;20000,"20000",F233&lt;25000,"25000",F233&lt;30000,"30000",F233&lt;35000,"35000",F233&lt;40000,"40000",F233&lt;45000,"45000",F233&lt;50000,"50000",F233&gt;50000,"&gt;50000")</f>
        <v>1000</v>
      </c>
      <c r="H233" t="s">
        <v>8221</v>
      </c>
      <c r="I233" t="s">
        <v>8224</v>
      </c>
      <c r="J233" t="s">
        <v>8246</v>
      </c>
      <c r="K233">
        <v>1451775651</v>
      </c>
      <c r="L233" s="10">
        <v>42371.958923611113</v>
      </c>
      <c r="M233">
        <v>1449183651</v>
      </c>
      <c r="N233" s="10">
        <f t="shared" si="11"/>
        <v>42341.958923611113</v>
      </c>
      <c r="O233" t="b">
        <v>0</v>
      </c>
      <c r="P233">
        <v>0</v>
      </c>
      <c r="Q233" t="b">
        <v>0</v>
      </c>
      <c r="R233" t="s">
        <v>8268</v>
      </c>
      <c r="S233" s="5">
        <f t="shared" si="9"/>
        <v>0</v>
      </c>
      <c r="T233" t="e">
        <f t="shared" si="10"/>
        <v>#DIV/0!</v>
      </c>
      <c r="U233" t="s">
        <v>8310</v>
      </c>
      <c r="V233" t="s">
        <v>8314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 t="str" cm="1">
        <f t="array" ref="E234">_xlfn.IFS(D234&lt;1000,"1000",D234&lt;5000,"5000",D234&lt;10000,"10000",D234&lt;15000,"15000",D234&lt;20000,"20000",D234&lt;25000,"25000",D234&lt;30000,"30000",D234&lt;35000,"35000",D234&lt;40000,"40000",D234&lt;45000,"45000",D234&lt;50000,"50000",D234&gt;=50000,"&gt;50000")</f>
        <v>5000</v>
      </c>
      <c r="F234">
        <v>110</v>
      </c>
      <c r="G234" t="str" cm="1">
        <f t="array" ref="G234">_xlfn.IFS(F234&lt;1000,"1000",F234&lt;5000,"5000",F234&lt;10000,"10000",F234&lt;15000,"15000",F234&lt;20000,"20000",F234&lt;25000,"25000",F234&lt;30000,"30000",F234&lt;35000,"35000",F234&lt;40000,"40000",F234&lt;45000,"45000",F234&lt;50000,"50000",F234&gt;50000,"&gt;50000")</f>
        <v>1000</v>
      </c>
      <c r="H234" t="s">
        <v>8221</v>
      </c>
      <c r="I234" t="s">
        <v>8225</v>
      </c>
      <c r="J234" t="s">
        <v>8247</v>
      </c>
      <c r="K234">
        <v>1425066546</v>
      </c>
      <c r="L234" s="10">
        <v>42062.82576388889</v>
      </c>
      <c r="M234">
        <v>1422474546</v>
      </c>
      <c r="N234" s="10">
        <f t="shared" si="11"/>
        <v>42032.82576388889</v>
      </c>
      <c r="O234" t="b">
        <v>0</v>
      </c>
      <c r="P234">
        <v>7</v>
      </c>
      <c r="Q234" t="b">
        <v>0</v>
      </c>
      <c r="R234" t="s">
        <v>8268</v>
      </c>
      <c r="S234" s="5">
        <f t="shared" si="9"/>
        <v>2.75</v>
      </c>
      <c r="T234">
        <f t="shared" si="10"/>
        <v>15.714285714285714</v>
      </c>
      <c r="U234" t="s">
        <v>8310</v>
      </c>
      <c r="V234" t="s">
        <v>8314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 t="str" cm="1">
        <f t="array" ref="E235">_xlfn.IFS(D235&lt;1000,"1000",D235&lt;5000,"5000",D235&lt;10000,"10000",D235&lt;15000,"15000",D235&lt;20000,"20000",D235&lt;25000,"25000",D235&lt;30000,"30000",D235&lt;35000,"35000",D235&lt;40000,"40000",D235&lt;45000,"45000",D235&lt;50000,"50000",D235&gt;=50000,"&gt;50000")</f>
        <v>&gt;50000</v>
      </c>
      <c r="F235">
        <v>0</v>
      </c>
      <c r="G235" t="str" cm="1">
        <f t="array" ref="G235">_xlfn.IFS(F235&lt;1000,"1000",F235&lt;5000,"5000",F235&lt;10000,"10000",F235&lt;15000,"15000",F235&lt;20000,"20000",F235&lt;25000,"25000",F235&lt;30000,"30000",F235&lt;35000,"35000",F235&lt;40000,"40000",F235&lt;45000,"45000",F235&lt;50000,"50000",F235&gt;50000,"&gt;50000")</f>
        <v>1000</v>
      </c>
      <c r="H235" t="s">
        <v>8221</v>
      </c>
      <c r="I235" t="s">
        <v>8224</v>
      </c>
      <c r="J235" t="s">
        <v>8246</v>
      </c>
      <c r="K235">
        <v>1475185972</v>
      </c>
      <c r="L235" s="10">
        <v>42642.911712962959</v>
      </c>
      <c r="M235">
        <v>1472593972</v>
      </c>
      <c r="N235" s="10">
        <f t="shared" si="11"/>
        <v>42612.911712962959</v>
      </c>
      <c r="O235" t="b">
        <v>0</v>
      </c>
      <c r="P235">
        <v>0</v>
      </c>
      <c r="Q235" t="b">
        <v>0</v>
      </c>
      <c r="R235" t="s">
        <v>8268</v>
      </c>
      <c r="S235" s="5">
        <f t="shared" si="9"/>
        <v>0</v>
      </c>
      <c r="T235" t="e">
        <f t="shared" si="10"/>
        <v>#DIV/0!</v>
      </c>
      <c r="U235" t="s">
        <v>8310</v>
      </c>
      <c r="V235" t="s">
        <v>8314</v>
      </c>
    </row>
    <row r="236" spans="1:22" ht="43.5" x14ac:dyDescent="0.35">
      <c r="A236">
        <v>234</v>
      </c>
      <c r="B236" s="3" t="s">
        <v>236</v>
      </c>
      <c r="C236" s="3" t="s">
        <v>4344</v>
      </c>
      <c r="D236">
        <v>1000</v>
      </c>
      <c r="E236" t="str" cm="1">
        <f t="array" ref="E236">_xlfn.IFS(D236&lt;1000,"1000",D236&lt;5000,"5000",D236&lt;10000,"10000",D236&lt;15000,"15000",D236&lt;20000,"20000",D236&lt;25000,"25000",D236&lt;30000,"30000",D236&lt;35000,"35000",D236&lt;40000,"40000",D236&lt;45000,"45000",D236&lt;50000,"50000",D236&gt;=50000,"&gt;50000")</f>
        <v>5000</v>
      </c>
      <c r="F236">
        <v>401</v>
      </c>
      <c r="G236" t="str" cm="1">
        <f t="array" ref="G236">_xlfn.IFS(F236&lt;1000,"1000",F236&lt;5000,"5000",F236&lt;10000,"10000",F236&lt;15000,"15000",F236&lt;20000,"20000",F236&lt;25000,"25000",F236&lt;30000,"30000",F236&lt;35000,"35000",F236&lt;40000,"40000",F236&lt;45000,"45000",F236&lt;50000,"50000",F236&gt;50000,"&gt;50000")</f>
        <v>1000</v>
      </c>
      <c r="H236" t="s">
        <v>8221</v>
      </c>
      <c r="I236" t="s">
        <v>8224</v>
      </c>
      <c r="J236" t="s">
        <v>8246</v>
      </c>
      <c r="K236">
        <v>1434847859</v>
      </c>
      <c r="L236" s="10">
        <v>42176.035405092596</v>
      </c>
      <c r="M236">
        <v>1431391859</v>
      </c>
      <c r="N236" s="10">
        <f t="shared" si="11"/>
        <v>42136.035405092596</v>
      </c>
      <c r="O236" t="b">
        <v>0</v>
      </c>
      <c r="P236">
        <v>5</v>
      </c>
      <c r="Q236" t="b">
        <v>0</v>
      </c>
      <c r="R236" t="s">
        <v>8268</v>
      </c>
      <c r="S236" s="5">
        <f t="shared" si="9"/>
        <v>40.1</v>
      </c>
      <c r="T236">
        <f t="shared" si="10"/>
        <v>80.2</v>
      </c>
      <c r="U236" t="s">
        <v>8310</v>
      </c>
      <c r="V236" t="s">
        <v>8314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 t="str" cm="1">
        <f t="array" ref="E237">_xlfn.IFS(D237&lt;1000,"1000",D237&lt;5000,"5000",D237&lt;10000,"10000",D237&lt;15000,"15000",D237&lt;20000,"20000",D237&lt;25000,"25000",D237&lt;30000,"30000",D237&lt;35000,"35000",D237&lt;40000,"40000",D237&lt;45000,"45000",D237&lt;50000,"50000",D237&gt;=50000,"&gt;50000")</f>
        <v>15000</v>
      </c>
      <c r="F237">
        <v>0</v>
      </c>
      <c r="G237" t="str" cm="1">
        <f t="array" ref="G237">_xlfn.IFS(F237&lt;1000,"1000",F237&lt;5000,"5000",F237&lt;10000,"10000",F237&lt;15000,"15000",F237&lt;20000,"20000",F237&lt;25000,"25000",F237&lt;30000,"30000",F237&lt;35000,"35000",F237&lt;40000,"40000",F237&lt;45000,"45000",F237&lt;50000,"50000",F237&gt;50000,"&gt;50000")</f>
        <v>1000</v>
      </c>
      <c r="H237" t="s">
        <v>8221</v>
      </c>
      <c r="I237" t="s">
        <v>8224</v>
      </c>
      <c r="J237" t="s">
        <v>8246</v>
      </c>
      <c r="K237">
        <v>1436478497</v>
      </c>
      <c r="L237" s="10">
        <v>42194.908530092594</v>
      </c>
      <c r="M237">
        <v>1433886497</v>
      </c>
      <c r="N237" s="10">
        <f t="shared" si="11"/>
        <v>42164.908530092594</v>
      </c>
      <c r="O237" t="b">
        <v>0</v>
      </c>
      <c r="P237">
        <v>0</v>
      </c>
      <c r="Q237" t="b">
        <v>0</v>
      </c>
      <c r="R237" t="s">
        <v>8268</v>
      </c>
      <c r="S237" s="5">
        <f t="shared" si="9"/>
        <v>0</v>
      </c>
      <c r="T237" t="e">
        <f t="shared" si="10"/>
        <v>#DIV/0!</v>
      </c>
      <c r="U237" t="s">
        <v>8310</v>
      </c>
      <c r="V237" t="s">
        <v>8314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 t="str" cm="1">
        <f t="array" ref="E238">_xlfn.IFS(D238&lt;1000,"1000",D238&lt;5000,"5000",D238&lt;10000,"10000",D238&lt;15000,"15000",D238&lt;20000,"20000",D238&lt;25000,"25000",D238&lt;30000,"30000",D238&lt;35000,"35000",D238&lt;40000,"40000",D238&lt;45000,"45000",D238&lt;50000,"50000",D238&gt;=50000,"&gt;50000")</f>
        <v>&gt;50000</v>
      </c>
      <c r="F238">
        <v>0</v>
      </c>
      <c r="G238" t="str" cm="1">
        <f t="array" ref="G238">_xlfn.IFS(F238&lt;1000,"1000",F238&lt;5000,"5000",F238&lt;10000,"10000",F238&lt;15000,"15000",F238&lt;20000,"20000",F238&lt;25000,"25000",F238&lt;30000,"30000",F238&lt;35000,"35000",F238&lt;40000,"40000",F238&lt;45000,"45000",F238&lt;50000,"50000",F238&gt;50000,"&gt;50000")</f>
        <v>1000</v>
      </c>
      <c r="H238" t="s">
        <v>8221</v>
      </c>
      <c r="I238" t="s">
        <v>8224</v>
      </c>
      <c r="J238" t="s">
        <v>8246</v>
      </c>
      <c r="K238">
        <v>1451952000</v>
      </c>
      <c r="L238" s="10">
        <v>42374</v>
      </c>
      <c r="M238">
        <v>1447380099</v>
      </c>
      <c r="N238" s="10">
        <f t="shared" si="11"/>
        <v>42321.08447916666</v>
      </c>
      <c r="O238" t="b">
        <v>0</v>
      </c>
      <c r="P238">
        <v>0</v>
      </c>
      <c r="Q238" t="b">
        <v>0</v>
      </c>
      <c r="R238" t="s">
        <v>8268</v>
      </c>
      <c r="S238" s="5">
        <f t="shared" si="9"/>
        <v>0</v>
      </c>
      <c r="T238" t="e">
        <f t="shared" si="10"/>
        <v>#DIV/0!</v>
      </c>
      <c r="U238" t="s">
        <v>8310</v>
      </c>
      <c r="V238" t="s">
        <v>8314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 t="str" cm="1">
        <f t="array" ref="E239">_xlfn.IFS(D239&lt;1000,"1000",D239&lt;5000,"5000",D239&lt;10000,"10000",D239&lt;15000,"15000",D239&lt;20000,"20000",D239&lt;25000,"25000",D239&lt;30000,"30000",D239&lt;35000,"35000",D239&lt;40000,"40000",D239&lt;45000,"45000",D239&lt;50000,"50000",D239&gt;=50000,"&gt;50000")</f>
        <v>20000</v>
      </c>
      <c r="F239">
        <v>50</v>
      </c>
      <c r="G239" t="str" cm="1">
        <f t="array" ref="G239">_xlfn.IFS(F239&lt;1000,"1000",F239&lt;5000,"5000",F239&lt;10000,"10000",F239&lt;15000,"15000",F239&lt;20000,"20000",F239&lt;25000,"25000",F239&lt;30000,"30000",F239&lt;35000,"35000",F239&lt;40000,"40000",F239&lt;45000,"45000",F239&lt;50000,"50000",F239&gt;50000,"&gt;50000")</f>
        <v>1000</v>
      </c>
      <c r="H239" t="s">
        <v>8221</v>
      </c>
      <c r="I239" t="s">
        <v>8224</v>
      </c>
      <c r="J239" t="s">
        <v>8246</v>
      </c>
      <c r="K239">
        <v>1457445069</v>
      </c>
      <c r="L239" s="10">
        <v>42437.577187499999</v>
      </c>
      <c r="M239">
        <v>1452261069</v>
      </c>
      <c r="N239" s="10">
        <f t="shared" si="11"/>
        <v>42377.577187499999</v>
      </c>
      <c r="O239" t="b">
        <v>0</v>
      </c>
      <c r="P239">
        <v>1</v>
      </c>
      <c r="Q239" t="b">
        <v>0</v>
      </c>
      <c r="R239" t="s">
        <v>8268</v>
      </c>
      <c r="S239" s="5">
        <f t="shared" si="9"/>
        <v>0.33333333333333337</v>
      </c>
      <c r="T239">
        <f t="shared" si="10"/>
        <v>50</v>
      </c>
      <c r="U239" t="s">
        <v>8310</v>
      </c>
      <c r="V239" t="s">
        <v>8314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 t="str" cm="1">
        <f t="array" ref="E240">_xlfn.IFS(D240&lt;1000,"1000",D240&lt;5000,"5000",D240&lt;10000,"10000",D240&lt;15000,"15000",D240&lt;20000,"20000",D240&lt;25000,"25000",D240&lt;30000,"30000",D240&lt;35000,"35000",D240&lt;40000,"40000",D240&lt;45000,"45000",D240&lt;50000,"50000",D240&gt;=50000,"&gt;50000")</f>
        <v>30000</v>
      </c>
      <c r="F240">
        <v>0</v>
      </c>
      <c r="G240" t="str" cm="1">
        <f t="array" ref="G240">_xlfn.IFS(F240&lt;1000,"1000",F240&lt;5000,"5000",F240&lt;10000,"10000",F240&lt;15000,"15000",F240&lt;20000,"20000",F240&lt;25000,"25000",F240&lt;30000,"30000",F240&lt;35000,"35000",F240&lt;40000,"40000",F240&lt;45000,"45000",F240&lt;50000,"50000",F240&gt;50000,"&gt;50000")</f>
        <v>1000</v>
      </c>
      <c r="H240" t="s">
        <v>8221</v>
      </c>
      <c r="I240" t="s">
        <v>8224</v>
      </c>
      <c r="J240" t="s">
        <v>8246</v>
      </c>
      <c r="K240">
        <v>1483088400</v>
      </c>
      <c r="L240" s="10">
        <v>42734.375</v>
      </c>
      <c r="M240">
        <v>1481324760</v>
      </c>
      <c r="N240" s="10">
        <f t="shared" si="11"/>
        <v>42713.962499999994</v>
      </c>
      <c r="O240" t="b">
        <v>0</v>
      </c>
      <c r="P240">
        <v>0</v>
      </c>
      <c r="Q240" t="b">
        <v>0</v>
      </c>
      <c r="R240" t="s">
        <v>8268</v>
      </c>
      <c r="S240" s="5">
        <f t="shared" si="9"/>
        <v>0</v>
      </c>
      <c r="T240" t="e">
        <f t="shared" si="10"/>
        <v>#DIV/0!</v>
      </c>
      <c r="U240" t="s">
        <v>8310</v>
      </c>
      <c r="V240" t="s">
        <v>8314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 t="str" cm="1">
        <f t="array" ref="E241">_xlfn.IFS(D241&lt;1000,"1000",D241&lt;5000,"5000",D241&lt;10000,"10000",D241&lt;15000,"15000",D241&lt;20000,"20000",D241&lt;25000,"25000",D241&lt;30000,"30000",D241&lt;35000,"35000",D241&lt;40000,"40000",D241&lt;45000,"45000",D241&lt;50000,"50000",D241&gt;=50000,"&gt;50000")</f>
        <v>5000</v>
      </c>
      <c r="F241">
        <v>250</v>
      </c>
      <c r="G241" t="str" cm="1">
        <f t="array" ref="G241">_xlfn.IFS(F241&lt;1000,"1000",F241&lt;5000,"5000",F241&lt;10000,"10000",F241&lt;15000,"15000",F241&lt;20000,"20000",F241&lt;25000,"25000",F241&lt;30000,"30000",F241&lt;35000,"35000",F241&lt;40000,"40000",F241&lt;45000,"45000",F241&lt;50000,"50000",F241&gt;50000,"&gt;50000")</f>
        <v>1000</v>
      </c>
      <c r="H241" t="s">
        <v>8221</v>
      </c>
      <c r="I241" t="s">
        <v>8226</v>
      </c>
      <c r="J241" t="s">
        <v>8248</v>
      </c>
      <c r="K241">
        <v>1446984000</v>
      </c>
      <c r="L241" s="10">
        <v>42316.5</v>
      </c>
      <c r="M241">
        <v>1445308730</v>
      </c>
      <c r="N241" s="10">
        <f t="shared" si="11"/>
        <v>42297.110300925924</v>
      </c>
      <c r="O241" t="b">
        <v>0</v>
      </c>
      <c r="P241">
        <v>5</v>
      </c>
      <c r="Q241" t="b">
        <v>0</v>
      </c>
      <c r="R241" t="s">
        <v>8268</v>
      </c>
      <c r="S241" s="5">
        <f t="shared" si="9"/>
        <v>25</v>
      </c>
      <c r="T241">
        <f t="shared" si="10"/>
        <v>50</v>
      </c>
      <c r="U241" t="s">
        <v>8310</v>
      </c>
      <c r="V241" t="s">
        <v>8314</v>
      </c>
    </row>
    <row r="242" spans="1:22" ht="43.5" x14ac:dyDescent="0.35">
      <c r="A242">
        <v>240</v>
      </c>
      <c r="B242" s="3" t="s">
        <v>242</v>
      </c>
      <c r="C242" s="3" t="s">
        <v>4350</v>
      </c>
      <c r="D242">
        <v>15000</v>
      </c>
      <c r="E242" t="str" cm="1">
        <f t="array" ref="E242">_xlfn.IFS(D242&lt;1000,"1000",D242&lt;5000,"5000",D242&lt;10000,"10000",D242&lt;15000,"15000",D242&lt;20000,"20000",D242&lt;25000,"25000",D242&lt;30000,"30000",D242&lt;35000,"35000",D242&lt;40000,"40000",D242&lt;45000,"45000",D242&lt;50000,"50000",D242&gt;=50000,"&gt;50000")</f>
        <v>20000</v>
      </c>
      <c r="F242">
        <v>16145.12</v>
      </c>
      <c r="G242" t="str" cm="1">
        <f t="array" ref="G242">_xlfn.IFS(F242&lt;1000,"1000",F242&lt;5000,"5000",F242&lt;10000,"10000",F242&lt;15000,"15000",F242&lt;20000,"20000",F242&lt;25000,"25000",F242&lt;30000,"30000",F242&lt;35000,"35000",F242&lt;40000,"40000",F242&lt;45000,"45000",F242&lt;50000,"50000",F242&gt;50000,"&gt;50000")</f>
        <v>20000</v>
      </c>
      <c r="H242" t="s">
        <v>8219</v>
      </c>
      <c r="I242" t="s">
        <v>8224</v>
      </c>
      <c r="J242" t="s">
        <v>8246</v>
      </c>
      <c r="K242">
        <v>1367773211</v>
      </c>
      <c r="L242" s="10">
        <v>41399.708460648151</v>
      </c>
      <c r="M242">
        <v>1363885211</v>
      </c>
      <c r="N242" s="10">
        <f t="shared" si="11"/>
        <v>41354.708460648151</v>
      </c>
      <c r="O242" t="b">
        <v>1</v>
      </c>
      <c r="P242">
        <v>137</v>
      </c>
      <c r="Q242" t="b">
        <v>1</v>
      </c>
      <c r="R242" t="s">
        <v>8269</v>
      </c>
      <c r="S242" s="5">
        <f t="shared" si="9"/>
        <v>107.63413333333334</v>
      </c>
      <c r="T242">
        <f t="shared" si="10"/>
        <v>117.84759124087591</v>
      </c>
      <c r="U242" t="s">
        <v>8310</v>
      </c>
      <c r="V242" t="s">
        <v>8315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 t="str" cm="1">
        <f t="array" ref="E243">_xlfn.IFS(D243&lt;1000,"1000",D243&lt;5000,"5000",D243&lt;10000,"10000",D243&lt;15000,"15000",D243&lt;20000,"20000",D243&lt;25000,"25000",D243&lt;30000,"30000",D243&lt;35000,"35000",D243&lt;40000,"40000",D243&lt;45000,"45000",D243&lt;50000,"50000",D243&gt;=50000,"&gt;50000")</f>
        <v>40000</v>
      </c>
      <c r="F243">
        <v>41000</v>
      </c>
      <c r="G243" t="str" cm="1">
        <f t="array" ref="G243">_xlfn.IFS(F243&lt;1000,"1000",F243&lt;5000,"5000",F243&lt;10000,"10000",F243&lt;15000,"15000",F243&lt;20000,"20000",F243&lt;25000,"25000",F243&lt;30000,"30000",F243&lt;35000,"35000",F243&lt;40000,"40000",F243&lt;45000,"45000",F243&lt;50000,"50000",F243&gt;50000,"&gt;50000")</f>
        <v>45000</v>
      </c>
      <c r="H243" t="s">
        <v>8219</v>
      </c>
      <c r="I243" t="s">
        <v>8224</v>
      </c>
      <c r="J243" t="s">
        <v>8246</v>
      </c>
      <c r="K243">
        <v>1419180304</v>
      </c>
      <c r="L243" s="10">
        <v>41994.697962962964</v>
      </c>
      <c r="M243">
        <v>1415292304</v>
      </c>
      <c r="N243" s="10">
        <f t="shared" si="11"/>
        <v>41949.697962962964</v>
      </c>
      <c r="O243" t="b">
        <v>1</v>
      </c>
      <c r="P243">
        <v>376</v>
      </c>
      <c r="Q243" t="b">
        <v>1</v>
      </c>
      <c r="R243" t="s">
        <v>8269</v>
      </c>
      <c r="S243" s="5">
        <f t="shared" si="9"/>
        <v>112.63736263736264</v>
      </c>
      <c r="T243">
        <f t="shared" si="10"/>
        <v>109.04255319148936</v>
      </c>
      <c r="U243" t="s">
        <v>8310</v>
      </c>
      <c r="V243" t="s">
        <v>8315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 t="str" cm="1">
        <f t="array" ref="E244">_xlfn.IFS(D244&lt;1000,"1000",D244&lt;5000,"5000",D244&lt;10000,"10000",D244&lt;15000,"15000",D244&lt;20000,"20000",D244&lt;25000,"25000",D244&lt;30000,"30000",D244&lt;35000,"35000",D244&lt;40000,"40000",D244&lt;45000,"45000",D244&lt;50000,"50000",D244&gt;=50000,"&gt;50000")</f>
        <v>15000</v>
      </c>
      <c r="F244">
        <v>14750</v>
      </c>
      <c r="G244" t="str" cm="1">
        <f t="array" ref="G244">_xlfn.IFS(F244&lt;1000,"1000",F244&lt;5000,"5000",F244&lt;10000,"10000",F244&lt;15000,"15000",F244&lt;20000,"20000",F244&lt;25000,"25000",F244&lt;30000,"30000",F244&lt;35000,"35000",F244&lt;40000,"40000",F244&lt;45000,"45000",F244&lt;50000,"50000",F244&gt;50000,"&gt;50000")</f>
        <v>15000</v>
      </c>
      <c r="H244" t="s">
        <v>8219</v>
      </c>
      <c r="I244" t="s">
        <v>8224</v>
      </c>
      <c r="J244" t="s">
        <v>8246</v>
      </c>
      <c r="K244">
        <v>1324381790</v>
      </c>
      <c r="L244" s="10">
        <v>40897.492939814816</v>
      </c>
      <c r="M244">
        <v>1321357790</v>
      </c>
      <c r="N244" s="10">
        <f t="shared" si="11"/>
        <v>40862.492939814816</v>
      </c>
      <c r="O244" t="b">
        <v>1</v>
      </c>
      <c r="P244">
        <v>202</v>
      </c>
      <c r="Q244" t="b">
        <v>1</v>
      </c>
      <c r="R244" t="s">
        <v>8269</v>
      </c>
      <c r="S244" s="5">
        <f t="shared" si="9"/>
        <v>113.46153846153845</v>
      </c>
      <c r="T244">
        <f t="shared" si="10"/>
        <v>73.019801980198025</v>
      </c>
      <c r="U244" t="s">
        <v>8310</v>
      </c>
      <c r="V244" t="s">
        <v>8315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 t="str" cm="1">
        <f t="array" ref="E245">_xlfn.IFS(D245&lt;1000,"1000",D245&lt;5000,"5000",D245&lt;10000,"10000",D245&lt;15000,"15000",D245&lt;20000,"20000",D245&lt;25000,"25000",D245&lt;30000,"30000",D245&lt;35000,"35000",D245&lt;40000,"40000",D245&lt;45000,"45000",D245&lt;50000,"50000",D245&gt;=50000,"&gt;50000")</f>
        <v>30000</v>
      </c>
      <c r="F245">
        <v>25648</v>
      </c>
      <c r="G245" t="str" cm="1">
        <f t="array" ref="G245">_xlfn.IFS(F245&lt;1000,"1000",F245&lt;5000,"5000",F245&lt;10000,"10000",F245&lt;15000,"15000",F245&lt;20000,"20000",F245&lt;25000,"25000",F245&lt;30000,"30000",F245&lt;35000,"35000",F245&lt;40000,"40000",F245&lt;45000,"45000",F245&lt;50000,"50000",F245&gt;50000,"&gt;50000")</f>
        <v>30000</v>
      </c>
      <c r="H245" t="s">
        <v>8219</v>
      </c>
      <c r="I245" t="s">
        <v>8224</v>
      </c>
      <c r="J245" t="s">
        <v>8246</v>
      </c>
      <c r="K245">
        <v>1393031304</v>
      </c>
      <c r="L245" s="10">
        <v>41692.047500000001</v>
      </c>
      <c r="M245">
        <v>1390439304</v>
      </c>
      <c r="N245" s="10">
        <f t="shared" si="11"/>
        <v>41662.047500000001</v>
      </c>
      <c r="O245" t="b">
        <v>1</v>
      </c>
      <c r="P245">
        <v>328</v>
      </c>
      <c r="Q245" t="b">
        <v>1</v>
      </c>
      <c r="R245" t="s">
        <v>8269</v>
      </c>
      <c r="S245" s="5">
        <f t="shared" si="9"/>
        <v>102.592</v>
      </c>
      <c r="T245">
        <f t="shared" si="10"/>
        <v>78.195121951219505</v>
      </c>
      <c r="U245" t="s">
        <v>8310</v>
      </c>
      <c r="V245" t="s">
        <v>8315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 t="str" cm="1">
        <f t="array" ref="E246">_xlfn.IFS(D246&lt;1000,"1000",D246&lt;5000,"5000",D246&lt;10000,"10000",D246&lt;15000,"15000",D246&lt;20000,"20000",D246&lt;25000,"25000",D246&lt;30000,"30000",D246&lt;35000,"35000",D246&lt;40000,"40000",D246&lt;45000,"45000",D246&lt;50000,"50000",D246&gt;=50000,"&gt;50000")</f>
        <v>5000</v>
      </c>
      <c r="F246">
        <v>3981.5</v>
      </c>
      <c r="G246" t="str" cm="1">
        <f t="array" ref="G246">_xlfn.IFS(F246&lt;1000,"1000",F246&lt;5000,"5000",F246&lt;10000,"10000",F246&lt;15000,"15000",F246&lt;20000,"20000",F246&lt;25000,"25000",F246&lt;30000,"30000",F246&lt;35000,"35000",F246&lt;40000,"40000",F246&lt;45000,"45000",F246&lt;50000,"50000",F246&gt;50000,"&gt;50000")</f>
        <v>5000</v>
      </c>
      <c r="H246" t="s">
        <v>8219</v>
      </c>
      <c r="I246" t="s">
        <v>8224</v>
      </c>
      <c r="J246" t="s">
        <v>8246</v>
      </c>
      <c r="K246">
        <v>1268723160</v>
      </c>
      <c r="L246" s="10">
        <v>40253.29583333333</v>
      </c>
      <c r="M246">
        <v>1265269559</v>
      </c>
      <c r="N246" s="10">
        <f t="shared" si="11"/>
        <v>40213.323599537034</v>
      </c>
      <c r="O246" t="b">
        <v>1</v>
      </c>
      <c r="P246">
        <v>84</v>
      </c>
      <c r="Q246" t="b">
        <v>1</v>
      </c>
      <c r="R246" t="s">
        <v>8269</v>
      </c>
      <c r="S246" s="5">
        <f t="shared" si="9"/>
        <v>113.75714285714287</v>
      </c>
      <c r="T246">
        <f t="shared" si="10"/>
        <v>47.398809523809526</v>
      </c>
      <c r="U246" t="s">
        <v>8310</v>
      </c>
      <c r="V246" t="s">
        <v>8315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 t="str" cm="1">
        <f t="array" ref="E247">_xlfn.IFS(D247&lt;1000,"1000",D247&lt;5000,"5000",D247&lt;10000,"10000",D247&lt;15000,"15000",D247&lt;20000,"20000",D247&lt;25000,"25000",D247&lt;30000,"30000",D247&lt;35000,"35000",D247&lt;40000,"40000",D247&lt;45000,"45000",D247&lt;50000,"50000",D247&gt;=50000,"&gt;50000")</f>
        <v>10000</v>
      </c>
      <c r="F247">
        <v>5186</v>
      </c>
      <c r="G247" t="str" cm="1">
        <f t="array" ref="G247">_xlfn.IFS(F247&lt;1000,"1000",F247&lt;5000,"5000",F247&lt;10000,"10000",F247&lt;15000,"15000",F247&lt;20000,"20000",F247&lt;25000,"25000",F247&lt;30000,"30000",F247&lt;35000,"35000",F247&lt;40000,"40000",F247&lt;45000,"45000",F247&lt;50000,"50000",F247&gt;50000,"&gt;50000")</f>
        <v>10000</v>
      </c>
      <c r="H247" t="s">
        <v>8219</v>
      </c>
      <c r="I247" t="s">
        <v>8224</v>
      </c>
      <c r="J247" t="s">
        <v>8246</v>
      </c>
      <c r="K247">
        <v>1345079785</v>
      </c>
      <c r="L247" s="10">
        <v>41137.053067129629</v>
      </c>
      <c r="M247">
        <v>1342487785</v>
      </c>
      <c r="N247" s="10">
        <f t="shared" si="11"/>
        <v>41107.053067129629</v>
      </c>
      <c r="O247" t="b">
        <v>1</v>
      </c>
      <c r="P247">
        <v>96</v>
      </c>
      <c r="Q247" t="b">
        <v>1</v>
      </c>
      <c r="R247" t="s">
        <v>8269</v>
      </c>
      <c r="S247" s="5">
        <f t="shared" si="9"/>
        <v>103.71999999999998</v>
      </c>
      <c r="T247">
        <f t="shared" si="10"/>
        <v>54.020833333333336</v>
      </c>
      <c r="U247" t="s">
        <v>8310</v>
      </c>
      <c r="V247" t="s">
        <v>8315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 t="str" cm="1">
        <f t="array" ref="E248">_xlfn.IFS(D248&lt;1000,"1000",D248&lt;5000,"5000",D248&lt;10000,"10000",D248&lt;15000,"15000",D248&lt;20000,"20000",D248&lt;25000,"25000",D248&lt;30000,"30000",D248&lt;35000,"35000",D248&lt;40000,"40000",D248&lt;45000,"45000",D248&lt;50000,"50000",D248&gt;=50000,"&gt;50000")</f>
        <v>10000</v>
      </c>
      <c r="F248">
        <v>15273</v>
      </c>
      <c r="G248" t="str" cm="1">
        <f t="array" ref="G248">_xlfn.IFS(F248&lt;1000,"1000",F248&lt;5000,"5000",F248&lt;10000,"10000",F248&lt;15000,"15000",F248&lt;20000,"20000",F248&lt;25000,"25000",F248&lt;30000,"30000",F248&lt;35000,"35000",F248&lt;40000,"40000",F248&lt;45000,"45000",F248&lt;50000,"50000",F248&gt;50000,"&gt;50000")</f>
        <v>20000</v>
      </c>
      <c r="H248" t="s">
        <v>8219</v>
      </c>
      <c r="I248" t="s">
        <v>8224</v>
      </c>
      <c r="J248" t="s">
        <v>8246</v>
      </c>
      <c r="K248">
        <v>1292665405</v>
      </c>
      <c r="L248" s="10">
        <v>40530.405150462961</v>
      </c>
      <c r="M248">
        <v>1288341805</v>
      </c>
      <c r="N248" s="10">
        <f t="shared" si="11"/>
        <v>40480.363483796296</v>
      </c>
      <c r="O248" t="b">
        <v>1</v>
      </c>
      <c r="P248">
        <v>223</v>
      </c>
      <c r="Q248" t="b">
        <v>1</v>
      </c>
      <c r="R248" t="s">
        <v>8269</v>
      </c>
      <c r="S248" s="5">
        <f t="shared" si="9"/>
        <v>305.46000000000004</v>
      </c>
      <c r="T248">
        <f t="shared" si="10"/>
        <v>68.488789237668158</v>
      </c>
      <c r="U248" t="s">
        <v>8310</v>
      </c>
      <c r="V248" t="s">
        <v>8315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 t="str" cm="1">
        <f t="array" ref="E249">_xlfn.IFS(D249&lt;1000,"1000",D249&lt;5000,"5000",D249&lt;10000,"10000",D249&lt;15000,"15000",D249&lt;20000,"20000",D249&lt;25000,"25000",D249&lt;30000,"30000",D249&lt;35000,"35000",D249&lt;40000,"40000",D249&lt;45000,"45000",D249&lt;50000,"50000",D249&gt;=50000,"&gt;50000")</f>
        <v>10000</v>
      </c>
      <c r="F249">
        <v>6705</v>
      </c>
      <c r="G249" t="str" cm="1">
        <f t="array" ref="G249">_xlfn.IFS(F249&lt;1000,"1000",F249&lt;5000,"5000",F249&lt;10000,"10000",F249&lt;15000,"15000",F249&lt;20000,"20000",F249&lt;25000,"25000",F249&lt;30000,"30000",F249&lt;35000,"35000",F249&lt;40000,"40000",F249&lt;45000,"45000",F249&lt;50000,"50000",F249&gt;50000,"&gt;50000")</f>
        <v>10000</v>
      </c>
      <c r="H249" t="s">
        <v>8219</v>
      </c>
      <c r="I249" t="s">
        <v>8224</v>
      </c>
      <c r="J249" t="s">
        <v>8246</v>
      </c>
      <c r="K249">
        <v>1287200340</v>
      </c>
      <c r="L249" s="10">
        <v>40467.152083333334</v>
      </c>
      <c r="M249">
        <v>1284042614</v>
      </c>
      <c r="N249" s="10">
        <f t="shared" si="11"/>
        <v>40430.604328703703</v>
      </c>
      <c r="O249" t="b">
        <v>1</v>
      </c>
      <c r="P249">
        <v>62</v>
      </c>
      <c r="Q249" t="b">
        <v>1</v>
      </c>
      <c r="R249" t="s">
        <v>8269</v>
      </c>
      <c r="S249" s="5">
        <f t="shared" si="9"/>
        <v>134.1</v>
      </c>
      <c r="T249">
        <f t="shared" si="10"/>
        <v>108.14516129032258</v>
      </c>
      <c r="U249" t="s">
        <v>8310</v>
      </c>
      <c r="V249" t="s">
        <v>8315</v>
      </c>
    </row>
    <row r="250" spans="1:22" ht="43.5" x14ac:dyDescent="0.35">
      <c r="A250">
        <v>248</v>
      </c>
      <c r="B250" s="3" t="s">
        <v>249</v>
      </c>
      <c r="C250" s="3" t="s">
        <v>4358</v>
      </c>
      <c r="D250">
        <v>85000</v>
      </c>
      <c r="E250" t="str" cm="1">
        <f t="array" ref="E250">_xlfn.IFS(D250&lt;1000,"1000",D250&lt;5000,"5000",D250&lt;10000,"10000",D250&lt;15000,"15000",D250&lt;20000,"20000",D250&lt;25000,"25000",D250&lt;30000,"30000",D250&lt;35000,"35000",D250&lt;40000,"40000",D250&lt;45000,"45000",D250&lt;50000,"50000",D250&gt;=50000,"&gt;50000")</f>
        <v>&gt;50000</v>
      </c>
      <c r="F250">
        <v>86133</v>
      </c>
      <c r="G250" t="str" cm="1">
        <f t="array" ref="G250">_xlfn.IFS(F250&lt;1000,"1000",F250&lt;5000,"5000",F250&lt;10000,"10000",F250&lt;15000,"15000",F250&lt;20000,"20000",F250&lt;25000,"25000",F250&lt;30000,"30000",F250&lt;35000,"35000",F250&lt;40000,"40000",F250&lt;45000,"45000",F250&lt;50000,"50000",F250&gt;50000,"&gt;50000")</f>
        <v>&gt;50000</v>
      </c>
      <c r="H250" t="s">
        <v>8219</v>
      </c>
      <c r="I250" t="s">
        <v>8224</v>
      </c>
      <c r="J250" t="s">
        <v>8246</v>
      </c>
      <c r="K250">
        <v>1325961309</v>
      </c>
      <c r="L250" s="10">
        <v>40915.774409722224</v>
      </c>
      <c r="M250">
        <v>1322073309</v>
      </c>
      <c r="N250" s="10">
        <f t="shared" si="11"/>
        <v>40870.774409722224</v>
      </c>
      <c r="O250" t="b">
        <v>1</v>
      </c>
      <c r="P250">
        <v>146</v>
      </c>
      <c r="Q250" t="b">
        <v>1</v>
      </c>
      <c r="R250" t="s">
        <v>8269</v>
      </c>
      <c r="S250" s="5">
        <f t="shared" si="9"/>
        <v>101.33294117647058</v>
      </c>
      <c r="T250">
        <f t="shared" si="10"/>
        <v>589.95205479452056</v>
      </c>
      <c r="U250" t="s">
        <v>8310</v>
      </c>
      <c r="V250" t="s">
        <v>8315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 t="str" cm="1">
        <f t="array" ref="E251">_xlfn.IFS(D251&lt;1000,"1000",D251&lt;5000,"5000",D251&lt;10000,"10000",D251&lt;15000,"15000",D251&lt;20000,"20000",D251&lt;25000,"25000",D251&lt;30000,"30000",D251&lt;35000,"35000",D251&lt;40000,"40000",D251&lt;45000,"45000",D251&lt;50000,"50000",D251&gt;=50000,"&gt;50000")</f>
        <v>15000</v>
      </c>
      <c r="F251">
        <v>11292</v>
      </c>
      <c r="G251" t="str" cm="1">
        <f t="array" ref="G251">_xlfn.IFS(F251&lt;1000,"1000",F251&lt;5000,"5000",F251&lt;10000,"10000",F251&lt;15000,"15000",F251&lt;20000,"20000",F251&lt;25000,"25000",F251&lt;30000,"30000",F251&lt;35000,"35000",F251&lt;40000,"40000",F251&lt;45000,"45000",F251&lt;50000,"50000",F251&gt;50000,"&gt;50000")</f>
        <v>15000</v>
      </c>
      <c r="H251" t="s">
        <v>8219</v>
      </c>
      <c r="I251" t="s">
        <v>8224</v>
      </c>
      <c r="J251" t="s">
        <v>8246</v>
      </c>
      <c r="K251">
        <v>1282498800</v>
      </c>
      <c r="L251" s="10">
        <v>40412.736111111109</v>
      </c>
      <c r="M251">
        <v>1275603020</v>
      </c>
      <c r="N251" s="10">
        <f t="shared" si="11"/>
        <v>40332.923842592594</v>
      </c>
      <c r="O251" t="b">
        <v>1</v>
      </c>
      <c r="P251">
        <v>235</v>
      </c>
      <c r="Q251" t="b">
        <v>1</v>
      </c>
      <c r="R251" t="s">
        <v>8269</v>
      </c>
      <c r="S251" s="5">
        <f t="shared" si="9"/>
        <v>112.92</v>
      </c>
      <c r="T251">
        <f t="shared" si="10"/>
        <v>48.051063829787232</v>
      </c>
      <c r="U251" t="s">
        <v>8310</v>
      </c>
      <c r="V251" t="s">
        <v>8315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 t="str" cm="1">
        <f t="array" ref="E252">_xlfn.IFS(D252&lt;1000,"1000",D252&lt;5000,"5000",D252&lt;10000,"10000",D252&lt;15000,"15000",D252&lt;20000,"20000",D252&lt;25000,"25000",D252&lt;30000,"30000",D252&lt;35000,"35000",D252&lt;40000,"40000",D252&lt;45000,"45000",D252&lt;50000,"50000",D252&gt;=50000,"&gt;50000")</f>
        <v>35000</v>
      </c>
      <c r="F252">
        <v>31675</v>
      </c>
      <c r="G252" t="str" cm="1">
        <f t="array" ref="G252">_xlfn.IFS(F252&lt;1000,"1000",F252&lt;5000,"5000",F252&lt;10000,"10000",F252&lt;15000,"15000",F252&lt;20000,"20000",F252&lt;25000,"25000",F252&lt;30000,"30000",F252&lt;35000,"35000",F252&lt;40000,"40000",F252&lt;45000,"45000",F252&lt;50000,"50000",F252&gt;50000,"&gt;50000")</f>
        <v>35000</v>
      </c>
      <c r="H252" t="s">
        <v>8219</v>
      </c>
      <c r="I252" t="s">
        <v>8224</v>
      </c>
      <c r="J252" t="s">
        <v>8246</v>
      </c>
      <c r="K252">
        <v>1370525691</v>
      </c>
      <c r="L252" s="10">
        <v>41431.565868055557</v>
      </c>
      <c r="M252">
        <v>1367933691</v>
      </c>
      <c r="N252" s="10">
        <f t="shared" si="11"/>
        <v>41401.565868055557</v>
      </c>
      <c r="O252" t="b">
        <v>1</v>
      </c>
      <c r="P252">
        <v>437</v>
      </c>
      <c r="Q252" t="b">
        <v>1</v>
      </c>
      <c r="R252" t="s">
        <v>8269</v>
      </c>
      <c r="S252" s="5">
        <f t="shared" si="9"/>
        <v>105.58333333333334</v>
      </c>
      <c r="T252">
        <f t="shared" si="10"/>
        <v>72.482837528604122</v>
      </c>
      <c r="U252" t="s">
        <v>8310</v>
      </c>
      <c r="V252" t="s">
        <v>8315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 t="str" cm="1">
        <f t="array" ref="E253">_xlfn.IFS(D253&lt;1000,"1000",D253&lt;5000,"5000",D253&lt;10000,"10000",D253&lt;15000,"15000",D253&lt;20000,"20000",D253&lt;25000,"25000",D253&lt;30000,"30000",D253&lt;35000,"35000",D253&lt;40000,"40000",D253&lt;45000,"45000",D253&lt;50000,"50000",D253&gt;=50000,"&gt;50000")</f>
        <v>5000</v>
      </c>
      <c r="F253">
        <v>4395</v>
      </c>
      <c r="G253" t="str" cm="1">
        <f t="array" ref="G253">_xlfn.IFS(F253&lt;1000,"1000",F253&lt;5000,"5000",F253&lt;10000,"10000",F253&lt;15000,"15000",F253&lt;20000,"20000",F253&lt;25000,"25000",F253&lt;30000,"30000",F253&lt;35000,"35000",F253&lt;40000,"40000",F253&lt;45000,"45000",F253&lt;50000,"50000",F253&gt;50000,"&gt;50000")</f>
        <v>5000</v>
      </c>
      <c r="H253" t="s">
        <v>8219</v>
      </c>
      <c r="I253" t="s">
        <v>8224</v>
      </c>
      <c r="J253" t="s">
        <v>8246</v>
      </c>
      <c r="K253">
        <v>1337194800</v>
      </c>
      <c r="L253" s="10">
        <v>41045.791666666664</v>
      </c>
      <c r="M253">
        <v>1334429646</v>
      </c>
      <c r="N253" s="10">
        <f t="shared" si="11"/>
        <v>41013.787569444445</v>
      </c>
      <c r="O253" t="b">
        <v>1</v>
      </c>
      <c r="P253">
        <v>77</v>
      </c>
      <c r="Q253" t="b">
        <v>1</v>
      </c>
      <c r="R253" t="s">
        <v>8269</v>
      </c>
      <c r="S253" s="5">
        <f t="shared" si="9"/>
        <v>125.57142857142858</v>
      </c>
      <c r="T253">
        <f t="shared" si="10"/>
        <v>57.077922077922075</v>
      </c>
      <c r="U253" t="s">
        <v>8310</v>
      </c>
      <c r="V253" t="s">
        <v>8315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 t="str" cm="1">
        <f t="array" ref="E254">_xlfn.IFS(D254&lt;1000,"1000",D254&lt;5000,"5000",D254&lt;10000,"10000",D254&lt;15000,"15000",D254&lt;20000,"20000",D254&lt;25000,"25000",D254&lt;30000,"30000",D254&lt;35000,"35000",D254&lt;40000,"40000",D254&lt;45000,"45000",D254&lt;50000,"50000",D254&gt;=50000,"&gt;50000")</f>
        <v>10000</v>
      </c>
      <c r="F254">
        <v>9228</v>
      </c>
      <c r="G254" t="str" cm="1">
        <f t="array" ref="G254">_xlfn.IFS(F254&lt;1000,"1000",F254&lt;5000,"5000",F254&lt;10000,"10000",F254&lt;15000,"15000",F254&lt;20000,"20000",F254&lt;25000,"25000",F254&lt;30000,"30000",F254&lt;35000,"35000",F254&lt;40000,"40000",F254&lt;45000,"45000",F254&lt;50000,"50000",F254&gt;50000,"&gt;50000")</f>
        <v>10000</v>
      </c>
      <c r="H254" t="s">
        <v>8219</v>
      </c>
      <c r="I254" t="s">
        <v>8224</v>
      </c>
      <c r="J254" t="s">
        <v>8246</v>
      </c>
      <c r="K254">
        <v>1275364740</v>
      </c>
      <c r="L254" s="10">
        <v>40330.165972222225</v>
      </c>
      <c r="M254">
        <v>1269878058</v>
      </c>
      <c r="N254" s="10">
        <f t="shared" si="11"/>
        <v>40266.662708333337</v>
      </c>
      <c r="O254" t="b">
        <v>1</v>
      </c>
      <c r="P254">
        <v>108</v>
      </c>
      <c r="Q254" t="b">
        <v>1</v>
      </c>
      <c r="R254" t="s">
        <v>8269</v>
      </c>
      <c r="S254" s="5">
        <f t="shared" si="9"/>
        <v>184.56</v>
      </c>
      <c r="T254">
        <f t="shared" si="10"/>
        <v>85.444444444444443</v>
      </c>
      <c r="U254" t="s">
        <v>8310</v>
      </c>
      <c r="V254" t="s">
        <v>8315</v>
      </c>
    </row>
    <row r="255" spans="1:22" ht="43.5" x14ac:dyDescent="0.35">
      <c r="A255">
        <v>253</v>
      </c>
      <c r="B255" s="3" t="s">
        <v>254</v>
      </c>
      <c r="C255" s="3" t="s">
        <v>4363</v>
      </c>
      <c r="D255">
        <v>1500</v>
      </c>
      <c r="E255" t="str" cm="1">
        <f t="array" ref="E255">_xlfn.IFS(D255&lt;1000,"1000",D255&lt;5000,"5000",D255&lt;10000,"10000",D255&lt;15000,"15000",D255&lt;20000,"20000",D255&lt;25000,"25000",D255&lt;30000,"30000",D255&lt;35000,"35000",D255&lt;40000,"40000",D255&lt;45000,"45000",D255&lt;50000,"50000",D255&gt;=50000,"&gt;50000")</f>
        <v>5000</v>
      </c>
      <c r="F255">
        <v>1511</v>
      </c>
      <c r="G255" t="str" cm="1">
        <f t="array" ref="G255">_xlfn.IFS(F255&lt;1000,"1000",F255&lt;5000,"5000",F255&lt;10000,"10000",F255&lt;15000,"15000",F255&lt;20000,"20000",F255&lt;25000,"25000",F255&lt;30000,"30000",F255&lt;35000,"35000",F255&lt;40000,"40000",F255&lt;45000,"45000",F255&lt;50000,"50000",F255&gt;50000,"&gt;50000")</f>
        <v>5000</v>
      </c>
      <c r="H255" t="s">
        <v>8219</v>
      </c>
      <c r="I255" t="s">
        <v>8224</v>
      </c>
      <c r="J255" t="s">
        <v>8246</v>
      </c>
      <c r="K255">
        <v>1329320235</v>
      </c>
      <c r="L255" s="10">
        <v>40954.650868055556</v>
      </c>
      <c r="M255">
        <v>1326728235</v>
      </c>
      <c r="N255" s="10">
        <f t="shared" si="11"/>
        <v>40924.650868055556</v>
      </c>
      <c r="O255" t="b">
        <v>1</v>
      </c>
      <c r="P255">
        <v>7</v>
      </c>
      <c r="Q255" t="b">
        <v>1</v>
      </c>
      <c r="R255" t="s">
        <v>8269</v>
      </c>
      <c r="S255" s="5">
        <f t="shared" si="9"/>
        <v>100.73333333333335</v>
      </c>
      <c r="T255">
        <f t="shared" si="10"/>
        <v>215.85714285714286</v>
      </c>
      <c r="U255" t="s">
        <v>8310</v>
      </c>
      <c r="V255" t="s">
        <v>8315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 t="str" cm="1">
        <f t="array" ref="E256">_xlfn.IFS(D256&lt;1000,"1000",D256&lt;5000,"5000",D256&lt;10000,"10000",D256&lt;15000,"15000",D256&lt;20000,"20000",D256&lt;25000,"25000",D256&lt;30000,"30000",D256&lt;35000,"35000",D256&lt;40000,"40000",D256&lt;45000,"45000",D256&lt;50000,"50000",D256&gt;=50000,"&gt;50000")</f>
        <v>25000</v>
      </c>
      <c r="F256">
        <v>28067.34</v>
      </c>
      <c r="G256" t="str" cm="1">
        <f t="array" ref="G256">_xlfn.IFS(F256&lt;1000,"1000",F256&lt;5000,"5000",F256&lt;10000,"10000",F256&lt;15000,"15000",F256&lt;20000,"20000",F256&lt;25000,"25000",F256&lt;30000,"30000",F256&lt;35000,"35000",F256&lt;40000,"40000",F256&lt;45000,"45000",F256&lt;50000,"50000",F256&gt;50000,"&gt;50000")</f>
        <v>30000</v>
      </c>
      <c r="H256" t="s">
        <v>8219</v>
      </c>
      <c r="I256" t="s">
        <v>8224</v>
      </c>
      <c r="J256" t="s">
        <v>8246</v>
      </c>
      <c r="K256">
        <v>1445047200</v>
      </c>
      <c r="L256" s="10">
        <v>42294.083333333328</v>
      </c>
      <c r="M256">
        <v>1442443910</v>
      </c>
      <c r="N256" s="10">
        <f t="shared" si="11"/>
        <v>42263.952662037031</v>
      </c>
      <c r="O256" t="b">
        <v>1</v>
      </c>
      <c r="P256">
        <v>314</v>
      </c>
      <c r="Q256" t="b">
        <v>1</v>
      </c>
      <c r="R256" t="s">
        <v>8269</v>
      </c>
      <c r="S256" s="5">
        <f t="shared" si="9"/>
        <v>116.94725</v>
      </c>
      <c r="T256">
        <f t="shared" si="10"/>
        <v>89.38643312101911</v>
      </c>
      <c r="U256" t="s">
        <v>8310</v>
      </c>
      <c r="V256" t="s">
        <v>8315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 t="str" cm="1">
        <f t="array" ref="E257">_xlfn.IFS(D257&lt;1000,"1000",D257&lt;5000,"5000",D257&lt;10000,"10000",D257&lt;15000,"15000",D257&lt;20000,"20000",D257&lt;25000,"25000",D257&lt;30000,"30000",D257&lt;35000,"35000",D257&lt;40000,"40000",D257&lt;45000,"45000",D257&lt;50000,"50000",D257&gt;=50000,"&gt;50000")</f>
        <v>10000</v>
      </c>
      <c r="F257">
        <v>8538.66</v>
      </c>
      <c r="G257" t="str" cm="1">
        <f t="array" ref="G257">_xlfn.IFS(F257&lt;1000,"1000",F257&lt;5000,"5000",F257&lt;10000,"10000",F257&lt;15000,"15000",F257&lt;20000,"20000",F257&lt;25000,"25000",F257&lt;30000,"30000",F257&lt;35000,"35000",F257&lt;40000,"40000",F257&lt;45000,"45000",F257&lt;50000,"50000",F257&gt;50000,"&gt;50000")</f>
        <v>10000</v>
      </c>
      <c r="H257" t="s">
        <v>8219</v>
      </c>
      <c r="I257" t="s">
        <v>8224</v>
      </c>
      <c r="J257" t="s">
        <v>8246</v>
      </c>
      <c r="K257">
        <v>1300275482</v>
      </c>
      <c r="L257" s="10">
        <v>40618.48474537037</v>
      </c>
      <c r="M257">
        <v>1297687082</v>
      </c>
      <c r="N257" s="10">
        <f t="shared" si="11"/>
        <v>40588.526412037041</v>
      </c>
      <c r="O257" t="b">
        <v>1</v>
      </c>
      <c r="P257">
        <v>188</v>
      </c>
      <c r="Q257" t="b">
        <v>1</v>
      </c>
      <c r="R257" t="s">
        <v>8269</v>
      </c>
      <c r="S257" s="5">
        <f t="shared" si="9"/>
        <v>106.73325</v>
      </c>
      <c r="T257">
        <f t="shared" si="10"/>
        <v>45.418404255319146</v>
      </c>
      <c r="U257" t="s">
        <v>8310</v>
      </c>
      <c r="V257" t="s">
        <v>8315</v>
      </c>
    </row>
    <row r="258" spans="1:22" ht="43.5" x14ac:dyDescent="0.35">
      <c r="A258">
        <v>256</v>
      </c>
      <c r="B258" s="3" t="s">
        <v>257</v>
      </c>
      <c r="C258" s="3" t="s">
        <v>4366</v>
      </c>
      <c r="D258">
        <v>13000</v>
      </c>
      <c r="E258" t="str" cm="1">
        <f t="array" ref="E258">_xlfn.IFS(D258&lt;1000,"1000",D258&lt;5000,"5000",D258&lt;10000,"10000",D258&lt;15000,"15000",D258&lt;20000,"20000",D258&lt;25000,"25000",D258&lt;30000,"30000",D258&lt;35000,"35000",D258&lt;40000,"40000",D258&lt;45000,"45000",D258&lt;50000,"50000",D258&gt;=50000,"&gt;50000")</f>
        <v>15000</v>
      </c>
      <c r="F258">
        <v>18083</v>
      </c>
      <c r="G258" t="str" cm="1">
        <f t="array" ref="G258">_xlfn.IFS(F258&lt;1000,"1000",F258&lt;5000,"5000",F258&lt;10000,"10000",F258&lt;15000,"15000",F258&lt;20000,"20000",F258&lt;25000,"25000",F258&lt;30000,"30000",F258&lt;35000,"35000",F258&lt;40000,"40000",F258&lt;45000,"45000",F258&lt;50000,"50000",F258&gt;50000,"&gt;50000")</f>
        <v>20000</v>
      </c>
      <c r="H258" t="s">
        <v>8219</v>
      </c>
      <c r="I258" t="s">
        <v>8224</v>
      </c>
      <c r="J258" t="s">
        <v>8246</v>
      </c>
      <c r="K258">
        <v>1363458467</v>
      </c>
      <c r="L258" s="10">
        <v>41349.769293981481</v>
      </c>
      <c r="M258">
        <v>1360866467</v>
      </c>
      <c r="N258" s="10">
        <f t="shared" si="11"/>
        <v>41319.769293981481</v>
      </c>
      <c r="O258" t="b">
        <v>1</v>
      </c>
      <c r="P258">
        <v>275</v>
      </c>
      <c r="Q258" t="b">
        <v>1</v>
      </c>
      <c r="R258" t="s">
        <v>8269</v>
      </c>
      <c r="S258" s="5">
        <f t="shared" ref="S258:S321" si="12">(F258/D258)*100</f>
        <v>139.1</v>
      </c>
      <c r="T258">
        <f t="shared" ref="T258:T321" si="13">F258/P258</f>
        <v>65.756363636363631</v>
      </c>
      <c r="U258" t="s">
        <v>8310</v>
      </c>
      <c r="V258" t="s">
        <v>8315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 t="str" cm="1">
        <f t="array" ref="E259">_xlfn.IFS(D259&lt;1000,"1000",D259&lt;5000,"5000",D259&lt;10000,"10000",D259&lt;15000,"15000",D259&lt;20000,"20000",D259&lt;25000,"25000",D259&lt;30000,"30000",D259&lt;35000,"35000",D259&lt;40000,"40000",D259&lt;45000,"45000",D259&lt;50000,"50000",D259&gt;=50000,"&gt;50000")</f>
        <v>40000</v>
      </c>
      <c r="F259">
        <v>37354.269999999997</v>
      </c>
      <c r="G259" t="str" cm="1">
        <f t="array" ref="G259">_xlfn.IFS(F259&lt;1000,"1000",F259&lt;5000,"5000",F259&lt;10000,"10000",F259&lt;15000,"15000",F259&lt;20000,"20000",F259&lt;25000,"25000",F259&lt;30000,"30000",F259&lt;35000,"35000",F259&lt;40000,"40000",F259&lt;45000,"45000",F259&lt;50000,"50000",F259&gt;50000,"&gt;50000")</f>
        <v>40000</v>
      </c>
      <c r="H259" t="s">
        <v>8219</v>
      </c>
      <c r="I259" t="s">
        <v>8224</v>
      </c>
      <c r="J259" t="s">
        <v>8246</v>
      </c>
      <c r="K259">
        <v>1463670162</v>
      </c>
      <c r="L259" s="10">
        <v>42509.626875000002</v>
      </c>
      <c r="M259">
        <v>1461078162</v>
      </c>
      <c r="N259" s="10">
        <f t="shared" ref="N259:N322" si="14">(((M259/60)/60)/24)+DATE(1970,1,1)</f>
        <v>42479.626875000002</v>
      </c>
      <c r="O259" t="b">
        <v>1</v>
      </c>
      <c r="P259">
        <v>560</v>
      </c>
      <c r="Q259" t="b">
        <v>1</v>
      </c>
      <c r="R259" t="s">
        <v>8269</v>
      </c>
      <c r="S259" s="5">
        <f t="shared" si="12"/>
        <v>106.72648571428572</v>
      </c>
      <c r="T259">
        <f t="shared" si="13"/>
        <v>66.70405357142856</v>
      </c>
      <c r="U259" t="s">
        <v>8310</v>
      </c>
      <c r="V259" t="s">
        <v>8315</v>
      </c>
    </row>
    <row r="260" spans="1:22" ht="43.5" x14ac:dyDescent="0.35">
      <c r="A260">
        <v>258</v>
      </c>
      <c r="B260" s="3" t="s">
        <v>259</v>
      </c>
      <c r="C260" s="3" t="s">
        <v>4368</v>
      </c>
      <c r="D260">
        <v>30000</v>
      </c>
      <c r="E260" t="str" cm="1">
        <f t="array" ref="E260">_xlfn.IFS(D260&lt;1000,"1000",D260&lt;5000,"5000",D260&lt;10000,"10000",D260&lt;15000,"15000",D260&lt;20000,"20000",D260&lt;25000,"25000",D260&lt;30000,"30000",D260&lt;35000,"35000",D260&lt;40000,"40000",D260&lt;45000,"45000",D260&lt;50000,"50000",D260&gt;=50000,"&gt;50000")</f>
        <v>35000</v>
      </c>
      <c r="F260">
        <v>57342</v>
      </c>
      <c r="G260" t="str" cm="1">
        <f t="array" ref="G260">_xlfn.IFS(F260&lt;1000,"1000",F260&lt;5000,"5000",F260&lt;10000,"10000",F260&lt;15000,"15000",F260&lt;20000,"20000",F260&lt;25000,"25000",F260&lt;30000,"30000",F260&lt;35000,"35000",F260&lt;40000,"40000",F260&lt;45000,"45000",F260&lt;50000,"50000",F260&gt;50000,"&gt;50000")</f>
        <v>&gt;50000</v>
      </c>
      <c r="H260" t="s">
        <v>8219</v>
      </c>
      <c r="I260" t="s">
        <v>8224</v>
      </c>
      <c r="J260" t="s">
        <v>8246</v>
      </c>
      <c r="K260">
        <v>1308359666</v>
      </c>
      <c r="L260" s="10">
        <v>40712.051689814813</v>
      </c>
      <c r="M260">
        <v>1305767666</v>
      </c>
      <c r="N260" s="10">
        <f t="shared" si="14"/>
        <v>40682.051689814813</v>
      </c>
      <c r="O260" t="b">
        <v>1</v>
      </c>
      <c r="P260">
        <v>688</v>
      </c>
      <c r="Q260" t="b">
        <v>1</v>
      </c>
      <c r="R260" t="s">
        <v>8269</v>
      </c>
      <c r="S260" s="5">
        <f t="shared" si="12"/>
        <v>191.14</v>
      </c>
      <c r="T260">
        <f t="shared" si="13"/>
        <v>83.345930232558146</v>
      </c>
      <c r="U260" t="s">
        <v>8310</v>
      </c>
      <c r="V260" t="s">
        <v>8315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 t="str" cm="1">
        <f t="array" ref="E261">_xlfn.IFS(D261&lt;1000,"1000",D261&lt;5000,"5000",D261&lt;10000,"10000",D261&lt;15000,"15000",D261&lt;20000,"20000",D261&lt;25000,"25000",D261&lt;30000,"30000",D261&lt;35000,"35000",D261&lt;40000,"40000",D261&lt;45000,"45000",D261&lt;50000,"50000",D261&gt;=50000,"&gt;50000")</f>
        <v>&gt;50000</v>
      </c>
      <c r="F261">
        <v>98953.42</v>
      </c>
      <c r="G261" t="str" cm="1">
        <f t="array" ref="G261">_xlfn.IFS(F261&lt;1000,"1000",F261&lt;5000,"5000",F261&lt;10000,"10000",F261&lt;15000,"15000",F261&lt;20000,"20000",F261&lt;25000,"25000",F261&lt;30000,"30000",F261&lt;35000,"35000",F261&lt;40000,"40000",F261&lt;45000,"45000",F261&lt;50000,"50000",F261&gt;50000,"&gt;50000")</f>
        <v>&gt;50000</v>
      </c>
      <c r="H261" t="s">
        <v>8219</v>
      </c>
      <c r="I261" t="s">
        <v>8224</v>
      </c>
      <c r="J261" t="s">
        <v>8246</v>
      </c>
      <c r="K261">
        <v>1428514969</v>
      </c>
      <c r="L261" s="10">
        <v>42102.738067129627</v>
      </c>
      <c r="M261">
        <v>1425922969</v>
      </c>
      <c r="N261" s="10">
        <f t="shared" si="14"/>
        <v>42072.738067129627</v>
      </c>
      <c r="O261" t="b">
        <v>1</v>
      </c>
      <c r="P261">
        <v>942</v>
      </c>
      <c r="Q261" t="b">
        <v>1</v>
      </c>
      <c r="R261" t="s">
        <v>8269</v>
      </c>
      <c r="S261" s="5">
        <f t="shared" si="12"/>
        <v>131.93789333333334</v>
      </c>
      <c r="T261">
        <f t="shared" si="13"/>
        <v>105.04609341825902</v>
      </c>
      <c r="U261" t="s">
        <v>8310</v>
      </c>
      <c r="V261" t="s">
        <v>8315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 t="str" cm="1">
        <f t="array" ref="E262">_xlfn.IFS(D262&lt;1000,"1000",D262&lt;5000,"5000",D262&lt;10000,"10000",D262&lt;15000,"15000",D262&lt;20000,"20000",D262&lt;25000,"25000",D262&lt;30000,"30000",D262&lt;35000,"35000",D262&lt;40000,"40000",D262&lt;45000,"45000",D262&lt;50000,"50000",D262&gt;=50000,"&gt;50000")</f>
        <v>15000</v>
      </c>
      <c r="F262">
        <v>10640</v>
      </c>
      <c r="G262" t="str" cm="1">
        <f t="array" ref="G262">_xlfn.IFS(F262&lt;1000,"1000",F262&lt;5000,"5000",F262&lt;10000,"10000",F262&lt;15000,"15000",F262&lt;20000,"20000",F262&lt;25000,"25000",F262&lt;30000,"30000",F262&lt;35000,"35000",F262&lt;40000,"40000",F262&lt;45000,"45000",F262&lt;50000,"50000",F262&gt;50000,"&gt;50000")</f>
        <v>15000</v>
      </c>
      <c r="H262" t="s">
        <v>8219</v>
      </c>
      <c r="I262" t="s">
        <v>8224</v>
      </c>
      <c r="J262" t="s">
        <v>8246</v>
      </c>
      <c r="K262">
        <v>1279360740</v>
      </c>
      <c r="L262" s="10">
        <v>40376.415972222225</v>
      </c>
      <c r="M262">
        <v>1275415679</v>
      </c>
      <c r="N262" s="10">
        <f t="shared" si="14"/>
        <v>40330.755543981482</v>
      </c>
      <c r="O262" t="b">
        <v>1</v>
      </c>
      <c r="P262">
        <v>88</v>
      </c>
      <c r="Q262" t="b">
        <v>1</v>
      </c>
      <c r="R262" t="s">
        <v>8269</v>
      </c>
      <c r="S262" s="5">
        <f t="shared" si="12"/>
        <v>106.4</v>
      </c>
      <c r="T262">
        <f t="shared" si="13"/>
        <v>120.90909090909091</v>
      </c>
      <c r="U262" t="s">
        <v>8310</v>
      </c>
      <c r="V262" t="s">
        <v>8315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 t="str" cm="1">
        <f t="array" ref="E263">_xlfn.IFS(D263&lt;1000,"1000",D263&lt;5000,"5000",D263&lt;10000,"10000",D263&lt;15000,"15000",D263&lt;20000,"20000",D263&lt;25000,"25000",D263&lt;30000,"30000",D263&lt;35000,"35000",D263&lt;40000,"40000",D263&lt;45000,"45000",D263&lt;50000,"50000",D263&gt;=50000,"&gt;50000")</f>
        <v>25000</v>
      </c>
      <c r="F263">
        <v>21480</v>
      </c>
      <c r="G263" t="str" cm="1">
        <f t="array" ref="G263">_xlfn.IFS(F263&lt;1000,"1000",F263&lt;5000,"5000",F263&lt;10000,"10000",F263&lt;15000,"15000",F263&lt;20000,"20000",F263&lt;25000,"25000",F263&lt;30000,"30000",F263&lt;35000,"35000",F263&lt;40000,"40000",F263&lt;45000,"45000",F263&lt;50000,"50000",F263&gt;50000,"&gt;50000")</f>
        <v>25000</v>
      </c>
      <c r="H263" t="s">
        <v>8219</v>
      </c>
      <c r="I263" t="s">
        <v>8224</v>
      </c>
      <c r="J263" t="s">
        <v>8246</v>
      </c>
      <c r="K263">
        <v>1339080900</v>
      </c>
      <c r="L263" s="10">
        <v>41067.621527777781</v>
      </c>
      <c r="M263">
        <v>1334783704</v>
      </c>
      <c r="N263" s="10">
        <f t="shared" si="14"/>
        <v>41017.885462962964</v>
      </c>
      <c r="O263" t="b">
        <v>1</v>
      </c>
      <c r="P263">
        <v>220</v>
      </c>
      <c r="Q263" t="b">
        <v>1</v>
      </c>
      <c r="R263" t="s">
        <v>8269</v>
      </c>
      <c r="S263" s="5">
        <f t="shared" si="12"/>
        <v>107.4</v>
      </c>
      <c r="T263">
        <f t="shared" si="13"/>
        <v>97.63636363636364</v>
      </c>
      <c r="U263" t="s">
        <v>8310</v>
      </c>
      <c r="V263" t="s">
        <v>8315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 t="str" cm="1">
        <f t="array" ref="E264">_xlfn.IFS(D264&lt;1000,"1000",D264&lt;5000,"5000",D264&lt;10000,"10000",D264&lt;15000,"15000",D264&lt;20000,"20000",D264&lt;25000,"25000",D264&lt;30000,"30000",D264&lt;35000,"35000",D264&lt;40000,"40000",D264&lt;45000,"45000",D264&lt;50000,"50000",D264&gt;=50000,"&gt;50000")</f>
        <v>5000</v>
      </c>
      <c r="F264">
        <v>6000</v>
      </c>
      <c r="G264" t="str" cm="1">
        <f t="array" ref="G264">_xlfn.IFS(F264&lt;1000,"1000",F264&lt;5000,"5000",F264&lt;10000,"10000",F264&lt;15000,"15000",F264&lt;20000,"20000",F264&lt;25000,"25000",F264&lt;30000,"30000",F264&lt;35000,"35000",F264&lt;40000,"40000",F264&lt;45000,"45000",F264&lt;50000,"50000",F264&gt;50000,"&gt;50000")</f>
        <v>10000</v>
      </c>
      <c r="H264" t="s">
        <v>8219</v>
      </c>
      <c r="I264" t="s">
        <v>8224</v>
      </c>
      <c r="J264" t="s">
        <v>8246</v>
      </c>
      <c r="K264">
        <v>1298699828</v>
      </c>
      <c r="L264" s="10">
        <v>40600.24800925926</v>
      </c>
      <c r="M264">
        <v>1294811828</v>
      </c>
      <c r="N264" s="10">
        <f t="shared" si="14"/>
        <v>40555.24800925926</v>
      </c>
      <c r="O264" t="b">
        <v>1</v>
      </c>
      <c r="P264">
        <v>145</v>
      </c>
      <c r="Q264" t="b">
        <v>1</v>
      </c>
      <c r="R264" t="s">
        <v>8269</v>
      </c>
      <c r="S264" s="5">
        <f t="shared" si="12"/>
        <v>240</v>
      </c>
      <c r="T264">
        <f t="shared" si="13"/>
        <v>41.379310344827587</v>
      </c>
      <c r="U264" t="s">
        <v>8310</v>
      </c>
      <c r="V264" t="s">
        <v>8315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 t="str" cm="1">
        <f t="array" ref="E265">_xlfn.IFS(D265&lt;1000,"1000",D265&lt;5000,"5000",D265&lt;10000,"10000",D265&lt;15000,"15000",D265&lt;20000,"20000",D265&lt;25000,"25000",D265&lt;30000,"30000",D265&lt;35000,"35000",D265&lt;40000,"40000",D265&lt;45000,"45000",D265&lt;50000,"50000",D265&gt;=50000,"&gt;50000")</f>
        <v>30000</v>
      </c>
      <c r="F265">
        <v>29520.27</v>
      </c>
      <c r="G265" t="str" cm="1">
        <f t="array" ref="G265">_xlfn.IFS(F265&lt;1000,"1000",F265&lt;5000,"5000",F265&lt;10000,"10000",F265&lt;15000,"15000",F265&lt;20000,"20000",F265&lt;25000,"25000",F265&lt;30000,"30000",F265&lt;35000,"35000",F265&lt;40000,"40000",F265&lt;45000,"45000",F265&lt;50000,"50000",F265&gt;50000,"&gt;50000")</f>
        <v>30000</v>
      </c>
      <c r="H265" t="s">
        <v>8219</v>
      </c>
      <c r="I265" t="s">
        <v>8224</v>
      </c>
      <c r="J265" t="s">
        <v>8246</v>
      </c>
      <c r="K265">
        <v>1348786494</v>
      </c>
      <c r="L265" s="10">
        <v>41179.954791666663</v>
      </c>
      <c r="M265">
        <v>1346194494</v>
      </c>
      <c r="N265" s="10">
        <f t="shared" si="14"/>
        <v>41149.954791666663</v>
      </c>
      <c r="O265" t="b">
        <v>1</v>
      </c>
      <c r="P265">
        <v>963</v>
      </c>
      <c r="Q265" t="b">
        <v>1</v>
      </c>
      <c r="R265" t="s">
        <v>8269</v>
      </c>
      <c r="S265" s="5">
        <f t="shared" si="12"/>
        <v>118.08108</v>
      </c>
      <c r="T265">
        <f t="shared" si="13"/>
        <v>30.654485981308412</v>
      </c>
      <c r="U265" t="s">
        <v>8310</v>
      </c>
      <c r="V265" t="s">
        <v>8315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 t="str" cm="1">
        <f t="array" ref="E266">_xlfn.IFS(D266&lt;1000,"1000",D266&lt;5000,"5000",D266&lt;10000,"10000",D266&lt;15000,"15000",D266&lt;20000,"20000",D266&lt;25000,"25000",D266&lt;30000,"30000",D266&lt;35000,"35000",D266&lt;40000,"40000",D266&lt;45000,"45000",D266&lt;50000,"50000",D266&gt;=50000,"&gt;50000")</f>
        <v>10000</v>
      </c>
      <c r="F266">
        <v>5910</v>
      </c>
      <c r="G266" t="str" cm="1">
        <f t="array" ref="G266">_xlfn.IFS(F266&lt;1000,"1000",F266&lt;5000,"5000",F266&lt;10000,"10000",F266&lt;15000,"15000",F266&lt;20000,"20000",F266&lt;25000,"25000",F266&lt;30000,"30000",F266&lt;35000,"35000",F266&lt;40000,"40000",F266&lt;45000,"45000",F266&lt;50000,"50000",F266&gt;50000,"&gt;50000")</f>
        <v>10000</v>
      </c>
      <c r="H266" t="s">
        <v>8219</v>
      </c>
      <c r="I266" t="s">
        <v>8224</v>
      </c>
      <c r="J266" t="s">
        <v>8246</v>
      </c>
      <c r="K266">
        <v>1336747995</v>
      </c>
      <c r="L266" s="10">
        <v>41040.620312500003</v>
      </c>
      <c r="M266">
        <v>1334155995</v>
      </c>
      <c r="N266" s="10">
        <f t="shared" si="14"/>
        <v>41010.620312500003</v>
      </c>
      <c r="O266" t="b">
        <v>1</v>
      </c>
      <c r="P266">
        <v>91</v>
      </c>
      <c r="Q266" t="b">
        <v>1</v>
      </c>
      <c r="R266" t="s">
        <v>8269</v>
      </c>
      <c r="S266" s="5">
        <f t="shared" si="12"/>
        <v>118.19999999999999</v>
      </c>
      <c r="T266">
        <f t="shared" si="13"/>
        <v>64.945054945054949</v>
      </c>
      <c r="U266" t="s">
        <v>8310</v>
      </c>
      <c r="V266" t="s">
        <v>8315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 t="str" cm="1">
        <f t="array" ref="E267">_xlfn.IFS(D267&lt;1000,"1000",D267&lt;5000,"5000",D267&lt;10000,"10000",D267&lt;15000,"15000",D267&lt;20000,"20000",D267&lt;25000,"25000",D267&lt;30000,"30000",D267&lt;35000,"35000",D267&lt;40000,"40000",D267&lt;45000,"45000",D267&lt;50000,"50000",D267&gt;=50000,"&gt;50000")</f>
        <v>10000</v>
      </c>
      <c r="F267">
        <v>5555</v>
      </c>
      <c r="G267" t="str" cm="1">
        <f t="array" ref="G267">_xlfn.IFS(F267&lt;1000,"1000",F267&lt;5000,"5000",F267&lt;10000,"10000",F267&lt;15000,"15000",F267&lt;20000,"20000",F267&lt;25000,"25000",F267&lt;30000,"30000",F267&lt;35000,"35000",F267&lt;40000,"40000",F267&lt;45000,"45000",F267&lt;50000,"50000",F267&gt;50000,"&gt;50000")</f>
        <v>10000</v>
      </c>
      <c r="H267" t="s">
        <v>8219</v>
      </c>
      <c r="I267" t="s">
        <v>8224</v>
      </c>
      <c r="J267" t="s">
        <v>8246</v>
      </c>
      <c r="K267">
        <v>1273522560</v>
      </c>
      <c r="L267" s="10">
        <v>40308.844444444447</v>
      </c>
      <c r="M267">
        <v>1269928430</v>
      </c>
      <c r="N267" s="10">
        <f t="shared" si="14"/>
        <v>40267.245717592588</v>
      </c>
      <c r="O267" t="b">
        <v>1</v>
      </c>
      <c r="P267">
        <v>58</v>
      </c>
      <c r="Q267" t="b">
        <v>1</v>
      </c>
      <c r="R267" t="s">
        <v>8269</v>
      </c>
      <c r="S267" s="5">
        <f t="shared" si="12"/>
        <v>111.1</v>
      </c>
      <c r="T267">
        <f t="shared" si="13"/>
        <v>95.775862068965523</v>
      </c>
      <c r="U267" t="s">
        <v>8310</v>
      </c>
      <c r="V267" t="s">
        <v>8315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 t="str" cm="1">
        <f t="array" ref="E268">_xlfn.IFS(D268&lt;1000,"1000",D268&lt;5000,"5000",D268&lt;10000,"10000",D268&lt;15000,"15000",D268&lt;20000,"20000",D268&lt;25000,"25000",D268&lt;30000,"30000",D268&lt;35000,"35000",D268&lt;40000,"40000",D268&lt;45000,"45000",D268&lt;50000,"50000",D268&gt;=50000,"&gt;50000")</f>
        <v>5000</v>
      </c>
      <c r="F268">
        <v>1455</v>
      </c>
      <c r="G268" t="str" cm="1">
        <f t="array" ref="G268">_xlfn.IFS(F268&lt;1000,"1000",F268&lt;5000,"5000",F268&lt;10000,"10000",F268&lt;15000,"15000",F268&lt;20000,"20000",F268&lt;25000,"25000",F268&lt;30000,"30000",F268&lt;35000,"35000",F268&lt;40000,"40000",F268&lt;45000,"45000",F268&lt;50000,"50000",F268&gt;50000,"&gt;50000")</f>
        <v>5000</v>
      </c>
      <c r="H268" t="s">
        <v>8219</v>
      </c>
      <c r="I268" t="s">
        <v>8224</v>
      </c>
      <c r="J268" t="s">
        <v>8246</v>
      </c>
      <c r="K268">
        <v>1271994660</v>
      </c>
      <c r="L268" s="10">
        <v>40291.160416666666</v>
      </c>
      <c r="M268">
        <v>1264565507</v>
      </c>
      <c r="N268" s="10">
        <f t="shared" si="14"/>
        <v>40205.174849537041</v>
      </c>
      <c r="O268" t="b">
        <v>1</v>
      </c>
      <c r="P268">
        <v>36</v>
      </c>
      <c r="Q268" t="b">
        <v>1</v>
      </c>
      <c r="R268" t="s">
        <v>8269</v>
      </c>
      <c r="S268" s="5">
        <f t="shared" si="12"/>
        <v>145.5</v>
      </c>
      <c r="T268">
        <f t="shared" si="13"/>
        <v>40.416666666666664</v>
      </c>
      <c r="U268" t="s">
        <v>8310</v>
      </c>
      <c r="V268" t="s">
        <v>8315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 t="str" cm="1">
        <f t="array" ref="E269">_xlfn.IFS(D269&lt;1000,"1000",D269&lt;5000,"5000",D269&lt;10000,"10000",D269&lt;15000,"15000",D269&lt;20000,"20000",D269&lt;25000,"25000",D269&lt;30000,"30000",D269&lt;35000,"35000",D269&lt;40000,"40000",D269&lt;45000,"45000",D269&lt;50000,"50000",D269&gt;=50000,"&gt;50000")</f>
        <v>10000</v>
      </c>
      <c r="F269">
        <v>12965.44</v>
      </c>
      <c r="G269" t="str" cm="1">
        <f t="array" ref="G269">_xlfn.IFS(F269&lt;1000,"1000",F269&lt;5000,"5000",F269&lt;10000,"10000",F269&lt;15000,"15000",F269&lt;20000,"20000",F269&lt;25000,"25000",F269&lt;30000,"30000",F269&lt;35000,"35000",F269&lt;40000,"40000",F269&lt;45000,"45000",F269&lt;50000,"50000",F269&gt;50000,"&gt;50000")</f>
        <v>15000</v>
      </c>
      <c r="H269" t="s">
        <v>8219</v>
      </c>
      <c r="I269" t="s">
        <v>8225</v>
      </c>
      <c r="J269" t="s">
        <v>8247</v>
      </c>
      <c r="K269">
        <v>1403693499</v>
      </c>
      <c r="L269" s="10">
        <v>41815.452534722222</v>
      </c>
      <c r="M269">
        <v>1401101499</v>
      </c>
      <c r="N269" s="10">
        <f t="shared" si="14"/>
        <v>41785.452534722222</v>
      </c>
      <c r="O269" t="b">
        <v>1</v>
      </c>
      <c r="P269">
        <v>165</v>
      </c>
      <c r="Q269" t="b">
        <v>1</v>
      </c>
      <c r="R269" t="s">
        <v>8269</v>
      </c>
      <c r="S269" s="5">
        <f t="shared" si="12"/>
        <v>131.62883248730967</v>
      </c>
      <c r="T269">
        <f t="shared" si="13"/>
        <v>78.578424242424248</v>
      </c>
      <c r="U269" t="s">
        <v>8310</v>
      </c>
      <c r="V269" t="s">
        <v>8315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 t="str" cm="1">
        <f t="array" ref="E270">_xlfn.IFS(D270&lt;1000,"1000",D270&lt;5000,"5000",D270&lt;10000,"10000",D270&lt;15000,"15000",D270&lt;20000,"20000",D270&lt;25000,"25000",D270&lt;30000,"30000",D270&lt;35000,"35000",D270&lt;40000,"40000",D270&lt;45000,"45000",D270&lt;50000,"50000",D270&gt;=50000,"&gt;50000")</f>
        <v>10000</v>
      </c>
      <c r="F270">
        <v>5570</v>
      </c>
      <c r="G270" t="str" cm="1">
        <f t="array" ref="G270">_xlfn.IFS(F270&lt;1000,"1000",F270&lt;5000,"5000",F270&lt;10000,"10000",F270&lt;15000,"15000",F270&lt;20000,"20000",F270&lt;25000,"25000",F270&lt;30000,"30000",F270&lt;35000,"35000",F270&lt;40000,"40000",F270&lt;45000,"45000",F270&lt;50000,"50000",F270&gt;50000,"&gt;50000")</f>
        <v>10000</v>
      </c>
      <c r="H270" t="s">
        <v>8219</v>
      </c>
      <c r="I270" t="s">
        <v>8224</v>
      </c>
      <c r="J270" t="s">
        <v>8246</v>
      </c>
      <c r="K270">
        <v>1320640778</v>
      </c>
      <c r="L270" s="10">
        <v>40854.194189814814</v>
      </c>
      <c r="M270">
        <v>1316749178</v>
      </c>
      <c r="N270" s="10">
        <f t="shared" si="14"/>
        <v>40809.15252314815</v>
      </c>
      <c r="O270" t="b">
        <v>1</v>
      </c>
      <c r="P270">
        <v>111</v>
      </c>
      <c r="Q270" t="b">
        <v>1</v>
      </c>
      <c r="R270" t="s">
        <v>8269</v>
      </c>
      <c r="S270" s="5">
        <f t="shared" si="12"/>
        <v>111.4</v>
      </c>
      <c r="T270">
        <f t="shared" si="13"/>
        <v>50.18018018018018</v>
      </c>
      <c r="U270" t="s">
        <v>8310</v>
      </c>
      <c r="V270" t="s">
        <v>8315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 t="str" cm="1">
        <f t="array" ref="E271">_xlfn.IFS(D271&lt;1000,"1000",D271&lt;5000,"5000",D271&lt;10000,"10000",D271&lt;15000,"15000",D271&lt;20000,"20000",D271&lt;25000,"25000",D271&lt;30000,"30000",D271&lt;35000,"35000",D271&lt;40000,"40000",D271&lt;45000,"45000",D271&lt;50000,"50000",D271&gt;=50000,"&gt;50000")</f>
        <v>&gt;50000</v>
      </c>
      <c r="F271">
        <v>147233.76999999999</v>
      </c>
      <c r="G271" t="str" cm="1">
        <f t="array" ref="G271">_xlfn.IFS(F271&lt;1000,"1000",F271&lt;5000,"5000",F271&lt;10000,"10000",F271&lt;15000,"15000",F271&lt;20000,"20000",F271&lt;25000,"25000",F271&lt;30000,"30000",F271&lt;35000,"35000",F271&lt;40000,"40000",F271&lt;45000,"45000",F271&lt;50000,"50000",F271&gt;50000,"&gt;50000")</f>
        <v>&gt;50000</v>
      </c>
      <c r="H271" t="s">
        <v>8219</v>
      </c>
      <c r="I271" t="s">
        <v>8226</v>
      </c>
      <c r="J271" t="s">
        <v>8248</v>
      </c>
      <c r="K271">
        <v>1487738622</v>
      </c>
      <c r="L271" s="10">
        <v>42788.197013888886</v>
      </c>
      <c r="M271">
        <v>1485146622</v>
      </c>
      <c r="N271" s="10">
        <f t="shared" si="14"/>
        <v>42758.197013888886</v>
      </c>
      <c r="O271" t="b">
        <v>1</v>
      </c>
      <c r="P271">
        <v>1596</v>
      </c>
      <c r="Q271" t="b">
        <v>1</v>
      </c>
      <c r="R271" t="s">
        <v>8269</v>
      </c>
      <c r="S271" s="5">
        <f t="shared" si="12"/>
        <v>147.23376999999999</v>
      </c>
      <c r="T271">
        <f t="shared" si="13"/>
        <v>92.251735588972423</v>
      </c>
      <c r="U271" t="s">
        <v>8310</v>
      </c>
      <c r="V271" t="s">
        <v>8315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 t="str" cm="1">
        <f t="array" ref="E272">_xlfn.IFS(D272&lt;1000,"1000",D272&lt;5000,"5000",D272&lt;10000,"10000",D272&lt;15000,"15000",D272&lt;20000,"20000",D272&lt;25000,"25000",D272&lt;30000,"30000",D272&lt;35000,"35000",D272&lt;40000,"40000",D272&lt;45000,"45000",D272&lt;50000,"50000",D272&gt;=50000,"&gt;50000")</f>
        <v>5000</v>
      </c>
      <c r="F272">
        <v>3510</v>
      </c>
      <c r="G272" t="str" cm="1">
        <f t="array" ref="G272">_xlfn.IFS(F272&lt;1000,"1000",F272&lt;5000,"5000",F272&lt;10000,"10000",F272&lt;15000,"15000",F272&lt;20000,"20000",F272&lt;25000,"25000",F272&lt;30000,"30000",F272&lt;35000,"35000",F272&lt;40000,"40000",F272&lt;45000,"45000",F272&lt;50000,"50000",F272&gt;50000,"&gt;50000")</f>
        <v>5000</v>
      </c>
      <c r="H272" t="s">
        <v>8219</v>
      </c>
      <c r="I272" t="s">
        <v>8224</v>
      </c>
      <c r="J272" t="s">
        <v>8246</v>
      </c>
      <c r="K272">
        <v>1306296000</v>
      </c>
      <c r="L272" s="10">
        <v>40688.166666666664</v>
      </c>
      <c r="M272">
        <v>1301950070</v>
      </c>
      <c r="N272" s="10">
        <f t="shared" si="14"/>
        <v>40637.866550925923</v>
      </c>
      <c r="O272" t="b">
        <v>1</v>
      </c>
      <c r="P272">
        <v>61</v>
      </c>
      <c r="Q272" t="b">
        <v>1</v>
      </c>
      <c r="R272" t="s">
        <v>8269</v>
      </c>
      <c r="S272" s="5">
        <f t="shared" si="12"/>
        <v>152.60869565217391</v>
      </c>
      <c r="T272">
        <f t="shared" si="13"/>
        <v>57.540983606557376</v>
      </c>
      <c r="U272" t="s">
        <v>8310</v>
      </c>
      <c r="V272" t="s">
        <v>8315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 t="str" cm="1">
        <f t="array" ref="E273">_xlfn.IFS(D273&lt;1000,"1000",D273&lt;5000,"5000",D273&lt;10000,"10000",D273&lt;15000,"15000",D273&lt;20000,"20000",D273&lt;25000,"25000",D273&lt;30000,"30000",D273&lt;35000,"35000",D273&lt;40000,"40000",D273&lt;45000,"45000",D273&lt;50000,"50000",D273&gt;=50000,"&gt;50000")</f>
        <v>35000</v>
      </c>
      <c r="F273">
        <v>31404</v>
      </c>
      <c r="G273" t="str" cm="1">
        <f t="array" ref="G273">_xlfn.IFS(F273&lt;1000,"1000",F273&lt;5000,"5000",F273&lt;10000,"10000",F273&lt;15000,"15000",F273&lt;20000,"20000",F273&lt;25000,"25000",F273&lt;30000,"30000",F273&lt;35000,"35000",F273&lt;40000,"40000",F273&lt;45000,"45000",F273&lt;50000,"50000",F273&gt;50000,"&gt;50000")</f>
        <v>35000</v>
      </c>
      <c r="H273" t="s">
        <v>8219</v>
      </c>
      <c r="I273" t="s">
        <v>8224</v>
      </c>
      <c r="J273" t="s">
        <v>8246</v>
      </c>
      <c r="K273">
        <v>1388649600</v>
      </c>
      <c r="L273" s="10">
        <v>41641.333333333336</v>
      </c>
      <c r="M273">
        <v>1386123861</v>
      </c>
      <c r="N273" s="10">
        <f t="shared" si="14"/>
        <v>41612.10024305556</v>
      </c>
      <c r="O273" t="b">
        <v>1</v>
      </c>
      <c r="P273">
        <v>287</v>
      </c>
      <c r="Q273" t="b">
        <v>1</v>
      </c>
      <c r="R273" t="s">
        <v>8269</v>
      </c>
      <c r="S273" s="5">
        <f t="shared" si="12"/>
        <v>104.67999999999999</v>
      </c>
      <c r="T273">
        <f t="shared" si="13"/>
        <v>109.42160278745645</v>
      </c>
      <c r="U273" t="s">
        <v>8310</v>
      </c>
      <c r="V273" t="s">
        <v>8315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 t="str" cm="1">
        <f t="array" ref="E274">_xlfn.IFS(D274&lt;1000,"1000",D274&lt;5000,"5000",D274&lt;10000,"10000",D274&lt;15000,"15000",D274&lt;20000,"20000",D274&lt;25000,"25000",D274&lt;30000,"30000",D274&lt;35000,"35000",D274&lt;40000,"40000",D274&lt;45000,"45000",D274&lt;50000,"50000",D274&gt;=50000,"&gt;50000")</f>
        <v>5000</v>
      </c>
      <c r="F274">
        <v>5323.01</v>
      </c>
      <c r="G274" t="str" cm="1">
        <f t="array" ref="G274">_xlfn.IFS(F274&lt;1000,"1000",F274&lt;5000,"5000",F274&lt;10000,"10000",F274&lt;15000,"15000",F274&lt;20000,"20000",F274&lt;25000,"25000",F274&lt;30000,"30000",F274&lt;35000,"35000",F274&lt;40000,"40000",F274&lt;45000,"45000",F274&lt;50000,"50000",F274&gt;50000,"&gt;50000")</f>
        <v>10000</v>
      </c>
      <c r="H274" t="s">
        <v>8219</v>
      </c>
      <c r="I274" t="s">
        <v>8224</v>
      </c>
      <c r="J274" t="s">
        <v>8246</v>
      </c>
      <c r="K274">
        <v>1272480540</v>
      </c>
      <c r="L274" s="10">
        <v>40296.78402777778</v>
      </c>
      <c r="M274">
        <v>1267220191</v>
      </c>
      <c r="N274" s="10">
        <f t="shared" si="14"/>
        <v>40235.900358796294</v>
      </c>
      <c r="O274" t="b">
        <v>1</v>
      </c>
      <c r="P274">
        <v>65</v>
      </c>
      <c r="Q274" t="b">
        <v>1</v>
      </c>
      <c r="R274" t="s">
        <v>8269</v>
      </c>
      <c r="S274" s="5">
        <f t="shared" si="12"/>
        <v>177.43366666666668</v>
      </c>
      <c r="T274">
        <f t="shared" si="13"/>
        <v>81.892461538461546</v>
      </c>
      <c r="U274" t="s">
        <v>8310</v>
      </c>
      <c r="V274" t="s">
        <v>8315</v>
      </c>
    </row>
    <row r="275" spans="1:22" ht="43.5" x14ac:dyDescent="0.35">
      <c r="A275">
        <v>273</v>
      </c>
      <c r="B275" s="3" t="s">
        <v>274</v>
      </c>
      <c r="C275" s="3" t="s">
        <v>4383</v>
      </c>
      <c r="D275">
        <v>5000</v>
      </c>
      <c r="E275" t="str" cm="1">
        <f t="array" ref="E275">_xlfn.IFS(D275&lt;1000,"1000",D275&lt;5000,"5000",D275&lt;10000,"10000",D275&lt;15000,"15000",D275&lt;20000,"20000",D275&lt;25000,"25000",D275&lt;30000,"30000",D275&lt;35000,"35000",D275&lt;40000,"40000",D275&lt;45000,"45000",D275&lt;50000,"50000",D275&gt;=50000,"&gt;50000")</f>
        <v>10000</v>
      </c>
      <c r="F275">
        <v>5388.79</v>
      </c>
      <c r="G275" t="str" cm="1">
        <f t="array" ref="G275">_xlfn.IFS(F275&lt;1000,"1000",F275&lt;5000,"5000",F275&lt;10000,"10000",F275&lt;15000,"15000",F275&lt;20000,"20000",F275&lt;25000,"25000",F275&lt;30000,"30000",F275&lt;35000,"35000",F275&lt;40000,"40000",F275&lt;45000,"45000",F275&lt;50000,"50000",F275&gt;50000,"&gt;50000")</f>
        <v>10000</v>
      </c>
      <c r="H275" t="s">
        <v>8219</v>
      </c>
      <c r="I275" t="s">
        <v>8224</v>
      </c>
      <c r="J275" t="s">
        <v>8246</v>
      </c>
      <c r="K275">
        <v>1309694266</v>
      </c>
      <c r="L275" s="10">
        <v>40727.498449074075</v>
      </c>
      <c r="M275">
        <v>1307102266</v>
      </c>
      <c r="N275" s="10">
        <f t="shared" si="14"/>
        <v>40697.498449074075</v>
      </c>
      <c r="O275" t="b">
        <v>1</v>
      </c>
      <c r="P275">
        <v>118</v>
      </c>
      <c r="Q275" t="b">
        <v>1</v>
      </c>
      <c r="R275" t="s">
        <v>8269</v>
      </c>
      <c r="S275" s="5">
        <f t="shared" si="12"/>
        <v>107.7758</v>
      </c>
      <c r="T275">
        <f t="shared" si="13"/>
        <v>45.667711864406776</v>
      </c>
      <c r="U275" t="s">
        <v>8310</v>
      </c>
      <c r="V275" t="s">
        <v>8315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 t="str" cm="1">
        <f t="array" ref="E276">_xlfn.IFS(D276&lt;1000,"1000",D276&lt;5000,"5000",D276&lt;10000,"10000",D276&lt;15000,"15000",D276&lt;20000,"20000",D276&lt;25000,"25000",D276&lt;30000,"30000",D276&lt;35000,"35000",D276&lt;40000,"40000",D276&lt;45000,"45000",D276&lt;50000,"50000",D276&gt;=50000,"&gt;50000")</f>
        <v>5000</v>
      </c>
      <c r="F276">
        <v>6240</v>
      </c>
      <c r="G276" t="str" cm="1">
        <f t="array" ref="G276">_xlfn.IFS(F276&lt;1000,"1000",F276&lt;5000,"5000",F276&lt;10000,"10000",F276&lt;15000,"15000",F276&lt;20000,"20000",F276&lt;25000,"25000",F276&lt;30000,"30000",F276&lt;35000,"35000",F276&lt;40000,"40000",F276&lt;45000,"45000",F276&lt;50000,"50000",F276&gt;50000,"&gt;50000")</f>
        <v>10000</v>
      </c>
      <c r="H276" t="s">
        <v>8219</v>
      </c>
      <c r="I276" t="s">
        <v>8224</v>
      </c>
      <c r="J276" t="s">
        <v>8246</v>
      </c>
      <c r="K276">
        <v>1333609140</v>
      </c>
      <c r="L276" s="10">
        <v>41004.290972222225</v>
      </c>
      <c r="M276">
        <v>1330638829</v>
      </c>
      <c r="N276" s="10">
        <f t="shared" si="14"/>
        <v>40969.912372685183</v>
      </c>
      <c r="O276" t="b">
        <v>1</v>
      </c>
      <c r="P276">
        <v>113</v>
      </c>
      <c r="Q276" t="b">
        <v>1</v>
      </c>
      <c r="R276" t="s">
        <v>8269</v>
      </c>
      <c r="S276" s="5">
        <f t="shared" si="12"/>
        <v>156</v>
      </c>
      <c r="T276">
        <f t="shared" si="13"/>
        <v>55.221238938053098</v>
      </c>
      <c r="U276" t="s">
        <v>8310</v>
      </c>
      <c r="V276" t="s">
        <v>8315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 t="str" cm="1">
        <f t="array" ref="E277">_xlfn.IFS(D277&lt;1000,"1000",D277&lt;5000,"5000",D277&lt;10000,"10000",D277&lt;15000,"15000",D277&lt;20000,"20000",D277&lt;25000,"25000",D277&lt;30000,"30000",D277&lt;35000,"35000",D277&lt;40000,"40000",D277&lt;45000,"45000",D277&lt;50000,"50000",D277&gt;=50000,"&gt;50000")</f>
        <v>25000</v>
      </c>
      <c r="F277">
        <v>21679</v>
      </c>
      <c r="G277" t="str" cm="1">
        <f t="array" ref="G277">_xlfn.IFS(F277&lt;1000,"1000",F277&lt;5000,"5000",F277&lt;10000,"10000",F277&lt;15000,"15000",F277&lt;20000,"20000",F277&lt;25000,"25000",F277&lt;30000,"30000",F277&lt;35000,"35000",F277&lt;40000,"40000",F277&lt;45000,"45000",F277&lt;50000,"50000",F277&gt;50000,"&gt;50000")</f>
        <v>25000</v>
      </c>
      <c r="H277" t="s">
        <v>8219</v>
      </c>
      <c r="I277" t="s">
        <v>8224</v>
      </c>
      <c r="J277" t="s">
        <v>8246</v>
      </c>
      <c r="K277">
        <v>1352511966</v>
      </c>
      <c r="L277" s="10">
        <v>41223.073680555557</v>
      </c>
      <c r="M277">
        <v>1349916366</v>
      </c>
      <c r="N277" s="10">
        <f t="shared" si="14"/>
        <v>41193.032013888893</v>
      </c>
      <c r="O277" t="b">
        <v>1</v>
      </c>
      <c r="P277">
        <v>332</v>
      </c>
      <c r="Q277" t="b">
        <v>1</v>
      </c>
      <c r="R277" t="s">
        <v>8269</v>
      </c>
      <c r="S277" s="5">
        <f t="shared" si="12"/>
        <v>108.395</v>
      </c>
      <c r="T277">
        <f t="shared" si="13"/>
        <v>65.298192771084331</v>
      </c>
      <c r="U277" t="s">
        <v>8310</v>
      </c>
      <c r="V277" t="s">
        <v>8315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 t="str" cm="1">
        <f t="array" ref="E278">_xlfn.IFS(D278&lt;1000,"1000",D278&lt;5000,"5000",D278&lt;10000,"10000",D278&lt;15000,"15000",D278&lt;20000,"20000",D278&lt;25000,"25000",D278&lt;30000,"30000",D278&lt;35000,"35000",D278&lt;40000,"40000",D278&lt;45000,"45000",D278&lt;50000,"50000",D278&gt;=50000,"&gt;50000")</f>
        <v>5000</v>
      </c>
      <c r="F278">
        <v>5904</v>
      </c>
      <c r="G278" t="str" cm="1">
        <f t="array" ref="G278">_xlfn.IFS(F278&lt;1000,"1000",F278&lt;5000,"5000",F278&lt;10000,"10000",F278&lt;15000,"15000",F278&lt;20000,"20000",F278&lt;25000,"25000",F278&lt;30000,"30000",F278&lt;35000,"35000",F278&lt;40000,"40000",F278&lt;45000,"45000",F278&lt;50000,"50000",F278&gt;50000,"&gt;50000")</f>
        <v>10000</v>
      </c>
      <c r="H278" t="s">
        <v>8219</v>
      </c>
      <c r="I278" t="s">
        <v>8224</v>
      </c>
      <c r="J278" t="s">
        <v>8246</v>
      </c>
      <c r="K278">
        <v>1335574674</v>
      </c>
      <c r="L278" s="10">
        <v>41027.040208333332</v>
      </c>
      <c r="M278">
        <v>1330394274</v>
      </c>
      <c r="N278" s="10">
        <f t="shared" si="14"/>
        <v>40967.081874999996</v>
      </c>
      <c r="O278" t="b">
        <v>1</v>
      </c>
      <c r="P278">
        <v>62</v>
      </c>
      <c r="Q278" t="b">
        <v>1</v>
      </c>
      <c r="R278" t="s">
        <v>8269</v>
      </c>
      <c r="S278" s="5">
        <f t="shared" si="12"/>
        <v>147.6</v>
      </c>
      <c r="T278">
        <f t="shared" si="13"/>
        <v>95.225806451612897</v>
      </c>
      <c r="U278" t="s">
        <v>8310</v>
      </c>
      <c r="V278" t="s">
        <v>8315</v>
      </c>
    </row>
    <row r="279" spans="1:22" ht="43.5" x14ac:dyDescent="0.35">
      <c r="A279">
        <v>277</v>
      </c>
      <c r="B279" s="3" t="s">
        <v>278</v>
      </c>
      <c r="C279" s="3" t="s">
        <v>4387</v>
      </c>
      <c r="D279">
        <v>65000</v>
      </c>
      <c r="E279" t="str" cm="1">
        <f t="array" ref="E279">_xlfn.IFS(D279&lt;1000,"1000",D279&lt;5000,"5000",D279&lt;10000,"10000",D279&lt;15000,"15000",D279&lt;20000,"20000",D279&lt;25000,"25000",D279&lt;30000,"30000",D279&lt;35000,"35000",D279&lt;40000,"40000",D279&lt;45000,"45000",D279&lt;50000,"50000",D279&gt;=50000,"&gt;50000")</f>
        <v>&gt;50000</v>
      </c>
      <c r="F279">
        <v>71748</v>
      </c>
      <c r="G279" t="str" cm="1">
        <f t="array" ref="G279">_xlfn.IFS(F279&lt;1000,"1000",F279&lt;5000,"5000",F279&lt;10000,"10000",F279&lt;15000,"15000",F279&lt;20000,"20000",F279&lt;25000,"25000",F279&lt;30000,"30000",F279&lt;35000,"35000",F279&lt;40000,"40000",F279&lt;45000,"45000",F279&lt;50000,"50000",F279&gt;50000,"&gt;50000")</f>
        <v>&gt;50000</v>
      </c>
      <c r="H279" t="s">
        <v>8219</v>
      </c>
      <c r="I279" t="s">
        <v>8224</v>
      </c>
      <c r="J279" t="s">
        <v>8246</v>
      </c>
      <c r="K279">
        <v>1432416219</v>
      </c>
      <c r="L279" s="10">
        <v>42147.891423611116</v>
      </c>
      <c r="M279">
        <v>1429824219</v>
      </c>
      <c r="N279" s="10">
        <f t="shared" si="14"/>
        <v>42117.891423611116</v>
      </c>
      <c r="O279" t="b">
        <v>1</v>
      </c>
      <c r="P279">
        <v>951</v>
      </c>
      <c r="Q279" t="b">
        <v>1</v>
      </c>
      <c r="R279" t="s">
        <v>8269</v>
      </c>
      <c r="S279" s="5">
        <f t="shared" si="12"/>
        <v>110.38153846153847</v>
      </c>
      <c r="T279">
        <f t="shared" si="13"/>
        <v>75.444794952681391</v>
      </c>
      <c r="U279" t="s">
        <v>8310</v>
      </c>
      <c r="V279" t="s">
        <v>8315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 t="str" cm="1">
        <f t="array" ref="E280">_xlfn.IFS(D280&lt;1000,"1000",D280&lt;5000,"5000",D280&lt;10000,"10000",D280&lt;15000,"15000",D280&lt;20000,"20000",D280&lt;25000,"25000",D280&lt;30000,"30000",D280&lt;35000,"35000",D280&lt;40000,"40000",D280&lt;45000,"45000",D280&lt;50000,"50000",D280&gt;=50000,"&gt;50000")</f>
        <v>30000</v>
      </c>
      <c r="F280">
        <v>40594</v>
      </c>
      <c r="G280" t="str" cm="1">
        <f t="array" ref="G280">_xlfn.IFS(F280&lt;1000,"1000",F280&lt;5000,"5000",F280&lt;10000,"10000",F280&lt;15000,"15000",F280&lt;20000,"20000",F280&lt;25000,"25000",F280&lt;30000,"30000",F280&lt;35000,"35000",F280&lt;40000,"40000",F280&lt;45000,"45000",F280&lt;50000,"50000",F280&gt;50000,"&gt;50000")</f>
        <v>45000</v>
      </c>
      <c r="H280" t="s">
        <v>8219</v>
      </c>
      <c r="I280" t="s">
        <v>8224</v>
      </c>
      <c r="J280" t="s">
        <v>8246</v>
      </c>
      <c r="K280">
        <v>1350003539</v>
      </c>
      <c r="L280" s="10">
        <v>41194.040960648148</v>
      </c>
      <c r="M280">
        <v>1347411539</v>
      </c>
      <c r="N280" s="10">
        <f t="shared" si="14"/>
        <v>41164.040960648148</v>
      </c>
      <c r="O280" t="b">
        <v>1</v>
      </c>
      <c r="P280">
        <v>415</v>
      </c>
      <c r="Q280" t="b">
        <v>1</v>
      </c>
      <c r="R280" t="s">
        <v>8269</v>
      </c>
      <c r="S280" s="5">
        <f t="shared" si="12"/>
        <v>150.34814814814814</v>
      </c>
      <c r="T280">
        <f t="shared" si="13"/>
        <v>97.816867469879512</v>
      </c>
      <c r="U280" t="s">
        <v>8310</v>
      </c>
      <c r="V280" t="s">
        <v>8315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 t="str" cm="1">
        <f t="array" ref="E281">_xlfn.IFS(D281&lt;1000,"1000",D281&lt;5000,"5000",D281&lt;10000,"10000",D281&lt;15000,"15000",D281&lt;20000,"20000",D281&lt;25000,"25000",D281&lt;30000,"30000",D281&lt;35000,"35000",D281&lt;40000,"40000",D281&lt;45000,"45000",D281&lt;50000,"50000",D281&gt;=50000,"&gt;50000")</f>
        <v>20000</v>
      </c>
      <c r="F281">
        <v>26744.11</v>
      </c>
      <c r="G281" t="str" cm="1">
        <f t="array" ref="G281">_xlfn.IFS(F281&lt;1000,"1000",F281&lt;5000,"5000",F281&lt;10000,"10000",F281&lt;15000,"15000",F281&lt;20000,"20000",F281&lt;25000,"25000",F281&lt;30000,"30000",F281&lt;35000,"35000",F281&lt;40000,"40000",F281&lt;45000,"45000",F281&lt;50000,"50000",F281&gt;50000,"&gt;50000")</f>
        <v>30000</v>
      </c>
      <c r="H281" t="s">
        <v>8219</v>
      </c>
      <c r="I281" t="s">
        <v>8224</v>
      </c>
      <c r="J281" t="s">
        <v>8246</v>
      </c>
      <c r="K281">
        <v>1488160860</v>
      </c>
      <c r="L281" s="10">
        <v>42793.084027777775</v>
      </c>
      <c r="M281">
        <v>1485237096</v>
      </c>
      <c r="N281" s="10">
        <f t="shared" si="14"/>
        <v>42759.244166666671</v>
      </c>
      <c r="O281" t="b">
        <v>1</v>
      </c>
      <c r="P281">
        <v>305</v>
      </c>
      <c r="Q281" t="b">
        <v>1</v>
      </c>
      <c r="R281" t="s">
        <v>8269</v>
      </c>
      <c r="S281" s="5">
        <f t="shared" si="12"/>
        <v>157.31829411764707</v>
      </c>
      <c r="T281">
        <f t="shared" si="13"/>
        <v>87.685606557377056</v>
      </c>
      <c r="U281" t="s">
        <v>8310</v>
      </c>
      <c r="V281" t="s">
        <v>8315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 t="str" cm="1">
        <f t="array" ref="E282">_xlfn.IFS(D282&lt;1000,"1000",D282&lt;5000,"5000",D282&lt;10000,"10000",D282&lt;15000,"15000",D282&lt;20000,"20000",D282&lt;25000,"25000",D282&lt;30000,"30000",D282&lt;35000,"35000",D282&lt;40000,"40000",D282&lt;45000,"45000",D282&lt;50000,"50000",D282&gt;=50000,"&gt;50000")</f>
        <v>&gt;50000</v>
      </c>
      <c r="F282">
        <v>117108</v>
      </c>
      <c r="G282" t="str" cm="1">
        <f t="array" ref="G282">_xlfn.IFS(F282&lt;1000,"1000",F282&lt;5000,"5000",F282&lt;10000,"10000",F282&lt;15000,"15000",F282&lt;20000,"20000",F282&lt;25000,"25000",F282&lt;30000,"30000",F282&lt;35000,"35000",F282&lt;40000,"40000",F282&lt;45000,"45000",F282&lt;50000,"50000",F282&gt;50000,"&gt;50000")</f>
        <v>&gt;50000</v>
      </c>
      <c r="H282" t="s">
        <v>8219</v>
      </c>
      <c r="I282" t="s">
        <v>8224</v>
      </c>
      <c r="J282" t="s">
        <v>8246</v>
      </c>
      <c r="K282">
        <v>1401459035</v>
      </c>
      <c r="L282" s="10">
        <v>41789.590682870366</v>
      </c>
      <c r="M282">
        <v>1397571035</v>
      </c>
      <c r="N282" s="10">
        <f t="shared" si="14"/>
        <v>41744.590682870366</v>
      </c>
      <c r="O282" t="b">
        <v>1</v>
      </c>
      <c r="P282">
        <v>2139</v>
      </c>
      <c r="Q282" t="b">
        <v>1</v>
      </c>
      <c r="R282" t="s">
        <v>8269</v>
      </c>
      <c r="S282" s="5">
        <f t="shared" si="12"/>
        <v>156.14400000000001</v>
      </c>
      <c r="T282">
        <f t="shared" si="13"/>
        <v>54.748948106591868</v>
      </c>
      <c r="U282" t="s">
        <v>8310</v>
      </c>
      <c r="V282" t="s">
        <v>8315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 t="str" cm="1">
        <f t="array" ref="E283">_xlfn.IFS(D283&lt;1000,"1000",D283&lt;5000,"5000",D283&lt;10000,"10000",D283&lt;15000,"15000",D283&lt;20000,"20000",D283&lt;25000,"25000",D283&lt;30000,"30000",D283&lt;35000,"35000",D283&lt;40000,"40000",D283&lt;45000,"45000",D283&lt;50000,"50000",D283&gt;=50000,"&gt;50000")</f>
        <v>10000</v>
      </c>
      <c r="F283">
        <v>6632.32</v>
      </c>
      <c r="G283" t="str" cm="1">
        <f t="array" ref="G283">_xlfn.IFS(F283&lt;1000,"1000",F283&lt;5000,"5000",F283&lt;10000,"10000",F283&lt;15000,"15000",F283&lt;20000,"20000",F283&lt;25000,"25000",F283&lt;30000,"30000",F283&lt;35000,"35000",F283&lt;40000,"40000",F283&lt;45000,"45000",F283&lt;50000,"50000",F283&gt;50000,"&gt;50000")</f>
        <v>10000</v>
      </c>
      <c r="H283" t="s">
        <v>8219</v>
      </c>
      <c r="I283" t="s">
        <v>8224</v>
      </c>
      <c r="J283" t="s">
        <v>8246</v>
      </c>
      <c r="K283">
        <v>1249932360</v>
      </c>
      <c r="L283" s="10">
        <v>40035.80972222222</v>
      </c>
      <c r="M283">
        <v>1242532513</v>
      </c>
      <c r="N283" s="10">
        <f t="shared" si="14"/>
        <v>39950.163344907407</v>
      </c>
      <c r="O283" t="b">
        <v>1</v>
      </c>
      <c r="P283">
        <v>79</v>
      </c>
      <c r="Q283" t="b">
        <v>1</v>
      </c>
      <c r="R283" t="s">
        <v>8269</v>
      </c>
      <c r="S283" s="5">
        <f t="shared" si="12"/>
        <v>120.58763636363636</v>
      </c>
      <c r="T283">
        <f t="shared" si="13"/>
        <v>83.953417721518989</v>
      </c>
      <c r="U283" t="s">
        <v>8310</v>
      </c>
      <c r="V283" t="s">
        <v>8315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 t="str" cm="1">
        <f t="array" ref="E284">_xlfn.IFS(D284&lt;1000,"1000",D284&lt;5000,"5000",D284&lt;10000,"10000",D284&lt;15000,"15000",D284&lt;20000,"20000",D284&lt;25000,"25000",D284&lt;30000,"30000",D284&lt;35000,"35000",D284&lt;40000,"40000",D284&lt;45000,"45000",D284&lt;50000,"50000",D284&gt;=50000,"&gt;50000")</f>
        <v>50000</v>
      </c>
      <c r="F284">
        <v>45535</v>
      </c>
      <c r="G284" t="str" cm="1">
        <f t="array" ref="G284">_xlfn.IFS(F284&lt;1000,"1000",F284&lt;5000,"5000",F284&lt;10000,"10000",F284&lt;15000,"15000",F284&lt;20000,"20000",F284&lt;25000,"25000",F284&lt;30000,"30000",F284&lt;35000,"35000",F284&lt;40000,"40000",F284&lt;45000,"45000",F284&lt;50000,"50000",F284&gt;50000,"&gt;50000")</f>
        <v>50000</v>
      </c>
      <c r="H284" t="s">
        <v>8219</v>
      </c>
      <c r="I284" t="s">
        <v>8224</v>
      </c>
      <c r="J284" t="s">
        <v>8246</v>
      </c>
      <c r="K284">
        <v>1266876000</v>
      </c>
      <c r="L284" s="10">
        <v>40231.916666666664</v>
      </c>
      <c r="M284">
        <v>1263679492</v>
      </c>
      <c r="N284" s="10">
        <f t="shared" si="14"/>
        <v>40194.920046296298</v>
      </c>
      <c r="O284" t="b">
        <v>1</v>
      </c>
      <c r="P284">
        <v>179</v>
      </c>
      <c r="Q284" t="b">
        <v>1</v>
      </c>
      <c r="R284" t="s">
        <v>8269</v>
      </c>
      <c r="S284" s="5">
        <f t="shared" si="12"/>
        <v>101.18888888888888</v>
      </c>
      <c r="T284">
        <f t="shared" si="13"/>
        <v>254.38547486033519</v>
      </c>
      <c r="U284" t="s">
        <v>8310</v>
      </c>
      <c r="V284" t="s">
        <v>8315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 t="str" cm="1">
        <f t="array" ref="E285">_xlfn.IFS(D285&lt;1000,"1000",D285&lt;5000,"5000",D285&lt;10000,"10000",D285&lt;15000,"15000",D285&lt;20000,"20000",D285&lt;25000,"25000",D285&lt;30000,"30000",D285&lt;35000,"35000",D285&lt;40000,"40000",D285&lt;45000,"45000",D285&lt;50000,"50000",D285&gt;=50000,"&gt;50000")</f>
        <v>20000</v>
      </c>
      <c r="F285">
        <v>20569.05</v>
      </c>
      <c r="G285" t="str" cm="1">
        <f t="array" ref="G285">_xlfn.IFS(F285&lt;1000,"1000",F285&lt;5000,"5000",F285&lt;10000,"10000",F285&lt;15000,"15000",F285&lt;20000,"20000",F285&lt;25000,"25000",F285&lt;30000,"30000",F285&lt;35000,"35000",F285&lt;40000,"40000",F285&lt;45000,"45000",F285&lt;50000,"50000",F285&gt;50000,"&gt;50000")</f>
        <v>25000</v>
      </c>
      <c r="H285" t="s">
        <v>8219</v>
      </c>
      <c r="I285" t="s">
        <v>8224</v>
      </c>
      <c r="J285" t="s">
        <v>8246</v>
      </c>
      <c r="K285">
        <v>1306904340</v>
      </c>
      <c r="L285" s="10">
        <v>40695.207638888889</v>
      </c>
      <c r="M285">
        <v>1305219744</v>
      </c>
      <c r="N285" s="10">
        <f t="shared" si="14"/>
        <v>40675.71</v>
      </c>
      <c r="O285" t="b">
        <v>1</v>
      </c>
      <c r="P285">
        <v>202</v>
      </c>
      <c r="Q285" t="b">
        <v>1</v>
      </c>
      <c r="R285" t="s">
        <v>8269</v>
      </c>
      <c r="S285" s="5">
        <f t="shared" si="12"/>
        <v>114.27249999999999</v>
      </c>
      <c r="T285">
        <f t="shared" si="13"/>
        <v>101.8269801980198</v>
      </c>
      <c r="U285" t="s">
        <v>8310</v>
      </c>
      <c r="V285" t="s">
        <v>8315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 t="str" cm="1">
        <f t="array" ref="E286">_xlfn.IFS(D286&lt;1000,"1000",D286&lt;5000,"5000",D286&lt;10000,"10000",D286&lt;15000,"15000",D286&lt;20000,"20000",D286&lt;25000,"25000",D286&lt;30000,"30000",D286&lt;35000,"35000",D286&lt;40000,"40000",D286&lt;45000,"45000",D286&lt;50000,"50000",D286&gt;=50000,"&gt;50000")</f>
        <v>45000</v>
      </c>
      <c r="F286">
        <v>41850.46</v>
      </c>
      <c r="G286" t="str" cm="1">
        <f t="array" ref="G286">_xlfn.IFS(F286&lt;1000,"1000",F286&lt;5000,"5000",F286&lt;10000,"10000",F286&lt;15000,"15000",F286&lt;20000,"20000",F286&lt;25000,"25000",F286&lt;30000,"30000",F286&lt;35000,"35000",F286&lt;40000,"40000",F286&lt;45000,"45000",F286&lt;50000,"50000",F286&gt;50000,"&gt;50000")</f>
        <v>45000</v>
      </c>
      <c r="H286" t="s">
        <v>8219</v>
      </c>
      <c r="I286" t="s">
        <v>8224</v>
      </c>
      <c r="J286" t="s">
        <v>8246</v>
      </c>
      <c r="K286">
        <v>1327167780</v>
      </c>
      <c r="L286" s="10">
        <v>40929.738194444442</v>
      </c>
      <c r="M286">
        <v>1325007780</v>
      </c>
      <c r="N286" s="10">
        <f t="shared" si="14"/>
        <v>40904.738194444442</v>
      </c>
      <c r="O286" t="b">
        <v>1</v>
      </c>
      <c r="P286">
        <v>760</v>
      </c>
      <c r="Q286" t="b">
        <v>1</v>
      </c>
      <c r="R286" t="s">
        <v>8269</v>
      </c>
      <c r="S286" s="5">
        <f t="shared" si="12"/>
        <v>104.62615</v>
      </c>
      <c r="T286">
        <f t="shared" si="13"/>
        <v>55.066394736842106</v>
      </c>
      <c r="U286" t="s">
        <v>8310</v>
      </c>
      <c r="V286" t="s">
        <v>8315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 t="str" cm="1">
        <f t="array" ref="E287">_xlfn.IFS(D287&lt;1000,"1000",D287&lt;5000,"5000",D287&lt;10000,"10000",D287&lt;15000,"15000",D287&lt;20000,"20000",D287&lt;25000,"25000",D287&lt;30000,"30000",D287&lt;35000,"35000",D287&lt;40000,"40000",D287&lt;45000,"45000",D287&lt;50000,"50000",D287&gt;=50000,"&gt;50000")</f>
        <v>15000</v>
      </c>
      <c r="F287">
        <v>32035.51</v>
      </c>
      <c r="G287" t="str" cm="1">
        <f t="array" ref="G287">_xlfn.IFS(F287&lt;1000,"1000",F287&lt;5000,"5000",F287&lt;10000,"10000",F287&lt;15000,"15000",F287&lt;20000,"20000",F287&lt;25000,"25000",F287&lt;30000,"30000",F287&lt;35000,"35000",F287&lt;40000,"40000",F287&lt;45000,"45000",F287&lt;50000,"50000",F287&gt;50000,"&gt;50000")</f>
        <v>35000</v>
      </c>
      <c r="H287" t="s">
        <v>8219</v>
      </c>
      <c r="I287" t="s">
        <v>8224</v>
      </c>
      <c r="J287" t="s">
        <v>8246</v>
      </c>
      <c r="K287">
        <v>1379614128</v>
      </c>
      <c r="L287" s="10">
        <v>41536.756111111114</v>
      </c>
      <c r="M287">
        <v>1377022128</v>
      </c>
      <c r="N287" s="10">
        <f t="shared" si="14"/>
        <v>41506.756111111114</v>
      </c>
      <c r="O287" t="b">
        <v>1</v>
      </c>
      <c r="P287">
        <v>563</v>
      </c>
      <c r="Q287" t="b">
        <v>1</v>
      </c>
      <c r="R287" t="s">
        <v>8269</v>
      </c>
      <c r="S287" s="5">
        <f t="shared" si="12"/>
        <v>228.82507142857142</v>
      </c>
      <c r="T287">
        <f t="shared" si="13"/>
        <v>56.901438721136763</v>
      </c>
      <c r="U287" t="s">
        <v>8310</v>
      </c>
      <c r="V287" t="s">
        <v>8315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 t="str" cm="1">
        <f t="array" ref="E288">_xlfn.IFS(D288&lt;1000,"1000",D288&lt;5000,"5000",D288&lt;10000,"10000",D288&lt;15000,"15000",D288&lt;20000,"20000",D288&lt;25000,"25000",D288&lt;30000,"30000",D288&lt;35000,"35000",D288&lt;40000,"40000",D288&lt;45000,"45000",D288&lt;50000,"50000",D288&gt;=50000,"&gt;50000")</f>
        <v>20000</v>
      </c>
      <c r="F288">
        <v>16373</v>
      </c>
      <c r="G288" t="str" cm="1">
        <f t="array" ref="G288">_xlfn.IFS(F288&lt;1000,"1000",F288&lt;5000,"5000",F288&lt;10000,"10000",F288&lt;15000,"15000",F288&lt;20000,"20000",F288&lt;25000,"25000",F288&lt;30000,"30000",F288&lt;35000,"35000",F288&lt;40000,"40000",F288&lt;45000,"45000",F288&lt;50000,"50000",F288&gt;50000,"&gt;50000")</f>
        <v>20000</v>
      </c>
      <c r="H288" t="s">
        <v>8219</v>
      </c>
      <c r="I288" t="s">
        <v>8224</v>
      </c>
      <c r="J288" t="s">
        <v>8246</v>
      </c>
      <c r="K288">
        <v>1364236524</v>
      </c>
      <c r="L288" s="10">
        <v>41358.774583333332</v>
      </c>
      <c r="M288">
        <v>1360352124</v>
      </c>
      <c r="N288" s="10">
        <f t="shared" si="14"/>
        <v>41313.816249999996</v>
      </c>
      <c r="O288" t="b">
        <v>1</v>
      </c>
      <c r="P288">
        <v>135</v>
      </c>
      <c r="Q288" t="b">
        <v>1</v>
      </c>
      <c r="R288" t="s">
        <v>8269</v>
      </c>
      <c r="S288" s="5">
        <f t="shared" si="12"/>
        <v>109.15333333333332</v>
      </c>
      <c r="T288">
        <f t="shared" si="13"/>
        <v>121.28148148148148</v>
      </c>
      <c r="U288" t="s">
        <v>8310</v>
      </c>
      <c r="V288" t="s">
        <v>8315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 t="str" cm="1">
        <f t="array" ref="E289">_xlfn.IFS(D289&lt;1000,"1000",D289&lt;5000,"5000",D289&lt;10000,"10000",D289&lt;15000,"15000",D289&lt;20000,"20000",D289&lt;25000,"25000",D289&lt;30000,"30000",D289&lt;35000,"35000",D289&lt;40000,"40000",D289&lt;45000,"45000",D289&lt;50000,"50000",D289&gt;=50000,"&gt;50000")</f>
        <v>20000</v>
      </c>
      <c r="F289">
        <v>26445</v>
      </c>
      <c r="G289" t="str" cm="1">
        <f t="array" ref="G289">_xlfn.IFS(F289&lt;1000,"1000",F289&lt;5000,"5000",F289&lt;10000,"10000",F289&lt;15000,"15000",F289&lt;20000,"20000",F289&lt;25000,"25000",F289&lt;30000,"30000",F289&lt;35000,"35000",F289&lt;40000,"40000",F289&lt;45000,"45000",F289&lt;50000,"50000",F289&gt;50000,"&gt;50000")</f>
        <v>30000</v>
      </c>
      <c r="H289" t="s">
        <v>8219</v>
      </c>
      <c r="I289" t="s">
        <v>8224</v>
      </c>
      <c r="J289" t="s">
        <v>8246</v>
      </c>
      <c r="K289">
        <v>1351828800</v>
      </c>
      <c r="L289" s="10">
        <v>41215.166666666664</v>
      </c>
      <c r="M289">
        <v>1349160018</v>
      </c>
      <c r="N289" s="10">
        <f t="shared" si="14"/>
        <v>41184.277986111112</v>
      </c>
      <c r="O289" t="b">
        <v>1</v>
      </c>
      <c r="P289">
        <v>290</v>
      </c>
      <c r="Q289" t="b">
        <v>1</v>
      </c>
      <c r="R289" t="s">
        <v>8269</v>
      </c>
      <c r="S289" s="5">
        <f t="shared" si="12"/>
        <v>176.29999999999998</v>
      </c>
      <c r="T289">
        <f t="shared" si="13"/>
        <v>91.189655172413794</v>
      </c>
      <c r="U289" t="s">
        <v>8310</v>
      </c>
      <c r="V289" t="s">
        <v>8315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 t="str" cm="1">
        <f t="array" ref="E290">_xlfn.IFS(D290&lt;1000,"1000",D290&lt;5000,"5000",D290&lt;10000,"10000",D290&lt;15000,"15000",D290&lt;20000,"20000",D290&lt;25000,"25000",D290&lt;30000,"30000",D290&lt;35000,"35000",D290&lt;40000,"40000",D290&lt;45000,"45000",D290&lt;50000,"50000",D290&gt;=50000,"&gt;50000")</f>
        <v>&gt;50000</v>
      </c>
      <c r="F290">
        <v>51605.31</v>
      </c>
      <c r="G290" t="str" cm="1">
        <f t="array" ref="G290">_xlfn.IFS(F290&lt;1000,"1000",F290&lt;5000,"5000",F290&lt;10000,"10000",F290&lt;15000,"15000",F290&lt;20000,"20000",F290&lt;25000,"25000",F290&lt;30000,"30000",F290&lt;35000,"35000",F290&lt;40000,"40000",F290&lt;45000,"45000",F290&lt;50000,"50000",F290&gt;50000,"&gt;50000")</f>
        <v>&gt;50000</v>
      </c>
      <c r="H290" t="s">
        <v>8219</v>
      </c>
      <c r="I290" t="s">
        <v>8224</v>
      </c>
      <c r="J290" t="s">
        <v>8246</v>
      </c>
      <c r="K290">
        <v>1340683393</v>
      </c>
      <c r="L290" s="10">
        <v>41086.168900462959</v>
      </c>
      <c r="M290">
        <v>1337659393</v>
      </c>
      <c r="N290" s="10">
        <f t="shared" si="14"/>
        <v>41051.168900462959</v>
      </c>
      <c r="O290" t="b">
        <v>1</v>
      </c>
      <c r="P290">
        <v>447</v>
      </c>
      <c r="Q290" t="b">
        <v>1</v>
      </c>
      <c r="R290" t="s">
        <v>8269</v>
      </c>
      <c r="S290" s="5">
        <f t="shared" si="12"/>
        <v>103.21061999999999</v>
      </c>
      <c r="T290">
        <f t="shared" si="13"/>
        <v>115.44812080536913</v>
      </c>
      <c r="U290" t="s">
        <v>8310</v>
      </c>
      <c r="V290" t="s">
        <v>8315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 t="str" cm="1">
        <f t="array" ref="E291">_xlfn.IFS(D291&lt;1000,"1000",D291&lt;5000,"5000",D291&lt;10000,"10000",D291&lt;15000,"15000",D291&lt;20000,"20000",D291&lt;25000,"25000",D291&lt;30000,"30000",D291&lt;35000,"35000",D291&lt;40000,"40000",D291&lt;45000,"45000",D291&lt;50000,"50000",D291&gt;=50000,"&gt;50000")</f>
        <v>20000</v>
      </c>
      <c r="F291">
        <v>15723</v>
      </c>
      <c r="G291" t="str" cm="1">
        <f t="array" ref="G291">_xlfn.IFS(F291&lt;1000,"1000",F291&lt;5000,"5000",F291&lt;10000,"10000",F291&lt;15000,"15000",F291&lt;20000,"20000",F291&lt;25000,"25000",F291&lt;30000,"30000",F291&lt;35000,"35000",F291&lt;40000,"40000",F291&lt;45000,"45000",F291&lt;50000,"50000",F291&gt;50000,"&gt;50000")</f>
        <v>20000</v>
      </c>
      <c r="H291" t="s">
        <v>8219</v>
      </c>
      <c r="I291" t="s">
        <v>8225</v>
      </c>
      <c r="J291" t="s">
        <v>8247</v>
      </c>
      <c r="K291">
        <v>1383389834</v>
      </c>
      <c r="L291" s="10">
        <v>41580.456412037034</v>
      </c>
      <c r="M291">
        <v>1380797834</v>
      </c>
      <c r="N291" s="10">
        <f t="shared" si="14"/>
        <v>41550.456412037034</v>
      </c>
      <c r="O291" t="b">
        <v>1</v>
      </c>
      <c r="P291">
        <v>232</v>
      </c>
      <c r="Q291" t="b">
        <v>1</v>
      </c>
      <c r="R291" t="s">
        <v>8269</v>
      </c>
      <c r="S291" s="5">
        <f t="shared" si="12"/>
        <v>104.82000000000001</v>
      </c>
      <c r="T291">
        <f t="shared" si="13"/>
        <v>67.771551724137936</v>
      </c>
      <c r="U291" t="s">
        <v>8310</v>
      </c>
      <c r="V291" t="s">
        <v>8315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 t="str" cm="1">
        <f t="array" ref="E292">_xlfn.IFS(D292&lt;1000,"1000",D292&lt;5000,"5000",D292&lt;10000,"10000",D292&lt;15000,"15000",D292&lt;20000,"20000",D292&lt;25000,"25000",D292&lt;30000,"30000",D292&lt;35000,"35000",D292&lt;40000,"40000",D292&lt;45000,"45000",D292&lt;50000,"50000",D292&gt;=50000,"&gt;50000")</f>
        <v>5000</v>
      </c>
      <c r="F292">
        <v>4800.8</v>
      </c>
      <c r="G292" t="str" cm="1">
        <f t="array" ref="G292">_xlfn.IFS(F292&lt;1000,"1000",F292&lt;5000,"5000",F292&lt;10000,"10000",F292&lt;15000,"15000",F292&lt;20000,"20000",F292&lt;25000,"25000",F292&lt;30000,"30000",F292&lt;35000,"35000",F292&lt;40000,"40000",F292&lt;45000,"45000",F292&lt;50000,"50000",F292&gt;50000,"&gt;50000")</f>
        <v>5000</v>
      </c>
      <c r="H292" t="s">
        <v>8219</v>
      </c>
      <c r="I292" t="s">
        <v>8224</v>
      </c>
      <c r="J292" t="s">
        <v>8246</v>
      </c>
      <c r="K292">
        <v>1296633540</v>
      </c>
      <c r="L292" s="10">
        <v>40576.332638888889</v>
      </c>
      <c r="M292">
        <v>1292316697</v>
      </c>
      <c r="N292" s="10">
        <f t="shared" si="14"/>
        <v>40526.36917824074</v>
      </c>
      <c r="O292" t="b">
        <v>1</v>
      </c>
      <c r="P292">
        <v>168</v>
      </c>
      <c r="Q292" t="b">
        <v>1</v>
      </c>
      <c r="R292" t="s">
        <v>8269</v>
      </c>
      <c r="S292" s="5">
        <f t="shared" si="12"/>
        <v>106.68444444444445</v>
      </c>
      <c r="T292">
        <f t="shared" si="13"/>
        <v>28.576190476190476</v>
      </c>
      <c r="U292" t="s">
        <v>8310</v>
      </c>
      <c r="V292" t="s">
        <v>8315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 t="str" cm="1">
        <f t="array" ref="E293">_xlfn.IFS(D293&lt;1000,"1000",D293&lt;5000,"5000",D293&lt;10000,"10000",D293&lt;15000,"15000",D293&lt;20000,"20000",D293&lt;25000,"25000",D293&lt;30000,"30000",D293&lt;35000,"35000",D293&lt;40000,"40000",D293&lt;45000,"45000",D293&lt;50000,"50000",D293&gt;=50000,"&gt;50000")</f>
        <v>10000</v>
      </c>
      <c r="F293">
        <v>6001</v>
      </c>
      <c r="G293" t="str" cm="1">
        <f t="array" ref="G293">_xlfn.IFS(F293&lt;1000,"1000",F293&lt;5000,"5000",F293&lt;10000,"10000",F293&lt;15000,"15000",F293&lt;20000,"20000",F293&lt;25000,"25000",F293&lt;30000,"30000",F293&lt;35000,"35000",F293&lt;40000,"40000",F293&lt;45000,"45000",F293&lt;50000,"50000",F293&gt;50000,"&gt;50000")</f>
        <v>10000</v>
      </c>
      <c r="H293" t="s">
        <v>8219</v>
      </c>
      <c r="I293" t="s">
        <v>8224</v>
      </c>
      <c r="J293" t="s">
        <v>8246</v>
      </c>
      <c r="K293">
        <v>1367366460</v>
      </c>
      <c r="L293" s="10">
        <v>41395.000694444447</v>
      </c>
      <c r="M293">
        <v>1365791246</v>
      </c>
      <c r="N293" s="10">
        <f t="shared" si="14"/>
        <v>41376.769050925926</v>
      </c>
      <c r="O293" t="b">
        <v>1</v>
      </c>
      <c r="P293">
        <v>128</v>
      </c>
      <c r="Q293" t="b">
        <v>1</v>
      </c>
      <c r="R293" t="s">
        <v>8269</v>
      </c>
      <c r="S293" s="5">
        <f t="shared" si="12"/>
        <v>120.02</v>
      </c>
      <c r="T293">
        <f t="shared" si="13"/>
        <v>46.8828125</v>
      </c>
      <c r="U293" t="s">
        <v>8310</v>
      </c>
      <c r="V293" t="s">
        <v>8315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 t="str" cm="1">
        <f t="array" ref="E294">_xlfn.IFS(D294&lt;1000,"1000",D294&lt;5000,"5000",D294&lt;10000,"10000",D294&lt;15000,"15000",D294&lt;20000,"20000",D294&lt;25000,"25000",D294&lt;30000,"30000",D294&lt;35000,"35000",D294&lt;40000,"40000",D294&lt;45000,"45000",D294&lt;50000,"50000",D294&gt;=50000,"&gt;50000")</f>
        <v>&gt;50000</v>
      </c>
      <c r="F294">
        <v>76130.2</v>
      </c>
      <c r="G294" t="str" cm="1">
        <f t="array" ref="G294">_xlfn.IFS(F294&lt;1000,"1000",F294&lt;5000,"5000",F294&lt;10000,"10000",F294&lt;15000,"15000",F294&lt;20000,"20000",F294&lt;25000,"25000",F294&lt;30000,"30000",F294&lt;35000,"35000",F294&lt;40000,"40000",F294&lt;45000,"45000",F294&lt;50000,"50000",F294&gt;50000,"&gt;50000")</f>
        <v>&gt;50000</v>
      </c>
      <c r="H294" t="s">
        <v>8219</v>
      </c>
      <c r="I294" t="s">
        <v>8224</v>
      </c>
      <c r="J294" t="s">
        <v>8246</v>
      </c>
      <c r="K294">
        <v>1319860740</v>
      </c>
      <c r="L294" s="10">
        <v>40845.165972222225</v>
      </c>
      <c r="M294">
        <v>1317064599</v>
      </c>
      <c r="N294" s="10">
        <f t="shared" si="14"/>
        <v>40812.803229166668</v>
      </c>
      <c r="O294" t="b">
        <v>1</v>
      </c>
      <c r="P294">
        <v>493</v>
      </c>
      <c r="Q294" t="b">
        <v>1</v>
      </c>
      <c r="R294" t="s">
        <v>8269</v>
      </c>
      <c r="S294" s="5">
        <f t="shared" si="12"/>
        <v>101.50693333333334</v>
      </c>
      <c r="T294">
        <f t="shared" si="13"/>
        <v>154.42231237322514</v>
      </c>
      <c r="U294" t="s">
        <v>8310</v>
      </c>
      <c r="V294" t="s">
        <v>8315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 t="str" cm="1">
        <f t="array" ref="E295">_xlfn.IFS(D295&lt;1000,"1000",D295&lt;5000,"5000",D295&lt;10000,"10000",D295&lt;15000,"15000",D295&lt;20000,"20000",D295&lt;25000,"25000",D295&lt;30000,"30000",D295&lt;35000,"35000",D295&lt;40000,"40000",D295&lt;45000,"45000",D295&lt;50000,"50000",D295&gt;=50000,"&gt;50000")</f>
        <v>30000</v>
      </c>
      <c r="F295">
        <v>26360</v>
      </c>
      <c r="G295" t="str" cm="1">
        <f t="array" ref="G295">_xlfn.IFS(F295&lt;1000,"1000",F295&lt;5000,"5000",F295&lt;10000,"10000",F295&lt;15000,"15000",F295&lt;20000,"20000",F295&lt;25000,"25000",F295&lt;30000,"30000",F295&lt;35000,"35000",F295&lt;40000,"40000",F295&lt;45000,"45000",F295&lt;50000,"50000",F295&gt;50000,"&gt;50000")</f>
        <v>30000</v>
      </c>
      <c r="H295" t="s">
        <v>8219</v>
      </c>
      <c r="I295" t="s">
        <v>8224</v>
      </c>
      <c r="J295" t="s">
        <v>8246</v>
      </c>
      <c r="K295">
        <v>1398009714</v>
      </c>
      <c r="L295" s="10">
        <v>41749.667986111112</v>
      </c>
      <c r="M295">
        <v>1395417714</v>
      </c>
      <c r="N295" s="10">
        <f t="shared" si="14"/>
        <v>41719.667986111112</v>
      </c>
      <c r="O295" t="b">
        <v>1</v>
      </c>
      <c r="P295">
        <v>131</v>
      </c>
      <c r="Q295" t="b">
        <v>1</v>
      </c>
      <c r="R295" t="s">
        <v>8269</v>
      </c>
      <c r="S295" s="5">
        <f t="shared" si="12"/>
        <v>101.38461538461539</v>
      </c>
      <c r="T295">
        <f t="shared" si="13"/>
        <v>201.22137404580153</v>
      </c>
      <c r="U295" t="s">
        <v>8310</v>
      </c>
      <c r="V295" t="s">
        <v>8315</v>
      </c>
    </row>
    <row r="296" spans="1:22" ht="58" x14ac:dyDescent="0.35">
      <c r="A296">
        <v>294</v>
      </c>
      <c r="B296" s="3" t="s">
        <v>295</v>
      </c>
      <c r="C296" s="3" t="s">
        <v>4404</v>
      </c>
      <c r="D296">
        <v>5000</v>
      </c>
      <c r="E296" t="str" cm="1">
        <f t="array" ref="E296">_xlfn.IFS(D296&lt;1000,"1000",D296&lt;5000,"5000",D296&lt;10000,"10000",D296&lt;15000,"15000",D296&lt;20000,"20000",D296&lt;25000,"25000",D296&lt;30000,"30000",D296&lt;35000,"35000",D296&lt;40000,"40000",D296&lt;45000,"45000",D296&lt;50000,"50000",D296&gt;=50000,"&gt;50000")</f>
        <v>10000</v>
      </c>
      <c r="F296">
        <v>5000</v>
      </c>
      <c r="G296" t="str" cm="1">
        <f t="array" ref="G296">_xlfn.IFS(F296&lt;1000,"1000",F296&lt;5000,"5000",F296&lt;10000,"10000",F296&lt;15000,"15000",F296&lt;20000,"20000",F296&lt;25000,"25000",F296&lt;30000,"30000",F296&lt;35000,"35000",F296&lt;40000,"40000",F296&lt;45000,"45000",F296&lt;50000,"50000",F296&gt;50000,"&gt;50000")</f>
        <v>10000</v>
      </c>
      <c r="H296" t="s">
        <v>8219</v>
      </c>
      <c r="I296" t="s">
        <v>8224</v>
      </c>
      <c r="J296" t="s">
        <v>8246</v>
      </c>
      <c r="K296">
        <v>1279555200</v>
      </c>
      <c r="L296" s="10">
        <v>40378.666666666664</v>
      </c>
      <c r="M296">
        <v>1276480894</v>
      </c>
      <c r="N296" s="10">
        <f t="shared" si="14"/>
        <v>40343.084421296298</v>
      </c>
      <c r="O296" t="b">
        <v>1</v>
      </c>
      <c r="P296">
        <v>50</v>
      </c>
      <c r="Q296" t="b">
        <v>1</v>
      </c>
      <c r="R296" t="s">
        <v>8269</v>
      </c>
      <c r="S296" s="5">
        <f t="shared" si="12"/>
        <v>100</v>
      </c>
      <c r="T296">
        <f t="shared" si="13"/>
        <v>100</v>
      </c>
      <c r="U296" t="s">
        <v>8310</v>
      </c>
      <c r="V296" t="s">
        <v>8315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 t="str" cm="1">
        <f t="array" ref="E297">_xlfn.IFS(D297&lt;1000,"1000",D297&lt;5000,"5000",D297&lt;10000,"10000",D297&lt;15000,"15000",D297&lt;20000,"20000",D297&lt;25000,"25000",D297&lt;30000,"30000",D297&lt;35000,"35000",D297&lt;40000,"40000",D297&lt;45000,"45000",D297&lt;50000,"50000",D297&gt;=50000,"&gt;50000")</f>
        <v>&gt;50000</v>
      </c>
      <c r="F297">
        <v>66554.559999999998</v>
      </c>
      <c r="G297" t="str" cm="1">
        <f t="array" ref="G297">_xlfn.IFS(F297&lt;1000,"1000",F297&lt;5000,"5000",F297&lt;10000,"10000",F297&lt;15000,"15000",F297&lt;20000,"20000",F297&lt;25000,"25000",F297&lt;30000,"30000",F297&lt;35000,"35000",F297&lt;40000,"40000",F297&lt;45000,"45000",F297&lt;50000,"50000",F297&gt;50000,"&gt;50000")</f>
        <v>&gt;50000</v>
      </c>
      <c r="H297" t="s">
        <v>8219</v>
      </c>
      <c r="I297" t="s">
        <v>8224</v>
      </c>
      <c r="J297" t="s">
        <v>8246</v>
      </c>
      <c r="K297">
        <v>1383264000</v>
      </c>
      <c r="L297" s="10">
        <v>41579</v>
      </c>
      <c r="M297">
        <v>1378080409</v>
      </c>
      <c r="N297" s="10">
        <f t="shared" si="14"/>
        <v>41519.004733796297</v>
      </c>
      <c r="O297" t="b">
        <v>1</v>
      </c>
      <c r="P297">
        <v>665</v>
      </c>
      <c r="Q297" t="b">
        <v>1</v>
      </c>
      <c r="R297" t="s">
        <v>8269</v>
      </c>
      <c r="S297" s="5">
        <f t="shared" si="12"/>
        <v>133.10911999999999</v>
      </c>
      <c r="T297">
        <f t="shared" si="13"/>
        <v>100.08204511278196</v>
      </c>
      <c r="U297" t="s">
        <v>8310</v>
      </c>
      <c r="V297" t="s">
        <v>8315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 t="str" cm="1">
        <f t="array" ref="E298">_xlfn.IFS(D298&lt;1000,"1000",D298&lt;5000,"5000",D298&lt;10000,"10000",D298&lt;15000,"15000",D298&lt;20000,"20000",D298&lt;25000,"25000",D298&lt;30000,"30000",D298&lt;35000,"35000",D298&lt;40000,"40000",D298&lt;45000,"45000",D298&lt;50000,"50000",D298&gt;=50000,"&gt;50000")</f>
        <v>30000</v>
      </c>
      <c r="F298">
        <v>29681.55</v>
      </c>
      <c r="G298" t="str" cm="1">
        <f t="array" ref="G298">_xlfn.IFS(F298&lt;1000,"1000",F298&lt;5000,"5000",F298&lt;10000,"10000",F298&lt;15000,"15000",F298&lt;20000,"20000",F298&lt;25000,"25000",F298&lt;30000,"30000",F298&lt;35000,"35000",F298&lt;40000,"40000",F298&lt;45000,"45000",F298&lt;50000,"50000",F298&gt;50000,"&gt;50000")</f>
        <v>30000</v>
      </c>
      <c r="H298" t="s">
        <v>8219</v>
      </c>
      <c r="I298" t="s">
        <v>8224</v>
      </c>
      <c r="J298" t="s">
        <v>8246</v>
      </c>
      <c r="K298">
        <v>1347017083</v>
      </c>
      <c r="L298" s="10">
        <v>41159.475497685184</v>
      </c>
      <c r="M298">
        <v>1344857083</v>
      </c>
      <c r="N298" s="10">
        <f t="shared" si="14"/>
        <v>41134.475497685184</v>
      </c>
      <c r="O298" t="b">
        <v>1</v>
      </c>
      <c r="P298">
        <v>129</v>
      </c>
      <c r="Q298" t="b">
        <v>1</v>
      </c>
      <c r="R298" t="s">
        <v>8269</v>
      </c>
      <c r="S298" s="5">
        <f t="shared" si="12"/>
        <v>118.72620000000001</v>
      </c>
      <c r="T298">
        <f t="shared" si="13"/>
        <v>230.08953488372092</v>
      </c>
      <c r="U298" t="s">
        <v>8310</v>
      </c>
      <c r="V298" t="s">
        <v>8315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 t="str" cm="1">
        <f t="array" ref="E299">_xlfn.IFS(D299&lt;1000,"1000",D299&lt;5000,"5000",D299&lt;10000,"10000",D299&lt;15000,"15000",D299&lt;20000,"20000",D299&lt;25000,"25000",D299&lt;30000,"30000",D299&lt;35000,"35000",D299&lt;40000,"40000",D299&lt;45000,"45000",D299&lt;50000,"50000",D299&gt;=50000,"&gt;50000")</f>
        <v>25000</v>
      </c>
      <c r="F299">
        <v>20128</v>
      </c>
      <c r="G299" t="str" cm="1">
        <f t="array" ref="G299">_xlfn.IFS(F299&lt;1000,"1000",F299&lt;5000,"5000",F299&lt;10000,"10000",F299&lt;15000,"15000",F299&lt;20000,"20000",F299&lt;25000,"25000",F299&lt;30000,"30000",F299&lt;35000,"35000",F299&lt;40000,"40000",F299&lt;45000,"45000",F299&lt;50000,"50000",F299&gt;50000,"&gt;50000")</f>
        <v>25000</v>
      </c>
      <c r="H299" t="s">
        <v>8219</v>
      </c>
      <c r="I299" t="s">
        <v>8224</v>
      </c>
      <c r="J299" t="s">
        <v>8246</v>
      </c>
      <c r="K299">
        <v>1430452740</v>
      </c>
      <c r="L299" s="10">
        <v>42125.165972222225</v>
      </c>
      <c r="M299">
        <v>1427390901</v>
      </c>
      <c r="N299" s="10">
        <f t="shared" si="14"/>
        <v>42089.72802083334</v>
      </c>
      <c r="O299" t="b">
        <v>1</v>
      </c>
      <c r="P299">
        <v>142</v>
      </c>
      <c r="Q299" t="b">
        <v>1</v>
      </c>
      <c r="R299" t="s">
        <v>8269</v>
      </c>
      <c r="S299" s="5">
        <f t="shared" si="12"/>
        <v>100.64</v>
      </c>
      <c r="T299">
        <f t="shared" si="13"/>
        <v>141.74647887323943</v>
      </c>
      <c r="U299" t="s">
        <v>8310</v>
      </c>
      <c r="V299" t="s">
        <v>8315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 t="str" cm="1">
        <f t="array" ref="E300">_xlfn.IFS(D300&lt;1000,"1000",D300&lt;5000,"5000",D300&lt;10000,"10000",D300&lt;15000,"15000",D300&lt;20000,"20000",D300&lt;25000,"25000",D300&lt;30000,"30000",D300&lt;35000,"35000",D300&lt;40000,"40000",D300&lt;45000,"45000",D300&lt;50000,"50000",D300&gt;=50000,"&gt;50000")</f>
        <v>&gt;50000</v>
      </c>
      <c r="F300">
        <v>137254.84</v>
      </c>
      <c r="G300" t="str" cm="1">
        <f t="array" ref="G300">_xlfn.IFS(F300&lt;1000,"1000",F300&lt;5000,"5000",F300&lt;10000,"10000",F300&lt;15000,"15000",F300&lt;20000,"20000",F300&lt;25000,"25000",F300&lt;30000,"30000",F300&lt;35000,"35000",F300&lt;40000,"40000",F300&lt;45000,"45000",F300&lt;50000,"50000",F300&gt;50000,"&gt;50000")</f>
        <v>&gt;50000</v>
      </c>
      <c r="H300" t="s">
        <v>8219</v>
      </c>
      <c r="I300" t="s">
        <v>8224</v>
      </c>
      <c r="J300" t="s">
        <v>8246</v>
      </c>
      <c r="K300">
        <v>1399669200</v>
      </c>
      <c r="L300" s="10">
        <v>41768.875</v>
      </c>
      <c r="M300">
        <v>1394536048</v>
      </c>
      <c r="N300" s="10">
        <f t="shared" si="14"/>
        <v>41709.463518518518</v>
      </c>
      <c r="O300" t="b">
        <v>1</v>
      </c>
      <c r="P300">
        <v>2436</v>
      </c>
      <c r="Q300" t="b">
        <v>1</v>
      </c>
      <c r="R300" t="s">
        <v>8269</v>
      </c>
      <c r="S300" s="5">
        <f t="shared" si="12"/>
        <v>108.93241269841269</v>
      </c>
      <c r="T300">
        <f t="shared" si="13"/>
        <v>56.344351395730705</v>
      </c>
      <c r="U300" t="s">
        <v>8310</v>
      </c>
      <c r="V300" t="s">
        <v>8315</v>
      </c>
    </row>
    <row r="301" spans="1:22" ht="43.5" x14ac:dyDescent="0.35">
      <c r="A301">
        <v>299</v>
      </c>
      <c r="B301" s="3" t="s">
        <v>300</v>
      </c>
      <c r="C301" s="3" t="s">
        <v>4409</v>
      </c>
      <c r="D301">
        <v>10000</v>
      </c>
      <c r="E301" t="str" cm="1">
        <f t="array" ref="E301">_xlfn.IFS(D301&lt;1000,"1000",D301&lt;5000,"5000",D301&lt;10000,"10000",D301&lt;15000,"15000",D301&lt;20000,"20000",D301&lt;25000,"25000",D301&lt;30000,"30000",D301&lt;35000,"35000",D301&lt;40000,"40000",D301&lt;45000,"45000",D301&lt;50000,"50000",D301&gt;=50000,"&gt;50000")</f>
        <v>15000</v>
      </c>
      <c r="F301">
        <v>17895.25</v>
      </c>
      <c r="G301" t="str" cm="1">
        <f t="array" ref="G301">_xlfn.IFS(F301&lt;1000,"1000",F301&lt;5000,"5000",F301&lt;10000,"10000",F301&lt;15000,"15000",F301&lt;20000,"20000",F301&lt;25000,"25000",F301&lt;30000,"30000",F301&lt;35000,"35000",F301&lt;40000,"40000",F301&lt;45000,"45000",F301&lt;50000,"50000",F301&gt;50000,"&gt;50000")</f>
        <v>20000</v>
      </c>
      <c r="H301" t="s">
        <v>8219</v>
      </c>
      <c r="I301" t="s">
        <v>8224</v>
      </c>
      <c r="J301" t="s">
        <v>8246</v>
      </c>
      <c r="K301">
        <v>1289975060</v>
      </c>
      <c r="L301" s="10">
        <v>40499.266898148147</v>
      </c>
      <c r="M301">
        <v>1287379460</v>
      </c>
      <c r="N301" s="10">
        <f t="shared" si="14"/>
        <v>40469.225231481483</v>
      </c>
      <c r="O301" t="b">
        <v>1</v>
      </c>
      <c r="P301">
        <v>244</v>
      </c>
      <c r="Q301" t="b">
        <v>1</v>
      </c>
      <c r="R301" t="s">
        <v>8269</v>
      </c>
      <c r="S301" s="5">
        <f t="shared" si="12"/>
        <v>178.95250000000001</v>
      </c>
      <c r="T301">
        <f t="shared" si="13"/>
        <v>73.341188524590166</v>
      </c>
      <c r="U301" t="s">
        <v>8310</v>
      </c>
      <c r="V301" t="s">
        <v>8315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 t="str" cm="1">
        <f t="array" ref="E302">_xlfn.IFS(D302&lt;1000,"1000",D302&lt;5000,"5000",D302&lt;10000,"10000",D302&lt;15000,"15000",D302&lt;20000,"20000",D302&lt;25000,"25000",D302&lt;30000,"30000",D302&lt;35000,"35000",D302&lt;40000,"40000",D302&lt;45000,"45000",D302&lt;50000,"50000",D302&gt;=50000,"&gt;50000")</f>
        <v>30000</v>
      </c>
      <c r="F302">
        <v>25430.66</v>
      </c>
      <c r="G302" t="str" cm="1">
        <f t="array" ref="G302">_xlfn.IFS(F302&lt;1000,"1000",F302&lt;5000,"5000",F302&lt;10000,"10000",F302&lt;15000,"15000",F302&lt;20000,"20000",F302&lt;25000,"25000",F302&lt;30000,"30000",F302&lt;35000,"35000",F302&lt;40000,"40000",F302&lt;45000,"45000",F302&lt;50000,"50000",F302&gt;50000,"&gt;50000")</f>
        <v>30000</v>
      </c>
      <c r="H302" t="s">
        <v>8219</v>
      </c>
      <c r="I302" t="s">
        <v>8224</v>
      </c>
      <c r="J302" t="s">
        <v>8246</v>
      </c>
      <c r="K302">
        <v>1303686138</v>
      </c>
      <c r="L302" s="10">
        <v>40657.959930555553</v>
      </c>
      <c r="M302">
        <v>1301007738</v>
      </c>
      <c r="N302" s="10">
        <f t="shared" si="14"/>
        <v>40626.959930555553</v>
      </c>
      <c r="O302" t="b">
        <v>1</v>
      </c>
      <c r="P302">
        <v>298</v>
      </c>
      <c r="Q302" t="b">
        <v>1</v>
      </c>
      <c r="R302" t="s">
        <v>8269</v>
      </c>
      <c r="S302" s="5">
        <f t="shared" si="12"/>
        <v>101.72264</v>
      </c>
      <c r="T302">
        <f t="shared" si="13"/>
        <v>85.337785234899329</v>
      </c>
      <c r="U302" t="s">
        <v>8310</v>
      </c>
      <c r="V302" t="s">
        <v>8315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 t="str" cm="1">
        <f t="array" ref="E303">_xlfn.IFS(D303&lt;1000,"1000",D303&lt;5000,"5000",D303&lt;10000,"10000",D303&lt;15000,"15000",D303&lt;20000,"20000",D303&lt;25000,"25000",D303&lt;30000,"30000",D303&lt;35000,"35000",D303&lt;40000,"40000",D303&lt;45000,"45000",D303&lt;50000,"50000",D303&gt;=50000,"&gt;50000")</f>
        <v>15000</v>
      </c>
      <c r="F303">
        <v>15435.55</v>
      </c>
      <c r="G303" t="str" cm="1">
        <f t="array" ref="G303">_xlfn.IFS(F303&lt;1000,"1000",F303&lt;5000,"5000",F303&lt;10000,"10000",F303&lt;15000,"15000",F303&lt;20000,"20000",F303&lt;25000,"25000",F303&lt;30000,"30000",F303&lt;35000,"35000",F303&lt;40000,"40000",F303&lt;45000,"45000",F303&lt;50000,"50000",F303&gt;50000,"&gt;50000")</f>
        <v>20000</v>
      </c>
      <c r="H303" t="s">
        <v>8219</v>
      </c>
      <c r="I303" t="s">
        <v>8224</v>
      </c>
      <c r="J303" t="s">
        <v>8246</v>
      </c>
      <c r="K303">
        <v>1363711335</v>
      </c>
      <c r="L303" s="10">
        <v>41352.696006944447</v>
      </c>
      <c r="M303">
        <v>1360258935</v>
      </c>
      <c r="N303" s="10">
        <f t="shared" si="14"/>
        <v>41312.737673611111</v>
      </c>
      <c r="O303" t="b">
        <v>1</v>
      </c>
      <c r="P303">
        <v>251</v>
      </c>
      <c r="Q303" t="b">
        <v>1</v>
      </c>
      <c r="R303" t="s">
        <v>8269</v>
      </c>
      <c r="S303" s="5">
        <f t="shared" si="12"/>
        <v>118.73499999999999</v>
      </c>
      <c r="T303">
        <f t="shared" si="13"/>
        <v>61.496215139442228</v>
      </c>
      <c r="U303" t="s">
        <v>8310</v>
      </c>
      <c r="V303" t="s">
        <v>8315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 t="str" cm="1">
        <f t="array" ref="E304">_xlfn.IFS(D304&lt;1000,"1000",D304&lt;5000,"5000",D304&lt;10000,"10000",D304&lt;15000,"15000",D304&lt;20000,"20000",D304&lt;25000,"25000",D304&lt;30000,"30000",D304&lt;35000,"35000",D304&lt;40000,"40000",D304&lt;45000,"45000",D304&lt;50000,"50000",D304&gt;=50000,"&gt;50000")</f>
        <v>15000</v>
      </c>
      <c r="F304">
        <v>10046</v>
      </c>
      <c r="G304" t="str" cm="1">
        <f t="array" ref="G304">_xlfn.IFS(F304&lt;1000,"1000",F304&lt;5000,"5000",F304&lt;10000,"10000",F304&lt;15000,"15000",F304&lt;20000,"20000",F304&lt;25000,"25000",F304&lt;30000,"30000",F304&lt;35000,"35000",F304&lt;40000,"40000",F304&lt;45000,"45000",F304&lt;50000,"50000",F304&gt;50000,"&gt;50000")</f>
        <v>15000</v>
      </c>
      <c r="H304" t="s">
        <v>8219</v>
      </c>
      <c r="I304" t="s">
        <v>8224</v>
      </c>
      <c r="J304" t="s">
        <v>8246</v>
      </c>
      <c r="K304">
        <v>1330115638</v>
      </c>
      <c r="L304" s="10">
        <v>40963.856921296298</v>
      </c>
      <c r="M304">
        <v>1327523638</v>
      </c>
      <c r="N304" s="10">
        <f t="shared" si="14"/>
        <v>40933.856921296298</v>
      </c>
      <c r="O304" t="b">
        <v>1</v>
      </c>
      <c r="P304">
        <v>108</v>
      </c>
      <c r="Q304" t="b">
        <v>1</v>
      </c>
      <c r="R304" t="s">
        <v>8269</v>
      </c>
      <c r="S304" s="5">
        <f t="shared" si="12"/>
        <v>100.46</v>
      </c>
      <c r="T304">
        <f t="shared" si="13"/>
        <v>93.018518518518519</v>
      </c>
      <c r="U304" t="s">
        <v>8310</v>
      </c>
      <c r="V304" t="s">
        <v>8315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 t="str" cm="1">
        <f t="array" ref="E305">_xlfn.IFS(D305&lt;1000,"1000",D305&lt;5000,"5000",D305&lt;10000,"10000",D305&lt;15000,"15000",D305&lt;20000,"20000",D305&lt;25000,"25000",D305&lt;30000,"30000",D305&lt;35000,"35000",D305&lt;40000,"40000",D305&lt;45000,"45000",D305&lt;50000,"50000",D305&gt;=50000,"&gt;50000")</f>
        <v>5000</v>
      </c>
      <c r="F305">
        <v>4124</v>
      </c>
      <c r="G305" t="str" cm="1">
        <f t="array" ref="G305">_xlfn.IFS(F305&lt;1000,"1000",F305&lt;5000,"5000",F305&lt;10000,"10000",F305&lt;15000,"15000",F305&lt;20000,"20000",F305&lt;25000,"25000",F305&lt;30000,"30000",F305&lt;35000,"35000",F305&lt;40000,"40000",F305&lt;45000,"45000",F305&lt;50000,"50000",F305&gt;50000,"&gt;50000")</f>
        <v>5000</v>
      </c>
      <c r="H305" t="s">
        <v>8219</v>
      </c>
      <c r="I305" t="s">
        <v>8224</v>
      </c>
      <c r="J305" t="s">
        <v>8246</v>
      </c>
      <c r="K305">
        <v>1338601346</v>
      </c>
      <c r="L305" s="10">
        <v>41062.071134259262</v>
      </c>
      <c r="M305">
        <v>1336009346</v>
      </c>
      <c r="N305" s="10">
        <f t="shared" si="14"/>
        <v>41032.071134259262</v>
      </c>
      <c r="O305" t="b">
        <v>1</v>
      </c>
      <c r="P305">
        <v>82</v>
      </c>
      <c r="Q305" t="b">
        <v>1</v>
      </c>
      <c r="R305" t="s">
        <v>8269</v>
      </c>
      <c r="S305" s="5">
        <f t="shared" si="12"/>
        <v>137.46666666666667</v>
      </c>
      <c r="T305">
        <f t="shared" si="13"/>
        <v>50.292682926829265</v>
      </c>
      <c r="U305" t="s">
        <v>8310</v>
      </c>
      <c r="V305" t="s">
        <v>8315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 t="str" cm="1">
        <f t="array" ref="E306">_xlfn.IFS(D306&lt;1000,"1000",D306&lt;5000,"5000",D306&lt;10000,"10000",D306&lt;15000,"15000",D306&lt;20000,"20000",D306&lt;25000,"25000",D306&lt;30000,"30000",D306&lt;35000,"35000",D306&lt;40000,"40000",D306&lt;45000,"45000",D306&lt;50000,"50000",D306&gt;=50000,"&gt;50000")</f>
        <v>5000</v>
      </c>
      <c r="F306">
        <v>7876</v>
      </c>
      <c r="G306" t="str" cm="1">
        <f t="array" ref="G306">_xlfn.IFS(F306&lt;1000,"1000",F306&lt;5000,"5000",F306&lt;10000,"10000",F306&lt;15000,"15000",F306&lt;20000,"20000",F306&lt;25000,"25000",F306&lt;30000,"30000",F306&lt;35000,"35000",F306&lt;40000,"40000",F306&lt;45000,"45000",F306&lt;50000,"50000",F306&gt;50000,"&gt;50000")</f>
        <v>10000</v>
      </c>
      <c r="H306" t="s">
        <v>8219</v>
      </c>
      <c r="I306" t="s">
        <v>8224</v>
      </c>
      <c r="J306" t="s">
        <v>8246</v>
      </c>
      <c r="K306">
        <v>1346464800</v>
      </c>
      <c r="L306" s="10">
        <v>41153.083333333336</v>
      </c>
      <c r="M306">
        <v>1343096197</v>
      </c>
      <c r="N306" s="10">
        <f t="shared" si="14"/>
        <v>41114.094872685186</v>
      </c>
      <c r="O306" t="b">
        <v>1</v>
      </c>
      <c r="P306">
        <v>74</v>
      </c>
      <c r="Q306" t="b">
        <v>1</v>
      </c>
      <c r="R306" t="s">
        <v>8269</v>
      </c>
      <c r="S306" s="5">
        <f t="shared" si="12"/>
        <v>231.64705882352939</v>
      </c>
      <c r="T306">
        <f t="shared" si="13"/>
        <v>106.43243243243244</v>
      </c>
      <c r="U306" t="s">
        <v>8310</v>
      </c>
      <c r="V306" t="s">
        <v>8315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 t="str" cm="1">
        <f t="array" ref="E307">_xlfn.IFS(D307&lt;1000,"1000",D307&lt;5000,"5000",D307&lt;10000,"10000",D307&lt;15000,"15000",D307&lt;20000,"20000",D307&lt;25000,"25000",D307&lt;30000,"30000",D307&lt;35000,"35000",D307&lt;40000,"40000",D307&lt;45000,"45000",D307&lt;50000,"50000",D307&gt;=50000,"&gt;50000")</f>
        <v>10000</v>
      </c>
      <c r="F307">
        <v>9775</v>
      </c>
      <c r="G307" t="str" cm="1">
        <f t="array" ref="G307">_xlfn.IFS(F307&lt;1000,"1000",F307&lt;5000,"5000",F307&lt;10000,"10000",F307&lt;15000,"15000",F307&lt;20000,"20000",F307&lt;25000,"25000",F307&lt;30000,"30000",F307&lt;35000,"35000",F307&lt;40000,"40000",F307&lt;45000,"45000",F307&lt;50000,"50000",F307&gt;50000,"&gt;50000")</f>
        <v>10000</v>
      </c>
      <c r="H307" t="s">
        <v>8219</v>
      </c>
      <c r="I307" t="s">
        <v>8224</v>
      </c>
      <c r="J307" t="s">
        <v>8246</v>
      </c>
      <c r="K307">
        <v>1331392049</v>
      </c>
      <c r="L307" s="10">
        <v>40978.630196759259</v>
      </c>
      <c r="M307">
        <v>1328800049</v>
      </c>
      <c r="N307" s="10">
        <f t="shared" si="14"/>
        <v>40948.630196759259</v>
      </c>
      <c r="O307" t="b">
        <v>1</v>
      </c>
      <c r="P307">
        <v>189</v>
      </c>
      <c r="Q307" t="b">
        <v>1</v>
      </c>
      <c r="R307" t="s">
        <v>8269</v>
      </c>
      <c r="S307" s="5">
        <f t="shared" si="12"/>
        <v>130.33333333333331</v>
      </c>
      <c r="T307">
        <f t="shared" si="13"/>
        <v>51.719576719576722</v>
      </c>
      <c r="U307" t="s">
        <v>8310</v>
      </c>
      <c r="V307" t="s">
        <v>8315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 t="str" cm="1">
        <f t="array" ref="E308">_xlfn.IFS(D308&lt;1000,"1000",D308&lt;5000,"5000",D308&lt;10000,"10000",D308&lt;15000,"15000",D308&lt;20000,"20000",D308&lt;25000,"25000",D308&lt;30000,"30000",D308&lt;35000,"35000",D308&lt;40000,"40000",D308&lt;45000,"45000",D308&lt;50000,"50000",D308&gt;=50000,"&gt;50000")</f>
        <v>5000</v>
      </c>
      <c r="F308">
        <v>2929</v>
      </c>
      <c r="G308" t="str" cm="1">
        <f t="array" ref="G308">_xlfn.IFS(F308&lt;1000,"1000",F308&lt;5000,"5000",F308&lt;10000,"10000",F308&lt;15000,"15000",F308&lt;20000,"20000",F308&lt;25000,"25000",F308&lt;30000,"30000",F308&lt;35000,"35000",F308&lt;40000,"40000",F308&lt;45000,"45000",F308&lt;50000,"50000",F308&gt;50000,"&gt;50000")</f>
        <v>5000</v>
      </c>
      <c r="H308" t="s">
        <v>8219</v>
      </c>
      <c r="I308" t="s">
        <v>8224</v>
      </c>
      <c r="J308" t="s">
        <v>8246</v>
      </c>
      <c r="K308">
        <v>1363806333</v>
      </c>
      <c r="L308" s="10">
        <v>41353.795520833337</v>
      </c>
      <c r="M308">
        <v>1362081933</v>
      </c>
      <c r="N308" s="10">
        <f t="shared" si="14"/>
        <v>41333.837187500001</v>
      </c>
      <c r="O308" t="b">
        <v>1</v>
      </c>
      <c r="P308">
        <v>80</v>
      </c>
      <c r="Q308" t="b">
        <v>1</v>
      </c>
      <c r="R308" t="s">
        <v>8269</v>
      </c>
      <c r="S308" s="5">
        <f t="shared" si="12"/>
        <v>292.89999999999998</v>
      </c>
      <c r="T308">
        <f t="shared" si="13"/>
        <v>36.612499999999997</v>
      </c>
      <c r="U308" t="s">
        <v>8310</v>
      </c>
      <c r="V308" t="s">
        <v>8315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 t="str" cm="1">
        <f t="array" ref="E309">_xlfn.IFS(D309&lt;1000,"1000",D309&lt;5000,"5000",D309&lt;10000,"10000",D309&lt;15000,"15000",D309&lt;20000,"20000",D309&lt;25000,"25000",D309&lt;30000,"30000",D309&lt;35000,"35000",D309&lt;40000,"40000",D309&lt;45000,"45000",D309&lt;50000,"50000",D309&gt;=50000,"&gt;50000")</f>
        <v>25000</v>
      </c>
      <c r="F309">
        <v>24490</v>
      </c>
      <c r="G309" t="str" cm="1">
        <f t="array" ref="G309">_xlfn.IFS(F309&lt;1000,"1000",F309&lt;5000,"5000",F309&lt;10000,"10000",F309&lt;15000,"15000",F309&lt;20000,"20000",F309&lt;25000,"25000",F309&lt;30000,"30000",F309&lt;35000,"35000",F309&lt;40000,"40000",F309&lt;45000,"45000",F309&lt;50000,"50000",F309&gt;50000,"&gt;50000")</f>
        <v>25000</v>
      </c>
      <c r="H309" t="s">
        <v>8219</v>
      </c>
      <c r="I309" t="s">
        <v>8224</v>
      </c>
      <c r="J309" t="s">
        <v>8246</v>
      </c>
      <c r="K309">
        <v>1360276801</v>
      </c>
      <c r="L309" s="10">
        <v>41312.944456018515</v>
      </c>
      <c r="M309">
        <v>1357684801</v>
      </c>
      <c r="N309" s="10">
        <f t="shared" si="14"/>
        <v>41282.944456018515</v>
      </c>
      <c r="O309" t="b">
        <v>1</v>
      </c>
      <c r="P309">
        <v>576</v>
      </c>
      <c r="Q309" t="b">
        <v>1</v>
      </c>
      <c r="R309" t="s">
        <v>8269</v>
      </c>
      <c r="S309" s="5">
        <f t="shared" si="12"/>
        <v>111.31818181818183</v>
      </c>
      <c r="T309">
        <f t="shared" si="13"/>
        <v>42.517361111111114</v>
      </c>
      <c r="U309" t="s">
        <v>8310</v>
      </c>
      <c r="V309" t="s">
        <v>8315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 t="str" cm="1">
        <f t="array" ref="E310">_xlfn.IFS(D310&lt;1000,"1000",D310&lt;5000,"5000",D310&lt;10000,"10000",D310&lt;15000,"15000",D310&lt;20000,"20000",D310&lt;25000,"25000",D310&lt;30000,"30000",D310&lt;35000,"35000",D310&lt;40000,"40000",D310&lt;45000,"45000",D310&lt;50000,"50000",D310&gt;=50000,"&gt;50000")</f>
        <v>15000</v>
      </c>
      <c r="F310">
        <v>12668</v>
      </c>
      <c r="G310" t="str" cm="1">
        <f t="array" ref="G310">_xlfn.IFS(F310&lt;1000,"1000",F310&lt;5000,"5000",F310&lt;10000,"10000",F310&lt;15000,"15000",F310&lt;20000,"20000",F310&lt;25000,"25000",F310&lt;30000,"30000",F310&lt;35000,"35000",F310&lt;40000,"40000",F310&lt;45000,"45000",F310&lt;50000,"50000",F310&gt;50000,"&gt;50000")</f>
        <v>15000</v>
      </c>
      <c r="H310" t="s">
        <v>8219</v>
      </c>
      <c r="I310" t="s">
        <v>8224</v>
      </c>
      <c r="J310" t="s">
        <v>8246</v>
      </c>
      <c r="K310">
        <v>1299775210</v>
      </c>
      <c r="L310" s="10">
        <v>40612.694560185184</v>
      </c>
      <c r="M310">
        <v>1295887210</v>
      </c>
      <c r="N310" s="10">
        <f t="shared" si="14"/>
        <v>40567.694560185184</v>
      </c>
      <c r="O310" t="b">
        <v>1</v>
      </c>
      <c r="P310">
        <v>202</v>
      </c>
      <c r="Q310" t="b">
        <v>1</v>
      </c>
      <c r="R310" t="s">
        <v>8269</v>
      </c>
      <c r="S310" s="5">
        <f t="shared" si="12"/>
        <v>105.56666666666668</v>
      </c>
      <c r="T310">
        <f t="shared" si="13"/>
        <v>62.712871287128714</v>
      </c>
      <c r="U310" t="s">
        <v>8310</v>
      </c>
      <c r="V310" t="s">
        <v>8315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 t="str" cm="1">
        <f t="array" ref="E311">_xlfn.IFS(D311&lt;1000,"1000",D311&lt;5000,"5000",D311&lt;10000,"10000",D311&lt;15000,"15000",D311&lt;20000,"20000",D311&lt;25000,"25000",D311&lt;30000,"30000",D311&lt;35000,"35000",D311&lt;40000,"40000",D311&lt;45000,"45000",D311&lt;50000,"50000",D311&gt;=50000,"&gt;50000")</f>
        <v>20000</v>
      </c>
      <c r="F311">
        <v>21410</v>
      </c>
      <c r="G311" t="str" cm="1">
        <f t="array" ref="G311">_xlfn.IFS(F311&lt;1000,"1000",F311&lt;5000,"5000",F311&lt;10000,"10000",F311&lt;15000,"15000",F311&lt;20000,"20000",F311&lt;25000,"25000",F311&lt;30000,"30000",F311&lt;35000,"35000",F311&lt;40000,"40000",F311&lt;45000,"45000",F311&lt;50000,"50000",F311&gt;50000,"&gt;50000")</f>
        <v>25000</v>
      </c>
      <c r="H311" t="s">
        <v>8219</v>
      </c>
      <c r="I311" t="s">
        <v>8224</v>
      </c>
      <c r="J311" t="s">
        <v>8246</v>
      </c>
      <c r="K311">
        <v>1346695334</v>
      </c>
      <c r="L311" s="10">
        <v>41155.751550925925</v>
      </c>
      <c r="M311">
        <v>1344880934</v>
      </c>
      <c r="N311" s="10">
        <f t="shared" si="14"/>
        <v>41134.751550925925</v>
      </c>
      <c r="O311" t="b">
        <v>1</v>
      </c>
      <c r="P311">
        <v>238</v>
      </c>
      <c r="Q311" t="b">
        <v>1</v>
      </c>
      <c r="R311" t="s">
        <v>8269</v>
      </c>
      <c r="S311" s="5">
        <f t="shared" si="12"/>
        <v>118.94444444444446</v>
      </c>
      <c r="T311">
        <f t="shared" si="13"/>
        <v>89.957983193277315</v>
      </c>
      <c r="U311" t="s">
        <v>8310</v>
      </c>
      <c r="V311" t="s">
        <v>8315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 t="str" cm="1">
        <f t="array" ref="E312">_xlfn.IFS(D312&lt;1000,"1000",D312&lt;5000,"5000",D312&lt;10000,"10000",D312&lt;15000,"15000",D312&lt;20000,"20000",D312&lt;25000,"25000",D312&lt;30000,"30000",D312&lt;35000,"35000",D312&lt;40000,"40000",D312&lt;45000,"45000",D312&lt;50000,"50000",D312&gt;=50000,"&gt;50000")</f>
        <v>5000</v>
      </c>
      <c r="F312">
        <v>1041.29</v>
      </c>
      <c r="G312" t="str" cm="1">
        <f t="array" ref="G312">_xlfn.IFS(F312&lt;1000,"1000",F312&lt;5000,"5000",F312&lt;10000,"10000",F312&lt;15000,"15000",F312&lt;20000,"20000",F312&lt;25000,"25000",F312&lt;30000,"30000",F312&lt;35000,"35000",F312&lt;40000,"40000",F312&lt;45000,"45000",F312&lt;50000,"50000",F312&gt;50000,"&gt;50000")</f>
        <v>5000</v>
      </c>
      <c r="H312" t="s">
        <v>8219</v>
      </c>
      <c r="I312" t="s">
        <v>8224</v>
      </c>
      <c r="J312" t="s">
        <v>8246</v>
      </c>
      <c r="K312">
        <v>1319076000</v>
      </c>
      <c r="L312" s="10">
        <v>40836.083333333336</v>
      </c>
      <c r="M312">
        <v>1317788623</v>
      </c>
      <c r="N312" s="10">
        <f t="shared" si="14"/>
        <v>40821.183136574073</v>
      </c>
      <c r="O312" t="b">
        <v>1</v>
      </c>
      <c r="P312">
        <v>36</v>
      </c>
      <c r="Q312" t="b">
        <v>1</v>
      </c>
      <c r="R312" t="s">
        <v>8269</v>
      </c>
      <c r="S312" s="5">
        <f t="shared" si="12"/>
        <v>104.129</v>
      </c>
      <c r="T312">
        <f t="shared" si="13"/>
        <v>28.924722222222222</v>
      </c>
      <c r="U312" t="s">
        <v>8310</v>
      </c>
      <c r="V312" t="s">
        <v>8315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 t="str" cm="1">
        <f t="array" ref="E313">_xlfn.IFS(D313&lt;1000,"1000",D313&lt;5000,"5000",D313&lt;10000,"10000",D313&lt;15000,"15000",D313&lt;20000,"20000",D313&lt;25000,"25000",D313&lt;30000,"30000",D313&lt;35000,"35000",D313&lt;40000,"40000",D313&lt;45000,"45000",D313&lt;50000,"50000",D313&gt;=50000,"&gt;50000")</f>
        <v>25000</v>
      </c>
      <c r="F313">
        <v>20820.330000000002</v>
      </c>
      <c r="G313" t="str" cm="1">
        <f t="array" ref="G313">_xlfn.IFS(F313&lt;1000,"1000",F313&lt;5000,"5000",F313&lt;10000,"10000",F313&lt;15000,"15000",F313&lt;20000,"20000",F313&lt;25000,"25000",F313&lt;30000,"30000",F313&lt;35000,"35000",F313&lt;40000,"40000",F313&lt;45000,"45000",F313&lt;50000,"50000",F313&gt;50000,"&gt;50000")</f>
        <v>25000</v>
      </c>
      <c r="H313" t="s">
        <v>8219</v>
      </c>
      <c r="I313" t="s">
        <v>8224</v>
      </c>
      <c r="J313" t="s">
        <v>8246</v>
      </c>
      <c r="K313">
        <v>1325404740</v>
      </c>
      <c r="L313" s="10">
        <v>40909.332638888889</v>
      </c>
      <c r="M313">
        <v>1321852592</v>
      </c>
      <c r="N313" s="10">
        <f t="shared" si="14"/>
        <v>40868.219814814816</v>
      </c>
      <c r="O313" t="b">
        <v>1</v>
      </c>
      <c r="P313">
        <v>150</v>
      </c>
      <c r="Q313" t="b">
        <v>1</v>
      </c>
      <c r="R313" t="s">
        <v>8269</v>
      </c>
      <c r="S313" s="5">
        <f t="shared" si="12"/>
        <v>104.10165000000001</v>
      </c>
      <c r="T313">
        <f t="shared" si="13"/>
        <v>138.8022</v>
      </c>
      <c r="U313" t="s">
        <v>8310</v>
      </c>
      <c r="V313" t="s">
        <v>8315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 t="str" cm="1">
        <f t="array" ref="E314">_xlfn.IFS(D314&lt;1000,"1000",D314&lt;5000,"5000",D314&lt;10000,"10000",D314&lt;15000,"15000",D314&lt;20000,"20000",D314&lt;25000,"25000",D314&lt;30000,"30000",D314&lt;35000,"35000",D314&lt;40000,"40000",D314&lt;45000,"45000",D314&lt;50000,"50000",D314&gt;=50000,"&gt;50000")</f>
        <v>10000</v>
      </c>
      <c r="F314">
        <v>8950</v>
      </c>
      <c r="G314" t="str" cm="1">
        <f t="array" ref="G314">_xlfn.IFS(F314&lt;1000,"1000",F314&lt;5000,"5000",F314&lt;10000,"10000",F314&lt;15000,"15000",F314&lt;20000,"20000",F314&lt;25000,"25000",F314&lt;30000,"30000",F314&lt;35000,"35000",F314&lt;40000,"40000",F314&lt;45000,"45000",F314&lt;50000,"50000",F314&gt;50000,"&gt;50000")</f>
        <v>10000</v>
      </c>
      <c r="H314" t="s">
        <v>8219</v>
      </c>
      <c r="I314" t="s">
        <v>8224</v>
      </c>
      <c r="J314" t="s">
        <v>8246</v>
      </c>
      <c r="K314">
        <v>1365973432</v>
      </c>
      <c r="L314" s="10">
        <v>41378.877685185187</v>
      </c>
      <c r="M314">
        <v>1363381432</v>
      </c>
      <c r="N314" s="10">
        <f t="shared" si="14"/>
        <v>41348.877685185187</v>
      </c>
      <c r="O314" t="b">
        <v>1</v>
      </c>
      <c r="P314">
        <v>146</v>
      </c>
      <c r="Q314" t="b">
        <v>1</v>
      </c>
      <c r="R314" t="s">
        <v>8269</v>
      </c>
      <c r="S314" s="5">
        <f t="shared" si="12"/>
        <v>111.87499999999999</v>
      </c>
      <c r="T314">
        <f t="shared" si="13"/>
        <v>61.301369863013697</v>
      </c>
      <c r="U314" t="s">
        <v>8310</v>
      </c>
      <c r="V314" t="s">
        <v>8315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 t="str" cm="1">
        <f t="array" ref="E315">_xlfn.IFS(D315&lt;1000,"1000",D315&lt;5000,"5000",D315&lt;10000,"10000",D315&lt;15000,"15000",D315&lt;20000,"20000",D315&lt;25000,"25000",D315&lt;30000,"30000",D315&lt;35000,"35000",D315&lt;40000,"40000",D315&lt;45000,"45000",D315&lt;50000,"50000",D315&gt;=50000,"&gt;50000")</f>
        <v>20000</v>
      </c>
      <c r="F315">
        <v>17805</v>
      </c>
      <c r="G315" t="str" cm="1">
        <f t="array" ref="G315">_xlfn.IFS(F315&lt;1000,"1000",F315&lt;5000,"5000",F315&lt;10000,"10000",F315&lt;15000,"15000",F315&lt;20000,"20000",F315&lt;25000,"25000",F315&lt;30000,"30000",F315&lt;35000,"35000",F315&lt;40000,"40000",F315&lt;45000,"45000",F315&lt;50000,"50000",F315&gt;50000,"&gt;50000")</f>
        <v>20000</v>
      </c>
      <c r="H315" t="s">
        <v>8219</v>
      </c>
      <c r="I315" t="s">
        <v>8224</v>
      </c>
      <c r="J315" t="s">
        <v>8246</v>
      </c>
      <c r="K315">
        <v>1281542340</v>
      </c>
      <c r="L315" s="10">
        <v>40401.665972222225</v>
      </c>
      <c r="M315">
        <v>1277702894</v>
      </c>
      <c r="N315" s="10">
        <f t="shared" si="14"/>
        <v>40357.227939814817</v>
      </c>
      <c r="O315" t="b">
        <v>1</v>
      </c>
      <c r="P315">
        <v>222</v>
      </c>
      <c r="Q315" t="b">
        <v>1</v>
      </c>
      <c r="R315" t="s">
        <v>8269</v>
      </c>
      <c r="S315" s="5">
        <f t="shared" si="12"/>
        <v>104.73529411764706</v>
      </c>
      <c r="T315">
        <f t="shared" si="13"/>
        <v>80.202702702702709</v>
      </c>
      <c r="U315" t="s">
        <v>8310</v>
      </c>
      <c r="V315" t="s">
        <v>8315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 t="str" cm="1">
        <f t="array" ref="E316">_xlfn.IFS(D316&lt;1000,"1000",D316&lt;5000,"5000",D316&lt;10000,"10000",D316&lt;15000,"15000",D316&lt;20000,"20000",D316&lt;25000,"25000",D316&lt;30000,"30000",D316&lt;35000,"35000",D316&lt;40000,"40000",D316&lt;45000,"45000",D316&lt;50000,"50000",D316&gt;=50000,"&gt;50000")</f>
        <v>5000</v>
      </c>
      <c r="F316">
        <v>3851.5</v>
      </c>
      <c r="G316" t="str" cm="1">
        <f t="array" ref="G316">_xlfn.IFS(F316&lt;1000,"1000",F316&lt;5000,"5000",F316&lt;10000,"10000",F316&lt;15000,"15000",F316&lt;20000,"20000",F316&lt;25000,"25000",F316&lt;30000,"30000",F316&lt;35000,"35000",F316&lt;40000,"40000",F316&lt;45000,"45000",F316&lt;50000,"50000",F316&gt;50000,"&gt;50000")</f>
        <v>5000</v>
      </c>
      <c r="H316" t="s">
        <v>8219</v>
      </c>
      <c r="I316" t="s">
        <v>8224</v>
      </c>
      <c r="J316" t="s">
        <v>8246</v>
      </c>
      <c r="K316">
        <v>1362167988</v>
      </c>
      <c r="L316" s="10">
        <v>41334.833194444444</v>
      </c>
      <c r="M316">
        <v>1359575988</v>
      </c>
      <c r="N316" s="10">
        <f t="shared" si="14"/>
        <v>41304.833194444444</v>
      </c>
      <c r="O316" t="b">
        <v>1</v>
      </c>
      <c r="P316">
        <v>120</v>
      </c>
      <c r="Q316" t="b">
        <v>1</v>
      </c>
      <c r="R316" t="s">
        <v>8269</v>
      </c>
      <c r="S316" s="5">
        <f t="shared" si="12"/>
        <v>385.15000000000003</v>
      </c>
      <c r="T316">
        <f t="shared" si="13"/>
        <v>32.095833333333331</v>
      </c>
      <c r="U316" t="s">
        <v>8310</v>
      </c>
      <c r="V316" t="s">
        <v>8315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 t="str" cm="1">
        <f t="array" ref="E317">_xlfn.IFS(D317&lt;1000,"1000",D317&lt;5000,"5000",D317&lt;10000,"10000",D317&lt;15000,"15000",D317&lt;20000,"20000",D317&lt;25000,"25000",D317&lt;30000,"30000",D317&lt;35000,"35000",D317&lt;40000,"40000",D317&lt;45000,"45000",D317&lt;50000,"50000",D317&gt;=50000,"&gt;50000")</f>
        <v>30000</v>
      </c>
      <c r="F317">
        <v>25312</v>
      </c>
      <c r="G317" t="str" cm="1">
        <f t="array" ref="G317">_xlfn.IFS(F317&lt;1000,"1000",F317&lt;5000,"5000",F317&lt;10000,"10000",F317&lt;15000,"15000",F317&lt;20000,"20000",F317&lt;25000,"25000",F317&lt;30000,"30000",F317&lt;35000,"35000",F317&lt;40000,"40000",F317&lt;45000,"45000",F317&lt;50000,"50000",F317&gt;50000,"&gt;50000")</f>
        <v>30000</v>
      </c>
      <c r="H317" t="s">
        <v>8219</v>
      </c>
      <c r="I317" t="s">
        <v>8224</v>
      </c>
      <c r="J317" t="s">
        <v>8246</v>
      </c>
      <c r="K317">
        <v>1345660334</v>
      </c>
      <c r="L317" s="10">
        <v>41143.77238425926</v>
      </c>
      <c r="M317">
        <v>1343068334</v>
      </c>
      <c r="N317" s="10">
        <f t="shared" si="14"/>
        <v>41113.77238425926</v>
      </c>
      <c r="O317" t="b">
        <v>1</v>
      </c>
      <c r="P317">
        <v>126</v>
      </c>
      <c r="Q317" t="b">
        <v>1</v>
      </c>
      <c r="R317" t="s">
        <v>8269</v>
      </c>
      <c r="S317" s="5">
        <f t="shared" si="12"/>
        <v>101.248</v>
      </c>
      <c r="T317">
        <f t="shared" si="13"/>
        <v>200.88888888888889</v>
      </c>
      <c r="U317" t="s">
        <v>8310</v>
      </c>
      <c r="V317" t="s">
        <v>8315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 t="str" cm="1">
        <f t="array" ref="E318">_xlfn.IFS(D318&lt;1000,"1000",D318&lt;5000,"5000",D318&lt;10000,"10000",D318&lt;15000,"15000",D318&lt;20000,"20000",D318&lt;25000,"25000",D318&lt;30000,"30000",D318&lt;35000,"35000",D318&lt;40000,"40000",D318&lt;45000,"45000",D318&lt;50000,"50000",D318&gt;=50000,"&gt;50000")</f>
        <v>20000</v>
      </c>
      <c r="F318">
        <v>17066</v>
      </c>
      <c r="G318" t="str" cm="1">
        <f t="array" ref="G318">_xlfn.IFS(F318&lt;1000,"1000",F318&lt;5000,"5000",F318&lt;10000,"10000",F318&lt;15000,"15000",F318&lt;20000,"20000",F318&lt;25000,"25000",F318&lt;30000,"30000",F318&lt;35000,"35000",F318&lt;40000,"40000",F318&lt;45000,"45000",F318&lt;50000,"50000",F318&gt;50000,"&gt;50000")</f>
        <v>20000</v>
      </c>
      <c r="H318" t="s">
        <v>8219</v>
      </c>
      <c r="I318" t="s">
        <v>8229</v>
      </c>
      <c r="J318" t="s">
        <v>8251</v>
      </c>
      <c r="K318">
        <v>1418273940</v>
      </c>
      <c r="L318" s="10">
        <v>41984.207638888889</v>
      </c>
      <c r="M318">
        <v>1415398197</v>
      </c>
      <c r="N318" s="10">
        <f t="shared" si="14"/>
        <v>41950.923576388886</v>
      </c>
      <c r="O318" t="b">
        <v>1</v>
      </c>
      <c r="P318">
        <v>158</v>
      </c>
      <c r="Q318" t="b">
        <v>1</v>
      </c>
      <c r="R318" t="s">
        <v>8269</v>
      </c>
      <c r="S318" s="5">
        <f t="shared" si="12"/>
        <v>113.77333333333333</v>
      </c>
      <c r="T318">
        <f t="shared" si="13"/>
        <v>108.01265822784811</v>
      </c>
      <c r="U318" t="s">
        <v>8310</v>
      </c>
      <c r="V318" t="s">
        <v>8315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 t="str" cm="1">
        <f t="array" ref="E319">_xlfn.IFS(D319&lt;1000,"1000",D319&lt;5000,"5000",D319&lt;10000,"10000",D319&lt;15000,"15000",D319&lt;20000,"20000",D319&lt;25000,"25000",D319&lt;30000,"30000",D319&lt;35000,"35000",D319&lt;40000,"40000",D319&lt;45000,"45000",D319&lt;50000,"50000",D319&gt;=50000,"&gt;50000")</f>
        <v>35000</v>
      </c>
      <c r="F319">
        <v>30241</v>
      </c>
      <c r="G319" t="str" cm="1">
        <f t="array" ref="G319">_xlfn.IFS(F319&lt;1000,"1000",F319&lt;5000,"5000",F319&lt;10000,"10000",F319&lt;15000,"15000",F319&lt;20000,"20000",F319&lt;25000,"25000",F319&lt;30000,"30000",F319&lt;35000,"35000",F319&lt;40000,"40000",F319&lt;45000,"45000",F319&lt;50000,"50000",F319&gt;50000,"&gt;50000")</f>
        <v>35000</v>
      </c>
      <c r="H319" t="s">
        <v>8219</v>
      </c>
      <c r="I319" t="s">
        <v>8224</v>
      </c>
      <c r="J319" t="s">
        <v>8246</v>
      </c>
      <c r="K319">
        <v>1386778483</v>
      </c>
      <c r="L319" s="10">
        <v>41619.676886574074</v>
      </c>
      <c r="M319">
        <v>1384186483</v>
      </c>
      <c r="N319" s="10">
        <f t="shared" si="14"/>
        <v>41589.676886574074</v>
      </c>
      <c r="O319" t="b">
        <v>1</v>
      </c>
      <c r="P319">
        <v>316</v>
      </c>
      <c r="Q319" t="b">
        <v>1</v>
      </c>
      <c r="R319" t="s">
        <v>8269</v>
      </c>
      <c r="S319" s="5">
        <f t="shared" si="12"/>
        <v>100.80333333333333</v>
      </c>
      <c r="T319">
        <f t="shared" si="13"/>
        <v>95.699367088607602</v>
      </c>
      <c r="U319" t="s">
        <v>8310</v>
      </c>
      <c r="V319" t="s">
        <v>8315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 t="str" cm="1">
        <f t="array" ref="E320">_xlfn.IFS(D320&lt;1000,"1000",D320&lt;5000,"5000",D320&lt;10000,"10000",D320&lt;15000,"15000",D320&lt;20000,"20000",D320&lt;25000,"25000",D320&lt;30000,"30000",D320&lt;35000,"35000",D320&lt;40000,"40000",D320&lt;45000,"45000",D320&lt;50000,"50000",D320&gt;=50000,"&gt;50000")</f>
        <v>10000</v>
      </c>
      <c r="F320">
        <v>14166</v>
      </c>
      <c r="G320" t="str" cm="1">
        <f t="array" ref="G320">_xlfn.IFS(F320&lt;1000,"1000",F320&lt;5000,"5000",F320&lt;10000,"10000",F320&lt;15000,"15000",F320&lt;20000,"20000",F320&lt;25000,"25000",F320&lt;30000,"30000",F320&lt;35000,"35000",F320&lt;40000,"40000",F320&lt;45000,"45000",F320&lt;50000,"50000",F320&gt;50000,"&gt;50000")</f>
        <v>15000</v>
      </c>
      <c r="H320" t="s">
        <v>8219</v>
      </c>
      <c r="I320" t="s">
        <v>8224</v>
      </c>
      <c r="J320" t="s">
        <v>8246</v>
      </c>
      <c r="K320">
        <v>1364342151</v>
      </c>
      <c r="L320" s="10">
        <v>41359.997118055559</v>
      </c>
      <c r="M320">
        <v>1361753751</v>
      </c>
      <c r="N320" s="10">
        <f t="shared" si="14"/>
        <v>41330.038784722223</v>
      </c>
      <c r="O320" t="b">
        <v>1</v>
      </c>
      <c r="P320">
        <v>284</v>
      </c>
      <c r="Q320" t="b">
        <v>1</v>
      </c>
      <c r="R320" t="s">
        <v>8269</v>
      </c>
      <c r="S320" s="5">
        <f t="shared" si="12"/>
        <v>283.32</v>
      </c>
      <c r="T320">
        <f t="shared" si="13"/>
        <v>49.880281690140848</v>
      </c>
      <c r="U320" t="s">
        <v>8310</v>
      </c>
      <c r="V320" t="s">
        <v>8315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 t="str" cm="1">
        <f t="array" ref="E321">_xlfn.IFS(D321&lt;1000,"1000",D321&lt;5000,"5000",D321&lt;10000,"10000",D321&lt;15000,"15000",D321&lt;20000,"20000",D321&lt;25000,"25000",D321&lt;30000,"30000",D321&lt;35000,"35000",D321&lt;40000,"40000",D321&lt;45000,"45000",D321&lt;50000,"50000",D321&gt;=50000,"&gt;50000")</f>
        <v>10000</v>
      </c>
      <c r="F321">
        <v>5634</v>
      </c>
      <c r="G321" t="str" cm="1">
        <f t="array" ref="G321">_xlfn.IFS(F321&lt;1000,"1000",F321&lt;5000,"5000",F321&lt;10000,"10000",F321&lt;15000,"15000",F321&lt;20000,"20000",F321&lt;25000,"25000",F321&lt;30000,"30000",F321&lt;35000,"35000",F321&lt;40000,"40000",F321&lt;45000,"45000",F321&lt;50000,"50000",F321&gt;50000,"&gt;50000")</f>
        <v>10000</v>
      </c>
      <c r="H321" t="s">
        <v>8219</v>
      </c>
      <c r="I321" t="s">
        <v>8224</v>
      </c>
      <c r="J321" t="s">
        <v>8246</v>
      </c>
      <c r="K321">
        <v>1265097540</v>
      </c>
      <c r="L321" s="10">
        <v>40211.332638888889</v>
      </c>
      <c r="M321">
        <v>1257538029</v>
      </c>
      <c r="N321" s="10">
        <f t="shared" si="14"/>
        <v>40123.83829861111</v>
      </c>
      <c r="O321" t="b">
        <v>1</v>
      </c>
      <c r="P321">
        <v>51</v>
      </c>
      <c r="Q321" t="b">
        <v>1</v>
      </c>
      <c r="R321" t="s">
        <v>8269</v>
      </c>
      <c r="S321" s="5">
        <f t="shared" si="12"/>
        <v>112.68</v>
      </c>
      <c r="T321">
        <f t="shared" si="13"/>
        <v>110.47058823529412</v>
      </c>
      <c r="U321" t="s">
        <v>8310</v>
      </c>
      <c r="V321" t="s">
        <v>8315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 t="str" cm="1">
        <f t="array" ref="E322">_xlfn.IFS(D322&lt;1000,"1000",D322&lt;5000,"5000",D322&lt;10000,"10000",D322&lt;15000,"15000",D322&lt;20000,"20000",D322&lt;25000,"25000",D322&lt;30000,"30000",D322&lt;35000,"35000",D322&lt;40000,"40000",D322&lt;45000,"45000",D322&lt;50000,"50000",D322&gt;=50000,"&gt;50000")</f>
        <v>25000</v>
      </c>
      <c r="F322">
        <v>21316</v>
      </c>
      <c r="G322" t="str" cm="1">
        <f t="array" ref="G322">_xlfn.IFS(F322&lt;1000,"1000",F322&lt;5000,"5000",F322&lt;10000,"10000",F322&lt;15000,"15000",F322&lt;20000,"20000",F322&lt;25000,"25000",F322&lt;30000,"30000",F322&lt;35000,"35000",F322&lt;40000,"40000",F322&lt;45000,"45000",F322&lt;50000,"50000",F322&gt;50000,"&gt;50000")</f>
        <v>25000</v>
      </c>
      <c r="H322" t="s">
        <v>8219</v>
      </c>
      <c r="I322" t="s">
        <v>8225</v>
      </c>
      <c r="J322" t="s">
        <v>8247</v>
      </c>
      <c r="K322">
        <v>1450825200</v>
      </c>
      <c r="L322" s="10">
        <v>42360.958333333328</v>
      </c>
      <c r="M322">
        <v>1448284433</v>
      </c>
      <c r="N322" s="10">
        <f t="shared" si="14"/>
        <v>42331.551307870366</v>
      </c>
      <c r="O322" t="b">
        <v>1</v>
      </c>
      <c r="P322">
        <v>158</v>
      </c>
      <c r="Q322" t="b">
        <v>1</v>
      </c>
      <c r="R322" t="s">
        <v>8269</v>
      </c>
      <c r="S322" s="5">
        <f t="shared" ref="S322:S385" si="15">(F322/D322)*100</f>
        <v>106.58000000000001</v>
      </c>
      <c r="T322">
        <f t="shared" ref="T322:T385" si="16">F322/P322</f>
        <v>134.91139240506328</v>
      </c>
      <c r="U322" t="s">
        <v>8310</v>
      </c>
      <c r="V322" t="s">
        <v>8315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 t="str" cm="1">
        <f t="array" ref="E323">_xlfn.IFS(D323&lt;1000,"1000",D323&lt;5000,"5000",D323&lt;10000,"10000",D323&lt;15000,"15000",D323&lt;20000,"20000",D323&lt;25000,"25000",D323&lt;30000,"30000",D323&lt;35000,"35000",D323&lt;40000,"40000",D323&lt;45000,"45000",D323&lt;50000,"50000",D323&gt;=50000,"&gt;50000")</f>
        <v>40000</v>
      </c>
      <c r="F323">
        <v>35932</v>
      </c>
      <c r="G323" t="str" cm="1">
        <f t="array" ref="G323">_xlfn.IFS(F323&lt;1000,"1000",F323&lt;5000,"5000",F323&lt;10000,"10000",F323&lt;15000,"15000",F323&lt;20000,"20000",F323&lt;25000,"25000",F323&lt;30000,"30000",F323&lt;35000,"35000",F323&lt;40000,"40000",F323&lt;45000,"45000",F323&lt;50000,"50000",F323&gt;50000,"&gt;50000")</f>
        <v>40000</v>
      </c>
      <c r="H323" t="s">
        <v>8219</v>
      </c>
      <c r="I323" t="s">
        <v>8236</v>
      </c>
      <c r="J323" t="s">
        <v>8249</v>
      </c>
      <c r="K323">
        <v>1478605386</v>
      </c>
      <c r="L323" s="10">
        <v>42682.488263888896</v>
      </c>
      <c r="M323">
        <v>1475577786</v>
      </c>
      <c r="N323" s="10">
        <f t="shared" ref="N323:N386" si="17">(((M323/60)/60)/24)+DATE(1970,1,1)</f>
        <v>42647.446597222224</v>
      </c>
      <c r="O323" t="b">
        <v>1</v>
      </c>
      <c r="P323">
        <v>337</v>
      </c>
      <c r="Q323" t="b">
        <v>1</v>
      </c>
      <c r="R323" t="s">
        <v>8269</v>
      </c>
      <c r="S323" s="5">
        <f t="shared" si="15"/>
        <v>102.66285714285715</v>
      </c>
      <c r="T323">
        <f t="shared" si="16"/>
        <v>106.62314540059347</v>
      </c>
      <c r="U323" t="s">
        <v>8310</v>
      </c>
      <c r="V323" t="s">
        <v>8315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 t="str" cm="1">
        <f t="array" ref="E324">_xlfn.IFS(D324&lt;1000,"1000",D324&lt;5000,"5000",D324&lt;10000,"10000",D324&lt;15000,"15000",D324&lt;20000,"20000",D324&lt;25000,"25000",D324&lt;30000,"30000",D324&lt;35000,"35000",D324&lt;40000,"40000",D324&lt;45000,"45000",D324&lt;50000,"50000",D324&gt;=50000,"&gt;50000")</f>
        <v>30000</v>
      </c>
      <c r="F324">
        <v>26978</v>
      </c>
      <c r="G324" t="str" cm="1">
        <f t="array" ref="G324">_xlfn.IFS(F324&lt;1000,"1000",F324&lt;5000,"5000",F324&lt;10000,"10000",F324&lt;15000,"15000",F324&lt;20000,"20000",F324&lt;25000,"25000",F324&lt;30000,"30000",F324&lt;35000,"35000",F324&lt;40000,"40000",F324&lt;45000,"45000",F324&lt;50000,"50000",F324&gt;50000,"&gt;50000")</f>
        <v>30000</v>
      </c>
      <c r="H324" t="s">
        <v>8219</v>
      </c>
      <c r="I324" t="s">
        <v>8224</v>
      </c>
      <c r="J324" t="s">
        <v>8246</v>
      </c>
      <c r="K324">
        <v>1463146848</v>
      </c>
      <c r="L324" s="10">
        <v>42503.57</v>
      </c>
      <c r="M324">
        <v>1460554848</v>
      </c>
      <c r="N324" s="10">
        <f t="shared" si="17"/>
        <v>42473.57</v>
      </c>
      <c r="O324" t="b">
        <v>1</v>
      </c>
      <c r="P324">
        <v>186</v>
      </c>
      <c r="Q324" t="b">
        <v>1</v>
      </c>
      <c r="R324" t="s">
        <v>8269</v>
      </c>
      <c r="S324" s="5">
        <f t="shared" si="15"/>
        <v>107.91200000000001</v>
      </c>
      <c r="T324">
        <f t="shared" si="16"/>
        <v>145.04301075268816</v>
      </c>
      <c r="U324" t="s">
        <v>8310</v>
      </c>
      <c r="V324" t="s">
        <v>8315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 t="str" cm="1">
        <f t="array" ref="E325">_xlfn.IFS(D325&lt;1000,"1000",D325&lt;5000,"5000",D325&lt;10000,"10000",D325&lt;15000,"15000",D325&lt;20000,"20000",D325&lt;25000,"25000",D325&lt;30000,"30000",D325&lt;35000,"35000",D325&lt;40000,"40000",D325&lt;45000,"45000",D325&lt;50000,"50000",D325&gt;=50000,"&gt;50000")</f>
        <v>10000</v>
      </c>
      <c r="F325">
        <v>6646</v>
      </c>
      <c r="G325" t="str" cm="1">
        <f t="array" ref="G325">_xlfn.IFS(F325&lt;1000,"1000",F325&lt;5000,"5000",F325&lt;10000,"10000",F325&lt;15000,"15000",F325&lt;20000,"20000",F325&lt;25000,"25000",F325&lt;30000,"30000",F325&lt;35000,"35000",F325&lt;40000,"40000",F325&lt;45000,"45000",F325&lt;50000,"50000",F325&gt;50000,"&gt;50000")</f>
        <v>10000</v>
      </c>
      <c r="H325" t="s">
        <v>8219</v>
      </c>
      <c r="I325" t="s">
        <v>8224</v>
      </c>
      <c r="J325" t="s">
        <v>8246</v>
      </c>
      <c r="K325">
        <v>1482307140</v>
      </c>
      <c r="L325" s="10">
        <v>42725.332638888889</v>
      </c>
      <c r="M325">
        <v>1479886966</v>
      </c>
      <c r="N325" s="10">
        <f t="shared" si="17"/>
        <v>42697.32136574074</v>
      </c>
      <c r="O325" t="b">
        <v>1</v>
      </c>
      <c r="P325">
        <v>58</v>
      </c>
      <c r="Q325" t="b">
        <v>1</v>
      </c>
      <c r="R325" t="s">
        <v>8269</v>
      </c>
      <c r="S325" s="5">
        <f t="shared" si="15"/>
        <v>123.07407407407408</v>
      </c>
      <c r="T325">
        <f t="shared" si="16"/>
        <v>114.58620689655173</v>
      </c>
      <c r="U325" t="s">
        <v>8310</v>
      </c>
      <c r="V325" t="s">
        <v>8315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 t="str" cm="1">
        <f t="array" ref="E326">_xlfn.IFS(D326&lt;1000,"1000",D326&lt;5000,"5000",D326&lt;10000,"10000",D326&lt;15000,"15000",D326&lt;20000,"20000",D326&lt;25000,"25000",D326&lt;30000,"30000",D326&lt;35000,"35000",D326&lt;40000,"40000",D326&lt;45000,"45000",D326&lt;50000,"50000",D326&gt;=50000,"&gt;50000")</f>
        <v>10000</v>
      </c>
      <c r="F326">
        <v>8636</v>
      </c>
      <c r="G326" t="str" cm="1">
        <f t="array" ref="G326">_xlfn.IFS(F326&lt;1000,"1000",F326&lt;5000,"5000",F326&lt;10000,"10000",F326&lt;15000,"15000",F326&lt;20000,"20000",F326&lt;25000,"25000",F326&lt;30000,"30000",F326&lt;35000,"35000",F326&lt;40000,"40000",F326&lt;45000,"45000",F326&lt;50000,"50000",F326&gt;50000,"&gt;50000")</f>
        <v>10000</v>
      </c>
      <c r="H326" t="s">
        <v>8219</v>
      </c>
      <c r="I326" t="s">
        <v>8224</v>
      </c>
      <c r="J326" t="s">
        <v>8246</v>
      </c>
      <c r="K326">
        <v>1438441308</v>
      </c>
      <c r="L326" s="10">
        <v>42217.626250000001</v>
      </c>
      <c r="M326">
        <v>1435590108</v>
      </c>
      <c r="N326" s="10">
        <f t="shared" si="17"/>
        <v>42184.626250000001</v>
      </c>
      <c r="O326" t="b">
        <v>1</v>
      </c>
      <c r="P326">
        <v>82</v>
      </c>
      <c r="Q326" t="b">
        <v>1</v>
      </c>
      <c r="R326" t="s">
        <v>8269</v>
      </c>
      <c r="S326" s="5">
        <f t="shared" si="15"/>
        <v>101.6</v>
      </c>
      <c r="T326">
        <f t="shared" si="16"/>
        <v>105.3170731707317</v>
      </c>
      <c r="U326" t="s">
        <v>8310</v>
      </c>
      <c r="V326" t="s">
        <v>8315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 t="str" cm="1">
        <f t="array" ref="E327">_xlfn.IFS(D327&lt;1000,"1000",D327&lt;5000,"5000",D327&lt;10000,"10000",D327&lt;15000,"15000",D327&lt;20000,"20000",D327&lt;25000,"25000",D327&lt;30000,"30000",D327&lt;35000,"35000",D327&lt;40000,"40000",D327&lt;45000,"45000",D327&lt;50000,"50000",D327&gt;=50000,"&gt;50000")</f>
        <v>&gt;50000</v>
      </c>
      <c r="F327">
        <v>52198</v>
      </c>
      <c r="G327" t="str" cm="1">
        <f t="array" ref="G327">_xlfn.IFS(F327&lt;1000,"1000",F327&lt;5000,"5000",F327&lt;10000,"10000",F327&lt;15000,"15000",F327&lt;20000,"20000",F327&lt;25000,"25000",F327&lt;30000,"30000",F327&lt;35000,"35000",F327&lt;40000,"40000",F327&lt;45000,"45000",F327&lt;50000,"50000",F327&gt;50000,"&gt;50000")</f>
        <v>&gt;50000</v>
      </c>
      <c r="H327" t="s">
        <v>8219</v>
      </c>
      <c r="I327" t="s">
        <v>8224</v>
      </c>
      <c r="J327" t="s">
        <v>8246</v>
      </c>
      <c r="K327">
        <v>1482208233</v>
      </c>
      <c r="L327" s="10">
        <v>42724.187881944439</v>
      </c>
      <c r="M327">
        <v>1479184233</v>
      </c>
      <c r="N327" s="10">
        <f t="shared" si="17"/>
        <v>42689.187881944439</v>
      </c>
      <c r="O327" t="b">
        <v>1</v>
      </c>
      <c r="P327">
        <v>736</v>
      </c>
      <c r="Q327" t="b">
        <v>1</v>
      </c>
      <c r="R327" t="s">
        <v>8269</v>
      </c>
      <c r="S327" s="5">
        <f t="shared" si="15"/>
        <v>104.396</v>
      </c>
      <c r="T327">
        <f t="shared" si="16"/>
        <v>70.921195652173907</v>
      </c>
      <c r="U327" t="s">
        <v>8310</v>
      </c>
      <c r="V327" t="s">
        <v>8315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 t="str" cm="1">
        <f t="array" ref="E328">_xlfn.IFS(D328&lt;1000,"1000",D328&lt;5000,"5000",D328&lt;10000,"10000",D328&lt;15000,"15000",D328&lt;20000,"20000",D328&lt;25000,"25000",D328&lt;30000,"30000",D328&lt;35000,"35000",D328&lt;40000,"40000",D328&lt;45000,"45000",D328&lt;50000,"50000",D328&gt;=50000,"&gt;50000")</f>
        <v>&gt;50000</v>
      </c>
      <c r="F328">
        <v>169394.6</v>
      </c>
      <c r="G328" t="str" cm="1">
        <f t="array" ref="G328">_xlfn.IFS(F328&lt;1000,"1000",F328&lt;5000,"5000",F328&lt;10000,"10000",F328&lt;15000,"15000",F328&lt;20000,"20000",F328&lt;25000,"25000",F328&lt;30000,"30000",F328&lt;35000,"35000",F328&lt;40000,"40000",F328&lt;45000,"45000",F328&lt;50000,"50000",F328&gt;50000,"&gt;50000")</f>
        <v>&gt;50000</v>
      </c>
      <c r="H328" t="s">
        <v>8219</v>
      </c>
      <c r="I328" t="s">
        <v>8224</v>
      </c>
      <c r="J328" t="s">
        <v>8246</v>
      </c>
      <c r="K328">
        <v>1489532220</v>
      </c>
      <c r="L328" s="10">
        <v>42808.956250000003</v>
      </c>
      <c r="M328">
        <v>1486625606</v>
      </c>
      <c r="N328" s="10">
        <f t="shared" si="17"/>
        <v>42775.314884259264</v>
      </c>
      <c r="O328" t="b">
        <v>1</v>
      </c>
      <c r="P328">
        <v>1151</v>
      </c>
      <c r="Q328" t="b">
        <v>1</v>
      </c>
      <c r="R328" t="s">
        <v>8269</v>
      </c>
      <c r="S328" s="5">
        <f t="shared" si="15"/>
        <v>112.92973333333333</v>
      </c>
      <c r="T328">
        <f t="shared" si="16"/>
        <v>147.17167680278018</v>
      </c>
      <c r="U328" t="s">
        <v>8310</v>
      </c>
      <c r="V328" t="s">
        <v>8315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 t="str" cm="1">
        <f t="array" ref="E329">_xlfn.IFS(D329&lt;1000,"1000",D329&lt;5000,"5000",D329&lt;10000,"10000",D329&lt;15000,"15000",D329&lt;20000,"20000",D329&lt;25000,"25000",D329&lt;30000,"30000",D329&lt;35000,"35000",D329&lt;40000,"40000",D329&lt;45000,"45000",D329&lt;50000,"50000",D329&gt;=50000,"&gt;50000")</f>
        <v>5000</v>
      </c>
      <c r="F329">
        <v>5456</v>
      </c>
      <c r="G329" t="str" cm="1">
        <f t="array" ref="G329">_xlfn.IFS(F329&lt;1000,"1000",F329&lt;5000,"5000",F329&lt;10000,"10000",F329&lt;15000,"15000",F329&lt;20000,"20000",F329&lt;25000,"25000",F329&lt;30000,"30000",F329&lt;35000,"35000",F329&lt;40000,"40000",F329&lt;45000,"45000",F329&lt;50000,"50000",F329&gt;50000,"&gt;50000")</f>
        <v>10000</v>
      </c>
      <c r="H329" t="s">
        <v>8219</v>
      </c>
      <c r="I329" t="s">
        <v>8224</v>
      </c>
      <c r="J329" t="s">
        <v>8246</v>
      </c>
      <c r="K329">
        <v>1427011200</v>
      </c>
      <c r="L329" s="10">
        <v>42085.333333333328</v>
      </c>
      <c r="M329">
        <v>1424669929</v>
      </c>
      <c r="N329" s="10">
        <f t="shared" si="17"/>
        <v>42058.235289351855</v>
      </c>
      <c r="O329" t="b">
        <v>1</v>
      </c>
      <c r="P329">
        <v>34</v>
      </c>
      <c r="Q329" t="b">
        <v>1</v>
      </c>
      <c r="R329" t="s">
        <v>8269</v>
      </c>
      <c r="S329" s="5">
        <f t="shared" si="15"/>
        <v>136.4</v>
      </c>
      <c r="T329">
        <f t="shared" si="16"/>
        <v>160.47058823529412</v>
      </c>
      <c r="U329" t="s">
        <v>8310</v>
      </c>
      <c r="V329" t="s">
        <v>8315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 t="str" cm="1">
        <f t="array" ref="E330">_xlfn.IFS(D330&lt;1000,"1000",D330&lt;5000,"5000",D330&lt;10000,"10000",D330&lt;15000,"15000",D330&lt;20000,"20000",D330&lt;25000,"25000",D330&lt;30000,"30000",D330&lt;35000,"35000",D330&lt;40000,"40000",D330&lt;45000,"45000",D330&lt;50000,"50000",D330&gt;=50000,"&gt;50000")</f>
        <v>&gt;50000</v>
      </c>
      <c r="F330">
        <v>77710.8</v>
      </c>
      <c r="G330" t="str" cm="1">
        <f t="array" ref="G330">_xlfn.IFS(F330&lt;1000,"1000",F330&lt;5000,"5000",F330&lt;10000,"10000",F330&lt;15000,"15000",F330&lt;20000,"20000",F330&lt;25000,"25000",F330&lt;30000,"30000",F330&lt;35000,"35000",F330&lt;40000,"40000",F330&lt;45000,"45000",F330&lt;50000,"50000",F330&gt;50000,"&gt;50000")</f>
        <v>&gt;50000</v>
      </c>
      <c r="H330" t="s">
        <v>8219</v>
      </c>
      <c r="I330" t="s">
        <v>8224</v>
      </c>
      <c r="J330" t="s">
        <v>8246</v>
      </c>
      <c r="K330">
        <v>1446350400</v>
      </c>
      <c r="L330" s="10">
        <v>42309.166666666672</v>
      </c>
      <c r="M330">
        <v>1443739388</v>
      </c>
      <c r="N330" s="10">
        <f t="shared" si="17"/>
        <v>42278.946620370371</v>
      </c>
      <c r="O330" t="b">
        <v>1</v>
      </c>
      <c r="P330">
        <v>498</v>
      </c>
      <c r="Q330" t="b">
        <v>1</v>
      </c>
      <c r="R330" t="s">
        <v>8269</v>
      </c>
      <c r="S330" s="5">
        <f t="shared" si="15"/>
        <v>103.61439999999999</v>
      </c>
      <c r="T330">
        <f t="shared" si="16"/>
        <v>156.04578313253012</v>
      </c>
      <c r="U330" t="s">
        <v>8310</v>
      </c>
      <c r="V330" t="s">
        <v>8315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 t="str" cm="1">
        <f t="array" ref="E331">_xlfn.IFS(D331&lt;1000,"1000",D331&lt;5000,"5000",D331&lt;10000,"10000",D331&lt;15000,"15000",D331&lt;20000,"20000",D331&lt;25000,"25000",D331&lt;30000,"30000",D331&lt;35000,"35000",D331&lt;40000,"40000",D331&lt;45000,"45000",D331&lt;50000,"50000",D331&gt;=50000,"&gt;50000")</f>
        <v>15000</v>
      </c>
      <c r="F331">
        <v>10550</v>
      </c>
      <c r="G331" t="str" cm="1">
        <f t="array" ref="G331">_xlfn.IFS(F331&lt;1000,"1000",F331&lt;5000,"5000",F331&lt;10000,"10000",F331&lt;15000,"15000",F331&lt;20000,"20000",F331&lt;25000,"25000",F331&lt;30000,"30000",F331&lt;35000,"35000",F331&lt;40000,"40000",F331&lt;45000,"45000",F331&lt;50000,"50000",F331&gt;50000,"&gt;50000")</f>
        <v>15000</v>
      </c>
      <c r="H331" t="s">
        <v>8219</v>
      </c>
      <c r="I331" t="s">
        <v>8224</v>
      </c>
      <c r="J331" t="s">
        <v>8246</v>
      </c>
      <c r="K331">
        <v>1446868800</v>
      </c>
      <c r="L331" s="10">
        <v>42315.166666666672</v>
      </c>
      <c r="M331">
        <v>1444821127</v>
      </c>
      <c r="N331" s="10">
        <f t="shared" si="17"/>
        <v>42291.46674768519</v>
      </c>
      <c r="O331" t="b">
        <v>1</v>
      </c>
      <c r="P331">
        <v>167</v>
      </c>
      <c r="Q331" t="b">
        <v>1</v>
      </c>
      <c r="R331" t="s">
        <v>8269</v>
      </c>
      <c r="S331" s="5">
        <f t="shared" si="15"/>
        <v>105.5</v>
      </c>
      <c r="T331">
        <f t="shared" si="16"/>
        <v>63.17365269461078</v>
      </c>
      <c r="U331" t="s">
        <v>8310</v>
      </c>
      <c r="V331" t="s">
        <v>8315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 t="str" cm="1">
        <f t="array" ref="E332">_xlfn.IFS(D332&lt;1000,"1000",D332&lt;5000,"5000",D332&lt;10000,"10000",D332&lt;15000,"15000",D332&lt;20000,"20000",D332&lt;25000,"25000",D332&lt;30000,"30000",D332&lt;35000,"35000",D332&lt;40000,"40000",D332&lt;45000,"45000",D332&lt;50000,"50000",D332&gt;=50000,"&gt;50000")</f>
        <v>40000</v>
      </c>
      <c r="F332">
        <v>35640</v>
      </c>
      <c r="G332" t="str" cm="1">
        <f t="array" ref="G332">_xlfn.IFS(F332&lt;1000,"1000",F332&lt;5000,"5000",F332&lt;10000,"10000",F332&lt;15000,"15000",F332&lt;20000,"20000",F332&lt;25000,"25000",F332&lt;30000,"30000",F332&lt;35000,"35000",F332&lt;40000,"40000",F332&lt;45000,"45000",F332&lt;50000,"50000",F332&gt;50000,"&gt;50000")</f>
        <v>40000</v>
      </c>
      <c r="H332" t="s">
        <v>8219</v>
      </c>
      <c r="I332" t="s">
        <v>8224</v>
      </c>
      <c r="J332" t="s">
        <v>8246</v>
      </c>
      <c r="K332">
        <v>1368763140</v>
      </c>
      <c r="L332" s="10">
        <v>41411.165972222225</v>
      </c>
      <c r="M332">
        <v>1366028563</v>
      </c>
      <c r="N332" s="10">
        <f t="shared" si="17"/>
        <v>41379.515775462962</v>
      </c>
      <c r="O332" t="b">
        <v>1</v>
      </c>
      <c r="P332">
        <v>340</v>
      </c>
      <c r="Q332" t="b">
        <v>1</v>
      </c>
      <c r="R332" t="s">
        <v>8269</v>
      </c>
      <c r="S332" s="5">
        <f t="shared" si="15"/>
        <v>101.82857142857142</v>
      </c>
      <c r="T332">
        <f t="shared" si="16"/>
        <v>104.82352941176471</v>
      </c>
      <c r="U332" t="s">
        <v>8310</v>
      </c>
      <c r="V332" t="s">
        <v>8315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 t="str" cm="1">
        <f t="array" ref="E333">_xlfn.IFS(D333&lt;1000,"1000",D333&lt;5000,"5000",D333&lt;10000,"10000",D333&lt;15000,"15000",D333&lt;20000,"20000",D333&lt;25000,"25000",D333&lt;30000,"30000",D333&lt;35000,"35000",D333&lt;40000,"40000",D333&lt;45000,"45000",D333&lt;50000,"50000",D333&gt;=50000,"&gt;50000")</f>
        <v>45000</v>
      </c>
      <c r="F333">
        <v>42642</v>
      </c>
      <c r="G333" t="str" cm="1">
        <f t="array" ref="G333">_xlfn.IFS(F333&lt;1000,"1000",F333&lt;5000,"5000",F333&lt;10000,"10000",F333&lt;15000,"15000",F333&lt;20000,"20000",F333&lt;25000,"25000",F333&lt;30000,"30000",F333&lt;35000,"35000",F333&lt;40000,"40000",F333&lt;45000,"45000",F333&lt;50000,"50000",F333&gt;50000,"&gt;50000")</f>
        <v>45000</v>
      </c>
      <c r="H333" t="s">
        <v>8219</v>
      </c>
      <c r="I333" t="s">
        <v>8224</v>
      </c>
      <c r="J333" t="s">
        <v>8246</v>
      </c>
      <c r="K333">
        <v>1466171834</v>
      </c>
      <c r="L333" s="10">
        <v>42538.581412037034</v>
      </c>
      <c r="M333">
        <v>1463493434</v>
      </c>
      <c r="N333" s="10">
        <f t="shared" si="17"/>
        <v>42507.581412037034</v>
      </c>
      <c r="O333" t="b">
        <v>1</v>
      </c>
      <c r="P333">
        <v>438</v>
      </c>
      <c r="Q333" t="b">
        <v>1</v>
      </c>
      <c r="R333" t="s">
        <v>8269</v>
      </c>
      <c r="S333" s="5">
        <f t="shared" si="15"/>
        <v>106.60499999999999</v>
      </c>
      <c r="T333">
        <f t="shared" si="16"/>
        <v>97.356164383561648</v>
      </c>
      <c r="U333" t="s">
        <v>8310</v>
      </c>
      <c r="V333" t="s">
        <v>8315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 t="str" cm="1">
        <f t="array" ref="E334">_xlfn.IFS(D334&lt;1000,"1000",D334&lt;5000,"5000",D334&lt;10000,"10000",D334&lt;15000,"15000",D334&lt;20000,"20000",D334&lt;25000,"25000",D334&lt;30000,"30000",D334&lt;35000,"35000",D334&lt;40000,"40000",D334&lt;45000,"45000",D334&lt;50000,"50000",D334&gt;=50000,"&gt;50000")</f>
        <v>&gt;50000</v>
      </c>
      <c r="F334">
        <v>113015</v>
      </c>
      <c r="G334" t="str" cm="1">
        <f t="array" ref="G334">_xlfn.IFS(F334&lt;1000,"1000",F334&lt;5000,"5000",F334&lt;10000,"10000",F334&lt;15000,"15000",F334&lt;20000,"20000",F334&lt;25000,"25000",F334&lt;30000,"30000",F334&lt;35000,"35000",F334&lt;40000,"40000",F334&lt;45000,"45000",F334&lt;50000,"50000",F334&gt;50000,"&gt;50000")</f>
        <v>&gt;50000</v>
      </c>
      <c r="H334" t="s">
        <v>8219</v>
      </c>
      <c r="I334" t="s">
        <v>8224</v>
      </c>
      <c r="J334" t="s">
        <v>8246</v>
      </c>
      <c r="K334">
        <v>1446019200</v>
      </c>
      <c r="L334" s="10">
        <v>42305.333333333328</v>
      </c>
      <c r="M334">
        <v>1442420377</v>
      </c>
      <c r="N334" s="10">
        <f t="shared" si="17"/>
        <v>42263.680289351847</v>
      </c>
      <c r="O334" t="b">
        <v>1</v>
      </c>
      <c r="P334">
        <v>555</v>
      </c>
      <c r="Q334" t="b">
        <v>1</v>
      </c>
      <c r="R334" t="s">
        <v>8269</v>
      </c>
      <c r="S334" s="5">
        <f t="shared" si="15"/>
        <v>113.015</v>
      </c>
      <c r="T334">
        <f t="shared" si="16"/>
        <v>203.63063063063063</v>
      </c>
      <c r="U334" t="s">
        <v>8310</v>
      </c>
      <c r="V334" t="s">
        <v>8315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 t="str" cm="1">
        <f t="array" ref="E335">_xlfn.IFS(D335&lt;1000,"1000",D335&lt;5000,"5000",D335&lt;10000,"10000",D335&lt;15000,"15000",D335&lt;20000,"20000",D335&lt;25000,"25000",D335&lt;30000,"30000",D335&lt;35000,"35000",D335&lt;40000,"40000",D335&lt;45000,"45000",D335&lt;50000,"50000",D335&gt;=50000,"&gt;50000")</f>
        <v>45000</v>
      </c>
      <c r="F335">
        <v>50091</v>
      </c>
      <c r="G335" t="str" cm="1">
        <f t="array" ref="G335">_xlfn.IFS(F335&lt;1000,"1000",F335&lt;5000,"5000",F335&lt;10000,"10000",F335&lt;15000,"15000",F335&lt;20000,"20000",F335&lt;25000,"25000",F335&lt;30000,"30000",F335&lt;35000,"35000",F335&lt;40000,"40000",F335&lt;45000,"45000",F335&lt;50000,"50000",F335&gt;50000,"&gt;50000")</f>
        <v>&gt;50000</v>
      </c>
      <c r="H335" t="s">
        <v>8219</v>
      </c>
      <c r="I335" t="s">
        <v>8224</v>
      </c>
      <c r="J335" t="s">
        <v>8246</v>
      </c>
      <c r="K335">
        <v>1460038591</v>
      </c>
      <c r="L335" s="10">
        <v>42467.59480324074</v>
      </c>
      <c r="M335">
        <v>1457450191</v>
      </c>
      <c r="N335" s="10">
        <f t="shared" si="17"/>
        <v>42437.636469907404</v>
      </c>
      <c r="O335" t="b">
        <v>1</v>
      </c>
      <c r="P335">
        <v>266</v>
      </c>
      <c r="Q335" t="b">
        <v>1</v>
      </c>
      <c r="R335" t="s">
        <v>8269</v>
      </c>
      <c r="S335" s="5">
        <f t="shared" si="15"/>
        <v>125.22750000000001</v>
      </c>
      <c r="T335">
        <f t="shared" si="16"/>
        <v>188.31203007518798</v>
      </c>
      <c r="U335" t="s">
        <v>8310</v>
      </c>
      <c r="V335" t="s">
        <v>8315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 t="str" cm="1">
        <f t="array" ref="E336">_xlfn.IFS(D336&lt;1000,"1000",D336&lt;5000,"5000",D336&lt;10000,"10000",D336&lt;15000,"15000",D336&lt;20000,"20000",D336&lt;25000,"25000",D336&lt;30000,"30000",D336&lt;35000,"35000",D336&lt;40000,"40000",D336&lt;45000,"45000",D336&lt;50000,"50000",D336&gt;=50000,"&gt;50000")</f>
        <v>15000</v>
      </c>
      <c r="F336">
        <v>10119</v>
      </c>
      <c r="G336" t="str" cm="1">
        <f t="array" ref="G336">_xlfn.IFS(F336&lt;1000,"1000",F336&lt;5000,"5000",F336&lt;10000,"10000",F336&lt;15000,"15000",F336&lt;20000,"20000",F336&lt;25000,"25000",F336&lt;30000,"30000",F336&lt;35000,"35000",F336&lt;40000,"40000",F336&lt;45000,"45000",F336&lt;50000,"50000",F336&gt;50000,"&gt;50000")</f>
        <v>15000</v>
      </c>
      <c r="H336" t="s">
        <v>8219</v>
      </c>
      <c r="I336" t="s">
        <v>8224</v>
      </c>
      <c r="J336" t="s">
        <v>8246</v>
      </c>
      <c r="K336">
        <v>1431716400</v>
      </c>
      <c r="L336" s="10">
        <v>42139.791666666672</v>
      </c>
      <c r="M336">
        <v>1428423757</v>
      </c>
      <c r="N336" s="10">
        <f t="shared" si="17"/>
        <v>42101.682372685187</v>
      </c>
      <c r="O336" t="b">
        <v>1</v>
      </c>
      <c r="P336">
        <v>69</v>
      </c>
      <c r="Q336" t="b">
        <v>1</v>
      </c>
      <c r="R336" t="s">
        <v>8269</v>
      </c>
      <c r="S336" s="5">
        <f t="shared" si="15"/>
        <v>101.19</v>
      </c>
      <c r="T336">
        <f t="shared" si="16"/>
        <v>146.65217391304347</v>
      </c>
      <c r="U336" t="s">
        <v>8310</v>
      </c>
      <c r="V336" t="s">
        <v>8315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 t="str" cm="1">
        <f t="array" ref="E337">_xlfn.IFS(D337&lt;1000,"1000",D337&lt;5000,"5000",D337&lt;10000,"10000",D337&lt;15000,"15000",D337&lt;20000,"20000",D337&lt;25000,"25000",D337&lt;30000,"30000",D337&lt;35000,"35000",D337&lt;40000,"40000",D337&lt;45000,"45000",D337&lt;50000,"50000",D337&gt;=50000,"&gt;50000")</f>
        <v>10000</v>
      </c>
      <c r="F337">
        <v>8735</v>
      </c>
      <c r="G337" t="str" cm="1">
        <f t="array" ref="G337">_xlfn.IFS(F337&lt;1000,"1000",F337&lt;5000,"5000",F337&lt;10000,"10000",F337&lt;15000,"15000",F337&lt;20000,"20000",F337&lt;25000,"25000",F337&lt;30000,"30000",F337&lt;35000,"35000",F337&lt;40000,"40000",F337&lt;45000,"45000",F337&lt;50000,"50000",F337&gt;50000,"&gt;50000")</f>
        <v>10000</v>
      </c>
      <c r="H337" t="s">
        <v>8219</v>
      </c>
      <c r="I337" t="s">
        <v>8224</v>
      </c>
      <c r="J337" t="s">
        <v>8246</v>
      </c>
      <c r="K337">
        <v>1431122400</v>
      </c>
      <c r="L337" s="10">
        <v>42132.916666666672</v>
      </c>
      <c r="M337">
        <v>1428428515</v>
      </c>
      <c r="N337" s="10">
        <f t="shared" si="17"/>
        <v>42101.737442129626</v>
      </c>
      <c r="O337" t="b">
        <v>1</v>
      </c>
      <c r="P337">
        <v>80</v>
      </c>
      <c r="Q337" t="b">
        <v>1</v>
      </c>
      <c r="R337" t="s">
        <v>8269</v>
      </c>
      <c r="S337" s="5">
        <f t="shared" si="15"/>
        <v>102.76470588235294</v>
      </c>
      <c r="T337">
        <f t="shared" si="16"/>
        <v>109.1875</v>
      </c>
      <c r="U337" t="s">
        <v>8310</v>
      </c>
      <c r="V337" t="s">
        <v>8315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 t="str" cm="1">
        <f t="array" ref="E338">_xlfn.IFS(D338&lt;1000,"1000",D338&lt;5000,"5000",D338&lt;10000,"10000",D338&lt;15000,"15000",D338&lt;20000,"20000",D338&lt;25000,"25000",D338&lt;30000,"30000",D338&lt;35000,"35000",D338&lt;40000,"40000",D338&lt;45000,"45000",D338&lt;50000,"50000",D338&gt;=50000,"&gt;50000")</f>
        <v>30000</v>
      </c>
      <c r="F338">
        <v>29209.78</v>
      </c>
      <c r="G338" t="str" cm="1">
        <f t="array" ref="G338">_xlfn.IFS(F338&lt;1000,"1000",F338&lt;5000,"5000",F338&lt;10000,"10000",F338&lt;15000,"15000",F338&lt;20000,"20000",F338&lt;25000,"25000",F338&lt;30000,"30000",F338&lt;35000,"35000",F338&lt;40000,"40000",F338&lt;45000,"45000",F338&lt;50000,"50000",F338&gt;50000,"&gt;50000")</f>
        <v>30000</v>
      </c>
      <c r="H338" t="s">
        <v>8219</v>
      </c>
      <c r="I338" t="s">
        <v>8224</v>
      </c>
      <c r="J338" t="s">
        <v>8246</v>
      </c>
      <c r="K338">
        <v>1447427918</v>
      </c>
      <c r="L338" s="10">
        <v>42321.637939814813</v>
      </c>
      <c r="M338">
        <v>1444832318</v>
      </c>
      <c r="N338" s="10">
        <f t="shared" si="17"/>
        <v>42291.596273148149</v>
      </c>
      <c r="O338" t="b">
        <v>1</v>
      </c>
      <c r="P338">
        <v>493</v>
      </c>
      <c r="Q338" t="b">
        <v>1</v>
      </c>
      <c r="R338" t="s">
        <v>8269</v>
      </c>
      <c r="S338" s="5">
        <f t="shared" si="15"/>
        <v>116.83911999999998</v>
      </c>
      <c r="T338">
        <f t="shared" si="16"/>
        <v>59.249046653144013</v>
      </c>
      <c r="U338" t="s">
        <v>8310</v>
      </c>
      <c r="V338" t="s">
        <v>8315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 t="str" cm="1">
        <f t="array" ref="E339">_xlfn.IFS(D339&lt;1000,"1000",D339&lt;5000,"5000",D339&lt;10000,"10000",D339&lt;15000,"15000",D339&lt;20000,"20000",D339&lt;25000,"25000",D339&lt;30000,"30000",D339&lt;35000,"35000",D339&lt;40000,"40000",D339&lt;45000,"45000",D339&lt;50000,"50000",D339&gt;=50000,"&gt;50000")</f>
        <v>5000</v>
      </c>
      <c r="F339">
        <v>3035.05</v>
      </c>
      <c r="G339" t="str" cm="1">
        <f t="array" ref="G339">_xlfn.IFS(F339&lt;1000,"1000",F339&lt;5000,"5000",F339&lt;10000,"10000",F339&lt;15000,"15000",F339&lt;20000,"20000",F339&lt;25000,"25000",F339&lt;30000,"30000",F339&lt;35000,"35000",F339&lt;40000,"40000",F339&lt;45000,"45000",F339&lt;50000,"50000",F339&gt;50000,"&gt;50000")</f>
        <v>5000</v>
      </c>
      <c r="H339" t="s">
        <v>8219</v>
      </c>
      <c r="I339" t="s">
        <v>8224</v>
      </c>
      <c r="J339" t="s">
        <v>8246</v>
      </c>
      <c r="K339">
        <v>1426298708</v>
      </c>
      <c r="L339" s="10">
        <v>42077.086898148147</v>
      </c>
      <c r="M339">
        <v>1423710308</v>
      </c>
      <c r="N339" s="10">
        <f t="shared" si="17"/>
        <v>42047.128564814819</v>
      </c>
      <c r="O339" t="b">
        <v>1</v>
      </c>
      <c r="P339">
        <v>31</v>
      </c>
      <c r="Q339" t="b">
        <v>1</v>
      </c>
      <c r="R339" t="s">
        <v>8269</v>
      </c>
      <c r="S339" s="5">
        <f t="shared" si="15"/>
        <v>101.16833333333335</v>
      </c>
      <c r="T339">
        <f t="shared" si="16"/>
        <v>97.904838709677421</v>
      </c>
      <c r="U339" t="s">
        <v>8310</v>
      </c>
      <c r="V339" t="s">
        <v>8315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 t="str" cm="1">
        <f t="array" ref="E340">_xlfn.IFS(D340&lt;1000,"1000",D340&lt;5000,"5000",D340&lt;10000,"10000",D340&lt;15000,"15000",D340&lt;20000,"20000",D340&lt;25000,"25000",D340&lt;30000,"30000",D340&lt;35000,"35000",D340&lt;40000,"40000",D340&lt;45000,"45000",D340&lt;50000,"50000",D340&gt;=50000,"&gt;50000")</f>
        <v>20000</v>
      </c>
      <c r="F340">
        <v>16520.04</v>
      </c>
      <c r="G340" t="str" cm="1">
        <f t="array" ref="G340">_xlfn.IFS(F340&lt;1000,"1000",F340&lt;5000,"5000",F340&lt;10000,"10000",F340&lt;15000,"15000",F340&lt;20000,"20000",F340&lt;25000,"25000",F340&lt;30000,"30000",F340&lt;35000,"35000",F340&lt;40000,"40000",F340&lt;45000,"45000",F340&lt;50000,"50000",F340&gt;50000,"&gt;50000")</f>
        <v>20000</v>
      </c>
      <c r="H340" t="s">
        <v>8219</v>
      </c>
      <c r="I340" t="s">
        <v>8224</v>
      </c>
      <c r="J340" t="s">
        <v>8246</v>
      </c>
      <c r="K340">
        <v>1472864400</v>
      </c>
      <c r="L340" s="10">
        <v>42616.041666666672</v>
      </c>
      <c r="M340">
        <v>1468001290</v>
      </c>
      <c r="N340" s="10">
        <f t="shared" si="17"/>
        <v>42559.755671296298</v>
      </c>
      <c r="O340" t="b">
        <v>1</v>
      </c>
      <c r="P340">
        <v>236</v>
      </c>
      <c r="Q340" t="b">
        <v>1</v>
      </c>
      <c r="R340" t="s">
        <v>8269</v>
      </c>
      <c r="S340" s="5">
        <f t="shared" si="15"/>
        <v>110.13360000000002</v>
      </c>
      <c r="T340">
        <f t="shared" si="16"/>
        <v>70.000169491525426</v>
      </c>
      <c r="U340" t="s">
        <v>8310</v>
      </c>
      <c r="V340" t="s">
        <v>8315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 t="str" cm="1">
        <f t="array" ref="E341">_xlfn.IFS(D341&lt;1000,"1000",D341&lt;5000,"5000",D341&lt;10000,"10000",D341&lt;15000,"15000",D341&lt;20000,"20000",D341&lt;25000,"25000",D341&lt;30000,"30000",D341&lt;35000,"35000",D341&lt;40000,"40000",D341&lt;45000,"45000",D341&lt;50000,"50000",D341&gt;=50000,"&gt;50000")</f>
        <v>10000</v>
      </c>
      <c r="F341">
        <v>6485</v>
      </c>
      <c r="G341" t="str" cm="1">
        <f t="array" ref="G341">_xlfn.IFS(F341&lt;1000,"1000",F341&lt;5000,"5000",F341&lt;10000,"10000",F341&lt;15000,"15000",F341&lt;20000,"20000",F341&lt;25000,"25000",F341&lt;30000,"30000",F341&lt;35000,"35000",F341&lt;40000,"40000",F341&lt;45000,"45000",F341&lt;50000,"50000",F341&gt;50000,"&gt;50000")</f>
        <v>10000</v>
      </c>
      <c r="H341" t="s">
        <v>8219</v>
      </c>
      <c r="I341" t="s">
        <v>8224</v>
      </c>
      <c r="J341" t="s">
        <v>8246</v>
      </c>
      <c r="K341">
        <v>1430331268</v>
      </c>
      <c r="L341" s="10">
        <v>42123.760046296295</v>
      </c>
      <c r="M341">
        <v>1427739268</v>
      </c>
      <c r="N341" s="10">
        <f t="shared" si="17"/>
        <v>42093.760046296295</v>
      </c>
      <c r="O341" t="b">
        <v>1</v>
      </c>
      <c r="P341">
        <v>89</v>
      </c>
      <c r="Q341" t="b">
        <v>1</v>
      </c>
      <c r="R341" t="s">
        <v>8269</v>
      </c>
      <c r="S341" s="5">
        <f t="shared" si="15"/>
        <v>108.08333333333333</v>
      </c>
      <c r="T341">
        <f t="shared" si="16"/>
        <v>72.865168539325836</v>
      </c>
      <c r="U341" t="s">
        <v>8310</v>
      </c>
      <c r="V341" t="s">
        <v>8315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 t="str" cm="1">
        <f t="array" ref="E342">_xlfn.IFS(D342&lt;1000,"1000",D342&lt;5000,"5000",D342&lt;10000,"10000",D342&lt;15000,"15000",D342&lt;20000,"20000",D342&lt;25000,"25000",D342&lt;30000,"30000",D342&lt;35000,"35000",D342&lt;40000,"40000",D342&lt;45000,"45000",D342&lt;50000,"50000",D342&gt;=50000,"&gt;50000")</f>
        <v>40000</v>
      </c>
      <c r="F342">
        <v>43758</v>
      </c>
      <c r="G342" t="str" cm="1">
        <f t="array" ref="G342">_xlfn.IFS(F342&lt;1000,"1000",F342&lt;5000,"5000",F342&lt;10000,"10000",F342&lt;15000,"15000",F342&lt;20000,"20000",F342&lt;25000,"25000",F342&lt;30000,"30000",F342&lt;35000,"35000",F342&lt;40000,"40000",F342&lt;45000,"45000",F342&lt;50000,"50000",F342&gt;50000,"&gt;50000")</f>
        <v>45000</v>
      </c>
      <c r="H342" t="s">
        <v>8219</v>
      </c>
      <c r="I342" t="s">
        <v>8224</v>
      </c>
      <c r="J342" t="s">
        <v>8246</v>
      </c>
      <c r="K342">
        <v>1489006800</v>
      </c>
      <c r="L342" s="10">
        <v>42802.875</v>
      </c>
      <c r="M342">
        <v>1486397007</v>
      </c>
      <c r="N342" s="10">
        <f t="shared" si="17"/>
        <v>42772.669062500005</v>
      </c>
      <c r="O342" t="b">
        <v>1</v>
      </c>
      <c r="P342">
        <v>299</v>
      </c>
      <c r="Q342" t="b">
        <v>1</v>
      </c>
      <c r="R342" t="s">
        <v>8269</v>
      </c>
      <c r="S342" s="5">
        <f t="shared" si="15"/>
        <v>125.02285714285715</v>
      </c>
      <c r="T342">
        <f t="shared" si="16"/>
        <v>146.34782608695653</v>
      </c>
      <c r="U342" t="s">
        <v>8310</v>
      </c>
      <c r="V342" t="s">
        <v>8315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 t="str" cm="1">
        <f t="array" ref="E343">_xlfn.IFS(D343&lt;1000,"1000",D343&lt;5000,"5000",D343&lt;10000,"10000",D343&lt;15000,"15000",D343&lt;20000,"20000",D343&lt;25000,"25000",D343&lt;30000,"30000",D343&lt;35000,"35000",D343&lt;40000,"40000",D343&lt;45000,"45000",D343&lt;50000,"50000",D343&gt;=50000,"&gt;50000")</f>
        <v>5000</v>
      </c>
      <c r="F343">
        <v>3735</v>
      </c>
      <c r="G343" t="str" cm="1">
        <f t="array" ref="G343">_xlfn.IFS(F343&lt;1000,"1000",F343&lt;5000,"5000",F343&lt;10000,"10000",F343&lt;15000,"15000",F343&lt;20000,"20000",F343&lt;25000,"25000",F343&lt;30000,"30000",F343&lt;35000,"35000",F343&lt;40000,"40000",F343&lt;45000,"45000",F343&lt;50000,"50000",F343&gt;50000,"&gt;50000")</f>
        <v>5000</v>
      </c>
      <c r="H343" t="s">
        <v>8219</v>
      </c>
      <c r="I343" t="s">
        <v>8224</v>
      </c>
      <c r="J343" t="s">
        <v>8246</v>
      </c>
      <c r="K343">
        <v>1412135940</v>
      </c>
      <c r="L343" s="10">
        <v>41913.165972222225</v>
      </c>
      <c r="M343">
        <v>1410555998</v>
      </c>
      <c r="N343" s="10">
        <f t="shared" si="17"/>
        <v>41894.879606481481</v>
      </c>
      <c r="O343" t="b">
        <v>1</v>
      </c>
      <c r="P343">
        <v>55</v>
      </c>
      <c r="Q343" t="b">
        <v>1</v>
      </c>
      <c r="R343" t="s">
        <v>8269</v>
      </c>
      <c r="S343" s="5">
        <f t="shared" si="15"/>
        <v>106.71428571428572</v>
      </c>
      <c r="T343">
        <f t="shared" si="16"/>
        <v>67.909090909090907</v>
      </c>
      <c r="U343" t="s">
        <v>8310</v>
      </c>
      <c r="V343" t="s">
        <v>8315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 t="str" cm="1">
        <f t="array" ref="E344">_xlfn.IFS(D344&lt;1000,"1000",D344&lt;5000,"5000",D344&lt;10000,"10000",D344&lt;15000,"15000",D344&lt;20000,"20000",D344&lt;25000,"25000",D344&lt;30000,"30000",D344&lt;35000,"35000",D344&lt;40000,"40000",D344&lt;45000,"45000",D344&lt;50000,"50000",D344&gt;=50000,"&gt;50000")</f>
        <v>&gt;50000</v>
      </c>
      <c r="F344">
        <v>55201.52</v>
      </c>
      <c r="G344" t="str" cm="1">
        <f t="array" ref="G344">_xlfn.IFS(F344&lt;1000,"1000",F344&lt;5000,"5000",F344&lt;10000,"10000",F344&lt;15000,"15000",F344&lt;20000,"20000",F344&lt;25000,"25000",F344&lt;30000,"30000",F344&lt;35000,"35000",F344&lt;40000,"40000",F344&lt;45000,"45000",F344&lt;50000,"50000",F344&gt;50000,"&gt;50000")</f>
        <v>&gt;50000</v>
      </c>
      <c r="H344" t="s">
        <v>8219</v>
      </c>
      <c r="I344" t="s">
        <v>8224</v>
      </c>
      <c r="J344" t="s">
        <v>8246</v>
      </c>
      <c r="K344">
        <v>1461955465</v>
      </c>
      <c r="L344" s="10">
        <v>42489.780844907407</v>
      </c>
      <c r="M344">
        <v>1459363465</v>
      </c>
      <c r="N344" s="10">
        <f t="shared" si="17"/>
        <v>42459.780844907407</v>
      </c>
      <c r="O344" t="b">
        <v>1</v>
      </c>
      <c r="P344">
        <v>325</v>
      </c>
      <c r="Q344" t="b">
        <v>1</v>
      </c>
      <c r="R344" t="s">
        <v>8269</v>
      </c>
      <c r="S344" s="5">
        <f t="shared" si="15"/>
        <v>100.36639999999998</v>
      </c>
      <c r="T344">
        <f t="shared" si="16"/>
        <v>169.85083076923075</v>
      </c>
      <c r="U344" t="s">
        <v>8310</v>
      </c>
      <c r="V344" t="s">
        <v>8315</v>
      </c>
    </row>
    <row r="345" spans="1:22" ht="43.5" x14ac:dyDescent="0.35">
      <c r="A345">
        <v>343</v>
      </c>
      <c r="B345" s="3" t="s">
        <v>344</v>
      </c>
      <c r="C345" s="3" t="s">
        <v>4453</v>
      </c>
      <c r="D345">
        <v>30000</v>
      </c>
      <c r="E345" t="str" cm="1">
        <f t="array" ref="E345">_xlfn.IFS(D345&lt;1000,"1000",D345&lt;5000,"5000",D345&lt;10000,"10000",D345&lt;15000,"15000",D345&lt;20000,"20000",D345&lt;25000,"25000",D345&lt;30000,"30000",D345&lt;35000,"35000",D345&lt;40000,"40000",D345&lt;45000,"45000",D345&lt;50000,"50000",D345&gt;=50000,"&gt;50000")</f>
        <v>35000</v>
      </c>
      <c r="F345">
        <v>30608.59</v>
      </c>
      <c r="G345" t="str" cm="1">
        <f t="array" ref="G345">_xlfn.IFS(F345&lt;1000,"1000",F345&lt;5000,"5000",F345&lt;10000,"10000",F345&lt;15000,"15000",F345&lt;20000,"20000",F345&lt;25000,"25000",F345&lt;30000,"30000",F345&lt;35000,"35000",F345&lt;40000,"40000",F345&lt;45000,"45000",F345&lt;50000,"50000",F345&gt;50000,"&gt;50000")</f>
        <v>35000</v>
      </c>
      <c r="H345" t="s">
        <v>8219</v>
      </c>
      <c r="I345" t="s">
        <v>8224</v>
      </c>
      <c r="J345" t="s">
        <v>8246</v>
      </c>
      <c r="K345">
        <v>1415934000</v>
      </c>
      <c r="L345" s="10">
        <v>41957.125</v>
      </c>
      <c r="M345">
        <v>1413308545</v>
      </c>
      <c r="N345" s="10">
        <f t="shared" si="17"/>
        <v>41926.73778935185</v>
      </c>
      <c r="O345" t="b">
        <v>1</v>
      </c>
      <c r="P345">
        <v>524</v>
      </c>
      <c r="Q345" t="b">
        <v>1</v>
      </c>
      <c r="R345" t="s">
        <v>8269</v>
      </c>
      <c r="S345" s="5">
        <f t="shared" si="15"/>
        <v>102.02863333333335</v>
      </c>
      <c r="T345">
        <f t="shared" si="16"/>
        <v>58.413339694656486</v>
      </c>
      <c r="U345" t="s">
        <v>8310</v>
      </c>
      <c r="V345" t="s">
        <v>8315</v>
      </c>
    </row>
    <row r="346" spans="1:22" ht="43.5" x14ac:dyDescent="0.35">
      <c r="A346">
        <v>344</v>
      </c>
      <c r="B346" s="3" t="s">
        <v>345</v>
      </c>
      <c r="C346" s="3" t="s">
        <v>4454</v>
      </c>
      <c r="D346">
        <v>33500</v>
      </c>
      <c r="E346" t="str" cm="1">
        <f t="array" ref="E346">_xlfn.IFS(D346&lt;1000,"1000",D346&lt;5000,"5000",D346&lt;10000,"10000",D346&lt;15000,"15000",D346&lt;20000,"20000",D346&lt;25000,"25000",D346&lt;30000,"30000",D346&lt;35000,"35000",D346&lt;40000,"40000",D346&lt;45000,"45000",D346&lt;50000,"50000",D346&gt;=50000,"&gt;50000")</f>
        <v>35000</v>
      </c>
      <c r="F346">
        <v>34198</v>
      </c>
      <c r="G346" t="str" cm="1">
        <f t="array" ref="G346">_xlfn.IFS(F346&lt;1000,"1000",F346&lt;5000,"5000",F346&lt;10000,"10000",F346&lt;15000,"15000",F346&lt;20000,"20000",F346&lt;25000,"25000",F346&lt;30000,"30000",F346&lt;35000,"35000",F346&lt;40000,"40000",F346&lt;45000,"45000",F346&lt;50000,"50000",F346&gt;50000,"&gt;50000")</f>
        <v>35000</v>
      </c>
      <c r="H346" t="s">
        <v>8219</v>
      </c>
      <c r="I346" t="s">
        <v>8224</v>
      </c>
      <c r="J346" t="s">
        <v>8246</v>
      </c>
      <c r="K346">
        <v>1433125200</v>
      </c>
      <c r="L346" s="10">
        <v>42156.097222222219</v>
      </c>
      <c r="M346">
        <v>1429312694</v>
      </c>
      <c r="N346" s="10">
        <f t="shared" si="17"/>
        <v>42111.970995370371</v>
      </c>
      <c r="O346" t="b">
        <v>1</v>
      </c>
      <c r="P346">
        <v>285</v>
      </c>
      <c r="Q346" t="b">
        <v>1</v>
      </c>
      <c r="R346" t="s">
        <v>8269</v>
      </c>
      <c r="S346" s="5">
        <f t="shared" si="15"/>
        <v>102.08358208955224</v>
      </c>
      <c r="T346">
        <f t="shared" si="16"/>
        <v>119.99298245614035</v>
      </c>
      <c r="U346" t="s">
        <v>8310</v>
      </c>
      <c r="V346" t="s">
        <v>8315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 t="str" cm="1">
        <f t="array" ref="E347">_xlfn.IFS(D347&lt;1000,"1000",D347&lt;5000,"5000",D347&lt;10000,"10000",D347&lt;15000,"15000",D347&lt;20000,"20000",D347&lt;25000,"25000",D347&lt;30000,"30000",D347&lt;35000,"35000",D347&lt;40000,"40000",D347&lt;45000,"45000",D347&lt;50000,"50000",D347&gt;=50000,"&gt;50000")</f>
        <v>15000</v>
      </c>
      <c r="F347">
        <v>17875</v>
      </c>
      <c r="G347" t="str" cm="1">
        <f t="array" ref="G347">_xlfn.IFS(F347&lt;1000,"1000",F347&lt;5000,"5000",F347&lt;10000,"10000",F347&lt;15000,"15000",F347&lt;20000,"20000",F347&lt;25000,"25000",F347&lt;30000,"30000",F347&lt;35000,"35000",F347&lt;40000,"40000",F347&lt;45000,"45000",F347&lt;50000,"50000",F347&gt;50000,"&gt;50000")</f>
        <v>20000</v>
      </c>
      <c r="H347" t="s">
        <v>8219</v>
      </c>
      <c r="I347" t="s">
        <v>8224</v>
      </c>
      <c r="J347" t="s">
        <v>8246</v>
      </c>
      <c r="K347">
        <v>1432161590</v>
      </c>
      <c r="L347" s="10">
        <v>42144.944328703699</v>
      </c>
      <c r="M347">
        <v>1429569590</v>
      </c>
      <c r="N347" s="10">
        <f t="shared" si="17"/>
        <v>42114.944328703699</v>
      </c>
      <c r="O347" t="b">
        <v>1</v>
      </c>
      <c r="P347">
        <v>179</v>
      </c>
      <c r="Q347" t="b">
        <v>1</v>
      </c>
      <c r="R347" t="s">
        <v>8269</v>
      </c>
      <c r="S347" s="5">
        <f t="shared" si="15"/>
        <v>123.27586206896552</v>
      </c>
      <c r="T347">
        <f t="shared" si="16"/>
        <v>99.860335195530723</v>
      </c>
      <c r="U347" t="s">
        <v>8310</v>
      </c>
      <c r="V347" t="s">
        <v>8315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 t="str" cm="1">
        <f t="array" ref="E348">_xlfn.IFS(D348&lt;1000,"1000",D348&lt;5000,"5000",D348&lt;10000,"10000",D348&lt;15000,"15000",D348&lt;20000,"20000",D348&lt;25000,"25000",D348&lt;30000,"30000",D348&lt;35000,"35000",D348&lt;40000,"40000",D348&lt;45000,"45000",D348&lt;50000,"50000",D348&gt;=50000,"&gt;50000")</f>
        <v>15000</v>
      </c>
      <c r="F348">
        <v>17028.88</v>
      </c>
      <c r="G348" t="str" cm="1">
        <f t="array" ref="G348">_xlfn.IFS(F348&lt;1000,"1000",F348&lt;5000,"5000",F348&lt;10000,"10000",F348&lt;15000,"15000",F348&lt;20000,"20000",F348&lt;25000,"25000",F348&lt;30000,"30000",F348&lt;35000,"35000",F348&lt;40000,"40000",F348&lt;45000,"45000",F348&lt;50000,"50000",F348&gt;50000,"&gt;50000")</f>
        <v>20000</v>
      </c>
      <c r="H348" t="s">
        <v>8219</v>
      </c>
      <c r="I348" t="s">
        <v>8224</v>
      </c>
      <c r="J348" t="s">
        <v>8246</v>
      </c>
      <c r="K348">
        <v>1444824021</v>
      </c>
      <c r="L348" s="10">
        <v>42291.500243055561</v>
      </c>
      <c r="M348">
        <v>1442232021</v>
      </c>
      <c r="N348" s="10">
        <f t="shared" si="17"/>
        <v>42261.500243055561</v>
      </c>
      <c r="O348" t="b">
        <v>1</v>
      </c>
      <c r="P348">
        <v>188</v>
      </c>
      <c r="Q348" t="b">
        <v>1</v>
      </c>
      <c r="R348" t="s">
        <v>8269</v>
      </c>
      <c r="S348" s="5">
        <f t="shared" si="15"/>
        <v>170.28880000000001</v>
      </c>
      <c r="T348">
        <f t="shared" si="16"/>
        <v>90.579148936170213</v>
      </c>
      <c r="U348" t="s">
        <v>8310</v>
      </c>
      <c r="V348" t="s">
        <v>8315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 t="str" cm="1">
        <f t="array" ref="E349">_xlfn.IFS(D349&lt;1000,"1000",D349&lt;5000,"5000",D349&lt;10000,"10000",D349&lt;15000,"15000",D349&lt;20000,"20000",D349&lt;25000,"25000",D349&lt;30000,"30000",D349&lt;35000,"35000",D349&lt;40000,"40000",D349&lt;45000,"45000",D349&lt;50000,"50000",D349&gt;=50000,"&gt;50000")</f>
        <v>45000</v>
      </c>
      <c r="F349">
        <v>44636.2</v>
      </c>
      <c r="G349" t="str" cm="1">
        <f t="array" ref="G349">_xlfn.IFS(F349&lt;1000,"1000",F349&lt;5000,"5000",F349&lt;10000,"10000",F349&lt;15000,"15000",F349&lt;20000,"20000",F349&lt;25000,"25000",F349&lt;30000,"30000",F349&lt;35000,"35000",F349&lt;40000,"40000",F349&lt;45000,"45000",F349&lt;50000,"50000",F349&gt;50000,"&gt;50000")</f>
        <v>45000</v>
      </c>
      <c r="H349" t="s">
        <v>8219</v>
      </c>
      <c r="I349" t="s">
        <v>8224</v>
      </c>
      <c r="J349" t="s">
        <v>8246</v>
      </c>
      <c r="K349">
        <v>1447505609</v>
      </c>
      <c r="L349" s="10">
        <v>42322.537141203706</v>
      </c>
      <c r="M349">
        <v>1444910009</v>
      </c>
      <c r="N349" s="10">
        <f t="shared" si="17"/>
        <v>42292.495474537034</v>
      </c>
      <c r="O349" t="b">
        <v>1</v>
      </c>
      <c r="P349">
        <v>379</v>
      </c>
      <c r="Q349" t="b">
        <v>1</v>
      </c>
      <c r="R349" t="s">
        <v>8269</v>
      </c>
      <c r="S349" s="5">
        <f t="shared" si="15"/>
        <v>111.59049999999999</v>
      </c>
      <c r="T349">
        <f t="shared" si="16"/>
        <v>117.77361477572559</v>
      </c>
      <c r="U349" t="s">
        <v>8310</v>
      </c>
      <c r="V349" t="s">
        <v>8315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 t="str" cm="1">
        <f t="array" ref="E350">_xlfn.IFS(D350&lt;1000,"1000",D350&lt;5000,"5000",D350&lt;10000,"10000",D350&lt;15000,"15000",D350&lt;20000,"20000",D350&lt;25000,"25000",D350&lt;30000,"30000",D350&lt;35000,"35000",D350&lt;40000,"40000",D350&lt;45000,"45000",D350&lt;50000,"50000",D350&gt;=50000,"&gt;50000")</f>
        <v>15000</v>
      </c>
      <c r="F350">
        <v>10300</v>
      </c>
      <c r="G350" t="str" cm="1">
        <f t="array" ref="G350">_xlfn.IFS(F350&lt;1000,"1000",F350&lt;5000,"5000",F350&lt;10000,"10000",F350&lt;15000,"15000",F350&lt;20000,"20000",F350&lt;25000,"25000",F350&lt;30000,"30000",F350&lt;35000,"35000",F350&lt;40000,"40000",F350&lt;45000,"45000",F350&lt;50000,"50000",F350&gt;50000,"&gt;50000")</f>
        <v>15000</v>
      </c>
      <c r="H350" t="s">
        <v>8219</v>
      </c>
      <c r="I350" t="s">
        <v>8224</v>
      </c>
      <c r="J350" t="s">
        <v>8246</v>
      </c>
      <c r="K350">
        <v>1440165916</v>
      </c>
      <c r="L350" s="10">
        <v>42237.58699074074</v>
      </c>
      <c r="M350">
        <v>1437573916</v>
      </c>
      <c r="N350" s="10">
        <f t="shared" si="17"/>
        <v>42207.58699074074</v>
      </c>
      <c r="O350" t="b">
        <v>1</v>
      </c>
      <c r="P350">
        <v>119</v>
      </c>
      <c r="Q350" t="b">
        <v>1</v>
      </c>
      <c r="R350" t="s">
        <v>8269</v>
      </c>
      <c r="S350" s="5">
        <f t="shared" si="15"/>
        <v>103</v>
      </c>
      <c r="T350">
        <f t="shared" si="16"/>
        <v>86.554621848739501</v>
      </c>
      <c r="U350" t="s">
        <v>8310</v>
      </c>
      <c r="V350" t="s">
        <v>8315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 t="str" cm="1">
        <f t="array" ref="E351">_xlfn.IFS(D351&lt;1000,"1000",D351&lt;5000,"5000",D351&lt;10000,"10000",D351&lt;15000,"15000",D351&lt;20000,"20000",D351&lt;25000,"25000",D351&lt;30000,"30000",D351&lt;35000,"35000",D351&lt;40000,"40000",D351&lt;45000,"45000",D351&lt;50000,"50000",D351&gt;=50000,"&gt;50000")</f>
        <v>15000</v>
      </c>
      <c r="F351">
        <v>12007.18</v>
      </c>
      <c r="G351" t="str" cm="1">
        <f t="array" ref="G351">_xlfn.IFS(F351&lt;1000,"1000",F351&lt;5000,"5000",F351&lt;10000,"10000",F351&lt;15000,"15000",F351&lt;20000,"20000",F351&lt;25000,"25000",F351&lt;30000,"30000",F351&lt;35000,"35000",F351&lt;40000,"40000",F351&lt;45000,"45000",F351&lt;50000,"50000",F351&gt;50000,"&gt;50000")</f>
        <v>15000</v>
      </c>
      <c r="H351" t="s">
        <v>8219</v>
      </c>
      <c r="I351" t="s">
        <v>8224</v>
      </c>
      <c r="J351" t="s">
        <v>8246</v>
      </c>
      <c r="K351">
        <v>1487937508</v>
      </c>
      <c r="L351" s="10">
        <v>42790.498935185184</v>
      </c>
      <c r="M351">
        <v>1485345508</v>
      </c>
      <c r="N351" s="10">
        <f t="shared" si="17"/>
        <v>42760.498935185184</v>
      </c>
      <c r="O351" t="b">
        <v>1</v>
      </c>
      <c r="P351">
        <v>167</v>
      </c>
      <c r="Q351" t="b">
        <v>1</v>
      </c>
      <c r="R351" t="s">
        <v>8269</v>
      </c>
      <c r="S351" s="5">
        <f t="shared" si="15"/>
        <v>106.63570159857905</v>
      </c>
      <c r="T351">
        <f t="shared" si="16"/>
        <v>71.899281437125751</v>
      </c>
      <c r="U351" t="s">
        <v>8310</v>
      </c>
      <c r="V351" t="s">
        <v>8315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 t="str" cm="1">
        <f t="array" ref="E352">_xlfn.IFS(D352&lt;1000,"1000",D352&lt;5000,"5000",D352&lt;10000,"10000",D352&lt;15000,"15000",D352&lt;20000,"20000",D352&lt;25000,"25000",D352&lt;30000,"30000",D352&lt;35000,"35000",D352&lt;40000,"40000",D352&lt;45000,"45000",D352&lt;50000,"50000",D352&gt;=50000,"&gt;50000")</f>
        <v>30000</v>
      </c>
      <c r="F352">
        <v>28690</v>
      </c>
      <c r="G352" t="str" cm="1">
        <f t="array" ref="G352">_xlfn.IFS(F352&lt;1000,"1000",F352&lt;5000,"5000",F352&lt;10000,"10000",F352&lt;15000,"15000",F352&lt;20000,"20000",F352&lt;25000,"25000",F352&lt;30000,"30000",F352&lt;35000,"35000",F352&lt;40000,"40000",F352&lt;45000,"45000",F352&lt;50000,"50000",F352&gt;50000,"&gt;50000")</f>
        <v>30000</v>
      </c>
      <c r="H352" t="s">
        <v>8219</v>
      </c>
      <c r="I352" t="s">
        <v>8224</v>
      </c>
      <c r="J352" t="s">
        <v>8246</v>
      </c>
      <c r="K352">
        <v>1473566340</v>
      </c>
      <c r="L352" s="10">
        <v>42624.165972222225</v>
      </c>
      <c r="M352">
        <v>1470274509</v>
      </c>
      <c r="N352" s="10">
        <f t="shared" si="17"/>
        <v>42586.066076388888</v>
      </c>
      <c r="O352" t="b">
        <v>1</v>
      </c>
      <c r="P352">
        <v>221</v>
      </c>
      <c r="Q352" t="b">
        <v>1</v>
      </c>
      <c r="R352" t="s">
        <v>8269</v>
      </c>
      <c r="S352" s="5">
        <f t="shared" si="15"/>
        <v>114.75999999999999</v>
      </c>
      <c r="T352">
        <f t="shared" si="16"/>
        <v>129.81900452488688</v>
      </c>
      <c r="U352" t="s">
        <v>8310</v>
      </c>
      <c r="V352" t="s">
        <v>8315</v>
      </c>
    </row>
    <row r="353" spans="1:22" ht="43.5" x14ac:dyDescent="0.35">
      <c r="A353">
        <v>351</v>
      </c>
      <c r="B353" s="3" t="s">
        <v>352</v>
      </c>
      <c r="C353" s="3" t="s">
        <v>4461</v>
      </c>
      <c r="D353">
        <v>34000</v>
      </c>
      <c r="E353" t="str" cm="1">
        <f t="array" ref="E353">_xlfn.IFS(D353&lt;1000,"1000",D353&lt;5000,"5000",D353&lt;10000,"10000",D353&lt;15000,"15000",D353&lt;20000,"20000",D353&lt;25000,"25000",D353&lt;30000,"30000",D353&lt;35000,"35000",D353&lt;40000,"40000",D353&lt;45000,"45000",D353&lt;50000,"50000",D353&gt;=50000,"&gt;50000")</f>
        <v>35000</v>
      </c>
      <c r="F353">
        <v>43296</v>
      </c>
      <c r="G353" t="str" cm="1">
        <f t="array" ref="G353">_xlfn.IFS(F353&lt;1000,"1000",F353&lt;5000,"5000",F353&lt;10000,"10000",F353&lt;15000,"15000",F353&lt;20000,"20000",F353&lt;25000,"25000",F353&lt;30000,"30000",F353&lt;35000,"35000",F353&lt;40000,"40000",F353&lt;45000,"45000",F353&lt;50000,"50000",F353&gt;50000,"&gt;50000")</f>
        <v>45000</v>
      </c>
      <c r="H353" t="s">
        <v>8219</v>
      </c>
      <c r="I353" t="s">
        <v>8227</v>
      </c>
      <c r="J353" t="s">
        <v>8249</v>
      </c>
      <c r="K353">
        <v>1460066954</v>
      </c>
      <c r="L353" s="10">
        <v>42467.923078703709</v>
      </c>
      <c r="M353">
        <v>1456614554</v>
      </c>
      <c r="N353" s="10">
        <f t="shared" si="17"/>
        <v>42427.964745370366</v>
      </c>
      <c r="O353" t="b">
        <v>1</v>
      </c>
      <c r="P353">
        <v>964</v>
      </c>
      <c r="Q353" t="b">
        <v>1</v>
      </c>
      <c r="R353" t="s">
        <v>8269</v>
      </c>
      <c r="S353" s="5">
        <f t="shared" si="15"/>
        <v>127.34117647058822</v>
      </c>
      <c r="T353">
        <f t="shared" si="16"/>
        <v>44.912863070539416</v>
      </c>
      <c r="U353" t="s">
        <v>8310</v>
      </c>
      <c r="V353" t="s">
        <v>8315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 t="str" cm="1">
        <f t="array" ref="E354">_xlfn.IFS(D354&lt;1000,"1000",D354&lt;5000,"5000",D354&lt;10000,"10000",D354&lt;15000,"15000",D354&lt;20000,"20000",D354&lt;25000,"25000",D354&lt;30000,"30000",D354&lt;35000,"35000",D354&lt;40000,"40000",D354&lt;45000,"45000",D354&lt;50000,"50000",D354&gt;=50000,"&gt;50000")</f>
        <v>15000</v>
      </c>
      <c r="F354">
        <v>11656</v>
      </c>
      <c r="G354" t="str" cm="1">
        <f t="array" ref="G354">_xlfn.IFS(F354&lt;1000,"1000",F354&lt;5000,"5000",F354&lt;10000,"10000",F354&lt;15000,"15000",F354&lt;20000,"20000",F354&lt;25000,"25000",F354&lt;30000,"30000",F354&lt;35000,"35000",F354&lt;40000,"40000",F354&lt;45000,"45000",F354&lt;50000,"50000",F354&gt;50000,"&gt;50000")</f>
        <v>15000</v>
      </c>
      <c r="H354" t="s">
        <v>8219</v>
      </c>
      <c r="I354" t="s">
        <v>8224</v>
      </c>
      <c r="J354" t="s">
        <v>8246</v>
      </c>
      <c r="K354">
        <v>1412740868</v>
      </c>
      <c r="L354" s="10">
        <v>41920.167453703703</v>
      </c>
      <c r="M354">
        <v>1410148868</v>
      </c>
      <c r="N354" s="10">
        <f t="shared" si="17"/>
        <v>41890.167453703703</v>
      </c>
      <c r="O354" t="b">
        <v>1</v>
      </c>
      <c r="P354">
        <v>286</v>
      </c>
      <c r="Q354" t="b">
        <v>1</v>
      </c>
      <c r="R354" t="s">
        <v>8269</v>
      </c>
      <c r="S354" s="5">
        <f t="shared" si="15"/>
        <v>116.56</v>
      </c>
      <c r="T354">
        <f t="shared" si="16"/>
        <v>40.755244755244753</v>
      </c>
      <c r="U354" t="s">
        <v>8310</v>
      </c>
      <c r="V354" t="s">
        <v>8315</v>
      </c>
    </row>
    <row r="355" spans="1:22" ht="43.5" x14ac:dyDescent="0.35">
      <c r="A355">
        <v>353</v>
      </c>
      <c r="B355" s="3" t="s">
        <v>354</v>
      </c>
      <c r="C355" s="3" t="s">
        <v>4463</v>
      </c>
      <c r="D355">
        <v>58425</v>
      </c>
      <c r="E355" t="str" cm="1">
        <f t="array" ref="E355">_xlfn.IFS(D355&lt;1000,"1000",D355&lt;5000,"5000",D355&lt;10000,"10000",D355&lt;15000,"15000",D355&lt;20000,"20000",D355&lt;25000,"25000",D355&lt;30000,"30000",D355&lt;35000,"35000",D355&lt;40000,"40000",D355&lt;45000,"45000",D355&lt;50000,"50000",D355&gt;=50000,"&gt;50000")</f>
        <v>&gt;50000</v>
      </c>
      <c r="F355">
        <v>63460.18</v>
      </c>
      <c r="G355" t="str" cm="1">
        <f t="array" ref="G355">_xlfn.IFS(F355&lt;1000,"1000",F355&lt;5000,"5000",F355&lt;10000,"10000",F355&lt;15000,"15000",F355&lt;20000,"20000",F355&lt;25000,"25000",F355&lt;30000,"30000",F355&lt;35000,"35000",F355&lt;40000,"40000",F355&lt;45000,"45000",F355&lt;50000,"50000",F355&gt;50000,"&gt;50000")</f>
        <v>&gt;50000</v>
      </c>
      <c r="H355" t="s">
        <v>8219</v>
      </c>
      <c r="I355" t="s">
        <v>8224</v>
      </c>
      <c r="J355" t="s">
        <v>8246</v>
      </c>
      <c r="K355">
        <v>1447963219</v>
      </c>
      <c r="L355" s="10">
        <v>42327.833553240736</v>
      </c>
      <c r="M355">
        <v>1445367619</v>
      </c>
      <c r="N355" s="10">
        <f t="shared" si="17"/>
        <v>42297.791886574079</v>
      </c>
      <c r="O355" t="b">
        <v>1</v>
      </c>
      <c r="P355">
        <v>613</v>
      </c>
      <c r="Q355" t="b">
        <v>1</v>
      </c>
      <c r="R355" t="s">
        <v>8269</v>
      </c>
      <c r="S355" s="5">
        <f t="shared" si="15"/>
        <v>108.61819426615318</v>
      </c>
      <c r="T355">
        <f t="shared" si="16"/>
        <v>103.52394779771615</v>
      </c>
      <c r="U355" t="s">
        <v>8310</v>
      </c>
      <c r="V355" t="s">
        <v>8315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 t="str" cm="1">
        <f t="array" ref="E356">_xlfn.IFS(D356&lt;1000,"1000",D356&lt;5000,"5000",D356&lt;10000,"10000",D356&lt;15000,"15000",D356&lt;20000,"20000",D356&lt;25000,"25000",D356&lt;30000,"30000",D356&lt;35000,"35000",D356&lt;40000,"40000",D356&lt;45000,"45000",D356&lt;50000,"50000",D356&gt;=50000,"&gt;50000")</f>
        <v>5000</v>
      </c>
      <c r="F356">
        <v>3638</v>
      </c>
      <c r="G356" t="str" cm="1">
        <f t="array" ref="G356">_xlfn.IFS(F356&lt;1000,"1000",F356&lt;5000,"5000",F356&lt;10000,"10000",F356&lt;15000,"15000",F356&lt;20000,"20000",F356&lt;25000,"25000",F356&lt;30000,"30000",F356&lt;35000,"35000",F356&lt;40000,"40000",F356&lt;45000,"45000",F356&lt;50000,"50000",F356&gt;50000,"&gt;50000")</f>
        <v>5000</v>
      </c>
      <c r="H356" t="s">
        <v>8219</v>
      </c>
      <c r="I356" t="s">
        <v>8224</v>
      </c>
      <c r="J356" t="s">
        <v>8246</v>
      </c>
      <c r="K356">
        <v>1460141521</v>
      </c>
      <c r="L356" s="10">
        <v>42468.786122685182</v>
      </c>
      <c r="M356">
        <v>1457553121</v>
      </c>
      <c r="N356" s="10">
        <f t="shared" si="17"/>
        <v>42438.827789351853</v>
      </c>
      <c r="O356" t="b">
        <v>1</v>
      </c>
      <c r="P356">
        <v>29</v>
      </c>
      <c r="Q356" t="b">
        <v>1</v>
      </c>
      <c r="R356" t="s">
        <v>8269</v>
      </c>
      <c r="S356" s="5">
        <f t="shared" si="15"/>
        <v>103.94285714285714</v>
      </c>
      <c r="T356">
        <f t="shared" si="16"/>
        <v>125.44827586206897</v>
      </c>
      <c r="U356" t="s">
        <v>8310</v>
      </c>
      <c r="V356" t="s">
        <v>8315</v>
      </c>
    </row>
    <row r="357" spans="1:22" ht="29" x14ac:dyDescent="0.35">
      <c r="A357">
        <v>355</v>
      </c>
      <c r="B357" s="3" t="s">
        <v>356</v>
      </c>
      <c r="C357" s="3" t="s">
        <v>4465</v>
      </c>
      <c r="D357">
        <v>35000</v>
      </c>
      <c r="E357" t="str" cm="1">
        <f t="array" ref="E357">_xlfn.IFS(D357&lt;1000,"1000",D357&lt;5000,"5000",D357&lt;10000,"10000",D357&lt;15000,"15000",D357&lt;20000,"20000",D357&lt;25000,"25000",D357&lt;30000,"30000",D357&lt;35000,"35000",D357&lt;40000,"40000",D357&lt;45000,"45000",D357&lt;50000,"50000",D357&gt;=50000,"&gt;50000")</f>
        <v>40000</v>
      </c>
      <c r="F357">
        <v>40690</v>
      </c>
      <c r="G357" t="str" cm="1">
        <f t="array" ref="G357">_xlfn.IFS(F357&lt;1000,"1000",F357&lt;5000,"5000",F357&lt;10000,"10000",F357&lt;15000,"15000",F357&lt;20000,"20000",F357&lt;25000,"25000",F357&lt;30000,"30000",F357&lt;35000,"35000",F357&lt;40000,"40000",F357&lt;45000,"45000",F357&lt;50000,"50000",F357&gt;50000,"&gt;50000")</f>
        <v>45000</v>
      </c>
      <c r="H357" t="s">
        <v>8219</v>
      </c>
      <c r="I357" t="s">
        <v>8224</v>
      </c>
      <c r="J357" t="s">
        <v>8246</v>
      </c>
      <c r="K357">
        <v>1417420994</v>
      </c>
      <c r="L357" s="10">
        <v>41974.3355787037</v>
      </c>
      <c r="M357">
        <v>1414738994</v>
      </c>
      <c r="N357" s="10">
        <f t="shared" si="17"/>
        <v>41943.293912037036</v>
      </c>
      <c r="O357" t="b">
        <v>1</v>
      </c>
      <c r="P357">
        <v>165</v>
      </c>
      <c r="Q357" t="b">
        <v>1</v>
      </c>
      <c r="R357" t="s">
        <v>8269</v>
      </c>
      <c r="S357" s="5">
        <f t="shared" si="15"/>
        <v>116.25714285714285</v>
      </c>
      <c r="T357">
        <f t="shared" si="16"/>
        <v>246.60606060606059</v>
      </c>
      <c r="U357" t="s">
        <v>8310</v>
      </c>
      <c r="V357" t="s">
        <v>8315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 t="str" cm="1">
        <f t="array" ref="E358">_xlfn.IFS(D358&lt;1000,"1000",D358&lt;5000,"5000",D358&lt;10000,"10000",D358&lt;15000,"15000",D358&lt;20000,"20000",D358&lt;25000,"25000",D358&lt;30000,"30000",D358&lt;35000,"35000",D358&lt;40000,"40000",D358&lt;45000,"45000",D358&lt;50000,"50000",D358&gt;=50000,"&gt;50000")</f>
        <v>10000</v>
      </c>
      <c r="F358">
        <v>7701.93</v>
      </c>
      <c r="G358" t="str" cm="1">
        <f t="array" ref="G358">_xlfn.IFS(F358&lt;1000,"1000",F358&lt;5000,"5000",F358&lt;10000,"10000",F358&lt;15000,"15000",F358&lt;20000,"20000",F358&lt;25000,"25000",F358&lt;30000,"30000",F358&lt;35000,"35000",F358&lt;40000,"40000",F358&lt;45000,"45000",F358&lt;50000,"50000",F358&gt;50000,"&gt;50000")</f>
        <v>10000</v>
      </c>
      <c r="H358" t="s">
        <v>8219</v>
      </c>
      <c r="I358" t="s">
        <v>8224</v>
      </c>
      <c r="J358" t="s">
        <v>8246</v>
      </c>
      <c r="K358">
        <v>1458152193</v>
      </c>
      <c r="L358" s="10">
        <v>42445.761493055557</v>
      </c>
      <c r="M358">
        <v>1455563793</v>
      </c>
      <c r="N358" s="10">
        <f t="shared" si="17"/>
        <v>42415.803159722222</v>
      </c>
      <c r="O358" t="b">
        <v>1</v>
      </c>
      <c r="P358">
        <v>97</v>
      </c>
      <c r="Q358" t="b">
        <v>1</v>
      </c>
      <c r="R358" t="s">
        <v>8269</v>
      </c>
      <c r="S358" s="5">
        <f t="shared" si="15"/>
        <v>102.69239999999999</v>
      </c>
      <c r="T358">
        <f t="shared" si="16"/>
        <v>79.401340206185566</v>
      </c>
      <c r="U358" t="s">
        <v>8310</v>
      </c>
      <c r="V358" t="s">
        <v>8315</v>
      </c>
    </row>
    <row r="359" spans="1:22" ht="43.5" x14ac:dyDescent="0.35">
      <c r="A359">
        <v>357</v>
      </c>
      <c r="B359" s="3" t="s">
        <v>358</v>
      </c>
      <c r="C359" s="3" t="s">
        <v>4467</v>
      </c>
      <c r="D359">
        <v>15000</v>
      </c>
      <c r="E359" t="str" cm="1">
        <f t="array" ref="E359">_xlfn.IFS(D359&lt;1000,"1000",D359&lt;5000,"5000",D359&lt;10000,"10000",D359&lt;15000,"15000",D359&lt;20000,"20000",D359&lt;25000,"25000",D359&lt;30000,"30000",D359&lt;35000,"35000",D359&lt;40000,"40000",D359&lt;45000,"45000",D359&lt;50000,"50000",D359&gt;=50000,"&gt;50000")</f>
        <v>20000</v>
      </c>
      <c r="F359">
        <v>26100</v>
      </c>
      <c r="G359" t="str" cm="1">
        <f t="array" ref="G359">_xlfn.IFS(F359&lt;1000,"1000",F359&lt;5000,"5000",F359&lt;10000,"10000",F359&lt;15000,"15000",F359&lt;20000,"20000",F359&lt;25000,"25000",F359&lt;30000,"30000",F359&lt;35000,"35000",F359&lt;40000,"40000",F359&lt;45000,"45000",F359&lt;50000,"50000",F359&gt;50000,"&gt;50000")</f>
        <v>30000</v>
      </c>
      <c r="H359" t="s">
        <v>8219</v>
      </c>
      <c r="I359" t="s">
        <v>8224</v>
      </c>
      <c r="J359" t="s">
        <v>8246</v>
      </c>
      <c r="K359">
        <v>1429852797</v>
      </c>
      <c r="L359" s="10">
        <v>42118.222187499996</v>
      </c>
      <c r="M359">
        <v>1426396797</v>
      </c>
      <c r="N359" s="10">
        <f t="shared" si="17"/>
        <v>42078.222187499996</v>
      </c>
      <c r="O359" t="b">
        <v>1</v>
      </c>
      <c r="P359">
        <v>303</v>
      </c>
      <c r="Q359" t="b">
        <v>1</v>
      </c>
      <c r="R359" t="s">
        <v>8269</v>
      </c>
      <c r="S359" s="5">
        <f t="shared" si="15"/>
        <v>174</v>
      </c>
      <c r="T359">
        <f t="shared" si="16"/>
        <v>86.138613861386133</v>
      </c>
      <c r="U359" t="s">
        <v>8310</v>
      </c>
      <c r="V359" t="s">
        <v>8315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 t="str" cm="1">
        <f t="array" ref="E360">_xlfn.IFS(D360&lt;1000,"1000",D360&lt;5000,"5000",D360&lt;10000,"10000",D360&lt;15000,"15000",D360&lt;20000,"20000",D360&lt;25000,"25000",D360&lt;30000,"30000",D360&lt;35000,"35000",D360&lt;40000,"40000",D360&lt;45000,"45000",D360&lt;50000,"50000",D360&gt;=50000,"&gt;50000")</f>
        <v>&gt;50000</v>
      </c>
      <c r="F360">
        <v>51544</v>
      </c>
      <c r="G360" t="str" cm="1">
        <f t="array" ref="G360">_xlfn.IFS(F360&lt;1000,"1000",F360&lt;5000,"5000",F360&lt;10000,"10000",F360&lt;15000,"15000",F360&lt;20000,"20000",F360&lt;25000,"25000",F360&lt;30000,"30000",F360&lt;35000,"35000",F360&lt;40000,"40000",F360&lt;45000,"45000",F360&lt;50000,"50000",F360&gt;50000,"&gt;50000")</f>
        <v>&gt;50000</v>
      </c>
      <c r="H360" t="s">
        <v>8219</v>
      </c>
      <c r="I360" t="s">
        <v>8224</v>
      </c>
      <c r="J360" t="s">
        <v>8246</v>
      </c>
      <c r="K360">
        <v>1466002800</v>
      </c>
      <c r="L360" s="10">
        <v>42536.625</v>
      </c>
      <c r="M360">
        <v>1463517521</v>
      </c>
      <c r="N360" s="10">
        <f t="shared" si="17"/>
        <v>42507.860196759255</v>
      </c>
      <c r="O360" t="b">
        <v>1</v>
      </c>
      <c r="P360">
        <v>267</v>
      </c>
      <c r="Q360" t="b">
        <v>1</v>
      </c>
      <c r="R360" t="s">
        <v>8269</v>
      </c>
      <c r="S360" s="5">
        <f t="shared" si="15"/>
        <v>103.08800000000001</v>
      </c>
      <c r="T360">
        <f t="shared" si="16"/>
        <v>193.04868913857678</v>
      </c>
      <c r="U360" t="s">
        <v>8310</v>
      </c>
      <c r="V360" t="s">
        <v>8315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 t="str" cm="1">
        <f t="array" ref="E361">_xlfn.IFS(D361&lt;1000,"1000",D361&lt;5000,"5000",D361&lt;10000,"10000",D361&lt;15000,"15000",D361&lt;20000,"20000",D361&lt;25000,"25000",D361&lt;30000,"30000",D361&lt;35000,"35000",D361&lt;40000,"40000",D361&lt;45000,"45000",D361&lt;50000,"50000",D361&gt;=50000,"&gt;50000")</f>
        <v>25000</v>
      </c>
      <c r="F361">
        <v>25375</v>
      </c>
      <c r="G361" t="str" cm="1">
        <f t="array" ref="G361">_xlfn.IFS(F361&lt;1000,"1000",F361&lt;5000,"5000",F361&lt;10000,"10000",F361&lt;15000,"15000",F361&lt;20000,"20000",F361&lt;25000,"25000",F361&lt;30000,"30000",F361&lt;35000,"35000",F361&lt;40000,"40000",F361&lt;45000,"45000",F361&lt;50000,"50000",F361&gt;50000,"&gt;50000")</f>
        <v>30000</v>
      </c>
      <c r="H361" t="s">
        <v>8219</v>
      </c>
      <c r="I361" t="s">
        <v>8224</v>
      </c>
      <c r="J361" t="s">
        <v>8246</v>
      </c>
      <c r="K361">
        <v>1415941920</v>
      </c>
      <c r="L361" s="10">
        <v>41957.216666666667</v>
      </c>
      <c r="M361">
        <v>1414028490</v>
      </c>
      <c r="N361" s="10">
        <f t="shared" si="17"/>
        <v>41935.070486111108</v>
      </c>
      <c r="O361" t="b">
        <v>1</v>
      </c>
      <c r="P361">
        <v>302</v>
      </c>
      <c r="Q361" t="b">
        <v>1</v>
      </c>
      <c r="R361" t="s">
        <v>8269</v>
      </c>
      <c r="S361" s="5">
        <f t="shared" si="15"/>
        <v>104.85537190082646</v>
      </c>
      <c r="T361">
        <f t="shared" si="16"/>
        <v>84.023178807947019</v>
      </c>
      <c r="U361" t="s">
        <v>8310</v>
      </c>
      <c r="V361" t="s">
        <v>8315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 t="str" cm="1">
        <f t="array" ref="E362">_xlfn.IFS(D362&lt;1000,"1000",D362&lt;5000,"5000",D362&lt;10000,"10000",D362&lt;15000,"15000",D362&lt;20000,"20000",D362&lt;25000,"25000",D362&lt;30000,"30000",D362&lt;35000,"35000",D362&lt;40000,"40000",D362&lt;45000,"45000",D362&lt;50000,"50000",D362&gt;=50000,"&gt;50000")</f>
        <v>15000</v>
      </c>
      <c r="F362">
        <v>12165</v>
      </c>
      <c r="G362" t="str" cm="1">
        <f t="array" ref="G362">_xlfn.IFS(F362&lt;1000,"1000",F362&lt;5000,"5000",F362&lt;10000,"10000",F362&lt;15000,"15000",F362&lt;20000,"20000",F362&lt;25000,"25000",F362&lt;30000,"30000",F362&lt;35000,"35000",F362&lt;40000,"40000",F362&lt;45000,"45000",F362&lt;50000,"50000",F362&gt;50000,"&gt;50000")</f>
        <v>15000</v>
      </c>
      <c r="H362" t="s">
        <v>8219</v>
      </c>
      <c r="I362" t="s">
        <v>8224</v>
      </c>
      <c r="J362" t="s">
        <v>8246</v>
      </c>
      <c r="K362">
        <v>1437621060</v>
      </c>
      <c r="L362" s="10">
        <v>42208.132638888885</v>
      </c>
      <c r="M362">
        <v>1433799180</v>
      </c>
      <c r="N362" s="10">
        <f t="shared" si="17"/>
        <v>42163.897916666669</v>
      </c>
      <c r="O362" t="b">
        <v>0</v>
      </c>
      <c r="P362">
        <v>87</v>
      </c>
      <c r="Q362" t="b">
        <v>1</v>
      </c>
      <c r="R362" t="s">
        <v>8269</v>
      </c>
      <c r="S362" s="5">
        <f t="shared" si="15"/>
        <v>101.375</v>
      </c>
      <c r="T362">
        <f t="shared" si="16"/>
        <v>139.82758620689654</v>
      </c>
      <c r="U362" t="s">
        <v>8310</v>
      </c>
      <c r="V362" t="s">
        <v>8315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 t="str" cm="1">
        <f t="array" ref="E363">_xlfn.IFS(D363&lt;1000,"1000",D363&lt;5000,"5000",D363&lt;10000,"10000",D363&lt;15000,"15000",D363&lt;20000,"20000",D363&lt;25000,"25000",D363&lt;30000,"30000",D363&lt;35000,"35000",D363&lt;40000,"40000",D363&lt;45000,"45000",D363&lt;50000,"50000",D363&gt;=50000,"&gt;50000")</f>
        <v>40000</v>
      </c>
      <c r="F363">
        <v>38876.949999999997</v>
      </c>
      <c r="G363" t="str" cm="1">
        <f t="array" ref="G363">_xlfn.IFS(F363&lt;1000,"1000",F363&lt;5000,"5000",F363&lt;10000,"10000",F363&lt;15000,"15000",F363&lt;20000,"20000",F363&lt;25000,"25000",F363&lt;30000,"30000",F363&lt;35000,"35000",F363&lt;40000,"40000",F363&lt;45000,"45000",F363&lt;50000,"50000",F363&gt;50000,"&gt;50000")</f>
        <v>40000</v>
      </c>
      <c r="H363" t="s">
        <v>8219</v>
      </c>
      <c r="I363" t="s">
        <v>8224</v>
      </c>
      <c r="J363" t="s">
        <v>8246</v>
      </c>
      <c r="K363">
        <v>1416704506</v>
      </c>
      <c r="L363" s="10">
        <v>41966.042893518519</v>
      </c>
      <c r="M363">
        <v>1414108906</v>
      </c>
      <c r="N363" s="10">
        <f t="shared" si="17"/>
        <v>41936.001226851848</v>
      </c>
      <c r="O363" t="b">
        <v>0</v>
      </c>
      <c r="P363">
        <v>354</v>
      </c>
      <c r="Q363" t="b">
        <v>1</v>
      </c>
      <c r="R363" t="s">
        <v>8269</v>
      </c>
      <c r="S363" s="5">
        <f t="shared" si="15"/>
        <v>111.07699999999998</v>
      </c>
      <c r="T363">
        <f t="shared" si="16"/>
        <v>109.82189265536722</v>
      </c>
      <c r="U363" t="s">
        <v>8310</v>
      </c>
      <c r="V363" t="s">
        <v>8315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 t="str" cm="1">
        <f t="array" ref="E364">_xlfn.IFS(D364&lt;1000,"1000",D364&lt;5000,"5000",D364&lt;10000,"10000",D364&lt;15000,"15000",D364&lt;20000,"20000",D364&lt;25000,"25000",D364&lt;30000,"30000",D364&lt;35000,"35000",D364&lt;40000,"40000",D364&lt;45000,"45000",D364&lt;50000,"50000",D364&gt;=50000,"&gt;50000")</f>
        <v>10000</v>
      </c>
      <c r="F364">
        <v>12000</v>
      </c>
      <c r="G364" t="str" cm="1">
        <f t="array" ref="G364">_xlfn.IFS(F364&lt;1000,"1000",F364&lt;5000,"5000",F364&lt;10000,"10000",F364&lt;15000,"15000",F364&lt;20000,"20000",F364&lt;25000,"25000",F364&lt;30000,"30000",F364&lt;35000,"35000",F364&lt;40000,"40000",F364&lt;45000,"45000",F364&lt;50000,"50000",F364&gt;50000,"&gt;50000")</f>
        <v>15000</v>
      </c>
      <c r="H364" t="s">
        <v>8219</v>
      </c>
      <c r="I364" t="s">
        <v>8224</v>
      </c>
      <c r="J364" t="s">
        <v>8246</v>
      </c>
      <c r="K364">
        <v>1407456000</v>
      </c>
      <c r="L364" s="10">
        <v>41859</v>
      </c>
      <c r="M364">
        <v>1405573391</v>
      </c>
      <c r="N364" s="10">
        <f t="shared" si="17"/>
        <v>41837.210543981484</v>
      </c>
      <c r="O364" t="b">
        <v>0</v>
      </c>
      <c r="P364">
        <v>86</v>
      </c>
      <c r="Q364" t="b">
        <v>1</v>
      </c>
      <c r="R364" t="s">
        <v>8269</v>
      </c>
      <c r="S364" s="5">
        <f t="shared" si="15"/>
        <v>124.15933781686496</v>
      </c>
      <c r="T364">
        <f t="shared" si="16"/>
        <v>139.53488372093022</v>
      </c>
      <c r="U364" t="s">
        <v>8310</v>
      </c>
      <c r="V364" t="s">
        <v>8315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 t="str" cm="1">
        <f t="array" ref="E365">_xlfn.IFS(D365&lt;1000,"1000",D365&lt;5000,"5000",D365&lt;10000,"10000",D365&lt;15000,"15000",D365&lt;20000,"20000",D365&lt;25000,"25000",D365&lt;30000,"30000",D365&lt;35000,"35000",D365&lt;40000,"40000",D365&lt;45000,"45000",D365&lt;50000,"50000",D365&gt;=50000,"&gt;50000")</f>
        <v>10000</v>
      </c>
      <c r="F365">
        <v>9044</v>
      </c>
      <c r="G365" t="str" cm="1">
        <f t="array" ref="G365">_xlfn.IFS(F365&lt;1000,"1000",F365&lt;5000,"5000",F365&lt;10000,"10000",F365&lt;15000,"15000",F365&lt;20000,"20000",F365&lt;25000,"25000",F365&lt;30000,"30000",F365&lt;35000,"35000",F365&lt;40000,"40000",F365&lt;45000,"45000",F365&lt;50000,"50000",F365&gt;50000,"&gt;50000")</f>
        <v>10000</v>
      </c>
      <c r="H365" t="s">
        <v>8219</v>
      </c>
      <c r="I365" t="s">
        <v>8224</v>
      </c>
      <c r="J365" t="s">
        <v>8246</v>
      </c>
      <c r="K365">
        <v>1272828120</v>
      </c>
      <c r="L365" s="10">
        <v>40300.806944444441</v>
      </c>
      <c r="M365">
        <v>1268934736</v>
      </c>
      <c r="N365" s="10">
        <f t="shared" si="17"/>
        <v>40255.744629629626</v>
      </c>
      <c r="O365" t="b">
        <v>0</v>
      </c>
      <c r="P365">
        <v>26</v>
      </c>
      <c r="Q365" t="b">
        <v>1</v>
      </c>
      <c r="R365" t="s">
        <v>8269</v>
      </c>
      <c r="S365" s="5">
        <f t="shared" si="15"/>
        <v>101.33333333333334</v>
      </c>
      <c r="T365">
        <f t="shared" si="16"/>
        <v>347.84615384615387</v>
      </c>
      <c r="U365" t="s">
        <v>8310</v>
      </c>
      <c r="V365" t="s">
        <v>8315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 t="str" cm="1">
        <f t="array" ref="E366">_xlfn.IFS(D366&lt;1000,"1000",D366&lt;5000,"5000",D366&lt;10000,"10000",D366&lt;15000,"15000",D366&lt;20000,"20000",D366&lt;25000,"25000",D366&lt;30000,"30000",D366&lt;35000,"35000",D366&lt;40000,"40000",D366&lt;45000,"45000",D366&lt;50000,"50000",D366&gt;=50000,"&gt;50000")</f>
        <v>10000</v>
      </c>
      <c r="F366">
        <v>7711.3</v>
      </c>
      <c r="G366" t="str" cm="1">
        <f t="array" ref="G366">_xlfn.IFS(F366&lt;1000,"1000",F366&lt;5000,"5000",F366&lt;10000,"10000",F366&lt;15000,"15000",F366&lt;20000,"20000",F366&lt;25000,"25000",F366&lt;30000,"30000",F366&lt;35000,"35000",F366&lt;40000,"40000",F366&lt;45000,"45000",F366&lt;50000,"50000",F366&gt;50000,"&gt;50000")</f>
        <v>10000</v>
      </c>
      <c r="H366" t="s">
        <v>8219</v>
      </c>
      <c r="I366" t="s">
        <v>8224</v>
      </c>
      <c r="J366" t="s">
        <v>8246</v>
      </c>
      <c r="K366">
        <v>1403323140</v>
      </c>
      <c r="L366" s="10">
        <v>41811.165972222225</v>
      </c>
      <c r="M366">
        <v>1400704672</v>
      </c>
      <c r="N366" s="10">
        <f t="shared" si="17"/>
        <v>41780.859629629631</v>
      </c>
      <c r="O366" t="b">
        <v>0</v>
      </c>
      <c r="P366">
        <v>113</v>
      </c>
      <c r="Q366" t="b">
        <v>1</v>
      </c>
      <c r="R366" t="s">
        <v>8269</v>
      </c>
      <c r="S366" s="5">
        <f t="shared" si="15"/>
        <v>110.16142857142856</v>
      </c>
      <c r="T366">
        <f t="shared" si="16"/>
        <v>68.24159292035398</v>
      </c>
      <c r="U366" t="s">
        <v>8310</v>
      </c>
      <c r="V366" t="s">
        <v>8315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 t="str" cm="1">
        <f t="array" ref="E367">_xlfn.IFS(D367&lt;1000,"1000",D367&lt;5000,"5000",D367&lt;10000,"10000",D367&lt;15000,"15000",D367&lt;20000,"20000",D367&lt;25000,"25000",D367&lt;30000,"30000",D367&lt;35000,"35000",D367&lt;40000,"40000",D367&lt;45000,"45000",D367&lt;50000,"50000",D367&gt;=50000,"&gt;50000")</f>
        <v>20000</v>
      </c>
      <c r="F367">
        <v>15596</v>
      </c>
      <c r="G367" t="str" cm="1">
        <f t="array" ref="G367">_xlfn.IFS(F367&lt;1000,"1000",F367&lt;5000,"5000",F367&lt;10000,"10000",F367&lt;15000,"15000",F367&lt;20000,"20000",F367&lt;25000,"25000",F367&lt;30000,"30000",F367&lt;35000,"35000",F367&lt;40000,"40000",F367&lt;45000,"45000",F367&lt;50000,"50000",F367&gt;50000,"&gt;50000")</f>
        <v>20000</v>
      </c>
      <c r="H367" t="s">
        <v>8219</v>
      </c>
      <c r="I367" t="s">
        <v>8225</v>
      </c>
      <c r="J367" t="s">
        <v>8247</v>
      </c>
      <c r="K367">
        <v>1393597999</v>
      </c>
      <c r="L367" s="10">
        <v>41698.606469907405</v>
      </c>
      <c r="M367">
        <v>1391005999</v>
      </c>
      <c r="N367" s="10">
        <f t="shared" si="17"/>
        <v>41668.606469907405</v>
      </c>
      <c r="O367" t="b">
        <v>0</v>
      </c>
      <c r="P367">
        <v>65</v>
      </c>
      <c r="Q367" t="b">
        <v>1</v>
      </c>
      <c r="R367" t="s">
        <v>8269</v>
      </c>
      <c r="S367" s="5">
        <f t="shared" si="15"/>
        <v>103.97333333333334</v>
      </c>
      <c r="T367">
        <f t="shared" si="16"/>
        <v>239.93846153846152</v>
      </c>
      <c r="U367" t="s">
        <v>8310</v>
      </c>
      <c r="V367" t="s">
        <v>8315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 t="str" cm="1">
        <f t="array" ref="E368">_xlfn.IFS(D368&lt;1000,"1000",D368&lt;5000,"5000",D368&lt;10000,"10000",D368&lt;15000,"15000",D368&lt;20000,"20000",D368&lt;25000,"25000",D368&lt;30000,"30000",D368&lt;35000,"35000",D368&lt;40000,"40000",D368&lt;45000,"45000",D368&lt;50000,"50000",D368&gt;=50000,"&gt;50000")</f>
        <v>40000</v>
      </c>
      <c r="F368">
        <v>38500</v>
      </c>
      <c r="G368" t="str" cm="1">
        <f t="array" ref="G368">_xlfn.IFS(F368&lt;1000,"1000",F368&lt;5000,"5000",F368&lt;10000,"10000",F368&lt;15000,"15000",F368&lt;20000,"20000",F368&lt;25000,"25000",F368&lt;30000,"30000",F368&lt;35000,"35000",F368&lt;40000,"40000",F368&lt;45000,"45000",F368&lt;50000,"50000",F368&gt;50000,"&gt;50000")</f>
        <v>40000</v>
      </c>
      <c r="H368" t="s">
        <v>8219</v>
      </c>
      <c r="I368" t="s">
        <v>8224</v>
      </c>
      <c r="J368" t="s">
        <v>8246</v>
      </c>
      <c r="K368">
        <v>1337540518</v>
      </c>
      <c r="L368" s="10">
        <v>41049.793032407404</v>
      </c>
      <c r="M368">
        <v>1334948518</v>
      </c>
      <c r="N368" s="10">
        <f t="shared" si="17"/>
        <v>41019.793032407404</v>
      </c>
      <c r="O368" t="b">
        <v>0</v>
      </c>
      <c r="P368">
        <v>134</v>
      </c>
      <c r="Q368" t="b">
        <v>1</v>
      </c>
      <c r="R368" t="s">
        <v>8269</v>
      </c>
      <c r="S368" s="5">
        <f t="shared" si="15"/>
        <v>101.31578947368421</v>
      </c>
      <c r="T368">
        <f t="shared" si="16"/>
        <v>287.31343283582089</v>
      </c>
      <c r="U368" t="s">
        <v>8310</v>
      </c>
      <c r="V368" t="s">
        <v>8315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 t="str" cm="1">
        <f t="array" ref="E369">_xlfn.IFS(D369&lt;1000,"1000",D369&lt;5000,"5000",D369&lt;10000,"10000",D369&lt;15000,"15000",D369&lt;20000,"20000",D369&lt;25000,"25000",D369&lt;30000,"30000",D369&lt;35000,"35000",D369&lt;40000,"40000",D369&lt;45000,"45000",D369&lt;50000,"50000",D369&gt;=50000,"&gt;50000")</f>
        <v>15000</v>
      </c>
      <c r="F369">
        <v>10335.01</v>
      </c>
      <c r="G369" t="str" cm="1">
        <f t="array" ref="G369">_xlfn.IFS(F369&lt;1000,"1000",F369&lt;5000,"5000",F369&lt;10000,"10000",F369&lt;15000,"15000",F369&lt;20000,"20000",F369&lt;25000,"25000",F369&lt;30000,"30000",F369&lt;35000,"35000",F369&lt;40000,"40000",F369&lt;45000,"45000",F369&lt;50000,"50000",F369&gt;50000,"&gt;50000")</f>
        <v>15000</v>
      </c>
      <c r="H369" t="s">
        <v>8219</v>
      </c>
      <c r="I369" t="s">
        <v>8224</v>
      </c>
      <c r="J369" t="s">
        <v>8246</v>
      </c>
      <c r="K369">
        <v>1367384340</v>
      </c>
      <c r="L369" s="10">
        <v>41395.207638888889</v>
      </c>
      <c r="M369">
        <v>1363960278</v>
      </c>
      <c r="N369" s="10">
        <f t="shared" si="17"/>
        <v>41355.577291666668</v>
      </c>
      <c r="O369" t="b">
        <v>0</v>
      </c>
      <c r="P369">
        <v>119</v>
      </c>
      <c r="Q369" t="b">
        <v>1</v>
      </c>
      <c r="R369" t="s">
        <v>8269</v>
      </c>
      <c r="S369" s="5">
        <f t="shared" si="15"/>
        <v>103.3501</v>
      </c>
      <c r="T369">
        <f t="shared" si="16"/>
        <v>86.84882352941176</v>
      </c>
      <c r="U369" t="s">
        <v>8310</v>
      </c>
      <c r="V369" t="s">
        <v>8315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 t="str" cm="1">
        <f t="array" ref="E370">_xlfn.IFS(D370&lt;1000,"1000",D370&lt;5000,"5000",D370&lt;10000,"10000",D370&lt;15000,"15000",D370&lt;20000,"20000",D370&lt;25000,"25000",D370&lt;30000,"30000",D370&lt;35000,"35000",D370&lt;40000,"40000",D370&lt;45000,"45000",D370&lt;50000,"50000",D370&gt;=50000,"&gt;50000")</f>
        <v>15000</v>
      </c>
      <c r="F370">
        <v>13014</v>
      </c>
      <c r="G370" t="str" cm="1">
        <f t="array" ref="G370">_xlfn.IFS(F370&lt;1000,"1000",F370&lt;5000,"5000",F370&lt;10000,"10000",F370&lt;15000,"15000",F370&lt;20000,"20000",F370&lt;25000,"25000",F370&lt;30000,"30000",F370&lt;35000,"35000",F370&lt;40000,"40000",F370&lt;45000,"45000",F370&lt;50000,"50000",F370&gt;50000,"&gt;50000")</f>
        <v>15000</v>
      </c>
      <c r="H370" t="s">
        <v>8219</v>
      </c>
      <c r="I370" t="s">
        <v>8224</v>
      </c>
      <c r="J370" t="s">
        <v>8246</v>
      </c>
      <c r="K370">
        <v>1426426322</v>
      </c>
      <c r="L370" s="10">
        <v>42078.563912037032</v>
      </c>
      <c r="M370">
        <v>1423405922</v>
      </c>
      <c r="N370" s="10">
        <f t="shared" si="17"/>
        <v>42043.605578703704</v>
      </c>
      <c r="O370" t="b">
        <v>0</v>
      </c>
      <c r="P370">
        <v>159</v>
      </c>
      <c r="Q370" t="b">
        <v>1</v>
      </c>
      <c r="R370" t="s">
        <v>8269</v>
      </c>
      <c r="S370" s="5">
        <f t="shared" si="15"/>
        <v>104.11200000000001</v>
      </c>
      <c r="T370">
        <f t="shared" si="16"/>
        <v>81.84905660377359</v>
      </c>
      <c r="U370" t="s">
        <v>8310</v>
      </c>
      <c r="V370" t="s">
        <v>8315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 t="str" cm="1">
        <f t="array" ref="E371">_xlfn.IFS(D371&lt;1000,"1000",D371&lt;5000,"5000",D371&lt;10000,"10000",D371&lt;15000,"15000",D371&lt;20000,"20000",D371&lt;25000,"25000",D371&lt;30000,"30000",D371&lt;35000,"35000",D371&lt;40000,"40000",D371&lt;45000,"45000",D371&lt;50000,"50000",D371&gt;=50000,"&gt;50000")</f>
        <v>10000</v>
      </c>
      <c r="F371">
        <v>7160.12</v>
      </c>
      <c r="G371" t="str" cm="1">
        <f t="array" ref="G371">_xlfn.IFS(F371&lt;1000,"1000",F371&lt;5000,"5000",F371&lt;10000,"10000",F371&lt;15000,"15000",F371&lt;20000,"20000",F371&lt;25000,"25000",F371&lt;30000,"30000",F371&lt;35000,"35000",F371&lt;40000,"40000",F371&lt;45000,"45000",F371&lt;50000,"50000",F371&gt;50000,"&gt;50000")</f>
        <v>10000</v>
      </c>
      <c r="H371" t="s">
        <v>8219</v>
      </c>
      <c r="I371" t="s">
        <v>8224</v>
      </c>
      <c r="J371" t="s">
        <v>8246</v>
      </c>
      <c r="K371">
        <v>1326633269</v>
      </c>
      <c r="L371" s="10">
        <v>40923.551724537036</v>
      </c>
      <c r="M371">
        <v>1324041269</v>
      </c>
      <c r="N371" s="10">
        <f t="shared" si="17"/>
        <v>40893.551724537036</v>
      </c>
      <c r="O371" t="b">
        <v>0</v>
      </c>
      <c r="P371">
        <v>167</v>
      </c>
      <c r="Q371" t="b">
        <v>1</v>
      </c>
      <c r="R371" t="s">
        <v>8269</v>
      </c>
      <c r="S371" s="5">
        <f t="shared" si="15"/>
        <v>110.15569230769231</v>
      </c>
      <c r="T371">
        <f t="shared" si="16"/>
        <v>42.874970059880241</v>
      </c>
      <c r="U371" t="s">
        <v>8310</v>
      </c>
      <c r="V371" t="s">
        <v>8315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 t="str" cm="1">
        <f t="array" ref="E372">_xlfn.IFS(D372&lt;1000,"1000",D372&lt;5000,"5000",D372&lt;10000,"10000",D372&lt;15000,"15000",D372&lt;20000,"20000",D372&lt;25000,"25000",D372&lt;30000,"30000",D372&lt;35000,"35000",D372&lt;40000,"40000",D372&lt;45000,"45000",D372&lt;50000,"50000",D372&gt;=50000,"&gt;50000")</f>
        <v>30000</v>
      </c>
      <c r="F372">
        <v>30505</v>
      </c>
      <c r="G372" t="str" cm="1">
        <f t="array" ref="G372">_xlfn.IFS(F372&lt;1000,"1000",F372&lt;5000,"5000",F372&lt;10000,"10000",F372&lt;15000,"15000",F372&lt;20000,"20000",F372&lt;25000,"25000",F372&lt;30000,"30000",F372&lt;35000,"35000",F372&lt;40000,"40000",F372&lt;45000,"45000",F372&lt;50000,"50000",F372&gt;50000,"&gt;50000")</f>
        <v>35000</v>
      </c>
      <c r="H372" t="s">
        <v>8219</v>
      </c>
      <c r="I372" t="s">
        <v>8224</v>
      </c>
      <c r="J372" t="s">
        <v>8246</v>
      </c>
      <c r="K372">
        <v>1483729500</v>
      </c>
      <c r="L372" s="10">
        <v>42741.795138888891</v>
      </c>
      <c r="M372">
        <v>1481137500</v>
      </c>
      <c r="N372" s="10">
        <f t="shared" si="17"/>
        <v>42711.795138888891</v>
      </c>
      <c r="O372" t="b">
        <v>0</v>
      </c>
      <c r="P372">
        <v>43</v>
      </c>
      <c r="Q372" t="b">
        <v>1</v>
      </c>
      <c r="R372" t="s">
        <v>8269</v>
      </c>
      <c r="S372" s="5">
        <f t="shared" si="15"/>
        <v>122.02</v>
      </c>
      <c r="T372">
        <f t="shared" si="16"/>
        <v>709.41860465116281</v>
      </c>
      <c r="U372" t="s">
        <v>8310</v>
      </c>
      <c r="V372" t="s">
        <v>8315</v>
      </c>
    </row>
    <row r="373" spans="1:22" ht="43.5" x14ac:dyDescent="0.35">
      <c r="A373">
        <v>371</v>
      </c>
      <c r="B373" s="3" t="s">
        <v>372</v>
      </c>
      <c r="C373" s="3" t="s">
        <v>4481</v>
      </c>
      <c r="D373">
        <v>150000</v>
      </c>
      <c r="E373" t="str" cm="1">
        <f t="array" ref="E373">_xlfn.IFS(D373&lt;1000,"1000",D373&lt;5000,"5000",D373&lt;10000,"10000",D373&lt;15000,"15000",D373&lt;20000,"20000",D373&lt;25000,"25000",D373&lt;30000,"30000",D373&lt;35000,"35000",D373&lt;40000,"40000",D373&lt;45000,"45000",D373&lt;50000,"50000",D373&gt;=50000,"&gt;50000")</f>
        <v>&gt;50000</v>
      </c>
      <c r="F373">
        <v>171253</v>
      </c>
      <c r="G373" t="str" cm="1">
        <f t="array" ref="G373">_xlfn.IFS(F373&lt;1000,"1000",F373&lt;5000,"5000",F373&lt;10000,"10000",F373&lt;15000,"15000",F373&lt;20000,"20000",F373&lt;25000,"25000",F373&lt;30000,"30000",F373&lt;35000,"35000",F373&lt;40000,"40000",F373&lt;45000,"45000",F373&lt;50000,"50000",F373&gt;50000,"&gt;50000")</f>
        <v>&gt;50000</v>
      </c>
      <c r="H373" t="s">
        <v>8219</v>
      </c>
      <c r="I373" t="s">
        <v>8224</v>
      </c>
      <c r="J373" t="s">
        <v>8246</v>
      </c>
      <c r="K373">
        <v>1359743139</v>
      </c>
      <c r="L373" s="10">
        <v>41306.767812500002</v>
      </c>
      <c r="M373">
        <v>1355855139</v>
      </c>
      <c r="N373" s="10">
        <f t="shared" si="17"/>
        <v>41261.767812500002</v>
      </c>
      <c r="O373" t="b">
        <v>0</v>
      </c>
      <c r="P373">
        <v>1062</v>
      </c>
      <c r="Q373" t="b">
        <v>1</v>
      </c>
      <c r="R373" t="s">
        <v>8269</v>
      </c>
      <c r="S373" s="5">
        <f t="shared" si="15"/>
        <v>114.16866666666667</v>
      </c>
      <c r="T373">
        <f t="shared" si="16"/>
        <v>161.25517890772127</v>
      </c>
      <c r="U373" t="s">
        <v>8310</v>
      </c>
      <c r="V373" t="s">
        <v>8315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 t="str" cm="1">
        <f t="array" ref="E374">_xlfn.IFS(D374&lt;1000,"1000",D374&lt;5000,"5000",D374&lt;10000,"10000",D374&lt;15000,"15000",D374&lt;20000,"20000",D374&lt;25000,"25000",D374&lt;30000,"30000",D374&lt;35000,"35000",D374&lt;40000,"40000",D374&lt;45000,"45000",D374&lt;50000,"50000",D374&gt;=50000,"&gt;50000")</f>
        <v>1000</v>
      </c>
      <c r="F374">
        <v>376</v>
      </c>
      <c r="G374" t="str" cm="1">
        <f t="array" ref="G374">_xlfn.IFS(F374&lt;1000,"1000",F374&lt;5000,"5000",F374&lt;10000,"10000",F374&lt;15000,"15000",F374&lt;20000,"20000",F374&lt;25000,"25000",F374&lt;30000,"30000",F374&lt;35000,"35000",F374&lt;40000,"40000",F374&lt;45000,"45000",F374&lt;50000,"50000",F374&gt;50000,"&gt;50000")</f>
        <v>1000</v>
      </c>
      <c r="H374" t="s">
        <v>8219</v>
      </c>
      <c r="I374" t="s">
        <v>8225</v>
      </c>
      <c r="J374" t="s">
        <v>8247</v>
      </c>
      <c r="K374">
        <v>1459872000</v>
      </c>
      <c r="L374" s="10">
        <v>42465.666666666672</v>
      </c>
      <c r="M374">
        <v>1456408244</v>
      </c>
      <c r="N374" s="10">
        <f t="shared" si="17"/>
        <v>42425.576898148152</v>
      </c>
      <c r="O374" t="b">
        <v>0</v>
      </c>
      <c r="P374">
        <v>9</v>
      </c>
      <c r="Q374" t="b">
        <v>1</v>
      </c>
      <c r="R374" t="s">
        <v>8269</v>
      </c>
      <c r="S374" s="5">
        <f t="shared" si="15"/>
        <v>125.33333333333334</v>
      </c>
      <c r="T374">
        <f t="shared" si="16"/>
        <v>41.777777777777779</v>
      </c>
      <c r="U374" t="s">
        <v>8310</v>
      </c>
      <c r="V374" t="s">
        <v>8315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 t="str" cm="1">
        <f t="array" ref="E375">_xlfn.IFS(D375&lt;1000,"1000",D375&lt;5000,"5000",D375&lt;10000,"10000",D375&lt;15000,"15000",D375&lt;20000,"20000",D375&lt;25000,"25000",D375&lt;30000,"30000",D375&lt;35000,"35000",D375&lt;40000,"40000",D375&lt;45000,"45000",D375&lt;50000,"50000",D375&gt;=50000,"&gt;50000")</f>
        <v>10000</v>
      </c>
      <c r="F375">
        <v>8000</v>
      </c>
      <c r="G375" t="str" cm="1">
        <f t="array" ref="G375">_xlfn.IFS(F375&lt;1000,"1000",F375&lt;5000,"5000",F375&lt;10000,"10000",F375&lt;15000,"15000",F375&lt;20000,"20000",F375&lt;25000,"25000",F375&lt;30000,"30000",F375&lt;35000,"35000",F375&lt;40000,"40000",F375&lt;45000,"45000",F375&lt;50000,"50000",F375&gt;50000,"&gt;50000")</f>
        <v>10000</v>
      </c>
      <c r="H375" t="s">
        <v>8219</v>
      </c>
      <c r="I375" t="s">
        <v>8224</v>
      </c>
      <c r="J375" t="s">
        <v>8246</v>
      </c>
      <c r="K375">
        <v>1342648398</v>
      </c>
      <c r="L375" s="10">
        <v>41108.91201388889</v>
      </c>
      <c r="M375">
        <v>1340056398</v>
      </c>
      <c r="N375" s="10">
        <f t="shared" si="17"/>
        <v>41078.91201388889</v>
      </c>
      <c r="O375" t="b">
        <v>0</v>
      </c>
      <c r="P375">
        <v>89</v>
      </c>
      <c r="Q375" t="b">
        <v>1</v>
      </c>
      <c r="R375" t="s">
        <v>8269</v>
      </c>
      <c r="S375" s="5">
        <f t="shared" si="15"/>
        <v>106.66666666666667</v>
      </c>
      <c r="T375">
        <f t="shared" si="16"/>
        <v>89.887640449438209</v>
      </c>
      <c r="U375" t="s">
        <v>8310</v>
      </c>
      <c r="V375" t="s">
        <v>8315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 t="str" cm="1">
        <f t="array" ref="E376">_xlfn.IFS(D376&lt;1000,"1000",D376&lt;5000,"5000",D376&lt;10000,"10000",D376&lt;15000,"15000",D376&lt;20000,"20000",D376&lt;25000,"25000",D376&lt;30000,"30000",D376&lt;35000,"35000",D376&lt;40000,"40000",D376&lt;45000,"45000",D376&lt;50000,"50000",D376&gt;=50000,"&gt;50000")</f>
        <v>10000</v>
      </c>
      <c r="F376">
        <v>7839</v>
      </c>
      <c r="G376" t="str" cm="1">
        <f t="array" ref="G376">_xlfn.IFS(F376&lt;1000,"1000",F376&lt;5000,"5000",F376&lt;10000,"10000",F376&lt;15000,"15000",F376&lt;20000,"20000",F376&lt;25000,"25000",F376&lt;30000,"30000",F376&lt;35000,"35000",F376&lt;40000,"40000",F376&lt;45000,"45000",F376&lt;50000,"50000",F376&gt;50000,"&gt;50000")</f>
        <v>10000</v>
      </c>
      <c r="H376" t="s">
        <v>8219</v>
      </c>
      <c r="I376" t="s">
        <v>8224</v>
      </c>
      <c r="J376" t="s">
        <v>8246</v>
      </c>
      <c r="K376">
        <v>1316208031</v>
      </c>
      <c r="L376" s="10">
        <v>40802.889247685183</v>
      </c>
      <c r="M376">
        <v>1312320031</v>
      </c>
      <c r="N376" s="10">
        <f t="shared" si="17"/>
        <v>40757.889247685183</v>
      </c>
      <c r="O376" t="b">
        <v>0</v>
      </c>
      <c r="P376">
        <v>174</v>
      </c>
      <c r="Q376" t="b">
        <v>1</v>
      </c>
      <c r="R376" t="s">
        <v>8269</v>
      </c>
      <c r="S376" s="5">
        <f t="shared" si="15"/>
        <v>130.65</v>
      </c>
      <c r="T376">
        <f t="shared" si="16"/>
        <v>45.051724137931032</v>
      </c>
      <c r="U376" t="s">
        <v>8310</v>
      </c>
      <c r="V376" t="s">
        <v>8315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 t="str" cm="1">
        <f t="array" ref="E377">_xlfn.IFS(D377&lt;1000,"1000",D377&lt;5000,"5000",D377&lt;10000,"10000",D377&lt;15000,"15000",D377&lt;20000,"20000",D377&lt;25000,"25000",D377&lt;30000,"30000",D377&lt;35000,"35000",D377&lt;40000,"40000",D377&lt;45000,"45000",D377&lt;50000,"50000",D377&gt;=50000,"&gt;50000")</f>
        <v>1000</v>
      </c>
      <c r="F377">
        <v>600</v>
      </c>
      <c r="G377" t="str" cm="1">
        <f t="array" ref="G377">_xlfn.IFS(F377&lt;1000,"1000",F377&lt;5000,"5000",F377&lt;10000,"10000",F377&lt;15000,"15000",F377&lt;20000,"20000",F377&lt;25000,"25000",F377&lt;30000,"30000",F377&lt;35000,"35000",F377&lt;40000,"40000",F377&lt;45000,"45000",F377&lt;50000,"50000",F377&gt;50000,"&gt;50000")</f>
        <v>1000</v>
      </c>
      <c r="H377" t="s">
        <v>8219</v>
      </c>
      <c r="I377" t="s">
        <v>8224</v>
      </c>
      <c r="J377" t="s">
        <v>8246</v>
      </c>
      <c r="K377">
        <v>1393694280</v>
      </c>
      <c r="L377" s="10">
        <v>41699.720833333333</v>
      </c>
      <c r="M377">
        <v>1390088311</v>
      </c>
      <c r="N377" s="10">
        <f t="shared" si="17"/>
        <v>41657.985081018516</v>
      </c>
      <c r="O377" t="b">
        <v>0</v>
      </c>
      <c r="P377">
        <v>14</v>
      </c>
      <c r="Q377" t="b">
        <v>1</v>
      </c>
      <c r="R377" t="s">
        <v>8269</v>
      </c>
      <c r="S377" s="5">
        <f t="shared" si="15"/>
        <v>120</v>
      </c>
      <c r="T377">
        <f t="shared" si="16"/>
        <v>42.857142857142854</v>
      </c>
      <c r="U377" t="s">
        <v>8310</v>
      </c>
      <c r="V377" t="s">
        <v>8315</v>
      </c>
    </row>
    <row r="378" spans="1:22" ht="43.5" x14ac:dyDescent="0.35">
      <c r="A378">
        <v>376</v>
      </c>
      <c r="B378" s="3" t="s">
        <v>377</v>
      </c>
      <c r="C378" s="3" t="s">
        <v>4486</v>
      </c>
      <c r="D378">
        <v>2450</v>
      </c>
      <c r="E378" t="str" cm="1">
        <f t="array" ref="E378">_xlfn.IFS(D378&lt;1000,"1000",D378&lt;5000,"5000",D378&lt;10000,"10000",D378&lt;15000,"15000",D378&lt;20000,"20000",D378&lt;25000,"25000",D378&lt;30000,"30000",D378&lt;35000,"35000",D378&lt;40000,"40000",D378&lt;45000,"45000",D378&lt;50000,"50000",D378&gt;=50000,"&gt;50000")</f>
        <v>5000</v>
      </c>
      <c r="F378">
        <v>2596</v>
      </c>
      <c r="G378" t="str" cm="1">
        <f t="array" ref="G378">_xlfn.IFS(F378&lt;1000,"1000",F378&lt;5000,"5000",F378&lt;10000,"10000",F378&lt;15000,"15000",F378&lt;20000,"20000",F378&lt;25000,"25000",F378&lt;30000,"30000",F378&lt;35000,"35000",F378&lt;40000,"40000",F378&lt;45000,"45000",F378&lt;50000,"50000",F378&gt;50000,"&gt;50000")</f>
        <v>5000</v>
      </c>
      <c r="H378" t="s">
        <v>8219</v>
      </c>
      <c r="I378" t="s">
        <v>8225</v>
      </c>
      <c r="J378" t="s">
        <v>8247</v>
      </c>
      <c r="K378">
        <v>1472122316</v>
      </c>
      <c r="L378" s="10">
        <v>42607.452731481477</v>
      </c>
      <c r="M378">
        <v>1469443916</v>
      </c>
      <c r="N378" s="10">
        <f t="shared" si="17"/>
        <v>42576.452731481477</v>
      </c>
      <c r="O378" t="b">
        <v>0</v>
      </c>
      <c r="P378">
        <v>48</v>
      </c>
      <c r="Q378" t="b">
        <v>1</v>
      </c>
      <c r="R378" t="s">
        <v>8269</v>
      </c>
      <c r="S378" s="5">
        <f t="shared" si="15"/>
        <v>105.9591836734694</v>
      </c>
      <c r="T378">
        <f t="shared" si="16"/>
        <v>54.083333333333336</v>
      </c>
      <c r="U378" t="s">
        <v>8310</v>
      </c>
      <c r="V378" t="s">
        <v>8315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 t="str" cm="1">
        <f t="array" ref="E379">_xlfn.IFS(D379&lt;1000,"1000",D379&lt;5000,"5000",D379&lt;10000,"10000",D379&lt;15000,"15000",D379&lt;20000,"20000",D379&lt;25000,"25000",D379&lt;30000,"30000",D379&lt;35000,"35000",D379&lt;40000,"40000",D379&lt;45000,"45000",D379&lt;50000,"50000",D379&gt;=50000,"&gt;50000")</f>
        <v>15000</v>
      </c>
      <c r="F379">
        <v>13728</v>
      </c>
      <c r="G379" t="str" cm="1">
        <f t="array" ref="G379">_xlfn.IFS(F379&lt;1000,"1000",F379&lt;5000,"5000",F379&lt;10000,"10000",F379&lt;15000,"15000",F379&lt;20000,"20000",F379&lt;25000,"25000",F379&lt;30000,"30000",F379&lt;35000,"35000",F379&lt;40000,"40000",F379&lt;45000,"45000",F379&lt;50000,"50000",F379&gt;50000,"&gt;50000")</f>
        <v>15000</v>
      </c>
      <c r="H379" t="s">
        <v>8219</v>
      </c>
      <c r="I379" t="s">
        <v>8224</v>
      </c>
      <c r="J379" t="s">
        <v>8246</v>
      </c>
      <c r="K379">
        <v>1447484460</v>
      </c>
      <c r="L379" s="10">
        <v>42322.292361111111</v>
      </c>
      <c r="M379">
        <v>1444888868</v>
      </c>
      <c r="N379" s="10">
        <f t="shared" si="17"/>
        <v>42292.250787037032</v>
      </c>
      <c r="O379" t="b">
        <v>0</v>
      </c>
      <c r="P379">
        <v>133</v>
      </c>
      <c r="Q379" t="b">
        <v>1</v>
      </c>
      <c r="R379" t="s">
        <v>8269</v>
      </c>
      <c r="S379" s="5">
        <f t="shared" si="15"/>
        <v>114.39999999999999</v>
      </c>
      <c r="T379">
        <f t="shared" si="16"/>
        <v>103.21804511278195</v>
      </c>
      <c r="U379" t="s">
        <v>8310</v>
      </c>
      <c r="V379" t="s">
        <v>8315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 t="str" cm="1">
        <f t="array" ref="E380">_xlfn.IFS(D380&lt;1000,"1000",D380&lt;5000,"5000",D380&lt;10000,"10000",D380&lt;15000,"15000",D380&lt;20000,"20000",D380&lt;25000,"25000",D380&lt;30000,"30000",D380&lt;35000,"35000",D380&lt;40000,"40000",D380&lt;45000,"45000",D380&lt;50000,"50000",D380&gt;=50000,"&gt;50000")</f>
        <v>5000</v>
      </c>
      <c r="F380">
        <v>3353</v>
      </c>
      <c r="G380" t="str" cm="1">
        <f t="array" ref="G380">_xlfn.IFS(F380&lt;1000,"1000",F380&lt;5000,"5000",F380&lt;10000,"10000",F380&lt;15000,"15000",F380&lt;20000,"20000",F380&lt;25000,"25000",F380&lt;30000,"30000",F380&lt;35000,"35000",F380&lt;40000,"40000",F380&lt;45000,"45000",F380&lt;50000,"50000",F380&gt;50000,"&gt;50000")</f>
        <v>5000</v>
      </c>
      <c r="H380" t="s">
        <v>8219</v>
      </c>
      <c r="I380" t="s">
        <v>8229</v>
      </c>
      <c r="J380" t="s">
        <v>8251</v>
      </c>
      <c r="K380">
        <v>1453765920</v>
      </c>
      <c r="L380" s="10">
        <v>42394.994444444441</v>
      </c>
      <c r="M380">
        <v>1451655808</v>
      </c>
      <c r="N380" s="10">
        <f t="shared" si="17"/>
        <v>42370.571851851855</v>
      </c>
      <c r="O380" t="b">
        <v>0</v>
      </c>
      <c r="P380">
        <v>83</v>
      </c>
      <c r="Q380" t="b">
        <v>1</v>
      </c>
      <c r="R380" t="s">
        <v>8269</v>
      </c>
      <c r="S380" s="5">
        <f t="shared" si="15"/>
        <v>111.76666666666665</v>
      </c>
      <c r="T380">
        <f t="shared" si="16"/>
        <v>40.397590361445786</v>
      </c>
      <c r="U380" t="s">
        <v>8310</v>
      </c>
      <c r="V380" t="s">
        <v>8315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 t="str" cm="1">
        <f t="array" ref="E381">_xlfn.IFS(D381&lt;1000,"1000",D381&lt;5000,"5000",D381&lt;10000,"10000",D381&lt;15000,"15000",D381&lt;20000,"20000",D381&lt;25000,"25000",D381&lt;30000,"30000",D381&lt;35000,"35000",D381&lt;40000,"40000",D381&lt;45000,"45000",D381&lt;50000,"50000",D381&gt;=50000,"&gt;50000")</f>
        <v>20000</v>
      </c>
      <c r="F381">
        <v>17412</v>
      </c>
      <c r="G381" t="str" cm="1">
        <f t="array" ref="G381">_xlfn.IFS(F381&lt;1000,"1000",F381&lt;5000,"5000",F381&lt;10000,"10000",F381&lt;15000,"15000",F381&lt;20000,"20000",F381&lt;25000,"25000",F381&lt;30000,"30000",F381&lt;35000,"35000",F381&lt;40000,"40000",F381&lt;45000,"45000",F381&lt;50000,"50000",F381&gt;50000,"&gt;50000")</f>
        <v>20000</v>
      </c>
      <c r="H381" t="s">
        <v>8219</v>
      </c>
      <c r="I381" t="s">
        <v>8224</v>
      </c>
      <c r="J381" t="s">
        <v>8246</v>
      </c>
      <c r="K381">
        <v>1336062672</v>
      </c>
      <c r="L381" s="10">
        <v>41032.688333333332</v>
      </c>
      <c r="M381">
        <v>1332174672</v>
      </c>
      <c r="N381" s="10">
        <f t="shared" si="17"/>
        <v>40987.688333333332</v>
      </c>
      <c r="O381" t="b">
        <v>0</v>
      </c>
      <c r="P381">
        <v>149</v>
      </c>
      <c r="Q381" t="b">
        <v>1</v>
      </c>
      <c r="R381" t="s">
        <v>8269</v>
      </c>
      <c r="S381" s="5">
        <f t="shared" si="15"/>
        <v>116.08000000000001</v>
      </c>
      <c r="T381">
        <f t="shared" si="16"/>
        <v>116.85906040268456</v>
      </c>
      <c r="U381" t="s">
        <v>8310</v>
      </c>
      <c r="V381" t="s">
        <v>8315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 t="str" cm="1">
        <f t="array" ref="E382">_xlfn.IFS(D382&lt;1000,"1000",D382&lt;5000,"5000",D382&lt;10000,"10000",D382&lt;15000,"15000",D382&lt;20000,"20000",D382&lt;25000,"25000",D382&lt;30000,"30000",D382&lt;35000,"35000",D382&lt;40000,"40000",D382&lt;45000,"45000",D382&lt;50000,"50000",D382&gt;=50000,"&gt;50000")</f>
        <v>5000</v>
      </c>
      <c r="F382">
        <v>5660</v>
      </c>
      <c r="G382" t="str" cm="1">
        <f t="array" ref="G382">_xlfn.IFS(F382&lt;1000,"1000",F382&lt;5000,"5000",F382&lt;10000,"10000",F382&lt;15000,"15000",F382&lt;20000,"20000",F382&lt;25000,"25000",F382&lt;30000,"30000",F382&lt;35000,"35000",F382&lt;40000,"40000",F382&lt;45000,"45000",F382&lt;50000,"50000",F382&gt;50000,"&gt;50000")</f>
        <v>10000</v>
      </c>
      <c r="H382" t="s">
        <v>8219</v>
      </c>
      <c r="I382" t="s">
        <v>8224</v>
      </c>
      <c r="J382" t="s">
        <v>8246</v>
      </c>
      <c r="K382">
        <v>1453569392</v>
      </c>
      <c r="L382" s="10">
        <v>42392.719814814816</v>
      </c>
      <c r="M382">
        <v>1451409392</v>
      </c>
      <c r="N382" s="10">
        <f t="shared" si="17"/>
        <v>42367.719814814816</v>
      </c>
      <c r="O382" t="b">
        <v>0</v>
      </c>
      <c r="P382">
        <v>49</v>
      </c>
      <c r="Q382" t="b">
        <v>1</v>
      </c>
      <c r="R382" t="s">
        <v>8269</v>
      </c>
      <c r="S382" s="5">
        <f t="shared" si="15"/>
        <v>141.5</v>
      </c>
      <c r="T382">
        <f t="shared" si="16"/>
        <v>115.51020408163265</v>
      </c>
      <c r="U382" t="s">
        <v>8310</v>
      </c>
      <c r="V382" t="s">
        <v>8315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 t="str" cm="1">
        <f t="array" ref="E383">_xlfn.IFS(D383&lt;1000,"1000",D383&lt;5000,"5000",D383&lt;10000,"10000",D383&lt;15000,"15000",D383&lt;20000,"20000",D383&lt;25000,"25000",D383&lt;30000,"30000",D383&lt;35000,"35000",D383&lt;40000,"40000",D383&lt;45000,"45000",D383&lt;50000,"50000",D383&gt;=50000,"&gt;50000")</f>
        <v>30000</v>
      </c>
      <c r="F383">
        <v>26182.5</v>
      </c>
      <c r="G383" t="str" cm="1">
        <f t="array" ref="G383">_xlfn.IFS(F383&lt;1000,"1000",F383&lt;5000,"5000",F383&lt;10000,"10000",F383&lt;15000,"15000",F383&lt;20000,"20000",F383&lt;25000,"25000",F383&lt;30000,"30000",F383&lt;35000,"35000",F383&lt;40000,"40000",F383&lt;45000,"45000",F383&lt;50000,"50000",F383&gt;50000,"&gt;50000")</f>
        <v>30000</v>
      </c>
      <c r="H383" t="s">
        <v>8219</v>
      </c>
      <c r="I383" t="s">
        <v>8224</v>
      </c>
      <c r="J383" t="s">
        <v>8246</v>
      </c>
      <c r="K383">
        <v>1343624400</v>
      </c>
      <c r="L383" s="10">
        <v>41120.208333333336</v>
      </c>
      <c r="M383">
        <v>1340642717</v>
      </c>
      <c r="N383" s="10">
        <f t="shared" si="17"/>
        <v>41085.698113425926</v>
      </c>
      <c r="O383" t="b">
        <v>0</v>
      </c>
      <c r="P383">
        <v>251</v>
      </c>
      <c r="Q383" t="b">
        <v>1</v>
      </c>
      <c r="R383" t="s">
        <v>8269</v>
      </c>
      <c r="S383" s="5">
        <f t="shared" si="15"/>
        <v>104.72999999999999</v>
      </c>
      <c r="T383">
        <f t="shared" si="16"/>
        <v>104.31274900398407</v>
      </c>
      <c r="U383" t="s">
        <v>8310</v>
      </c>
      <c r="V383" t="s">
        <v>8315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 t="str" cm="1">
        <f t="array" ref="E384">_xlfn.IFS(D384&lt;1000,"1000",D384&lt;5000,"5000",D384&lt;10000,"10000",D384&lt;15000,"15000",D384&lt;20000,"20000",D384&lt;25000,"25000",D384&lt;30000,"30000",D384&lt;35000,"35000",D384&lt;40000,"40000",D384&lt;45000,"45000",D384&lt;50000,"50000",D384&gt;=50000,"&gt;50000")</f>
        <v>1000</v>
      </c>
      <c r="F384">
        <v>1535</v>
      </c>
      <c r="G384" t="str" cm="1">
        <f t="array" ref="G384">_xlfn.IFS(F384&lt;1000,"1000",F384&lt;5000,"5000",F384&lt;10000,"10000",F384&lt;15000,"15000",F384&lt;20000,"20000",F384&lt;25000,"25000",F384&lt;30000,"30000",F384&lt;35000,"35000",F384&lt;40000,"40000",F384&lt;45000,"45000",F384&lt;50000,"50000",F384&gt;50000,"&gt;50000")</f>
        <v>5000</v>
      </c>
      <c r="H384" t="s">
        <v>8219</v>
      </c>
      <c r="I384" t="s">
        <v>8224</v>
      </c>
      <c r="J384" t="s">
        <v>8246</v>
      </c>
      <c r="K384">
        <v>1346950900</v>
      </c>
      <c r="L384" s="10">
        <v>41158.709490740745</v>
      </c>
      <c r="M384">
        <v>1345741300</v>
      </c>
      <c r="N384" s="10">
        <f t="shared" si="17"/>
        <v>41144.709490740745</v>
      </c>
      <c r="O384" t="b">
        <v>0</v>
      </c>
      <c r="P384">
        <v>22</v>
      </c>
      <c r="Q384" t="b">
        <v>1</v>
      </c>
      <c r="R384" t="s">
        <v>8269</v>
      </c>
      <c r="S384" s="5">
        <f t="shared" si="15"/>
        <v>255.83333333333331</v>
      </c>
      <c r="T384">
        <f t="shared" si="16"/>
        <v>69.772727272727266</v>
      </c>
      <c r="U384" t="s">
        <v>8310</v>
      </c>
      <c r="V384" t="s">
        <v>8315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 t="str" cm="1">
        <f t="array" ref="E385">_xlfn.IFS(D385&lt;1000,"1000",D385&lt;5000,"5000",D385&lt;10000,"10000",D385&lt;15000,"15000",D385&lt;20000,"20000",D385&lt;25000,"25000",D385&lt;30000,"30000",D385&lt;35000,"35000",D385&lt;40000,"40000",D385&lt;45000,"45000",D385&lt;50000,"50000",D385&gt;=50000,"&gt;50000")</f>
        <v>1000</v>
      </c>
      <c r="F385">
        <v>2065</v>
      </c>
      <c r="G385" t="str" cm="1">
        <f t="array" ref="G385">_xlfn.IFS(F385&lt;1000,"1000",F385&lt;5000,"5000",F385&lt;10000,"10000",F385&lt;15000,"15000",F385&lt;20000,"20000",F385&lt;25000,"25000",F385&lt;30000,"30000",F385&lt;35000,"35000",F385&lt;40000,"40000",F385&lt;45000,"45000",F385&lt;50000,"50000",F385&gt;50000,"&gt;50000")</f>
        <v>5000</v>
      </c>
      <c r="H385" t="s">
        <v>8219</v>
      </c>
      <c r="I385" t="s">
        <v>8224</v>
      </c>
      <c r="J385" t="s">
        <v>8246</v>
      </c>
      <c r="K385">
        <v>1400467759</v>
      </c>
      <c r="L385" s="10">
        <v>41778.117581018516</v>
      </c>
      <c r="M385">
        <v>1398480559</v>
      </c>
      <c r="N385" s="10">
        <f t="shared" si="17"/>
        <v>41755.117581018516</v>
      </c>
      <c r="O385" t="b">
        <v>0</v>
      </c>
      <c r="P385">
        <v>48</v>
      </c>
      <c r="Q385" t="b">
        <v>1</v>
      </c>
      <c r="R385" t="s">
        <v>8269</v>
      </c>
      <c r="S385" s="5">
        <f t="shared" si="15"/>
        <v>206.70670670670671</v>
      </c>
      <c r="T385">
        <f t="shared" si="16"/>
        <v>43.020833333333336</v>
      </c>
      <c r="U385" t="s">
        <v>8310</v>
      </c>
      <c r="V385" t="s">
        <v>8315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 t="str" cm="1">
        <f t="array" ref="E386">_xlfn.IFS(D386&lt;1000,"1000",D386&lt;5000,"5000",D386&lt;10000,"10000",D386&lt;15000,"15000",D386&lt;20000,"20000",D386&lt;25000,"25000",D386&lt;30000,"30000",D386&lt;35000,"35000",D386&lt;40000,"40000",D386&lt;45000,"45000",D386&lt;50000,"50000",D386&gt;=50000,"&gt;50000")</f>
        <v>25000</v>
      </c>
      <c r="F386">
        <v>22421</v>
      </c>
      <c r="G386" t="str" cm="1">
        <f t="array" ref="G386">_xlfn.IFS(F386&lt;1000,"1000",F386&lt;5000,"5000",F386&lt;10000,"10000",F386&lt;15000,"15000",F386&lt;20000,"20000",F386&lt;25000,"25000",F386&lt;30000,"30000",F386&lt;35000,"35000",F386&lt;40000,"40000",F386&lt;45000,"45000",F386&lt;50000,"50000",F386&gt;50000,"&gt;50000")</f>
        <v>25000</v>
      </c>
      <c r="H386" t="s">
        <v>8219</v>
      </c>
      <c r="I386" t="s">
        <v>8224</v>
      </c>
      <c r="J386" t="s">
        <v>8246</v>
      </c>
      <c r="K386">
        <v>1420569947</v>
      </c>
      <c r="L386" s="10">
        <v>42010.781793981485</v>
      </c>
      <c r="M386">
        <v>1417977947</v>
      </c>
      <c r="N386" s="10">
        <f t="shared" si="17"/>
        <v>41980.781793981485</v>
      </c>
      <c r="O386" t="b">
        <v>0</v>
      </c>
      <c r="P386">
        <v>383</v>
      </c>
      <c r="Q386" t="b">
        <v>1</v>
      </c>
      <c r="R386" t="s">
        <v>8269</v>
      </c>
      <c r="S386" s="5">
        <f t="shared" ref="S386:S449" si="18">(F386/D386)*100</f>
        <v>112.105</v>
      </c>
      <c r="T386">
        <f t="shared" ref="T386:T449" si="19">F386/P386</f>
        <v>58.540469973890339</v>
      </c>
      <c r="U386" t="s">
        <v>8310</v>
      </c>
      <c r="V386" t="s">
        <v>8315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 t="str" cm="1">
        <f t="array" ref="E387">_xlfn.IFS(D387&lt;1000,"1000",D387&lt;5000,"5000",D387&lt;10000,"10000",D387&lt;15000,"15000",D387&lt;20000,"20000",D387&lt;25000,"25000",D387&lt;30000,"30000",D387&lt;35000,"35000",D387&lt;40000,"40000",D387&lt;45000,"45000",D387&lt;50000,"50000",D387&gt;=50000,"&gt;50000")</f>
        <v>30000</v>
      </c>
      <c r="F387">
        <v>26495.5</v>
      </c>
      <c r="G387" t="str" cm="1">
        <f t="array" ref="G387">_xlfn.IFS(F387&lt;1000,"1000",F387&lt;5000,"5000",F387&lt;10000,"10000",F387&lt;15000,"15000",F387&lt;20000,"20000",F387&lt;25000,"25000",F387&lt;30000,"30000",F387&lt;35000,"35000",F387&lt;40000,"40000",F387&lt;45000,"45000",F387&lt;50000,"50000",F387&gt;50000,"&gt;50000")</f>
        <v>30000</v>
      </c>
      <c r="H387" t="s">
        <v>8219</v>
      </c>
      <c r="I387" t="s">
        <v>8224</v>
      </c>
      <c r="J387" t="s">
        <v>8246</v>
      </c>
      <c r="K387">
        <v>1416582101</v>
      </c>
      <c r="L387" s="10">
        <v>41964.626168981486</v>
      </c>
      <c r="M387">
        <v>1413986501</v>
      </c>
      <c r="N387" s="10">
        <f t="shared" ref="N387:N450" si="20">(((M387/60)/60)/24)+DATE(1970,1,1)</f>
        <v>41934.584502314814</v>
      </c>
      <c r="O387" t="b">
        <v>0</v>
      </c>
      <c r="P387">
        <v>237</v>
      </c>
      <c r="Q387" t="b">
        <v>1</v>
      </c>
      <c r="R387" t="s">
        <v>8269</v>
      </c>
      <c r="S387" s="5">
        <f t="shared" si="18"/>
        <v>105.982</v>
      </c>
      <c r="T387">
        <f t="shared" si="19"/>
        <v>111.79535864978902</v>
      </c>
      <c r="U387" t="s">
        <v>8310</v>
      </c>
      <c r="V387" t="s">
        <v>8315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 t="str" cm="1">
        <f t="array" ref="E388">_xlfn.IFS(D388&lt;1000,"1000",D388&lt;5000,"5000",D388&lt;10000,"10000",D388&lt;15000,"15000",D388&lt;20000,"20000",D388&lt;25000,"25000",D388&lt;30000,"30000",D388&lt;35000,"35000",D388&lt;40000,"40000",D388&lt;45000,"45000",D388&lt;50000,"50000",D388&gt;=50000,"&gt;50000")</f>
        <v>1000</v>
      </c>
      <c r="F388">
        <v>601</v>
      </c>
      <c r="G388" t="str" cm="1">
        <f t="array" ref="G388">_xlfn.IFS(F388&lt;1000,"1000",F388&lt;5000,"5000",F388&lt;10000,"10000",F388&lt;15000,"15000",F388&lt;20000,"20000",F388&lt;25000,"25000",F388&lt;30000,"30000",F388&lt;35000,"35000",F388&lt;40000,"40000",F388&lt;45000,"45000",F388&lt;50000,"50000",F388&gt;50000,"&gt;50000")</f>
        <v>1000</v>
      </c>
      <c r="H388" t="s">
        <v>8219</v>
      </c>
      <c r="I388" t="s">
        <v>8224</v>
      </c>
      <c r="J388" t="s">
        <v>8246</v>
      </c>
      <c r="K388">
        <v>1439246991</v>
      </c>
      <c r="L388" s="10">
        <v>42226.951284722221</v>
      </c>
      <c r="M388">
        <v>1437950991</v>
      </c>
      <c r="N388" s="10">
        <f t="shared" si="20"/>
        <v>42211.951284722221</v>
      </c>
      <c r="O388" t="b">
        <v>0</v>
      </c>
      <c r="P388">
        <v>13</v>
      </c>
      <c r="Q388" t="b">
        <v>1</v>
      </c>
      <c r="R388" t="s">
        <v>8269</v>
      </c>
      <c r="S388" s="5">
        <f t="shared" si="18"/>
        <v>100.16666666666667</v>
      </c>
      <c r="T388">
        <f t="shared" si="19"/>
        <v>46.230769230769234</v>
      </c>
      <c r="U388" t="s">
        <v>8310</v>
      </c>
      <c r="V388" t="s">
        <v>8315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 t="str" cm="1">
        <f t="array" ref="E389">_xlfn.IFS(D389&lt;1000,"1000",D389&lt;5000,"5000",D389&lt;10000,"10000",D389&lt;15000,"15000",D389&lt;20000,"20000",D389&lt;25000,"25000",D389&lt;30000,"30000",D389&lt;35000,"35000",D389&lt;40000,"40000",D389&lt;45000,"45000",D389&lt;50000,"50000",D389&gt;=50000,"&gt;50000")</f>
        <v>40000</v>
      </c>
      <c r="F389">
        <v>81316</v>
      </c>
      <c r="G389" t="str" cm="1">
        <f t="array" ref="G389">_xlfn.IFS(F389&lt;1000,"1000",F389&lt;5000,"5000",F389&lt;10000,"10000",F389&lt;15000,"15000",F389&lt;20000,"20000",F389&lt;25000,"25000",F389&lt;30000,"30000",F389&lt;35000,"35000",F389&lt;40000,"40000",F389&lt;45000,"45000",F389&lt;50000,"50000",F389&gt;50000,"&gt;50000")</f>
        <v>&gt;50000</v>
      </c>
      <c r="H389" t="s">
        <v>8219</v>
      </c>
      <c r="I389" t="s">
        <v>8224</v>
      </c>
      <c r="J389" t="s">
        <v>8246</v>
      </c>
      <c r="K389">
        <v>1439618400</v>
      </c>
      <c r="L389" s="10">
        <v>42231.25</v>
      </c>
      <c r="M389">
        <v>1436976858</v>
      </c>
      <c r="N389" s="10">
        <f t="shared" si="20"/>
        <v>42200.67659722222</v>
      </c>
      <c r="O389" t="b">
        <v>0</v>
      </c>
      <c r="P389">
        <v>562</v>
      </c>
      <c r="Q389" t="b">
        <v>1</v>
      </c>
      <c r="R389" t="s">
        <v>8269</v>
      </c>
      <c r="S389" s="5">
        <f t="shared" si="18"/>
        <v>213.98947368421051</v>
      </c>
      <c r="T389">
        <f t="shared" si="19"/>
        <v>144.69039145907473</v>
      </c>
      <c r="U389" t="s">
        <v>8310</v>
      </c>
      <c r="V389" t="s">
        <v>8315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 t="str" cm="1">
        <f t="array" ref="E390">_xlfn.IFS(D390&lt;1000,"1000",D390&lt;5000,"5000",D390&lt;10000,"10000",D390&lt;15000,"15000",D390&lt;20000,"20000",D390&lt;25000,"25000",D390&lt;30000,"30000",D390&lt;35000,"35000",D390&lt;40000,"40000",D390&lt;45000,"45000",D390&lt;50000,"50000",D390&gt;=50000,"&gt;50000")</f>
        <v>10000</v>
      </c>
      <c r="F390">
        <v>6308</v>
      </c>
      <c r="G390" t="str" cm="1">
        <f t="array" ref="G390">_xlfn.IFS(F390&lt;1000,"1000",F390&lt;5000,"5000",F390&lt;10000,"10000",F390&lt;15000,"15000",F390&lt;20000,"20000",F390&lt;25000,"25000",F390&lt;30000,"30000",F390&lt;35000,"35000",F390&lt;40000,"40000",F390&lt;45000,"45000",F390&lt;50000,"50000",F390&gt;50000,"&gt;50000")</f>
        <v>10000</v>
      </c>
      <c r="H390" t="s">
        <v>8219</v>
      </c>
      <c r="I390" t="s">
        <v>8224</v>
      </c>
      <c r="J390" t="s">
        <v>8246</v>
      </c>
      <c r="K390">
        <v>1469670580</v>
      </c>
      <c r="L390" s="10">
        <v>42579.076157407413</v>
      </c>
      <c r="M390">
        <v>1467078580</v>
      </c>
      <c r="N390" s="10">
        <f t="shared" si="20"/>
        <v>42549.076157407413</v>
      </c>
      <c r="O390" t="b">
        <v>0</v>
      </c>
      <c r="P390">
        <v>71</v>
      </c>
      <c r="Q390" t="b">
        <v>1</v>
      </c>
      <c r="R390" t="s">
        <v>8269</v>
      </c>
      <c r="S390" s="5">
        <f t="shared" si="18"/>
        <v>126.16000000000001</v>
      </c>
      <c r="T390">
        <f t="shared" si="19"/>
        <v>88.845070422535215</v>
      </c>
      <c r="U390" t="s">
        <v>8310</v>
      </c>
      <c r="V390" t="s">
        <v>8315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 t="str" cm="1">
        <f t="array" ref="E391">_xlfn.IFS(D391&lt;1000,"1000",D391&lt;5000,"5000",D391&lt;10000,"10000",D391&lt;15000,"15000",D391&lt;20000,"20000",D391&lt;25000,"25000",D391&lt;30000,"30000",D391&lt;35000,"35000",D391&lt;40000,"40000",D391&lt;45000,"45000",D391&lt;50000,"50000",D391&gt;=50000,"&gt;50000")</f>
        <v>&gt;50000</v>
      </c>
      <c r="F391">
        <v>123444.12</v>
      </c>
      <c r="G391" t="str" cm="1">
        <f t="array" ref="G391">_xlfn.IFS(F391&lt;1000,"1000",F391&lt;5000,"5000",F391&lt;10000,"10000",F391&lt;15000,"15000",F391&lt;20000,"20000",F391&lt;25000,"25000",F391&lt;30000,"30000",F391&lt;35000,"35000",F391&lt;40000,"40000",F391&lt;45000,"45000",F391&lt;50000,"50000",F391&gt;50000,"&gt;50000")</f>
        <v>&gt;50000</v>
      </c>
      <c r="H391" t="s">
        <v>8219</v>
      </c>
      <c r="I391" t="s">
        <v>8224</v>
      </c>
      <c r="J391" t="s">
        <v>8246</v>
      </c>
      <c r="K391">
        <v>1394233140</v>
      </c>
      <c r="L391" s="10">
        <v>41705.957638888889</v>
      </c>
      <c r="M391">
        <v>1391477450</v>
      </c>
      <c r="N391" s="10">
        <f t="shared" si="20"/>
        <v>41674.063078703701</v>
      </c>
      <c r="O391" t="b">
        <v>0</v>
      </c>
      <c r="P391">
        <v>1510</v>
      </c>
      <c r="Q391" t="b">
        <v>1</v>
      </c>
      <c r="R391" t="s">
        <v>8269</v>
      </c>
      <c r="S391" s="5">
        <f t="shared" si="18"/>
        <v>181.53547058823528</v>
      </c>
      <c r="T391">
        <f t="shared" si="19"/>
        <v>81.75107284768211</v>
      </c>
      <c r="U391" t="s">
        <v>8310</v>
      </c>
      <c r="V391" t="s">
        <v>8315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 t="str" cm="1">
        <f t="array" ref="E392">_xlfn.IFS(D392&lt;1000,"1000",D392&lt;5000,"5000",D392&lt;10000,"10000",D392&lt;15000,"15000",D392&lt;20000,"20000",D392&lt;25000,"25000",D392&lt;30000,"30000",D392&lt;35000,"35000",D392&lt;40000,"40000",D392&lt;45000,"45000",D392&lt;50000,"50000",D392&gt;=50000,"&gt;50000")</f>
        <v>5000</v>
      </c>
      <c r="F392">
        <v>1000</v>
      </c>
      <c r="G392" t="str" cm="1">
        <f t="array" ref="G392">_xlfn.IFS(F392&lt;1000,"1000",F392&lt;5000,"5000",F392&lt;10000,"10000",F392&lt;15000,"15000",F392&lt;20000,"20000",F392&lt;25000,"25000",F392&lt;30000,"30000",F392&lt;35000,"35000",F392&lt;40000,"40000",F392&lt;45000,"45000",F392&lt;50000,"50000",F392&gt;50000,"&gt;50000")</f>
        <v>5000</v>
      </c>
      <c r="H392" t="s">
        <v>8219</v>
      </c>
      <c r="I392" t="s">
        <v>8224</v>
      </c>
      <c r="J392" t="s">
        <v>8246</v>
      </c>
      <c r="K392">
        <v>1431046372</v>
      </c>
      <c r="L392" s="10">
        <v>42132.036712962959</v>
      </c>
      <c r="M392">
        <v>1429318372</v>
      </c>
      <c r="N392" s="10">
        <f t="shared" si="20"/>
        <v>42112.036712962959</v>
      </c>
      <c r="O392" t="b">
        <v>0</v>
      </c>
      <c r="P392">
        <v>14</v>
      </c>
      <c r="Q392" t="b">
        <v>1</v>
      </c>
      <c r="R392" t="s">
        <v>8269</v>
      </c>
      <c r="S392" s="5">
        <f t="shared" si="18"/>
        <v>100</v>
      </c>
      <c r="T392">
        <f t="shared" si="19"/>
        <v>71.428571428571431</v>
      </c>
      <c r="U392" t="s">
        <v>8310</v>
      </c>
      <c r="V392" t="s">
        <v>8315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 t="str" cm="1">
        <f t="array" ref="E393">_xlfn.IFS(D393&lt;1000,"1000",D393&lt;5000,"5000",D393&lt;10000,"10000",D393&lt;15000,"15000",D393&lt;20000,"20000",D393&lt;25000,"25000",D393&lt;30000,"30000",D393&lt;35000,"35000",D393&lt;40000,"40000",D393&lt;45000,"45000",D393&lt;50000,"50000",D393&gt;=50000,"&gt;50000")</f>
        <v>25000</v>
      </c>
      <c r="F393">
        <v>20122</v>
      </c>
      <c r="G393" t="str" cm="1">
        <f t="array" ref="G393">_xlfn.IFS(F393&lt;1000,"1000",F393&lt;5000,"5000",F393&lt;10000,"10000",F393&lt;15000,"15000",F393&lt;20000,"20000",F393&lt;25000,"25000",F393&lt;30000,"30000",F393&lt;35000,"35000",F393&lt;40000,"40000",F393&lt;45000,"45000",F393&lt;50000,"50000",F393&gt;50000,"&gt;50000")</f>
        <v>25000</v>
      </c>
      <c r="H393" t="s">
        <v>8219</v>
      </c>
      <c r="I393" t="s">
        <v>8224</v>
      </c>
      <c r="J393" t="s">
        <v>8246</v>
      </c>
      <c r="K393">
        <v>1324169940</v>
      </c>
      <c r="L393" s="10">
        <v>40895.040972222225</v>
      </c>
      <c r="M393">
        <v>1321578051</v>
      </c>
      <c r="N393" s="10">
        <f t="shared" si="20"/>
        <v>40865.042256944449</v>
      </c>
      <c r="O393" t="b">
        <v>0</v>
      </c>
      <c r="P393">
        <v>193</v>
      </c>
      <c r="Q393" t="b">
        <v>1</v>
      </c>
      <c r="R393" t="s">
        <v>8269</v>
      </c>
      <c r="S393" s="5">
        <f t="shared" si="18"/>
        <v>100.61</v>
      </c>
      <c r="T393">
        <f t="shared" si="19"/>
        <v>104.25906735751295</v>
      </c>
      <c r="U393" t="s">
        <v>8310</v>
      </c>
      <c r="V393" t="s">
        <v>8315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 t="str" cm="1">
        <f t="array" ref="E394">_xlfn.IFS(D394&lt;1000,"1000",D394&lt;5000,"5000",D394&lt;10000,"10000",D394&lt;15000,"15000",D394&lt;20000,"20000",D394&lt;25000,"25000",D394&lt;30000,"30000",D394&lt;35000,"35000",D394&lt;40000,"40000",D394&lt;45000,"45000",D394&lt;50000,"50000",D394&gt;=50000,"&gt;50000")</f>
        <v>20000</v>
      </c>
      <c r="F394">
        <v>18667</v>
      </c>
      <c r="G394" t="str" cm="1">
        <f t="array" ref="G394">_xlfn.IFS(F394&lt;1000,"1000",F394&lt;5000,"5000",F394&lt;10000,"10000",F394&lt;15000,"15000",F394&lt;20000,"20000",F394&lt;25000,"25000",F394&lt;30000,"30000",F394&lt;35000,"35000",F394&lt;40000,"40000",F394&lt;45000,"45000",F394&lt;50000,"50000",F394&gt;50000,"&gt;50000")</f>
        <v>20000</v>
      </c>
      <c r="H394" t="s">
        <v>8219</v>
      </c>
      <c r="I394" t="s">
        <v>8224</v>
      </c>
      <c r="J394" t="s">
        <v>8246</v>
      </c>
      <c r="K394">
        <v>1315450800</v>
      </c>
      <c r="L394" s="10">
        <v>40794.125</v>
      </c>
      <c r="M394">
        <v>1312823571</v>
      </c>
      <c r="N394" s="10">
        <f t="shared" si="20"/>
        <v>40763.717256944445</v>
      </c>
      <c r="O394" t="b">
        <v>0</v>
      </c>
      <c r="P394">
        <v>206</v>
      </c>
      <c r="Q394" t="b">
        <v>1</v>
      </c>
      <c r="R394" t="s">
        <v>8269</v>
      </c>
      <c r="S394" s="5">
        <f t="shared" si="18"/>
        <v>100.9027027027027</v>
      </c>
      <c r="T394">
        <f t="shared" si="19"/>
        <v>90.616504854368927</v>
      </c>
      <c r="U394" t="s">
        <v>8310</v>
      </c>
      <c r="V394" t="s">
        <v>8315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 t="str" cm="1">
        <f t="array" ref="E395">_xlfn.IFS(D395&lt;1000,"1000",D395&lt;5000,"5000",D395&lt;10000,"10000",D395&lt;15000,"15000",D395&lt;20000,"20000",D395&lt;25000,"25000",D395&lt;30000,"30000",D395&lt;35000,"35000",D395&lt;40000,"40000",D395&lt;45000,"45000",D395&lt;50000,"50000",D395&gt;=50000,"&gt;50000")</f>
        <v>&gt;50000</v>
      </c>
      <c r="F395">
        <v>55223</v>
      </c>
      <c r="G395" t="str" cm="1">
        <f t="array" ref="G395">_xlfn.IFS(F395&lt;1000,"1000",F395&lt;5000,"5000",F395&lt;10000,"10000",F395&lt;15000,"15000",F395&lt;20000,"20000",F395&lt;25000,"25000",F395&lt;30000,"30000",F395&lt;35000,"35000",F395&lt;40000,"40000",F395&lt;45000,"45000",F395&lt;50000,"50000",F395&gt;50000,"&gt;50000")</f>
        <v>&gt;50000</v>
      </c>
      <c r="H395" t="s">
        <v>8219</v>
      </c>
      <c r="I395" t="s">
        <v>8224</v>
      </c>
      <c r="J395" t="s">
        <v>8246</v>
      </c>
      <c r="K395">
        <v>1381424452</v>
      </c>
      <c r="L395" s="10">
        <v>41557.708935185183</v>
      </c>
      <c r="M395">
        <v>1378746052</v>
      </c>
      <c r="N395" s="10">
        <f t="shared" si="20"/>
        <v>41526.708935185183</v>
      </c>
      <c r="O395" t="b">
        <v>0</v>
      </c>
      <c r="P395">
        <v>351</v>
      </c>
      <c r="Q395" t="b">
        <v>1</v>
      </c>
      <c r="R395" t="s">
        <v>8269</v>
      </c>
      <c r="S395" s="5">
        <f t="shared" si="18"/>
        <v>110.446</v>
      </c>
      <c r="T395">
        <f t="shared" si="19"/>
        <v>157.33048433048432</v>
      </c>
      <c r="U395" t="s">
        <v>8310</v>
      </c>
      <c r="V395" t="s">
        <v>8315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 t="str" cm="1">
        <f t="array" ref="E396">_xlfn.IFS(D396&lt;1000,"1000",D396&lt;5000,"5000",D396&lt;10000,"10000",D396&lt;15000,"15000",D396&lt;20000,"20000",D396&lt;25000,"25000",D396&lt;30000,"30000",D396&lt;35000,"35000",D396&lt;40000,"40000",D396&lt;45000,"45000",D396&lt;50000,"50000",D396&gt;=50000,"&gt;50000")</f>
        <v>5000</v>
      </c>
      <c r="F396">
        <v>5259</v>
      </c>
      <c r="G396" t="str" cm="1">
        <f t="array" ref="G396">_xlfn.IFS(F396&lt;1000,"1000",F396&lt;5000,"5000",F396&lt;10000,"10000",F396&lt;15000,"15000",F396&lt;20000,"20000",F396&lt;25000,"25000",F396&lt;30000,"30000",F396&lt;35000,"35000",F396&lt;40000,"40000",F396&lt;45000,"45000",F396&lt;50000,"50000",F396&gt;50000,"&gt;50000")</f>
        <v>10000</v>
      </c>
      <c r="H396" t="s">
        <v>8219</v>
      </c>
      <c r="I396" t="s">
        <v>8227</v>
      </c>
      <c r="J396" t="s">
        <v>8249</v>
      </c>
      <c r="K396">
        <v>1460918282</v>
      </c>
      <c r="L396" s="10">
        <v>42477.776412037041</v>
      </c>
      <c r="M396">
        <v>1455737882</v>
      </c>
      <c r="N396" s="10">
        <f t="shared" si="20"/>
        <v>42417.818078703705</v>
      </c>
      <c r="O396" t="b">
        <v>0</v>
      </c>
      <c r="P396">
        <v>50</v>
      </c>
      <c r="Q396" t="b">
        <v>1</v>
      </c>
      <c r="R396" t="s">
        <v>8269</v>
      </c>
      <c r="S396" s="5">
        <f t="shared" si="18"/>
        <v>111.8936170212766</v>
      </c>
      <c r="T396">
        <f t="shared" si="19"/>
        <v>105.18</v>
      </c>
      <c r="U396" t="s">
        <v>8310</v>
      </c>
      <c r="V396" t="s">
        <v>8315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 t="str" cm="1">
        <f t="array" ref="E397">_xlfn.IFS(D397&lt;1000,"1000",D397&lt;5000,"5000",D397&lt;10000,"10000",D397&lt;15000,"15000",D397&lt;20000,"20000",D397&lt;25000,"25000",D397&lt;30000,"30000",D397&lt;35000,"35000",D397&lt;40000,"40000",D397&lt;45000,"45000",D397&lt;50000,"50000",D397&gt;=50000,"&gt;50000")</f>
        <v>15000</v>
      </c>
      <c r="F397">
        <v>10804.45</v>
      </c>
      <c r="G397" t="str" cm="1">
        <f t="array" ref="G397">_xlfn.IFS(F397&lt;1000,"1000",F397&lt;5000,"5000",F397&lt;10000,"10000",F397&lt;15000,"15000",F397&lt;20000,"20000",F397&lt;25000,"25000",F397&lt;30000,"30000",F397&lt;35000,"35000",F397&lt;40000,"40000",F397&lt;45000,"45000",F397&lt;50000,"50000",F397&gt;50000,"&gt;50000")</f>
        <v>15000</v>
      </c>
      <c r="H397" t="s">
        <v>8219</v>
      </c>
      <c r="I397" t="s">
        <v>8224</v>
      </c>
      <c r="J397" t="s">
        <v>8246</v>
      </c>
      <c r="K397">
        <v>1335562320</v>
      </c>
      <c r="L397" s="10">
        <v>41026.897222222222</v>
      </c>
      <c r="M397">
        <v>1332452960</v>
      </c>
      <c r="N397" s="10">
        <f t="shared" si="20"/>
        <v>40990.909259259257</v>
      </c>
      <c r="O397" t="b">
        <v>0</v>
      </c>
      <c r="P397">
        <v>184</v>
      </c>
      <c r="Q397" t="b">
        <v>1</v>
      </c>
      <c r="R397" t="s">
        <v>8269</v>
      </c>
      <c r="S397" s="5">
        <f t="shared" si="18"/>
        <v>108.04450000000001</v>
      </c>
      <c r="T397">
        <f t="shared" si="19"/>
        <v>58.719836956521746</v>
      </c>
      <c r="U397" t="s">
        <v>8310</v>
      </c>
      <c r="V397" t="s">
        <v>8315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 t="str" cm="1">
        <f t="array" ref="E398">_xlfn.IFS(D398&lt;1000,"1000",D398&lt;5000,"5000",D398&lt;10000,"10000",D398&lt;15000,"15000",D398&lt;20000,"20000",D398&lt;25000,"25000",D398&lt;30000,"30000",D398&lt;35000,"35000",D398&lt;40000,"40000",D398&lt;45000,"45000",D398&lt;50000,"50000",D398&gt;=50000,"&gt;50000")</f>
        <v>20000</v>
      </c>
      <c r="F398">
        <v>16000</v>
      </c>
      <c r="G398" t="str" cm="1">
        <f t="array" ref="G398">_xlfn.IFS(F398&lt;1000,"1000",F398&lt;5000,"5000",F398&lt;10000,"10000",F398&lt;15000,"15000",F398&lt;20000,"20000",F398&lt;25000,"25000",F398&lt;30000,"30000",F398&lt;35000,"35000",F398&lt;40000,"40000",F398&lt;45000,"45000",F398&lt;50000,"50000",F398&gt;50000,"&gt;50000")</f>
        <v>20000</v>
      </c>
      <c r="H398" t="s">
        <v>8219</v>
      </c>
      <c r="I398" t="s">
        <v>8224</v>
      </c>
      <c r="J398" t="s">
        <v>8246</v>
      </c>
      <c r="K398">
        <v>1341668006</v>
      </c>
      <c r="L398" s="10">
        <v>41097.564884259256</v>
      </c>
      <c r="M398">
        <v>1340372006</v>
      </c>
      <c r="N398" s="10">
        <f t="shared" si="20"/>
        <v>41082.564884259256</v>
      </c>
      <c r="O398" t="b">
        <v>0</v>
      </c>
      <c r="P398">
        <v>196</v>
      </c>
      <c r="Q398" t="b">
        <v>1</v>
      </c>
      <c r="R398" t="s">
        <v>8269</v>
      </c>
      <c r="S398" s="5">
        <f t="shared" si="18"/>
        <v>106.66666666666667</v>
      </c>
      <c r="T398">
        <f t="shared" si="19"/>
        <v>81.632653061224488</v>
      </c>
      <c r="U398" t="s">
        <v>8310</v>
      </c>
      <c r="V398" t="s">
        <v>8315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 t="str" cm="1">
        <f t="array" ref="E399">_xlfn.IFS(D399&lt;1000,"1000",D399&lt;5000,"5000",D399&lt;10000,"10000",D399&lt;15000,"15000",D399&lt;20000,"20000",D399&lt;25000,"25000",D399&lt;30000,"30000",D399&lt;35000,"35000",D399&lt;40000,"40000",D399&lt;45000,"45000",D399&lt;50000,"50000",D399&gt;=50000,"&gt;50000")</f>
        <v>15000</v>
      </c>
      <c r="F399">
        <v>12929.35</v>
      </c>
      <c r="G399" t="str" cm="1">
        <f t="array" ref="G399">_xlfn.IFS(F399&lt;1000,"1000",F399&lt;5000,"5000",F399&lt;10000,"10000",F399&lt;15000,"15000",F399&lt;20000,"20000",F399&lt;25000,"25000",F399&lt;30000,"30000",F399&lt;35000,"35000",F399&lt;40000,"40000",F399&lt;45000,"45000",F399&lt;50000,"50000",F399&gt;50000,"&gt;50000")</f>
        <v>15000</v>
      </c>
      <c r="H399" t="s">
        <v>8219</v>
      </c>
      <c r="I399" t="s">
        <v>8224</v>
      </c>
      <c r="J399" t="s">
        <v>8246</v>
      </c>
      <c r="K399">
        <v>1283312640</v>
      </c>
      <c r="L399" s="10">
        <v>40422.155555555553</v>
      </c>
      <c r="M399">
        <v>1279651084</v>
      </c>
      <c r="N399" s="10">
        <f t="shared" si="20"/>
        <v>40379.776435185187</v>
      </c>
      <c r="O399" t="b">
        <v>0</v>
      </c>
      <c r="P399">
        <v>229</v>
      </c>
      <c r="Q399" t="b">
        <v>1</v>
      </c>
      <c r="R399" t="s">
        <v>8269</v>
      </c>
      <c r="S399" s="5">
        <f t="shared" si="18"/>
        <v>103.90027322404372</v>
      </c>
      <c r="T399">
        <f t="shared" si="19"/>
        <v>56.460043668122275</v>
      </c>
      <c r="U399" t="s">
        <v>8310</v>
      </c>
      <c r="V399" t="s">
        <v>8315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 t="str" cm="1">
        <f t="array" ref="E400">_xlfn.IFS(D400&lt;1000,"1000",D400&lt;5000,"5000",D400&lt;10000,"10000",D400&lt;15000,"15000",D400&lt;20000,"20000",D400&lt;25000,"25000",D400&lt;30000,"30000",D400&lt;35000,"35000",D400&lt;40000,"40000",D400&lt;45000,"45000",D400&lt;50000,"50000",D400&gt;=50000,"&gt;50000")</f>
        <v>10000</v>
      </c>
      <c r="F400">
        <v>9387</v>
      </c>
      <c r="G400" t="str" cm="1">
        <f t="array" ref="G400">_xlfn.IFS(F400&lt;1000,"1000",F400&lt;5000,"5000",F400&lt;10000,"10000",F400&lt;15000,"15000",F400&lt;20000,"20000",F400&lt;25000,"25000",F400&lt;30000,"30000",F400&lt;35000,"35000",F400&lt;40000,"40000",F400&lt;45000,"45000",F400&lt;50000,"50000",F400&gt;50000,"&gt;50000")</f>
        <v>10000</v>
      </c>
      <c r="H400" t="s">
        <v>8219</v>
      </c>
      <c r="I400" t="s">
        <v>8224</v>
      </c>
      <c r="J400" t="s">
        <v>8246</v>
      </c>
      <c r="K400">
        <v>1430334126</v>
      </c>
      <c r="L400" s="10">
        <v>42123.793124999997</v>
      </c>
      <c r="M400">
        <v>1426446126</v>
      </c>
      <c r="N400" s="10">
        <f t="shared" si="20"/>
        <v>42078.793124999997</v>
      </c>
      <c r="O400" t="b">
        <v>0</v>
      </c>
      <c r="P400">
        <v>67</v>
      </c>
      <c r="Q400" t="b">
        <v>1</v>
      </c>
      <c r="R400" t="s">
        <v>8269</v>
      </c>
      <c r="S400" s="5">
        <f t="shared" si="18"/>
        <v>125.16000000000001</v>
      </c>
      <c r="T400">
        <f t="shared" si="19"/>
        <v>140.1044776119403</v>
      </c>
      <c r="U400" t="s">
        <v>8310</v>
      </c>
      <c r="V400" t="s">
        <v>8315</v>
      </c>
    </row>
    <row r="401" spans="1:22" ht="43.5" x14ac:dyDescent="0.35">
      <c r="A401">
        <v>399</v>
      </c>
      <c r="B401" s="3" t="s">
        <v>400</v>
      </c>
      <c r="C401" s="3" t="s">
        <v>4509</v>
      </c>
      <c r="D401">
        <v>20000</v>
      </c>
      <c r="E401" t="str" cm="1">
        <f t="array" ref="E401">_xlfn.IFS(D401&lt;1000,"1000",D401&lt;5000,"5000",D401&lt;10000,"10000",D401&lt;15000,"15000",D401&lt;20000,"20000",D401&lt;25000,"25000",D401&lt;30000,"30000",D401&lt;35000,"35000",D401&lt;40000,"40000",D401&lt;45000,"45000",D401&lt;50000,"50000",D401&gt;=50000,"&gt;50000")</f>
        <v>25000</v>
      </c>
      <c r="F401">
        <v>21361</v>
      </c>
      <c r="G401" t="str" cm="1">
        <f t="array" ref="G401">_xlfn.IFS(F401&lt;1000,"1000",F401&lt;5000,"5000",F401&lt;10000,"10000",F401&lt;15000,"15000",F401&lt;20000,"20000",F401&lt;25000,"25000",F401&lt;30000,"30000",F401&lt;35000,"35000",F401&lt;40000,"40000",F401&lt;45000,"45000",F401&lt;50000,"50000",F401&gt;50000,"&gt;50000")</f>
        <v>25000</v>
      </c>
      <c r="H401" t="s">
        <v>8219</v>
      </c>
      <c r="I401" t="s">
        <v>8225</v>
      </c>
      <c r="J401" t="s">
        <v>8247</v>
      </c>
      <c r="K401">
        <v>1481716800</v>
      </c>
      <c r="L401" s="10">
        <v>42718.5</v>
      </c>
      <c r="M401">
        <v>1479070867</v>
      </c>
      <c r="N401" s="10">
        <f t="shared" si="20"/>
        <v>42687.875775462962</v>
      </c>
      <c r="O401" t="b">
        <v>0</v>
      </c>
      <c r="P401">
        <v>95</v>
      </c>
      <c r="Q401" t="b">
        <v>1</v>
      </c>
      <c r="R401" t="s">
        <v>8269</v>
      </c>
      <c r="S401" s="5">
        <f t="shared" si="18"/>
        <v>106.80499999999999</v>
      </c>
      <c r="T401">
        <f t="shared" si="19"/>
        <v>224.85263157894738</v>
      </c>
      <c r="U401" t="s">
        <v>8310</v>
      </c>
      <c r="V401" t="s">
        <v>8315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 t="str" cm="1">
        <f t="array" ref="E402">_xlfn.IFS(D402&lt;1000,"1000",D402&lt;5000,"5000",D402&lt;10000,"10000",D402&lt;15000,"15000",D402&lt;20000,"20000",D402&lt;25000,"25000",D402&lt;30000,"30000",D402&lt;35000,"35000",D402&lt;40000,"40000",D402&lt;45000,"45000",D402&lt;50000,"50000",D402&gt;=50000,"&gt;50000")</f>
        <v>15000</v>
      </c>
      <c r="F402">
        <v>11230.25</v>
      </c>
      <c r="G402" t="str" cm="1">
        <f t="array" ref="G402">_xlfn.IFS(F402&lt;1000,"1000",F402&lt;5000,"5000",F402&lt;10000,"10000",F402&lt;15000,"15000",F402&lt;20000,"20000",F402&lt;25000,"25000",F402&lt;30000,"30000",F402&lt;35000,"35000",F402&lt;40000,"40000",F402&lt;45000,"45000",F402&lt;50000,"50000",F402&gt;50000,"&gt;50000")</f>
        <v>15000</v>
      </c>
      <c r="H402" t="s">
        <v>8219</v>
      </c>
      <c r="I402" t="s">
        <v>8224</v>
      </c>
      <c r="J402" t="s">
        <v>8246</v>
      </c>
      <c r="K402">
        <v>1400297400</v>
      </c>
      <c r="L402" s="10">
        <v>41776.145833333336</v>
      </c>
      <c r="M402">
        <v>1397661347</v>
      </c>
      <c r="N402" s="10">
        <f t="shared" si="20"/>
        <v>41745.635960648149</v>
      </c>
      <c r="O402" t="b">
        <v>0</v>
      </c>
      <c r="P402">
        <v>62</v>
      </c>
      <c r="Q402" t="b">
        <v>1</v>
      </c>
      <c r="R402" t="s">
        <v>8269</v>
      </c>
      <c r="S402" s="5">
        <f t="shared" si="18"/>
        <v>112.30249999999999</v>
      </c>
      <c r="T402">
        <f t="shared" si="19"/>
        <v>181.13306451612902</v>
      </c>
      <c r="U402" t="s">
        <v>8310</v>
      </c>
      <c r="V402" t="s">
        <v>8315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 t="str" cm="1">
        <f t="array" ref="E403">_xlfn.IFS(D403&lt;1000,"1000",D403&lt;5000,"5000",D403&lt;10000,"10000",D403&lt;15000,"15000",D403&lt;20000,"20000",D403&lt;25000,"25000",D403&lt;30000,"30000",D403&lt;35000,"35000",D403&lt;40000,"40000",D403&lt;45000,"45000",D403&lt;50000,"50000",D403&gt;=50000,"&gt;50000")</f>
        <v>&gt;50000</v>
      </c>
      <c r="F403">
        <v>51906</v>
      </c>
      <c r="G403" t="str" cm="1">
        <f t="array" ref="G403">_xlfn.IFS(F403&lt;1000,"1000",F403&lt;5000,"5000",F403&lt;10000,"10000",F403&lt;15000,"15000",F403&lt;20000,"20000",F403&lt;25000,"25000",F403&lt;30000,"30000",F403&lt;35000,"35000",F403&lt;40000,"40000",F403&lt;45000,"45000",F403&lt;50000,"50000",F403&gt;50000,"&gt;50000")</f>
        <v>&gt;50000</v>
      </c>
      <c r="H403" t="s">
        <v>8219</v>
      </c>
      <c r="I403" t="s">
        <v>8224</v>
      </c>
      <c r="J403" t="s">
        <v>8246</v>
      </c>
      <c r="K403">
        <v>1312747970</v>
      </c>
      <c r="L403" s="10">
        <v>40762.842245370368</v>
      </c>
      <c r="M403">
        <v>1310155970</v>
      </c>
      <c r="N403" s="10">
        <f t="shared" si="20"/>
        <v>40732.842245370368</v>
      </c>
      <c r="O403" t="b">
        <v>0</v>
      </c>
      <c r="P403">
        <v>73</v>
      </c>
      <c r="Q403" t="b">
        <v>1</v>
      </c>
      <c r="R403" t="s">
        <v>8269</v>
      </c>
      <c r="S403" s="5">
        <f t="shared" si="18"/>
        <v>103.812</v>
      </c>
      <c r="T403">
        <f t="shared" si="19"/>
        <v>711.04109589041093</v>
      </c>
      <c r="U403" t="s">
        <v>8310</v>
      </c>
      <c r="V403" t="s">
        <v>8315</v>
      </c>
    </row>
    <row r="404" spans="1:22" ht="43.5" x14ac:dyDescent="0.35">
      <c r="A404">
        <v>402</v>
      </c>
      <c r="B404" s="3" t="s">
        <v>403</v>
      </c>
      <c r="C404" s="3" t="s">
        <v>4512</v>
      </c>
      <c r="D404">
        <v>2000</v>
      </c>
      <c r="E404" t="str" cm="1">
        <f t="array" ref="E404">_xlfn.IFS(D404&lt;1000,"1000",D404&lt;5000,"5000",D404&lt;10000,"10000",D404&lt;15000,"15000",D404&lt;20000,"20000",D404&lt;25000,"25000",D404&lt;30000,"30000",D404&lt;35000,"35000",D404&lt;40000,"40000",D404&lt;45000,"45000",D404&lt;50000,"50000",D404&gt;=50000,"&gt;50000")</f>
        <v>5000</v>
      </c>
      <c r="F404">
        <v>2833</v>
      </c>
      <c r="G404" t="str" cm="1">
        <f t="array" ref="G404">_xlfn.IFS(F404&lt;1000,"1000",F404&lt;5000,"5000",F404&lt;10000,"10000",F404&lt;15000,"15000",F404&lt;20000,"20000",F404&lt;25000,"25000",F404&lt;30000,"30000",F404&lt;35000,"35000",F404&lt;40000,"40000",F404&lt;45000,"45000",F404&lt;50000,"50000",F404&gt;50000,"&gt;50000")</f>
        <v>5000</v>
      </c>
      <c r="H404" t="s">
        <v>8219</v>
      </c>
      <c r="I404" t="s">
        <v>8224</v>
      </c>
      <c r="J404" t="s">
        <v>8246</v>
      </c>
      <c r="K404">
        <v>1446731817</v>
      </c>
      <c r="L404" s="10">
        <v>42313.58121527778</v>
      </c>
      <c r="M404">
        <v>1444913817</v>
      </c>
      <c r="N404" s="10">
        <f t="shared" si="20"/>
        <v>42292.539548611108</v>
      </c>
      <c r="O404" t="b">
        <v>0</v>
      </c>
      <c r="P404">
        <v>43</v>
      </c>
      <c r="Q404" t="b">
        <v>1</v>
      </c>
      <c r="R404" t="s">
        <v>8269</v>
      </c>
      <c r="S404" s="5">
        <f t="shared" si="18"/>
        <v>141.65</v>
      </c>
      <c r="T404">
        <f t="shared" si="19"/>
        <v>65.883720930232556</v>
      </c>
      <c r="U404" t="s">
        <v>8310</v>
      </c>
      <c r="V404" t="s">
        <v>8315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 t="str" cm="1">
        <f t="array" ref="E405">_xlfn.IFS(D405&lt;1000,"1000",D405&lt;5000,"5000",D405&lt;10000,"10000",D405&lt;15000,"15000",D405&lt;20000,"20000",D405&lt;25000,"25000",D405&lt;30000,"30000",D405&lt;35000,"35000",D405&lt;40000,"40000",D405&lt;45000,"45000",D405&lt;50000,"50000",D405&gt;=50000,"&gt;50000")</f>
        <v>10000</v>
      </c>
      <c r="F405">
        <v>5263</v>
      </c>
      <c r="G405" t="str" cm="1">
        <f t="array" ref="G405">_xlfn.IFS(F405&lt;1000,"1000",F405&lt;5000,"5000",F405&lt;10000,"10000",F405&lt;15000,"15000",F405&lt;20000,"20000",F405&lt;25000,"25000",F405&lt;30000,"30000",F405&lt;35000,"35000",F405&lt;40000,"40000",F405&lt;45000,"45000",F405&lt;50000,"50000",F405&gt;50000,"&gt;50000")</f>
        <v>10000</v>
      </c>
      <c r="H405" t="s">
        <v>8219</v>
      </c>
      <c r="I405" t="s">
        <v>8224</v>
      </c>
      <c r="J405" t="s">
        <v>8246</v>
      </c>
      <c r="K405">
        <v>1312960080</v>
      </c>
      <c r="L405" s="10">
        <v>40765.297222222223</v>
      </c>
      <c r="M405">
        <v>1308900441</v>
      </c>
      <c r="N405" s="10">
        <f t="shared" si="20"/>
        <v>40718.310659722221</v>
      </c>
      <c r="O405" t="b">
        <v>0</v>
      </c>
      <c r="P405">
        <v>70</v>
      </c>
      <c r="Q405" t="b">
        <v>1</v>
      </c>
      <c r="R405" t="s">
        <v>8269</v>
      </c>
      <c r="S405" s="5">
        <f t="shared" si="18"/>
        <v>105.25999999999999</v>
      </c>
      <c r="T405">
        <f t="shared" si="19"/>
        <v>75.185714285714283</v>
      </c>
      <c r="U405" t="s">
        <v>8310</v>
      </c>
      <c r="V405" t="s">
        <v>8315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 t="str" cm="1">
        <f t="array" ref="E406">_xlfn.IFS(D406&lt;1000,"1000",D406&lt;5000,"5000",D406&lt;10000,"10000",D406&lt;15000,"15000",D406&lt;20000,"20000",D406&lt;25000,"25000",D406&lt;30000,"30000",D406&lt;35000,"35000",D406&lt;40000,"40000",D406&lt;45000,"45000",D406&lt;50000,"50000",D406&gt;=50000,"&gt;50000")</f>
        <v>40000</v>
      </c>
      <c r="F406">
        <v>36082</v>
      </c>
      <c r="G406" t="str" cm="1">
        <f t="array" ref="G406">_xlfn.IFS(F406&lt;1000,"1000",F406&lt;5000,"5000",F406&lt;10000,"10000",F406&lt;15000,"15000",F406&lt;20000,"20000",F406&lt;25000,"25000",F406&lt;30000,"30000",F406&lt;35000,"35000",F406&lt;40000,"40000",F406&lt;45000,"45000",F406&lt;50000,"50000",F406&gt;50000,"&gt;50000")</f>
        <v>40000</v>
      </c>
      <c r="H406" t="s">
        <v>8219</v>
      </c>
      <c r="I406" t="s">
        <v>8224</v>
      </c>
      <c r="J406" t="s">
        <v>8246</v>
      </c>
      <c r="K406">
        <v>1391641440</v>
      </c>
      <c r="L406" s="10">
        <v>41675.961111111108</v>
      </c>
      <c r="M406">
        <v>1389107062</v>
      </c>
      <c r="N406" s="10">
        <f t="shared" si="20"/>
        <v>41646.628032407411</v>
      </c>
      <c r="O406" t="b">
        <v>0</v>
      </c>
      <c r="P406">
        <v>271</v>
      </c>
      <c r="Q406" t="b">
        <v>1</v>
      </c>
      <c r="R406" t="s">
        <v>8269</v>
      </c>
      <c r="S406" s="5">
        <f t="shared" si="18"/>
        <v>103.09142857142857</v>
      </c>
      <c r="T406">
        <f t="shared" si="19"/>
        <v>133.14391143911439</v>
      </c>
      <c r="U406" t="s">
        <v>8310</v>
      </c>
      <c r="V406" t="s">
        <v>8315</v>
      </c>
    </row>
    <row r="407" spans="1:22" ht="29" x14ac:dyDescent="0.35">
      <c r="A407">
        <v>405</v>
      </c>
      <c r="B407" s="3" t="s">
        <v>406</v>
      </c>
      <c r="C407" s="3" t="s">
        <v>4515</v>
      </c>
      <c r="D407">
        <v>2820</v>
      </c>
      <c r="E407" t="str" cm="1">
        <f t="array" ref="E407">_xlfn.IFS(D407&lt;1000,"1000",D407&lt;5000,"5000",D407&lt;10000,"10000",D407&lt;15000,"15000",D407&lt;20000,"20000",D407&lt;25000,"25000",D407&lt;30000,"30000",D407&lt;35000,"35000",D407&lt;40000,"40000",D407&lt;45000,"45000",D407&lt;50000,"50000",D407&gt;=50000,"&gt;50000")</f>
        <v>5000</v>
      </c>
      <c r="F407">
        <v>3036</v>
      </c>
      <c r="G407" t="str" cm="1">
        <f t="array" ref="G407">_xlfn.IFS(F407&lt;1000,"1000",F407&lt;5000,"5000",F407&lt;10000,"10000",F407&lt;15000,"15000",F407&lt;20000,"20000",F407&lt;25000,"25000",F407&lt;30000,"30000",F407&lt;35000,"35000",F407&lt;40000,"40000",F407&lt;45000,"45000",F407&lt;50000,"50000",F407&gt;50000,"&gt;50000")</f>
        <v>5000</v>
      </c>
      <c r="H407" t="s">
        <v>8219</v>
      </c>
      <c r="I407" t="s">
        <v>8224</v>
      </c>
      <c r="J407" t="s">
        <v>8246</v>
      </c>
      <c r="K407">
        <v>1394071339</v>
      </c>
      <c r="L407" s="10">
        <v>41704.08494212963</v>
      </c>
      <c r="M407">
        <v>1391479339</v>
      </c>
      <c r="N407" s="10">
        <f t="shared" si="20"/>
        <v>41674.08494212963</v>
      </c>
      <c r="O407" t="b">
        <v>0</v>
      </c>
      <c r="P407">
        <v>55</v>
      </c>
      <c r="Q407" t="b">
        <v>1</v>
      </c>
      <c r="R407" t="s">
        <v>8269</v>
      </c>
      <c r="S407" s="5">
        <f t="shared" si="18"/>
        <v>107.65957446808511</v>
      </c>
      <c r="T407">
        <f t="shared" si="19"/>
        <v>55.2</v>
      </c>
      <c r="U407" t="s">
        <v>8310</v>
      </c>
      <c r="V407" t="s">
        <v>8315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 t="str" cm="1">
        <f t="array" ref="E408">_xlfn.IFS(D408&lt;1000,"1000",D408&lt;5000,"5000",D408&lt;10000,"10000",D408&lt;15000,"15000",D408&lt;20000,"20000",D408&lt;25000,"25000",D408&lt;30000,"30000",D408&lt;35000,"35000",D408&lt;40000,"40000",D408&lt;45000,"45000",D408&lt;50000,"50000",D408&gt;=50000,"&gt;50000")</f>
        <v>5000</v>
      </c>
      <c r="F408">
        <v>3015.73</v>
      </c>
      <c r="G408" t="str" cm="1">
        <f t="array" ref="G408">_xlfn.IFS(F408&lt;1000,"1000",F408&lt;5000,"5000",F408&lt;10000,"10000",F408&lt;15000,"15000",F408&lt;20000,"20000",F408&lt;25000,"25000",F408&lt;30000,"30000",F408&lt;35000,"35000",F408&lt;40000,"40000",F408&lt;45000,"45000",F408&lt;50000,"50000",F408&gt;50000,"&gt;50000")</f>
        <v>5000</v>
      </c>
      <c r="H408" t="s">
        <v>8219</v>
      </c>
      <c r="I408" t="s">
        <v>8224</v>
      </c>
      <c r="J408" t="s">
        <v>8246</v>
      </c>
      <c r="K408">
        <v>1304920740</v>
      </c>
      <c r="L408" s="10">
        <v>40672.249305555553</v>
      </c>
      <c r="M408">
        <v>1301975637</v>
      </c>
      <c r="N408" s="10">
        <f t="shared" si="20"/>
        <v>40638.162465277775</v>
      </c>
      <c r="O408" t="b">
        <v>0</v>
      </c>
      <c r="P408">
        <v>35</v>
      </c>
      <c r="Q408" t="b">
        <v>1</v>
      </c>
      <c r="R408" t="s">
        <v>8269</v>
      </c>
      <c r="S408" s="5">
        <f t="shared" si="18"/>
        <v>107.70464285714286</v>
      </c>
      <c r="T408">
        <f t="shared" si="19"/>
        <v>86.163714285714292</v>
      </c>
      <c r="U408" t="s">
        <v>8310</v>
      </c>
      <c r="V408" t="s">
        <v>8315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 t="str" cm="1">
        <f t="array" ref="E409">_xlfn.IFS(D409&lt;1000,"1000",D409&lt;5000,"5000",D409&lt;10000,"10000",D409&lt;15000,"15000",D409&lt;20000,"20000",D409&lt;25000,"25000",D409&lt;30000,"30000",D409&lt;35000,"35000",D409&lt;40000,"40000",D409&lt;45000,"45000",D409&lt;50000,"50000",D409&gt;=50000,"&gt;50000")</f>
        <v>5000</v>
      </c>
      <c r="F409">
        <v>2031</v>
      </c>
      <c r="G409" t="str" cm="1">
        <f t="array" ref="G409">_xlfn.IFS(F409&lt;1000,"1000",F409&lt;5000,"5000",F409&lt;10000,"10000",F409&lt;15000,"15000",F409&lt;20000,"20000",F409&lt;25000,"25000",F409&lt;30000,"30000",F409&lt;35000,"35000",F409&lt;40000,"40000",F409&lt;45000,"45000",F409&lt;50000,"50000",F409&gt;50000,"&gt;50000")</f>
        <v>5000</v>
      </c>
      <c r="H409" t="s">
        <v>8219</v>
      </c>
      <c r="I409" t="s">
        <v>8224</v>
      </c>
      <c r="J409" t="s">
        <v>8246</v>
      </c>
      <c r="K409">
        <v>1321739650</v>
      </c>
      <c r="L409" s="10">
        <v>40866.912615740745</v>
      </c>
      <c r="M409">
        <v>1316552050</v>
      </c>
      <c r="N409" s="10">
        <f t="shared" si="20"/>
        <v>40806.870949074073</v>
      </c>
      <c r="O409" t="b">
        <v>0</v>
      </c>
      <c r="P409">
        <v>22</v>
      </c>
      <c r="Q409" t="b">
        <v>1</v>
      </c>
      <c r="R409" t="s">
        <v>8269</v>
      </c>
      <c r="S409" s="5">
        <f t="shared" si="18"/>
        <v>101.55000000000001</v>
      </c>
      <c r="T409">
        <f t="shared" si="19"/>
        <v>92.318181818181813</v>
      </c>
      <c r="U409" t="s">
        <v>8310</v>
      </c>
      <c r="V409" t="s">
        <v>8315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 t="str" cm="1">
        <f t="array" ref="E410">_xlfn.IFS(D410&lt;1000,"1000",D410&lt;5000,"5000",D410&lt;10000,"10000",D410&lt;15000,"15000",D410&lt;20000,"20000",D410&lt;25000,"25000",D410&lt;30000,"30000",D410&lt;35000,"35000",D410&lt;40000,"40000",D410&lt;45000,"45000",D410&lt;50000,"50000",D410&gt;=50000,"&gt;50000")</f>
        <v>10000</v>
      </c>
      <c r="F410">
        <v>6086.26</v>
      </c>
      <c r="G410" t="str" cm="1">
        <f t="array" ref="G410">_xlfn.IFS(F410&lt;1000,"1000",F410&lt;5000,"5000",F410&lt;10000,"10000",F410&lt;15000,"15000",F410&lt;20000,"20000",F410&lt;25000,"25000",F410&lt;30000,"30000",F410&lt;35000,"35000",F410&lt;40000,"40000",F410&lt;45000,"45000",F410&lt;50000,"50000",F410&gt;50000,"&gt;50000")</f>
        <v>10000</v>
      </c>
      <c r="H410" t="s">
        <v>8219</v>
      </c>
      <c r="I410" t="s">
        <v>8224</v>
      </c>
      <c r="J410" t="s">
        <v>8246</v>
      </c>
      <c r="K410">
        <v>1383676790</v>
      </c>
      <c r="L410" s="10">
        <v>41583.777662037035</v>
      </c>
      <c r="M410">
        <v>1380217190</v>
      </c>
      <c r="N410" s="10">
        <f t="shared" si="20"/>
        <v>41543.735995370371</v>
      </c>
      <c r="O410" t="b">
        <v>0</v>
      </c>
      <c r="P410">
        <v>38</v>
      </c>
      <c r="Q410" t="b">
        <v>1</v>
      </c>
      <c r="R410" t="s">
        <v>8269</v>
      </c>
      <c r="S410" s="5">
        <f t="shared" si="18"/>
        <v>101.43766666666667</v>
      </c>
      <c r="T410">
        <f t="shared" si="19"/>
        <v>160.16473684210527</v>
      </c>
      <c r="U410" t="s">
        <v>8310</v>
      </c>
      <c r="V410" t="s">
        <v>8315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 t="str" cm="1">
        <f t="array" ref="E411">_xlfn.IFS(D411&lt;1000,"1000",D411&lt;5000,"5000",D411&lt;10000,"10000",D411&lt;15000,"15000",D411&lt;20000,"20000",D411&lt;25000,"25000",D411&lt;30000,"30000",D411&lt;35000,"35000",D411&lt;40000,"40000",D411&lt;45000,"45000",D411&lt;50000,"50000",D411&gt;=50000,"&gt;50000")</f>
        <v>1000</v>
      </c>
      <c r="F411">
        <v>684</v>
      </c>
      <c r="G411" t="str" cm="1">
        <f t="array" ref="G411">_xlfn.IFS(F411&lt;1000,"1000",F411&lt;5000,"5000",F411&lt;10000,"10000",F411&lt;15000,"15000",F411&lt;20000,"20000",F411&lt;25000,"25000",F411&lt;30000,"30000",F411&lt;35000,"35000",F411&lt;40000,"40000",F411&lt;45000,"45000",F411&lt;50000,"50000",F411&gt;50000,"&gt;50000")</f>
        <v>1000</v>
      </c>
      <c r="H411" t="s">
        <v>8219</v>
      </c>
      <c r="I411" t="s">
        <v>8225</v>
      </c>
      <c r="J411" t="s">
        <v>8247</v>
      </c>
      <c r="K411">
        <v>1469220144</v>
      </c>
      <c r="L411" s="10">
        <v>42573.862777777773</v>
      </c>
      <c r="M411">
        <v>1466628144</v>
      </c>
      <c r="N411" s="10">
        <f t="shared" si="20"/>
        <v>42543.862777777773</v>
      </c>
      <c r="O411" t="b">
        <v>0</v>
      </c>
      <c r="P411">
        <v>15</v>
      </c>
      <c r="Q411" t="b">
        <v>1</v>
      </c>
      <c r="R411" t="s">
        <v>8269</v>
      </c>
      <c r="S411" s="5">
        <f t="shared" si="18"/>
        <v>136.80000000000001</v>
      </c>
      <c r="T411">
        <f t="shared" si="19"/>
        <v>45.6</v>
      </c>
      <c r="U411" t="s">
        <v>8310</v>
      </c>
      <c r="V411" t="s">
        <v>8315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 t="str" cm="1">
        <f t="array" ref="E412">_xlfn.IFS(D412&lt;1000,"1000",D412&lt;5000,"5000",D412&lt;10000,"10000",D412&lt;15000,"15000",D412&lt;20000,"20000",D412&lt;25000,"25000",D412&lt;30000,"30000",D412&lt;35000,"35000",D412&lt;40000,"40000",D412&lt;45000,"45000",D412&lt;50000,"50000",D412&gt;=50000,"&gt;50000")</f>
        <v>5000</v>
      </c>
      <c r="F412">
        <v>1283</v>
      </c>
      <c r="G412" t="str" cm="1">
        <f t="array" ref="G412">_xlfn.IFS(F412&lt;1000,"1000",F412&lt;5000,"5000",F412&lt;10000,"10000",F412&lt;15000,"15000",F412&lt;20000,"20000",F412&lt;25000,"25000",F412&lt;30000,"30000",F412&lt;35000,"35000",F412&lt;40000,"40000",F412&lt;45000,"45000",F412&lt;50000,"50000",F412&gt;50000,"&gt;50000")</f>
        <v>5000</v>
      </c>
      <c r="H412" t="s">
        <v>8219</v>
      </c>
      <c r="I412" t="s">
        <v>8229</v>
      </c>
      <c r="J412" t="s">
        <v>8251</v>
      </c>
      <c r="K412">
        <v>1434670397</v>
      </c>
      <c r="L412" s="10">
        <v>42173.981446759266</v>
      </c>
      <c r="M412">
        <v>1429486397</v>
      </c>
      <c r="N412" s="10">
        <f t="shared" si="20"/>
        <v>42113.981446759266</v>
      </c>
      <c r="O412" t="b">
        <v>0</v>
      </c>
      <c r="P412">
        <v>7</v>
      </c>
      <c r="Q412" t="b">
        <v>1</v>
      </c>
      <c r="R412" t="s">
        <v>8269</v>
      </c>
      <c r="S412" s="5">
        <f t="shared" si="18"/>
        <v>128.29999999999998</v>
      </c>
      <c r="T412">
        <f t="shared" si="19"/>
        <v>183.28571428571428</v>
      </c>
      <c r="U412" t="s">
        <v>8310</v>
      </c>
      <c r="V412" t="s">
        <v>8315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 t="str" cm="1">
        <f t="array" ref="E413">_xlfn.IFS(D413&lt;1000,"1000",D413&lt;5000,"5000",D413&lt;10000,"10000",D413&lt;15000,"15000",D413&lt;20000,"20000",D413&lt;25000,"25000",D413&lt;30000,"30000",D413&lt;35000,"35000",D413&lt;40000,"40000",D413&lt;45000,"45000",D413&lt;50000,"50000",D413&gt;=50000,"&gt;50000")</f>
        <v>35000</v>
      </c>
      <c r="F413">
        <v>30315</v>
      </c>
      <c r="G413" t="str" cm="1">
        <f t="array" ref="G413">_xlfn.IFS(F413&lt;1000,"1000",F413&lt;5000,"5000",F413&lt;10000,"10000",F413&lt;15000,"15000",F413&lt;20000,"20000",F413&lt;25000,"25000",F413&lt;30000,"30000",F413&lt;35000,"35000",F413&lt;40000,"40000",F413&lt;45000,"45000",F413&lt;50000,"50000",F413&gt;50000,"&gt;50000")</f>
        <v>35000</v>
      </c>
      <c r="H413" t="s">
        <v>8219</v>
      </c>
      <c r="I413" t="s">
        <v>8224</v>
      </c>
      <c r="J413" t="s">
        <v>8246</v>
      </c>
      <c r="K413">
        <v>1387688400</v>
      </c>
      <c r="L413" s="10">
        <v>41630.208333333336</v>
      </c>
      <c r="M413">
        <v>1384920804</v>
      </c>
      <c r="N413" s="10">
        <f t="shared" si="20"/>
        <v>41598.17597222222</v>
      </c>
      <c r="O413" t="b">
        <v>0</v>
      </c>
      <c r="P413">
        <v>241</v>
      </c>
      <c r="Q413" t="b">
        <v>1</v>
      </c>
      <c r="R413" t="s">
        <v>8269</v>
      </c>
      <c r="S413" s="5">
        <f t="shared" si="18"/>
        <v>101.05</v>
      </c>
      <c r="T413">
        <f t="shared" si="19"/>
        <v>125.78838174273859</v>
      </c>
      <c r="U413" t="s">
        <v>8310</v>
      </c>
      <c r="V413" t="s">
        <v>8315</v>
      </c>
    </row>
    <row r="414" spans="1:22" ht="43.5" x14ac:dyDescent="0.35">
      <c r="A414">
        <v>412</v>
      </c>
      <c r="B414" s="3" t="s">
        <v>413</v>
      </c>
      <c r="C414" s="3" t="s">
        <v>4522</v>
      </c>
      <c r="D414">
        <v>2500</v>
      </c>
      <c r="E414" t="str" cm="1">
        <f t="array" ref="E414">_xlfn.IFS(D414&lt;1000,"1000",D414&lt;5000,"5000",D414&lt;10000,"10000",D414&lt;15000,"15000",D414&lt;20000,"20000",D414&lt;25000,"25000",D414&lt;30000,"30000",D414&lt;35000,"35000",D414&lt;40000,"40000",D414&lt;45000,"45000",D414&lt;50000,"50000",D414&gt;=50000,"&gt;50000")</f>
        <v>5000</v>
      </c>
      <c r="F414">
        <v>3171</v>
      </c>
      <c r="G414" t="str" cm="1">
        <f t="array" ref="G414">_xlfn.IFS(F414&lt;1000,"1000",F414&lt;5000,"5000",F414&lt;10000,"10000",F414&lt;15000,"15000",F414&lt;20000,"20000",F414&lt;25000,"25000",F414&lt;30000,"30000",F414&lt;35000,"35000",F414&lt;40000,"40000",F414&lt;45000,"45000",F414&lt;50000,"50000",F414&gt;50000,"&gt;50000")</f>
        <v>5000</v>
      </c>
      <c r="H414" t="s">
        <v>8219</v>
      </c>
      <c r="I414" t="s">
        <v>8224</v>
      </c>
      <c r="J414" t="s">
        <v>8246</v>
      </c>
      <c r="K414">
        <v>1343238578</v>
      </c>
      <c r="L414" s="10">
        <v>41115.742800925924</v>
      </c>
      <c r="M414">
        <v>1341856178</v>
      </c>
      <c r="N414" s="10">
        <f t="shared" si="20"/>
        <v>41099.742800925924</v>
      </c>
      <c r="O414" t="b">
        <v>0</v>
      </c>
      <c r="P414">
        <v>55</v>
      </c>
      <c r="Q414" t="b">
        <v>1</v>
      </c>
      <c r="R414" t="s">
        <v>8269</v>
      </c>
      <c r="S414" s="5">
        <f t="shared" si="18"/>
        <v>126.84</v>
      </c>
      <c r="T414">
        <f t="shared" si="19"/>
        <v>57.654545454545456</v>
      </c>
      <c r="U414" t="s">
        <v>8310</v>
      </c>
      <c r="V414" t="s">
        <v>8315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 t="str" cm="1">
        <f t="array" ref="E415">_xlfn.IFS(D415&lt;1000,"1000",D415&lt;5000,"5000",D415&lt;10000,"10000",D415&lt;15000,"15000",D415&lt;20000,"20000",D415&lt;25000,"25000",D415&lt;30000,"30000",D415&lt;35000,"35000",D415&lt;40000,"40000",D415&lt;45000,"45000",D415&lt;50000,"50000",D415&gt;=50000,"&gt;50000")</f>
        <v>15000</v>
      </c>
      <c r="F415">
        <v>13451</v>
      </c>
      <c r="G415" t="str" cm="1">
        <f t="array" ref="G415">_xlfn.IFS(F415&lt;1000,"1000",F415&lt;5000,"5000",F415&lt;10000,"10000",F415&lt;15000,"15000",F415&lt;20000,"20000",F415&lt;25000,"25000",F415&lt;30000,"30000",F415&lt;35000,"35000",F415&lt;40000,"40000",F415&lt;45000,"45000",F415&lt;50000,"50000",F415&gt;50000,"&gt;50000")</f>
        <v>15000</v>
      </c>
      <c r="H415" t="s">
        <v>8219</v>
      </c>
      <c r="I415" t="s">
        <v>8224</v>
      </c>
      <c r="J415" t="s">
        <v>8246</v>
      </c>
      <c r="K415">
        <v>1342731811</v>
      </c>
      <c r="L415" s="10">
        <v>41109.877442129626</v>
      </c>
      <c r="M415">
        <v>1340139811</v>
      </c>
      <c r="N415" s="10">
        <f t="shared" si="20"/>
        <v>41079.877442129626</v>
      </c>
      <c r="O415" t="b">
        <v>0</v>
      </c>
      <c r="P415">
        <v>171</v>
      </c>
      <c r="Q415" t="b">
        <v>1</v>
      </c>
      <c r="R415" t="s">
        <v>8269</v>
      </c>
      <c r="S415" s="5">
        <f t="shared" si="18"/>
        <v>105.0859375</v>
      </c>
      <c r="T415">
        <f t="shared" si="19"/>
        <v>78.660818713450297</v>
      </c>
      <c r="U415" t="s">
        <v>8310</v>
      </c>
      <c r="V415" t="s">
        <v>8315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 t="str" cm="1">
        <f t="array" ref="E416">_xlfn.IFS(D416&lt;1000,"1000",D416&lt;5000,"5000",D416&lt;10000,"10000",D416&lt;15000,"15000",D416&lt;20000,"20000",D416&lt;25000,"25000",D416&lt;30000,"30000",D416&lt;35000,"35000",D416&lt;40000,"40000",D416&lt;45000,"45000",D416&lt;50000,"50000",D416&gt;=50000,"&gt;50000")</f>
        <v>20000</v>
      </c>
      <c r="F416">
        <v>19028</v>
      </c>
      <c r="G416" t="str" cm="1">
        <f t="array" ref="G416">_xlfn.IFS(F416&lt;1000,"1000",F416&lt;5000,"5000",F416&lt;10000,"10000",F416&lt;15000,"15000",F416&lt;20000,"20000",F416&lt;25000,"25000",F416&lt;30000,"30000",F416&lt;35000,"35000",F416&lt;40000,"40000",F416&lt;45000,"45000",F416&lt;50000,"50000",F416&gt;50000,"&gt;50000")</f>
        <v>20000</v>
      </c>
      <c r="H416" t="s">
        <v>8219</v>
      </c>
      <c r="I416" t="s">
        <v>8224</v>
      </c>
      <c r="J416" t="s">
        <v>8246</v>
      </c>
      <c r="K416">
        <v>1381541465</v>
      </c>
      <c r="L416" s="10">
        <v>41559.063252314816</v>
      </c>
      <c r="M416">
        <v>1378949465</v>
      </c>
      <c r="N416" s="10">
        <f t="shared" si="20"/>
        <v>41529.063252314816</v>
      </c>
      <c r="O416" t="b">
        <v>0</v>
      </c>
      <c r="P416">
        <v>208</v>
      </c>
      <c r="Q416" t="b">
        <v>1</v>
      </c>
      <c r="R416" t="s">
        <v>8269</v>
      </c>
      <c r="S416" s="5">
        <f t="shared" si="18"/>
        <v>102.85405405405406</v>
      </c>
      <c r="T416">
        <f t="shared" si="19"/>
        <v>91.480769230769226</v>
      </c>
      <c r="U416" t="s">
        <v>8310</v>
      </c>
      <c r="V416" t="s">
        <v>8315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 t="str" cm="1">
        <f t="array" ref="E417">_xlfn.IFS(D417&lt;1000,"1000",D417&lt;5000,"5000",D417&lt;10000,"10000",D417&lt;15000,"15000",D417&lt;20000,"20000",D417&lt;25000,"25000",D417&lt;30000,"30000",D417&lt;35000,"35000",D417&lt;40000,"40000",D417&lt;45000,"45000",D417&lt;50000,"50000",D417&gt;=50000,"&gt;50000")</f>
        <v>5000</v>
      </c>
      <c r="F417">
        <v>1430.06</v>
      </c>
      <c r="G417" t="str" cm="1">
        <f t="array" ref="G417">_xlfn.IFS(F417&lt;1000,"1000",F417&lt;5000,"5000",F417&lt;10000,"10000",F417&lt;15000,"15000",F417&lt;20000,"20000",F417&lt;25000,"25000",F417&lt;30000,"30000",F417&lt;35000,"35000",F417&lt;40000,"40000",F417&lt;45000,"45000",F417&lt;50000,"50000",F417&gt;50000,"&gt;50000")</f>
        <v>5000</v>
      </c>
      <c r="H417" t="s">
        <v>8219</v>
      </c>
      <c r="I417" t="s">
        <v>8229</v>
      </c>
      <c r="J417" t="s">
        <v>8251</v>
      </c>
      <c r="K417">
        <v>1413547200</v>
      </c>
      <c r="L417" s="10">
        <v>41929.5</v>
      </c>
      <c r="M417">
        <v>1411417602</v>
      </c>
      <c r="N417" s="10">
        <f t="shared" si="20"/>
        <v>41904.851875</v>
      </c>
      <c r="O417" t="b">
        <v>0</v>
      </c>
      <c r="P417">
        <v>21</v>
      </c>
      <c r="Q417" t="b">
        <v>1</v>
      </c>
      <c r="R417" t="s">
        <v>8269</v>
      </c>
      <c r="S417" s="5">
        <f t="shared" si="18"/>
        <v>102.14714285714285</v>
      </c>
      <c r="T417">
        <f t="shared" si="19"/>
        <v>68.09809523809524</v>
      </c>
      <c r="U417" t="s">
        <v>8310</v>
      </c>
      <c r="V417" t="s">
        <v>8315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 t="str" cm="1">
        <f t="array" ref="E418">_xlfn.IFS(D418&lt;1000,"1000",D418&lt;5000,"5000",D418&lt;10000,"10000",D418&lt;15000,"15000",D418&lt;20000,"20000",D418&lt;25000,"25000",D418&lt;30000,"30000",D418&lt;35000,"35000",D418&lt;40000,"40000",D418&lt;45000,"45000",D418&lt;50000,"50000",D418&gt;=50000,"&gt;50000")</f>
        <v>5000</v>
      </c>
      <c r="F418">
        <v>1202.17</v>
      </c>
      <c r="G418" t="str" cm="1">
        <f t="array" ref="G418">_xlfn.IFS(F418&lt;1000,"1000",F418&lt;5000,"5000",F418&lt;10000,"10000",F418&lt;15000,"15000",F418&lt;20000,"20000",F418&lt;25000,"25000",F418&lt;30000,"30000",F418&lt;35000,"35000",F418&lt;40000,"40000",F418&lt;45000,"45000",F418&lt;50000,"50000",F418&gt;50000,"&gt;50000")</f>
        <v>5000</v>
      </c>
      <c r="H418" t="s">
        <v>8219</v>
      </c>
      <c r="I418" t="s">
        <v>8224</v>
      </c>
      <c r="J418" t="s">
        <v>8246</v>
      </c>
      <c r="K418">
        <v>1391851831</v>
      </c>
      <c r="L418" s="10">
        <v>41678.396192129629</v>
      </c>
      <c r="M418">
        <v>1389259831</v>
      </c>
      <c r="N418" s="10">
        <f t="shared" si="20"/>
        <v>41648.396192129629</v>
      </c>
      <c r="O418" t="b">
        <v>0</v>
      </c>
      <c r="P418">
        <v>25</v>
      </c>
      <c r="Q418" t="b">
        <v>1</v>
      </c>
      <c r="R418" t="s">
        <v>8269</v>
      </c>
      <c r="S418" s="5">
        <f t="shared" si="18"/>
        <v>120.21700000000001</v>
      </c>
      <c r="T418">
        <f t="shared" si="19"/>
        <v>48.086800000000004</v>
      </c>
      <c r="U418" t="s">
        <v>8310</v>
      </c>
      <c r="V418" t="s">
        <v>8315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 t="str" cm="1">
        <f t="array" ref="E419">_xlfn.IFS(D419&lt;1000,"1000",D419&lt;5000,"5000",D419&lt;10000,"10000",D419&lt;15000,"15000",D419&lt;20000,"20000",D419&lt;25000,"25000",D419&lt;30000,"30000",D419&lt;35000,"35000",D419&lt;40000,"40000",D419&lt;45000,"45000",D419&lt;50000,"50000",D419&gt;=50000,"&gt;50000")</f>
        <v>15000</v>
      </c>
      <c r="F419">
        <v>10526</v>
      </c>
      <c r="G419" t="str" cm="1">
        <f t="array" ref="G419">_xlfn.IFS(F419&lt;1000,"1000",F419&lt;5000,"5000",F419&lt;10000,"10000",F419&lt;15000,"15000",F419&lt;20000,"20000",F419&lt;25000,"25000",F419&lt;30000,"30000",F419&lt;35000,"35000",F419&lt;40000,"40000",F419&lt;45000,"45000",F419&lt;50000,"50000",F419&gt;50000,"&gt;50000")</f>
        <v>15000</v>
      </c>
      <c r="H419" t="s">
        <v>8219</v>
      </c>
      <c r="I419" t="s">
        <v>8224</v>
      </c>
      <c r="J419" t="s">
        <v>8246</v>
      </c>
      <c r="K419">
        <v>1365395580</v>
      </c>
      <c r="L419" s="10">
        <v>41372.189583333333</v>
      </c>
      <c r="M419">
        <v>1364426260</v>
      </c>
      <c r="N419" s="10">
        <f t="shared" si="20"/>
        <v>41360.970601851855</v>
      </c>
      <c r="O419" t="b">
        <v>0</v>
      </c>
      <c r="P419">
        <v>52</v>
      </c>
      <c r="Q419" t="b">
        <v>1</v>
      </c>
      <c r="R419" t="s">
        <v>8269</v>
      </c>
      <c r="S419" s="5">
        <f t="shared" si="18"/>
        <v>100.24761904761905</v>
      </c>
      <c r="T419">
        <f t="shared" si="19"/>
        <v>202.42307692307693</v>
      </c>
      <c r="U419" t="s">
        <v>8310</v>
      </c>
      <c r="V419" t="s">
        <v>8315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 t="str" cm="1">
        <f t="array" ref="E420">_xlfn.IFS(D420&lt;1000,"1000",D420&lt;5000,"5000",D420&lt;10000,"10000",D420&lt;15000,"15000",D420&lt;20000,"20000",D420&lt;25000,"25000",D420&lt;30000,"30000",D420&lt;35000,"35000",D420&lt;40000,"40000",D420&lt;45000,"45000",D420&lt;50000,"50000",D420&gt;=50000,"&gt;50000")</f>
        <v>25000</v>
      </c>
      <c r="F420">
        <v>22542</v>
      </c>
      <c r="G420" t="str" cm="1">
        <f t="array" ref="G420">_xlfn.IFS(F420&lt;1000,"1000",F420&lt;5000,"5000",F420&lt;10000,"10000",F420&lt;15000,"15000",F420&lt;20000,"20000",F420&lt;25000,"25000",F420&lt;30000,"30000",F420&lt;35000,"35000",F420&lt;40000,"40000",F420&lt;45000,"45000",F420&lt;50000,"50000",F420&gt;50000,"&gt;50000")</f>
        <v>25000</v>
      </c>
      <c r="H420" t="s">
        <v>8219</v>
      </c>
      <c r="I420" t="s">
        <v>8224</v>
      </c>
      <c r="J420" t="s">
        <v>8246</v>
      </c>
      <c r="K420">
        <v>1437633997</v>
      </c>
      <c r="L420" s="10">
        <v>42208.282372685186</v>
      </c>
      <c r="M420">
        <v>1435041997</v>
      </c>
      <c r="N420" s="10">
        <f t="shared" si="20"/>
        <v>42178.282372685186</v>
      </c>
      <c r="O420" t="b">
        <v>0</v>
      </c>
      <c r="P420">
        <v>104</v>
      </c>
      <c r="Q420" t="b">
        <v>1</v>
      </c>
      <c r="R420" t="s">
        <v>8269</v>
      </c>
      <c r="S420" s="5">
        <f t="shared" si="18"/>
        <v>100.63392857142857</v>
      </c>
      <c r="T420">
        <f t="shared" si="19"/>
        <v>216.75</v>
      </c>
      <c r="U420" t="s">
        <v>8310</v>
      </c>
      <c r="V420" t="s">
        <v>8315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 t="str" cm="1">
        <f t="array" ref="E421">_xlfn.IFS(D421&lt;1000,"1000",D421&lt;5000,"5000",D421&lt;10000,"10000",D421&lt;15000,"15000",D421&lt;20000,"20000",D421&lt;25000,"25000",D421&lt;30000,"30000",D421&lt;35000,"35000",D421&lt;40000,"40000",D421&lt;45000,"45000",D421&lt;50000,"50000",D421&gt;=50000,"&gt;50000")</f>
        <v>10000</v>
      </c>
      <c r="F421">
        <v>8035</v>
      </c>
      <c r="G421" t="str" cm="1">
        <f t="array" ref="G421">_xlfn.IFS(F421&lt;1000,"1000",F421&lt;5000,"5000",F421&lt;10000,"10000",F421&lt;15000,"15000",F421&lt;20000,"20000",F421&lt;25000,"25000",F421&lt;30000,"30000",F421&lt;35000,"35000",F421&lt;40000,"40000",F421&lt;45000,"45000",F421&lt;50000,"50000",F421&gt;50000,"&gt;50000")</f>
        <v>10000</v>
      </c>
      <c r="H421" t="s">
        <v>8219</v>
      </c>
      <c r="I421" t="s">
        <v>8224</v>
      </c>
      <c r="J421" t="s">
        <v>8246</v>
      </c>
      <c r="K421">
        <v>1372536787</v>
      </c>
      <c r="L421" s="10">
        <v>41454.842442129629</v>
      </c>
      <c r="M421">
        <v>1367352787</v>
      </c>
      <c r="N421" s="10">
        <f t="shared" si="20"/>
        <v>41394.842442129629</v>
      </c>
      <c r="O421" t="b">
        <v>0</v>
      </c>
      <c r="P421">
        <v>73</v>
      </c>
      <c r="Q421" t="b">
        <v>1</v>
      </c>
      <c r="R421" t="s">
        <v>8269</v>
      </c>
      <c r="S421" s="5">
        <f t="shared" si="18"/>
        <v>100.4375</v>
      </c>
      <c r="T421">
        <f t="shared" si="19"/>
        <v>110.06849315068493</v>
      </c>
      <c r="U421" t="s">
        <v>8310</v>
      </c>
      <c r="V421" t="s">
        <v>8315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 t="str" cm="1">
        <f t="array" ref="E422">_xlfn.IFS(D422&lt;1000,"1000",D422&lt;5000,"5000",D422&lt;10000,"10000",D422&lt;15000,"15000",D422&lt;20000,"20000",D422&lt;25000,"25000",D422&lt;30000,"30000",D422&lt;35000,"35000",D422&lt;40000,"40000",D422&lt;45000,"45000",D422&lt;50000,"50000",D422&gt;=50000,"&gt;50000")</f>
        <v>5000</v>
      </c>
      <c r="F422">
        <v>14.5</v>
      </c>
      <c r="G422" t="str" cm="1">
        <f t="array" ref="G422">_xlfn.IFS(F422&lt;1000,"1000",F422&lt;5000,"5000",F422&lt;10000,"10000",F422&lt;15000,"15000",F422&lt;20000,"20000",F422&lt;25000,"25000",F422&lt;30000,"30000",F422&lt;35000,"35000",F422&lt;40000,"40000",F422&lt;45000,"45000",F422&lt;50000,"50000",F422&gt;50000,"&gt;50000")</f>
        <v>1000</v>
      </c>
      <c r="H422" t="s">
        <v>8221</v>
      </c>
      <c r="I422" t="s">
        <v>8224</v>
      </c>
      <c r="J422" t="s">
        <v>8246</v>
      </c>
      <c r="K422">
        <v>1394772031</v>
      </c>
      <c r="L422" s="10">
        <v>41712.194803240738</v>
      </c>
      <c r="M422">
        <v>1392183631</v>
      </c>
      <c r="N422" s="10">
        <f t="shared" si="20"/>
        <v>41682.23646990741</v>
      </c>
      <c r="O422" t="b">
        <v>0</v>
      </c>
      <c r="P422">
        <v>3</v>
      </c>
      <c r="Q422" t="b">
        <v>0</v>
      </c>
      <c r="R422" t="s">
        <v>8270</v>
      </c>
      <c r="S422" s="5">
        <f t="shared" si="18"/>
        <v>0.43939393939393934</v>
      </c>
      <c r="T422">
        <f t="shared" si="19"/>
        <v>4.833333333333333</v>
      </c>
      <c r="U422" t="s">
        <v>8310</v>
      </c>
      <c r="V422" t="s">
        <v>8316</v>
      </c>
    </row>
    <row r="423" spans="1:22" ht="43.5" x14ac:dyDescent="0.35">
      <c r="A423">
        <v>421</v>
      </c>
      <c r="B423" s="3" t="s">
        <v>422</v>
      </c>
      <c r="C423" s="3" t="s">
        <v>4531</v>
      </c>
      <c r="D423">
        <v>15000</v>
      </c>
      <c r="E423" t="str" cm="1">
        <f t="array" ref="E423">_xlfn.IFS(D423&lt;1000,"1000",D423&lt;5000,"5000",D423&lt;10000,"10000",D423&lt;15000,"15000",D423&lt;20000,"20000",D423&lt;25000,"25000",D423&lt;30000,"30000",D423&lt;35000,"35000",D423&lt;40000,"40000",D423&lt;45000,"45000",D423&lt;50000,"50000",D423&gt;=50000,"&gt;50000")</f>
        <v>20000</v>
      </c>
      <c r="F423">
        <v>301</v>
      </c>
      <c r="G423" t="str" cm="1">
        <f t="array" ref="G423">_xlfn.IFS(F423&lt;1000,"1000",F423&lt;5000,"5000",F423&lt;10000,"10000",F423&lt;15000,"15000",F423&lt;20000,"20000",F423&lt;25000,"25000",F423&lt;30000,"30000",F423&lt;35000,"35000",F423&lt;40000,"40000",F423&lt;45000,"45000",F423&lt;50000,"50000",F423&gt;50000,"&gt;50000")</f>
        <v>1000</v>
      </c>
      <c r="H423" t="s">
        <v>8221</v>
      </c>
      <c r="I423" t="s">
        <v>8224</v>
      </c>
      <c r="J423" t="s">
        <v>8246</v>
      </c>
      <c r="K423">
        <v>1440157656</v>
      </c>
      <c r="L423" s="10">
        <v>42237.491388888884</v>
      </c>
      <c r="M423">
        <v>1434973656</v>
      </c>
      <c r="N423" s="10">
        <f t="shared" si="20"/>
        <v>42177.491388888884</v>
      </c>
      <c r="O423" t="b">
        <v>0</v>
      </c>
      <c r="P423">
        <v>6</v>
      </c>
      <c r="Q423" t="b">
        <v>0</v>
      </c>
      <c r="R423" t="s">
        <v>8270</v>
      </c>
      <c r="S423" s="5">
        <f t="shared" si="18"/>
        <v>2.0066666666666668</v>
      </c>
      <c r="T423">
        <f t="shared" si="19"/>
        <v>50.166666666666664</v>
      </c>
      <c r="U423" t="s">
        <v>8310</v>
      </c>
      <c r="V423" t="s">
        <v>8316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 t="str" cm="1">
        <f t="array" ref="E424">_xlfn.IFS(D424&lt;1000,"1000",D424&lt;5000,"5000",D424&lt;10000,"10000",D424&lt;15000,"15000",D424&lt;20000,"20000",D424&lt;25000,"25000",D424&lt;30000,"30000",D424&lt;35000,"35000",D424&lt;40000,"40000",D424&lt;45000,"45000",D424&lt;50000,"50000",D424&gt;=50000,"&gt;50000")</f>
        <v>45000</v>
      </c>
      <c r="F424">
        <v>430</v>
      </c>
      <c r="G424" t="str" cm="1">
        <f t="array" ref="G424">_xlfn.IFS(F424&lt;1000,"1000",F424&lt;5000,"5000",F424&lt;10000,"10000",F424&lt;15000,"15000",F424&lt;20000,"20000",F424&lt;25000,"25000",F424&lt;30000,"30000",F424&lt;35000,"35000",F424&lt;40000,"40000",F424&lt;45000,"45000",F424&lt;50000,"50000",F424&gt;50000,"&gt;50000")</f>
        <v>1000</v>
      </c>
      <c r="H424" t="s">
        <v>8221</v>
      </c>
      <c r="I424" t="s">
        <v>8224</v>
      </c>
      <c r="J424" t="s">
        <v>8246</v>
      </c>
      <c r="K424">
        <v>1410416097</v>
      </c>
      <c r="L424" s="10">
        <v>41893.260381944441</v>
      </c>
      <c r="M424">
        <v>1407824097</v>
      </c>
      <c r="N424" s="10">
        <f t="shared" si="20"/>
        <v>41863.260381944441</v>
      </c>
      <c r="O424" t="b">
        <v>0</v>
      </c>
      <c r="P424">
        <v>12</v>
      </c>
      <c r="Q424" t="b">
        <v>0</v>
      </c>
      <c r="R424" t="s">
        <v>8270</v>
      </c>
      <c r="S424" s="5">
        <f t="shared" si="18"/>
        <v>1.075</v>
      </c>
      <c r="T424">
        <f t="shared" si="19"/>
        <v>35.833333333333336</v>
      </c>
      <c r="U424" t="s">
        <v>8310</v>
      </c>
      <c r="V424" t="s">
        <v>8316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 t="str" cm="1">
        <f t="array" ref="E425">_xlfn.IFS(D425&lt;1000,"1000",D425&lt;5000,"5000",D425&lt;10000,"10000",D425&lt;15000,"15000",D425&lt;20000,"20000",D425&lt;25000,"25000",D425&lt;30000,"30000",D425&lt;35000,"35000",D425&lt;40000,"40000",D425&lt;45000,"45000",D425&lt;50000,"50000",D425&gt;=50000,"&gt;50000")</f>
        <v>25000</v>
      </c>
      <c r="F425">
        <v>153</v>
      </c>
      <c r="G425" t="str" cm="1">
        <f t="array" ref="G425">_xlfn.IFS(F425&lt;1000,"1000",F425&lt;5000,"5000",F425&lt;10000,"10000",F425&lt;15000,"15000",F425&lt;20000,"20000",F425&lt;25000,"25000",F425&lt;30000,"30000",F425&lt;35000,"35000",F425&lt;40000,"40000",F425&lt;45000,"45000",F425&lt;50000,"50000",F425&gt;50000,"&gt;50000")</f>
        <v>1000</v>
      </c>
      <c r="H425" t="s">
        <v>8221</v>
      </c>
      <c r="I425" t="s">
        <v>8224</v>
      </c>
      <c r="J425" t="s">
        <v>8246</v>
      </c>
      <c r="K425">
        <v>1370470430</v>
      </c>
      <c r="L425" s="10">
        <v>41430.92627314815</v>
      </c>
      <c r="M425">
        <v>1367878430</v>
      </c>
      <c r="N425" s="10">
        <f t="shared" si="20"/>
        <v>41400.92627314815</v>
      </c>
      <c r="O425" t="b">
        <v>0</v>
      </c>
      <c r="P425">
        <v>13</v>
      </c>
      <c r="Q425" t="b">
        <v>0</v>
      </c>
      <c r="R425" t="s">
        <v>8270</v>
      </c>
      <c r="S425" s="5">
        <f t="shared" si="18"/>
        <v>0.76500000000000001</v>
      </c>
      <c r="T425">
        <f t="shared" si="19"/>
        <v>11.76923076923077</v>
      </c>
      <c r="U425" t="s">
        <v>8310</v>
      </c>
      <c r="V425" t="s">
        <v>8316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 t="str" cm="1">
        <f t="array" ref="E426">_xlfn.IFS(D426&lt;1000,"1000",D426&lt;5000,"5000",D426&lt;10000,"10000",D426&lt;15000,"15000",D426&lt;20000,"20000",D426&lt;25000,"25000",D426&lt;30000,"30000",D426&lt;35000,"35000",D426&lt;40000,"40000",D426&lt;45000,"45000",D426&lt;50000,"50000",D426&gt;=50000,"&gt;50000")</f>
        <v>5000</v>
      </c>
      <c r="F426">
        <v>203.9</v>
      </c>
      <c r="G426" t="str" cm="1">
        <f t="array" ref="G426">_xlfn.IFS(F426&lt;1000,"1000",F426&lt;5000,"5000",F426&lt;10000,"10000",F426&lt;15000,"15000",F426&lt;20000,"20000",F426&lt;25000,"25000",F426&lt;30000,"30000",F426&lt;35000,"35000",F426&lt;40000,"40000",F426&lt;45000,"45000",F426&lt;50000,"50000",F426&gt;50000,"&gt;50000")</f>
        <v>1000</v>
      </c>
      <c r="H426" t="s">
        <v>8221</v>
      </c>
      <c r="I426" t="s">
        <v>8224</v>
      </c>
      <c r="J426" t="s">
        <v>8246</v>
      </c>
      <c r="K426">
        <v>1332748899</v>
      </c>
      <c r="L426" s="10">
        <v>40994.334479166668</v>
      </c>
      <c r="M426">
        <v>1327568499</v>
      </c>
      <c r="N426" s="10">
        <f t="shared" si="20"/>
        <v>40934.376145833332</v>
      </c>
      <c r="O426" t="b">
        <v>0</v>
      </c>
      <c r="P426">
        <v>5</v>
      </c>
      <c r="Q426" t="b">
        <v>0</v>
      </c>
      <c r="R426" t="s">
        <v>8270</v>
      </c>
      <c r="S426" s="5">
        <f t="shared" si="18"/>
        <v>6.7966666666666677</v>
      </c>
      <c r="T426">
        <f t="shared" si="19"/>
        <v>40.78</v>
      </c>
      <c r="U426" t="s">
        <v>8310</v>
      </c>
      <c r="V426" t="s">
        <v>8316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 t="str" cm="1">
        <f t="array" ref="E427">_xlfn.IFS(D427&lt;1000,"1000",D427&lt;5000,"5000",D427&lt;10000,"10000",D427&lt;15000,"15000",D427&lt;20000,"20000",D427&lt;25000,"25000",D427&lt;30000,"30000",D427&lt;35000,"35000",D427&lt;40000,"40000",D427&lt;45000,"45000",D427&lt;50000,"50000",D427&gt;=50000,"&gt;50000")</f>
        <v>&gt;50000</v>
      </c>
      <c r="F427">
        <v>6</v>
      </c>
      <c r="G427" t="str" cm="1">
        <f t="array" ref="G427">_xlfn.IFS(F427&lt;1000,"1000",F427&lt;5000,"5000",F427&lt;10000,"10000",F427&lt;15000,"15000",F427&lt;20000,"20000",F427&lt;25000,"25000",F427&lt;30000,"30000",F427&lt;35000,"35000",F427&lt;40000,"40000",F427&lt;45000,"45000",F427&lt;50000,"50000",F427&gt;50000,"&gt;50000")</f>
        <v>1000</v>
      </c>
      <c r="H427" t="s">
        <v>8221</v>
      </c>
      <c r="I427" t="s">
        <v>8224</v>
      </c>
      <c r="J427" t="s">
        <v>8246</v>
      </c>
      <c r="K427">
        <v>1448660404</v>
      </c>
      <c r="L427" s="10">
        <v>42335.902824074074</v>
      </c>
      <c r="M427">
        <v>1443472804</v>
      </c>
      <c r="N427" s="10">
        <f t="shared" si="20"/>
        <v>42275.861157407402</v>
      </c>
      <c r="O427" t="b">
        <v>0</v>
      </c>
      <c r="P427">
        <v>2</v>
      </c>
      <c r="Q427" t="b">
        <v>0</v>
      </c>
      <c r="R427" t="s">
        <v>8270</v>
      </c>
      <c r="S427" s="5">
        <f t="shared" si="18"/>
        <v>1.2E-2</v>
      </c>
      <c r="T427">
        <f t="shared" si="19"/>
        <v>3</v>
      </c>
      <c r="U427" t="s">
        <v>8310</v>
      </c>
      <c r="V427" t="s">
        <v>8316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 t="str" cm="1">
        <f t="array" ref="E428">_xlfn.IFS(D428&lt;1000,"1000",D428&lt;5000,"5000",D428&lt;10000,"10000",D428&lt;15000,"15000",D428&lt;20000,"20000",D428&lt;25000,"25000",D428&lt;30000,"30000",D428&lt;35000,"35000",D428&lt;40000,"40000",D428&lt;45000,"45000",D428&lt;50000,"50000",D428&gt;=50000,"&gt;50000")</f>
        <v>15000</v>
      </c>
      <c r="F428">
        <v>133</v>
      </c>
      <c r="G428" t="str" cm="1">
        <f t="array" ref="G428">_xlfn.IFS(F428&lt;1000,"1000",F428&lt;5000,"5000",F428&lt;10000,"10000",F428&lt;15000,"15000",F428&lt;20000,"20000",F428&lt;25000,"25000",F428&lt;30000,"30000",F428&lt;35000,"35000",F428&lt;40000,"40000",F428&lt;45000,"45000",F428&lt;50000,"50000",F428&gt;50000,"&gt;50000")</f>
        <v>1000</v>
      </c>
      <c r="H428" t="s">
        <v>8221</v>
      </c>
      <c r="I428" t="s">
        <v>8224</v>
      </c>
      <c r="J428" t="s">
        <v>8246</v>
      </c>
      <c r="K428">
        <v>1456851914</v>
      </c>
      <c r="L428" s="10">
        <v>42430.711967592593</v>
      </c>
      <c r="M428">
        <v>1454259914</v>
      </c>
      <c r="N428" s="10">
        <f t="shared" si="20"/>
        <v>42400.711967592593</v>
      </c>
      <c r="O428" t="b">
        <v>0</v>
      </c>
      <c r="P428">
        <v>8</v>
      </c>
      <c r="Q428" t="b">
        <v>0</v>
      </c>
      <c r="R428" t="s">
        <v>8270</v>
      </c>
      <c r="S428" s="5">
        <f t="shared" si="18"/>
        <v>1.3299999999999998</v>
      </c>
      <c r="T428">
        <f t="shared" si="19"/>
        <v>16.625</v>
      </c>
      <c r="U428" t="s">
        <v>8310</v>
      </c>
      <c r="V428" t="s">
        <v>8316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 t="str" cm="1">
        <f t="array" ref="E429">_xlfn.IFS(D429&lt;1000,"1000",D429&lt;5000,"5000",D429&lt;10000,"10000",D429&lt;15000,"15000",D429&lt;20000,"20000",D429&lt;25000,"25000",D429&lt;30000,"30000",D429&lt;35000,"35000",D429&lt;40000,"40000",D429&lt;45000,"45000",D429&lt;50000,"50000",D429&gt;=50000,"&gt;50000")</f>
        <v>10000</v>
      </c>
      <c r="F429">
        <v>0</v>
      </c>
      <c r="G429" t="str" cm="1">
        <f t="array" ref="G429">_xlfn.IFS(F429&lt;1000,"1000",F429&lt;5000,"5000",F429&lt;10000,"10000",F429&lt;15000,"15000",F429&lt;20000,"20000",F429&lt;25000,"25000",F429&lt;30000,"30000",F429&lt;35000,"35000",F429&lt;40000,"40000",F429&lt;45000,"45000",F429&lt;50000,"50000",F429&gt;50000,"&gt;50000")</f>
        <v>1000</v>
      </c>
      <c r="H429" t="s">
        <v>8221</v>
      </c>
      <c r="I429" t="s">
        <v>8224</v>
      </c>
      <c r="J429" t="s">
        <v>8246</v>
      </c>
      <c r="K429">
        <v>1445540340</v>
      </c>
      <c r="L429" s="10">
        <v>42299.790972222225</v>
      </c>
      <c r="M429">
        <v>1444340940</v>
      </c>
      <c r="N429" s="10">
        <f t="shared" si="20"/>
        <v>42285.909027777772</v>
      </c>
      <c r="O429" t="b">
        <v>0</v>
      </c>
      <c r="P429">
        <v>0</v>
      </c>
      <c r="Q429" t="b">
        <v>0</v>
      </c>
      <c r="R429" t="s">
        <v>8270</v>
      </c>
      <c r="S429" s="5">
        <f t="shared" si="18"/>
        <v>0</v>
      </c>
      <c r="T429" t="e">
        <f t="shared" si="19"/>
        <v>#DIV/0!</v>
      </c>
      <c r="U429" t="s">
        <v>8310</v>
      </c>
      <c r="V429" t="s">
        <v>8316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 t="str" cm="1">
        <f t="array" ref="E430">_xlfn.IFS(D430&lt;1000,"1000",D430&lt;5000,"5000",D430&lt;10000,"10000",D430&lt;15000,"15000",D430&lt;20000,"20000",D430&lt;25000,"25000",D430&lt;30000,"30000",D430&lt;35000,"35000",D430&lt;40000,"40000",D430&lt;45000,"45000",D430&lt;50000,"50000",D430&gt;=50000,"&gt;50000")</f>
        <v>15000</v>
      </c>
      <c r="F430">
        <v>676</v>
      </c>
      <c r="G430" t="str" cm="1">
        <f t="array" ref="G430">_xlfn.IFS(F430&lt;1000,"1000",F430&lt;5000,"5000",F430&lt;10000,"10000",F430&lt;15000,"15000",F430&lt;20000,"20000",F430&lt;25000,"25000",F430&lt;30000,"30000",F430&lt;35000,"35000",F430&lt;40000,"40000",F430&lt;45000,"45000",F430&lt;50000,"50000",F430&gt;50000,"&gt;50000")</f>
        <v>1000</v>
      </c>
      <c r="H430" t="s">
        <v>8221</v>
      </c>
      <c r="I430" t="s">
        <v>8224</v>
      </c>
      <c r="J430" t="s">
        <v>8246</v>
      </c>
      <c r="K430">
        <v>1402956000</v>
      </c>
      <c r="L430" s="10">
        <v>41806.916666666664</v>
      </c>
      <c r="M430">
        <v>1400523845</v>
      </c>
      <c r="N430" s="10">
        <f t="shared" si="20"/>
        <v>41778.766724537039</v>
      </c>
      <c r="O430" t="b">
        <v>0</v>
      </c>
      <c r="P430">
        <v>13</v>
      </c>
      <c r="Q430" t="b">
        <v>0</v>
      </c>
      <c r="R430" t="s">
        <v>8270</v>
      </c>
      <c r="S430" s="5">
        <f t="shared" si="18"/>
        <v>5.6333333333333329</v>
      </c>
      <c r="T430">
        <f t="shared" si="19"/>
        <v>52</v>
      </c>
      <c r="U430" t="s">
        <v>8310</v>
      </c>
      <c r="V430" t="s">
        <v>8316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 t="str" cm="1">
        <f t="array" ref="E431">_xlfn.IFS(D431&lt;1000,"1000",D431&lt;5000,"5000",D431&lt;10000,"10000",D431&lt;15000,"15000",D431&lt;20000,"20000",D431&lt;25000,"25000",D431&lt;30000,"30000",D431&lt;35000,"35000",D431&lt;40000,"40000",D431&lt;45000,"45000",D431&lt;50000,"50000",D431&gt;=50000,"&gt;50000")</f>
        <v>10000</v>
      </c>
      <c r="F431">
        <v>0</v>
      </c>
      <c r="G431" t="str" cm="1">
        <f t="array" ref="G431">_xlfn.IFS(F431&lt;1000,"1000",F431&lt;5000,"5000",F431&lt;10000,"10000",F431&lt;15000,"15000",F431&lt;20000,"20000",F431&lt;25000,"25000",F431&lt;30000,"30000",F431&lt;35000,"35000",F431&lt;40000,"40000",F431&lt;45000,"45000",F431&lt;50000,"50000",F431&gt;50000,"&gt;50000")</f>
        <v>1000</v>
      </c>
      <c r="H431" t="s">
        <v>8221</v>
      </c>
      <c r="I431" t="s">
        <v>8224</v>
      </c>
      <c r="J431" t="s">
        <v>8246</v>
      </c>
      <c r="K431">
        <v>1259297940</v>
      </c>
      <c r="L431" s="10">
        <v>40144.207638888889</v>
      </c>
      <c r="M431">
        <v>1252964282</v>
      </c>
      <c r="N431" s="10">
        <f t="shared" si="20"/>
        <v>40070.901412037041</v>
      </c>
      <c r="O431" t="b">
        <v>0</v>
      </c>
      <c r="P431">
        <v>0</v>
      </c>
      <c r="Q431" t="b">
        <v>0</v>
      </c>
      <c r="R431" t="s">
        <v>8270</v>
      </c>
      <c r="S431" s="5">
        <f t="shared" si="18"/>
        <v>0</v>
      </c>
      <c r="T431" t="e">
        <f t="shared" si="19"/>
        <v>#DIV/0!</v>
      </c>
      <c r="U431" t="s">
        <v>8310</v>
      </c>
      <c r="V431" t="s">
        <v>8316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 t="str" cm="1">
        <f t="array" ref="E432">_xlfn.IFS(D432&lt;1000,"1000",D432&lt;5000,"5000",D432&lt;10000,"10000",D432&lt;15000,"15000",D432&lt;20000,"20000",D432&lt;25000,"25000",D432&lt;30000,"30000",D432&lt;35000,"35000",D432&lt;40000,"40000",D432&lt;45000,"45000",D432&lt;50000,"50000",D432&gt;=50000,"&gt;50000")</f>
        <v>5000</v>
      </c>
      <c r="F432">
        <v>24</v>
      </c>
      <c r="G432" t="str" cm="1">
        <f t="array" ref="G432">_xlfn.IFS(F432&lt;1000,"1000",F432&lt;5000,"5000",F432&lt;10000,"10000",F432&lt;15000,"15000",F432&lt;20000,"20000",F432&lt;25000,"25000",F432&lt;30000,"30000",F432&lt;35000,"35000",F432&lt;40000,"40000",F432&lt;45000,"45000",F432&lt;50000,"50000",F432&gt;50000,"&gt;50000")</f>
        <v>1000</v>
      </c>
      <c r="H432" t="s">
        <v>8221</v>
      </c>
      <c r="I432" t="s">
        <v>8224</v>
      </c>
      <c r="J432" t="s">
        <v>8246</v>
      </c>
      <c r="K432">
        <v>1378866867</v>
      </c>
      <c r="L432" s="10">
        <v>41528.107256944444</v>
      </c>
      <c r="M432">
        <v>1377570867</v>
      </c>
      <c r="N432" s="10">
        <f t="shared" si="20"/>
        <v>41513.107256944444</v>
      </c>
      <c r="O432" t="b">
        <v>0</v>
      </c>
      <c r="P432">
        <v>5</v>
      </c>
      <c r="Q432" t="b">
        <v>0</v>
      </c>
      <c r="R432" t="s">
        <v>8270</v>
      </c>
      <c r="S432" s="5">
        <f t="shared" si="18"/>
        <v>2.4</v>
      </c>
      <c r="T432">
        <f t="shared" si="19"/>
        <v>4.8</v>
      </c>
      <c r="U432" t="s">
        <v>8310</v>
      </c>
      <c r="V432" t="s">
        <v>8316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 t="str" cm="1">
        <f t="array" ref="E433">_xlfn.IFS(D433&lt;1000,"1000",D433&lt;5000,"5000",D433&lt;10000,"10000",D433&lt;15000,"15000",D433&lt;20000,"20000",D433&lt;25000,"25000",D433&lt;30000,"30000",D433&lt;35000,"35000",D433&lt;40000,"40000",D433&lt;45000,"45000",D433&lt;50000,"50000",D433&gt;=50000,"&gt;50000")</f>
        <v>5000</v>
      </c>
      <c r="F433">
        <v>415</v>
      </c>
      <c r="G433" t="str" cm="1">
        <f t="array" ref="G433">_xlfn.IFS(F433&lt;1000,"1000",F433&lt;5000,"5000",F433&lt;10000,"10000",F433&lt;15000,"15000",F433&lt;20000,"20000",F433&lt;25000,"25000",F433&lt;30000,"30000",F433&lt;35000,"35000",F433&lt;40000,"40000",F433&lt;45000,"45000",F433&lt;50000,"50000",F433&gt;50000,"&gt;50000")</f>
        <v>1000</v>
      </c>
      <c r="H433" t="s">
        <v>8221</v>
      </c>
      <c r="I433" t="s">
        <v>8225</v>
      </c>
      <c r="J433" t="s">
        <v>8247</v>
      </c>
      <c r="K433">
        <v>1467752083</v>
      </c>
      <c r="L433" s="10">
        <v>42556.871331018512</v>
      </c>
      <c r="M433">
        <v>1465160083</v>
      </c>
      <c r="N433" s="10">
        <f t="shared" si="20"/>
        <v>42526.871331018512</v>
      </c>
      <c r="O433" t="b">
        <v>0</v>
      </c>
      <c r="P433">
        <v>8</v>
      </c>
      <c r="Q433" t="b">
        <v>0</v>
      </c>
      <c r="R433" t="s">
        <v>8270</v>
      </c>
      <c r="S433" s="5">
        <f t="shared" si="18"/>
        <v>13.833333333333334</v>
      </c>
      <c r="T433">
        <f t="shared" si="19"/>
        <v>51.875</v>
      </c>
      <c r="U433" t="s">
        <v>8310</v>
      </c>
      <c r="V433" t="s">
        <v>8316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 t="str" cm="1">
        <f t="array" ref="E434">_xlfn.IFS(D434&lt;1000,"1000",D434&lt;5000,"5000",D434&lt;10000,"10000",D434&lt;15000,"15000",D434&lt;20000,"20000",D434&lt;25000,"25000",D434&lt;30000,"30000",D434&lt;35000,"35000",D434&lt;40000,"40000",D434&lt;45000,"45000",D434&lt;50000,"50000",D434&gt;=50000,"&gt;50000")</f>
        <v>10000</v>
      </c>
      <c r="F434">
        <v>570</v>
      </c>
      <c r="G434" t="str" cm="1">
        <f t="array" ref="G434">_xlfn.IFS(F434&lt;1000,"1000",F434&lt;5000,"5000",F434&lt;10000,"10000",F434&lt;15000,"15000",F434&lt;20000,"20000",F434&lt;25000,"25000",F434&lt;30000,"30000",F434&lt;35000,"35000",F434&lt;40000,"40000",F434&lt;45000,"45000",F434&lt;50000,"50000",F434&gt;50000,"&gt;50000")</f>
        <v>1000</v>
      </c>
      <c r="H434" t="s">
        <v>8221</v>
      </c>
      <c r="I434" t="s">
        <v>8224</v>
      </c>
      <c r="J434" t="s">
        <v>8246</v>
      </c>
      <c r="K434">
        <v>1445448381</v>
      </c>
      <c r="L434" s="10">
        <v>42298.726631944446</v>
      </c>
      <c r="M434">
        <v>1440264381</v>
      </c>
      <c r="N434" s="10">
        <f t="shared" si="20"/>
        <v>42238.726631944446</v>
      </c>
      <c r="O434" t="b">
        <v>0</v>
      </c>
      <c r="P434">
        <v>8</v>
      </c>
      <c r="Q434" t="b">
        <v>0</v>
      </c>
      <c r="R434" t="s">
        <v>8270</v>
      </c>
      <c r="S434" s="5">
        <f t="shared" si="18"/>
        <v>9.5</v>
      </c>
      <c r="T434">
        <f t="shared" si="19"/>
        <v>71.25</v>
      </c>
      <c r="U434" t="s">
        <v>8310</v>
      </c>
      <c r="V434" t="s">
        <v>8316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 t="str" cm="1">
        <f t="array" ref="E435">_xlfn.IFS(D435&lt;1000,"1000",D435&lt;5000,"5000",D435&lt;10000,"10000",D435&lt;15000,"15000",D435&lt;20000,"20000",D435&lt;25000,"25000",D435&lt;30000,"30000",D435&lt;35000,"35000",D435&lt;40000,"40000",D435&lt;45000,"45000",D435&lt;50000,"50000",D435&gt;=50000,"&gt;50000")</f>
        <v>5000</v>
      </c>
      <c r="F435">
        <v>0</v>
      </c>
      <c r="G435" t="str" cm="1">
        <f t="array" ref="G435">_xlfn.IFS(F435&lt;1000,"1000",F435&lt;5000,"5000",F435&lt;10000,"10000",F435&lt;15000,"15000",F435&lt;20000,"20000",F435&lt;25000,"25000",F435&lt;30000,"30000",F435&lt;35000,"35000",F435&lt;40000,"40000",F435&lt;45000,"45000",F435&lt;50000,"50000",F435&gt;50000,"&gt;50000")</f>
        <v>1000</v>
      </c>
      <c r="H435" t="s">
        <v>8221</v>
      </c>
      <c r="I435" t="s">
        <v>8224</v>
      </c>
      <c r="J435" t="s">
        <v>8246</v>
      </c>
      <c r="K435">
        <v>1444576022</v>
      </c>
      <c r="L435" s="10">
        <v>42288.629884259266</v>
      </c>
      <c r="M435">
        <v>1439392022</v>
      </c>
      <c r="N435" s="10">
        <f t="shared" si="20"/>
        <v>42228.629884259266</v>
      </c>
      <c r="O435" t="b">
        <v>0</v>
      </c>
      <c r="P435">
        <v>0</v>
      </c>
      <c r="Q435" t="b">
        <v>0</v>
      </c>
      <c r="R435" t="s">
        <v>8270</v>
      </c>
      <c r="S435" s="5">
        <f t="shared" si="18"/>
        <v>0</v>
      </c>
      <c r="T435" t="e">
        <f t="shared" si="19"/>
        <v>#DIV/0!</v>
      </c>
      <c r="U435" t="s">
        <v>8310</v>
      </c>
      <c r="V435" t="s">
        <v>8316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 t="str" cm="1">
        <f t="array" ref="E436">_xlfn.IFS(D436&lt;1000,"1000",D436&lt;5000,"5000",D436&lt;10000,"10000",D436&lt;15000,"15000",D436&lt;20000,"20000",D436&lt;25000,"25000",D436&lt;30000,"30000",D436&lt;35000,"35000",D436&lt;40000,"40000",D436&lt;45000,"45000",D436&lt;50000,"50000",D436&gt;=50000,"&gt;50000")</f>
        <v>5000</v>
      </c>
      <c r="F436">
        <v>125</v>
      </c>
      <c r="G436" t="str" cm="1">
        <f t="array" ref="G436">_xlfn.IFS(F436&lt;1000,"1000",F436&lt;5000,"5000",F436&lt;10000,"10000",F436&lt;15000,"15000",F436&lt;20000,"20000",F436&lt;25000,"25000",F436&lt;30000,"30000",F436&lt;35000,"35000",F436&lt;40000,"40000",F436&lt;45000,"45000",F436&lt;50000,"50000",F436&gt;50000,"&gt;50000")</f>
        <v>1000</v>
      </c>
      <c r="H436" t="s">
        <v>8221</v>
      </c>
      <c r="I436" t="s">
        <v>8224</v>
      </c>
      <c r="J436" t="s">
        <v>8246</v>
      </c>
      <c r="K436">
        <v>1385931702</v>
      </c>
      <c r="L436" s="10">
        <v>41609.876180555555</v>
      </c>
      <c r="M436">
        <v>1383076902</v>
      </c>
      <c r="N436" s="10">
        <f t="shared" si="20"/>
        <v>41576.834513888891</v>
      </c>
      <c r="O436" t="b">
        <v>0</v>
      </c>
      <c r="P436">
        <v>2</v>
      </c>
      <c r="Q436" t="b">
        <v>0</v>
      </c>
      <c r="R436" t="s">
        <v>8270</v>
      </c>
      <c r="S436" s="5">
        <f t="shared" si="18"/>
        <v>5</v>
      </c>
      <c r="T436">
        <f t="shared" si="19"/>
        <v>62.5</v>
      </c>
      <c r="U436" t="s">
        <v>8310</v>
      </c>
      <c r="V436" t="s">
        <v>8316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 t="str" cm="1">
        <f t="array" ref="E437">_xlfn.IFS(D437&lt;1000,"1000",D437&lt;5000,"5000",D437&lt;10000,"10000",D437&lt;15000,"15000",D437&lt;20000,"20000",D437&lt;25000,"25000",D437&lt;30000,"30000",D437&lt;35000,"35000",D437&lt;40000,"40000",D437&lt;45000,"45000",D437&lt;50000,"50000",D437&gt;=50000,"&gt;50000")</f>
        <v>&gt;50000</v>
      </c>
      <c r="F437">
        <v>3</v>
      </c>
      <c r="G437" t="str" cm="1">
        <f t="array" ref="G437">_xlfn.IFS(F437&lt;1000,"1000",F437&lt;5000,"5000",F437&lt;10000,"10000",F437&lt;15000,"15000",F437&lt;20000,"20000",F437&lt;25000,"25000",F437&lt;30000,"30000",F437&lt;35000,"35000",F437&lt;40000,"40000",F437&lt;45000,"45000",F437&lt;50000,"50000",F437&gt;50000,"&gt;50000")</f>
        <v>1000</v>
      </c>
      <c r="H437" t="s">
        <v>8221</v>
      </c>
      <c r="I437" t="s">
        <v>8224</v>
      </c>
      <c r="J437" t="s">
        <v>8246</v>
      </c>
      <c r="K437">
        <v>1379094980</v>
      </c>
      <c r="L437" s="10">
        <v>41530.747453703705</v>
      </c>
      <c r="M437">
        <v>1376502980</v>
      </c>
      <c r="N437" s="10">
        <f t="shared" si="20"/>
        <v>41500.747453703705</v>
      </c>
      <c r="O437" t="b">
        <v>0</v>
      </c>
      <c r="P437">
        <v>3</v>
      </c>
      <c r="Q437" t="b">
        <v>0</v>
      </c>
      <c r="R437" t="s">
        <v>8270</v>
      </c>
      <c r="S437" s="5">
        <f t="shared" si="18"/>
        <v>2.7272727272727275E-3</v>
      </c>
      <c r="T437">
        <f t="shared" si="19"/>
        <v>1</v>
      </c>
      <c r="U437" t="s">
        <v>8310</v>
      </c>
      <c r="V437" t="s">
        <v>8316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 t="str" cm="1">
        <f t="array" ref="E438">_xlfn.IFS(D438&lt;1000,"1000",D438&lt;5000,"5000",D438&lt;10000,"10000",D438&lt;15000,"15000",D438&lt;20000,"20000",D438&lt;25000,"25000",D438&lt;30000,"30000",D438&lt;35000,"35000",D438&lt;40000,"40000",D438&lt;45000,"45000",D438&lt;50000,"50000",D438&gt;=50000,"&gt;50000")</f>
        <v>5000</v>
      </c>
      <c r="F438">
        <v>0</v>
      </c>
      <c r="G438" t="str" cm="1">
        <f t="array" ref="G438">_xlfn.IFS(F438&lt;1000,"1000",F438&lt;5000,"5000",F438&lt;10000,"10000",F438&lt;15000,"15000",F438&lt;20000,"20000",F438&lt;25000,"25000",F438&lt;30000,"30000",F438&lt;35000,"35000",F438&lt;40000,"40000",F438&lt;45000,"45000",F438&lt;50000,"50000",F438&gt;50000,"&gt;50000")</f>
        <v>1000</v>
      </c>
      <c r="H438" t="s">
        <v>8221</v>
      </c>
      <c r="I438" t="s">
        <v>8224</v>
      </c>
      <c r="J438" t="s">
        <v>8246</v>
      </c>
      <c r="K438">
        <v>1375260113</v>
      </c>
      <c r="L438" s="10">
        <v>41486.36241898148</v>
      </c>
      <c r="M438">
        <v>1372668113</v>
      </c>
      <c r="N438" s="10">
        <f t="shared" si="20"/>
        <v>41456.36241898148</v>
      </c>
      <c r="O438" t="b">
        <v>0</v>
      </c>
      <c r="P438">
        <v>0</v>
      </c>
      <c r="Q438" t="b">
        <v>0</v>
      </c>
      <c r="R438" t="s">
        <v>8270</v>
      </c>
      <c r="S438" s="5">
        <f t="shared" si="18"/>
        <v>0</v>
      </c>
      <c r="T438" t="e">
        <f t="shared" si="19"/>
        <v>#DIV/0!</v>
      </c>
      <c r="U438" t="s">
        <v>8310</v>
      </c>
      <c r="V438" t="s">
        <v>8316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 t="str" cm="1">
        <f t="array" ref="E439">_xlfn.IFS(D439&lt;1000,"1000",D439&lt;5000,"5000",D439&lt;10000,"10000",D439&lt;15000,"15000",D439&lt;20000,"20000",D439&lt;25000,"25000",D439&lt;30000,"30000",D439&lt;35000,"35000",D439&lt;40000,"40000",D439&lt;45000,"45000",D439&lt;50000,"50000",D439&gt;=50000,"&gt;50000")</f>
        <v>10000</v>
      </c>
      <c r="F439">
        <v>0</v>
      </c>
      <c r="G439" t="str" cm="1">
        <f t="array" ref="G439">_xlfn.IFS(F439&lt;1000,"1000",F439&lt;5000,"5000",F439&lt;10000,"10000",F439&lt;15000,"15000",F439&lt;20000,"20000",F439&lt;25000,"25000",F439&lt;30000,"30000",F439&lt;35000,"35000",F439&lt;40000,"40000",F439&lt;45000,"45000",F439&lt;50000,"50000",F439&gt;50000,"&gt;50000")</f>
        <v>1000</v>
      </c>
      <c r="H439" t="s">
        <v>8221</v>
      </c>
      <c r="I439" t="s">
        <v>8229</v>
      </c>
      <c r="J439" t="s">
        <v>8251</v>
      </c>
      <c r="K439">
        <v>1475912326</v>
      </c>
      <c r="L439" s="10">
        <v>42651.31858796296</v>
      </c>
      <c r="M439">
        <v>1470728326</v>
      </c>
      <c r="N439" s="10">
        <f t="shared" si="20"/>
        <v>42591.31858796296</v>
      </c>
      <c r="O439" t="b">
        <v>0</v>
      </c>
      <c r="P439">
        <v>0</v>
      </c>
      <c r="Q439" t="b">
        <v>0</v>
      </c>
      <c r="R439" t="s">
        <v>8270</v>
      </c>
      <c r="S439" s="5">
        <f t="shared" si="18"/>
        <v>0</v>
      </c>
      <c r="T439" t="e">
        <f t="shared" si="19"/>
        <v>#DIV/0!</v>
      </c>
      <c r="U439" t="s">
        <v>8310</v>
      </c>
      <c r="V439" t="s">
        <v>8316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 t="str" cm="1">
        <f t="array" ref="E440">_xlfn.IFS(D440&lt;1000,"1000",D440&lt;5000,"5000",D440&lt;10000,"10000",D440&lt;15000,"15000",D440&lt;20000,"20000",D440&lt;25000,"25000",D440&lt;30000,"30000",D440&lt;35000,"35000",D440&lt;40000,"40000",D440&lt;45000,"45000",D440&lt;50000,"50000",D440&gt;=50000,"&gt;50000")</f>
        <v>25000</v>
      </c>
      <c r="F440">
        <v>1876</v>
      </c>
      <c r="G440" t="str" cm="1">
        <f t="array" ref="G440">_xlfn.IFS(F440&lt;1000,"1000",F440&lt;5000,"5000",F440&lt;10000,"10000",F440&lt;15000,"15000",F440&lt;20000,"20000",F440&lt;25000,"25000",F440&lt;30000,"30000",F440&lt;35000,"35000",F440&lt;40000,"40000",F440&lt;45000,"45000",F440&lt;50000,"50000",F440&gt;50000,"&gt;50000")</f>
        <v>5000</v>
      </c>
      <c r="H440" t="s">
        <v>8221</v>
      </c>
      <c r="I440" t="s">
        <v>8224</v>
      </c>
      <c r="J440" t="s">
        <v>8246</v>
      </c>
      <c r="K440">
        <v>1447830958</v>
      </c>
      <c r="L440" s="10">
        <v>42326.302754629629</v>
      </c>
      <c r="M440">
        <v>1445235358</v>
      </c>
      <c r="N440" s="10">
        <f t="shared" si="20"/>
        <v>42296.261087962965</v>
      </c>
      <c r="O440" t="b">
        <v>0</v>
      </c>
      <c r="P440">
        <v>11</v>
      </c>
      <c r="Q440" t="b">
        <v>0</v>
      </c>
      <c r="R440" t="s">
        <v>8270</v>
      </c>
      <c r="S440" s="5">
        <f t="shared" si="18"/>
        <v>9.379999999999999</v>
      </c>
      <c r="T440">
        <f t="shared" si="19"/>
        <v>170.54545454545453</v>
      </c>
      <c r="U440" t="s">
        <v>8310</v>
      </c>
      <c r="V440" t="s">
        <v>8316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 t="str" cm="1">
        <f t="array" ref="E441">_xlfn.IFS(D441&lt;1000,"1000",D441&lt;5000,"5000",D441&lt;10000,"10000",D441&lt;15000,"15000",D441&lt;20000,"20000",D441&lt;25000,"25000",D441&lt;30000,"30000",D441&lt;35000,"35000",D441&lt;40000,"40000",D441&lt;45000,"45000",D441&lt;50000,"50000",D441&gt;=50000,"&gt;50000")</f>
        <v>1000</v>
      </c>
      <c r="F441">
        <v>0</v>
      </c>
      <c r="G441" t="str" cm="1">
        <f t="array" ref="G441">_xlfn.IFS(F441&lt;1000,"1000",F441&lt;5000,"5000",F441&lt;10000,"10000",F441&lt;15000,"15000",F441&lt;20000,"20000",F441&lt;25000,"25000",F441&lt;30000,"30000",F441&lt;35000,"35000",F441&lt;40000,"40000",F441&lt;45000,"45000",F441&lt;50000,"50000",F441&gt;50000,"&gt;50000")</f>
        <v>1000</v>
      </c>
      <c r="H441" t="s">
        <v>8221</v>
      </c>
      <c r="I441" t="s">
        <v>8224</v>
      </c>
      <c r="J441" t="s">
        <v>8246</v>
      </c>
      <c r="K441">
        <v>1413569818</v>
      </c>
      <c r="L441" s="10">
        <v>41929.761782407404</v>
      </c>
      <c r="M441">
        <v>1412705818</v>
      </c>
      <c r="N441" s="10">
        <f t="shared" si="20"/>
        <v>41919.761782407404</v>
      </c>
      <c r="O441" t="b">
        <v>0</v>
      </c>
      <c r="P441">
        <v>0</v>
      </c>
      <c r="Q441" t="b">
        <v>0</v>
      </c>
      <c r="R441" t="s">
        <v>8270</v>
      </c>
      <c r="S441" s="5">
        <f t="shared" si="18"/>
        <v>0</v>
      </c>
      <c r="T441" t="e">
        <f t="shared" si="19"/>
        <v>#DIV/0!</v>
      </c>
      <c r="U441" t="s">
        <v>8310</v>
      </c>
      <c r="V441" t="s">
        <v>8316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 t="str" cm="1">
        <f t="array" ref="E442">_xlfn.IFS(D442&lt;1000,"1000",D442&lt;5000,"5000",D442&lt;10000,"10000",D442&lt;15000,"15000",D442&lt;20000,"20000",D442&lt;25000,"25000",D442&lt;30000,"30000",D442&lt;35000,"35000",D442&lt;40000,"40000",D442&lt;45000,"45000",D442&lt;50000,"50000",D442&gt;=50000,"&gt;50000")</f>
        <v>10000</v>
      </c>
      <c r="F442">
        <v>5</v>
      </c>
      <c r="G442" t="str" cm="1">
        <f t="array" ref="G442">_xlfn.IFS(F442&lt;1000,"1000",F442&lt;5000,"5000",F442&lt;10000,"10000",F442&lt;15000,"15000",F442&lt;20000,"20000",F442&lt;25000,"25000",F442&lt;30000,"30000",F442&lt;35000,"35000",F442&lt;40000,"40000",F442&lt;45000,"45000",F442&lt;50000,"50000",F442&gt;50000,"&gt;50000")</f>
        <v>1000</v>
      </c>
      <c r="H442" t="s">
        <v>8221</v>
      </c>
      <c r="I442" t="s">
        <v>8224</v>
      </c>
      <c r="J442" t="s">
        <v>8246</v>
      </c>
      <c r="K442">
        <v>1458859153</v>
      </c>
      <c r="L442" s="10">
        <v>42453.943900462968</v>
      </c>
      <c r="M442">
        <v>1456270753</v>
      </c>
      <c r="N442" s="10">
        <f t="shared" si="20"/>
        <v>42423.985567129625</v>
      </c>
      <c r="O442" t="b">
        <v>0</v>
      </c>
      <c r="P442">
        <v>1</v>
      </c>
      <c r="Q442" t="b">
        <v>0</v>
      </c>
      <c r="R442" t="s">
        <v>8270</v>
      </c>
      <c r="S442" s="5">
        <f t="shared" si="18"/>
        <v>0.1</v>
      </c>
      <c r="T442">
        <f t="shared" si="19"/>
        <v>5</v>
      </c>
      <c r="U442" t="s">
        <v>8310</v>
      </c>
      <c r="V442" t="s">
        <v>8316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 t="str" cm="1">
        <f t="array" ref="E443">_xlfn.IFS(D443&lt;1000,"1000",D443&lt;5000,"5000",D443&lt;10000,"10000",D443&lt;15000,"15000",D443&lt;20000,"20000",D443&lt;25000,"25000",D443&lt;30000,"30000",D443&lt;35000,"35000",D443&lt;40000,"40000",D443&lt;45000,"45000",D443&lt;50000,"50000",D443&gt;=50000,"&gt;50000")</f>
        <v>1000</v>
      </c>
      <c r="F443">
        <v>0</v>
      </c>
      <c r="G443" t="str" cm="1">
        <f t="array" ref="G443">_xlfn.IFS(F443&lt;1000,"1000",F443&lt;5000,"5000",F443&lt;10000,"10000",F443&lt;15000,"15000",F443&lt;20000,"20000",F443&lt;25000,"25000",F443&lt;30000,"30000",F443&lt;35000,"35000",F443&lt;40000,"40000",F443&lt;45000,"45000",F443&lt;50000,"50000",F443&gt;50000,"&gt;50000")</f>
        <v>1000</v>
      </c>
      <c r="H443" t="s">
        <v>8221</v>
      </c>
      <c r="I443" t="s">
        <v>8225</v>
      </c>
      <c r="J443" t="s">
        <v>8247</v>
      </c>
      <c r="K443">
        <v>1383418996</v>
      </c>
      <c r="L443" s="10">
        <v>41580.793935185182</v>
      </c>
      <c r="M443">
        <v>1380826996</v>
      </c>
      <c r="N443" s="10">
        <f t="shared" si="20"/>
        <v>41550.793935185182</v>
      </c>
      <c r="O443" t="b">
        <v>0</v>
      </c>
      <c r="P443">
        <v>0</v>
      </c>
      <c r="Q443" t="b">
        <v>0</v>
      </c>
      <c r="R443" t="s">
        <v>8270</v>
      </c>
      <c r="S443" s="5">
        <f t="shared" si="18"/>
        <v>0</v>
      </c>
      <c r="T443" t="e">
        <f t="shared" si="19"/>
        <v>#DIV/0!</v>
      </c>
      <c r="U443" t="s">
        <v>8310</v>
      </c>
      <c r="V443" t="s">
        <v>8316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 t="str" cm="1">
        <f t="array" ref="E444">_xlfn.IFS(D444&lt;1000,"1000",D444&lt;5000,"5000",D444&lt;10000,"10000",D444&lt;15000,"15000",D444&lt;20000,"20000",D444&lt;25000,"25000",D444&lt;30000,"30000",D444&lt;35000,"35000",D444&lt;40000,"40000",D444&lt;45000,"45000",D444&lt;50000,"50000",D444&gt;=50000,"&gt;50000")</f>
        <v>20000</v>
      </c>
      <c r="F444">
        <v>6691</v>
      </c>
      <c r="G444" t="str" cm="1">
        <f t="array" ref="G444">_xlfn.IFS(F444&lt;1000,"1000",F444&lt;5000,"5000",F444&lt;10000,"10000",F444&lt;15000,"15000",F444&lt;20000,"20000",F444&lt;25000,"25000",F444&lt;30000,"30000",F444&lt;35000,"35000",F444&lt;40000,"40000",F444&lt;45000,"45000",F444&lt;50000,"50000",F444&gt;50000,"&gt;50000")</f>
        <v>10000</v>
      </c>
      <c r="H444" t="s">
        <v>8221</v>
      </c>
      <c r="I444" t="s">
        <v>8224</v>
      </c>
      <c r="J444" t="s">
        <v>8246</v>
      </c>
      <c r="K444">
        <v>1424380783</v>
      </c>
      <c r="L444" s="10">
        <v>42054.888692129629</v>
      </c>
      <c r="M444">
        <v>1421788783</v>
      </c>
      <c r="N444" s="10">
        <f t="shared" si="20"/>
        <v>42024.888692129629</v>
      </c>
      <c r="O444" t="b">
        <v>0</v>
      </c>
      <c r="P444">
        <v>17</v>
      </c>
      <c r="Q444" t="b">
        <v>0</v>
      </c>
      <c r="R444" t="s">
        <v>8270</v>
      </c>
      <c r="S444" s="5">
        <f t="shared" si="18"/>
        <v>39.358823529411765</v>
      </c>
      <c r="T444">
        <f t="shared" si="19"/>
        <v>393.58823529411762</v>
      </c>
      <c r="U444" t="s">
        <v>8310</v>
      </c>
      <c r="V444" t="s">
        <v>8316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 t="str" cm="1">
        <f t="array" ref="E445">_xlfn.IFS(D445&lt;1000,"1000",D445&lt;5000,"5000",D445&lt;10000,"10000",D445&lt;15000,"15000",D445&lt;20000,"20000",D445&lt;25000,"25000",D445&lt;30000,"30000",D445&lt;35000,"35000",D445&lt;40000,"40000",D445&lt;45000,"45000",D445&lt;50000,"50000",D445&gt;=50000,"&gt;50000")</f>
        <v>15000</v>
      </c>
      <c r="F445">
        <v>10</v>
      </c>
      <c r="G445" t="str" cm="1">
        <f t="array" ref="G445">_xlfn.IFS(F445&lt;1000,"1000",F445&lt;5000,"5000",F445&lt;10000,"10000",F445&lt;15000,"15000",F445&lt;20000,"20000",F445&lt;25000,"25000",F445&lt;30000,"30000",F445&lt;35000,"35000",F445&lt;40000,"40000",F445&lt;45000,"45000",F445&lt;50000,"50000",F445&gt;50000,"&gt;50000")</f>
        <v>1000</v>
      </c>
      <c r="H445" t="s">
        <v>8221</v>
      </c>
      <c r="I445" t="s">
        <v>8229</v>
      </c>
      <c r="J445" t="s">
        <v>8251</v>
      </c>
      <c r="K445">
        <v>1391991701</v>
      </c>
      <c r="L445" s="10">
        <v>41680.015057870369</v>
      </c>
      <c r="M445">
        <v>1389399701</v>
      </c>
      <c r="N445" s="10">
        <f t="shared" si="20"/>
        <v>41650.015057870369</v>
      </c>
      <c r="O445" t="b">
        <v>0</v>
      </c>
      <c r="P445">
        <v>2</v>
      </c>
      <c r="Q445" t="b">
        <v>0</v>
      </c>
      <c r="R445" t="s">
        <v>8270</v>
      </c>
      <c r="S445" s="5">
        <f t="shared" si="18"/>
        <v>0.1</v>
      </c>
      <c r="T445">
        <f t="shared" si="19"/>
        <v>5</v>
      </c>
      <c r="U445" t="s">
        <v>8310</v>
      </c>
      <c r="V445" t="s">
        <v>8316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 t="str" cm="1">
        <f t="array" ref="E446">_xlfn.IFS(D446&lt;1000,"1000",D446&lt;5000,"5000",D446&lt;10000,"10000",D446&lt;15000,"15000",D446&lt;20000,"20000",D446&lt;25000,"25000",D446&lt;30000,"30000",D446&lt;35000,"35000",D446&lt;40000,"40000",D446&lt;45000,"45000",D446&lt;50000,"50000",D446&gt;=50000,"&gt;50000")</f>
        <v>5000</v>
      </c>
      <c r="F446">
        <v>50</v>
      </c>
      <c r="G446" t="str" cm="1">
        <f t="array" ref="G446">_xlfn.IFS(F446&lt;1000,"1000",F446&lt;5000,"5000",F446&lt;10000,"10000",F446&lt;15000,"15000",F446&lt;20000,"20000",F446&lt;25000,"25000",F446&lt;30000,"30000",F446&lt;35000,"35000",F446&lt;40000,"40000",F446&lt;45000,"45000",F446&lt;50000,"50000",F446&gt;50000,"&gt;50000")</f>
        <v>1000</v>
      </c>
      <c r="H446" t="s">
        <v>8221</v>
      </c>
      <c r="I446" t="s">
        <v>8224</v>
      </c>
      <c r="J446" t="s">
        <v>8246</v>
      </c>
      <c r="K446">
        <v>1329342361</v>
      </c>
      <c r="L446" s="10">
        <v>40954.906956018516</v>
      </c>
      <c r="M446">
        <v>1324158361</v>
      </c>
      <c r="N446" s="10">
        <f t="shared" si="20"/>
        <v>40894.906956018516</v>
      </c>
      <c r="O446" t="b">
        <v>0</v>
      </c>
      <c r="P446">
        <v>1</v>
      </c>
      <c r="Q446" t="b">
        <v>0</v>
      </c>
      <c r="R446" t="s">
        <v>8270</v>
      </c>
      <c r="S446" s="5">
        <f t="shared" si="18"/>
        <v>5</v>
      </c>
      <c r="T446">
        <f t="shared" si="19"/>
        <v>50</v>
      </c>
      <c r="U446" t="s">
        <v>8310</v>
      </c>
      <c r="V446" t="s">
        <v>8316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 t="str" cm="1">
        <f t="array" ref="E447">_xlfn.IFS(D447&lt;1000,"1000",D447&lt;5000,"5000",D447&lt;10000,"10000",D447&lt;15000,"15000",D447&lt;20000,"20000",D447&lt;25000,"25000",D447&lt;30000,"30000",D447&lt;35000,"35000",D447&lt;40000,"40000",D447&lt;45000,"45000",D447&lt;50000,"50000",D447&gt;=50000,"&gt;50000")</f>
        <v>&gt;50000</v>
      </c>
      <c r="F447">
        <v>2</v>
      </c>
      <c r="G447" t="str" cm="1">
        <f t="array" ref="G447">_xlfn.IFS(F447&lt;1000,"1000",F447&lt;5000,"5000",F447&lt;10000,"10000",F447&lt;15000,"15000",F447&lt;20000,"20000",F447&lt;25000,"25000",F447&lt;30000,"30000",F447&lt;35000,"35000",F447&lt;40000,"40000",F447&lt;45000,"45000",F447&lt;50000,"50000",F447&gt;50000,"&gt;50000")</f>
        <v>1000</v>
      </c>
      <c r="H447" t="s">
        <v>8221</v>
      </c>
      <c r="I447" t="s">
        <v>8224</v>
      </c>
      <c r="J447" t="s">
        <v>8246</v>
      </c>
      <c r="K447">
        <v>1432195375</v>
      </c>
      <c r="L447" s="10">
        <v>42145.335358796292</v>
      </c>
      <c r="M447">
        <v>1430899375</v>
      </c>
      <c r="N447" s="10">
        <f t="shared" si="20"/>
        <v>42130.335358796292</v>
      </c>
      <c r="O447" t="b">
        <v>0</v>
      </c>
      <c r="P447">
        <v>2</v>
      </c>
      <c r="Q447" t="b">
        <v>0</v>
      </c>
      <c r="R447" t="s">
        <v>8270</v>
      </c>
      <c r="S447" s="5">
        <f t="shared" si="18"/>
        <v>3.3333333333333335E-3</v>
      </c>
      <c r="T447">
        <f t="shared" si="19"/>
        <v>1</v>
      </c>
      <c r="U447" t="s">
        <v>8310</v>
      </c>
      <c r="V447" t="s">
        <v>8316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 t="str" cm="1">
        <f t="array" ref="E448">_xlfn.IFS(D448&lt;1000,"1000",D448&lt;5000,"5000",D448&lt;10000,"10000",D448&lt;15000,"15000",D448&lt;20000,"20000",D448&lt;25000,"25000",D448&lt;30000,"30000",D448&lt;35000,"35000",D448&lt;40000,"40000",D448&lt;45000,"45000",D448&lt;50000,"50000",D448&gt;=50000,"&gt;50000")</f>
        <v>15000</v>
      </c>
      <c r="F448">
        <v>766</v>
      </c>
      <c r="G448" t="str" cm="1">
        <f t="array" ref="G448">_xlfn.IFS(F448&lt;1000,"1000",F448&lt;5000,"5000",F448&lt;10000,"10000",F448&lt;15000,"15000",F448&lt;20000,"20000",F448&lt;25000,"25000",F448&lt;30000,"30000",F448&lt;35000,"35000",F448&lt;40000,"40000",F448&lt;45000,"45000",F448&lt;50000,"50000",F448&gt;50000,"&gt;50000")</f>
        <v>1000</v>
      </c>
      <c r="H448" t="s">
        <v>8221</v>
      </c>
      <c r="I448" t="s">
        <v>8224</v>
      </c>
      <c r="J448" t="s">
        <v>8246</v>
      </c>
      <c r="K448">
        <v>1425434420</v>
      </c>
      <c r="L448" s="10">
        <v>42067.083564814813</v>
      </c>
      <c r="M448">
        <v>1422842420</v>
      </c>
      <c r="N448" s="10">
        <f t="shared" si="20"/>
        <v>42037.083564814813</v>
      </c>
      <c r="O448" t="b">
        <v>0</v>
      </c>
      <c r="P448">
        <v>16</v>
      </c>
      <c r="Q448" t="b">
        <v>0</v>
      </c>
      <c r="R448" t="s">
        <v>8270</v>
      </c>
      <c r="S448" s="5">
        <f t="shared" si="18"/>
        <v>7.2952380952380951</v>
      </c>
      <c r="T448">
        <f t="shared" si="19"/>
        <v>47.875</v>
      </c>
      <c r="U448" t="s">
        <v>8310</v>
      </c>
      <c r="V448" t="s">
        <v>8316</v>
      </c>
    </row>
    <row r="449" spans="1:22" ht="43.5" x14ac:dyDescent="0.35">
      <c r="A449">
        <v>447</v>
      </c>
      <c r="B449" s="3" t="s">
        <v>448</v>
      </c>
      <c r="C449" s="3" t="s">
        <v>4557</v>
      </c>
      <c r="D449">
        <v>30000</v>
      </c>
      <c r="E449" t="str" cm="1">
        <f t="array" ref="E449">_xlfn.IFS(D449&lt;1000,"1000",D449&lt;5000,"5000",D449&lt;10000,"10000",D449&lt;15000,"15000",D449&lt;20000,"20000",D449&lt;25000,"25000",D449&lt;30000,"30000",D449&lt;35000,"35000",D449&lt;40000,"40000",D449&lt;45000,"45000",D449&lt;50000,"50000",D449&gt;=50000,"&gt;50000")</f>
        <v>35000</v>
      </c>
      <c r="F449">
        <v>5</v>
      </c>
      <c r="G449" t="str" cm="1">
        <f t="array" ref="G449">_xlfn.IFS(F449&lt;1000,"1000",F449&lt;5000,"5000",F449&lt;10000,"10000",F449&lt;15000,"15000",F449&lt;20000,"20000",F449&lt;25000,"25000",F449&lt;30000,"30000",F449&lt;35000,"35000",F449&lt;40000,"40000",F449&lt;45000,"45000",F449&lt;50000,"50000",F449&gt;50000,"&gt;50000")</f>
        <v>1000</v>
      </c>
      <c r="H449" t="s">
        <v>8221</v>
      </c>
      <c r="I449" t="s">
        <v>8225</v>
      </c>
      <c r="J449" t="s">
        <v>8247</v>
      </c>
      <c r="K449">
        <v>1364041163</v>
      </c>
      <c r="L449" s="10">
        <v>41356.513460648144</v>
      </c>
      <c r="M449">
        <v>1361884763</v>
      </c>
      <c r="N449" s="10">
        <f t="shared" si="20"/>
        <v>41331.555127314816</v>
      </c>
      <c r="O449" t="b">
        <v>0</v>
      </c>
      <c r="P449">
        <v>1</v>
      </c>
      <c r="Q449" t="b">
        <v>0</v>
      </c>
      <c r="R449" t="s">
        <v>8270</v>
      </c>
      <c r="S449" s="5">
        <f t="shared" si="18"/>
        <v>1.6666666666666666E-2</v>
      </c>
      <c r="T449">
        <f t="shared" si="19"/>
        <v>5</v>
      </c>
      <c r="U449" t="s">
        <v>8310</v>
      </c>
      <c r="V449" t="s">
        <v>8316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 t="str" cm="1">
        <f t="array" ref="E450">_xlfn.IFS(D450&lt;1000,"1000",D450&lt;5000,"5000",D450&lt;10000,"10000",D450&lt;15000,"15000",D450&lt;20000,"20000",D450&lt;25000,"25000",D450&lt;30000,"30000",D450&lt;35000,"35000",D450&lt;40000,"40000",D450&lt;45000,"45000",D450&lt;50000,"50000",D450&gt;=50000,"&gt;50000")</f>
        <v>5000</v>
      </c>
      <c r="F450">
        <v>82.01</v>
      </c>
      <c r="G450" t="str" cm="1">
        <f t="array" ref="G450">_xlfn.IFS(F450&lt;1000,"1000",F450&lt;5000,"5000",F450&lt;10000,"10000",F450&lt;15000,"15000",F450&lt;20000,"20000",F450&lt;25000,"25000",F450&lt;30000,"30000",F450&lt;35000,"35000",F450&lt;40000,"40000",F450&lt;45000,"45000",F450&lt;50000,"50000",F450&gt;50000,"&gt;50000")</f>
        <v>1000</v>
      </c>
      <c r="H450" t="s">
        <v>8221</v>
      </c>
      <c r="I450" t="s">
        <v>8224</v>
      </c>
      <c r="J450" t="s">
        <v>8246</v>
      </c>
      <c r="K450">
        <v>1400091095</v>
      </c>
      <c r="L450" s="10">
        <v>41773.758043981477</v>
      </c>
      <c r="M450">
        <v>1398363095</v>
      </c>
      <c r="N450" s="10">
        <f t="shared" si="20"/>
        <v>41753.758043981477</v>
      </c>
      <c r="O450" t="b">
        <v>0</v>
      </c>
      <c r="P450">
        <v>4</v>
      </c>
      <c r="Q450" t="b">
        <v>0</v>
      </c>
      <c r="R450" t="s">
        <v>8270</v>
      </c>
      <c r="S450" s="5">
        <f t="shared" ref="S450:S513" si="21">(F450/D450)*100</f>
        <v>3.2804000000000002</v>
      </c>
      <c r="T450">
        <f t="shared" ref="T450:T513" si="22">F450/P450</f>
        <v>20.502500000000001</v>
      </c>
      <c r="U450" t="s">
        <v>8310</v>
      </c>
      <c r="V450" t="s">
        <v>8316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 t="str" cm="1">
        <f t="array" ref="E451">_xlfn.IFS(D451&lt;1000,"1000",D451&lt;5000,"5000",D451&lt;10000,"10000",D451&lt;15000,"15000",D451&lt;20000,"20000",D451&lt;25000,"25000",D451&lt;30000,"30000",D451&lt;35000,"35000",D451&lt;40000,"40000",D451&lt;45000,"45000",D451&lt;50000,"50000",D451&gt;=50000,"&gt;50000")</f>
        <v>5000</v>
      </c>
      <c r="F451">
        <v>45</v>
      </c>
      <c r="G451" t="str" cm="1">
        <f t="array" ref="G451">_xlfn.IFS(F451&lt;1000,"1000",F451&lt;5000,"5000",F451&lt;10000,"10000",F451&lt;15000,"15000",F451&lt;20000,"20000",F451&lt;25000,"25000",F451&lt;30000,"30000",F451&lt;35000,"35000",F451&lt;40000,"40000",F451&lt;45000,"45000",F451&lt;50000,"50000",F451&gt;50000,"&gt;50000")</f>
        <v>1000</v>
      </c>
      <c r="H451" t="s">
        <v>8221</v>
      </c>
      <c r="I451" t="s">
        <v>8225</v>
      </c>
      <c r="J451" t="s">
        <v>8247</v>
      </c>
      <c r="K451">
        <v>1382017085</v>
      </c>
      <c r="L451" s="10">
        <v>41564.568113425928</v>
      </c>
      <c r="M451">
        <v>1379425085</v>
      </c>
      <c r="N451" s="10">
        <f t="shared" ref="N451:N514" si="23">(((M451/60)/60)/24)+DATE(1970,1,1)</f>
        <v>41534.568113425928</v>
      </c>
      <c r="O451" t="b">
        <v>0</v>
      </c>
      <c r="P451">
        <v>5</v>
      </c>
      <c r="Q451" t="b">
        <v>0</v>
      </c>
      <c r="R451" t="s">
        <v>8270</v>
      </c>
      <c r="S451" s="5">
        <f t="shared" si="21"/>
        <v>2.25</v>
      </c>
      <c r="T451">
        <f t="shared" si="22"/>
        <v>9</v>
      </c>
      <c r="U451" t="s">
        <v>8310</v>
      </c>
      <c r="V451" t="s">
        <v>8316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 t="str" cm="1">
        <f t="array" ref="E452">_xlfn.IFS(D452&lt;1000,"1000",D452&lt;5000,"5000",D452&lt;10000,"10000",D452&lt;15000,"15000",D452&lt;20000,"20000",D452&lt;25000,"25000",D452&lt;30000,"30000",D452&lt;35000,"35000",D452&lt;40000,"40000",D452&lt;45000,"45000",D452&lt;50000,"50000",D452&gt;=50000,"&gt;50000")</f>
        <v>&gt;50000</v>
      </c>
      <c r="F452">
        <v>396</v>
      </c>
      <c r="G452" t="str" cm="1">
        <f t="array" ref="G452">_xlfn.IFS(F452&lt;1000,"1000",F452&lt;5000,"5000",F452&lt;10000,"10000",F452&lt;15000,"15000",F452&lt;20000,"20000",F452&lt;25000,"25000",F452&lt;30000,"30000",F452&lt;35000,"35000",F452&lt;40000,"40000",F452&lt;45000,"45000",F452&lt;50000,"50000",F452&gt;50000,"&gt;50000")</f>
        <v>1000</v>
      </c>
      <c r="H452" t="s">
        <v>8221</v>
      </c>
      <c r="I452" t="s">
        <v>8224</v>
      </c>
      <c r="J452" t="s">
        <v>8246</v>
      </c>
      <c r="K452">
        <v>1392417800</v>
      </c>
      <c r="L452" s="10">
        <v>41684.946759259255</v>
      </c>
      <c r="M452">
        <v>1389825800</v>
      </c>
      <c r="N452" s="10">
        <f t="shared" si="23"/>
        <v>41654.946759259255</v>
      </c>
      <c r="O452" t="b">
        <v>0</v>
      </c>
      <c r="P452">
        <v>7</v>
      </c>
      <c r="Q452" t="b">
        <v>0</v>
      </c>
      <c r="R452" t="s">
        <v>8270</v>
      </c>
      <c r="S452" s="5">
        <f t="shared" si="21"/>
        <v>0.79200000000000004</v>
      </c>
      <c r="T452">
        <f t="shared" si="22"/>
        <v>56.571428571428569</v>
      </c>
      <c r="U452" t="s">
        <v>8310</v>
      </c>
      <c r="V452" t="s">
        <v>8316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 t="str" cm="1">
        <f t="array" ref="E453">_xlfn.IFS(D453&lt;1000,"1000",D453&lt;5000,"5000",D453&lt;10000,"10000",D453&lt;15000,"15000",D453&lt;20000,"20000",D453&lt;25000,"25000",D453&lt;30000,"30000",D453&lt;35000,"35000",D453&lt;40000,"40000",D453&lt;45000,"45000",D453&lt;50000,"50000",D453&gt;=50000,"&gt;50000")</f>
        <v>25000</v>
      </c>
      <c r="F453">
        <v>0</v>
      </c>
      <c r="G453" t="str" cm="1">
        <f t="array" ref="G453">_xlfn.IFS(F453&lt;1000,"1000",F453&lt;5000,"5000",F453&lt;10000,"10000",F453&lt;15000,"15000",F453&lt;20000,"20000",F453&lt;25000,"25000",F453&lt;30000,"30000",F453&lt;35000,"35000",F453&lt;40000,"40000",F453&lt;45000,"45000",F453&lt;50000,"50000",F453&gt;50000,"&gt;50000")</f>
        <v>1000</v>
      </c>
      <c r="H453" t="s">
        <v>8221</v>
      </c>
      <c r="I453" t="s">
        <v>8224</v>
      </c>
      <c r="J453" t="s">
        <v>8246</v>
      </c>
      <c r="K453">
        <v>1390669791</v>
      </c>
      <c r="L453" s="10">
        <v>41664.715173611112</v>
      </c>
      <c r="M453">
        <v>1388077791</v>
      </c>
      <c r="N453" s="10">
        <f t="shared" si="23"/>
        <v>41634.715173611112</v>
      </c>
      <c r="O453" t="b">
        <v>0</v>
      </c>
      <c r="P453">
        <v>0</v>
      </c>
      <c r="Q453" t="b">
        <v>0</v>
      </c>
      <c r="R453" t="s">
        <v>8270</v>
      </c>
      <c r="S453" s="5">
        <f t="shared" si="21"/>
        <v>0</v>
      </c>
      <c r="T453" t="e">
        <f t="shared" si="22"/>
        <v>#DIV/0!</v>
      </c>
      <c r="U453" t="s">
        <v>8310</v>
      </c>
      <c r="V453" t="s">
        <v>8316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 t="str" cm="1">
        <f t="array" ref="E454">_xlfn.IFS(D454&lt;1000,"1000",D454&lt;5000,"5000",D454&lt;10000,"10000",D454&lt;15000,"15000",D454&lt;20000,"20000",D454&lt;25000,"25000",D454&lt;30000,"30000",D454&lt;35000,"35000",D454&lt;40000,"40000",D454&lt;45000,"45000",D454&lt;50000,"50000",D454&gt;=50000,"&gt;50000")</f>
        <v>1000</v>
      </c>
      <c r="F454">
        <v>480</v>
      </c>
      <c r="G454" t="str" cm="1">
        <f t="array" ref="G454">_xlfn.IFS(F454&lt;1000,"1000",F454&lt;5000,"5000",F454&lt;10000,"10000",F454&lt;15000,"15000",F454&lt;20000,"20000",F454&lt;25000,"25000",F454&lt;30000,"30000",F454&lt;35000,"35000",F454&lt;40000,"40000",F454&lt;45000,"45000",F454&lt;50000,"50000",F454&gt;50000,"&gt;50000")</f>
        <v>1000</v>
      </c>
      <c r="H454" t="s">
        <v>8221</v>
      </c>
      <c r="I454" t="s">
        <v>8224</v>
      </c>
      <c r="J454" t="s">
        <v>8246</v>
      </c>
      <c r="K454">
        <v>1431536015</v>
      </c>
      <c r="L454" s="10">
        <v>42137.703877314809</v>
      </c>
      <c r="M454">
        <v>1428944015</v>
      </c>
      <c r="N454" s="10">
        <f t="shared" si="23"/>
        <v>42107.703877314809</v>
      </c>
      <c r="O454" t="b">
        <v>0</v>
      </c>
      <c r="P454">
        <v>12</v>
      </c>
      <c r="Q454" t="b">
        <v>0</v>
      </c>
      <c r="R454" t="s">
        <v>8270</v>
      </c>
      <c r="S454" s="5">
        <f t="shared" si="21"/>
        <v>64</v>
      </c>
      <c r="T454">
        <f t="shared" si="22"/>
        <v>40</v>
      </c>
      <c r="U454" t="s">
        <v>8310</v>
      </c>
      <c r="V454" t="s">
        <v>8316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 t="str" cm="1">
        <f t="array" ref="E455">_xlfn.IFS(D455&lt;1000,"1000",D455&lt;5000,"5000",D455&lt;10000,"10000",D455&lt;15000,"15000",D455&lt;20000,"20000",D455&lt;25000,"25000",D455&lt;30000,"30000",D455&lt;35000,"35000",D455&lt;40000,"40000",D455&lt;45000,"45000",D455&lt;50000,"50000",D455&gt;=50000,"&gt;50000")</f>
        <v>&gt;50000</v>
      </c>
      <c r="F455">
        <v>26</v>
      </c>
      <c r="G455" t="str" cm="1">
        <f t="array" ref="G455">_xlfn.IFS(F455&lt;1000,"1000",F455&lt;5000,"5000",F455&lt;10000,"10000",F455&lt;15000,"15000",F455&lt;20000,"20000",F455&lt;25000,"25000",F455&lt;30000,"30000",F455&lt;35000,"35000",F455&lt;40000,"40000",F455&lt;45000,"45000",F455&lt;50000,"50000",F455&gt;50000,"&gt;50000")</f>
        <v>1000</v>
      </c>
      <c r="H455" t="s">
        <v>8221</v>
      </c>
      <c r="I455" t="s">
        <v>8224</v>
      </c>
      <c r="J455" t="s">
        <v>8246</v>
      </c>
      <c r="K455">
        <v>1424375279</v>
      </c>
      <c r="L455" s="10">
        <v>42054.824988425928</v>
      </c>
      <c r="M455">
        <v>1422992879</v>
      </c>
      <c r="N455" s="10">
        <f t="shared" si="23"/>
        <v>42038.824988425928</v>
      </c>
      <c r="O455" t="b">
        <v>0</v>
      </c>
      <c r="P455">
        <v>2</v>
      </c>
      <c r="Q455" t="b">
        <v>0</v>
      </c>
      <c r="R455" t="s">
        <v>8270</v>
      </c>
      <c r="S455" s="5">
        <f t="shared" si="21"/>
        <v>2.7404479578392621E-2</v>
      </c>
      <c r="T455">
        <f t="shared" si="22"/>
        <v>13</v>
      </c>
      <c r="U455" t="s">
        <v>8310</v>
      </c>
      <c r="V455" t="s">
        <v>8316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 t="str" cm="1">
        <f t="array" ref="E456">_xlfn.IFS(D456&lt;1000,"1000",D456&lt;5000,"5000",D456&lt;10000,"10000",D456&lt;15000,"15000",D456&lt;20000,"20000",D456&lt;25000,"25000",D456&lt;30000,"30000",D456&lt;35000,"35000",D456&lt;40000,"40000",D456&lt;45000,"45000",D456&lt;50000,"50000",D456&gt;=50000,"&gt;50000")</f>
        <v>15000</v>
      </c>
      <c r="F456">
        <v>82</v>
      </c>
      <c r="G456" t="str" cm="1">
        <f t="array" ref="G456">_xlfn.IFS(F456&lt;1000,"1000",F456&lt;5000,"5000",F456&lt;10000,"10000",F456&lt;15000,"15000",F456&lt;20000,"20000",F456&lt;25000,"25000",F456&lt;30000,"30000",F456&lt;35000,"35000",F456&lt;40000,"40000",F456&lt;45000,"45000",F456&lt;50000,"50000",F456&gt;50000,"&gt;50000")</f>
        <v>1000</v>
      </c>
      <c r="H456" t="s">
        <v>8221</v>
      </c>
      <c r="I456" t="s">
        <v>8224</v>
      </c>
      <c r="J456" t="s">
        <v>8246</v>
      </c>
      <c r="K456">
        <v>1417007640</v>
      </c>
      <c r="L456" s="10">
        <v>41969.551388888889</v>
      </c>
      <c r="M456">
        <v>1414343571</v>
      </c>
      <c r="N456" s="10">
        <f t="shared" si="23"/>
        <v>41938.717256944445</v>
      </c>
      <c r="O456" t="b">
        <v>0</v>
      </c>
      <c r="P456">
        <v>5</v>
      </c>
      <c r="Q456" t="b">
        <v>0</v>
      </c>
      <c r="R456" t="s">
        <v>8270</v>
      </c>
      <c r="S456" s="5">
        <f t="shared" si="21"/>
        <v>0.82000000000000006</v>
      </c>
      <c r="T456">
        <f t="shared" si="22"/>
        <v>16.399999999999999</v>
      </c>
      <c r="U456" t="s">
        <v>8310</v>
      </c>
      <c r="V456" t="s">
        <v>8316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 t="str" cm="1">
        <f t="array" ref="E457">_xlfn.IFS(D457&lt;1000,"1000",D457&lt;5000,"5000",D457&lt;10000,"10000",D457&lt;15000,"15000",D457&lt;20000,"20000",D457&lt;25000,"25000",D457&lt;30000,"30000",D457&lt;35000,"35000",D457&lt;40000,"40000",D457&lt;45000,"45000",D457&lt;50000,"50000",D457&gt;=50000,"&gt;50000")</f>
        <v>&gt;50000</v>
      </c>
      <c r="F457">
        <v>45</v>
      </c>
      <c r="G457" t="str" cm="1">
        <f t="array" ref="G457">_xlfn.IFS(F457&lt;1000,"1000",F457&lt;5000,"5000",F457&lt;10000,"10000",F457&lt;15000,"15000",F457&lt;20000,"20000",F457&lt;25000,"25000",F457&lt;30000,"30000",F457&lt;35000,"35000",F457&lt;40000,"40000",F457&lt;45000,"45000",F457&lt;50000,"50000",F457&gt;50000,"&gt;50000")</f>
        <v>1000</v>
      </c>
      <c r="H457" t="s">
        <v>8221</v>
      </c>
      <c r="I457" t="s">
        <v>8224</v>
      </c>
      <c r="J457" t="s">
        <v>8246</v>
      </c>
      <c r="K457">
        <v>1334622660</v>
      </c>
      <c r="L457" s="10">
        <v>41016.021527777775</v>
      </c>
      <c r="M457">
        <v>1330733022</v>
      </c>
      <c r="N457" s="10">
        <f t="shared" si="23"/>
        <v>40971.002569444441</v>
      </c>
      <c r="O457" t="b">
        <v>0</v>
      </c>
      <c r="P457">
        <v>2</v>
      </c>
      <c r="Q457" t="b">
        <v>0</v>
      </c>
      <c r="R457" t="s">
        <v>8270</v>
      </c>
      <c r="S457" s="5">
        <f t="shared" si="21"/>
        <v>6.9230769230769221E-2</v>
      </c>
      <c r="T457">
        <f t="shared" si="22"/>
        <v>22.5</v>
      </c>
      <c r="U457" t="s">
        <v>8310</v>
      </c>
      <c r="V457" t="s">
        <v>8316</v>
      </c>
    </row>
    <row r="458" spans="1:22" ht="43.5" x14ac:dyDescent="0.35">
      <c r="A458">
        <v>456</v>
      </c>
      <c r="B458" s="3" t="s">
        <v>457</v>
      </c>
      <c r="C458" s="3" t="s">
        <v>4566</v>
      </c>
      <c r="D458">
        <v>8888</v>
      </c>
      <c r="E458" t="str" cm="1">
        <f t="array" ref="E458">_xlfn.IFS(D458&lt;1000,"1000",D458&lt;5000,"5000",D458&lt;10000,"10000",D458&lt;15000,"15000",D458&lt;20000,"20000",D458&lt;25000,"25000",D458&lt;30000,"30000",D458&lt;35000,"35000",D458&lt;40000,"40000",D458&lt;45000,"45000",D458&lt;50000,"50000",D458&gt;=50000,"&gt;50000")</f>
        <v>10000</v>
      </c>
      <c r="F458">
        <v>61</v>
      </c>
      <c r="G458" t="str" cm="1">
        <f t="array" ref="G458">_xlfn.IFS(F458&lt;1000,"1000",F458&lt;5000,"5000",F458&lt;10000,"10000",F458&lt;15000,"15000",F458&lt;20000,"20000",F458&lt;25000,"25000",F458&lt;30000,"30000",F458&lt;35000,"35000",F458&lt;40000,"40000",F458&lt;45000,"45000",F458&lt;50000,"50000",F458&gt;50000,"&gt;50000")</f>
        <v>1000</v>
      </c>
      <c r="H458" t="s">
        <v>8221</v>
      </c>
      <c r="I458" t="s">
        <v>8224</v>
      </c>
      <c r="J458" t="s">
        <v>8246</v>
      </c>
      <c r="K458">
        <v>1382414340</v>
      </c>
      <c r="L458" s="10">
        <v>41569.165972222225</v>
      </c>
      <c r="M458">
        <v>1380559201</v>
      </c>
      <c r="N458" s="10">
        <f t="shared" si="23"/>
        <v>41547.694456018515</v>
      </c>
      <c r="O458" t="b">
        <v>0</v>
      </c>
      <c r="P458">
        <v>3</v>
      </c>
      <c r="Q458" t="b">
        <v>0</v>
      </c>
      <c r="R458" t="s">
        <v>8270</v>
      </c>
      <c r="S458" s="5">
        <f t="shared" si="21"/>
        <v>0.68631863186318631</v>
      </c>
      <c r="T458">
        <f t="shared" si="22"/>
        <v>20.333333333333332</v>
      </c>
      <c r="U458" t="s">
        <v>8310</v>
      </c>
      <c r="V458" t="s">
        <v>8316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 t="str" cm="1">
        <f t="array" ref="E459">_xlfn.IFS(D459&lt;1000,"1000",D459&lt;5000,"5000",D459&lt;10000,"10000",D459&lt;15000,"15000",D459&lt;20000,"20000",D459&lt;25000,"25000",D459&lt;30000,"30000",D459&lt;35000,"35000",D459&lt;40000,"40000",D459&lt;45000,"45000",D459&lt;50000,"50000",D459&gt;=50000,"&gt;50000")</f>
        <v>25000</v>
      </c>
      <c r="F459">
        <v>0</v>
      </c>
      <c r="G459" t="str" cm="1">
        <f t="array" ref="G459">_xlfn.IFS(F459&lt;1000,"1000",F459&lt;5000,"5000",F459&lt;10000,"10000",F459&lt;15000,"15000",F459&lt;20000,"20000",F459&lt;25000,"25000",F459&lt;30000,"30000",F459&lt;35000,"35000",F459&lt;40000,"40000",F459&lt;45000,"45000",F459&lt;50000,"50000",F459&gt;50000,"&gt;50000")</f>
        <v>1000</v>
      </c>
      <c r="H459" t="s">
        <v>8221</v>
      </c>
      <c r="I459" t="s">
        <v>8229</v>
      </c>
      <c r="J459" t="s">
        <v>8251</v>
      </c>
      <c r="K459">
        <v>1408213512</v>
      </c>
      <c r="L459" s="10">
        <v>41867.767500000002</v>
      </c>
      <c r="M459">
        <v>1405621512</v>
      </c>
      <c r="N459" s="10">
        <f t="shared" si="23"/>
        <v>41837.767500000002</v>
      </c>
      <c r="O459" t="b">
        <v>0</v>
      </c>
      <c r="P459">
        <v>0</v>
      </c>
      <c r="Q459" t="b">
        <v>0</v>
      </c>
      <c r="R459" t="s">
        <v>8270</v>
      </c>
      <c r="S459" s="5">
        <f t="shared" si="21"/>
        <v>0</v>
      </c>
      <c r="T459" t="e">
        <f t="shared" si="22"/>
        <v>#DIV/0!</v>
      </c>
      <c r="U459" t="s">
        <v>8310</v>
      </c>
      <c r="V459" t="s">
        <v>8316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 t="str" cm="1">
        <f t="array" ref="E460">_xlfn.IFS(D460&lt;1000,"1000",D460&lt;5000,"5000",D460&lt;10000,"10000",D460&lt;15000,"15000",D460&lt;20000,"20000",D460&lt;25000,"25000",D460&lt;30000,"30000",D460&lt;35000,"35000",D460&lt;40000,"40000",D460&lt;45000,"45000",D460&lt;50000,"50000",D460&gt;=50000,"&gt;50000")</f>
        <v>15000</v>
      </c>
      <c r="F460">
        <v>821</v>
      </c>
      <c r="G460" t="str" cm="1">
        <f t="array" ref="G460">_xlfn.IFS(F460&lt;1000,"1000",F460&lt;5000,"5000",F460&lt;10000,"10000",F460&lt;15000,"15000",F460&lt;20000,"20000",F460&lt;25000,"25000",F460&lt;30000,"30000",F460&lt;35000,"35000",F460&lt;40000,"40000",F460&lt;45000,"45000",F460&lt;50000,"50000",F460&gt;50000,"&gt;50000")</f>
        <v>1000</v>
      </c>
      <c r="H460" t="s">
        <v>8221</v>
      </c>
      <c r="I460" t="s">
        <v>8225</v>
      </c>
      <c r="J460" t="s">
        <v>8247</v>
      </c>
      <c r="K460">
        <v>1368550060</v>
      </c>
      <c r="L460" s="10">
        <v>41408.69976851852</v>
      </c>
      <c r="M460">
        <v>1365958060</v>
      </c>
      <c r="N460" s="10">
        <f t="shared" si="23"/>
        <v>41378.69976851852</v>
      </c>
      <c r="O460" t="b">
        <v>0</v>
      </c>
      <c r="P460">
        <v>49</v>
      </c>
      <c r="Q460" t="b">
        <v>0</v>
      </c>
      <c r="R460" t="s">
        <v>8270</v>
      </c>
      <c r="S460" s="5">
        <f t="shared" si="21"/>
        <v>8.2100000000000009</v>
      </c>
      <c r="T460">
        <f t="shared" si="22"/>
        <v>16.755102040816325</v>
      </c>
      <c r="U460" t="s">
        <v>8310</v>
      </c>
      <c r="V460" t="s">
        <v>8316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 t="str" cm="1">
        <f t="array" ref="E461">_xlfn.IFS(D461&lt;1000,"1000",D461&lt;5000,"5000",D461&lt;10000,"10000",D461&lt;15000,"15000",D461&lt;20000,"20000",D461&lt;25000,"25000",D461&lt;30000,"30000",D461&lt;35000,"35000",D461&lt;40000,"40000",D461&lt;45000,"45000",D461&lt;50000,"50000",D461&gt;=50000,"&gt;50000")</f>
        <v>40000</v>
      </c>
      <c r="F461">
        <v>25</v>
      </c>
      <c r="G461" t="str" cm="1">
        <f t="array" ref="G461">_xlfn.IFS(F461&lt;1000,"1000",F461&lt;5000,"5000",F461&lt;10000,"10000",F461&lt;15000,"15000",F461&lt;20000,"20000",F461&lt;25000,"25000",F461&lt;30000,"30000",F461&lt;35000,"35000",F461&lt;40000,"40000",F461&lt;45000,"45000",F461&lt;50000,"50000",F461&gt;50000,"&gt;50000")</f>
        <v>1000</v>
      </c>
      <c r="H461" t="s">
        <v>8221</v>
      </c>
      <c r="I461" t="s">
        <v>8224</v>
      </c>
      <c r="J461" t="s">
        <v>8246</v>
      </c>
      <c r="K461">
        <v>1321201327</v>
      </c>
      <c r="L461" s="10">
        <v>40860.682025462964</v>
      </c>
      <c r="M461">
        <v>1316013727</v>
      </c>
      <c r="N461" s="10">
        <f t="shared" si="23"/>
        <v>40800.6403587963</v>
      </c>
      <c r="O461" t="b">
        <v>0</v>
      </c>
      <c r="P461">
        <v>1</v>
      </c>
      <c r="Q461" t="b">
        <v>0</v>
      </c>
      <c r="R461" t="s">
        <v>8270</v>
      </c>
      <c r="S461" s="5">
        <f t="shared" si="21"/>
        <v>6.4102564102564097E-2</v>
      </c>
      <c r="T461">
        <f t="shared" si="22"/>
        <v>25</v>
      </c>
      <c r="U461" t="s">
        <v>8310</v>
      </c>
      <c r="V461" t="s">
        <v>8316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 t="str" cm="1">
        <f t="array" ref="E462">_xlfn.IFS(D462&lt;1000,"1000",D462&lt;5000,"5000",D462&lt;10000,"10000",D462&lt;15000,"15000",D462&lt;20000,"20000",D462&lt;25000,"25000",D462&lt;30000,"30000",D462&lt;35000,"35000",D462&lt;40000,"40000",D462&lt;45000,"45000",D462&lt;50000,"50000",D462&gt;=50000,"&gt;50000")</f>
        <v>10000</v>
      </c>
      <c r="F462">
        <v>25</v>
      </c>
      <c r="G462" t="str" cm="1">
        <f t="array" ref="G462">_xlfn.IFS(F462&lt;1000,"1000",F462&lt;5000,"5000",F462&lt;10000,"10000",F462&lt;15000,"15000",F462&lt;20000,"20000",F462&lt;25000,"25000",F462&lt;30000,"30000",F462&lt;35000,"35000",F462&lt;40000,"40000",F462&lt;45000,"45000",F462&lt;50000,"50000",F462&gt;50000,"&gt;50000")</f>
        <v>1000</v>
      </c>
      <c r="H462" t="s">
        <v>8221</v>
      </c>
      <c r="I462" t="s">
        <v>8224</v>
      </c>
      <c r="J462" t="s">
        <v>8246</v>
      </c>
      <c r="K462">
        <v>1401595200</v>
      </c>
      <c r="L462" s="10">
        <v>41791.166666666664</v>
      </c>
      <c r="M462">
        <v>1398862875</v>
      </c>
      <c r="N462" s="10">
        <f t="shared" si="23"/>
        <v>41759.542534722219</v>
      </c>
      <c r="O462" t="b">
        <v>0</v>
      </c>
      <c r="P462">
        <v>2</v>
      </c>
      <c r="Q462" t="b">
        <v>0</v>
      </c>
      <c r="R462" t="s">
        <v>8270</v>
      </c>
      <c r="S462" s="5">
        <f t="shared" si="21"/>
        <v>0.29411764705882354</v>
      </c>
      <c r="T462">
        <f t="shared" si="22"/>
        <v>12.5</v>
      </c>
      <c r="U462" t="s">
        <v>8310</v>
      </c>
      <c r="V462" t="s">
        <v>8316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 t="str" cm="1">
        <f t="array" ref="E463">_xlfn.IFS(D463&lt;1000,"1000",D463&lt;5000,"5000",D463&lt;10000,"10000",D463&lt;15000,"15000",D463&lt;20000,"20000",D463&lt;25000,"25000",D463&lt;30000,"30000",D463&lt;35000,"35000",D463&lt;40000,"40000",D463&lt;45000,"45000",D463&lt;50000,"50000",D463&gt;=50000,"&gt;50000")</f>
        <v>1000</v>
      </c>
      <c r="F463">
        <v>0</v>
      </c>
      <c r="G463" t="str" cm="1">
        <f t="array" ref="G463">_xlfn.IFS(F463&lt;1000,"1000",F463&lt;5000,"5000",F463&lt;10000,"10000",F463&lt;15000,"15000",F463&lt;20000,"20000",F463&lt;25000,"25000",F463&lt;30000,"30000",F463&lt;35000,"35000",F463&lt;40000,"40000",F463&lt;45000,"45000",F463&lt;50000,"50000",F463&gt;50000,"&gt;50000")</f>
        <v>1000</v>
      </c>
      <c r="H463" t="s">
        <v>8221</v>
      </c>
      <c r="I463" t="s">
        <v>8225</v>
      </c>
      <c r="J463" t="s">
        <v>8247</v>
      </c>
      <c r="K463">
        <v>1370204367</v>
      </c>
      <c r="L463" s="10">
        <v>41427.84684027778</v>
      </c>
      <c r="M463">
        <v>1368476367</v>
      </c>
      <c r="N463" s="10">
        <f t="shared" si="23"/>
        <v>41407.84684027778</v>
      </c>
      <c r="O463" t="b">
        <v>0</v>
      </c>
      <c r="P463">
        <v>0</v>
      </c>
      <c r="Q463" t="b">
        <v>0</v>
      </c>
      <c r="R463" t="s">
        <v>8270</v>
      </c>
      <c r="S463" s="5">
        <f t="shared" si="21"/>
        <v>0</v>
      </c>
      <c r="T463" t="e">
        <f t="shared" si="22"/>
        <v>#DIV/0!</v>
      </c>
      <c r="U463" t="s">
        <v>8310</v>
      </c>
      <c r="V463" t="s">
        <v>8316</v>
      </c>
    </row>
    <row r="464" spans="1:22" ht="43.5" x14ac:dyDescent="0.35">
      <c r="A464">
        <v>462</v>
      </c>
      <c r="B464" s="3" t="s">
        <v>463</v>
      </c>
      <c r="C464" s="3" t="s">
        <v>4572</v>
      </c>
      <c r="D464">
        <v>100000</v>
      </c>
      <c r="E464" t="str" cm="1">
        <f t="array" ref="E464">_xlfn.IFS(D464&lt;1000,"1000",D464&lt;5000,"5000",D464&lt;10000,"10000",D464&lt;15000,"15000",D464&lt;20000,"20000",D464&lt;25000,"25000",D464&lt;30000,"30000",D464&lt;35000,"35000",D464&lt;40000,"40000",D464&lt;45000,"45000",D464&lt;50000,"50000",D464&gt;=50000,"&gt;50000")</f>
        <v>&gt;50000</v>
      </c>
      <c r="F464">
        <v>0</v>
      </c>
      <c r="G464" t="str" cm="1">
        <f t="array" ref="G464">_xlfn.IFS(F464&lt;1000,"1000",F464&lt;5000,"5000",F464&lt;10000,"10000",F464&lt;15000,"15000",F464&lt;20000,"20000",F464&lt;25000,"25000",F464&lt;30000,"30000",F464&lt;35000,"35000",F464&lt;40000,"40000",F464&lt;45000,"45000",F464&lt;50000,"50000",F464&gt;50000,"&gt;50000")</f>
        <v>1000</v>
      </c>
      <c r="H464" t="s">
        <v>8221</v>
      </c>
      <c r="I464" t="s">
        <v>8224</v>
      </c>
      <c r="J464" t="s">
        <v>8246</v>
      </c>
      <c r="K464">
        <v>1312945341</v>
      </c>
      <c r="L464" s="10">
        <v>40765.126631944448</v>
      </c>
      <c r="M464">
        <v>1307761341</v>
      </c>
      <c r="N464" s="10">
        <f t="shared" si="23"/>
        <v>40705.126631944448</v>
      </c>
      <c r="O464" t="b">
        <v>0</v>
      </c>
      <c r="P464">
        <v>0</v>
      </c>
      <c r="Q464" t="b">
        <v>0</v>
      </c>
      <c r="R464" t="s">
        <v>8270</v>
      </c>
      <c r="S464" s="5">
        <f t="shared" si="21"/>
        <v>0</v>
      </c>
      <c r="T464" t="e">
        <f t="shared" si="22"/>
        <v>#DIV/0!</v>
      </c>
      <c r="U464" t="s">
        <v>8310</v>
      </c>
      <c r="V464" t="s">
        <v>8316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 t="str" cm="1">
        <f t="array" ref="E465">_xlfn.IFS(D465&lt;1000,"1000",D465&lt;5000,"5000",D465&lt;10000,"10000",D465&lt;15000,"15000",D465&lt;20000,"20000",D465&lt;25000,"25000",D465&lt;30000,"30000",D465&lt;35000,"35000",D465&lt;40000,"40000",D465&lt;45000,"45000",D465&lt;50000,"50000",D465&gt;=50000,"&gt;50000")</f>
        <v>&gt;50000</v>
      </c>
      <c r="F465">
        <v>1250</v>
      </c>
      <c r="G465" t="str" cm="1">
        <f t="array" ref="G465">_xlfn.IFS(F465&lt;1000,"1000",F465&lt;5000,"5000",F465&lt;10000,"10000",F465&lt;15000,"15000",F465&lt;20000,"20000",F465&lt;25000,"25000",F465&lt;30000,"30000",F465&lt;35000,"35000",F465&lt;40000,"40000",F465&lt;45000,"45000",F465&lt;50000,"50000",F465&gt;50000,"&gt;50000")</f>
        <v>5000</v>
      </c>
      <c r="H465" t="s">
        <v>8221</v>
      </c>
      <c r="I465" t="s">
        <v>8224</v>
      </c>
      <c r="J465" t="s">
        <v>8246</v>
      </c>
      <c r="K465">
        <v>1316883753</v>
      </c>
      <c r="L465" s="10">
        <v>40810.710104166668</v>
      </c>
      <c r="M465">
        <v>1311699753</v>
      </c>
      <c r="N465" s="10">
        <f t="shared" si="23"/>
        <v>40750.710104166668</v>
      </c>
      <c r="O465" t="b">
        <v>0</v>
      </c>
      <c r="P465">
        <v>11</v>
      </c>
      <c r="Q465" t="b">
        <v>0</v>
      </c>
      <c r="R465" t="s">
        <v>8270</v>
      </c>
      <c r="S465" s="5">
        <f t="shared" si="21"/>
        <v>2.2727272727272729</v>
      </c>
      <c r="T465">
        <f t="shared" si="22"/>
        <v>113.63636363636364</v>
      </c>
      <c r="U465" t="s">
        <v>8310</v>
      </c>
      <c r="V465" t="s">
        <v>8316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 t="str" cm="1">
        <f t="array" ref="E466">_xlfn.IFS(D466&lt;1000,"1000",D466&lt;5000,"5000",D466&lt;10000,"10000",D466&lt;15000,"15000",D466&lt;20000,"20000",D466&lt;25000,"25000",D466&lt;30000,"30000",D466&lt;35000,"35000",D466&lt;40000,"40000",D466&lt;45000,"45000",D466&lt;50000,"50000",D466&gt;=50000,"&gt;50000")</f>
        <v>5000</v>
      </c>
      <c r="F466">
        <v>1</v>
      </c>
      <c r="G466" t="str" cm="1">
        <f t="array" ref="G466">_xlfn.IFS(F466&lt;1000,"1000",F466&lt;5000,"5000",F466&lt;10000,"10000",F466&lt;15000,"15000",F466&lt;20000,"20000",F466&lt;25000,"25000",F466&lt;30000,"30000",F466&lt;35000,"35000",F466&lt;40000,"40000",F466&lt;45000,"45000",F466&lt;50000,"50000",F466&gt;50000,"&gt;50000")</f>
        <v>1000</v>
      </c>
      <c r="H466" t="s">
        <v>8221</v>
      </c>
      <c r="I466" t="s">
        <v>8236</v>
      </c>
      <c r="J466" t="s">
        <v>8249</v>
      </c>
      <c r="K466">
        <v>1463602935</v>
      </c>
      <c r="L466" s="10">
        <v>42508.848784722228</v>
      </c>
      <c r="M466">
        <v>1461874935</v>
      </c>
      <c r="N466" s="10">
        <f t="shared" si="23"/>
        <v>42488.848784722228</v>
      </c>
      <c r="O466" t="b">
        <v>0</v>
      </c>
      <c r="P466">
        <v>1</v>
      </c>
      <c r="Q466" t="b">
        <v>0</v>
      </c>
      <c r="R466" t="s">
        <v>8270</v>
      </c>
      <c r="S466" s="5">
        <f t="shared" si="21"/>
        <v>9.9009900990099015E-2</v>
      </c>
      <c r="T466">
        <f t="shared" si="22"/>
        <v>1</v>
      </c>
      <c r="U466" t="s">
        <v>8310</v>
      </c>
      <c r="V466" t="s">
        <v>8316</v>
      </c>
    </row>
    <row r="467" spans="1:22" x14ac:dyDescent="0.35">
      <c r="A467">
        <v>465</v>
      </c>
      <c r="B467" s="3" t="s">
        <v>466</v>
      </c>
      <c r="C467" s="3" t="s">
        <v>4575</v>
      </c>
      <c r="D467">
        <v>512</v>
      </c>
      <c r="E467" t="str" cm="1">
        <f t="array" ref="E467">_xlfn.IFS(D467&lt;1000,"1000",D467&lt;5000,"5000",D467&lt;10000,"10000",D467&lt;15000,"15000",D467&lt;20000,"20000",D467&lt;25000,"25000",D467&lt;30000,"30000",D467&lt;35000,"35000",D467&lt;40000,"40000",D467&lt;45000,"45000",D467&lt;50000,"50000",D467&gt;=50000,"&gt;50000")</f>
        <v>1000</v>
      </c>
      <c r="F467">
        <v>138</v>
      </c>
      <c r="G467" t="str" cm="1">
        <f t="array" ref="G467">_xlfn.IFS(F467&lt;1000,"1000",F467&lt;5000,"5000",F467&lt;10000,"10000",F467&lt;15000,"15000",F467&lt;20000,"20000",F467&lt;25000,"25000",F467&lt;30000,"30000",F467&lt;35000,"35000",F467&lt;40000,"40000",F467&lt;45000,"45000",F467&lt;50000,"50000",F467&gt;50000,"&gt;50000")</f>
        <v>1000</v>
      </c>
      <c r="H467" t="s">
        <v>8221</v>
      </c>
      <c r="I467" t="s">
        <v>8224</v>
      </c>
      <c r="J467" t="s">
        <v>8246</v>
      </c>
      <c r="K467">
        <v>1403837574</v>
      </c>
      <c r="L467" s="10">
        <v>41817.120069444441</v>
      </c>
      <c r="M467">
        <v>1402455174</v>
      </c>
      <c r="N467" s="10">
        <f t="shared" si="23"/>
        <v>41801.120069444441</v>
      </c>
      <c r="O467" t="b">
        <v>0</v>
      </c>
      <c r="P467">
        <v>8</v>
      </c>
      <c r="Q467" t="b">
        <v>0</v>
      </c>
      <c r="R467" t="s">
        <v>8270</v>
      </c>
      <c r="S467" s="5">
        <f t="shared" si="21"/>
        <v>26.953125</v>
      </c>
      <c r="T467">
        <f t="shared" si="22"/>
        <v>17.25</v>
      </c>
      <c r="U467" t="s">
        <v>8310</v>
      </c>
      <c r="V467" t="s">
        <v>8316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 t="str" cm="1">
        <f t="array" ref="E468">_xlfn.IFS(D468&lt;1000,"1000",D468&lt;5000,"5000",D468&lt;10000,"10000",D468&lt;15000,"15000",D468&lt;20000,"20000",D468&lt;25000,"25000",D468&lt;30000,"30000",D468&lt;35000,"35000",D468&lt;40000,"40000",D468&lt;45000,"45000",D468&lt;50000,"50000",D468&gt;=50000,"&gt;50000")</f>
        <v>15000</v>
      </c>
      <c r="F468">
        <v>76</v>
      </c>
      <c r="G468" t="str" cm="1">
        <f t="array" ref="G468">_xlfn.IFS(F468&lt;1000,"1000",F468&lt;5000,"5000",F468&lt;10000,"10000",F468&lt;15000,"15000",F468&lt;20000,"20000",F468&lt;25000,"25000",F468&lt;30000,"30000",F468&lt;35000,"35000",F468&lt;40000,"40000",F468&lt;45000,"45000",F468&lt;50000,"50000",F468&gt;50000,"&gt;50000")</f>
        <v>1000</v>
      </c>
      <c r="H468" t="s">
        <v>8221</v>
      </c>
      <c r="I468" t="s">
        <v>8224</v>
      </c>
      <c r="J468" t="s">
        <v>8246</v>
      </c>
      <c r="K468">
        <v>1347057464</v>
      </c>
      <c r="L468" s="10">
        <v>41159.942870370374</v>
      </c>
      <c r="M468">
        <v>1344465464</v>
      </c>
      <c r="N468" s="10">
        <f t="shared" si="23"/>
        <v>41129.942870370374</v>
      </c>
      <c r="O468" t="b">
        <v>0</v>
      </c>
      <c r="P468">
        <v>5</v>
      </c>
      <c r="Q468" t="b">
        <v>0</v>
      </c>
      <c r="R468" t="s">
        <v>8270</v>
      </c>
      <c r="S468" s="5">
        <f t="shared" si="21"/>
        <v>0.76</v>
      </c>
      <c r="T468">
        <f t="shared" si="22"/>
        <v>15.2</v>
      </c>
      <c r="U468" t="s">
        <v>8310</v>
      </c>
      <c r="V468" t="s">
        <v>8316</v>
      </c>
    </row>
    <row r="469" spans="1:22" ht="43.5" x14ac:dyDescent="0.35">
      <c r="A469">
        <v>467</v>
      </c>
      <c r="B469" s="3" t="s">
        <v>468</v>
      </c>
      <c r="C469" s="3" t="s">
        <v>4577</v>
      </c>
      <c r="D469">
        <v>20000</v>
      </c>
      <c r="E469" t="str" cm="1">
        <f t="array" ref="E469">_xlfn.IFS(D469&lt;1000,"1000",D469&lt;5000,"5000",D469&lt;10000,"10000",D469&lt;15000,"15000",D469&lt;20000,"20000",D469&lt;25000,"25000",D469&lt;30000,"30000",D469&lt;35000,"35000",D469&lt;40000,"40000",D469&lt;45000,"45000",D469&lt;50000,"50000",D469&gt;=50000,"&gt;50000")</f>
        <v>25000</v>
      </c>
      <c r="F469">
        <v>4315</v>
      </c>
      <c r="G469" t="str" cm="1">
        <f t="array" ref="G469">_xlfn.IFS(F469&lt;1000,"1000",F469&lt;5000,"5000",F469&lt;10000,"10000",F469&lt;15000,"15000",F469&lt;20000,"20000",F469&lt;25000,"25000",F469&lt;30000,"30000",F469&lt;35000,"35000",F469&lt;40000,"40000",F469&lt;45000,"45000",F469&lt;50000,"50000",F469&gt;50000,"&gt;50000")</f>
        <v>5000</v>
      </c>
      <c r="H469" t="s">
        <v>8221</v>
      </c>
      <c r="I469" t="s">
        <v>8224</v>
      </c>
      <c r="J469" t="s">
        <v>8246</v>
      </c>
      <c r="K469">
        <v>1348849134</v>
      </c>
      <c r="L469" s="10">
        <v>41180.679791666669</v>
      </c>
      <c r="M469">
        <v>1344961134</v>
      </c>
      <c r="N469" s="10">
        <f t="shared" si="23"/>
        <v>41135.679791666669</v>
      </c>
      <c r="O469" t="b">
        <v>0</v>
      </c>
      <c r="P469">
        <v>39</v>
      </c>
      <c r="Q469" t="b">
        <v>0</v>
      </c>
      <c r="R469" t="s">
        <v>8270</v>
      </c>
      <c r="S469" s="5">
        <f t="shared" si="21"/>
        <v>21.574999999999999</v>
      </c>
      <c r="T469">
        <f t="shared" si="22"/>
        <v>110.64102564102564</v>
      </c>
      <c r="U469" t="s">
        <v>8310</v>
      </c>
      <c r="V469" t="s">
        <v>8316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 t="str" cm="1">
        <f t="array" ref="E470">_xlfn.IFS(D470&lt;1000,"1000",D470&lt;5000,"5000",D470&lt;10000,"10000",D470&lt;15000,"15000",D470&lt;20000,"20000",D470&lt;25000,"25000",D470&lt;30000,"30000",D470&lt;35000,"35000",D470&lt;40000,"40000",D470&lt;45000,"45000",D470&lt;50000,"50000",D470&gt;=50000,"&gt;50000")</f>
        <v>10000</v>
      </c>
      <c r="F470">
        <v>0</v>
      </c>
      <c r="G470" t="str" cm="1">
        <f t="array" ref="G470">_xlfn.IFS(F470&lt;1000,"1000",F470&lt;5000,"5000",F470&lt;10000,"10000",F470&lt;15000,"15000",F470&lt;20000,"20000",F470&lt;25000,"25000",F470&lt;30000,"30000",F470&lt;35000,"35000",F470&lt;40000,"40000",F470&lt;45000,"45000",F470&lt;50000,"50000",F470&gt;50000,"&gt;50000")</f>
        <v>1000</v>
      </c>
      <c r="H470" t="s">
        <v>8221</v>
      </c>
      <c r="I470" t="s">
        <v>8224</v>
      </c>
      <c r="J470" t="s">
        <v>8246</v>
      </c>
      <c r="K470">
        <v>1341978665</v>
      </c>
      <c r="L470" s="10">
        <v>41101.160474537035</v>
      </c>
      <c r="M470">
        <v>1336795283</v>
      </c>
      <c r="N470" s="10">
        <f t="shared" si="23"/>
        <v>41041.167627314811</v>
      </c>
      <c r="O470" t="b">
        <v>0</v>
      </c>
      <c r="P470">
        <v>0</v>
      </c>
      <c r="Q470" t="b">
        <v>0</v>
      </c>
      <c r="R470" t="s">
        <v>8270</v>
      </c>
      <c r="S470" s="5">
        <f t="shared" si="21"/>
        <v>0</v>
      </c>
      <c r="T470" t="e">
        <f t="shared" si="22"/>
        <v>#DIV/0!</v>
      </c>
      <c r="U470" t="s">
        <v>8310</v>
      </c>
      <c r="V470" t="s">
        <v>8316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 t="str" cm="1">
        <f t="array" ref="E471">_xlfn.IFS(D471&lt;1000,"1000",D471&lt;5000,"5000",D471&lt;10000,"10000",D471&lt;15000,"15000",D471&lt;20000,"20000",D471&lt;25000,"25000",D471&lt;30000,"30000",D471&lt;35000,"35000",D471&lt;40000,"40000",D471&lt;45000,"45000",D471&lt;50000,"50000",D471&gt;=50000,"&gt;50000")</f>
        <v>10000</v>
      </c>
      <c r="F471">
        <v>0</v>
      </c>
      <c r="G471" t="str" cm="1">
        <f t="array" ref="G471">_xlfn.IFS(F471&lt;1000,"1000",F471&lt;5000,"5000",F471&lt;10000,"10000",F471&lt;15000,"15000",F471&lt;20000,"20000",F471&lt;25000,"25000",F471&lt;30000,"30000",F471&lt;35000,"35000",F471&lt;40000,"40000",F471&lt;45000,"45000",F471&lt;50000,"50000",F471&gt;50000,"&gt;50000")</f>
        <v>1000</v>
      </c>
      <c r="H471" t="s">
        <v>8221</v>
      </c>
      <c r="I471" t="s">
        <v>8225</v>
      </c>
      <c r="J471" t="s">
        <v>8247</v>
      </c>
      <c r="K471">
        <v>1409960724</v>
      </c>
      <c r="L471" s="10">
        <v>41887.989861111113</v>
      </c>
      <c r="M471">
        <v>1404776724</v>
      </c>
      <c r="N471" s="10">
        <f t="shared" si="23"/>
        <v>41827.989861111113</v>
      </c>
      <c r="O471" t="b">
        <v>0</v>
      </c>
      <c r="P471">
        <v>0</v>
      </c>
      <c r="Q471" t="b">
        <v>0</v>
      </c>
      <c r="R471" t="s">
        <v>8270</v>
      </c>
      <c r="S471" s="5">
        <f t="shared" si="21"/>
        <v>0</v>
      </c>
      <c r="T471" t="e">
        <f t="shared" si="22"/>
        <v>#DIV/0!</v>
      </c>
      <c r="U471" t="s">
        <v>8310</v>
      </c>
      <c r="V471" t="s">
        <v>8316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 t="str" cm="1">
        <f t="array" ref="E472">_xlfn.IFS(D472&lt;1000,"1000",D472&lt;5000,"5000",D472&lt;10000,"10000",D472&lt;15000,"15000",D472&lt;20000,"20000",D472&lt;25000,"25000",D472&lt;30000,"30000",D472&lt;35000,"35000",D472&lt;40000,"40000",D472&lt;45000,"45000",D472&lt;50000,"50000",D472&gt;=50000,"&gt;50000")</f>
        <v>10000</v>
      </c>
      <c r="F472">
        <v>51</v>
      </c>
      <c r="G472" t="str" cm="1">
        <f t="array" ref="G472">_xlfn.IFS(F472&lt;1000,"1000",F472&lt;5000,"5000",F472&lt;10000,"10000",F472&lt;15000,"15000",F472&lt;20000,"20000",F472&lt;25000,"25000",F472&lt;30000,"30000",F472&lt;35000,"35000",F472&lt;40000,"40000",F472&lt;45000,"45000",F472&lt;50000,"50000",F472&gt;50000,"&gt;50000")</f>
        <v>1000</v>
      </c>
      <c r="H472" t="s">
        <v>8221</v>
      </c>
      <c r="I472" t="s">
        <v>8224</v>
      </c>
      <c r="J472" t="s">
        <v>8246</v>
      </c>
      <c r="K472">
        <v>1389844800</v>
      </c>
      <c r="L472" s="10">
        <v>41655.166666666664</v>
      </c>
      <c r="M472">
        <v>1385524889</v>
      </c>
      <c r="N472" s="10">
        <f t="shared" si="23"/>
        <v>41605.167696759258</v>
      </c>
      <c r="O472" t="b">
        <v>0</v>
      </c>
      <c r="P472">
        <v>2</v>
      </c>
      <c r="Q472" t="b">
        <v>0</v>
      </c>
      <c r="R472" t="s">
        <v>8270</v>
      </c>
      <c r="S472" s="5">
        <f t="shared" si="21"/>
        <v>1.02</v>
      </c>
      <c r="T472">
        <f t="shared" si="22"/>
        <v>25.5</v>
      </c>
      <c r="U472" t="s">
        <v>8310</v>
      </c>
      <c r="V472" t="s">
        <v>8316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 t="str" cm="1">
        <f t="array" ref="E473">_xlfn.IFS(D473&lt;1000,"1000",D473&lt;5000,"5000",D473&lt;10000,"10000",D473&lt;15000,"15000",D473&lt;20000,"20000",D473&lt;25000,"25000",D473&lt;30000,"30000",D473&lt;35000,"35000",D473&lt;40000,"40000",D473&lt;45000,"45000",D473&lt;50000,"50000",D473&gt;=50000,"&gt;50000")</f>
        <v>&gt;50000</v>
      </c>
      <c r="F473">
        <v>6541</v>
      </c>
      <c r="G473" t="str" cm="1">
        <f t="array" ref="G473">_xlfn.IFS(F473&lt;1000,"1000",F473&lt;5000,"5000",F473&lt;10000,"10000",F473&lt;15000,"15000",F473&lt;20000,"20000",F473&lt;25000,"25000",F473&lt;30000,"30000",F473&lt;35000,"35000",F473&lt;40000,"40000",F473&lt;45000,"45000",F473&lt;50000,"50000",F473&gt;50000,"&gt;50000")</f>
        <v>10000</v>
      </c>
      <c r="H473" t="s">
        <v>8221</v>
      </c>
      <c r="I473" t="s">
        <v>8224</v>
      </c>
      <c r="J473" t="s">
        <v>8246</v>
      </c>
      <c r="K473">
        <v>1397924379</v>
      </c>
      <c r="L473" s="10">
        <v>41748.680312500001</v>
      </c>
      <c r="M473">
        <v>1394039979</v>
      </c>
      <c r="N473" s="10">
        <f t="shared" si="23"/>
        <v>41703.721979166665</v>
      </c>
      <c r="O473" t="b">
        <v>0</v>
      </c>
      <c r="P473">
        <v>170</v>
      </c>
      <c r="Q473" t="b">
        <v>0</v>
      </c>
      <c r="R473" t="s">
        <v>8270</v>
      </c>
      <c r="S473" s="5">
        <f t="shared" si="21"/>
        <v>11.892727272727273</v>
      </c>
      <c r="T473">
        <f t="shared" si="22"/>
        <v>38.476470588235294</v>
      </c>
      <c r="U473" t="s">
        <v>8310</v>
      </c>
      <c r="V473" t="s">
        <v>8316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 t="str" cm="1">
        <f t="array" ref="E474">_xlfn.IFS(D474&lt;1000,"1000",D474&lt;5000,"5000",D474&lt;10000,"10000",D474&lt;15000,"15000",D474&lt;20000,"20000",D474&lt;25000,"25000",D474&lt;30000,"30000",D474&lt;35000,"35000",D474&lt;40000,"40000",D474&lt;45000,"45000",D474&lt;50000,"50000",D474&gt;=50000,"&gt;50000")</f>
        <v>1000</v>
      </c>
      <c r="F474">
        <v>141</v>
      </c>
      <c r="G474" t="str" cm="1">
        <f t="array" ref="G474">_xlfn.IFS(F474&lt;1000,"1000",F474&lt;5000,"5000",F474&lt;10000,"10000",F474&lt;15000,"15000",F474&lt;20000,"20000",F474&lt;25000,"25000",F474&lt;30000,"30000",F474&lt;35000,"35000",F474&lt;40000,"40000",F474&lt;45000,"45000",F474&lt;50000,"50000",F474&gt;50000,"&gt;50000")</f>
        <v>1000</v>
      </c>
      <c r="H474" t="s">
        <v>8221</v>
      </c>
      <c r="I474" t="s">
        <v>8224</v>
      </c>
      <c r="J474" t="s">
        <v>8246</v>
      </c>
      <c r="K474">
        <v>1408831718</v>
      </c>
      <c r="L474" s="10">
        <v>41874.922662037039</v>
      </c>
      <c r="M474">
        <v>1406239718</v>
      </c>
      <c r="N474" s="10">
        <f t="shared" si="23"/>
        <v>41844.922662037039</v>
      </c>
      <c r="O474" t="b">
        <v>0</v>
      </c>
      <c r="P474">
        <v>5</v>
      </c>
      <c r="Q474" t="b">
        <v>0</v>
      </c>
      <c r="R474" t="s">
        <v>8270</v>
      </c>
      <c r="S474" s="5">
        <f t="shared" si="21"/>
        <v>17.625</v>
      </c>
      <c r="T474">
        <f t="shared" si="22"/>
        <v>28.2</v>
      </c>
      <c r="U474" t="s">
        <v>8310</v>
      </c>
      <c r="V474" t="s">
        <v>8316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 t="str" cm="1">
        <f t="array" ref="E475">_xlfn.IFS(D475&lt;1000,"1000",D475&lt;5000,"5000",D475&lt;10000,"10000",D475&lt;15000,"15000",D475&lt;20000,"20000",D475&lt;25000,"25000",D475&lt;30000,"30000",D475&lt;35000,"35000",D475&lt;40000,"40000",D475&lt;45000,"45000",D475&lt;50000,"50000",D475&gt;=50000,"&gt;50000")</f>
        <v>35000</v>
      </c>
      <c r="F475">
        <v>861</v>
      </c>
      <c r="G475" t="str" cm="1">
        <f t="array" ref="G475">_xlfn.IFS(F475&lt;1000,"1000",F475&lt;5000,"5000",F475&lt;10000,"10000",F475&lt;15000,"15000",F475&lt;20000,"20000",F475&lt;25000,"25000",F475&lt;30000,"30000",F475&lt;35000,"35000",F475&lt;40000,"40000",F475&lt;45000,"45000",F475&lt;50000,"50000",F475&gt;50000,"&gt;50000")</f>
        <v>1000</v>
      </c>
      <c r="H475" t="s">
        <v>8221</v>
      </c>
      <c r="I475" t="s">
        <v>8224</v>
      </c>
      <c r="J475" t="s">
        <v>8246</v>
      </c>
      <c r="K475">
        <v>1410972319</v>
      </c>
      <c r="L475" s="10">
        <v>41899.698136574072</v>
      </c>
      <c r="M475">
        <v>1408380319</v>
      </c>
      <c r="N475" s="10">
        <f t="shared" si="23"/>
        <v>41869.698136574072</v>
      </c>
      <c r="O475" t="b">
        <v>0</v>
      </c>
      <c r="P475">
        <v>14</v>
      </c>
      <c r="Q475" t="b">
        <v>0</v>
      </c>
      <c r="R475" t="s">
        <v>8270</v>
      </c>
      <c r="S475" s="5">
        <f t="shared" si="21"/>
        <v>2.87</v>
      </c>
      <c r="T475">
        <f t="shared" si="22"/>
        <v>61.5</v>
      </c>
      <c r="U475" t="s">
        <v>8310</v>
      </c>
      <c r="V475" t="s">
        <v>8316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 t="str" cm="1">
        <f t="array" ref="E476">_xlfn.IFS(D476&lt;1000,"1000",D476&lt;5000,"5000",D476&lt;10000,"10000",D476&lt;15000,"15000",D476&lt;20000,"20000",D476&lt;25000,"25000",D476&lt;30000,"30000",D476&lt;35000,"35000",D476&lt;40000,"40000",D476&lt;45000,"45000",D476&lt;50000,"50000",D476&gt;=50000,"&gt;50000")</f>
        <v>5000</v>
      </c>
      <c r="F476">
        <v>1</v>
      </c>
      <c r="G476" t="str" cm="1">
        <f t="array" ref="G476">_xlfn.IFS(F476&lt;1000,"1000",F476&lt;5000,"5000",F476&lt;10000,"10000",F476&lt;15000,"15000",F476&lt;20000,"20000",F476&lt;25000,"25000",F476&lt;30000,"30000",F476&lt;35000,"35000",F476&lt;40000,"40000",F476&lt;45000,"45000",F476&lt;50000,"50000",F476&gt;50000,"&gt;50000")</f>
        <v>1000</v>
      </c>
      <c r="H476" t="s">
        <v>8221</v>
      </c>
      <c r="I476" t="s">
        <v>8224</v>
      </c>
      <c r="J476" t="s">
        <v>8246</v>
      </c>
      <c r="K476">
        <v>1487318029</v>
      </c>
      <c r="L476" s="10">
        <v>42783.329039351855</v>
      </c>
      <c r="M476">
        <v>1484726029</v>
      </c>
      <c r="N476" s="10">
        <f t="shared" si="23"/>
        <v>42753.329039351855</v>
      </c>
      <c r="O476" t="b">
        <v>0</v>
      </c>
      <c r="P476">
        <v>1</v>
      </c>
      <c r="Q476" t="b">
        <v>0</v>
      </c>
      <c r="R476" t="s">
        <v>8270</v>
      </c>
      <c r="S476" s="5">
        <f t="shared" si="21"/>
        <v>3.0303030303030304E-2</v>
      </c>
      <c r="T476">
        <f t="shared" si="22"/>
        <v>1</v>
      </c>
      <c r="U476" t="s">
        <v>8310</v>
      </c>
      <c r="V476" t="s">
        <v>8316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 t="str" cm="1">
        <f t="array" ref="E477">_xlfn.IFS(D477&lt;1000,"1000",D477&lt;5000,"5000",D477&lt;10000,"10000",D477&lt;15000,"15000",D477&lt;20000,"20000",D477&lt;25000,"25000",D477&lt;30000,"30000",D477&lt;35000,"35000",D477&lt;40000,"40000",D477&lt;45000,"45000",D477&lt;50000,"50000",D477&gt;=50000,"&gt;50000")</f>
        <v>5000</v>
      </c>
      <c r="F477">
        <v>0</v>
      </c>
      <c r="G477" t="str" cm="1">
        <f t="array" ref="G477">_xlfn.IFS(F477&lt;1000,"1000",F477&lt;5000,"5000",F477&lt;10000,"10000",F477&lt;15000,"15000",F477&lt;20000,"20000",F477&lt;25000,"25000",F477&lt;30000,"30000",F477&lt;35000,"35000",F477&lt;40000,"40000",F477&lt;45000,"45000",F477&lt;50000,"50000",F477&gt;50000,"&gt;50000")</f>
        <v>1000</v>
      </c>
      <c r="H477" t="s">
        <v>8221</v>
      </c>
      <c r="I477" t="s">
        <v>8224</v>
      </c>
      <c r="J477" t="s">
        <v>8246</v>
      </c>
      <c r="K477">
        <v>1430877843</v>
      </c>
      <c r="L477" s="10">
        <v>42130.086145833338</v>
      </c>
      <c r="M477">
        <v>1428285843</v>
      </c>
      <c r="N477" s="10">
        <f t="shared" si="23"/>
        <v>42100.086145833338</v>
      </c>
      <c r="O477" t="b">
        <v>0</v>
      </c>
      <c r="P477">
        <v>0</v>
      </c>
      <c r="Q477" t="b">
        <v>0</v>
      </c>
      <c r="R477" t="s">
        <v>8270</v>
      </c>
      <c r="S477" s="5">
        <f t="shared" si="21"/>
        <v>0</v>
      </c>
      <c r="T477" t="e">
        <f t="shared" si="22"/>
        <v>#DIV/0!</v>
      </c>
      <c r="U477" t="s">
        <v>8310</v>
      </c>
      <c r="V477" t="s">
        <v>8316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 t="str" cm="1">
        <f t="array" ref="E478">_xlfn.IFS(D478&lt;1000,"1000",D478&lt;5000,"5000",D478&lt;10000,"10000",D478&lt;15000,"15000",D478&lt;20000,"20000",D478&lt;25000,"25000",D478&lt;30000,"30000",D478&lt;35000,"35000",D478&lt;40000,"40000",D478&lt;45000,"45000",D478&lt;50000,"50000",D478&gt;=50000,"&gt;50000")</f>
        <v>&gt;50000</v>
      </c>
      <c r="F478">
        <v>4906.59</v>
      </c>
      <c r="G478" t="str" cm="1">
        <f t="array" ref="G478">_xlfn.IFS(F478&lt;1000,"1000",F478&lt;5000,"5000",F478&lt;10000,"10000",F478&lt;15000,"15000",F478&lt;20000,"20000",F478&lt;25000,"25000",F478&lt;30000,"30000",F478&lt;35000,"35000",F478&lt;40000,"40000",F478&lt;45000,"45000",F478&lt;50000,"50000",F478&gt;50000,"&gt;50000")</f>
        <v>5000</v>
      </c>
      <c r="H478" t="s">
        <v>8221</v>
      </c>
      <c r="I478" t="s">
        <v>8224</v>
      </c>
      <c r="J478" t="s">
        <v>8246</v>
      </c>
      <c r="K478">
        <v>1401767940</v>
      </c>
      <c r="L478" s="10">
        <v>41793.165972222225</v>
      </c>
      <c r="M478">
        <v>1398727441</v>
      </c>
      <c r="N478" s="10">
        <f t="shared" si="23"/>
        <v>41757.975011574075</v>
      </c>
      <c r="O478" t="b">
        <v>0</v>
      </c>
      <c r="P478">
        <v>124</v>
      </c>
      <c r="Q478" t="b">
        <v>0</v>
      </c>
      <c r="R478" t="s">
        <v>8270</v>
      </c>
      <c r="S478" s="5">
        <f t="shared" si="21"/>
        <v>2.230268181818182</v>
      </c>
      <c r="T478">
        <f t="shared" si="22"/>
        <v>39.569274193548388</v>
      </c>
      <c r="U478" t="s">
        <v>8310</v>
      </c>
      <c r="V478" t="s">
        <v>8316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 t="str" cm="1">
        <f t="array" ref="E479">_xlfn.IFS(D479&lt;1000,"1000",D479&lt;5000,"5000",D479&lt;10000,"10000",D479&lt;15000,"15000",D479&lt;20000,"20000",D479&lt;25000,"25000",D479&lt;30000,"30000",D479&lt;35000,"35000",D479&lt;40000,"40000",D479&lt;45000,"45000",D479&lt;50000,"50000",D479&gt;=50000,"&gt;50000")</f>
        <v>5000</v>
      </c>
      <c r="F479">
        <v>0</v>
      </c>
      <c r="G479" t="str" cm="1">
        <f t="array" ref="G479">_xlfn.IFS(F479&lt;1000,"1000",F479&lt;5000,"5000",F479&lt;10000,"10000",F479&lt;15000,"15000",F479&lt;20000,"20000",F479&lt;25000,"25000",F479&lt;30000,"30000",F479&lt;35000,"35000",F479&lt;40000,"40000",F479&lt;45000,"45000",F479&lt;50000,"50000",F479&gt;50000,"&gt;50000")</f>
        <v>1000</v>
      </c>
      <c r="H479" t="s">
        <v>8221</v>
      </c>
      <c r="I479" t="s">
        <v>8224</v>
      </c>
      <c r="J479" t="s">
        <v>8246</v>
      </c>
      <c r="K479">
        <v>1337371334</v>
      </c>
      <c r="L479" s="10">
        <v>41047.83488425926</v>
      </c>
      <c r="M479">
        <v>1332187334</v>
      </c>
      <c r="N479" s="10">
        <f t="shared" si="23"/>
        <v>40987.83488425926</v>
      </c>
      <c r="O479" t="b">
        <v>0</v>
      </c>
      <c r="P479">
        <v>0</v>
      </c>
      <c r="Q479" t="b">
        <v>0</v>
      </c>
      <c r="R479" t="s">
        <v>8270</v>
      </c>
      <c r="S479" s="5">
        <f t="shared" si="21"/>
        <v>0</v>
      </c>
      <c r="T479" t="e">
        <f t="shared" si="22"/>
        <v>#DIV/0!</v>
      </c>
      <c r="U479" t="s">
        <v>8310</v>
      </c>
      <c r="V479" t="s">
        <v>8316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 t="str" cm="1">
        <f t="array" ref="E480">_xlfn.IFS(D480&lt;1000,"1000",D480&lt;5000,"5000",D480&lt;10000,"10000",D480&lt;15000,"15000",D480&lt;20000,"20000",D480&lt;25000,"25000",D480&lt;30000,"30000",D480&lt;35000,"35000",D480&lt;40000,"40000",D480&lt;45000,"45000",D480&lt;50000,"50000",D480&gt;=50000,"&gt;50000")</f>
        <v>15000</v>
      </c>
      <c r="F480">
        <v>0</v>
      </c>
      <c r="G480" t="str" cm="1">
        <f t="array" ref="G480">_xlfn.IFS(F480&lt;1000,"1000",F480&lt;5000,"5000",F480&lt;10000,"10000",F480&lt;15000,"15000",F480&lt;20000,"20000",F480&lt;25000,"25000",F480&lt;30000,"30000",F480&lt;35000,"35000",F480&lt;40000,"40000",F480&lt;45000,"45000",F480&lt;50000,"50000",F480&gt;50000,"&gt;50000")</f>
        <v>1000</v>
      </c>
      <c r="H480" t="s">
        <v>8221</v>
      </c>
      <c r="I480" t="s">
        <v>8224</v>
      </c>
      <c r="J480" t="s">
        <v>8246</v>
      </c>
      <c r="K480">
        <v>1427921509</v>
      </c>
      <c r="L480" s="10">
        <v>42095.869317129633</v>
      </c>
      <c r="M480">
        <v>1425333109</v>
      </c>
      <c r="N480" s="10">
        <f t="shared" si="23"/>
        <v>42065.910983796297</v>
      </c>
      <c r="O480" t="b">
        <v>0</v>
      </c>
      <c r="P480">
        <v>0</v>
      </c>
      <c r="Q480" t="b">
        <v>0</v>
      </c>
      <c r="R480" t="s">
        <v>8270</v>
      </c>
      <c r="S480" s="5">
        <f t="shared" si="21"/>
        <v>0</v>
      </c>
      <c r="T480" t="e">
        <f t="shared" si="22"/>
        <v>#DIV/0!</v>
      </c>
      <c r="U480" t="s">
        <v>8310</v>
      </c>
      <c r="V480" t="s">
        <v>8316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 t="str" cm="1">
        <f t="array" ref="E481">_xlfn.IFS(D481&lt;1000,"1000",D481&lt;5000,"5000",D481&lt;10000,"10000",D481&lt;15000,"15000",D481&lt;20000,"20000",D481&lt;25000,"25000",D481&lt;30000,"30000",D481&lt;35000,"35000",D481&lt;40000,"40000",D481&lt;45000,"45000",D481&lt;50000,"50000",D481&gt;=50000,"&gt;50000")</f>
        <v>20000</v>
      </c>
      <c r="F481">
        <v>4884</v>
      </c>
      <c r="G481" t="str" cm="1">
        <f t="array" ref="G481">_xlfn.IFS(F481&lt;1000,"1000",F481&lt;5000,"5000",F481&lt;10000,"10000",F481&lt;15000,"15000",F481&lt;20000,"20000",F481&lt;25000,"25000",F481&lt;30000,"30000",F481&lt;35000,"35000",F481&lt;40000,"40000",F481&lt;45000,"45000",F481&lt;50000,"50000",F481&gt;50000,"&gt;50000")</f>
        <v>5000</v>
      </c>
      <c r="H481" t="s">
        <v>8221</v>
      </c>
      <c r="I481" t="s">
        <v>8224</v>
      </c>
      <c r="J481" t="s">
        <v>8246</v>
      </c>
      <c r="K481">
        <v>1416566835</v>
      </c>
      <c r="L481" s="10">
        <v>41964.449479166666</v>
      </c>
      <c r="M481">
        <v>1411379235</v>
      </c>
      <c r="N481" s="10">
        <f t="shared" si="23"/>
        <v>41904.407812500001</v>
      </c>
      <c r="O481" t="b">
        <v>0</v>
      </c>
      <c r="P481">
        <v>55</v>
      </c>
      <c r="Q481" t="b">
        <v>0</v>
      </c>
      <c r="R481" t="s">
        <v>8270</v>
      </c>
      <c r="S481" s="5">
        <f t="shared" si="21"/>
        <v>32.56</v>
      </c>
      <c r="T481">
        <f t="shared" si="22"/>
        <v>88.8</v>
      </c>
      <c r="U481" t="s">
        <v>8310</v>
      </c>
      <c r="V481" t="s">
        <v>8316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 t="str" cm="1">
        <f t="array" ref="E482">_xlfn.IFS(D482&lt;1000,"1000",D482&lt;5000,"5000",D482&lt;10000,"10000",D482&lt;15000,"15000",D482&lt;20000,"20000",D482&lt;25000,"25000",D482&lt;30000,"30000",D482&lt;35000,"35000",D482&lt;40000,"40000",D482&lt;45000,"45000",D482&lt;50000,"50000",D482&gt;=50000,"&gt;50000")</f>
        <v>45000</v>
      </c>
      <c r="F482">
        <v>7764</v>
      </c>
      <c r="G482" t="str" cm="1">
        <f t="array" ref="G482">_xlfn.IFS(F482&lt;1000,"1000",F482&lt;5000,"5000",F482&lt;10000,"10000",F482&lt;15000,"15000",F482&lt;20000,"20000",F482&lt;25000,"25000",F482&lt;30000,"30000",F482&lt;35000,"35000",F482&lt;40000,"40000",F482&lt;45000,"45000",F482&lt;50000,"50000",F482&gt;50000,"&gt;50000")</f>
        <v>10000</v>
      </c>
      <c r="H482" t="s">
        <v>8221</v>
      </c>
      <c r="I482" t="s">
        <v>8224</v>
      </c>
      <c r="J482" t="s">
        <v>8246</v>
      </c>
      <c r="K482">
        <v>1376049615</v>
      </c>
      <c r="L482" s="10">
        <v>41495.500173611108</v>
      </c>
      <c r="M482">
        <v>1373457615</v>
      </c>
      <c r="N482" s="10">
        <f t="shared" si="23"/>
        <v>41465.500173611108</v>
      </c>
      <c r="O482" t="b">
        <v>0</v>
      </c>
      <c r="P482">
        <v>140</v>
      </c>
      <c r="Q482" t="b">
        <v>0</v>
      </c>
      <c r="R482" t="s">
        <v>8270</v>
      </c>
      <c r="S482" s="5">
        <f t="shared" si="21"/>
        <v>19.41</v>
      </c>
      <c r="T482">
        <f t="shared" si="22"/>
        <v>55.457142857142856</v>
      </c>
      <c r="U482" t="s">
        <v>8310</v>
      </c>
      <c r="V482" t="s">
        <v>8316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 t="str" cm="1">
        <f t="array" ref="E483">_xlfn.IFS(D483&lt;1000,"1000",D483&lt;5000,"5000",D483&lt;10000,"10000",D483&lt;15000,"15000",D483&lt;20000,"20000",D483&lt;25000,"25000",D483&lt;30000,"30000",D483&lt;35000,"35000",D483&lt;40000,"40000",D483&lt;45000,"45000",D483&lt;50000,"50000",D483&gt;=50000,"&gt;50000")</f>
        <v>35000</v>
      </c>
      <c r="F483">
        <v>1830</v>
      </c>
      <c r="G483" t="str" cm="1">
        <f t="array" ref="G483">_xlfn.IFS(F483&lt;1000,"1000",F483&lt;5000,"5000",F483&lt;10000,"10000",F483&lt;15000,"15000",F483&lt;20000,"20000",F483&lt;25000,"25000",F483&lt;30000,"30000",F483&lt;35000,"35000",F483&lt;40000,"40000",F483&lt;45000,"45000",F483&lt;50000,"50000",F483&gt;50000,"&gt;50000")</f>
        <v>5000</v>
      </c>
      <c r="H483" t="s">
        <v>8221</v>
      </c>
      <c r="I483" t="s">
        <v>8224</v>
      </c>
      <c r="J483" t="s">
        <v>8246</v>
      </c>
      <c r="K483">
        <v>1349885289</v>
      </c>
      <c r="L483" s="10">
        <v>41192.672326388885</v>
      </c>
      <c r="M483">
        <v>1347293289</v>
      </c>
      <c r="N483" s="10">
        <f t="shared" si="23"/>
        <v>41162.672326388885</v>
      </c>
      <c r="O483" t="b">
        <v>0</v>
      </c>
      <c r="P483">
        <v>21</v>
      </c>
      <c r="Q483" t="b">
        <v>0</v>
      </c>
      <c r="R483" t="s">
        <v>8270</v>
      </c>
      <c r="S483" s="5">
        <f t="shared" si="21"/>
        <v>6.1</v>
      </c>
      <c r="T483">
        <f t="shared" si="22"/>
        <v>87.142857142857139</v>
      </c>
      <c r="U483" t="s">
        <v>8310</v>
      </c>
      <c r="V483" t="s">
        <v>8316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 t="str" cm="1">
        <f t="array" ref="E484">_xlfn.IFS(D484&lt;1000,"1000",D484&lt;5000,"5000",D484&lt;10000,"10000",D484&lt;15000,"15000",D484&lt;20000,"20000",D484&lt;25000,"25000",D484&lt;30000,"30000",D484&lt;35000,"35000",D484&lt;40000,"40000",D484&lt;45000,"45000",D484&lt;50000,"50000",D484&gt;=50000,"&gt;50000")</f>
        <v>15000</v>
      </c>
      <c r="F484">
        <v>10</v>
      </c>
      <c r="G484" t="str" cm="1">
        <f t="array" ref="G484">_xlfn.IFS(F484&lt;1000,"1000",F484&lt;5000,"5000",F484&lt;10000,"10000",F484&lt;15000,"15000",F484&lt;20000,"20000",F484&lt;25000,"25000",F484&lt;30000,"30000",F484&lt;35000,"35000",F484&lt;40000,"40000",F484&lt;45000,"45000",F484&lt;50000,"50000",F484&gt;50000,"&gt;50000")</f>
        <v>1000</v>
      </c>
      <c r="H484" t="s">
        <v>8221</v>
      </c>
      <c r="I484" t="s">
        <v>8224</v>
      </c>
      <c r="J484" t="s">
        <v>8246</v>
      </c>
      <c r="K484">
        <v>1460644440</v>
      </c>
      <c r="L484" s="10">
        <v>42474.606944444444</v>
      </c>
      <c r="M484">
        <v>1458336690</v>
      </c>
      <c r="N484" s="10">
        <f t="shared" si="23"/>
        <v>42447.896875000006</v>
      </c>
      <c r="O484" t="b">
        <v>0</v>
      </c>
      <c r="P484">
        <v>1</v>
      </c>
      <c r="Q484" t="b">
        <v>0</v>
      </c>
      <c r="R484" t="s">
        <v>8270</v>
      </c>
      <c r="S484" s="5">
        <f t="shared" si="21"/>
        <v>0.1</v>
      </c>
      <c r="T484">
        <f t="shared" si="22"/>
        <v>10</v>
      </c>
      <c r="U484" t="s">
        <v>8310</v>
      </c>
      <c r="V484" t="s">
        <v>8316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 t="str" cm="1">
        <f t="array" ref="E485">_xlfn.IFS(D485&lt;1000,"1000",D485&lt;5000,"5000",D485&lt;10000,"10000",D485&lt;15000,"15000",D485&lt;20000,"20000",D485&lt;25000,"25000",D485&lt;30000,"30000",D485&lt;35000,"35000",D485&lt;40000,"40000",D485&lt;45000,"45000",D485&lt;50000,"50000",D485&gt;=50000,"&gt;50000")</f>
        <v>20000</v>
      </c>
      <c r="F485">
        <v>7530</v>
      </c>
      <c r="G485" t="str" cm="1">
        <f t="array" ref="G485">_xlfn.IFS(F485&lt;1000,"1000",F485&lt;5000,"5000",F485&lt;10000,"10000",F485&lt;15000,"15000",F485&lt;20000,"20000",F485&lt;25000,"25000",F485&lt;30000,"30000",F485&lt;35000,"35000",F485&lt;40000,"40000",F485&lt;45000,"45000",F485&lt;50000,"50000",F485&gt;50000,"&gt;50000")</f>
        <v>10000</v>
      </c>
      <c r="H485" t="s">
        <v>8221</v>
      </c>
      <c r="I485" t="s">
        <v>8225</v>
      </c>
      <c r="J485" t="s">
        <v>8247</v>
      </c>
      <c r="K485">
        <v>1359434672</v>
      </c>
      <c r="L485" s="10">
        <v>41303.197592592594</v>
      </c>
      <c r="M485">
        <v>1354250672</v>
      </c>
      <c r="N485" s="10">
        <f t="shared" si="23"/>
        <v>41243.197592592594</v>
      </c>
      <c r="O485" t="b">
        <v>0</v>
      </c>
      <c r="P485">
        <v>147</v>
      </c>
      <c r="Q485" t="b">
        <v>0</v>
      </c>
      <c r="R485" t="s">
        <v>8270</v>
      </c>
      <c r="S485" s="5">
        <f t="shared" si="21"/>
        <v>50.2</v>
      </c>
      <c r="T485">
        <f t="shared" si="22"/>
        <v>51.224489795918366</v>
      </c>
      <c r="U485" t="s">
        <v>8310</v>
      </c>
      <c r="V485" t="s">
        <v>8316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 t="str" cm="1">
        <f t="array" ref="E486">_xlfn.IFS(D486&lt;1000,"1000",D486&lt;5000,"5000",D486&lt;10000,"10000",D486&lt;15000,"15000",D486&lt;20000,"20000",D486&lt;25000,"25000",D486&lt;30000,"30000",D486&lt;35000,"35000",D486&lt;40000,"40000",D486&lt;45000,"45000",D486&lt;50000,"50000",D486&gt;=50000,"&gt;50000")</f>
        <v>&gt;50000</v>
      </c>
      <c r="F486">
        <v>149</v>
      </c>
      <c r="G486" t="str" cm="1">
        <f t="array" ref="G486">_xlfn.IFS(F486&lt;1000,"1000",F486&lt;5000,"5000",F486&lt;10000,"10000",F486&lt;15000,"15000",F486&lt;20000,"20000",F486&lt;25000,"25000",F486&lt;30000,"30000",F486&lt;35000,"35000",F486&lt;40000,"40000",F486&lt;45000,"45000",F486&lt;50000,"50000",F486&gt;50000,"&gt;50000")</f>
        <v>1000</v>
      </c>
      <c r="H486" t="s">
        <v>8221</v>
      </c>
      <c r="I486" t="s">
        <v>8225</v>
      </c>
      <c r="J486" t="s">
        <v>8247</v>
      </c>
      <c r="K486">
        <v>1446766372</v>
      </c>
      <c r="L486" s="10">
        <v>42313.981157407412</v>
      </c>
      <c r="M486">
        <v>1443220372</v>
      </c>
      <c r="N486" s="10">
        <f t="shared" si="23"/>
        <v>42272.93949074074</v>
      </c>
      <c r="O486" t="b">
        <v>0</v>
      </c>
      <c r="P486">
        <v>11</v>
      </c>
      <c r="Q486" t="b">
        <v>0</v>
      </c>
      <c r="R486" t="s">
        <v>8270</v>
      </c>
      <c r="S486" s="5">
        <f t="shared" si="21"/>
        <v>0.18625</v>
      </c>
      <c r="T486">
        <f t="shared" si="22"/>
        <v>13.545454545454545</v>
      </c>
      <c r="U486" t="s">
        <v>8310</v>
      </c>
      <c r="V486" t="s">
        <v>8316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 t="str" cm="1">
        <f t="array" ref="E487">_xlfn.IFS(D487&lt;1000,"1000",D487&lt;5000,"5000",D487&lt;10000,"10000",D487&lt;15000,"15000",D487&lt;20000,"20000",D487&lt;25000,"25000",D487&lt;30000,"30000",D487&lt;35000,"35000",D487&lt;40000,"40000",D487&lt;45000,"45000",D487&lt;50000,"50000",D487&gt;=50000,"&gt;50000")</f>
        <v>40000</v>
      </c>
      <c r="F487">
        <v>8315.01</v>
      </c>
      <c r="G487" t="str" cm="1">
        <f t="array" ref="G487">_xlfn.IFS(F487&lt;1000,"1000",F487&lt;5000,"5000",F487&lt;10000,"10000",F487&lt;15000,"15000",F487&lt;20000,"20000",F487&lt;25000,"25000",F487&lt;30000,"30000",F487&lt;35000,"35000",F487&lt;40000,"40000",F487&lt;45000,"45000",F487&lt;50000,"50000",F487&gt;50000,"&gt;50000")</f>
        <v>10000</v>
      </c>
      <c r="H487" t="s">
        <v>8221</v>
      </c>
      <c r="I487" t="s">
        <v>8225</v>
      </c>
      <c r="J487" t="s">
        <v>8247</v>
      </c>
      <c r="K487">
        <v>1368792499</v>
      </c>
      <c r="L487" s="10">
        <v>41411.50577546296</v>
      </c>
      <c r="M487">
        <v>1366200499</v>
      </c>
      <c r="N487" s="10">
        <f t="shared" si="23"/>
        <v>41381.50577546296</v>
      </c>
      <c r="O487" t="b">
        <v>0</v>
      </c>
      <c r="P487">
        <v>125</v>
      </c>
      <c r="Q487" t="b">
        <v>0</v>
      </c>
      <c r="R487" t="s">
        <v>8270</v>
      </c>
      <c r="S487" s="5">
        <f t="shared" si="21"/>
        <v>21.906971229845084</v>
      </c>
      <c r="T487">
        <f t="shared" si="22"/>
        <v>66.520080000000007</v>
      </c>
      <c r="U487" t="s">
        <v>8310</v>
      </c>
      <c r="V487" t="s">
        <v>8316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 t="str" cm="1">
        <f t="array" ref="E488">_xlfn.IFS(D488&lt;1000,"1000",D488&lt;5000,"5000",D488&lt;10000,"10000",D488&lt;15000,"15000",D488&lt;20000,"20000",D488&lt;25000,"25000",D488&lt;30000,"30000",D488&lt;35000,"35000",D488&lt;40000,"40000",D488&lt;45000,"45000",D488&lt;50000,"50000",D488&gt;=50000,"&gt;50000")</f>
        <v>&gt;50000</v>
      </c>
      <c r="F488">
        <v>50</v>
      </c>
      <c r="G488" t="str" cm="1">
        <f t="array" ref="G488">_xlfn.IFS(F488&lt;1000,"1000",F488&lt;5000,"5000",F488&lt;10000,"10000",F488&lt;15000,"15000",F488&lt;20000,"20000",F488&lt;25000,"25000",F488&lt;30000,"30000",F488&lt;35000,"35000",F488&lt;40000,"40000",F488&lt;45000,"45000",F488&lt;50000,"50000",F488&gt;50000,"&gt;50000")</f>
        <v>1000</v>
      </c>
      <c r="H488" t="s">
        <v>8221</v>
      </c>
      <c r="I488" t="s">
        <v>8226</v>
      </c>
      <c r="J488" t="s">
        <v>8248</v>
      </c>
      <c r="K488">
        <v>1401662239</v>
      </c>
      <c r="L488" s="10">
        <v>41791.94258101852</v>
      </c>
      <c r="M488">
        <v>1399070239</v>
      </c>
      <c r="N488" s="10">
        <f t="shared" si="23"/>
        <v>41761.94258101852</v>
      </c>
      <c r="O488" t="b">
        <v>0</v>
      </c>
      <c r="P488">
        <v>1</v>
      </c>
      <c r="Q488" t="b">
        <v>0</v>
      </c>
      <c r="R488" t="s">
        <v>8270</v>
      </c>
      <c r="S488" s="5">
        <f t="shared" si="21"/>
        <v>9.0909090909090905E-3</v>
      </c>
      <c r="T488">
        <f t="shared" si="22"/>
        <v>50</v>
      </c>
      <c r="U488" t="s">
        <v>8310</v>
      </c>
      <c r="V488" t="s">
        <v>8316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 t="str" cm="1">
        <f t="array" ref="E489">_xlfn.IFS(D489&lt;1000,"1000",D489&lt;5000,"5000",D489&lt;10000,"10000",D489&lt;15000,"15000",D489&lt;20000,"20000",D489&lt;25000,"25000",D489&lt;30000,"30000",D489&lt;35000,"35000",D489&lt;40000,"40000",D489&lt;45000,"45000",D489&lt;50000,"50000",D489&gt;=50000,"&gt;50000")</f>
        <v>&gt;50000</v>
      </c>
      <c r="F489">
        <v>0</v>
      </c>
      <c r="G489" t="str" cm="1">
        <f t="array" ref="G489">_xlfn.IFS(F489&lt;1000,"1000",F489&lt;5000,"5000",F489&lt;10000,"10000",F489&lt;15000,"15000",F489&lt;20000,"20000",F489&lt;25000,"25000",F489&lt;30000,"30000",F489&lt;35000,"35000",F489&lt;40000,"40000",F489&lt;45000,"45000",F489&lt;50000,"50000",F489&gt;50000,"&gt;50000")</f>
        <v>1000</v>
      </c>
      <c r="H489" t="s">
        <v>8221</v>
      </c>
      <c r="I489" t="s">
        <v>8229</v>
      </c>
      <c r="J489" t="s">
        <v>8251</v>
      </c>
      <c r="K489">
        <v>1482678994</v>
      </c>
      <c r="L489" s="10">
        <v>42729.636504629627</v>
      </c>
      <c r="M489">
        <v>1477491394</v>
      </c>
      <c r="N489" s="10">
        <f t="shared" si="23"/>
        <v>42669.594837962963</v>
      </c>
      <c r="O489" t="b">
        <v>0</v>
      </c>
      <c r="P489">
        <v>0</v>
      </c>
      <c r="Q489" t="b">
        <v>0</v>
      </c>
      <c r="R489" t="s">
        <v>8270</v>
      </c>
      <c r="S489" s="5">
        <f t="shared" si="21"/>
        <v>0</v>
      </c>
      <c r="T489" t="e">
        <f t="shared" si="22"/>
        <v>#DIV/0!</v>
      </c>
      <c r="U489" t="s">
        <v>8310</v>
      </c>
      <c r="V489" t="s">
        <v>8316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 t="str" cm="1">
        <f t="array" ref="E490">_xlfn.IFS(D490&lt;1000,"1000",D490&lt;5000,"5000",D490&lt;10000,"10000",D490&lt;15000,"15000",D490&lt;20000,"20000",D490&lt;25000,"25000",D490&lt;30000,"30000",D490&lt;35000,"35000",D490&lt;40000,"40000",D490&lt;45000,"45000",D490&lt;50000,"50000",D490&gt;=50000,"&gt;50000")</f>
        <v>15000</v>
      </c>
      <c r="F490">
        <v>0</v>
      </c>
      <c r="G490" t="str" cm="1">
        <f t="array" ref="G490">_xlfn.IFS(F490&lt;1000,"1000",F490&lt;5000,"5000",F490&lt;10000,"10000",F490&lt;15000,"15000",F490&lt;20000,"20000",F490&lt;25000,"25000",F490&lt;30000,"30000",F490&lt;35000,"35000",F490&lt;40000,"40000",F490&lt;45000,"45000",F490&lt;50000,"50000",F490&gt;50000,"&gt;50000")</f>
        <v>1000</v>
      </c>
      <c r="H490" t="s">
        <v>8221</v>
      </c>
      <c r="I490" t="s">
        <v>8224</v>
      </c>
      <c r="J490" t="s">
        <v>8246</v>
      </c>
      <c r="K490">
        <v>1483924700</v>
      </c>
      <c r="L490" s="10">
        <v>42744.054398148146</v>
      </c>
      <c r="M490">
        <v>1481332700</v>
      </c>
      <c r="N490" s="10">
        <f t="shared" si="23"/>
        <v>42714.054398148146</v>
      </c>
      <c r="O490" t="b">
        <v>0</v>
      </c>
      <c r="P490">
        <v>0</v>
      </c>
      <c r="Q490" t="b">
        <v>0</v>
      </c>
      <c r="R490" t="s">
        <v>8270</v>
      </c>
      <c r="S490" s="5">
        <f t="shared" si="21"/>
        <v>0</v>
      </c>
      <c r="T490" t="e">
        <f t="shared" si="22"/>
        <v>#DIV/0!</v>
      </c>
      <c r="U490" t="s">
        <v>8310</v>
      </c>
      <c r="V490" t="s">
        <v>8316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 t="str" cm="1">
        <f t="array" ref="E491">_xlfn.IFS(D491&lt;1000,"1000",D491&lt;5000,"5000",D491&lt;10000,"10000",D491&lt;15000,"15000",D491&lt;20000,"20000",D491&lt;25000,"25000",D491&lt;30000,"30000",D491&lt;35000,"35000",D491&lt;40000,"40000",D491&lt;45000,"45000",D491&lt;50000,"50000",D491&gt;=50000,"&gt;50000")</f>
        <v>&gt;50000</v>
      </c>
      <c r="F491">
        <v>215</v>
      </c>
      <c r="G491" t="str" cm="1">
        <f t="array" ref="G491">_xlfn.IFS(F491&lt;1000,"1000",F491&lt;5000,"5000",F491&lt;10000,"10000",F491&lt;15000,"15000",F491&lt;20000,"20000",F491&lt;25000,"25000",F491&lt;30000,"30000",F491&lt;35000,"35000",F491&lt;40000,"40000",F491&lt;45000,"45000",F491&lt;50000,"50000",F491&gt;50000,"&gt;50000")</f>
        <v>1000</v>
      </c>
      <c r="H491" t="s">
        <v>8221</v>
      </c>
      <c r="I491" t="s">
        <v>8224</v>
      </c>
      <c r="J491" t="s">
        <v>8246</v>
      </c>
      <c r="K491">
        <v>1325763180</v>
      </c>
      <c r="L491" s="10">
        <v>40913.481249999997</v>
      </c>
      <c r="M491">
        <v>1323084816</v>
      </c>
      <c r="N491" s="10">
        <f t="shared" si="23"/>
        <v>40882.481666666667</v>
      </c>
      <c r="O491" t="b">
        <v>0</v>
      </c>
      <c r="P491">
        <v>3</v>
      </c>
      <c r="Q491" t="b">
        <v>0</v>
      </c>
      <c r="R491" t="s">
        <v>8270</v>
      </c>
      <c r="S491" s="5">
        <f t="shared" si="21"/>
        <v>0.28667813379201834</v>
      </c>
      <c r="T491">
        <f t="shared" si="22"/>
        <v>71.666666666666671</v>
      </c>
      <c r="U491" t="s">
        <v>8310</v>
      </c>
      <c r="V491" t="s">
        <v>8316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 t="str" cm="1">
        <f t="array" ref="E492">_xlfn.IFS(D492&lt;1000,"1000",D492&lt;5000,"5000",D492&lt;10000,"10000",D492&lt;15000,"15000",D492&lt;20000,"20000",D492&lt;25000,"25000",D492&lt;30000,"30000",D492&lt;35000,"35000",D492&lt;40000,"40000",D492&lt;45000,"45000",D492&lt;50000,"50000",D492&gt;=50000,"&gt;50000")</f>
        <v>5000</v>
      </c>
      <c r="F492">
        <v>0</v>
      </c>
      <c r="G492" t="str" cm="1">
        <f t="array" ref="G492">_xlfn.IFS(F492&lt;1000,"1000",F492&lt;5000,"5000",F492&lt;10000,"10000",F492&lt;15000,"15000",F492&lt;20000,"20000",F492&lt;25000,"25000",F492&lt;30000,"30000",F492&lt;35000,"35000",F492&lt;40000,"40000",F492&lt;45000,"45000",F492&lt;50000,"50000",F492&gt;50000,"&gt;50000")</f>
        <v>1000</v>
      </c>
      <c r="H492" t="s">
        <v>8221</v>
      </c>
      <c r="I492" t="s">
        <v>8224</v>
      </c>
      <c r="J492" t="s">
        <v>8246</v>
      </c>
      <c r="K492">
        <v>1345677285</v>
      </c>
      <c r="L492" s="10">
        <v>41143.968576388892</v>
      </c>
      <c r="M492">
        <v>1343085285</v>
      </c>
      <c r="N492" s="10">
        <f t="shared" si="23"/>
        <v>41113.968576388892</v>
      </c>
      <c r="O492" t="b">
        <v>0</v>
      </c>
      <c r="P492">
        <v>0</v>
      </c>
      <c r="Q492" t="b">
        <v>0</v>
      </c>
      <c r="R492" t="s">
        <v>8270</v>
      </c>
      <c r="S492" s="5">
        <f t="shared" si="21"/>
        <v>0</v>
      </c>
      <c r="T492" t="e">
        <f t="shared" si="22"/>
        <v>#DIV/0!</v>
      </c>
      <c r="U492" t="s">
        <v>8310</v>
      </c>
      <c r="V492" t="s">
        <v>8316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 t="str" cm="1">
        <f t="array" ref="E493">_xlfn.IFS(D493&lt;1000,"1000",D493&lt;5000,"5000",D493&lt;10000,"10000",D493&lt;15000,"15000",D493&lt;20000,"20000",D493&lt;25000,"25000",D493&lt;30000,"30000",D493&lt;35000,"35000",D493&lt;40000,"40000",D493&lt;45000,"45000",D493&lt;50000,"50000",D493&gt;=50000,"&gt;50000")</f>
        <v>15000</v>
      </c>
      <c r="F493">
        <v>0</v>
      </c>
      <c r="G493" t="str" cm="1">
        <f t="array" ref="G493">_xlfn.IFS(F493&lt;1000,"1000",F493&lt;5000,"5000",F493&lt;10000,"10000",F493&lt;15000,"15000",F493&lt;20000,"20000",F493&lt;25000,"25000",F493&lt;30000,"30000",F493&lt;35000,"35000",F493&lt;40000,"40000",F493&lt;45000,"45000",F493&lt;50000,"50000",F493&gt;50000,"&gt;50000")</f>
        <v>1000</v>
      </c>
      <c r="H493" t="s">
        <v>8221</v>
      </c>
      <c r="I493" t="s">
        <v>8224</v>
      </c>
      <c r="J493" t="s">
        <v>8246</v>
      </c>
      <c r="K493">
        <v>1453937699</v>
      </c>
      <c r="L493" s="10">
        <v>42396.982627314821</v>
      </c>
      <c r="M493">
        <v>1451345699</v>
      </c>
      <c r="N493" s="10">
        <f t="shared" si="23"/>
        <v>42366.982627314821</v>
      </c>
      <c r="O493" t="b">
        <v>0</v>
      </c>
      <c r="P493">
        <v>0</v>
      </c>
      <c r="Q493" t="b">
        <v>0</v>
      </c>
      <c r="R493" t="s">
        <v>8270</v>
      </c>
      <c r="S493" s="5">
        <f t="shared" si="21"/>
        <v>0</v>
      </c>
      <c r="T493" t="e">
        <f t="shared" si="22"/>
        <v>#DIV/0!</v>
      </c>
      <c r="U493" t="s">
        <v>8310</v>
      </c>
      <c r="V493" t="s">
        <v>8316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 t="str" cm="1">
        <f t="array" ref="E494">_xlfn.IFS(D494&lt;1000,"1000",D494&lt;5000,"5000",D494&lt;10000,"10000",D494&lt;15000,"15000",D494&lt;20000,"20000",D494&lt;25000,"25000",D494&lt;30000,"30000",D494&lt;35000,"35000",D494&lt;40000,"40000",D494&lt;45000,"45000",D494&lt;50000,"50000",D494&gt;=50000,"&gt;50000")</f>
        <v>&gt;50000</v>
      </c>
      <c r="F494">
        <v>0</v>
      </c>
      <c r="G494" t="str" cm="1">
        <f t="array" ref="G494">_xlfn.IFS(F494&lt;1000,"1000",F494&lt;5000,"5000",F494&lt;10000,"10000",F494&lt;15000,"15000",F494&lt;20000,"20000",F494&lt;25000,"25000",F494&lt;30000,"30000",F494&lt;35000,"35000",F494&lt;40000,"40000",F494&lt;45000,"45000",F494&lt;50000,"50000",F494&gt;50000,"&gt;50000")</f>
        <v>1000</v>
      </c>
      <c r="H494" t="s">
        <v>8221</v>
      </c>
      <c r="I494" t="s">
        <v>8235</v>
      </c>
      <c r="J494" t="s">
        <v>8255</v>
      </c>
      <c r="K494">
        <v>1476319830</v>
      </c>
      <c r="L494" s="10">
        <v>42656.03506944445</v>
      </c>
      <c r="M494">
        <v>1471135830</v>
      </c>
      <c r="N494" s="10">
        <f t="shared" si="23"/>
        <v>42596.03506944445</v>
      </c>
      <c r="O494" t="b">
        <v>0</v>
      </c>
      <c r="P494">
        <v>0</v>
      </c>
      <c r="Q494" t="b">
        <v>0</v>
      </c>
      <c r="R494" t="s">
        <v>8270</v>
      </c>
      <c r="S494" s="5">
        <f t="shared" si="21"/>
        <v>0</v>
      </c>
      <c r="T494" t="e">
        <f t="shared" si="22"/>
        <v>#DIV/0!</v>
      </c>
      <c r="U494" t="s">
        <v>8310</v>
      </c>
      <c r="V494" t="s">
        <v>8316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 t="str" cm="1">
        <f t="array" ref="E495">_xlfn.IFS(D495&lt;1000,"1000",D495&lt;5000,"5000",D495&lt;10000,"10000",D495&lt;15000,"15000",D495&lt;20000,"20000",D495&lt;25000,"25000",D495&lt;30000,"30000",D495&lt;35000,"35000",D495&lt;40000,"40000",D495&lt;45000,"45000",D495&lt;50000,"50000",D495&gt;=50000,"&gt;50000")</f>
        <v>35000</v>
      </c>
      <c r="F495">
        <v>0</v>
      </c>
      <c r="G495" t="str" cm="1">
        <f t="array" ref="G495">_xlfn.IFS(F495&lt;1000,"1000",F495&lt;5000,"5000",F495&lt;10000,"10000",F495&lt;15000,"15000",F495&lt;20000,"20000",F495&lt;25000,"25000",F495&lt;30000,"30000",F495&lt;35000,"35000",F495&lt;40000,"40000",F495&lt;45000,"45000",F495&lt;50000,"50000",F495&gt;50000,"&gt;50000")</f>
        <v>1000</v>
      </c>
      <c r="H495" t="s">
        <v>8221</v>
      </c>
      <c r="I495" t="s">
        <v>8225</v>
      </c>
      <c r="J495" t="s">
        <v>8247</v>
      </c>
      <c r="K495">
        <v>1432142738</v>
      </c>
      <c r="L495" s="10">
        <v>42144.726134259254</v>
      </c>
      <c r="M495">
        <v>1429550738</v>
      </c>
      <c r="N495" s="10">
        <f t="shared" si="23"/>
        <v>42114.726134259254</v>
      </c>
      <c r="O495" t="b">
        <v>0</v>
      </c>
      <c r="P495">
        <v>0</v>
      </c>
      <c r="Q495" t="b">
        <v>0</v>
      </c>
      <c r="R495" t="s">
        <v>8270</v>
      </c>
      <c r="S495" s="5">
        <f t="shared" si="21"/>
        <v>0</v>
      </c>
      <c r="T495" t="e">
        <f t="shared" si="22"/>
        <v>#DIV/0!</v>
      </c>
      <c r="U495" t="s">
        <v>8310</v>
      </c>
      <c r="V495" t="s">
        <v>8316</v>
      </c>
    </row>
    <row r="496" spans="1:22" ht="43.5" x14ac:dyDescent="0.35">
      <c r="A496">
        <v>494</v>
      </c>
      <c r="B496" s="3" t="s">
        <v>495</v>
      </c>
      <c r="C496" s="3" t="s">
        <v>4604</v>
      </c>
      <c r="D496">
        <v>20000</v>
      </c>
      <c r="E496" t="str" cm="1">
        <f t="array" ref="E496">_xlfn.IFS(D496&lt;1000,"1000",D496&lt;5000,"5000",D496&lt;10000,"10000",D496&lt;15000,"15000",D496&lt;20000,"20000",D496&lt;25000,"25000",D496&lt;30000,"30000",D496&lt;35000,"35000",D496&lt;40000,"40000",D496&lt;45000,"45000",D496&lt;50000,"50000",D496&gt;=50000,"&gt;50000")</f>
        <v>25000</v>
      </c>
      <c r="F496">
        <v>31</v>
      </c>
      <c r="G496" t="str" cm="1">
        <f t="array" ref="G496">_xlfn.IFS(F496&lt;1000,"1000",F496&lt;5000,"5000",F496&lt;10000,"10000",F496&lt;15000,"15000",F496&lt;20000,"20000",F496&lt;25000,"25000",F496&lt;30000,"30000",F496&lt;35000,"35000",F496&lt;40000,"40000",F496&lt;45000,"45000",F496&lt;50000,"50000",F496&gt;50000,"&gt;50000")</f>
        <v>1000</v>
      </c>
      <c r="H496" t="s">
        <v>8221</v>
      </c>
      <c r="I496" t="s">
        <v>8224</v>
      </c>
      <c r="J496" t="s">
        <v>8246</v>
      </c>
      <c r="K496">
        <v>1404356400</v>
      </c>
      <c r="L496" s="10">
        <v>41823.125</v>
      </c>
      <c r="M496">
        <v>1402343765</v>
      </c>
      <c r="N496" s="10">
        <f t="shared" si="23"/>
        <v>41799.830613425926</v>
      </c>
      <c r="O496" t="b">
        <v>0</v>
      </c>
      <c r="P496">
        <v>3</v>
      </c>
      <c r="Q496" t="b">
        <v>0</v>
      </c>
      <c r="R496" t="s">
        <v>8270</v>
      </c>
      <c r="S496" s="5">
        <f t="shared" si="21"/>
        <v>0.155</v>
      </c>
      <c r="T496">
        <f t="shared" si="22"/>
        <v>10.333333333333334</v>
      </c>
      <c r="U496" t="s">
        <v>8310</v>
      </c>
      <c r="V496" t="s">
        <v>8316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 t="str" cm="1">
        <f t="array" ref="E497">_xlfn.IFS(D497&lt;1000,"1000",D497&lt;5000,"5000",D497&lt;10000,"10000",D497&lt;15000,"15000",D497&lt;20000,"20000",D497&lt;25000,"25000",D497&lt;30000,"30000",D497&lt;35000,"35000",D497&lt;40000,"40000",D497&lt;45000,"45000",D497&lt;50000,"50000",D497&gt;=50000,"&gt;50000")</f>
        <v>10000</v>
      </c>
      <c r="F497">
        <v>0</v>
      </c>
      <c r="G497" t="str" cm="1">
        <f t="array" ref="G497">_xlfn.IFS(F497&lt;1000,"1000",F497&lt;5000,"5000",F497&lt;10000,"10000",F497&lt;15000,"15000",F497&lt;20000,"20000",F497&lt;25000,"25000",F497&lt;30000,"30000",F497&lt;35000,"35000",F497&lt;40000,"40000",F497&lt;45000,"45000",F497&lt;50000,"50000",F497&gt;50000,"&gt;50000")</f>
        <v>1000</v>
      </c>
      <c r="H497" t="s">
        <v>8221</v>
      </c>
      <c r="I497" t="s">
        <v>8224</v>
      </c>
      <c r="J497" t="s">
        <v>8246</v>
      </c>
      <c r="K497">
        <v>1437076305</v>
      </c>
      <c r="L497" s="10">
        <v>42201.827604166669</v>
      </c>
      <c r="M497">
        <v>1434484305</v>
      </c>
      <c r="N497" s="10">
        <f t="shared" si="23"/>
        <v>42171.827604166669</v>
      </c>
      <c r="O497" t="b">
        <v>0</v>
      </c>
      <c r="P497">
        <v>0</v>
      </c>
      <c r="Q497" t="b">
        <v>0</v>
      </c>
      <c r="R497" t="s">
        <v>8270</v>
      </c>
      <c r="S497" s="5">
        <f t="shared" si="21"/>
        <v>0</v>
      </c>
      <c r="T497" t="e">
        <f t="shared" si="22"/>
        <v>#DIV/0!</v>
      </c>
      <c r="U497" t="s">
        <v>8310</v>
      </c>
      <c r="V497" t="s">
        <v>8316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 t="str" cm="1">
        <f t="array" ref="E498">_xlfn.IFS(D498&lt;1000,"1000",D498&lt;5000,"5000",D498&lt;10000,"10000",D498&lt;15000,"15000",D498&lt;20000,"20000",D498&lt;25000,"25000",D498&lt;30000,"30000",D498&lt;35000,"35000",D498&lt;40000,"40000",D498&lt;45000,"45000",D498&lt;50000,"50000",D498&gt;=50000,"&gt;50000")</f>
        <v>&gt;50000</v>
      </c>
      <c r="F498">
        <v>1</v>
      </c>
      <c r="G498" t="str" cm="1">
        <f t="array" ref="G498">_xlfn.IFS(F498&lt;1000,"1000",F498&lt;5000,"5000",F498&lt;10000,"10000",F498&lt;15000,"15000",F498&lt;20000,"20000",F498&lt;25000,"25000",F498&lt;30000,"30000",F498&lt;35000,"35000",F498&lt;40000,"40000",F498&lt;45000,"45000",F498&lt;50000,"50000",F498&gt;50000,"&gt;50000")</f>
        <v>1000</v>
      </c>
      <c r="H498" t="s">
        <v>8221</v>
      </c>
      <c r="I498" t="s">
        <v>8224</v>
      </c>
      <c r="J498" t="s">
        <v>8246</v>
      </c>
      <c r="K498">
        <v>1392070874</v>
      </c>
      <c r="L498" s="10">
        <v>41680.93141203704</v>
      </c>
      <c r="M498">
        <v>1386886874</v>
      </c>
      <c r="N498" s="10">
        <f t="shared" si="23"/>
        <v>41620.93141203704</v>
      </c>
      <c r="O498" t="b">
        <v>0</v>
      </c>
      <c r="P498">
        <v>1</v>
      </c>
      <c r="Q498" t="b">
        <v>0</v>
      </c>
      <c r="R498" t="s">
        <v>8270</v>
      </c>
      <c r="S498" s="5">
        <f t="shared" si="21"/>
        <v>1.6666666666666668E-3</v>
      </c>
      <c r="T498">
        <f t="shared" si="22"/>
        <v>1</v>
      </c>
      <c r="U498" t="s">
        <v>8310</v>
      </c>
      <c r="V498" t="s">
        <v>8316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 t="str" cm="1">
        <f t="array" ref="E499">_xlfn.IFS(D499&lt;1000,"1000",D499&lt;5000,"5000",D499&lt;10000,"10000",D499&lt;15000,"15000",D499&lt;20000,"20000",D499&lt;25000,"25000",D499&lt;30000,"30000",D499&lt;35000,"35000",D499&lt;40000,"40000",D499&lt;45000,"45000",D499&lt;50000,"50000",D499&gt;=50000,"&gt;50000")</f>
        <v>5000</v>
      </c>
      <c r="F499">
        <v>30</v>
      </c>
      <c r="G499" t="str" cm="1">
        <f t="array" ref="G499">_xlfn.IFS(F499&lt;1000,"1000",F499&lt;5000,"5000",F499&lt;10000,"10000",F499&lt;15000,"15000",F499&lt;20000,"20000",F499&lt;25000,"25000",F499&lt;30000,"30000",F499&lt;35000,"35000",F499&lt;40000,"40000",F499&lt;45000,"45000",F499&lt;50000,"50000",F499&gt;50000,"&gt;50000")</f>
        <v>1000</v>
      </c>
      <c r="H499" t="s">
        <v>8221</v>
      </c>
      <c r="I499" t="s">
        <v>8224</v>
      </c>
      <c r="J499" t="s">
        <v>8246</v>
      </c>
      <c r="K499">
        <v>1419483600</v>
      </c>
      <c r="L499" s="10">
        <v>41998.208333333328</v>
      </c>
      <c r="M499">
        <v>1414889665</v>
      </c>
      <c r="N499" s="10">
        <f t="shared" si="23"/>
        <v>41945.037789351853</v>
      </c>
      <c r="O499" t="b">
        <v>0</v>
      </c>
      <c r="P499">
        <v>3</v>
      </c>
      <c r="Q499" t="b">
        <v>0</v>
      </c>
      <c r="R499" t="s">
        <v>8270</v>
      </c>
      <c r="S499" s="5">
        <f t="shared" si="21"/>
        <v>0.6696428571428571</v>
      </c>
      <c r="T499">
        <f t="shared" si="22"/>
        <v>10</v>
      </c>
      <c r="U499" t="s">
        <v>8310</v>
      </c>
      <c r="V499" t="s">
        <v>8316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 t="str" cm="1">
        <f t="array" ref="E500">_xlfn.IFS(D500&lt;1000,"1000",D500&lt;5000,"5000",D500&lt;10000,"10000",D500&lt;15000,"15000",D500&lt;20000,"20000",D500&lt;25000,"25000",D500&lt;30000,"30000",D500&lt;35000,"35000",D500&lt;40000,"40000",D500&lt;45000,"45000",D500&lt;50000,"50000",D500&gt;=50000,"&gt;50000")</f>
        <v>&gt;50000</v>
      </c>
      <c r="F500">
        <v>2994</v>
      </c>
      <c r="G500" t="str" cm="1">
        <f t="array" ref="G500">_xlfn.IFS(F500&lt;1000,"1000",F500&lt;5000,"5000",F500&lt;10000,"10000",F500&lt;15000,"15000",F500&lt;20000,"20000",F500&lt;25000,"25000",F500&lt;30000,"30000",F500&lt;35000,"35000",F500&lt;40000,"40000",F500&lt;45000,"45000",F500&lt;50000,"50000",F500&gt;50000,"&gt;50000")</f>
        <v>5000</v>
      </c>
      <c r="H500" t="s">
        <v>8221</v>
      </c>
      <c r="I500" t="s">
        <v>8224</v>
      </c>
      <c r="J500" t="s">
        <v>8246</v>
      </c>
      <c r="K500">
        <v>1324664249</v>
      </c>
      <c r="L500" s="10">
        <v>40900.762141203704</v>
      </c>
      <c r="M500">
        <v>1321035449</v>
      </c>
      <c r="N500" s="10">
        <f t="shared" si="23"/>
        <v>40858.762141203704</v>
      </c>
      <c r="O500" t="b">
        <v>0</v>
      </c>
      <c r="P500">
        <v>22</v>
      </c>
      <c r="Q500" t="b">
        <v>0</v>
      </c>
      <c r="R500" t="s">
        <v>8270</v>
      </c>
      <c r="S500" s="5">
        <f t="shared" si="21"/>
        <v>4.5985132395404564</v>
      </c>
      <c r="T500">
        <f t="shared" si="22"/>
        <v>136.09090909090909</v>
      </c>
      <c r="U500" t="s">
        <v>8310</v>
      </c>
      <c r="V500" t="s">
        <v>8316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 t="str" cm="1">
        <f t="array" ref="E501">_xlfn.IFS(D501&lt;1000,"1000",D501&lt;5000,"5000",D501&lt;10000,"10000",D501&lt;15000,"15000",D501&lt;20000,"20000",D501&lt;25000,"25000",D501&lt;30000,"30000",D501&lt;35000,"35000",D501&lt;40000,"40000",D501&lt;45000,"45000",D501&lt;50000,"50000",D501&gt;=50000,"&gt;50000")</f>
        <v>25000</v>
      </c>
      <c r="F501">
        <v>1910</v>
      </c>
      <c r="G501" t="str" cm="1">
        <f t="array" ref="G501">_xlfn.IFS(F501&lt;1000,"1000",F501&lt;5000,"5000",F501&lt;10000,"10000",F501&lt;15000,"15000",F501&lt;20000,"20000",F501&lt;25000,"25000",F501&lt;30000,"30000",F501&lt;35000,"35000",F501&lt;40000,"40000",F501&lt;45000,"45000",F501&lt;50000,"50000",F501&gt;50000,"&gt;50000")</f>
        <v>5000</v>
      </c>
      <c r="H501" t="s">
        <v>8221</v>
      </c>
      <c r="I501" t="s">
        <v>8224</v>
      </c>
      <c r="J501" t="s">
        <v>8246</v>
      </c>
      <c r="K501">
        <v>1255381140</v>
      </c>
      <c r="L501" s="10">
        <v>40098.874305555553</v>
      </c>
      <c r="M501">
        <v>1250630968</v>
      </c>
      <c r="N501" s="10">
        <f t="shared" si="23"/>
        <v>40043.895462962959</v>
      </c>
      <c r="O501" t="b">
        <v>0</v>
      </c>
      <c r="P501">
        <v>26</v>
      </c>
      <c r="Q501" t="b">
        <v>0</v>
      </c>
      <c r="R501" t="s">
        <v>8270</v>
      </c>
      <c r="S501" s="5">
        <f t="shared" si="21"/>
        <v>9.5500000000000007</v>
      </c>
      <c r="T501">
        <f t="shared" si="22"/>
        <v>73.461538461538467</v>
      </c>
      <c r="U501" t="s">
        <v>8310</v>
      </c>
      <c r="V501" t="s">
        <v>8316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 t="str" cm="1">
        <f t="array" ref="E502">_xlfn.IFS(D502&lt;1000,"1000",D502&lt;5000,"5000",D502&lt;10000,"10000",D502&lt;15000,"15000",D502&lt;20000,"20000",D502&lt;25000,"25000",D502&lt;30000,"30000",D502&lt;35000,"35000",D502&lt;40000,"40000",D502&lt;45000,"45000",D502&lt;50000,"50000",D502&gt;=50000,"&gt;50000")</f>
        <v>10000</v>
      </c>
      <c r="F502">
        <v>215</v>
      </c>
      <c r="G502" t="str" cm="1">
        <f t="array" ref="G502">_xlfn.IFS(F502&lt;1000,"1000",F502&lt;5000,"5000",F502&lt;10000,"10000",F502&lt;15000,"15000",F502&lt;20000,"20000",F502&lt;25000,"25000",F502&lt;30000,"30000",F502&lt;35000,"35000",F502&lt;40000,"40000",F502&lt;45000,"45000",F502&lt;50000,"50000",F502&gt;50000,"&gt;50000")</f>
        <v>1000</v>
      </c>
      <c r="H502" t="s">
        <v>8221</v>
      </c>
      <c r="I502" t="s">
        <v>8224</v>
      </c>
      <c r="J502" t="s">
        <v>8246</v>
      </c>
      <c r="K502">
        <v>1273356960</v>
      </c>
      <c r="L502" s="10">
        <v>40306.927777777775</v>
      </c>
      <c r="M502">
        <v>1268255751</v>
      </c>
      <c r="N502" s="10">
        <f t="shared" si="23"/>
        <v>40247.886006944449</v>
      </c>
      <c r="O502" t="b">
        <v>0</v>
      </c>
      <c r="P502">
        <v>4</v>
      </c>
      <c r="Q502" t="b">
        <v>0</v>
      </c>
      <c r="R502" t="s">
        <v>8270</v>
      </c>
      <c r="S502" s="5">
        <f t="shared" si="21"/>
        <v>3.3076923076923079</v>
      </c>
      <c r="T502">
        <f t="shared" si="22"/>
        <v>53.75</v>
      </c>
      <c r="U502" t="s">
        <v>8310</v>
      </c>
      <c r="V502" t="s">
        <v>8316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 t="str" cm="1">
        <f t="array" ref="E503">_xlfn.IFS(D503&lt;1000,"1000",D503&lt;5000,"5000",D503&lt;10000,"10000",D503&lt;15000,"15000",D503&lt;20000,"20000",D503&lt;25000,"25000",D503&lt;30000,"30000",D503&lt;35000,"35000",D503&lt;40000,"40000",D503&lt;45000,"45000",D503&lt;50000,"50000",D503&gt;=50000,"&gt;50000")</f>
        <v>15000</v>
      </c>
      <c r="F503">
        <v>0</v>
      </c>
      <c r="G503" t="str" cm="1">
        <f t="array" ref="G503">_xlfn.IFS(F503&lt;1000,"1000",F503&lt;5000,"5000",F503&lt;10000,"10000",F503&lt;15000,"15000",F503&lt;20000,"20000",F503&lt;25000,"25000",F503&lt;30000,"30000",F503&lt;35000,"35000",F503&lt;40000,"40000",F503&lt;45000,"45000",F503&lt;50000,"50000",F503&gt;50000,"&gt;50000")</f>
        <v>1000</v>
      </c>
      <c r="H503" t="s">
        <v>8221</v>
      </c>
      <c r="I503" t="s">
        <v>8224</v>
      </c>
      <c r="J503" t="s">
        <v>8246</v>
      </c>
      <c r="K503">
        <v>1310189851</v>
      </c>
      <c r="L503" s="10">
        <v>40733.234386574077</v>
      </c>
      <c r="M503">
        <v>1307597851</v>
      </c>
      <c r="N503" s="10">
        <f t="shared" si="23"/>
        <v>40703.234386574077</v>
      </c>
      <c r="O503" t="b">
        <v>0</v>
      </c>
      <c r="P503">
        <v>0</v>
      </c>
      <c r="Q503" t="b">
        <v>0</v>
      </c>
      <c r="R503" t="s">
        <v>8270</v>
      </c>
      <c r="S503" s="5">
        <f t="shared" si="21"/>
        <v>0</v>
      </c>
      <c r="T503" t="e">
        <f t="shared" si="22"/>
        <v>#DIV/0!</v>
      </c>
      <c r="U503" t="s">
        <v>8310</v>
      </c>
      <c r="V503" t="s">
        <v>8316</v>
      </c>
    </row>
    <row r="504" spans="1:22" ht="43.5" x14ac:dyDescent="0.35">
      <c r="A504">
        <v>502</v>
      </c>
      <c r="B504" s="3" t="s">
        <v>503</v>
      </c>
      <c r="C504" s="3" t="s">
        <v>4612</v>
      </c>
      <c r="D504">
        <v>20000</v>
      </c>
      <c r="E504" t="str" cm="1">
        <f t="array" ref="E504">_xlfn.IFS(D504&lt;1000,"1000",D504&lt;5000,"5000",D504&lt;10000,"10000",D504&lt;15000,"15000",D504&lt;20000,"20000",D504&lt;25000,"25000",D504&lt;30000,"30000",D504&lt;35000,"35000",D504&lt;40000,"40000",D504&lt;45000,"45000",D504&lt;50000,"50000",D504&gt;=50000,"&gt;50000")</f>
        <v>25000</v>
      </c>
      <c r="F504">
        <v>230</v>
      </c>
      <c r="G504" t="str" cm="1">
        <f t="array" ref="G504">_xlfn.IFS(F504&lt;1000,"1000",F504&lt;5000,"5000",F504&lt;10000,"10000",F504&lt;15000,"15000",F504&lt;20000,"20000",F504&lt;25000,"25000",F504&lt;30000,"30000",F504&lt;35000,"35000",F504&lt;40000,"40000",F504&lt;45000,"45000",F504&lt;50000,"50000",F504&gt;50000,"&gt;50000")</f>
        <v>1000</v>
      </c>
      <c r="H504" t="s">
        <v>8221</v>
      </c>
      <c r="I504" t="s">
        <v>8224</v>
      </c>
      <c r="J504" t="s">
        <v>8246</v>
      </c>
      <c r="K504">
        <v>1332073025</v>
      </c>
      <c r="L504" s="10">
        <v>40986.511863425927</v>
      </c>
      <c r="M504">
        <v>1329484625</v>
      </c>
      <c r="N504" s="10">
        <f t="shared" si="23"/>
        <v>40956.553530092591</v>
      </c>
      <c r="O504" t="b">
        <v>0</v>
      </c>
      <c r="P504">
        <v>4</v>
      </c>
      <c r="Q504" t="b">
        <v>0</v>
      </c>
      <c r="R504" t="s">
        <v>8270</v>
      </c>
      <c r="S504" s="5">
        <f t="shared" si="21"/>
        <v>1.1499999999999999</v>
      </c>
      <c r="T504">
        <f t="shared" si="22"/>
        <v>57.5</v>
      </c>
      <c r="U504" t="s">
        <v>8310</v>
      </c>
      <c r="V504" t="s">
        <v>8316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 t="str" cm="1">
        <f t="array" ref="E505">_xlfn.IFS(D505&lt;1000,"1000",D505&lt;5000,"5000",D505&lt;10000,"10000",D505&lt;15000,"15000",D505&lt;20000,"20000",D505&lt;25000,"25000",D505&lt;30000,"30000",D505&lt;35000,"35000",D505&lt;40000,"40000",D505&lt;45000,"45000",D505&lt;50000,"50000",D505&gt;=50000,"&gt;50000")</f>
        <v>10000</v>
      </c>
      <c r="F505">
        <v>114</v>
      </c>
      <c r="G505" t="str" cm="1">
        <f t="array" ref="G505">_xlfn.IFS(F505&lt;1000,"1000",F505&lt;5000,"5000",F505&lt;10000,"10000",F505&lt;15000,"15000",F505&lt;20000,"20000",F505&lt;25000,"25000",F505&lt;30000,"30000",F505&lt;35000,"35000",F505&lt;40000,"40000",F505&lt;45000,"45000",F505&lt;50000,"50000",F505&gt;50000,"&gt;50000")</f>
        <v>1000</v>
      </c>
      <c r="H505" t="s">
        <v>8221</v>
      </c>
      <c r="I505" t="s">
        <v>8225</v>
      </c>
      <c r="J505" t="s">
        <v>8247</v>
      </c>
      <c r="K505">
        <v>1421498303</v>
      </c>
      <c r="L505" s="10">
        <v>42021.526655092588</v>
      </c>
      <c r="M505">
        <v>1418906303</v>
      </c>
      <c r="N505" s="10">
        <f t="shared" si="23"/>
        <v>41991.526655092588</v>
      </c>
      <c r="O505" t="b">
        <v>0</v>
      </c>
      <c r="P505">
        <v>9</v>
      </c>
      <c r="Q505" t="b">
        <v>0</v>
      </c>
      <c r="R505" t="s">
        <v>8270</v>
      </c>
      <c r="S505" s="5">
        <f t="shared" si="21"/>
        <v>1.7538461538461538</v>
      </c>
      <c r="T505">
        <f t="shared" si="22"/>
        <v>12.666666666666666</v>
      </c>
      <c r="U505" t="s">
        <v>8310</v>
      </c>
      <c r="V505" t="s">
        <v>8316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 t="str" cm="1">
        <f t="array" ref="E506">_xlfn.IFS(D506&lt;1000,"1000",D506&lt;5000,"5000",D506&lt;10000,"10000",D506&lt;15000,"15000",D506&lt;20000,"20000",D506&lt;25000,"25000",D506&lt;30000,"30000",D506&lt;35000,"35000",D506&lt;40000,"40000",D506&lt;45000,"45000",D506&lt;50000,"50000",D506&gt;=50000,"&gt;50000")</f>
        <v>25000</v>
      </c>
      <c r="F506">
        <v>335</v>
      </c>
      <c r="G506" t="str" cm="1">
        <f t="array" ref="G506">_xlfn.IFS(F506&lt;1000,"1000",F506&lt;5000,"5000",F506&lt;10000,"10000",F506&lt;15000,"15000",F506&lt;20000,"20000",F506&lt;25000,"25000",F506&lt;30000,"30000",F506&lt;35000,"35000",F506&lt;40000,"40000",F506&lt;45000,"45000",F506&lt;50000,"50000",F506&gt;50000,"&gt;50000")</f>
        <v>1000</v>
      </c>
      <c r="H506" t="s">
        <v>8221</v>
      </c>
      <c r="I506" t="s">
        <v>8224</v>
      </c>
      <c r="J506" t="s">
        <v>8246</v>
      </c>
      <c r="K506">
        <v>1334097387</v>
      </c>
      <c r="L506" s="10">
        <v>41009.941979166666</v>
      </c>
      <c r="M506">
        <v>1328916987</v>
      </c>
      <c r="N506" s="10">
        <f t="shared" si="23"/>
        <v>40949.98364583333</v>
      </c>
      <c r="O506" t="b">
        <v>0</v>
      </c>
      <c r="P506">
        <v>5</v>
      </c>
      <c r="Q506" t="b">
        <v>0</v>
      </c>
      <c r="R506" t="s">
        <v>8270</v>
      </c>
      <c r="S506" s="5">
        <f t="shared" si="21"/>
        <v>1.3673469387755102</v>
      </c>
      <c r="T506">
        <f t="shared" si="22"/>
        <v>67</v>
      </c>
      <c r="U506" t="s">
        <v>8310</v>
      </c>
      <c r="V506" t="s">
        <v>8316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 t="str" cm="1">
        <f t="array" ref="E507">_xlfn.IFS(D507&lt;1000,"1000",D507&lt;5000,"5000",D507&lt;10000,"10000",D507&lt;15000,"15000",D507&lt;20000,"20000",D507&lt;25000,"25000",D507&lt;30000,"30000",D507&lt;35000,"35000",D507&lt;40000,"40000",D507&lt;45000,"45000",D507&lt;50000,"50000",D507&gt;=50000,"&gt;50000")</f>
        <v>15000</v>
      </c>
      <c r="F507">
        <v>52</v>
      </c>
      <c r="G507" t="str" cm="1">
        <f t="array" ref="G507">_xlfn.IFS(F507&lt;1000,"1000",F507&lt;5000,"5000",F507&lt;10000,"10000",F507&lt;15000,"15000",F507&lt;20000,"20000",F507&lt;25000,"25000",F507&lt;30000,"30000",F507&lt;35000,"35000",F507&lt;40000,"40000",F507&lt;45000,"45000",F507&lt;50000,"50000",F507&gt;50000,"&gt;50000")</f>
        <v>1000</v>
      </c>
      <c r="H507" t="s">
        <v>8221</v>
      </c>
      <c r="I507" t="s">
        <v>8224</v>
      </c>
      <c r="J507" t="s">
        <v>8246</v>
      </c>
      <c r="K507">
        <v>1451010086</v>
      </c>
      <c r="L507" s="10">
        <v>42363.098217592589</v>
      </c>
      <c r="M507">
        <v>1447122086</v>
      </c>
      <c r="N507" s="10">
        <f t="shared" si="23"/>
        <v>42318.098217592589</v>
      </c>
      <c r="O507" t="b">
        <v>0</v>
      </c>
      <c r="P507">
        <v>14</v>
      </c>
      <c r="Q507" t="b">
        <v>0</v>
      </c>
      <c r="R507" t="s">
        <v>8270</v>
      </c>
      <c r="S507" s="5">
        <f t="shared" si="21"/>
        <v>0.43333333333333329</v>
      </c>
      <c r="T507">
        <f t="shared" si="22"/>
        <v>3.7142857142857144</v>
      </c>
      <c r="U507" t="s">
        <v>8310</v>
      </c>
      <c r="V507" t="s">
        <v>8316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 t="str" cm="1">
        <f t="array" ref="E508">_xlfn.IFS(D508&lt;1000,"1000",D508&lt;5000,"5000",D508&lt;10000,"10000",D508&lt;15000,"15000",D508&lt;20000,"20000",D508&lt;25000,"25000",D508&lt;30000,"30000",D508&lt;35000,"35000",D508&lt;40000,"40000",D508&lt;45000,"45000",D508&lt;50000,"50000",D508&gt;=50000,"&gt;50000")</f>
        <v>&gt;50000</v>
      </c>
      <c r="F508">
        <v>250</v>
      </c>
      <c r="G508" t="str" cm="1">
        <f t="array" ref="G508">_xlfn.IFS(F508&lt;1000,"1000",F508&lt;5000,"5000",F508&lt;10000,"10000",F508&lt;15000,"15000",F508&lt;20000,"20000",F508&lt;25000,"25000",F508&lt;30000,"30000",F508&lt;35000,"35000",F508&lt;40000,"40000",F508&lt;45000,"45000",F508&lt;50000,"50000",F508&gt;50000,"&gt;50000")</f>
        <v>1000</v>
      </c>
      <c r="H508" t="s">
        <v>8221</v>
      </c>
      <c r="I508" t="s">
        <v>8224</v>
      </c>
      <c r="J508" t="s">
        <v>8246</v>
      </c>
      <c r="K508">
        <v>1376140520</v>
      </c>
      <c r="L508" s="10">
        <v>41496.552314814813</v>
      </c>
      <c r="M508">
        <v>1373548520</v>
      </c>
      <c r="N508" s="10">
        <f t="shared" si="23"/>
        <v>41466.552314814813</v>
      </c>
      <c r="O508" t="b">
        <v>0</v>
      </c>
      <c r="P508">
        <v>1</v>
      </c>
      <c r="Q508" t="b">
        <v>0</v>
      </c>
      <c r="R508" t="s">
        <v>8270</v>
      </c>
      <c r="S508" s="5">
        <f t="shared" si="21"/>
        <v>0.125</v>
      </c>
      <c r="T508">
        <f t="shared" si="22"/>
        <v>250</v>
      </c>
      <c r="U508" t="s">
        <v>8310</v>
      </c>
      <c r="V508" t="s">
        <v>8316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 t="str" cm="1">
        <f t="array" ref="E509">_xlfn.IFS(D509&lt;1000,"1000",D509&lt;5000,"5000",D509&lt;10000,"10000",D509&lt;15000,"15000",D509&lt;20000,"20000",D509&lt;25000,"25000",D509&lt;30000,"30000",D509&lt;35000,"35000",D509&lt;40000,"40000",D509&lt;45000,"45000",D509&lt;50000,"50000",D509&gt;=50000,"&gt;50000")</f>
        <v>25000</v>
      </c>
      <c r="F509">
        <v>640</v>
      </c>
      <c r="G509" t="str" cm="1">
        <f t="array" ref="G509">_xlfn.IFS(F509&lt;1000,"1000",F509&lt;5000,"5000",F509&lt;10000,"10000",F509&lt;15000,"15000",F509&lt;20000,"20000",F509&lt;25000,"25000",F509&lt;30000,"30000",F509&lt;35000,"35000",F509&lt;40000,"40000",F509&lt;45000,"45000",F509&lt;50000,"50000",F509&gt;50000,"&gt;50000")</f>
        <v>1000</v>
      </c>
      <c r="H509" t="s">
        <v>8221</v>
      </c>
      <c r="I509" t="s">
        <v>8224</v>
      </c>
      <c r="J509" t="s">
        <v>8246</v>
      </c>
      <c r="K509">
        <v>1350687657</v>
      </c>
      <c r="L509" s="10">
        <v>41201.958993055552</v>
      </c>
      <c r="M509">
        <v>1346799657</v>
      </c>
      <c r="N509" s="10">
        <f t="shared" si="23"/>
        <v>41156.958993055552</v>
      </c>
      <c r="O509" t="b">
        <v>0</v>
      </c>
      <c r="P509">
        <v>10</v>
      </c>
      <c r="Q509" t="b">
        <v>0</v>
      </c>
      <c r="R509" t="s">
        <v>8270</v>
      </c>
      <c r="S509" s="5">
        <f t="shared" si="21"/>
        <v>3.2</v>
      </c>
      <c r="T509">
        <f t="shared" si="22"/>
        <v>64</v>
      </c>
      <c r="U509" t="s">
        <v>8310</v>
      </c>
      <c r="V509" t="s">
        <v>8316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 t="str" cm="1">
        <f t="array" ref="E510">_xlfn.IFS(D510&lt;1000,"1000",D510&lt;5000,"5000",D510&lt;10000,"10000",D510&lt;15000,"15000",D510&lt;20000,"20000",D510&lt;25000,"25000",D510&lt;30000,"30000",D510&lt;35000,"35000",D510&lt;40000,"40000",D510&lt;45000,"45000",D510&lt;50000,"50000",D510&gt;=50000,"&gt;50000")</f>
        <v>&gt;50000</v>
      </c>
      <c r="F510">
        <v>400</v>
      </c>
      <c r="G510" t="str" cm="1">
        <f t="array" ref="G510">_xlfn.IFS(F510&lt;1000,"1000",F510&lt;5000,"5000",F510&lt;10000,"10000",F510&lt;15000,"15000",F510&lt;20000,"20000",F510&lt;25000,"25000",F510&lt;30000,"30000",F510&lt;35000,"35000",F510&lt;40000,"40000",F510&lt;45000,"45000",F510&lt;50000,"50000",F510&gt;50000,"&gt;50000")</f>
        <v>1000</v>
      </c>
      <c r="H510" t="s">
        <v>8221</v>
      </c>
      <c r="I510" t="s">
        <v>8224</v>
      </c>
      <c r="J510" t="s">
        <v>8246</v>
      </c>
      <c r="K510">
        <v>1337955240</v>
      </c>
      <c r="L510" s="10">
        <v>41054.593055555553</v>
      </c>
      <c r="M510">
        <v>1332808501</v>
      </c>
      <c r="N510" s="10">
        <f t="shared" si="23"/>
        <v>40995.024317129632</v>
      </c>
      <c r="O510" t="b">
        <v>0</v>
      </c>
      <c r="P510">
        <v>3</v>
      </c>
      <c r="Q510" t="b">
        <v>0</v>
      </c>
      <c r="R510" t="s">
        <v>8270</v>
      </c>
      <c r="S510" s="5">
        <f t="shared" si="21"/>
        <v>0.8</v>
      </c>
      <c r="T510">
        <f t="shared" si="22"/>
        <v>133.33333333333334</v>
      </c>
      <c r="U510" t="s">
        <v>8310</v>
      </c>
      <c r="V510" t="s">
        <v>8316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 t="str" cm="1">
        <f t="array" ref="E511">_xlfn.IFS(D511&lt;1000,"1000",D511&lt;5000,"5000",D511&lt;10000,"10000",D511&lt;15000,"15000",D511&lt;20000,"20000",D511&lt;25000,"25000",D511&lt;30000,"30000",D511&lt;35000,"35000",D511&lt;40000,"40000",D511&lt;45000,"45000",D511&lt;50000,"50000",D511&gt;=50000,"&gt;50000")</f>
        <v>10000</v>
      </c>
      <c r="F511">
        <v>10</v>
      </c>
      <c r="G511" t="str" cm="1">
        <f t="array" ref="G511">_xlfn.IFS(F511&lt;1000,"1000",F511&lt;5000,"5000",F511&lt;10000,"10000",F511&lt;15000,"15000",F511&lt;20000,"20000",F511&lt;25000,"25000",F511&lt;30000,"30000",F511&lt;35000,"35000",F511&lt;40000,"40000",F511&lt;45000,"45000",F511&lt;50000,"50000",F511&gt;50000,"&gt;50000")</f>
        <v>1000</v>
      </c>
      <c r="H511" t="s">
        <v>8221</v>
      </c>
      <c r="I511" t="s">
        <v>8225</v>
      </c>
      <c r="J511" t="s">
        <v>8247</v>
      </c>
      <c r="K511">
        <v>1435504170</v>
      </c>
      <c r="L511" s="10">
        <v>42183.631597222222</v>
      </c>
      <c r="M511">
        <v>1432912170</v>
      </c>
      <c r="N511" s="10">
        <f t="shared" si="23"/>
        <v>42153.631597222222</v>
      </c>
      <c r="O511" t="b">
        <v>0</v>
      </c>
      <c r="P511">
        <v>1</v>
      </c>
      <c r="Q511" t="b">
        <v>0</v>
      </c>
      <c r="R511" t="s">
        <v>8270</v>
      </c>
      <c r="S511" s="5">
        <f t="shared" si="21"/>
        <v>0.2</v>
      </c>
      <c r="T511">
        <f t="shared" si="22"/>
        <v>10</v>
      </c>
      <c r="U511" t="s">
        <v>8310</v>
      </c>
      <c r="V511" t="s">
        <v>8316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 t="str" cm="1">
        <f t="array" ref="E512">_xlfn.IFS(D512&lt;1000,"1000",D512&lt;5000,"5000",D512&lt;10000,"10000",D512&lt;15000,"15000",D512&lt;20000,"20000",D512&lt;25000,"25000",D512&lt;30000,"30000",D512&lt;35000,"35000",D512&lt;40000,"40000",D512&lt;45000,"45000",D512&lt;50000,"50000",D512&gt;=50000,"&gt;50000")</f>
        <v>15000</v>
      </c>
      <c r="F512">
        <v>0</v>
      </c>
      <c r="G512" t="str" cm="1">
        <f t="array" ref="G512">_xlfn.IFS(F512&lt;1000,"1000",F512&lt;5000,"5000",F512&lt;10000,"10000",F512&lt;15000,"15000",F512&lt;20000,"20000",F512&lt;25000,"25000",F512&lt;30000,"30000",F512&lt;35000,"35000",F512&lt;40000,"40000",F512&lt;45000,"45000",F512&lt;50000,"50000",F512&gt;50000,"&gt;50000")</f>
        <v>1000</v>
      </c>
      <c r="H512" t="s">
        <v>8221</v>
      </c>
      <c r="I512" t="s">
        <v>8224</v>
      </c>
      <c r="J512" t="s">
        <v>8246</v>
      </c>
      <c r="K512">
        <v>1456805639</v>
      </c>
      <c r="L512" s="10">
        <v>42430.176377314812</v>
      </c>
      <c r="M512">
        <v>1454213639</v>
      </c>
      <c r="N512" s="10">
        <f t="shared" si="23"/>
        <v>42400.176377314812</v>
      </c>
      <c r="O512" t="b">
        <v>0</v>
      </c>
      <c r="P512">
        <v>0</v>
      </c>
      <c r="Q512" t="b">
        <v>0</v>
      </c>
      <c r="R512" t="s">
        <v>8270</v>
      </c>
      <c r="S512" s="5">
        <f t="shared" si="21"/>
        <v>0</v>
      </c>
      <c r="T512" t="e">
        <f t="shared" si="22"/>
        <v>#DIV/0!</v>
      </c>
      <c r="U512" t="s">
        <v>8310</v>
      </c>
      <c r="V512" t="s">
        <v>8316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 t="str" cm="1">
        <f t="array" ref="E513">_xlfn.IFS(D513&lt;1000,"1000",D513&lt;5000,"5000",D513&lt;10000,"10000",D513&lt;15000,"15000",D513&lt;20000,"20000",D513&lt;25000,"25000",D513&lt;30000,"30000",D513&lt;35000,"35000",D513&lt;40000,"40000",D513&lt;45000,"45000",D513&lt;50000,"50000",D513&gt;=50000,"&gt;50000")</f>
        <v>10000</v>
      </c>
      <c r="F513">
        <v>150</v>
      </c>
      <c r="G513" t="str" cm="1">
        <f t="array" ref="G513">_xlfn.IFS(F513&lt;1000,"1000",F513&lt;5000,"5000",F513&lt;10000,"10000",F513&lt;15000,"15000",F513&lt;20000,"20000",F513&lt;25000,"25000",F513&lt;30000,"30000",F513&lt;35000,"35000",F513&lt;40000,"40000",F513&lt;45000,"45000",F513&lt;50000,"50000",F513&gt;50000,"&gt;50000")</f>
        <v>1000</v>
      </c>
      <c r="H513" t="s">
        <v>8221</v>
      </c>
      <c r="I513" t="s">
        <v>8224</v>
      </c>
      <c r="J513" t="s">
        <v>8246</v>
      </c>
      <c r="K513">
        <v>1365228982</v>
      </c>
      <c r="L513" s="10">
        <v>41370.261365740742</v>
      </c>
      <c r="M513">
        <v>1362640582</v>
      </c>
      <c r="N513" s="10">
        <f t="shared" si="23"/>
        <v>41340.303032407406</v>
      </c>
      <c r="O513" t="b">
        <v>0</v>
      </c>
      <c r="P513">
        <v>5</v>
      </c>
      <c r="Q513" t="b">
        <v>0</v>
      </c>
      <c r="R513" t="s">
        <v>8270</v>
      </c>
      <c r="S513" s="5">
        <f t="shared" si="21"/>
        <v>3</v>
      </c>
      <c r="T513">
        <f t="shared" si="22"/>
        <v>30</v>
      </c>
      <c r="U513" t="s">
        <v>8310</v>
      </c>
      <c r="V513" t="s">
        <v>8316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 t="str" cm="1">
        <f t="array" ref="E514">_xlfn.IFS(D514&lt;1000,"1000",D514&lt;5000,"5000",D514&lt;10000,"10000",D514&lt;15000,"15000",D514&lt;20000,"20000",D514&lt;25000,"25000",D514&lt;30000,"30000",D514&lt;35000,"35000",D514&lt;40000,"40000",D514&lt;45000,"45000",D514&lt;50000,"50000",D514&gt;=50000,"&gt;50000")</f>
        <v>10000</v>
      </c>
      <c r="F514">
        <v>11</v>
      </c>
      <c r="G514" t="str" cm="1">
        <f t="array" ref="G514">_xlfn.IFS(F514&lt;1000,"1000",F514&lt;5000,"5000",F514&lt;10000,"10000",F514&lt;15000,"15000",F514&lt;20000,"20000",F514&lt;25000,"25000",F514&lt;30000,"30000",F514&lt;35000,"35000",F514&lt;40000,"40000",F514&lt;45000,"45000",F514&lt;50000,"50000",F514&gt;50000,"&gt;50000")</f>
        <v>1000</v>
      </c>
      <c r="H514" t="s">
        <v>8221</v>
      </c>
      <c r="I514" t="s">
        <v>8224</v>
      </c>
      <c r="J514" t="s">
        <v>8246</v>
      </c>
      <c r="K514">
        <v>1479667727</v>
      </c>
      <c r="L514" s="10">
        <v>42694.783877314811</v>
      </c>
      <c r="M514">
        <v>1475776127</v>
      </c>
      <c r="N514" s="10">
        <f t="shared" si="23"/>
        <v>42649.742210648154</v>
      </c>
      <c r="O514" t="b">
        <v>0</v>
      </c>
      <c r="P514">
        <v>2</v>
      </c>
      <c r="Q514" t="b">
        <v>0</v>
      </c>
      <c r="R514" t="s">
        <v>8270</v>
      </c>
      <c r="S514" s="5">
        <f t="shared" ref="S514:S577" si="24">(F514/D514)*100</f>
        <v>0.13749999999999998</v>
      </c>
      <c r="T514">
        <f t="shared" ref="T514:T577" si="25">F514/P514</f>
        <v>5.5</v>
      </c>
      <c r="U514" t="s">
        <v>8310</v>
      </c>
      <c r="V514" t="s">
        <v>8316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 t="str" cm="1">
        <f t="array" ref="E515">_xlfn.IFS(D515&lt;1000,"1000",D515&lt;5000,"5000",D515&lt;10000,"10000",D515&lt;15000,"15000",D515&lt;20000,"20000",D515&lt;25000,"25000",D515&lt;30000,"30000",D515&lt;35000,"35000",D515&lt;40000,"40000",D515&lt;45000,"45000",D515&lt;50000,"50000",D515&gt;=50000,"&gt;50000")</f>
        <v>&gt;50000</v>
      </c>
      <c r="F515">
        <v>6962</v>
      </c>
      <c r="G515" t="str" cm="1">
        <f t="array" ref="G515">_xlfn.IFS(F515&lt;1000,"1000",F515&lt;5000,"5000",F515&lt;10000,"10000",F515&lt;15000,"15000",F515&lt;20000,"20000",F515&lt;25000,"25000",F515&lt;30000,"30000",F515&lt;35000,"35000",F515&lt;40000,"40000",F515&lt;45000,"45000",F515&lt;50000,"50000",F515&gt;50000,"&gt;50000")</f>
        <v>10000</v>
      </c>
      <c r="H515" t="s">
        <v>8221</v>
      </c>
      <c r="I515" t="s">
        <v>8224</v>
      </c>
      <c r="J515" t="s">
        <v>8246</v>
      </c>
      <c r="K515">
        <v>1471244400</v>
      </c>
      <c r="L515" s="10">
        <v>42597.291666666672</v>
      </c>
      <c r="M515">
        <v>1467387705</v>
      </c>
      <c r="N515" s="10">
        <f t="shared" ref="N515:N578" si="26">(((M515/60)/60)/24)+DATE(1970,1,1)</f>
        <v>42552.653993055559</v>
      </c>
      <c r="O515" t="b">
        <v>0</v>
      </c>
      <c r="P515">
        <v>68</v>
      </c>
      <c r="Q515" t="b">
        <v>0</v>
      </c>
      <c r="R515" t="s">
        <v>8270</v>
      </c>
      <c r="S515" s="5">
        <f t="shared" si="24"/>
        <v>13.923999999999999</v>
      </c>
      <c r="T515">
        <f t="shared" si="25"/>
        <v>102.38235294117646</v>
      </c>
      <c r="U515" t="s">
        <v>8310</v>
      </c>
      <c r="V515" t="s">
        <v>8316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 t="str" cm="1">
        <f t="array" ref="E516">_xlfn.IFS(D516&lt;1000,"1000",D516&lt;5000,"5000",D516&lt;10000,"10000",D516&lt;15000,"15000",D516&lt;20000,"20000",D516&lt;25000,"25000",D516&lt;30000,"30000",D516&lt;35000,"35000",D516&lt;40000,"40000",D516&lt;45000,"45000",D516&lt;50000,"50000",D516&gt;=50000,"&gt;50000")</f>
        <v>5000</v>
      </c>
      <c r="F516">
        <v>50</v>
      </c>
      <c r="G516" t="str" cm="1">
        <f t="array" ref="G516">_xlfn.IFS(F516&lt;1000,"1000",F516&lt;5000,"5000",F516&lt;10000,"10000",F516&lt;15000,"15000",F516&lt;20000,"20000",F516&lt;25000,"25000",F516&lt;30000,"30000",F516&lt;35000,"35000",F516&lt;40000,"40000",F516&lt;45000,"45000",F516&lt;50000,"50000",F516&gt;50000,"&gt;50000")</f>
        <v>1000</v>
      </c>
      <c r="H516" t="s">
        <v>8221</v>
      </c>
      <c r="I516" t="s">
        <v>8229</v>
      </c>
      <c r="J516" t="s">
        <v>8251</v>
      </c>
      <c r="K516">
        <v>1407595447</v>
      </c>
      <c r="L516" s="10">
        <v>41860.613969907405</v>
      </c>
      <c r="M516">
        <v>1405003447</v>
      </c>
      <c r="N516" s="10">
        <f t="shared" si="26"/>
        <v>41830.613969907405</v>
      </c>
      <c r="O516" t="b">
        <v>0</v>
      </c>
      <c r="P516">
        <v>3</v>
      </c>
      <c r="Q516" t="b">
        <v>0</v>
      </c>
      <c r="R516" t="s">
        <v>8270</v>
      </c>
      <c r="S516" s="5">
        <f t="shared" si="24"/>
        <v>3.3333333333333335</v>
      </c>
      <c r="T516">
        <f t="shared" si="25"/>
        <v>16.666666666666668</v>
      </c>
      <c r="U516" t="s">
        <v>8310</v>
      </c>
      <c r="V516" t="s">
        <v>8316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 t="str" cm="1">
        <f t="array" ref="E517">_xlfn.IFS(D517&lt;1000,"1000",D517&lt;5000,"5000",D517&lt;10000,"10000",D517&lt;15000,"15000",D517&lt;20000,"20000",D517&lt;25000,"25000",D517&lt;30000,"30000",D517&lt;35000,"35000",D517&lt;40000,"40000",D517&lt;45000,"45000",D517&lt;50000,"50000",D517&gt;=50000,"&gt;50000")</f>
        <v>&gt;50000</v>
      </c>
      <c r="F517">
        <v>24651</v>
      </c>
      <c r="G517" t="str" cm="1">
        <f t="array" ref="G517">_xlfn.IFS(F517&lt;1000,"1000",F517&lt;5000,"5000",F517&lt;10000,"10000",F517&lt;15000,"15000",F517&lt;20000,"20000",F517&lt;25000,"25000",F517&lt;30000,"30000",F517&lt;35000,"35000",F517&lt;40000,"40000",F517&lt;45000,"45000",F517&lt;50000,"50000",F517&gt;50000,"&gt;50000")</f>
        <v>25000</v>
      </c>
      <c r="H517" t="s">
        <v>8221</v>
      </c>
      <c r="I517" t="s">
        <v>8224</v>
      </c>
      <c r="J517" t="s">
        <v>8246</v>
      </c>
      <c r="K517">
        <v>1451389601</v>
      </c>
      <c r="L517" s="10">
        <v>42367.490752314814</v>
      </c>
      <c r="M517">
        <v>1447933601</v>
      </c>
      <c r="N517" s="10">
        <f t="shared" si="26"/>
        <v>42327.490752314814</v>
      </c>
      <c r="O517" t="b">
        <v>0</v>
      </c>
      <c r="P517">
        <v>34</v>
      </c>
      <c r="Q517" t="b">
        <v>0</v>
      </c>
      <c r="R517" t="s">
        <v>8270</v>
      </c>
      <c r="S517" s="5">
        <f t="shared" si="24"/>
        <v>25.41340206185567</v>
      </c>
      <c r="T517">
        <f t="shared" si="25"/>
        <v>725.02941176470586</v>
      </c>
      <c r="U517" t="s">
        <v>8310</v>
      </c>
      <c r="V517" t="s">
        <v>8316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 t="str" cm="1">
        <f t="array" ref="E518">_xlfn.IFS(D518&lt;1000,"1000",D518&lt;5000,"5000",D518&lt;10000,"10000",D518&lt;15000,"15000",D518&lt;20000,"20000",D518&lt;25000,"25000",D518&lt;30000,"30000",D518&lt;35000,"35000",D518&lt;40000,"40000",D518&lt;45000,"45000",D518&lt;50000,"50000",D518&gt;=50000,"&gt;50000")</f>
        <v>10000</v>
      </c>
      <c r="F518">
        <v>0</v>
      </c>
      <c r="G518" t="str" cm="1">
        <f t="array" ref="G518">_xlfn.IFS(F518&lt;1000,"1000",F518&lt;5000,"5000",F518&lt;10000,"10000",F518&lt;15000,"15000",F518&lt;20000,"20000",F518&lt;25000,"25000",F518&lt;30000,"30000",F518&lt;35000,"35000",F518&lt;40000,"40000",F518&lt;45000,"45000",F518&lt;50000,"50000",F518&gt;50000,"&gt;50000")</f>
        <v>1000</v>
      </c>
      <c r="H518" t="s">
        <v>8221</v>
      </c>
      <c r="I518" t="s">
        <v>8225</v>
      </c>
      <c r="J518" t="s">
        <v>8247</v>
      </c>
      <c r="K518">
        <v>1432752080</v>
      </c>
      <c r="L518" s="10">
        <v>42151.778703703705</v>
      </c>
      <c r="M518">
        <v>1427568080</v>
      </c>
      <c r="N518" s="10">
        <f t="shared" si="26"/>
        <v>42091.778703703705</v>
      </c>
      <c r="O518" t="b">
        <v>0</v>
      </c>
      <c r="P518">
        <v>0</v>
      </c>
      <c r="Q518" t="b">
        <v>0</v>
      </c>
      <c r="R518" t="s">
        <v>8270</v>
      </c>
      <c r="S518" s="5">
        <f t="shared" si="24"/>
        <v>0</v>
      </c>
      <c r="T518" t="e">
        <f t="shared" si="25"/>
        <v>#DIV/0!</v>
      </c>
      <c r="U518" t="s">
        <v>8310</v>
      </c>
      <c r="V518" t="s">
        <v>8316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 t="str" cm="1">
        <f t="array" ref="E519">_xlfn.IFS(D519&lt;1000,"1000",D519&lt;5000,"5000",D519&lt;10000,"10000",D519&lt;15000,"15000",D519&lt;20000,"20000",D519&lt;25000,"25000",D519&lt;30000,"30000",D519&lt;35000,"35000",D519&lt;40000,"40000",D519&lt;45000,"45000",D519&lt;50000,"50000",D519&gt;=50000,"&gt;50000")</f>
        <v>20000</v>
      </c>
      <c r="F519">
        <v>205</v>
      </c>
      <c r="G519" t="str" cm="1">
        <f t="array" ref="G519">_xlfn.IFS(F519&lt;1000,"1000",F519&lt;5000,"5000",F519&lt;10000,"10000",F519&lt;15000,"15000",F519&lt;20000,"20000",F519&lt;25000,"25000",F519&lt;30000,"30000",F519&lt;35000,"35000",F519&lt;40000,"40000",F519&lt;45000,"45000",F519&lt;50000,"50000",F519&gt;50000,"&gt;50000")</f>
        <v>1000</v>
      </c>
      <c r="H519" t="s">
        <v>8221</v>
      </c>
      <c r="I519" t="s">
        <v>8224</v>
      </c>
      <c r="J519" t="s">
        <v>8246</v>
      </c>
      <c r="K519">
        <v>1486046761</v>
      </c>
      <c r="L519" s="10">
        <v>42768.615289351852</v>
      </c>
      <c r="M519">
        <v>1483454761</v>
      </c>
      <c r="N519" s="10">
        <f t="shared" si="26"/>
        <v>42738.615289351852</v>
      </c>
      <c r="O519" t="b">
        <v>0</v>
      </c>
      <c r="P519">
        <v>3</v>
      </c>
      <c r="Q519" t="b">
        <v>0</v>
      </c>
      <c r="R519" t="s">
        <v>8270</v>
      </c>
      <c r="S519" s="5">
        <f t="shared" si="24"/>
        <v>1.3666666666666667</v>
      </c>
      <c r="T519">
        <f t="shared" si="25"/>
        <v>68.333333333333329</v>
      </c>
      <c r="U519" t="s">
        <v>8310</v>
      </c>
      <c r="V519" t="s">
        <v>8316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 t="str" cm="1">
        <f t="array" ref="E520">_xlfn.IFS(D520&lt;1000,"1000",D520&lt;5000,"5000",D520&lt;10000,"10000",D520&lt;15000,"15000",D520&lt;20000,"20000",D520&lt;25000,"25000",D520&lt;30000,"30000",D520&lt;35000,"35000",D520&lt;40000,"40000",D520&lt;45000,"45000",D520&lt;50000,"50000",D520&gt;=50000,"&gt;50000")</f>
        <v>10000</v>
      </c>
      <c r="F520">
        <v>0</v>
      </c>
      <c r="G520" t="str" cm="1">
        <f t="array" ref="G520">_xlfn.IFS(F520&lt;1000,"1000",F520&lt;5000,"5000",F520&lt;10000,"10000",F520&lt;15000,"15000",F520&lt;20000,"20000",F520&lt;25000,"25000",F520&lt;30000,"30000",F520&lt;35000,"35000",F520&lt;40000,"40000",F520&lt;45000,"45000",F520&lt;50000,"50000",F520&gt;50000,"&gt;50000")</f>
        <v>1000</v>
      </c>
      <c r="H520" t="s">
        <v>8221</v>
      </c>
      <c r="I520" t="s">
        <v>8224</v>
      </c>
      <c r="J520" t="s">
        <v>8246</v>
      </c>
      <c r="K520">
        <v>1441550760</v>
      </c>
      <c r="L520" s="10">
        <v>42253.615277777775</v>
      </c>
      <c r="M520">
        <v>1438958824</v>
      </c>
      <c r="N520" s="10">
        <f t="shared" si="26"/>
        <v>42223.616018518514</v>
      </c>
      <c r="O520" t="b">
        <v>0</v>
      </c>
      <c r="P520">
        <v>0</v>
      </c>
      <c r="Q520" t="b">
        <v>0</v>
      </c>
      <c r="R520" t="s">
        <v>8270</v>
      </c>
      <c r="S520" s="5">
        <f t="shared" si="24"/>
        <v>0</v>
      </c>
      <c r="T520" t="e">
        <f t="shared" si="25"/>
        <v>#DIV/0!</v>
      </c>
      <c r="U520" t="s">
        <v>8310</v>
      </c>
      <c r="V520" t="s">
        <v>8316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 t="str" cm="1">
        <f t="array" ref="E521">_xlfn.IFS(D521&lt;1000,"1000",D521&lt;5000,"5000",D521&lt;10000,"10000",D521&lt;15000,"15000",D521&lt;20000,"20000",D521&lt;25000,"25000",D521&lt;30000,"30000",D521&lt;35000,"35000",D521&lt;40000,"40000",D521&lt;45000,"45000",D521&lt;50000,"50000",D521&gt;=50000,"&gt;50000")</f>
        <v>15000</v>
      </c>
      <c r="F521">
        <v>2746</v>
      </c>
      <c r="G521" t="str" cm="1">
        <f t="array" ref="G521">_xlfn.IFS(F521&lt;1000,"1000",F521&lt;5000,"5000",F521&lt;10000,"10000",F521&lt;15000,"15000",F521&lt;20000,"20000",F521&lt;25000,"25000",F521&lt;30000,"30000",F521&lt;35000,"35000",F521&lt;40000,"40000",F521&lt;45000,"45000",F521&lt;50000,"50000",F521&gt;50000,"&gt;50000")</f>
        <v>5000</v>
      </c>
      <c r="H521" t="s">
        <v>8221</v>
      </c>
      <c r="I521" t="s">
        <v>8224</v>
      </c>
      <c r="J521" t="s">
        <v>8246</v>
      </c>
      <c r="K521">
        <v>1354699421</v>
      </c>
      <c r="L521" s="10">
        <v>41248.391446759262</v>
      </c>
      <c r="M521">
        <v>1352107421</v>
      </c>
      <c r="N521" s="10">
        <f t="shared" si="26"/>
        <v>41218.391446759262</v>
      </c>
      <c r="O521" t="b">
        <v>0</v>
      </c>
      <c r="P521">
        <v>70</v>
      </c>
      <c r="Q521" t="b">
        <v>0</v>
      </c>
      <c r="R521" t="s">
        <v>8270</v>
      </c>
      <c r="S521" s="5">
        <f t="shared" si="24"/>
        <v>22.881426547787683</v>
      </c>
      <c r="T521">
        <f t="shared" si="25"/>
        <v>39.228571428571428</v>
      </c>
      <c r="U521" t="s">
        <v>8310</v>
      </c>
      <c r="V521" t="s">
        <v>8316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 t="str" cm="1">
        <f t="array" ref="E522">_xlfn.IFS(D522&lt;1000,"1000",D522&lt;5000,"5000",D522&lt;10000,"10000",D522&lt;15000,"15000",D522&lt;20000,"20000",D522&lt;25000,"25000",D522&lt;30000,"30000",D522&lt;35000,"35000",D522&lt;40000,"40000",D522&lt;45000,"45000",D522&lt;50000,"50000",D522&gt;=50000,"&gt;50000")</f>
        <v>10000</v>
      </c>
      <c r="F522">
        <v>5105</v>
      </c>
      <c r="G522" t="str" cm="1">
        <f t="array" ref="G522">_xlfn.IFS(F522&lt;1000,"1000",F522&lt;5000,"5000",F522&lt;10000,"10000",F522&lt;15000,"15000",F522&lt;20000,"20000",F522&lt;25000,"25000",F522&lt;30000,"30000",F522&lt;35000,"35000",F522&lt;40000,"40000",F522&lt;45000,"45000",F522&lt;50000,"50000",F522&gt;50000,"&gt;50000")</f>
        <v>10000</v>
      </c>
      <c r="H522" t="s">
        <v>8219</v>
      </c>
      <c r="I522" t="s">
        <v>8225</v>
      </c>
      <c r="J522" t="s">
        <v>8247</v>
      </c>
      <c r="K522">
        <v>1449766261</v>
      </c>
      <c r="L522" s="10">
        <v>42348.702094907407</v>
      </c>
      <c r="M522">
        <v>1447174261</v>
      </c>
      <c r="N522" s="10">
        <f t="shared" si="26"/>
        <v>42318.702094907407</v>
      </c>
      <c r="O522" t="b">
        <v>0</v>
      </c>
      <c r="P522">
        <v>34</v>
      </c>
      <c r="Q522" t="b">
        <v>1</v>
      </c>
      <c r="R522" t="s">
        <v>8271</v>
      </c>
      <c r="S522" s="5">
        <f t="shared" si="24"/>
        <v>102.1</v>
      </c>
      <c r="T522">
        <f t="shared" si="25"/>
        <v>150.14705882352942</v>
      </c>
      <c r="U522" t="s">
        <v>8317</v>
      </c>
      <c r="V522" t="s">
        <v>8318</v>
      </c>
    </row>
    <row r="523" spans="1:22" ht="43.5" x14ac:dyDescent="0.35">
      <c r="A523">
        <v>521</v>
      </c>
      <c r="B523" s="3" t="s">
        <v>522</v>
      </c>
      <c r="C523" s="3" t="s">
        <v>4631</v>
      </c>
      <c r="D523">
        <v>5000</v>
      </c>
      <c r="E523" t="str" cm="1">
        <f t="array" ref="E523">_xlfn.IFS(D523&lt;1000,"1000",D523&lt;5000,"5000",D523&lt;10000,"10000",D523&lt;15000,"15000",D523&lt;20000,"20000",D523&lt;25000,"25000",D523&lt;30000,"30000",D523&lt;35000,"35000",D523&lt;40000,"40000",D523&lt;45000,"45000",D523&lt;50000,"50000",D523&gt;=50000,"&gt;50000")</f>
        <v>10000</v>
      </c>
      <c r="F523">
        <v>5232</v>
      </c>
      <c r="G523" t="str" cm="1">
        <f t="array" ref="G523">_xlfn.IFS(F523&lt;1000,"1000",F523&lt;5000,"5000",F523&lt;10000,"10000",F523&lt;15000,"15000",F523&lt;20000,"20000",F523&lt;25000,"25000",F523&lt;30000,"30000",F523&lt;35000,"35000",F523&lt;40000,"40000",F523&lt;45000,"45000",F523&lt;50000,"50000",F523&gt;50000,"&gt;50000")</f>
        <v>10000</v>
      </c>
      <c r="H523" t="s">
        <v>8219</v>
      </c>
      <c r="I523" t="s">
        <v>8224</v>
      </c>
      <c r="J523" t="s">
        <v>8246</v>
      </c>
      <c r="K523">
        <v>1477976340</v>
      </c>
      <c r="L523" s="10">
        <v>42675.207638888889</v>
      </c>
      <c r="M523">
        <v>1475460819</v>
      </c>
      <c r="N523" s="10">
        <f t="shared" si="26"/>
        <v>42646.092812499999</v>
      </c>
      <c r="O523" t="b">
        <v>0</v>
      </c>
      <c r="P523">
        <v>56</v>
      </c>
      <c r="Q523" t="b">
        <v>1</v>
      </c>
      <c r="R523" t="s">
        <v>8271</v>
      </c>
      <c r="S523" s="5">
        <f t="shared" si="24"/>
        <v>104.64</v>
      </c>
      <c r="T523">
        <f t="shared" si="25"/>
        <v>93.428571428571431</v>
      </c>
      <c r="U523" t="s">
        <v>8317</v>
      </c>
      <c r="V523" t="s">
        <v>8318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 t="str" cm="1">
        <f t="array" ref="E524">_xlfn.IFS(D524&lt;1000,"1000",D524&lt;5000,"5000",D524&lt;10000,"10000",D524&lt;15000,"15000",D524&lt;20000,"20000",D524&lt;25000,"25000",D524&lt;30000,"30000",D524&lt;35000,"35000",D524&lt;40000,"40000",D524&lt;45000,"45000",D524&lt;50000,"50000",D524&gt;=50000,"&gt;50000")</f>
        <v>5000</v>
      </c>
      <c r="F524">
        <v>3440</v>
      </c>
      <c r="G524" t="str" cm="1">
        <f t="array" ref="G524">_xlfn.IFS(F524&lt;1000,"1000",F524&lt;5000,"5000",F524&lt;10000,"10000",F524&lt;15000,"15000",F524&lt;20000,"20000",F524&lt;25000,"25000",F524&lt;30000,"30000",F524&lt;35000,"35000",F524&lt;40000,"40000",F524&lt;45000,"45000",F524&lt;50000,"50000",F524&gt;50000,"&gt;50000")</f>
        <v>5000</v>
      </c>
      <c r="H524" t="s">
        <v>8219</v>
      </c>
      <c r="I524" t="s">
        <v>8224</v>
      </c>
      <c r="J524" t="s">
        <v>8246</v>
      </c>
      <c r="K524">
        <v>1458518325</v>
      </c>
      <c r="L524" s="10">
        <v>42449.999131944445</v>
      </c>
      <c r="M524">
        <v>1456793925</v>
      </c>
      <c r="N524" s="10">
        <f t="shared" si="26"/>
        <v>42430.040798611109</v>
      </c>
      <c r="O524" t="b">
        <v>0</v>
      </c>
      <c r="P524">
        <v>31</v>
      </c>
      <c r="Q524" t="b">
        <v>1</v>
      </c>
      <c r="R524" t="s">
        <v>8271</v>
      </c>
      <c r="S524" s="5">
        <f t="shared" si="24"/>
        <v>114.66666666666667</v>
      </c>
      <c r="T524">
        <f t="shared" si="25"/>
        <v>110.96774193548387</v>
      </c>
      <c r="U524" t="s">
        <v>8317</v>
      </c>
      <c r="V524" t="s">
        <v>8318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 t="str" cm="1">
        <f t="array" ref="E525">_xlfn.IFS(D525&lt;1000,"1000",D525&lt;5000,"5000",D525&lt;10000,"10000",D525&lt;15000,"15000",D525&lt;20000,"20000",D525&lt;25000,"25000",D525&lt;30000,"30000",D525&lt;35000,"35000",D525&lt;40000,"40000",D525&lt;45000,"45000",D525&lt;50000,"50000",D525&gt;=50000,"&gt;50000")</f>
        <v>10000</v>
      </c>
      <c r="F525">
        <v>6030</v>
      </c>
      <c r="G525" t="str" cm="1">
        <f t="array" ref="G525">_xlfn.IFS(F525&lt;1000,"1000",F525&lt;5000,"5000",F525&lt;10000,"10000",F525&lt;15000,"15000",F525&lt;20000,"20000",F525&lt;25000,"25000",F525&lt;30000,"30000",F525&lt;35000,"35000",F525&lt;40000,"40000",F525&lt;45000,"45000",F525&lt;50000,"50000",F525&gt;50000,"&gt;50000")</f>
        <v>10000</v>
      </c>
      <c r="H525" t="s">
        <v>8219</v>
      </c>
      <c r="I525" t="s">
        <v>8224</v>
      </c>
      <c r="J525" t="s">
        <v>8246</v>
      </c>
      <c r="K525">
        <v>1442805076</v>
      </c>
      <c r="L525" s="10">
        <v>42268.13282407407</v>
      </c>
      <c r="M525">
        <v>1440213076</v>
      </c>
      <c r="N525" s="10">
        <f t="shared" si="26"/>
        <v>42238.13282407407</v>
      </c>
      <c r="O525" t="b">
        <v>0</v>
      </c>
      <c r="P525">
        <v>84</v>
      </c>
      <c r="Q525" t="b">
        <v>1</v>
      </c>
      <c r="R525" t="s">
        <v>8271</v>
      </c>
      <c r="S525" s="5">
        <f t="shared" si="24"/>
        <v>120.6</v>
      </c>
      <c r="T525">
        <f t="shared" si="25"/>
        <v>71.785714285714292</v>
      </c>
      <c r="U525" t="s">
        <v>8317</v>
      </c>
      <c r="V525" t="s">
        <v>8318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 t="str" cm="1">
        <f t="array" ref="E526">_xlfn.IFS(D526&lt;1000,"1000",D526&lt;5000,"5000",D526&lt;10000,"10000",D526&lt;15000,"15000",D526&lt;20000,"20000",D526&lt;25000,"25000",D526&lt;30000,"30000",D526&lt;35000,"35000",D526&lt;40000,"40000",D526&lt;45000,"45000",D526&lt;50000,"50000",D526&gt;=50000,"&gt;50000")</f>
        <v>5000</v>
      </c>
      <c r="F526">
        <v>3803.55</v>
      </c>
      <c r="G526" t="str" cm="1">
        <f t="array" ref="G526">_xlfn.IFS(F526&lt;1000,"1000",F526&lt;5000,"5000",F526&lt;10000,"10000",F526&lt;15000,"15000",F526&lt;20000,"20000",F526&lt;25000,"25000",F526&lt;30000,"30000",F526&lt;35000,"35000",F526&lt;40000,"40000",F526&lt;45000,"45000",F526&lt;50000,"50000",F526&gt;50000,"&gt;50000")</f>
        <v>5000</v>
      </c>
      <c r="H526" t="s">
        <v>8219</v>
      </c>
      <c r="I526" t="s">
        <v>8225</v>
      </c>
      <c r="J526" t="s">
        <v>8247</v>
      </c>
      <c r="K526">
        <v>1464801169</v>
      </c>
      <c r="L526" s="10">
        <v>42522.717233796298</v>
      </c>
      <c r="M526">
        <v>1462209169</v>
      </c>
      <c r="N526" s="10">
        <f t="shared" si="26"/>
        <v>42492.717233796298</v>
      </c>
      <c r="O526" t="b">
        <v>0</v>
      </c>
      <c r="P526">
        <v>130</v>
      </c>
      <c r="Q526" t="b">
        <v>1</v>
      </c>
      <c r="R526" t="s">
        <v>8271</v>
      </c>
      <c r="S526" s="5">
        <f t="shared" si="24"/>
        <v>108.67285714285715</v>
      </c>
      <c r="T526">
        <f t="shared" si="25"/>
        <v>29.258076923076924</v>
      </c>
      <c r="U526" t="s">
        <v>8317</v>
      </c>
      <c r="V526" t="s">
        <v>8318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 t="str" cm="1">
        <f t="array" ref="E527">_xlfn.IFS(D527&lt;1000,"1000",D527&lt;5000,"5000",D527&lt;10000,"10000",D527&lt;15000,"15000",D527&lt;20000,"20000",D527&lt;25000,"25000",D527&lt;30000,"30000",D527&lt;35000,"35000",D527&lt;40000,"40000",D527&lt;45000,"45000",D527&lt;50000,"50000",D527&gt;=50000,"&gt;50000")</f>
        <v>15000</v>
      </c>
      <c r="F527">
        <v>12000</v>
      </c>
      <c r="G527" t="str" cm="1">
        <f t="array" ref="G527">_xlfn.IFS(F527&lt;1000,"1000",F527&lt;5000,"5000",F527&lt;10000,"10000",F527&lt;15000,"15000",F527&lt;20000,"20000",F527&lt;25000,"25000",F527&lt;30000,"30000",F527&lt;35000,"35000",F527&lt;40000,"40000",F527&lt;45000,"45000",F527&lt;50000,"50000",F527&gt;50000,"&gt;50000")</f>
        <v>15000</v>
      </c>
      <c r="H527" t="s">
        <v>8219</v>
      </c>
      <c r="I527" t="s">
        <v>8224</v>
      </c>
      <c r="J527" t="s">
        <v>8246</v>
      </c>
      <c r="K527">
        <v>1410601041</v>
      </c>
      <c r="L527" s="10">
        <v>41895.400937500002</v>
      </c>
      <c r="M527">
        <v>1406713041</v>
      </c>
      <c r="N527" s="10">
        <f t="shared" si="26"/>
        <v>41850.400937500002</v>
      </c>
      <c r="O527" t="b">
        <v>0</v>
      </c>
      <c r="P527">
        <v>12</v>
      </c>
      <c r="Q527" t="b">
        <v>1</v>
      </c>
      <c r="R527" t="s">
        <v>8271</v>
      </c>
      <c r="S527" s="5">
        <f t="shared" si="24"/>
        <v>100</v>
      </c>
      <c r="T527">
        <f t="shared" si="25"/>
        <v>1000</v>
      </c>
      <c r="U527" t="s">
        <v>8317</v>
      </c>
      <c r="V527" t="s">
        <v>8318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 t="str" cm="1">
        <f t="array" ref="E528">_xlfn.IFS(D528&lt;1000,"1000",D528&lt;5000,"5000",D528&lt;10000,"10000",D528&lt;15000,"15000",D528&lt;20000,"20000",D528&lt;25000,"25000",D528&lt;30000,"30000",D528&lt;35000,"35000",D528&lt;40000,"40000",D528&lt;45000,"45000",D528&lt;50000,"50000",D528&gt;=50000,"&gt;50000")</f>
        <v>5000</v>
      </c>
      <c r="F528">
        <v>1710</v>
      </c>
      <c r="G528" t="str" cm="1">
        <f t="array" ref="G528">_xlfn.IFS(F528&lt;1000,"1000",F528&lt;5000,"5000",F528&lt;10000,"10000",F528&lt;15000,"15000",F528&lt;20000,"20000",F528&lt;25000,"25000",F528&lt;30000,"30000",F528&lt;35000,"35000",F528&lt;40000,"40000",F528&lt;45000,"45000",F528&lt;50000,"50000",F528&gt;50000,"&gt;50000")</f>
        <v>5000</v>
      </c>
      <c r="H528" t="s">
        <v>8219</v>
      </c>
      <c r="I528" t="s">
        <v>8225</v>
      </c>
      <c r="J528" t="s">
        <v>8247</v>
      </c>
      <c r="K528">
        <v>1438966800</v>
      </c>
      <c r="L528" s="10">
        <v>42223.708333333328</v>
      </c>
      <c r="M528">
        <v>1436278344</v>
      </c>
      <c r="N528" s="10">
        <f t="shared" si="26"/>
        <v>42192.591944444444</v>
      </c>
      <c r="O528" t="b">
        <v>0</v>
      </c>
      <c r="P528">
        <v>23</v>
      </c>
      <c r="Q528" t="b">
        <v>1</v>
      </c>
      <c r="R528" t="s">
        <v>8271</v>
      </c>
      <c r="S528" s="5">
        <f t="shared" si="24"/>
        <v>113.99999999999999</v>
      </c>
      <c r="T528">
        <f t="shared" si="25"/>
        <v>74.347826086956516</v>
      </c>
      <c r="U528" t="s">
        <v>8317</v>
      </c>
      <c r="V528" t="s">
        <v>8318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 t="str" cm="1">
        <f t="array" ref="E529">_xlfn.IFS(D529&lt;1000,"1000",D529&lt;5000,"5000",D529&lt;10000,"10000",D529&lt;15000,"15000",D529&lt;20000,"20000",D529&lt;25000,"25000",D529&lt;30000,"30000",D529&lt;35000,"35000",D529&lt;40000,"40000",D529&lt;45000,"45000",D529&lt;50000,"50000",D529&gt;=50000,"&gt;50000")</f>
        <v>15000</v>
      </c>
      <c r="F529">
        <v>10085</v>
      </c>
      <c r="G529" t="str" cm="1">
        <f t="array" ref="G529">_xlfn.IFS(F529&lt;1000,"1000",F529&lt;5000,"5000",F529&lt;10000,"10000",F529&lt;15000,"15000",F529&lt;20000,"20000",F529&lt;25000,"25000",F529&lt;30000,"30000",F529&lt;35000,"35000",F529&lt;40000,"40000",F529&lt;45000,"45000",F529&lt;50000,"50000",F529&gt;50000,"&gt;50000")</f>
        <v>15000</v>
      </c>
      <c r="H529" t="s">
        <v>8219</v>
      </c>
      <c r="I529" t="s">
        <v>8224</v>
      </c>
      <c r="J529" t="s">
        <v>8246</v>
      </c>
      <c r="K529">
        <v>1487347500</v>
      </c>
      <c r="L529" s="10">
        <v>42783.670138888891</v>
      </c>
      <c r="M529">
        <v>1484715366</v>
      </c>
      <c r="N529" s="10">
        <f t="shared" si="26"/>
        <v>42753.205625000002</v>
      </c>
      <c r="O529" t="b">
        <v>0</v>
      </c>
      <c r="P529">
        <v>158</v>
      </c>
      <c r="Q529" t="b">
        <v>1</v>
      </c>
      <c r="R529" t="s">
        <v>8271</v>
      </c>
      <c r="S529" s="5">
        <f t="shared" si="24"/>
        <v>100.85</v>
      </c>
      <c r="T529">
        <f t="shared" si="25"/>
        <v>63.829113924050631</v>
      </c>
      <c r="U529" t="s">
        <v>8317</v>
      </c>
      <c r="V529" t="s">
        <v>8318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 t="str" cm="1">
        <f t="array" ref="E530">_xlfn.IFS(D530&lt;1000,"1000",D530&lt;5000,"5000",D530&lt;10000,"10000",D530&lt;15000,"15000",D530&lt;20000,"20000",D530&lt;25000,"25000",D530&lt;30000,"30000",D530&lt;35000,"35000",D530&lt;40000,"40000",D530&lt;45000,"45000",D530&lt;50000,"50000",D530&gt;=50000,"&gt;50000")</f>
        <v>5000</v>
      </c>
      <c r="F530">
        <v>1330</v>
      </c>
      <c r="G530" t="str" cm="1">
        <f t="array" ref="G530">_xlfn.IFS(F530&lt;1000,"1000",F530&lt;5000,"5000",F530&lt;10000,"10000",F530&lt;15000,"15000",F530&lt;20000,"20000",F530&lt;25000,"25000",F530&lt;30000,"30000",F530&lt;35000,"35000",F530&lt;40000,"40000",F530&lt;45000,"45000",F530&lt;50000,"50000",F530&gt;50000,"&gt;50000")</f>
        <v>5000</v>
      </c>
      <c r="H530" t="s">
        <v>8219</v>
      </c>
      <c r="I530" t="s">
        <v>8224</v>
      </c>
      <c r="J530" t="s">
        <v>8246</v>
      </c>
      <c r="K530">
        <v>1434921600</v>
      </c>
      <c r="L530" s="10">
        <v>42176.888888888891</v>
      </c>
      <c r="M530">
        <v>1433109907</v>
      </c>
      <c r="N530" s="10">
        <f t="shared" si="26"/>
        <v>42155.920219907406</v>
      </c>
      <c r="O530" t="b">
        <v>0</v>
      </c>
      <c r="P530">
        <v>30</v>
      </c>
      <c r="Q530" t="b">
        <v>1</v>
      </c>
      <c r="R530" t="s">
        <v>8271</v>
      </c>
      <c r="S530" s="5">
        <f t="shared" si="24"/>
        <v>115.65217391304347</v>
      </c>
      <c r="T530">
        <f t="shared" si="25"/>
        <v>44.333333333333336</v>
      </c>
      <c r="U530" t="s">
        <v>8317</v>
      </c>
      <c r="V530" t="s">
        <v>8318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 t="str" cm="1">
        <f t="array" ref="E531">_xlfn.IFS(D531&lt;1000,"1000",D531&lt;5000,"5000",D531&lt;10000,"10000",D531&lt;15000,"15000",D531&lt;20000,"20000",D531&lt;25000,"25000",D531&lt;30000,"30000",D531&lt;35000,"35000",D531&lt;40000,"40000",D531&lt;45000,"45000",D531&lt;50000,"50000",D531&gt;=50000,"&gt;50000")</f>
        <v>5000</v>
      </c>
      <c r="F531">
        <v>1565</v>
      </c>
      <c r="G531" t="str" cm="1">
        <f t="array" ref="G531">_xlfn.IFS(F531&lt;1000,"1000",F531&lt;5000,"5000",F531&lt;10000,"10000",F531&lt;15000,"15000",F531&lt;20000,"20000",F531&lt;25000,"25000",F531&lt;30000,"30000",F531&lt;35000,"35000",F531&lt;40000,"40000",F531&lt;45000,"45000",F531&lt;50000,"50000",F531&gt;50000,"&gt;50000")</f>
        <v>5000</v>
      </c>
      <c r="H531" t="s">
        <v>8219</v>
      </c>
      <c r="I531" t="s">
        <v>8229</v>
      </c>
      <c r="J531" t="s">
        <v>8251</v>
      </c>
      <c r="K531">
        <v>1484110800</v>
      </c>
      <c r="L531" s="10">
        <v>42746.208333333328</v>
      </c>
      <c r="M531">
        <v>1482281094</v>
      </c>
      <c r="N531" s="10">
        <f t="shared" si="26"/>
        <v>42725.031180555554</v>
      </c>
      <c r="O531" t="b">
        <v>0</v>
      </c>
      <c r="P531">
        <v>18</v>
      </c>
      <c r="Q531" t="b">
        <v>1</v>
      </c>
      <c r="R531" t="s">
        <v>8271</v>
      </c>
      <c r="S531" s="5">
        <f t="shared" si="24"/>
        <v>130.41666666666666</v>
      </c>
      <c r="T531">
        <f t="shared" si="25"/>
        <v>86.944444444444443</v>
      </c>
      <c r="U531" t="s">
        <v>8317</v>
      </c>
      <c r="V531" t="s">
        <v>8318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 t="str" cm="1">
        <f t="array" ref="E532">_xlfn.IFS(D532&lt;1000,"1000",D532&lt;5000,"5000",D532&lt;10000,"10000",D532&lt;15000,"15000",D532&lt;20000,"20000",D532&lt;25000,"25000",D532&lt;30000,"30000",D532&lt;35000,"35000",D532&lt;40000,"40000",D532&lt;45000,"45000",D532&lt;50000,"50000",D532&gt;=50000,"&gt;50000")</f>
        <v>5000</v>
      </c>
      <c r="F532">
        <v>3670</v>
      </c>
      <c r="G532" t="str" cm="1">
        <f t="array" ref="G532">_xlfn.IFS(F532&lt;1000,"1000",F532&lt;5000,"5000",F532&lt;10000,"10000",F532&lt;15000,"15000",F532&lt;20000,"20000",F532&lt;25000,"25000",F532&lt;30000,"30000",F532&lt;35000,"35000",F532&lt;40000,"40000",F532&lt;45000,"45000",F532&lt;50000,"50000",F532&gt;50000,"&gt;50000")</f>
        <v>5000</v>
      </c>
      <c r="H532" t="s">
        <v>8219</v>
      </c>
      <c r="I532" t="s">
        <v>8224</v>
      </c>
      <c r="J532" t="s">
        <v>8246</v>
      </c>
      <c r="K532">
        <v>1435111200</v>
      </c>
      <c r="L532" s="10">
        <v>42179.083333333328</v>
      </c>
      <c r="M532">
        <v>1433254268</v>
      </c>
      <c r="N532" s="10">
        <f t="shared" si="26"/>
        <v>42157.591064814813</v>
      </c>
      <c r="O532" t="b">
        <v>0</v>
      </c>
      <c r="P532">
        <v>29</v>
      </c>
      <c r="Q532" t="b">
        <v>1</v>
      </c>
      <c r="R532" t="s">
        <v>8271</v>
      </c>
      <c r="S532" s="5">
        <f t="shared" si="24"/>
        <v>107.78267254038178</v>
      </c>
      <c r="T532">
        <f t="shared" si="25"/>
        <v>126.55172413793103</v>
      </c>
      <c r="U532" t="s">
        <v>8317</v>
      </c>
      <c r="V532" t="s">
        <v>8318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 t="str" cm="1">
        <f t="array" ref="E533">_xlfn.IFS(D533&lt;1000,"1000",D533&lt;5000,"5000",D533&lt;10000,"10000",D533&lt;15000,"15000",D533&lt;20000,"20000",D533&lt;25000,"25000",D533&lt;30000,"30000",D533&lt;35000,"35000",D533&lt;40000,"40000",D533&lt;45000,"45000",D533&lt;50000,"50000",D533&gt;=50000,"&gt;50000")</f>
        <v>5000</v>
      </c>
      <c r="F533">
        <v>4000</v>
      </c>
      <c r="G533" t="str" cm="1">
        <f t="array" ref="G533">_xlfn.IFS(F533&lt;1000,"1000",F533&lt;5000,"5000",F533&lt;10000,"10000",F533&lt;15000,"15000",F533&lt;20000,"20000",F533&lt;25000,"25000",F533&lt;30000,"30000",F533&lt;35000,"35000",F533&lt;40000,"40000",F533&lt;45000,"45000",F533&lt;50000,"50000",F533&gt;50000,"&gt;50000")</f>
        <v>5000</v>
      </c>
      <c r="H533" t="s">
        <v>8219</v>
      </c>
      <c r="I533" t="s">
        <v>8224</v>
      </c>
      <c r="J533" t="s">
        <v>8246</v>
      </c>
      <c r="K533">
        <v>1481957940</v>
      </c>
      <c r="L533" s="10">
        <v>42721.290972222225</v>
      </c>
      <c r="M533">
        <v>1478050429</v>
      </c>
      <c r="N533" s="10">
        <f t="shared" si="26"/>
        <v>42676.065150462964</v>
      </c>
      <c r="O533" t="b">
        <v>0</v>
      </c>
      <c r="P533">
        <v>31</v>
      </c>
      <c r="Q533" t="b">
        <v>1</v>
      </c>
      <c r="R533" t="s">
        <v>8271</v>
      </c>
      <c r="S533" s="5">
        <f t="shared" si="24"/>
        <v>100</v>
      </c>
      <c r="T533">
        <f t="shared" si="25"/>
        <v>129.03225806451613</v>
      </c>
      <c r="U533" t="s">
        <v>8317</v>
      </c>
      <c r="V533" t="s">
        <v>8318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 t="str" cm="1">
        <f t="array" ref="E534">_xlfn.IFS(D534&lt;1000,"1000",D534&lt;5000,"5000",D534&lt;10000,"10000",D534&lt;15000,"15000",D534&lt;20000,"20000",D534&lt;25000,"25000",D534&lt;30000,"30000",D534&lt;35000,"35000",D534&lt;40000,"40000",D534&lt;45000,"45000",D534&lt;50000,"50000",D534&gt;=50000,"&gt;50000")</f>
        <v>15000</v>
      </c>
      <c r="F534">
        <v>12325</v>
      </c>
      <c r="G534" t="str" cm="1">
        <f t="array" ref="G534">_xlfn.IFS(F534&lt;1000,"1000",F534&lt;5000,"5000",F534&lt;10000,"10000",F534&lt;15000,"15000",F534&lt;20000,"20000",F534&lt;25000,"25000",F534&lt;30000,"30000",F534&lt;35000,"35000",F534&lt;40000,"40000",F534&lt;45000,"45000",F534&lt;50000,"50000",F534&gt;50000,"&gt;50000")</f>
        <v>15000</v>
      </c>
      <c r="H534" t="s">
        <v>8219</v>
      </c>
      <c r="I534" t="s">
        <v>8224</v>
      </c>
      <c r="J534" t="s">
        <v>8246</v>
      </c>
      <c r="K534">
        <v>1463098208</v>
      </c>
      <c r="L534" s="10">
        <v>42503.007037037038</v>
      </c>
      <c r="M534">
        <v>1460506208</v>
      </c>
      <c r="N534" s="10">
        <f t="shared" si="26"/>
        <v>42473.007037037038</v>
      </c>
      <c r="O534" t="b">
        <v>0</v>
      </c>
      <c r="P534">
        <v>173</v>
      </c>
      <c r="Q534" t="b">
        <v>1</v>
      </c>
      <c r="R534" t="s">
        <v>8271</v>
      </c>
      <c r="S534" s="5">
        <f t="shared" si="24"/>
        <v>123.25</v>
      </c>
      <c r="T534">
        <f t="shared" si="25"/>
        <v>71.242774566473983</v>
      </c>
      <c r="U534" t="s">
        <v>8317</v>
      </c>
      <c r="V534" t="s">
        <v>8318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 t="str" cm="1">
        <f t="array" ref="E535">_xlfn.IFS(D535&lt;1000,"1000",D535&lt;5000,"5000",D535&lt;10000,"10000",D535&lt;15000,"15000",D535&lt;20000,"20000",D535&lt;25000,"25000",D535&lt;30000,"30000",D535&lt;35000,"35000",D535&lt;40000,"40000",D535&lt;45000,"45000",D535&lt;50000,"50000",D535&gt;=50000,"&gt;50000")</f>
        <v>5000</v>
      </c>
      <c r="F535">
        <v>2004</v>
      </c>
      <c r="G535" t="str" cm="1">
        <f t="array" ref="G535">_xlfn.IFS(F535&lt;1000,"1000",F535&lt;5000,"5000",F535&lt;10000,"10000",F535&lt;15000,"15000",F535&lt;20000,"20000",F535&lt;25000,"25000",F535&lt;30000,"30000",F535&lt;35000,"35000",F535&lt;40000,"40000",F535&lt;45000,"45000",F535&lt;50000,"50000",F535&gt;50000,"&gt;50000")</f>
        <v>5000</v>
      </c>
      <c r="H535" t="s">
        <v>8219</v>
      </c>
      <c r="I535" t="s">
        <v>8225</v>
      </c>
      <c r="J535" t="s">
        <v>8247</v>
      </c>
      <c r="K535">
        <v>1463394365</v>
      </c>
      <c r="L535" s="10">
        <v>42506.43478009259</v>
      </c>
      <c r="M535">
        <v>1461320765</v>
      </c>
      <c r="N535" s="10">
        <f t="shared" si="26"/>
        <v>42482.43478009259</v>
      </c>
      <c r="O535" t="b">
        <v>0</v>
      </c>
      <c r="P535">
        <v>17</v>
      </c>
      <c r="Q535" t="b">
        <v>1</v>
      </c>
      <c r="R535" t="s">
        <v>8271</v>
      </c>
      <c r="S535" s="5">
        <f t="shared" si="24"/>
        <v>100.2</v>
      </c>
      <c r="T535">
        <f t="shared" si="25"/>
        <v>117.88235294117646</v>
      </c>
      <c r="U535" t="s">
        <v>8317</v>
      </c>
      <c r="V535" t="s">
        <v>8318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 t="str" cm="1">
        <f t="array" ref="E536">_xlfn.IFS(D536&lt;1000,"1000",D536&lt;5000,"5000",D536&lt;10000,"10000",D536&lt;15000,"15000",D536&lt;20000,"20000",D536&lt;25000,"25000",D536&lt;30000,"30000",D536&lt;35000,"35000",D536&lt;40000,"40000",D536&lt;45000,"45000",D536&lt;50000,"50000",D536&gt;=50000,"&gt;50000")</f>
        <v>20000</v>
      </c>
      <c r="F536">
        <v>15700</v>
      </c>
      <c r="G536" t="str" cm="1">
        <f t="array" ref="G536">_xlfn.IFS(F536&lt;1000,"1000",F536&lt;5000,"5000",F536&lt;10000,"10000",F536&lt;15000,"15000",F536&lt;20000,"20000",F536&lt;25000,"25000",F536&lt;30000,"30000",F536&lt;35000,"35000",F536&lt;40000,"40000",F536&lt;45000,"45000",F536&lt;50000,"50000",F536&gt;50000,"&gt;50000")</f>
        <v>20000</v>
      </c>
      <c r="H536" t="s">
        <v>8219</v>
      </c>
      <c r="I536" t="s">
        <v>8234</v>
      </c>
      <c r="J536" t="s">
        <v>8254</v>
      </c>
      <c r="K536">
        <v>1446418800</v>
      </c>
      <c r="L536" s="10">
        <v>42309.958333333328</v>
      </c>
      <c r="M536">
        <v>1443036470</v>
      </c>
      <c r="N536" s="10">
        <f t="shared" si="26"/>
        <v>42270.810995370368</v>
      </c>
      <c r="O536" t="b">
        <v>0</v>
      </c>
      <c r="P536">
        <v>48</v>
      </c>
      <c r="Q536" t="b">
        <v>1</v>
      </c>
      <c r="R536" t="s">
        <v>8271</v>
      </c>
      <c r="S536" s="5">
        <f t="shared" si="24"/>
        <v>104.66666666666666</v>
      </c>
      <c r="T536">
        <f t="shared" si="25"/>
        <v>327.08333333333331</v>
      </c>
      <c r="U536" t="s">
        <v>8317</v>
      </c>
      <c r="V536" t="s">
        <v>8318</v>
      </c>
    </row>
    <row r="537" spans="1:22" ht="29" x14ac:dyDescent="0.35">
      <c r="A537">
        <v>535</v>
      </c>
      <c r="B537" s="3" t="s">
        <v>536</v>
      </c>
      <c r="C537" s="3" t="s">
        <v>4645</v>
      </c>
      <c r="D537">
        <v>2000</v>
      </c>
      <c r="E537" t="str" cm="1">
        <f t="array" ref="E537">_xlfn.IFS(D537&lt;1000,"1000",D537&lt;5000,"5000",D537&lt;10000,"10000",D537&lt;15000,"15000",D537&lt;20000,"20000",D537&lt;25000,"25000",D537&lt;30000,"30000",D537&lt;35000,"35000",D537&lt;40000,"40000",D537&lt;45000,"45000",D537&lt;50000,"50000",D537&gt;=50000,"&gt;50000")</f>
        <v>5000</v>
      </c>
      <c r="F537">
        <v>2050</v>
      </c>
      <c r="G537" t="str" cm="1">
        <f t="array" ref="G537">_xlfn.IFS(F537&lt;1000,"1000",F537&lt;5000,"5000",F537&lt;10000,"10000",F537&lt;15000,"15000",F537&lt;20000,"20000",F537&lt;25000,"25000",F537&lt;30000,"30000",F537&lt;35000,"35000",F537&lt;40000,"40000",F537&lt;45000,"45000",F537&lt;50000,"50000",F537&gt;50000,"&gt;50000")</f>
        <v>5000</v>
      </c>
      <c r="H537" t="s">
        <v>8219</v>
      </c>
      <c r="I537" t="s">
        <v>8225</v>
      </c>
      <c r="J537" t="s">
        <v>8247</v>
      </c>
      <c r="K537">
        <v>1483707905</v>
      </c>
      <c r="L537" s="10">
        <v>42741.545196759253</v>
      </c>
      <c r="M537">
        <v>1481115905</v>
      </c>
      <c r="N537" s="10">
        <f t="shared" si="26"/>
        <v>42711.545196759253</v>
      </c>
      <c r="O537" t="b">
        <v>0</v>
      </c>
      <c r="P537">
        <v>59</v>
      </c>
      <c r="Q537" t="b">
        <v>1</v>
      </c>
      <c r="R537" t="s">
        <v>8271</v>
      </c>
      <c r="S537" s="5">
        <f t="shared" si="24"/>
        <v>102.49999999999999</v>
      </c>
      <c r="T537">
        <f t="shared" si="25"/>
        <v>34.745762711864408</v>
      </c>
      <c r="U537" t="s">
        <v>8317</v>
      </c>
      <c r="V537" t="s">
        <v>8318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 t="str" cm="1">
        <f t="array" ref="E538">_xlfn.IFS(D538&lt;1000,"1000",D538&lt;5000,"5000",D538&lt;10000,"10000",D538&lt;15000,"15000",D538&lt;20000,"20000",D538&lt;25000,"25000",D538&lt;30000,"30000",D538&lt;35000,"35000",D538&lt;40000,"40000",D538&lt;45000,"45000",D538&lt;50000,"50000",D538&gt;=50000,"&gt;50000")</f>
        <v>5000</v>
      </c>
      <c r="F538">
        <v>3902.5</v>
      </c>
      <c r="G538" t="str" cm="1">
        <f t="array" ref="G538">_xlfn.IFS(F538&lt;1000,"1000",F538&lt;5000,"5000",F538&lt;10000,"10000",F538&lt;15000,"15000",F538&lt;20000,"20000",F538&lt;25000,"25000",F538&lt;30000,"30000",F538&lt;35000,"35000",F538&lt;40000,"40000",F538&lt;45000,"45000",F538&lt;50000,"50000",F538&gt;50000,"&gt;50000")</f>
        <v>5000</v>
      </c>
      <c r="H538" t="s">
        <v>8219</v>
      </c>
      <c r="I538" t="s">
        <v>8225</v>
      </c>
      <c r="J538" t="s">
        <v>8247</v>
      </c>
      <c r="K538">
        <v>1438624800</v>
      </c>
      <c r="L538" s="10">
        <v>42219.75</v>
      </c>
      <c r="M538">
        <v>1435133807</v>
      </c>
      <c r="N538" s="10">
        <f t="shared" si="26"/>
        <v>42179.344988425932</v>
      </c>
      <c r="O538" t="b">
        <v>0</v>
      </c>
      <c r="P538">
        <v>39</v>
      </c>
      <c r="Q538" t="b">
        <v>1</v>
      </c>
      <c r="R538" t="s">
        <v>8271</v>
      </c>
      <c r="S538" s="5">
        <f t="shared" si="24"/>
        <v>118.25757575757576</v>
      </c>
      <c r="T538">
        <f t="shared" si="25"/>
        <v>100.06410256410257</v>
      </c>
      <c r="U538" t="s">
        <v>8317</v>
      </c>
      <c r="V538" t="s">
        <v>8318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 t="str" cm="1">
        <f t="array" ref="E539">_xlfn.IFS(D539&lt;1000,"1000",D539&lt;5000,"5000",D539&lt;10000,"10000",D539&lt;15000,"15000",D539&lt;20000,"20000",D539&lt;25000,"25000",D539&lt;30000,"30000",D539&lt;35000,"35000",D539&lt;40000,"40000",D539&lt;45000,"45000",D539&lt;50000,"50000",D539&gt;=50000,"&gt;50000")</f>
        <v>5000</v>
      </c>
      <c r="F539">
        <v>2410</v>
      </c>
      <c r="G539" t="str" cm="1">
        <f t="array" ref="G539">_xlfn.IFS(F539&lt;1000,"1000",F539&lt;5000,"5000",F539&lt;10000,"10000",F539&lt;15000,"15000",F539&lt;20000,"20000",F539&lt;25000,"25000",F539&lt;30000,"30000",F539&lt;35000,"35000",F539&lt;40000,"40000",F539&lt;45000,"45000",F539&lt;50000,"50000",F539&gt;50000,"&gt;50000")</f>
        <v>5000</v>
      </c>
      <c r="H539" t="s">
        <v>8219</v>
      </c>
      <c r="I539" t="s">
        <v>8224</v>
      </c>
      <c r="J539" t="s">
        <v>8246</v>
      </c>
      <c r="K539">
        <v>1446665191</v>
      </c>
      <c r="L539" s="10">
        <v>42312.810081018513</v>
      </c>
      <c r="M539">
        <v>1444069591</v>
      </c>
      <c r="N539" s="10">
        <f t="shared" si="26"/>
        <v>42282.768414351856</v>
      </c>
      <c r="O539" t="b">
        <v>0</v>
      </c>
      <c r="P539">
        <v>59</v>
      </c>
      <c r="Q539" t="b">
        <v>1</v>
      </c>
      <c r="R539" t="s">
        <v>8271</v>
      </c>
      <c r="S539" s="5">
        <f t="shared" si="24"/>
        <v>120.5</v>
      </c>
      <c r="T539">
        <f t="shared" si="25"/>
        <v>40.847457627118644</v>
      </c>
      <c r="U539" t="s">
        <v>8317</v>
      </c>
      <c r="V539" t="s">
        <v>8318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 t="str" cm="1">
        <f t="array" ref="E540">_xlfn.IFS(D540&lt;1000,"1000",D540&lt;5000,"5000",D540&lt;10000,"10000",D540&lt;15000,"15000",D540&lt;20000,"20000",D540&lt;25000,"25000",D540&lt;30000,"30000",D540&lt;35000,"35000",D540&lt;40000,"40000",D540&lt;45000,"45000",D540&lt;50000,"50000",D540&gt;=50000,"&gt;50000")</f>
        <v>10000</v>
      </c>
      <c r="F540">
        <v>15121</v>
      </c>
      <c r="G540" t="str" cm="1">
        <f t="array" ref="G540">_xlfn.IFS(F540&lt;1000,"1000",F540&lt;5000,"5000",F540&lt;10000,"10000",F540&lt;15000,"15000",F540&lt;20000,"20000",F540&lt;25000,"25000",F540&lt;30000,"30000",F540&lt;35000,"35000",F540&lt;40000,"40000",F540&lt;45000,"45000",F540&lt;50000,"50000",F540&gt;50000,"&gt;50000")</f>
        <v>20000</v>
      </c>
      <c r="H540" t="s">
        <v>8219</v>
      </c>
      <c r="I540" t="s">
        <v>8224</v>
      </c>
      <c r="J540" t="s">
        <v>8246</v>
      </c>
      <c r="K540">
        <v>1463166263</v>
      </c>
      <c r="L540" s="10">
        <v>42503.794710648144</v>
      </c>
      <c r="M540">
        <v>1460574263</v>
      </c>
      <c r="N540" s="10">
        <f t="shared" si="26"/>
        <v>42473.794710648144</v>
      </c>
      <c r="O540" t="b">
        <v>0</v>
      </c>
      <c r="P540">
        <v>60</v>
      </c>
      <c r="Q540" t="b">
        <v>1</v>
      </c>
      <c r="R540" t="s">
        <v>8271</v>
      </c>
      <c r="S540" s="5">
        <f t="shared" si="24"/>
        <v>302.42</v>
      </c>
      <c r="T540">
        <f t="shared" si="25"/>
        <v>252.01666666666668</v>
      </c>
      <c r="U540" t="s">
        <v>8317</v>
      </c>
      <c r="V540" t="s">
        <v>8318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 t="str" cm="1">
        <f t="array" ref="E541">_xlfn.IFS(D541&lt;1000,"1000",D541&lt;5000,"5000",D541&lt;10000,"10000",D541&lt;15000,"15000",D541&lt;20000,"20000",D541&lt;25000,"25000",D541&lt;30000,"30000",D541&lt;35000,"35000",D541&lt;40000,"40000",D541&lt;45000,"45000",D541&lt;50000,"50000",D541&gt;=50000,"&gt;50000")</f>
        <v>1000</v>
      </c>
      <c r="F541">
        <v>503.22</v>
      </c>
      <c r="G541" t="str" cm="1">
        <f t="array" ref="G541">_xlfn.IFS(F541&lt;1000,"1000",F541&lt;5000,"5000",F541&lt;10000,"10000",F541&lt;15000,"15000",F541&lt;20000,"20000",F541&lt;25000,"25000",F541&lt;30000,"30000",F541&lt;35000,"35000",F541&lt;40000,"40000",F541&lt;45000,"45000",F541&lt;50000,"50000",F541&gt;50000,"&gt;50000")</f>
        <v>1000</v>
      </c>
      <c r="H541" t="s">
        <v>8219</v>
      </c>
      <c r="I541" t="s">
        <v>8225</v>
      </c>
      <c r="J541" t="s">
        <v>8247</v>
      </c>
      <c r="K541">
        <v>1467681107</v>
      </c>
      <c r="L541" s="10">
        <v>42556.049849537041</v>
      </c>
      <c r="M541">
        <v>1465866707</v>
      </c>
      <c r="N541" s="10">
        <f t="shared" si="26"/>
        <v>42535.049849537041</v>
      </c>
      <c r="O541" t="b">
        <v>0</v>
      </c>
      <c r="P541">
        <v>20</v>
      </c>
      <c r="Q541" t="b">
        <v>1</v>
      </c>
      <c r="R541" t="s">
        <v>8271</v>
      </c>
      <c r="S541" s="5">
        <f t="shared" si="24"/>
        <v>100.64400000000001</v>
      </c>
      <c r="T541">
        <f t="shared" si="25"/>
        <v>25.161000000000001</v>
      </c>
      <c r="U541" t="s">
        <v>8317</v>
      </c>
      <c r="V541" t="s">
        <v>8318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 t="str" cm="1">
        <f t="array" ref="E542">_xlfn.IFS(D542&lt;1000,"1000",D542&lt;5000,"5000",D542&lt;10000,"10000",D542&lt;15000,"15000",D542&lt;20000,"20000",D542&lt;25000,"25000",D542&lt;30000,"30000",D542&lt;35000,"35000",D542&lt;40000,"40000",D542&lt;45000,"45000",D542&lt;50000,"50000",D542&gt;=50000,"&gt;50000")</f>
        <v>20000</v>
      </c>
      <c r="F542">
        <v>1</v>
      </c>
      <c r="G542" t="str" cm="1">
        <f t="array" ref="G542">_xlfn.IFS(F542&lt;1000,"1000",F542&lt;5000,"5000",F542&lt;10000,"10000",F542&lt;15000,"15000",F542&lt;20000,"20000",F542&lt;25000,"25000",F542&lt;30000,"30000",F542&lt;35000,"35000",F542&lt;40000,"40000",F542&lt;45000,"45000",F542&lt;50000,"50000",F542&gt;50000,"&gt;50000")</f>
        <v>1000</v>
      </c>
      <c r="H542" t="s">
        <v>8221</v>
      </c>
      <c r="I542" t="s">
        <v>8224</v>
      </c>
      <c r="J542" t="s">
        <v>8246</v>
      </c>
      <c r="K542">
        <v>1423078606</v>
      </c>
      <c r="L542" s="10">
        <v>42039.817199074074</v>
      </c>
      <c r="M542">
        <v>1420486606</v>
      </c>
      <c r="N542" s="10">
        <f t="shared" si="26"/>
        <v>42009.817199074074</v>
      </c>
      <c r="O542" t="b">
        <v>0</v>
      </c>
      <c r="P542">
        <v>1</v>
      </c>
      <c r="Q542" t="b">
        <v>0</v>
      </c>
      <c r="R542" t="s">
        <v>8272</v>
      </c>
      <c r="S542" s="5">
        <f t="shared" si="24"/>
        <v>6.6666666666666671E-3</v>
      </c>
      <c r="T542">
        <f t="shared" si="25"/>
        <v>1</v>
      </c>
      <c r="U542" t="s">
        <v>8319</v>
      </c>
      <c r="V542" t="s">
        <v>8320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 t="str" cm="1">
        <f t="array" ref="E543">_xlfn.IFS(D543&lt;1000,"1000",D543&lt;5000,"5000",D543&lt;10000,"10000",D543&lt;15000,"15000",D543&lt;20000,"20000",D543&lt;25000,"25000",D543&lt;30000,"30000",D543&lt;35000,"35000",D543&lt;40000,"40000",D543&lt;45000,"45000",D543&lt;50000,"50000",D543&gt;=50000,"&gt;50000")</f>
        <v>5000</v>
      </c>
      <c r="F543">
        <v>25</v>
      </c>
      <c r="G543" t="str" cm="1">
        <f t="array" ref="G543">_xlfn.IFS(F543&lt;1000,"1000",F543&lt;5000,"5000",F543&lt;10000,"10000",F543&lt;15000,"15000",F543&lt;20000,"20000",F543&lt;25000,"25000",F543&lt;30000,"30000",F543&lt;35000,"35000",F543&lt;40000,"40000",F543&lt;45000,"45000",F543&lt;50000,"50000",F543&gt;50000,"&gt;50000")</f>
        <v>1000</v>
      </c>
      <c r="H543" t="s">
        <v>8221</v>
      </c>
      <c r="I543" t="s">
        <v>8224</v>
      </c>
      <c r="J543" t="s">
        <v>8246</v>
      </c>
      <c r="K543">
        <v>1446080834</v>
      </c>
      <c r="L543" s="10">
        <v>42306.046689814815</v>
      </c>
      <c r="M543">
        <v>1443488834</v>
      </c>
      <c r="N543" s="10">
        <f t="shared" si="26"/>
        <v>42276.046689814815</v>
      </c>
      <c r="O543" t="b">
        <v>0</v>
      </c>
      <c r="P543">
        <v>1</v>
      </c>
      <c r="Q543" t="b">
        <v>0</v>
      </c>
      <c r="R543" t="s">
        <v>8272</v>
      </c>
      <c r="S543" s="5">
        <f t="shared" si="24"/>
        <v>0.55555555555555558</v>
      </c>
      <c r="T543">
        <f t="shared" si="25"/>
        <v>25</v>
      </c>
      <c r="U543" t="s">
        <v>8319</v>
      </c>
      <c r="V543" t="s">
        <v>8320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 t="str" cm="1">
        <f t="array" ref="E544">_xlfn.IFS(D544&lt;1000,"1000",D544&lt;5000,"5000",D544&lt;10000,"10000",D544&lt;15000,"15000",D544&lt;20000,"20000",D544&lt;25000,"25000",D544&lt;30000,"30000",D544&lt;35000,"35000",D544&lt;40000,"40000",D544&lt;45000,"45000",D544&lt;50000,"50000",D544&gt;=50000,"&gt;50000")</f>
        <v>&gt;50000</v>
      </c>
      <c r="F544">
        <v>1</v>
      </c>
      <c r="G544" t="str" cm="1">
        <f t="array" ref="G544">_xlfn.IFS(F544&lt;1000,"1000",F544&lt;5000,"5000",F544&lt;10000,"10000",F544&lt;15000,"15000",F544&lt;20000,"20000",F544&lt;25000,"25000",F544&lt;30000,"30000",F544&lt;35000,"35000",F544&lt;40000,"40000",F544&lt;45000,"45000",F544&lt;50000,"50000",F544&gt;50000,"&gt;50000")</f>
        <v>1000</v>
      </c>
      <c r="H544" t="s">
        <v>8221</v>
      </c>
      <c r="I544" t="s">
        <v>8224</v>
      </c>
      <c r="J544" t="s">
        <v>8246</v>
      </c>
      <c r="K544">
        <v>1462293716</v>
      </c>
      <c r="L544" s="10">
        <v>42493.695787037039</v>
      </c>
      <c r="M544">
        <v>1457113316</v>
      </c>
      <c r="N544" s="10">
        <f t="shared" si="26"/>
        <v>42433.737453703703</v>
      </c>
      <c r="O544" t="b">
        <v>0</v>
      </c>
      <c r="P544">
        <v>1</v>
      </c>
      <c r="Q544" t="b">
        <v>0</v>
      </c>
      <c r="R544" t="s">
        <v>8272</v>
      </c>
      <c r="S544" s="5">
        <f t="shared" si="24"/>
        <v>3.9999999999999996E-4</v>
      </c>
      <c r="T544">
        <f t="shared" si="25"/>
        <v>1</v>
      </c>
      <c r="U544" t="s">
        <v>8319</v>
      </c>
      <c r="V544" t="s">
        <v>8320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 t="str" cm="1">
        <f t="array" ref="E545">_xlfn.IFS(D545&lt;1000,"1000",D545&lt;5000,"5000",D545&lt;10000,"10000",D545&lt;15000,"15000",D545&lt;20000,"20000",D545&lt;25000,"25000",D545&lt;30000,"30000",D545&lt;35000,"35000",D545&lt;40000,"40000",D545&lt;45000,"45000",D545&lt;50000,"50000",D545&gt;=50000,"&gt;50000")</f>
        <v>25000</v>
      </c>
      <c r="F545">
        <v>70</v>
      </c>
      <c r="G545" t="str" cm="1">
        <f t="array" ref="G545">_xlfn.IFS(F545&lt;1000,"1000",F545&lt;5000,"5000",F545&lt;10000,"10000",F545&lt;15000,"15000",F545&lt;20000,"20000",F545&lt;25000,"25000",F545&lt;30000,"30000",F545&lt;35000,"35000",F545&lt;40000,"40000",F545&lt;45000,"45000",F545&lt;50000,"50000",F545&gt;50000,"&gt;50000")</f>
        <v>1000</v>
      </c>
      <c r="H545" t="s">
        <v>8221</v>
      </c>
      <c r="I545" t="s">
        <v>8226</v>
      </c>
      <c r="J545" t="s">
        <v>8248</v>
      </c>
      <c r="K545">
        <v>1414807962</v>
      </c>
      <c r="L545" s="10">
        <v>41944.092152777775</v>
      </c>
      <c r="M545">
        <v>1412215962</v>
      </c>
      <c r="N545" s="10">
        <f t="shared" si="26"/>
        <v>41914.092152777775</v>
      </c>
      <c r="O545" t="b">
        <v>0</v>
      </c>
      <c r="P545">
        <v>2</v>
      </c>
      <c r="Q545" t="b">
        <v>0</v>
      </c>
      <c r="R545" t="s">
        <v>8272</v>
      </c>
      <c r="S545" s="5">
        <f t="shared" si="24"/>
        <v>0.31818181818181818</v>
      </c>
      <c r="T545">
        <f t="shared" si="25"/>
        <v>35</v>
      </c>
      <c r="U545" t="s">
        <v>8319</v>
      </c>
      <c r="V545" t="s">
        <v>8320</v>
      </c>
    </row>
    <row r="546" spans="1:22" ht="43.5" x14ac:dyDescent="0.35">
      <c r="A546">
        <v>544</v>
      </c>
      <c r="B546" s="3" t="s">
        <v>545</v>
      </c>
      <c r="C546" s="3" t="s">
        <v>4654</v>
      </c>
      <c r="D546">
        <v>500</v>
      </c>
      <c r="E546" t="str" cm="1">
        <f t="array" ref="E546">_xlfn.IFS(D546&lt;1000,"1000",D546&lt;5000,"5000",D546&lt;10000,"10000",D546&lt;15000,"15000",D546&lt;20000,"20000",D546&lt;25000,"25000",D546&lt;30000,"30000",D546&lt;35000,"35000",D546&lt;40000,"40000",D546&lt;45000,"45000",D546&lt;50000,"50000",D546&gt;=50000,"&gt;50000")</f>
        <v>1000</v>
      </c>
      <c r="F546">
        <v>6</v>
      </c>
      <c r="G546" t="str" cm="1">
        <f t="array" ref="G546">_xlfn.IFS(F546&lt;1000,"1000",F546&lt;5000,"5000",F546&lt;10000,"10000",F546&lt;15000,"15000",F546&lt;20000,"20000",F546&lt;25000,"25000",F546&lt;30000,"30000",F546&lt;35000,"35000",F546&lt;40000,"40000",F546&lt;45000,"45000",F546&lt;50000,"50000",F546&gt;50000,"&gt;50000")</f>
        <v>1000</v>
      </c>
      <c r="H546" t="s">
        <v>8221</v>
      </c>
      <c r="I546" t="s">
        <v>8224</v>
      </c>
      <c r="J546" t="s">
        <v>8246</v>
      </c>
      <c r="K546">
        <v>1467647160</v>
      </c>
      <c r="L546" s="10">
        <v>42555.656944444447</v>
      </c>
      <c r="M546">
        <v>1465055160</v>
      </c>
      <c r="N546" s="10">
        <f t="shared" si="26"/>
        <v>42525.656944444447</v>
      </c>
      <c r="O546" t="b">
        <v>0</v>
      </c>
      <c r="P546">
        <v>2</v>
      </c>
      <c r="Q546" t="b">
        <v>0</v>
      </c>
      <c r="R546" t="s">
        <v>8272</v>
      </c>
      <c r="S546" s="5">
        <f t="shared" si="24"/>
        <v>1.2</v>
      </c>
      <c r="T546">
        <f t="shared" si="25"/>
        <v>3</v>
      </c>
      <c r="U546" t="s">
        <v>8319</v>
      </c>
      <c r="V546" t="s">
        <v>8320</v>
      </c>
    </row>
    <row r="547" spans="1:22" ht="43.5" x14ac:dyDescent="0.35">
      <c r="A547">
        <v>545</v>
      </c>
      <c r="B547" s="3" t="s">
        <v>546</v>
      </c>
      <c r="C547" s="3" t="s">
        <v>4655</v>
      </c>
      <c r="D547">
        <v>50000</v>
      </c>
      <c r="E547" t="str" cm="1">
        <f t="array" ref="E547">_xlfn.IFS(D547&lt;1000,"1000",D547&lt;5000,"5000",D547&lt;10000,"10000",D547&lt;15000,"15000",D547&lt;20000,"20000",D547&lt;25000,"25000",D547&lt;30000,"30000",D547&lt;35000,"35000",D547&lt;40000,"40000",D547&lt;45000,"45000",D547&lt;50000,"50000",D547&gt;=50000,"&gt;50000")</f>
        <v>&gt;50000</v>
      </c>
      <c r="F547">
        <v>13692</v>
      </c>
      <c r="G547" t="str" cm="1">
        <f t="array" ref="G547">_xlfn.IFS(F547&lt;1000,"1000",F547&lt;5000,"5000",F547&lt;10000,"10000",F547&lt;15000,"15000",F547&lt;20000,"20000",F547&lt;25000,"25000",F547&lt;30000,"30000",F547&lt;35000,"35000",F547&lt;40000,"40000",F547&lt;45000,"45000",F547&lt;50000,"50000",F547&gt;50000,"&gt;50000")</f>
        <v>15000</v>
      </c>
      <c r="H547" t="s">
        <v>8221</v>
      </c>
      <c r="I547" t="s">
        <v>8230</v>
      </c>
      <c r="J547" t="s">
        <v>8249</v>
      </c>
      <c r="K547">
        <v>1447600389</v>
      </c>
      <c r="L547" s="10">
        <v>42323.634131944447</v>
      </c>
      <c r="M547">
        <v>1444140789</v>
      </c>
      <c r="N547" s="10">
        <f t="shared" si="26"/>
        <v>42283.592465277776</v>
      </c>
      <c r="O547" t="b">
        <v>0</v>
      </c>
      <c r="P547">
        <v>34</v>
      </c>
      <c r="Q547" t="b">
        <v>0</v>
      </c>
      <c r="R547" t="s">
        <v>8272</v>
      </c>
      <c r="S547" s="5">
        <f t="shared" si="24"/>
        <v>27.383999999999997</v>
      </c>
      <c r="T547">
        <f t="shared" si="25"/>
        <v>402.70588235294116</v>
      </c>
      <c r="U547" t="s">
        <v>8319</v>
      </c>
      <c r="V547" t="s">
        <v>8320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 t="str" cm="1">
        <f t="array" ref="E548">_xlfn.IFS(D548&lt;1000,"1000",D548&lt;5000,"5000",D548&lt;10000,"10000",D548&lt;15000,"15000",D548&lt;20000,"20000",D548&lt;25000,"25000",D548&lt;30000,"30000",D548&lt;35000,"35000",D548&lt;40000,"40000",D548&lt;45000,"45000",D548&lt;50000,"50000",D548&gt;=50000,"&gt;50000")</f>
        <v>&gt;50000</v>
      </c>
      <c r="F548">
        <v>52</v>
      </c>
      <c r="G548" t="str" cm="1">
        <f t="array" ref="G548">_xlfn.IFS(F548&lt;1000,"1000",F548&lt;5000,"5000",F548&lt;10000,"10000",F548&lt;15000,"15000",F548&lt;20000,"20000",F548&lt;25000,"25000",F548&lt;30000,"30000",F548&lt;35000,"35000",F548&lt;40000,"40000",F548&lt;45000,"45000",F548&lt;50000,"50000",F548&gt;50000,"&gt;50000")</f>
        <v>1000</v>
      </c>
      <c r="H548" t="s">
        <v>8221</v>
      </c>
      <c r="I548" t="s">
        <v>8224</v>
      </c>
      <c r="J548" t="s">
        <v>8246</v>
      </c>
      <c r="K548">
        <v>1445097715</v>
      </c>
      <c r="L548" s="10">
        <v>42294.667997685188</v>
      </c>
      <c r="M548">
        <v>1441209715</v>
      </c>
      <c r="N548" s="10">
        <f t="shared" si="26"/>
        <v>42249.667997685188</v>
      </c>
      <c r="O548" t="b">
        <v>0</v>
      </c>
      <c r="P548">
        <v>2</v>
      </c>
      <c r="Q548" t="b">
        <v>0</v>
      </c>
      <c r="R548" t="s">
        <v>8272</v>
      </c>
      <c r="S548" s="5">
        <f t="shared" si="24"/>
        <v>8.666666666666667E-2</v>
      </c>
      <c r="T548">
        <f t="shared" si="25"/>
        <v>26</v>
      </c>
      <c r="U548" t="s">
        <v>8319</v>
      </c>
      <c r="V548" t="s">
        <v>8320</v>
      </c>
    </row>
    <row r="549" spans="1:22" ht="43.5" x14ac:dyDescent="0.35">
      <c r="A549">
        <v>547</v>
      </c>
      <c r="B549" s="3" t="s">
        <v>548</v>
      </c>
      <c r="C549" s="3" t="s">
        <v>4657</v>
      </c>
      <c r="D549">
        <v>7500</v>
      </c>
      <c r="E549" t="str" cm="1">
        <f t="array" ref="E549">_xlfn.IFS(D549&lt;1000,"1000",D549&lt;5000,"5000",D549&lt;10000,"10000",D549&lt;15000,"15000",D549&lt;20000,"20000",D549&lt;25000,"25000",D549&lt;30000,"30000",D549&lt;35000,"35000",D549&lt;40000,"40000",D549&lt;45000,"45000",D549&lt;50000,"50000",D549&gt;=50000,"&gt;50000")</f>
        <v>10000</v>
      </c>
      <c r="F549">
        <v>0</v>
      </c>
      <c r="G549" t="str" cm="1">
        <f t="array" ref="G549">_xlfn.IFS(F549&lt;1000,"1000",F549&lt;5000,"5000",F549&lt;10000,"10000",F549&lt;15000,"15000",F549&lt;20000,"20000",F549&lt;25000,"25000",F549&lt;30000,"30000",F549&lt;35000,"35000",F549&lt;40000,"40000",F549&lt;45000,"45000",F549&lt;50000,"50000",F549&gt;50000,"&gt;50000")</f>
        <v>1000</v>
      </c>
      <c r="H549" t="s">
        <v>8221</v>
      </c>
      <c r="I549" t="s">
        <v>8225</v>
      </c>
      <c r="J549" t="s">
        <v>8247</v>
      </c>
      <c r="K549">
        <v>1455122564</v>
      </c>
      <c r="L549" s="10">
        <v>42410.696342592593</v>
      </c>
      <c r="M549">
        <v>1452530564</v>
      </c>
      <c r="N549" s="10">
        <f t="shared" si="26"/>
        <v>42380.696342592593</v>
      </c>
      <c r="O549" t="b">
        <v>0</v>
      </c>
      <c r="P549">
        <v>0</v>
      </c>
      <c r="Q549" t="b">
        <v>0</v>
      </c>
      <c r="R549" t="s">
        <v>8272</v>
      </c>
      <c r="S549" s="5">
        <f t="shared" si="24"/>
        <v>0</v>
      </c>
      <c r="T549" t="e">
        <f t="shared" si="25"/>
        <v>#DIV/0!</v>
      </c>
      <c r="U549" t="s">
        <v>8319</v>
      </c>
      <c r="V549" t="s">
        <v>8320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 t="str" cm="1">
        <f t="array" ref="E550">_xlfn.IFS(D550&lt;1000,"1000",D550&lt;5000,"5000",D550&lt;10000,"10000",D550&lt;15000,"15000",D550&lt;20000,"20000",D550&lt;25000,"25000",D550&lt;30000,"30000",D550&lt;35000,"35000",D550&lt;40000,"40000",D550&lt;45000,"45000",D550&lt;50000,"50000",D550&gt;=50000,"&gt;50000")</f>
        <v>15000</v>
      </c>
      <c r="F550">
        <v>9</v>
      </c>
      <c r="G550" t="str" cm="1">
        <f t="array" ref="G550">_xlfn.IFS(F550&lt;1000,"1000",F550&lt;5000,"5000",F550&lt;10000,"10000",F550&lt;15000,"15000",F550&lt;20000,"20000",F550&lt;25000,"25000",F550&lt;30000,"30000",F550&lt;35000,"35000",F550&lt;40000,"40000",F550&lt;45000,"45000",F550&lt;50000,"50000",F550&gt;50000,"&gt;50000")</f>
        <v>1000</v>
      </c>
      <c r="H550" t="s">
        <v>8221</v>
      </c>
      <c r="I550" t="s">
        <v>8225</v>
      </c>
      <c r="J550" t="s">
        <v>8247</v>
      </c>
      <c r="K550">
        <v>1446154848</v>
      </c>
      <c r="L550" s="10">
        <v>42306.903333333335</v>
      </c>
      <c r="M550">
        <v>1443562848</v>
      </c>
      <c r="N550" s="10">
        <f t="shared" si="26"/>
        <v>42276.903333333335</v>
      </c>
      <c r="O550" t="b">
        <v>0</v>
      </c>
      <c r="P550">
        <v>1</v>
      </c>
      <c r="Q550" t="b">
        <v>0</v>
      </c>
      <c r="R550" t="s">
        <v>8272</v>
      </c>
      <c r="S550" s="5">
        <f t="shared" si="24"/>
        <v>0.09</v>
      </c>
      <c r="T550">
        <f t="shared" si="25"/>
        <v>9</v>
      </c>
      <c r="U550" t="s">
        <v>8319</v>
      </c>
      <c r="V550" t="s">
        <v>8320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 t="str" cm="1">
        <f t="array" ref="E551">_xlfn.IFS(D551&lt;1000,"1000",D551&lt;5000,"5000",D551&lt;10000,"10000",D551&lt;15000,"15000",D551&lt;20000,"20000",D551&lt;25000,"25000",D551&lt;30000,"30000",D551&lt;35000,"35000",D551&lt;40000,"40000",D551&lt;45000,"45000",D551&lt;50000,"50000",D551&gt;=50000,"&gt;50000")</f>
        <v>5000</v>
      </c>
      <c r="F551">
        <v>68</v>
      </c>
      <c r="G551" t="str" cm="1">
        <f t="array" ref="G551">_xlfn.IFS(F551&lt;1000,"1000",F551&lt;5000,"5000",F551&lt;10000,"10000",F551&lt;15000,"15000",F551&lt;20000,"20000",F551&lt;25000,"25000",F551&lt;30000,"30000",F551&lt;35000,"35000",F551&lt;40000,"40000",F551&lt;45000,"45000",F551&lt;50000,"50000",F551&gt;50000,"&gt;50000")</f>
        <v>1000</v>
      </c>
      <c r="H551" t="s">
        <v>8221</v>
      </c>
      <c r="I551" t="s">
        <v>8225</v>
      </c>
      <c r="J551" t="s">
        <v>8247</v>
      </c>
      <c r="K551">
        <v>1436368622</v>
      </c>
      <c r="L551" s="10">
        <v>42193.636828703704</v>
      </c>
      <c r="M551">
        <v>1433776622</v>
      </c>
      <c r="N551" s="10">
        <f t="shared" si="26"/>
        <v>42163.636828703704</v>
      </c>
      <c r="O551" t="b">
        <v>0</v>
      </c>
      <c r="P551">
        <v>8</v>
      </c>
      <c r="Q551" t="b">
        <v>0</v>
      </c>
      <c r="R551" t="s">
        <v>8272</v>
      </c>
      <c r="S551" s="5">
        <f t="shared" si="24"/>
        <v>2.7199999999999998</v>
      </c>
      <c r="T551">
        <f t="shared" si="25"/>
        <v>8.5</v>
      </c>
      <c r="U551" t="s">
        <v>8319</v>
      </c>
      <c r="V551" t="s">
        <v>8320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 t="str" cm="1">
        <f t="array" ref="E552">_xlfn.IFS(D552&lt;1000,"1000",D552&lt;5000,"5000",D552&lt;10000,"10000",D552&lt;15000,"15000",D552&lt;20000,"20000",D552&lt;25000,"25000",D552&lt;30000,"30000",D552&lt;35000,"35000",D552&lt;40000,"40000",D552&lt;45000,"45000",D552&lt;50000,"50000",D552&gt;=50000,"&gt;50000")</f>
        <v>10000</v>
      </c>
      <c r="F552">
        <v>35</v>
      </c>
      <c r="G552" t="str" cm="1">
        <f t="array" ref="G552">_xlfn.IFS(F552&lt;1000,"1000",F552&lt;5000,"5000",F552&lt;10000,"10000",F552&lt;15000,"15000",F552&lt;20000,"20000",F552&lt;25000,"25000",F552&lt;30000,"30000",F552&lt;35000,"35000",F552&lt;40000,"40000",F552&lt;45000,"45000",F552&lt;50000,"50000",F552&gt;50000,"&gt;50000")</f>
        <v>1000</v>
      </c>
      <c r="H552" t="s">
        <v>8221</v>
      </c>
      <c r="I552" t="s">
        <v>8229</v>
      </c>
      <c r="J552" t="s">
        <v>8251</v>
      </c>
      <c r="K552">
        <v>1485838800</v>
      </c>
      <c r="L552" s="10">
        <v>42766.208333333328</v>
      </c>
      <c r="M552">
        <v>1484756245</v>
      </c>
      <c r="N552" s="10">
        <f t="shared" si="26"/>
        <v>42753.678761574076</v>
      </c>
      <c r="O552" t="b">
        <v>0</v>
      </c>
      <c r="P552">
        <v>4</v>
      </c>
      <c r="Q552" t="b">
        <v>0</v>
      </c>
      <c r="R552" t="s">
        <v>8272</v>
      </c>
      <c r="S552" s="5">
        <f t="shared" si="24"/>
        <v>0.70000000000000007</v>
      </c>
      <c r="T552">
        <f t="shared" si="25"/>
        <v>8.75</v>
      </c>
      <c r="U552" t="s">
        <v>8319</v>
      </c>
      <c r="V552" t="s">
        <v>8320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 t="str" cm="1">
        <f t="array" ref="E553">_xlfn.IFS(D553&lt;1000,"1000",D553&lt;5000,"5000",D553&lt;10000,"10000",D553&lt;15000,"15000",D553&lt;20000,"20000",D553&lt;25000,"25000",D553&lt;30000,"30000",D553&lt;35000,"35000",D553&lt;40000,"40000",D553&lt;45000,"45000",D553&lt;50000,"50000",D553&gt;=50000,"&gt;50000")</f>
        <v>&gt;50000</v>
      </c>
      <c r="F553">
        <v>3781</v>
      </c>
      <c r="G553" t="str" cm="1">
        <f t="array" ref="G553">_xlfn.IFS(F553&lt;1000,"1000",F553&lt;5000,"5000",F553&lt;10000,"10000",F553&lt;15000,"15000",F553&lt;20000,"20000",F553&lt;25000,"25000",F553&lt;30000,"30000",F553&lt;35000,"35000",F553&lt;40000,"40000",F553&lt;45000,"45000",F553&lt;50000,"50000",F553&gt;50000,"&gt;50000")</f>
        <v>5000</v>
      </c>
      <c r="H553" t="s">
        <v>8221</v>
      </c>
      <c r="I553" t="s">
        <v>8224</v>
      </c>
      <c r="J553" t="s">
        <v>8246</v>
      </c>
      <c r="K553">
        <v>1438451580</v>
      </c>
      <c r="L553" s="10">
        <v>42217.745138888888</v>
      </c>
      <c r="M553">
        <v>1434609424</v>
      </c>
      <c r="N553" s="10">
        <f t="shared" si="26"/>
        <v>42173.275740740741</v>
      </c>
      <c r="O553" t="b">
        <v>0</v>
      </c>
      <c r="P553">
        <v>28</v>
      </c>
      <c r="Q553" t="b">
        <v>0</v>
      </c>
      <c r="R553" t="s">
        <v>8272</v>
      </c>
      <c r="S553" s="5">
        <f t="shared" si="24"/>
        <v>5.0413333333333332</v>
      </c>
      <c r="T553">
        <f t="shared" si="25"/>
        <v>135.03571428571428</v>
      </c>
      <c r="U553" t="s">
        <v>8319</v>
      </c>
      <c r="V553" t="s">
        <v>8320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 t="str" cm="1">
        <f t="array" ref="E554">_xlfn.IFS(D554&lt;1000,"1000",D554&lt;5000,"5000",D554&lt;10000,"10000",D554&lt;15000,"15000",D554&lt;20000,"20000",D554&lt;25000,"25000",D554&lt;30000,"30000",D554&lt;35000,"35000",D554&lt;40000,"40000",D554&lt;45000,"45000",D554&lt;50000,"50000",D554&gt;=50000,"&gt;50000")</f>
        <v>50000</v>
      </c>
      <c r="F554">
        <v>0</v>
      </c>
      <c r="G554" t="str" cm="1">
        <f t="array" ref="G554">_xlfn.IFS(F554&lt;1000,"1000",F554&lt;5000,"5000",F554&lt;10000,"10000",F554&lt;15000,"15000",F554&lt;20000,"20000",F554&lt;25000,"25000",F554&lt;30000,"30000",F554&lt;35000,"35000",F554&lt;40000,"40000",F554&lt;45000,"45000",F554&lt;50000,"50000",F554&gt;50000,"&gt;50000")</f>
        <v>1000</v>
      </c>
      <c r="H554" t="s">
        <v>8221</v>
      </c>
      <c r="I554" t="s">
        <v>8229</v>
      </c>
      <c r="J554" t="s">
        <v>8251</v>
      </c>
      <c r="K554">
        <v>1452350896</v>
      </c>
      <c r="L554" s="10">
        <v>42378.616851851853</v>
      </c>
      <c r="M554">
        <v>1447166896</v>
      </c>
      <c r="N554" s="10">
        <f t="shared" si="26"/>
        <v>42318.616851851853</v>
      </c>
      <c r="O554" t="b">
        <v>0</v>
      </c>
      <c r="P554">
        <v>0</v>
      </c>
      <c r="Q554" t="b">
        <v>0</v>
      </c>
      <c r="R554" t="s">
        <v>8272</v>
      </c>
      <c r="S554" s="5">
        <f t="shared" si="24"/>
        <v>0</v>
      </c>
      <c r="T554" t="e">
        <f t="shared" si="25"/>
        <v>#DIV/0!</v>
      </c>
      <c r="U554" t="s">
        <v>8319</v>
      </c>
      <c r="V554" t="s">
        <v>8320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 t="str" cm="1">
        <f t="array" ref="E555">_xlfn.IFS(D555&lt;1000,"1000",D555&lt;5000,"5000",D555&lt;10000,"10000",D555&lt;15000,"15000",D555&lt;20000,"20000",D555&lt;25000,"25000",D555&lt;30000,"30000",D555&lt;35000,"35000",D555&lt;40000,"40000",D555&lt;45000,"45000",D555&lt;50000,"50000",D555&gt;=50000,"&gt;50000")</f>
        <v>30000</v>
      </c>
      <c r="F555">
        <v>123</v>
      </c>
      <c r="G555" t="str" cm="1">
        <f t="array" ref="G555">_xlfn.IFS(F555&lt;1000,"1000",F555&lt;5000,"5000",F555&lt;10000,"10000",F555&lt;15000,"15000",F555&lt;20000,"20000",F555&lt;25000,"25000",F555&lt;30000,"30000",F555&lt;35000,"35000",F555&lt;40000,"40000",F555&lt;45000,"45000",F555&lt;50000,"50000",F555&gt;50000,"&gt;50000")</f>
        <v>1000</v>
      </c>
      <c r="H555" t="s">
        <v>8221</v>
      </c>
      <c r="I555" t="s">
        <v>8224</v>
      </c>
      <c r="J555" t="s">
        <v>8246</v>
      </c>
      <c r="K555">
        <v>1415988991</v>
      </c>
      <c r="L555" s="10">
        <v>41957.761469907404</v>
      </c>
      <c r="M555">
        <v>1413393391</v>
      </c>
      <c r="N555" s="10">
        <f t="shared" si="26"/>
        <v>41927.71980324074</v>
      </c>
      <c r="O555" t="b">
        <v>0</v>
      </c>
      <c r="P555">
        <v>6</v>
      </c>
      <c r="Q555" t="b">
        <v>0</v>
      </c>
      <c r="R555" t="s">
        <v>8272</v>
      </c>
      <c r="S555" s="5">
        <f t="shared" si="24"/>
        <v>0.49199999999999999</v>
      </c>
      <c r="T555">
        <f t="shared" si="25"/>
        <v>20.5</v>
      </c>
      <c r="U555" t="s">
        <v>8319</v>
      </c>
      <c r="V555" t="s">
        <v>8320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 t="str" cm="1">
        <f t="array" ref="E556">_xlfn.IFS(D556&lt;1000,"1000",D556&lt;5000,"5000",D556&lt;10000,"10000",D556&lt;15000,"15000",D556&lt;20000,"20000",D556&lt;25000,"25000",D556&lt;30000,"30000",D556&lt;35000,"35000",D556&lt;40000,"40000",D556&lt;45000,"45000",D556&lt;50000,"50000",D556&gt;=50000,"&gt;50000")</f>
        <v>5000</v>
      </c>
      <c r="F556">
        <v>1416</v>
      </c>
      <c r="G556" t="str" cm="1">
        <f t="array" ref="G556">_xlfn.IFS(F556&lt;1000,"1000",F556&lt;5000,"5000",F556&lt;10000,"10000",F556&lt;15000,"15000",F556&lt;20000,"20000",F556&lt;25000,"25000",F556&lt;30000,"30000",F556&lt;35000,"35000",F556&lt;40000,"40000",F556&lt;45000,"45000",F556&lt;50000,"50000",F556&gt;50000,"&gt;50000")</f>
        <v>5000</v>
      </c>
      <c r="H556" t="s">
        <v>8221</v>
      </c>
      <c r="I556" t="s">
        <v>8224</v>
      </c>
      <c r="J556" t="s">
        <v>8246</v>
      </c>
      <c r="K556">
        <v>1413735972</v>
      </c>
      <c r="L556" s="10">
        <v>41931.684861111113</v>
      </c>
      <c r="M556">
        <v>1411143972</v>
      </c>
      <c r="N556" s="10">
        <f t="shared" si="26"/>
        <v>41901.684861111113</v>
      </c>
      <c r="O556" t="b">
        <v>0</v>
      </c>
      <c r="P556">
        <v>22</v>
      </c>
      <c r="Q556" t="b">
        <v>0</v>
      </c>
      <c r="R556" t="s">
        <v>8272</v>
      </c>
      <c r="S556" s="5">
        <f t="shared" si="24"/>
        <v>36.589147286821706</v>
      </c>
      <c r="T556">
        <f t="shared" si="25"/>
        <v>64.36363636363636</v>
      </c>
      <c r="U556" t="s">
        <v>8319</v>
      </c>
      <c r="V556" t="s">
        <v>8320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 t="str" cm="1">
        <f t="array" ref="E557">_xlfn.IFS(D557&lt;1000,"1000",D557&lt;5000,"5000",D557&lt;10000,"10000",D557&lt;15000,"15000",D557&lt;20000,"20000",D557&lt;25000,"25000",D557&lt;30000,"30000",D557&lt;35000,"35000",D557&lt;40000,"40000",D557&lt;45000,"45000",D557&lt;50000,"50000",D557&gt;=50000,"&gt;50000")</f>
        <v>10000</v>
      </c>
      <c r="F557">
        <v>0</v>
      </c>
      <c r="G557" t="str" cm="1">
        <f t="array" ref="G557">_xlfn.IFS(F557&lt;1000,"1000",F557&lt;5000,"5000",F557&lt;10000,"10000",F557&lt;15000,"15000",F557&lt;20000,"20000",F557&lt;25000,"25000",F557&lt;30000,"30000",F557&lt;35000,"35000",F557&lt;40000,"40000",F557&lt;45000,"45000",F557&lt;50000,"50000",F557&gt;50000,"&gt;50000")</f>
        <v>1000</v>
      </c>
      <c r="H557" t="s">
        <v>8221</v>
      </c>
      <c r="I557" t="s">
        <v>8225</v>
      </c>
      <c r="J557" t="s">
        <v>8247</v>
      </c>
      <c r="K557">
        <v>1465720143</v>
      </c>
      <c r="L557" s="10">
        <v>42533.353506944448</v>
      </c>
      <c r="M557">
        <v>1463128143</v>
      </c>
      <c r="N557" s="10">
        <f t="shared" si="26"/>
        <v>42503.353506944448</v>
      </c>
      <c r="O557" t="b">
        <v>0</v>
      </c>
      <c r="P557">
        <v>0</v>
      </c>
      <c r="Q557" t="b">
        <v>0</v>
      </c>
      <c r="R557" t="s">
        <v>8272</v>
      </c>
      <c r="S557" s="5">
        <f t="shared" si="24"/>
        <v>0</v>
      </c>
      <c r="T557" t="e">
        <f t="shared" si="25"/>
        <v>#DIV/0!</v>
      </c>
      <c r="U557" t="s">
        <v>8319</v>
      </c>
      <c r="V557" t="s">
        <v>8320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 t="str" cm="1">
        <f t="array" ref="E558">_xlfn.IFS(D558&lt;1000,"1000",D558&lt;5000,"5000",D558&lt;10000,"10000",D558&lt;15000,"15000",D558&lt;20000,"20000",D558&lt;25000,"25000",D558&lt;30000,"30000",D558&lt;35000,"35000",D558&lt;40000,"40000",D558&lt;45000,"45000",D558&lt;50000,"50000",D558&gt;=50000,"&gt;50000")</f>
        <v>10000</v>
      </c>
      <c r="F558">
        <v>200</v>
      </c>
      <c r="G558" t="str" cm="1">
        <f t="array" ref="G558">_xlfn.IFS(F558&lt;1000,"1000",F558&lt;5000,"5000",F558&lt;10000,"10000",F558&lt;15000,"15000",F558&lt;20000,"20000",F558&lt;25000,"25000",F558&lt;30000,"30000",F558&lt;35000,"35000",F558&lt;40000,"40000",F558&lt;45000,"45000",F558&lt;50000,"50000",F558&gt;50000,"&gt;50000")</f>
        <v>1000</v>
      </c>
      <c r="H558" t="s">
        <v>8221</v>
      </c>
      <c r="I558" t="s">
        <v>8224</v>
      </c>
      <c r="J558" t="s">
        <v>8246</v>
      </c>
      <c r="K558">
        <v>1452112717</v>
      </c>
      <c r="L558" s="10">
        <v>42375.860150462962</v>
      </c>
      <c r="M558">
        <v>1449520717</v>
      </c>
      <c r="N558" s="10">
        <f t="shared" si="26"/>
        <v>42345.860150462962</v>
      </c>
      <c r="O558" t="b">
        <v>0</v>
      </c>
      <c r="P558">
        <v>1</v>
      </c>
      <c r="Q558" t="b">
        <v>0</v>
      </c>
      <c r="R558" t="s">
        <v>8272</v>
      </c>
      <c r="S558" s="5">
        <f t="shared" si="24"/>
        <v>2.5</v>
      </c>
      <c r="T558">
        <f t="shared" si="25"/>
        <v>200</v>
      </c>
      <c r="U558" t="s">
        <v>8319</v>
      </c>
      <c r="V558" t="s">
        <v>8320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 t="str" cm="1">
        <f t="array" ref="E559">_xlfn.IFS(D559&lt;1000,"1000",D559&lt;5000,"5000",D559&lt;10000,"10000",D559&lt;15000,"15000",D559&lt;20000,"20000",D559&lt;25000,"25000",D559&lt;30000,"30000",D559&lt;35000,"35000",D559&lt;40000,"40000",D559&lt;45000,"45000",D559&lt;50000,"50000",D559&gt;=50000,"&gt;50000")</f>
        <v>&gt;50000</v>
      </c>
      <c r="F559">
        <v>1366</v>
      </c>
      <c r="G559" t="str" cm="1">
        <f t="array" ref="G559">_xlfn.IFS(F559&lt;1000,"1000",F559&lt;5000,"5000",F559&lt;10000,"10000",F559&lt;15000,"15000",F559&lt;20000,"20000",F559&lt;25000,"25000",F559&lt;30000,"30000",F559&lt;35000,"35000",F559&lt;40000,"40000",F559&lt;45000,"45000",F559&lt;50000,"50000",F559&gt;50000,"&gt;50000")</f>
        <v>5000</v>
      </c>
      <c r="H559" t="s">
        <v>8221</v>
      </c>
      <c r="I559" t="s">
        <v>8236</v>
      </c>
      <c r="J559" t="s">
        <v>8249</v>
      </c>
      <c r="K559">
        <v>1480721803</v>
      </c>
      <c r="L559" s="10">
        <v>42706.983831018515</v>
      </c>
      <c r="M559">
        <v>1478126203</v>
      </c>
      <c r="N559" s="10">
        <f t="shared" si="26"/>
        <v>42676.942164351851</v>
      </c>
      <c r="O559" t="b">
        <v>0</v>
      </c>
      <c r="P559">
        <v>20</v>
      </c>
      <c r="Q559" t="b">
        <v>0</v>
      </c>
      <c r="R559" t="s">
        <v>8272</v>
      </c>
      <c r="S559" s="5">
        <f t="shared" si="24"/>
        <v>0.91066666666666674</v>
      </c>
      <c r="T559">
        <f t="shared" si="25"/>
        <v>68.3</v>
      </c>
      <c r="U559" t="s">
        <v>8319</v>
      </c>
      <c r="V559" t="s">
        <v>8320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 t="str" cm="1">
        <f t="array" ref="E560">_xlfn.IFS(D560&lt;1000,"1000",D560&lt;5000,"5000",D560&lt;10000,"10000",D560&lt;15000,"15000",D560&lt;20000,"20000",D560&lt;25000,"25000",D560&lt;30000,"30000",D560&lt;35000,"35000",D560&lt;40000,"40000",D560&lt;45000,"45000",D560&lt;50000,"50000",D560&gt;=50000,"&gt;50000")</f>
        <v>1000</v>
      </c>
      <c r="F560">
        <v>0</v>
      </c>
      <c r="G560" t="str" cm="1">
        <f t="array" ref="G560">_xlfn.IFS(F560&lt;1000,"1000",F560&lt;5000,"5000",F560&lt;10000,"10000",F560&lt;15000,"15000",F560&lt;20000,"20000",F560&lt;25000,"25000",F560&lt;30000,"30000",F560&lt;35000,"35000",F560&lt;40000,"40000",F560&lt;45000,"45000",F560&lt;50000,"50000",F560&gt;50000,"&gt;50000")</f>
        <v>1000</v>
      </c>
      <c r="H560" t="s">
        <v>8221</v>
      </c>
      <c r="I560" t="s">
        <v>8224</v>
      </c>
      <c r="J560" t="s">
        <v>8246</v>
      </c>
      <c r="K560">
        <v>1427227905</v>
      </c>
      <c r="L560" s="10">
        <v>42087.841493055559</v>
      </c>
      <c r="M560">
        <v>1424639505</v>
      </c>
      <c r="N560" s="10">
        <f t="shared" si="26"/>
        <v>42057.883159722223</v>
      </c>
      <c r="O560" t="b">
        <v>0</v>
      </c>
      <c r="P560">
        <v>0</v>
      </c>
      <c r="Q560" t="b">
        <v>0</v>
      </c>
      <c r="R560" t="s">
        <v>8272</v>
      </c>
      <c r="S560" s="5">
        <f t="shared" si="24"/>
        <v>0</v>
      </c>
      <c r="T560" t="e">
        <f t="shared" si="25"/>
        <v>#DIV/0!</v>
      </c>
      <c r="U560" t="s">
        <v>8319</v>
      </c>
      <c r="V560" t="s">
        <v>8320</v>
      </c>
    </row>
    <row r="561" spans="1:22" ht="43.5" x14ac:dyDescent="0.35">
      <c r="A561">
        <v>559</v>
      </c>
      <c r="B561" s="3" t="s">
        <v>560</v>
      </c>
      <c r="C561" s="3" t="s">
        <v>4669</v>
      </c>
      <c r="D561">
        <v>240000</v>
      </c>
      <c r="E561" t="str" cm="1">
        <f t="array" ref="E561">_xlfn.IFS(D561&lt;1000,"1000",D561&lt;5000,"5000",D561&lt;10000,"10000",D561&lt;15000,"15000",D561&lt;20000,"20000",D561&lt;25000,"25000",D561&lt;30000,"30000",D561&lt;35000,"35000",D561&lt;40000,"40000",D561&lt;45000,"45000",D561&lt;50000,"50000",D561&gt;=50000,"&gt;50000")</f>
        <v>&gt;50000</v>
      </c>
      <c r="F561">
        <v>50</v>
      </c>
      <c r="G561" t="str" cm="1">
        <f t="array" ref="G561">_xlfn.IFS(F561&lt;1000,"1000",F561&lt;5000,"5000",F561&lt;10000,"10000",F561&lt;15000,"15000",F561&lt;20000,"20000",F561&lt;25000,"25000",F561&lt;30000,"30000",F561&lt;35000,"35000",F561&lt;40000,"40000",F561&lt;45000,"45000",F561&lt;50000,"50000",F561&gt;50000,"&gt;50000")</f>
        <v>1000</v>
      </c>
      <c r="H561" t="s">
        <v>8221</v>
      </c>
      <c r="I561" t="s">
        <v>8224</v>
      </c>
      <c r="J561" t="s">
        <v>8246</v>
      </c>
      <c r="K561">
        <v>1449989260</v>
      </c>
      <c r="L561" s="10">
        <v>42351.283101851848</v>
      </c>
      <c r="M561">
        <v>1447397260</v>
      </c>
      <c r="N561" s="10">
        <f t="shared" si="26"/>
        <v>42321.283101851848</v>
      </c>
      <c r="O561" t="b">
        <v>0</v>
      </c>
      <c r="P561">
        <v>1</v>
      </c>
      <c r="Q561" t="b">
        <v>0</v>
      </c>
      <c r="R561" t="s">
        <v>8272</v>
      </c>
      <c r="S561" s="5">
        <f t="shared" si="24"/>
        <v>2.0833333333333336E-2</v>
      </c>
      <c r="T561">
        <f t="shared" si="25"/>
        <v>50</v>
      </c>
      <c r="U561" t="s">
        <v>8319</v>
      </c>
      <c r="V561" t="s">
        <v>8320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 t="str" cm="1">
        <f t="array" ref="E562">_xlfn.IFS(D562&lt;1000,"1000",D562&lt;5000,"5000",D562&lt;10000,"10000",D562&lt;15000,"15000",D562&lt;20000,"20000",D562&lt;25000,"25000",D562&lt;30000,"30000",D562&lt;35000,"35000",D562&lt;40000,"40000",D562&lt;45000,"45000",D562&lt;50000,"50000",D562&gt;=50000,"&gt;50000")</f>
        <v>&gt;50000</v>
      </c>
      <c r="F562">
        <v>12</v>
      </c>
      <c r="G562" t="str" cm="1">
        <f t="array" ref="G562">_xlfn.IFS(F562&lt;1000,"1000",F562&lt;5000,"5000",F562&lt;10000,"10000",F562&lt;15000,"15000",F562&lt;20000,"20000",F562&lt;25000,"25000",F562&lt;30000,"30000",F562&lt;35000,"35000",F562&lt;40000,"40000",F562&lt;45000,"45000",F562&lt;50000,"50000",F562&gt;50000,"&gt;50000")</f>
        <v>1000</v>
      </c>
      <c r="H562" t="s">
        <v>8221</v>
      </c>
      <c r="I562" t="s">
        <v>8229</v>
      </c>
      <c r="J562" t="s">
        <v>8251</v>
      </c>
      <c r="K562">
        <v>1418841045</v>
      </c>
      <c r="L562" s="10">
        <v>41990.771354166667</v>
      </c>
      <c r="M562">
        <v>1416249045</v>
      </c>
      <c r="N562" s="10">
        <f t="shared" si="26"/>
        <v>41960.771354166667</v>
      </c>
      <c r="O562" t="b">
        <v>0</v>
      </c>
      <c r="P562">
        <v>3</v>
      </c>
      <c r="Q562" t="b">
        <v>0</v>
      </c>
      <c r="R562" t="s">
        <v>8272</v>
      </c>
      <c r="S562" s="5">
        <f t="shared" si="24"/>
        <v>1.2E-2</v>
      </c>
      <c r="T562">
        <f t="shared" si="25"/>
        <v>4</v>
      </c>
      <c r="U562" t="s">
        <v>8319</v>
      </c>
      <c r="V562" t="s">
        <v>8320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 t="str" cm="1">
        <f t="array" ref="E563">_xlfn.IFS(D563&lt;1000,"1000",D563&lt;5000,"5000",D563&lt;10000,"10000",D563&lt;15000,"15000",D563&lt;20000,"20000",D563&lt;25000,"25000",D563&lt;30000,"30000",D563&lt;35000,"35000",D563&lt;40000,"40000",D563&lt;45000,"45000",D563&lt;50000,"50000",D563&gt;=50000,"&gt;50000")</f>
        <v>20000</v>
      </c>
      <c r="F563">
        <v>55</v>
      </c>
      <c r="G563" t="str" cm="1">
        <f t="array" ref="G563">_xlfn.IFS(F563&lt;1000,"1000",F563&lt;5000,"5000",F563&lt;10000,"10000",F563&lt;15000,"15000",F563&lt;20000,"20000",F563&lt;25000,"25000",F563&lt;30000,"30000",F563&lt;35000,"35000",F563&lt;40000,"40000",F563&lt;45000,"45000",F563&lt;50000,"50000",F563&gt;50000,"&gt;50000")</f>
        <v>1000</v>
      </c>
      <c r="H563" t="s">
        <v>8221</v>
      </c>
      <c r="I563" t="s">
        <v>8224</v>
      </c>
      <c r="J563" t="s">
        <v>8246</v>
      </c>
      <c r="K563">
        <v>1445874513</v>
      </c>
      <c r="L563" s="10">
        <v>42303.658715277779</v>
      </c>
      <c r="M563">
        <v>1442850513</v>
      </c>
      <c r="N563" s="10">
        <f t="shared" si="26"/>
        <v>42268.658715277779</v>
      </c>
      <c r="O563" t="b">
        <v>0</v>
      </c>
      <c r="P563">
        <v>2</v>
      </c>
      <c r="Q563" t="b">
        <v>0</v>
      </c>
      <c r="R563" t="s">
        <v>8272</v>
      </c>
      <c r="S563" s="5">
        <f t="shared" si="24"/>
        <v>0.36666666666666664</v>
      </c>
      <c r="T563">
        <f t="shared" si="25"/>
        <v>27.5</v>
      </c>
      <c r="U563" t="s">
        <v>8319</v>
      </c>
      <c r="V563" t="s">
        <v>8320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 t="str" cm="1">
        <f t="array" ref="E564">_xlfn.IFS(D564&lt;1000,"1000",D564&lt;5000,"5000",D564&lt;10000,"10000",D564&lt;15000,"15000",D564&lt;20000,"20000",D564&lt;25000,"25000",D564&lt;30000,"30000",D564&lt;35000,"35000",D564&lt;40000,"40000",D564&lt;45000,"45000",D564&lt;50000,"50000",D564&gt;=50000,"&gt;50000")</f>
        <v>&gt;50000</v>
      </c>
      <c r="F564">
        <v>0</v>
      </c>
      <c r="G564" t="str" cm="1">
        <f t="array" ref="G564">_xlfn.IFS(F564&lt;1000,"1000",F564&lt;5000,"5000",F564&lt;10000,"10000",F564&lt;15000,"15000",F564&lt;20000,"20000",F564&lt;25000,"25000",F564&lt;30000,"30000",F564&lt;35000,"35000",F564&lt;40000,"40000",F564&lt;45000,"45000",F564&lt;50000,"50000",F564&gt;50000,"&gt;50000")</f>
        <v>1000</v>
      </c>
      <c r="H564" t="s">
        <v>8221</v>
      </c>
      <c r="I564" t="s">
        <v>8233</v>
      </c>
      <c r="J564" t="s">
        <v>8249</v>
      </c>
      <c r="K564">
        <v>1482052815</v>
      </c>
      <c r="L564" s="10">
        <v>42722.389062500006</v>
      </c>
      <c r="M564">
        <v>1479460815</v>
      </c>
      <c r="N564" s="10">
        <f t="shared" si="26"/>
        <v>42692.389062500006</v>
      </c>
      <c r="O564" t="b">
        <v>0</v>
      </c>
      <c r="P564">
        <v>0</v>
      </c>
      <c r="Q564" t="b">
        <v>0</v>
      </c>
      <c r="R564" t="s">
        <v>8272</v>
      </c>
      <c r="S564" s="5">
        <f t="shared" si="24"/>
        <v>0</v>
      </c>
      <c r="T564" t="e">
        <f t="shared" si="25"/>
        <v>#DIV/0!</v>
      </c>
      <c r="U564" t="s">
        <v>8319</v>
      </c>
      <c r="V564" t="s">
        <v>8320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 t="str" cm="1">
        <f t="array" ref="E565">_xlfn.IFS(D565&lt;1000,"1000",D565&lt;5000,"5000",D565&lt;10000,"10000",D565&lt;15000,"15000",D565&lt;20000,"20000",D565&lt;25000,"25000",D565&lt;30000,"30000",D565&lt;35000,"35000",D565&lt;40000,"40000",D565&lt;45000,"45000",D565&lt;50000,"50000",D565&gt;=50000,"&gt;50000")</f>
        <v>&gt;50000</v>
      </c>
      <c r="F565">
        <v>68</v>
      </c>
      <c r="G565" t="str" cm="1">
        <f t="array" ref="G565">_xlfn.IFS(F565&lt;1000,"1000",F565&lt;5000,"5000",F565&lt;10000,"10000",F565&lt;15000,"15000",F565&lt;20000,"20000",F565&lt;25000,"25000",F565&lt;30000,"30000",F565&lt;35000,"35000",F565&lt;40000,"40000",F565&lt;45000,"45000",F565&lt;50000,"50000",F565&gt;50000,"&gt;50000")</f>
        <v>1000</v>
      </c>
      <c r="H565" t="s">
        <v>8221</v>
      </c>
      <c r="I565" t="s">
        <v>8226</v>
      </c>
      <c r="J565" t="s">
        <v>8248</v>
      </c>
      <c r="K565">
        <v>1424137247</v>
      </c>
      <c r="L565" s="10">
        <v>42052.069988425923</v>
      </c>
      <c r="M565">
        <v>1421545247</v>
      </c>
      <c r="N565" s="10">
        <f t="shared" si="26"/>
        <v>42022.069988425923</v>
      </c>
      <c r="O565" t="b">
        <v>0</v>
      </c>
      <c r="P565">
        <v>2</v>
      </c>
      <c r="Q565" t="b">
        <v>0</v>
      </c>
      <c r="R565" t="s">
        <v>8272</v>
      </c>
      <c r="S565" s="5">
        <f t="shared" si="24"/>
        <v>9.0666666666666659E-2</v>
      </c>
      <c r="T565">
        <f t="shared" si="25"/>
        <v>34</v>
      </c>
      <c r="U565" t="s">
        <v>8319</v>
      </c>
      <c r="V565" t="s">
        <v>8320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 t="str" cm="1">
        <f t="array" ref="E566">_xlfn.IFS(D566&lt;1000,"1000",D566&lt;5000,"5000",D566&lt;10000,"10000",D566&lt;15000,"15000",D566&lt;20000,"20000",D566&lt;25000,"25000",D566&lt;30000,"30000",D566&lt;35000,"35000",D566&lt;40000,"40000",D566&lt;45000,"45000",D566&lt;50000,"50000",D566&gt;=50000,"&gt;50000")</f>
        <v>20000</v>
      </c>
      <c r="F566">
        <v>1</v>
      </c>
      <c r="G566" t="str" cm="1">
        <f t="array" ref="G566">_xlfn.IFS(F566&lt;1000,"1000",F566&lt;5000,"5000",F566&lt;10000,"10000",F566&lt;15000,"15000",F566&lt;20000,"20000",F566&lt;25000,"25000",F566&lt;30000,"30000",F566&lt;35000,"35000",F566&lt;40000,"40000",F566&lt;45000,"45000",F566&lt;50000,"50000",F566&gt;50000,"&gt;50000")</f>
        <v>1000</v>
      </c>
      <c r="H566" t="s">
        <v>8221</v>
      </c>
      <c r="I566" t="s">
        <v>8230</v>
      </c>
      <c r="J566" t="s">
        <v>8249</v>
      </c>
      <c r="K566">
        <v>1457822275</v>
      </c>
      <c r="L566" s="10">
        <v>42441.942997685182</v>
      </c>
      <c r="M566">
        <v>1455230275</v>
      </c>
      <c r="N566" s="10">
        <f t="shared" si="26"/>
        <v>42411.942997685182</v>
      </c>
      <c r="O566" t="b">
        <v>0</v>
      </c>
      <c r="P566">
        <v>1</v>
      </c>
      <c r="Q566" t="b">
        <v>0</v>
      </c>
      <c r="R566" t="s">
        <v>8272</v>
      </c>
      <c r="S566" s="5">
        <f t="shared" si="24"/>
        <v>5.5555555555555558E-3</v>
      </c>
      <c r="T566">
        <f t="shared" si="25"/>
        <v>1</v>
      </c>
      <c r="U566" t="s">
        <v>8319</v>
      </c>
      <c r="V566" t="s">
        <v>8320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 t="str" cm="1">
        <f t="array" ref="E567">_xlfn.IFS(D567&lt;1000,"1000",D567&lt;5000,"5000",D567&lt;10000,"10000",D567&lt;15000,"15000",D567&lt;20000,"20000",D567&lt;25000,"25000",D567&lt;30000,"30000",D567&lt;35000,"35000",D567&lt;40000,"40000",D567&lt;45000,"45000",D567&lt;50000,"50000",D567&gt;=50000,"&gt;50000")</f>
        <v>30000</v>
      </c>
      <c r="F567">
        <v>0</v>
      </c>
      <c r="G567" t="str" cm="1">
        <f t="array" ref="G567">_xlfn.IFS(F567&lt;1000,"1000",F567&lt;5000,"5000",F567&lt;10000,"10000",F567&lt;15000,"15000",F567&lt;20000,"20000",F567&lt;25000,"25000",F567&lt;30000,"30000",F567&lt;35000,"35000",F567&lt;40000,"40000",F567&lt;45000,"45000",F567&lt;50000,"50000",F567&gt;50000,"&gt;50000")</f>
        <v>1000</v>
      </c>
      <c r="H567" t="s">
        <v>8221</v>
      </c>
      <c r="I567" t="s">
        <v>8225</v>
      </c>
      <c r="J567" t="s">
        <v>8247</v>
      </c>
      <c r="K567">
        <v>1436554249</v>
      </c>
      <c r="L567" s="10">
        <v>42195.785289351858</v>
      </c>
      <c r="M567">
        <v>1433962249</v>
      </c>
      <c r="N567" s="10">
        <f t="shared" si="26"/>
        <v>42165.785289351858</v>
      </c>
      <c r="O567" t="b">
        <v>0</v>
      </c>
      <c r="P567">
        <v>0</v>
      </c>
      <c r="Q567" t="b">
        <v>0</v>
      </c>
      <c r="R567" t="s">
        <v>8272</v>
      </c>
      <c r="S567" s="5">
        <f t="shared" si="24"/>
        <v>0</v>
      </c>
      <c r="T567" t="e">
        <f t="shared" si="25"/>
        <v>#DIV/0!</v>
      </c>
      <c r="U567" t="s">
        <v>8319</v>
      </c>
      <c r="V567" t="s">
        <v>8320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 t="str" cm="1">
        <f t="array" ref="E568">_xlfn.IFS(D568&lt;1000,"1000",D568&lt;5000,"5000",D568&lt;10000,"10000",D568&lt;15000,"15000",D568&lt;20000,"20000",D568&lt;25000,"25000",D568&lt;30000,"30000",D568&lt;35000,"35000",D568&lt;40000,"40000",D568&lt;45000,"45000",D568&lt;50000,"50000",D568&gt;=50000,"&gt;50000")</f>
        <v>10000</v>
      </c>
      <c r="F568">
        <v>1</v>
      </c>
      <c r="G568" t="str" cm="1">
        <f t="array" ref="G568">_xlfn.IFS(F568&lt;1000,"1000",F568&lt;5000,"5000",F568&lt;10000,"10000",F568&lt;15000,"15000",F568&lt;20000,"20000",F568&lt;25000,"25000",F568&lt;30000,"30000",F568&lt;35000,"35000",F568&lt;40000,"40000",F568&lt;45000,"45000",F568&lt;50000,"50000",F568&gt;50000,"&gt;50000")</f>
        <v>1000</v>
      </c>
      <c r="H568" t="s">
        <v>8221</v>
      </c>
      <c r="I568" t="s">
        <v>8224</v>
      </c>
      <c r="J568" t="s">
        <v>8246</v>
      </c>
      <c r="K568">
        <v>1468513533</v>
      </c>
      <c r="L568" s="10">
        <v>42565.68440972222</v>
      </c>
      <c r="M568">
        <v>1465921533</v>
      </c>
      <c r="N568" s="10">
        <f t="shared" si="26"/>
        <v>42535.68440972222</v>
      </c>
      <c r="O568" t="b">
        <v>0</v>
      </c>
      <c r="P568">
        <v>1</v>
      </c>
      <c r="Q568" t="b">
        <v>0</v>
      </c>
      <c r="R568" t="s">
        <v>8272</v>
      </c>
      <c r="S568" s="5">
        <f t="shared" si="24"/>
        <v>0.02</v>
      </c>
      <c r="T568">
        <f t="shared" si="25"/>
        <v>1</v>
      </c>
      <c r="U568" t="s">
        <v>8319</v>
      </c>
      <c r="V568" t="s">
        <v>8320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 t="str" cm="1">
        <f t="array" ref="E569">_xlfn.IFS(D569&lt;1000,"1000",D569&lt;5000,"5000",D569&lt;10000,"10000",D569&lt;15000,"15000",D569&lt;20000,"20000",D569&lt;25000,"25000",D569&lt;30000,"30000",D569&lt;35000,"35000",D569&lt;40000,"40000",D569&lt;45000,"45000",D569&lt;50000,"50000",D569&gt;=50000,"&gt;50000")</f>
        <v>15000</v>
      </c>
      <c r="F569">
        <v>0</v>
      </c>
      <c r="G569" t="str" cm="1">
        <f t="array" ref="G569">_xlfn.IFS(F569&lt;1000,"1000",F569&lt;5000,"5000",F569&lt;10000,"10000",F569&lt;15000,"15000",F569&lt;20000,"20000",F569&lt;25000,"25000",F569&lt;30000,"30000",F569&lt;35000,"35000",F569&lt;40000,"40000",F569&lt;45000,"45000",F569&lt;50000,"50000",F569&gt;50000,"&gt;50000")</f>
        <v>1000</v>
      </c>
      <c r="H569" t="s">
        <v>8221</v>
      </c>
      <c r="I569" t="s">
        <v>8224</v>
      </c>
      <c r="J569" t="s">
        <v>8246</v>
      </c>
      <c r="K569">
        <v>1420143194</v>
      </c>
      <c r="L569" s="10">
        <v>42005.842523148152</v>
      </c>
      <c r="M569">
        <v>1417551194</v>
      </c>
      <c r="N569" s="10">
        <f t="shared" si="26"/>
        <v>41975.842523148152</v>
      </c>
      <c r="O569" t="b">
        <v>0</v>
      </c>
      <c r="P569">
        <v>0</v>
      </c>
      <c r="Q569" t="b">
        <v>0</v>
      </c>
      <c r="R569" t="s">
        <v>8272</v>
      </c>
      <c r="S569" s="5">
        <f t="shared" si="24"/>
        <v>0</v>
      </c>
      <c r="T569" t="e">
        <f t="shared" si="25"/>
        <v>#DIV/0!</v>
      </c>
      <c r="U569" t="s">
        <v>8319</v>
      </c>
      <c r="V569" t="s">
        <v>8320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 t="str" cm="1">
        <f t="array" ref="E570">_xlfn.IFS(D570&lt;1000,"1000",D570&lt;5000,"5000",D570&lt;10000,"10000",D570&lt;15000,"15000",D570&lt;20000,"20000",D570&lt;25000,"25000",D570&lt;30000,"30000",D570&lt;35000,"35000",D570&lt;40000,"40000",D570&lt;45000,"45000",D570&lt;50000,"50000",D570&gt;=50000,"&gt;50000")</f>
        <v>25000</v>
      </c>
      <c r="F570">
        <v>245</v>
      </c>
      <c r="G570" t="str" cm="1">
        <f t="array" ref="G570">_xlfn.IFS(F570&lt;1000,"1000",F570&lt;5000,"5000",F570&lt;10000,"10000",F570&lt;15000,"15000",F570&lt;20000,"20000",F570&lt;25000,"25000",F570&lt;30000,"30000",F570&lt;35000,"35000",F570&lt;40000,"40000",F570&lt;45000,"45000",F570&lt;50000,"50000",F570&gt;50000,"&gt;50000")</f>
        <v>1000</v>
      </c>
      <c r="H570" t="s">
        <v>8221</v>
      </c>
      <c r="I570" t="s">
        <v>8228</v>
      </c>
      <c r="J570" t="s">
        <v>8250</v>
      </c>
      <c r="K570">
        <v>1452942000</v>
      </c>
      <c r="L570" s="10">
        <v>42385.458333333328</v>
      </c>
      <c r="M570">
        <v>1449785223</v>
      </c>
      <c r="N570" s="10">
        <f t="shared" si="26"/>
        <v>42348.9215625</v>
      </c>
      <c r="O570" t="b">
        <v>0</v>
      </c>
      <c r="P570">
        <v>5</v>
      </c>
      <c r="Q570" t="b">
        <v>0</v>
      </c>
      <c r="R570" t="s">
        <v>8272</v>
      </c>
      <c r="S570" s="5">
        <f t="shared" si="24"/>
        <v>1</v>
      </c>
      <c r="T570">
        <f t="shared" si="25"/>
        <v>49</v>
      </c>
      <c r="U570" t="s">
        <v>8319</v>
      </c>
      <c r="V570" t="s">
        <v>8320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 t="str" cm="1">
        <f t="array" ref="E571">_xlfn.IFS(D571&lt;1000,"1000",D571&lt;5000,"5000",D571&lt;10000,"10000",D571&lt;15000,"15000",D571&lt;20000,"20000",D571&lt;25000,"25000",D571&lt;30000,"30000",D571&lt;35000,"35000",D571&lt;40000,"40000",D571&lt;45000,"45000",D571&lt;50000,"50000",D571&gt;=50000,"&gt;50000")</f>
        <v>5000</v>
      </c>
      <c r="F571">
        <v>20</v>
      </c>
      <c r="G571" t="str" cm="1">
        <f t="array" ref="G571">_xlfn.IFS(F571&lt;1000,"1000",F571&lt;5000,"5000",F571&lt;10000,"10000",F571&lt;15000,"15000",F571&lt;20000,"20000",F571&lt;25000,"25000",F571&lt;30000,"30000",F571&lt;35000,"35000",F571&lt;40000,"40000",F571&lt;45000,"45000",F571&lt;50000,"50000",F571&gt;50000,"&gt;50000")</f>
        <v>1000</v>
      </c>
      <c r="H571" t="s">
        <v>8221</v>
      </c>
      <c r="I571" t="s">
        <v>8229</v>
      </c>
      <c r="J571" t="s">
        <v>8251</v>
      </c>
      <c r="K571">
        <v>1451679612</v>
      </c>
      <c r="L571" s="10">
        <v>42370.847361111111</v>
      </c>
      <c r="M571">
        <v>1449087612</v>
      </c>
      <c r="N571" s="10">
        <f t="shared" si="26"/>
        <v>42340.847361111111</v>
      </c>
      <c r="O571" t="b">
        <v>0</v>
      </c>
      <c r="P571">
        <v>1</v>
      </c>
      <c r="Q571" t="b">
        <v>0</v>
      </c>
      <c r="R571" t="s">
        <v>8272</v>
      </c>
      <c r="S571" s="5">
        <f t="shared" si="24"/>
        <v>0.8</v>
      </c>
      <c r="T571">
        <f t="shared" si="25"/>
        <v>20</v>
      </c>
      <c r="U571" t="s">
        <v>8319</v>
      </c>
      <c r="V571" t="s">
        <v>8320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 t="str" cm="1">
        <f t="array" ref="E572">_xlfn.IFS(D572&lt;1000,"1000",D572&lt;5000,"5000",D572&lt;10000,"10000",D572&lt;15000,"15000",D572&lt;20000,"20000",D572&lt;25000,"25000",D572&lt;30000,"30000",D572&lt;35000,"35000",D572&lt;40000,"40000",D572&lt;45000,"45000",D572&lt;50000,"50000",D572&gt;=50000,"&gt;50000")</f>
        <v>&gt;50000</v>
      </c>
      <c r="F572">
        <v>142</v>
      </c>
      <c r="G572" t="str" cm="1">
        <f t="array" ref="G572">_xlfn.IFS(F572&lt;1000,"1000",F572&lt;5000,"5000",F572&lt;10000,"10000",F572&lt;15000,"15000",F572&lt;20000,"20000",F572&lt;25000,"25000",F572&lt;30000,"30000",F572&lt;35000,"35000",F572&lt;40000,"40000",F572&lt;45000,"45000",F572&lt;50000,"50000",F572&gt;50000,"&gt;50000")</f>
        <v>1000</v>
      </c>
      <c r="H572" t="s">
        <v>8221</v>
      </c>
      <c r="I572" t="s">
        <v>8224</v>
      </c>
      <c r="J572" t="s">
        <v>8246</v>
      </c>
      <c r="K572">
        <v>1455822569</v>
      </c>
      <c r="L572" s="10">
        <v>42418.798252314817</v>
      </c>
      <c r="M572">
        <v>1453230569</v>
      </c>
      <c r="N572" s="10">
        <f t="shared" si="26"/>
        <v>42388.798252314817</v>
      </c>
      <c r="O572" t="b">
        <v>0</v>
      </c>
      <c r="P572">
        <v>1</v>
      </c>
      <c r="Q572" t="b">
        <v>0</v>
      </c>
      <c r="R572" t="s">
        <v>8272</v>
      </c>
      <c r="S572" s="5">
        <f t="shared" si="24"/>
        <v>0.16705882352941176</v>
      </c>
      <c r="T572">
        <f t="shared" si="25"/>
        <v>142</v>
      </c>
      <c r="U572" t="s">
        <v>8319</v>
      </c>
      <c r="V572" t="s">
        <v>8320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 t="str" cm="1">
        <f t="array" ref="E573">_xlfn.IFS(D573&lt;1000,"1000",D573&lt;5000,"5000",D573&lt;10000,"10000",D573&lt;15000,"15000",D573&lt;20000,"20000",D573&lt;25000,"25000",D573&lt;30000,"30000",D573&lt;35000,"35000",D573&lt;40000,"40000",D573&lt;45000,"45000",D573&lt;50000,"50000",D573&gt;=50000,"&gt;50000")</f>
        <v>30000</v>
      </c>
      <c r="F573">
        <v>106</v>
      </c>
      <c r="G573" t="str" cm="1">
        <f t="array" ref="G573">_xlfn.IFS(F573&lt;1000,"1000",F573&lt;5000,"5000",F573&lt;10000,"10000",F573&lt;15000,"15000",F573&lt;20000,"20000",F573&lt;25000,"25000",F573&lt;30000,"30000",F573&lt;35000,"35000",F573&lt;40000,"40000",F573&lt;45000,"45000",F573&lt;50000,"50000",F573&gt;50000,"&gt;50000")</f>
        <v>1000</v>
      </c>
      <c r="H573" t="s">
        <v>8221</v>
      </c>
      <c r="I573" t="s">
        <v>8224</v>
      </c>
      <c r="J573" t="s">
        <v>8246</v>
      </c>
      <c r="K573">
        <v>1437969540</v>
      </c>
      <c r="L573" s="10">
        <v>42212.165972222225</v>
      </c>
      <c r="M573">
        <v>1436297723</v>
      </c>
      <c r="N573" s="10">
        <f t="shared" si="26"/>
        <v>42192.816238425927</v>
      </c>
      <c r="O573" t="b">
        <v>0</v>
      </c>
      <c r="P573">
        <v>2</v>
      </c>
      <c r="Q573" t="b">
        <v>0</v>
      </c>
      <c r="R573" t="s">
        <v>8272</v>
      </c>
      <c r="S573" s="5">
        <f t="shared" si="24"/>
        <v>0.42399999999999999</v>
      </c>
      <c r="T573">
        <f t="shared" si="25"/>
        <v>53</v>
      </c>
      <c r="U573" t="s">
        <v>8319</v>
      </c>
      <c r="V573" t="s">
        <v>8320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 t="str" cm="1">
        <f t="array" ref="E574">_xlfn.IFS(D574&lt;1000,"1000",D574&lt;5000,"5000",D574&lt;10000,"10000",D574&lt;15000,"15000",D574&lt;20000,"20000",D574&lt;25000,"25000",D574&lt;30000,"30000",D574&lt;35000,"35000",D574&lt;40000,"40000",D574&lt;45000,"45000",D574&lt;50000,"50000",D574&gt;=50000,"&gt;50000")</f>
        <v>5000</v>
      </c>
      <c r="F574">
        <v>0</v>
      </c>
      <c r="G574" t="str" cm="1">
        <f t="array" ref="G574">_xlfn.IFS(F574&lt;1000,"1000",F574&lt;5000,"5000",F574&lt;10000,"10000",F574&lt;15000,"15000",F574&lt;20000,"20000",F574&lt;25000,"25000",F574&lt;30000,"30000",F574&lt;35000,"35000",F574&lt;40000,"40000",F574&lt;45000,"45000",F574&lt;50000,"50000",F574&gt;50000,"&gt;50000")</f>
        <v>1000</v>
      </c>
      <c r="H574" t="s">
        <v>8221</v>
      </c>
      <c r="I574" t="s">
        <v>8224</v>
      </c>
      <c r="J574" t="s">
        <v>8246</v>
      </c>
      <c r="K574">
        <v>1446660688</v>
      </c>
      <c r="L574" s="10">
        <v>42312.757962962962</v>
      </c>
      <c r="M574">
        <v>1444065088</v>
      </c>
      <c r="N574" s="10">
        <f t="shared" si="26"/>
        <v>42282.71629629629</v>
      </c>
      <c r="O574" t="b">
        <v>0</v>
      </c>
      <c r="P574">
        <v>0</v>
      </c>
      <c r="Q574" t="b">
        <v>0</v>
      </c>
      <c r="R574" t="s">
        <v>8272</v>
      </c>
      <c r="S574" s="5">
        <f t="shared" si="24"/>
        <v>0</v>
      </c>
      <c r="T574" t="e">
        <f t="shared" si="25"/>
        <v>#DIV/0!</v>
      </c>
      <c r="U574" t="s">
        <v>8319</v>
      </c>
      <c r="V574" t="s">
        <v>8320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 t="str" cm="1">
        <f t="array" ref="E575">_xlfn.IFS(D575&lt;1000,"1000",D575&lt;5000,"5000",D575&lt;10000,"10000",D575&lt;15000,"15000",D575&lt;20000,"20000",D575&lt;25000,"25000",D575&lt;30000,"30000",D575&lt;35000,"35000",D575&lt;40000,"40000",D575&lt;45000,"45000",D575&lt;50000,"50000",D575&gt;=50000,"&gt;50000")</f>
        <v>&gt;50000</v>
      </c>
      <c r="F575">
        <v>346</v>
      </c>
      <c r="G575" t="str" cm="1">
        <f t="array" ref="G575">_xlfn.IFS(F575&lt;1000,"1000",F575&lt;5000,"5000",F575&lt;10000,"10000",F575&lt;15000,"15000",F575&lt;20000,"20000",F575&lt;25000,"25000",F575&lt;30000,"30000",F575&lt;35000,"35000",F575&lt;40000,"40000",F575&lt;45000,"45000",F575&lt;50000,"50000",F575&gt;50000,"&gt;50000")</f>
        <v>1000</v>
      </c>
      <c r="H575" t="s">
        <v>8221</v>
      </c>
      <c r="I575" t="s">
        <v>8224</v>
      </c>
      <c r="J575" t="s">
        <v>8246</v>
      </c>
      <c r="K575">
        <v>1421543520</v>
      </c>
      <c r="L575" s="10">
        <v>42022.05</v>
      </c>
      <c r="M575">
        <v>1416445931</v>
      </c>
      <c r="N575" s="10">
        <f t="shared" si="26"/>
        <v>41963.050127314811</v>
      </c>
      <c r="O575" t="b">
        <v>0</v>
      </c>
      <c r="P575">
        <v>9</v>
      </c>
      <c r="Q575" t="b">
        <v>0</v>
      </c>
      <c r="R575" t="s">
        <v>8272</v>
      </c>
      <c r="S575" s="5">
        <f t="shared" si="24"/>
        <v>0.38925389253892539</v>
      </c>
      <c r="T575">
        <f t="shared" si="25"/>
        <v>38.444444444444443</v>
      </c>
      <c r="U575" t="s">
        <v>8319</v>
      </c>
      <c r="V575" t="s">
        <v>8320</v>
      </c>
    </row>
    <row r="576" spans="1:22" ht="43.5" x14ac:dyDescent="0.35">
      <c r="A576">
        <v>574</v>
      </c>
      <c r="B576" s="3" t="s">
        <v>575</v>
      </c>
      <c r="C576" s="3" t="s">
        <v>4684</v>
      </c>
      <c r="D576">
        <v>11180</v>
      </c>
      <c r="E576" t="str" cm="1">
        <f t="array" ref="E576">_xlfn.IFS(D576&lt;1000,"1000",D576&lt;5000,"5000",D576&lt;10000,"10000",D576&lt;15000,"15000",D576&lt;20000,"20000",D576&lt;25000,"25000",D576&lt;30000,"30000",D576&lt;35000,"35000",D576&lt;40000,"40000",D576&lt;45000,"45000",D576&lt;50000,"50000",D576&gt;=50000,"&gt;50000")</f>
        <v>15000</v>
      </c>
      <c r="F576">
        <v>80</v>
      </c>
      <c r="G576" t="str" cm="1">
        <f t="array" ref="G576">_xlfn.IFS(F576&lt;1000,"1000",F576&lt;5000,"5000",F576&lt;10000,"10000",F576&lt;15000,"15000",F576&lt;20000,"20000",F576&lt;25000,"25000",F576&lt;30000,"30000",F576&lt;35000,"35000",F576&lt;40000,"40000",F576&lt;45000,"45000",F576&lt;50000,"50000",F576&gt;50000,"&gt;50000")</f>
        <v>1000</v>
      </c>
      <c r="H576" t="s">
        <v>8221</v>
      </c>
      <c r="I576" t="s">
        <v>8225</v>
      </c>
      <c r="J576" t="s">
        <v>8247</v>
      </c>
      <c r="K576">
        <v>1476873507</v>
      </c>
      <c r="L576" s="10">
        <v>42662.443368055552</v>
      </c>
      <c r="M576">
        <v>1474281507</v>
      </c>
      <c r="N576" s="10">
        <f t="shared" si="26"/>
        <v>42632.443368055552</v>
      </c>
      <c r="O576" t="b">
        <v>0</v>
      </c>
      <c r="P576">
        <v>4</v>
      </c>
      <c r="Q576" t="b">
        <v>0</v>
      </c>
      <c r="R576" t="s">
        <v>8272</v>
      </c>
      <c r="S576" s="5">
        <f t="shared" si="24"/>
        <v>0.7155635062611807</v>
      </c>
      <c r="T576">
        <f t="shared" si="25"/>
        <v>20</v>
      </c>
      <c r="U576" t="s">
        <v>8319</v>
      </c>
      <c r="V576" t="s">
        <v>8320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 t="str" cm="1">
        <f t="array" ref="E577">_xlfn.IFS(D577&lt;1000,"1000",D577&lt;5000,"5000",D577&lt;10000,"10000",D577&lt;15000,"15000",D577&lt;20000,"20000",D577&lt;25000,"25000",D577&lt;30000,"30000",D577&lt;35000,"35000",D577&lt;40000,"40000",D577&lt;45000,"45000",D577&lt;50000,"50000",D577&gt;=50000,"&gt;50000")</f>
        <v>&gt;50000</v>
      </c>
      <c r="F577">
        <v>259</v>
      </c>
      <c r="G577" t="str" cm="1">
        <f t="array" ref="G577">_xlfn.IFS(F577&lt;1000,"1000",F577&lt;5000,"5000",F577&lt;10000,"10000",F577&lt;15000,"15000",F577&lt;20000,"20000",F577&lt;25000,"25000",F577&lt;30000,"30000",F577&lt;35000,"35000",F577&lt;40000,"40000",F577&lt;45000,"45000",F577&lt;50000,"50000",F577&gt;50000,"&gt;50000")</f>
        <v>1000</v>
      </c>
      <c r="H577" t="s">
        <v>8221</v>
      </c>
      <c r="I577" t="s">
        <v>8236</v>
      </c>
      <c r="J577" t="s">
        <v>8249</v>
      </c>
      <c r="K577">
        <v>1434213443</v>
      </c>
      <c r="L577" s="10">
        <v>42168.692627314813</v>
      </c>
      <c r="M577">
        <v>1431621443</v>
      </c>
      <c r="N577" s="10">
        <f t="shared" si="26"/>
        <v>42138.692627314813</v>
      </c>
      <c r="O577" t="b">
        <v>0</v>
      </c>
      <c r="P577">
        <v>4</v>
      </c>
      <c r="Q577" t="b">
        <v>0</v>
      </c>
      <c r="R577" t="s">
        <v>8272</v>
      </c>
      <c r="S577" s="5">
        <f t="shared" si="24"/>
        <v>0.43166666666666664</v>
      </c>
      <c r="T577">
        <f t="shared" si="25"/>
        <v>64.75</v>
      </c>
      <c r="U577" t="s">
        <v>8319</v>
      </c>
      <c r="V577" t="s">
        <v>8320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 t="str" cm="1">
        <f t="array" ref="E578">_xlfn.IFS(D578&lt;1000,"1000",D578&lt;5000,"5000",D578&lt;10000,"10000",D578&lt;15000,"15000",D578&lt;20000,"20000",D578&lt;25000,"25000",D578&lt;30000,"30000",D578&lt;35000,"35000",D578&lt;40000,"40000",D578&lt;45000,"45000",D578&lt;50000,"50000",D578&gt;=50000,"&gt;50000")</f>
        <v>&gt;50000</v>
      </c>
      <c r="F578">
        <v>1</v>
      </c>
      <c r="G578" t="str" cm="1">
        <f t="array" ref="G578">_xlfn.IFS(F578&lt;1000,"1000",F578&lt;5000,"5000",F578&lt;10000,"10000",F578&lt;15000,"15000",F578&lt;20000,"20000",F578&lt;25000,"25000",F578&lt;30000,"30000",F578&lt;35000,"35000",F578&lt;40000,"40000",F578&lt;45000,"45000",F578&lt;50000,"50000",F578&gt;50000,"&gt;50000")</f>
        <v>1000</v>
      </c>
      <c r="H578" t="s">
        <v>8221</v>
      </c>
      <c r="I578" t="s">
        <v>8224</v>
      </c>
      <c r="J578" t="s">
        <v>8246</v>
      </c>
      <c r="K578">
        <v>1427537952</v>
      </c>
      <c r="L578" s="10">
        <v>42091.43</v>
      </c>
      <c r="M578">
        <v>1422357552</v>
      </c>
      <c r="N578" s="10">
        <f t="shared" si="26"/>
        <v>42031.471666666665</v>
      </c>
      <c r="O578" t="b">
        <v>0</v>
      </c>
      <c r="P578">
        <v>1</v>
      </c>
      <c r="Q578" t="b">
        <v>0</v>
      </c>
      <c r="R578" t="s">
        <v>8272</v>
      </c>
      <c r="S578" s="5">
        <f t="shared" ref="S578:S641" si="27">(F578/D578)*100</f>
        <v>1.25E-3</v>
      </c>
      <c r="T578">
        <f t="shared" ref="T578:T641" si="28">F578/P578</f>
        <v>1</v>
      </c>
      <c r="U578" t="s">
        <v>8319</v>
      </c>
      <c r="V578" t="s">
        <v>8320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 t="str" cm="1">
        <f t="array" ref="E579">_xlfn.IFS(D579&lt;1000,"1000",D579&lt;5000,"5000",D579&lt;10000,"10000",D579&lt;15000,"15000",D579&lt;20000,"20000",D579&lt;25000,"25000",D579&lt;30000,"30000",D579&lt;35000,"35000",D579&lt;40000,"40000",D579&lt;45000,"45000",D579&lt;50000,"50000",D579&gt;=50000,"&gt;50000")</f>
        <v>10000</v>
      </c>
      <c r="F579">
        <v>10</v>
      </c>
      <c r="G579" t="str" cm="1">
        <f t="array" ref="G579">_xlfn.IFS(F579&lt;1000,"1000",F579&lt;5000,"5000",F579&lt;10000,"10000",F579&lt;15000,"15000",F579&lt;20000,"20000",F579&lt;25000,"25000",F579&lt;30000,"30000",F579&lt;35000,"35000",F579&lt;40000,"40000",F579&lt;45000,"45000",F579&lt;50000,"50000",F579&gt;50000,"&gt;50000")</f>
        <v>1000</v>
      </c>
      <c r="H579" t="s">
        <v>8221</v>
      </c>
      <c r="I579" t="s">
        <v>8224</v>
      </c>
      <c r="J579" t="s">
        <v>8246</v>
      </c>
      <c r="K579">
        <v>1463753302</v>
      </c>
      <c r="L579" s="10">
        <v>42510.589143518519</v>
      </c>
      <c r="M579">
        <v>1458569302</v>
      </c>
      <c r="N579" s="10">
        <f t="shared" ref="N579:N642" si="29">(((M579/60)/60)/24)+DATE(1970,1,1)</f>
        <v>42450.589143518519</v>
      </c>
      <c r="O579" t="b">
        <v>0</v>
      </c>
      <c r="P579">
        <v>1</v>
      </c>
      <c r="Q579" t="b">
        <v>0</v>
      </c>
      <c r="R579" t="s">
        <v>8272</v>
      </c>
      <c r="S579" s="5">
        <f t="shared" si="27"/>
        <v>0.2</v>
      </c>
      <c r="T579">
        <f t="shared" si="28"/>
        <v>10</v>
      </c>
      <c r="U579" t="s">
        <v>8319</v>
      </c>
      <c r="V579" t="s">
        <v>8320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 t="str" cm="1">
        <f t="array" ref="E580">_xlfn.IFS(D580&lt;1000,"1000",D580&lt;5000,"5000",D580&lt;10000,"10000",D580&lt;15000,"15000",D580&lt;20000,"20000",D580&lt;25000,"25000",D580&lt;30000,"30000",D580&lt;35000,"35000",D580&lt;40000,"40000",D580&lt;45000,"45000",D580&lt;50000,"50000",D580&gt;=50000,"&gt;50000")</f>
        <v>&gt;50000</v>
      </c>
      <c r="F580">
        <v>14</v>
      </c>
      <c r="G580" t="str" cm="1">
        <f t="array" ref="G580">_xlfn.IFS(F580&lt;1000,"1000",F580&lt;5000,"5000",F580&lt;10000,"10000",F580&lt;15000,"15000",F580&lt;20000,"20000",F580&lt;25000,"25000",F580&lt;30000,"30000",F580&lt;35000,"35000",F580&lt;40000,"40000",F580&lt;45000,"45000",F580&lt;50000,"50000",F580&gt;50000,"&gt;50000")</f>
        <v>1000</v>
      </c>
      <c r="H580" t="s">
        <v>8221</v>
      </c>
      <c r="I580" t="s">
        <v>8225</v>
      </c>
      <c r="J580" t="s">
        <v>8247</v>
      </c>
      <c r="K580">
        <v>1441633993</v>
      </c>
      <c r="L580" s="10">
        <v>42254.578622685185</v>
      </c>
      <c r="M580">
        <v>1439560393</v>
      </c>
      <c r="N580" s="10">
        <f t="shared" si="29"/>
        <v>42230.578622685185</v>
      </c>
      <c r="O580" t="b">
        <v>0</v>
      </c>
      <c r="P580">
        <v>7</v>
      </c>
      <c r="Q580" t="b">
        <v>0</v>
      </c>
      <c r="R580" t="s">
        <v>8272</v>
      </c>
      <c r="S580" s="5">
        <f t="shared" si="27"/>
        <v>1.12E-2</v>
      </c>
      <c r="T580">
        <f t="shared" si="28"/>
        <v>2</v>
      </c>
      <c r="U580" t="s">
        <v>8319</v>
      </c>
      <c r="V580" t="s">
        <v>8320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 t="str" cm="1">
        <f t="array" ref="E581">_xlfn.IFS(D581&lt;1000,"1000",D581&lt;5000,"5000",D581&lt;10000,"10000",D581&lt;15000,"15000",D581&lt;20000,"20000",D581&lt;25000,"25000",D581&lt;30000,"30000",D581&lt;35000,"35000",D581&lt;40000,"40000",D581&lt;45000,"45000",D581&lt;50000,"50000",D581&gt;=50000,"&gt;50000")</f>
        <v>15000</v>
      </c>
      <c r="F581">
        <v>175</v>
      </c>
      <c r="G581" t="str" cm="1">
        <f t="array" ref="G581">_xlfn.IFS(F581&lt;1000,"1000",F581&lt;5000,"5000",F581&lt;10000,"10000",F581&lt;15000,"15000",F581&lt;20000,"20000",F581&lt;25000,"25000",F581&lt;30000,"30000",F581&lt;35000,"35000",F581&lt;40000,"40000",F581&lt;45000,"45000",F581&lt;50000,"50000",F581&gt;50000,"&gt;50000")</f>
        <v>1000</v>
      </c>
      <c r="H581" t="s">
        <v>8221</v>
      </c>
      <c r="I581" t="s">
        <v>8224</v>
      </c>
      <c r="J581" t="s">
        <v>8246</v>
      </c>
      <c r="K581">
        <v>1419539223</v>
      </c>
      <c r="L581" s="10">
        <v>41998.852118055554</v>
      </c>
      <c r="M581">
        <v>1416947223</v>
      </c>
      <c r="N581" s="10">
        <f t="shared" si="29"/>
        <v>41968.852118055554</v>
      </c>
      <c r="O581" t="b">
        <v>0</v>
      </c>
      <c r="P581">
        <v>5</v>
      </c>
      <c r="Q581" t="b">
        <v>0</v>
      </c>
      <c r="R581" t="s">
        <v>8272</v>
      </c>
      <c r="S581" s="5">
        <f t="shared" si="27"/>
        <v>1.4583333333333333</v>
      </c>
      <c r="T581">
        <f t="shared" si="28"/>
        <v>35</v>
      </c>
      <c r="U581" t="s">
        <v>8319</v>
      </c>
      <c r="V581" t="s">
        <v>8320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 t="str" cm="1">
        <f t="array" ref="E582">_xlfn.IFS(D582&lt;1000,"1000",D582&lt;5000,"5000",D582&lt;10000,"10000",D582&lt;15000,"15000",D582&lt;20000,"20000",D582&lt;25000,"25000",D582&lt;30000,"30000",D582&lt;35000,"35000",D582&lt;40000,"40000",D582&lt;45000,"45000",D582&lt;50000,"50000",D582&gt;=50000,"&gt;50000")</f>
        <v>5000</v>
      </c>
      <c r="F582">
        <v>1</v>
      </c>
      <c r="G582" t="str" cm="1">
        <f t="array" ref="G582">_xlfn.IFS(F582&lt;1000,"1000",F582&lt;5000,"5000",F582&lt;10000,"10000",F582&lt;15000,"15000",F582&lt;20000,"20000",F582&lt;25000,"25000",F582&lt;30000,"30000",F582&lt;35000,"35000",F582&lt;40000,"40000",F582&lt;45000,"45000",F582&lt;50000,"50000",F582&gt;50000,"&gt;50000")</f>
        <v>1000</v>
      </c>
      <c r="H582" t="s">
        <v>8221</v>
      </c>
      <c r="I582" t="s">
        <v>8224</v>
      </c>
      <c r="J582" t="s">
        <v>8246</v>
      </c>
      <c r="K582">
        <v>1474580867</v>
      </c>
      <c r="L582" s="10">
        <v>42635.908182870371</v>
      </c>
      <c r="M582">
        <v>1471988867</v>
      </c>
      <c r="N582" s="10">
        <f t="shared" si="29"/>
        <v>42605.908182870371</v>
      </c>
      <c r="O582" t="b">
        <v>0</v>
      </c>
      <c r="P582">
        <v>1</v>
      </c>
      <c r="Q582" t="b">
        <v>0</v>
      </c>
      <c r="R582" t="s">
        <v>8272</v>
      </c>
      <c r="S582" s="5">
        <f t="shared" si="27"/>
        <v>3.3333333333333333E-2</v>
      </c>
      <c r="T582">
        <f t="shared" si="28"/>
        <v>1</v>
      </c>
      <c r="U582" t="s">
        <v>8319</v>
      </c>
      <c r="V582" t="s">
        <v>8320</v>
      </c>
    </row>
    <row r="583" spans="1:22" ht="43.5" x14ac:dyDescent="0.35">
      <c r="A583">
        <v>581</v>
      </c>
      <c r="B583" s="3" t="s">
        <v>582</v>
      </c>
      <c r="C583" s="3" t="s">
        <v>4691</v>
      </c>
      <c r="D583">
        <v>400</v>
      </c>
      <c r="E583" t="str" cm="1">
        <f t="array" ref="E583">_xlfn.IFS(D583&lt;1000,"1000",D583&lt;5000,"5000",D583&lt;10000,"10000",D583&lt;15000,"15000",D583&lt;20000,"20000",D583&lt;25000,"25000",D583&lt;30000,"30000",D583&lt;35000,"35000",D583&lt;40000,"40000",D583&lt;45000,"45000",D583&lt;50000,"50000",D583&gt;=50000,"&gt;50000")</f>
        <v>1000</v>
      </c>
      <c r="F583">
        <v>0</v>
      </c>
      <c r="G583" t="str" cm="1">
        <f t="array" ref="G583">_xlfn.IFS(F583&lt;1000,"1000",F583&lt;5000,"5000",F583&lt;10000,"10000",F583&lt;15000,"15000",F583&lt;20000,"20000",F583&lt;25000,"25000",F583&lt;30000,"30000",F583&lt;35000,"35000",F583&lt;40000,"40000",F583&lt;45000,"45000",F583&lt;50000,"50000",F583&gt;50000,"&gt;50000")</f>
        <v>1000</v>
      </c>
      <c r="H583" t="s">
        <v>8221</v>
      </c>
      <c r="I583" t="s">
        <v>8224</v>
      </c>
      <c r="J583" t="s">
        <v>8246</v>
      </c>
      <c r="K583">
        <v>1438474704</v>
      </c>
      <c r="L583" s="10">
        <v>42218.012777777782</v>
      </c>
      <c r="M583">
        <v>1435882704</v>
      </c>
      <c r="N583" s="10">
        <f t="shared" si="29"/>
        <v>42188.012777777782</v>
      </c>
      <c r="O583" t="b">
        <v>0</v>
      </c>
      <c r="P583">
        <v>0</v>
      </c>
      <c r="Q583" t="b">
        <v>0</v>
      </c>
      <c r="R583" t="s">
        <v>8272</v>
      </c>
      <c r="S583" s="5">
        <f t="shared" si="27"/>
        <v>0</v>
      </c>
      <c r="T583" t="e">
        <f t="shared" si="28"/>
        <v>#DIV/0!</v>
      </c>
      <c r="U583" t="s">
        <v>8319</v>
      </c>
      <c r="V583" t="s">
        <v>8320</v>
      </c>
    </row>
    <row r="584" spans="1:22" ht="43.5" x14ac:dyDescent="0.35">
      <c r="A584">
        <v>582</v>
      </c>
      <c r="B584" s="3" t="s">
        <v>583</v>
      </c>
      <c r="C584" s="3" t="s">
        <v>4692</v>
      </c>
      <c r="D584">
        <v>100000</v>
      </c>
      <c r="E584" t="str" cm="1">
        <f t="array" ref="E584">_xlfn.IFS(D584&lt;1000,"1000",D584&lt;5000,"5000",D584&lt;10000,"10000",D584&lt;15000,"15000",D584&lt;20000,"20000",D584&lt;25000,"25000",D584&lt;30000,"30000",D584&lt;35000,"35000",D584&lt;40000,"40000",D584&lt;45000,"45000",D584&lt;50000,"50000",D584&gt;=50000,"&gt;50000")</f>
        <v>&gt;50000</v>
      </c>
      <c r="F584">
        <v>0</v>
      </c>
      <c r="G584" t="str" cm="1">
        <f t="array" ref="G584">_xlfn.IFS(F584&lt;1000,"1000",F584&lt;5000,"5000",F584&lt;10000,"10000",F584&lt;15000,"15000",F584&lt;20000,"20000",F584&lt;25000,"25000",F584&lt;30000,"30000",F584&lt;35000,"35000",F584&lt;40000,"40000",F584&lt;45000,"45000",F584&lt;50000,"50000",F584&gt;50000,"&gt;50000")</f>
        <v>1000</v>
      </c>
      <c r="H584" t="s">
        <v>8221</v>
      </c>
      <c r="I584" t="s">
        <v>8224</v>
      </c>
      <c r="J584" t="s">
        <v>8246</v>
      </c>
      <c r="K584">
        <v>1426442400</v>
      </c>
      <c r="L584" s="10">
        <v>42078.75</v>
      </c>
      <c r="M584">
        <v>1424454319</v>
      </c>
      <c r="N584" s="10">
        <f t="shared" si="29"/>
        <v>42055.739803240736</v>
      </c>
      <c r="O584" t="b">
        <v>0</v>
      </c>
      <c r="P584">
        <v>0</v>
      </c>
      <c r="Q584" t="b">
        <v>0</v>
      </c>
      <c r="R584" t="s">
        <v>8272</v>
      </c>
      <c r="S584" s="5">
        <f t="shared" si="27"/>
        <v>0</v>
      </c>
      <c r="T584" t="e">
        <f t="shared" si="28"/>
        <v>#DIV/0!</v>
      </c>
      <c r="U584" t="s">
        <v>8319</v>
      </c>
      <c r="V584" t="s">
        <v>8320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 t="str" cm="1">
        <f t="array" ref="E585">_xlfn.IFS(D585&lt;1000,"1000",D585&lt;5000,"5000",D585&lt;10000,"10000",D585&lt;15000,"15000",D585&lt;20000,"20000",D585&lt;25000,"25000",D585&lt;30000,"30000",D585&lt;35000,"35000",D585&lt;40000,"40000",D585&lt;45000,"45000",D585&lt;50000,"50000",D585&gt;=50000,"&gt;50000")</f>
        <v>10000</v>
      </c>
      <c r="F585">
        <v>1</v>
      </c>
      <c r="G585" t="str" cm="1">
        <f t="array" ref="G585">_xlfn.IFS(F585&lt;1000,"1000",F585&lt;5000,"5000",F585&lt;10000,"10000",F585&lt;15000,"15000",F585&lt;20000,"20000",F585&lt;25000,"25000",F585&lt;30000,"30000",F585&lt;35000,"35000",F585&lt;40000,"40000",F585&lt;45000,"45000",F585&lt;50000,"50000",F585&gt;50000,"&gt;50000")</f>
        <v>1000</v>
      </c>
      <c r="H585" t="s">
        <v>8221</v>
      </c>
      <c r="I585" t="s">
        <v>8224</v>
      </c>
      <c r="J585" t="s">
        <v>8246</v>
      </c>
      <c r="K585">
        <v>1426800687</v>
      </c>
      <c r="L585" s="10">
        <v>42082.896840277783</v>
      </c>
      <c r="M585">
        <v>1424212287</v>
      </c>
      <c r="N585" s="10">
        <f t="shared" si="29"/>
        <v>42052.93850694444</v>
      </c>
      <c r="O585" t="b">
        <v>0</v>
      </c>
      <c r="P585">
        <v>1</v>
      </c>
      <c r="Q585" t="b">
        <v>0</v>
      </c>
      <c r="R585" t="s">
        <v>8272</v>
      </c>
      <c r="S585" s="5">
        <f t="shared" si="27"/>
        <v>1.1111111111111112E-2</v>
      </c>
      <c r="T585">
        <f t="shared" si="28"/>
        <v>1</v>
      </c>
      <c r="U585" t="s">
        <v>8319</v>
      </c>
      <c r="V585" t="s">
        <v>8320</v>
      </c>
    </row>
    <row r="586" spans="1:22" ht="29" x14ac:dyDescent="0.35">
      <c r="A586">
        <v>584</v>
      </c>
      <c r="B586" s="3" t="s">
        <v>585</v>
      </c>
      <c r="C586" s="3" t="s">
        <v>4694</v>
      </c>
      <c r="D586">
        <v>1000</v>
      </c>
      <c r="E586" t="str" cm="1">
        <f t="array" ref="E586">_xlfn.IFS(D586&lt;1000,"1000",D586&lt;5000,"5000",D586&lt;10000,"10000",D586&lt;15000,"15000",D586&lt;20000,"20000",D586&lt;25000,"25000",D586&lt;30000,"30000",D586&lt;35000,"35000",D586&lt;40000,"40000",D586&lt;45000,"45000",D586&lt;50000,"50000",D586&gt;=50000,"&gt;50000")</f>
        <v>5000</v>
      </c>
      <c r="F586">
        <v>10</v>
      </c>
      <c r="G586" t="str" cm="1">
        <f t="array" ref="G586">_xlfn.IFS(F586&lt;1000,"1000",F586&lt;5000,"5000",F586&lt;10000,"10000",F586&lt;15000,"15000",F586&lt;20000,"20000",F586&lt;25000,"25000",F586&lt;30000,"30000",F586&lt;35000,"35000",F586&lt;40000,"40000",F586&lt;45000,"45000",F586&lt;50000,"50000",F586&gt;50000,"&gt;50000")</f>
        <v>1000</v>
      </c>
      <c r="H586" t="s">
        <v>8221</v>
      </c>
      <c r="I586" t="s">
        <v>8224</v>
      </c>
      <c r="J586" t="s">
        <v>8246</v>
      </c>
      <c r="K586">
        <v>1426522316</v>
      </c>
      <c r="L586" s="10">
        <v>42079.674953703703</v>
      </c>
      <c r="M586">
        <v>1423933916</v>
      </c>
      <c r="N586" s="10">
        <f t="shared" si="29"/>
        <v>42049.716620370367</v>
      </c>
      <c r="O586" t="b">
        <v>0</v>
      </c>
      <c r="P586">
        <v>2</v>
      </c>
      <c r="Q586" t="b">
        <v>0</v>
      </c>
      <c r="R586" t="s">
        <v>8272</v>
      </c>
      <c r="S586" s="5">
        <f t="shared" si="27"/>
        <v>1</v>
      </c>
      <c r="T586">
        <f t="shared" si="28"/>
        <v>5</v>
      </c>
      <c r="U586" t="s">
        <v>8319</v>
      </c>
      <c r="V586" t="s">
        <v>8320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 t="str" cm="1">
        <f t="array" ref="E587">_xlfn.IFS(D587&lt;1000,"1000",D587&lt;5000,"5000",D587&lt;10000,"10000",D587&lt;15000,"15000",D587&lt;20000,"20000",D587&lt;25000,"25000",D587&lt;30000,"30000",D587&lt;35000,"35000",D587&lt;40000,"40000",D587&lt;45000,"45000",D587&lt;50000,"50000",D587&gt;=50000,"&gt;50000")</f>
        <v>10000</v>
      </c>
      <c r="F587">
        <v>0</v>
      </c>
      <c r="G587" t="str" cm="1">
        <f t="array" ref="G587">_xlfn.IFS(F587&lt;1000,"1000",F587&lt;5000,"5000",F587&lt;10000,"10000",F587&lt;15000,"15000",F587&lt;20000,"20000",F587&lt;25000,"25000",F587&lt;30000,"30000",F587&lt;35000,"35000",F587&lt;40000,"40000",F587&lt;45000,"45000",F587&lt;50000,"50000",F587&gt;50000,"&gt;50000")</f>
        <v>1000</v>
      </c>
      <c r="H587" t="s">
        <v>8221</v>
      </c>
      <c r="I587" t="s">
        <v>8225</v>
      </c>
      <c r="J587" t="s">
        <v>8247</v>
      </c>
      <c r="K587">
        <v>1448928000</v>
      </c>
      <c r="L587" s="10">
        <v>42339</v>
      </c>
      <c r="M587">
        <v>1444123377</v>
      </c>
      <c r="N587" s="10">
        <f t="shared" si="29"/>
        <v>42283.3909375</v>
      </c>
      <c r="O587" t="b">
        <v>0</v>
      </c>
      <c r="P587">
        <v>0</v>
      </c>
      <c r="Q587" t="b">
        <v>0</v>
      </c>
      <c r="R587" t="s">
        <v>8272</v>
      </c>
      <c r="S587" s="5">
        <f t="shared" si="27"/>
        <v>0</v>
      </c>
      <c r="T587" t="e">
        <f t="shared" si="28"/>
        <v>#DIV/0!</v>
      </c>
      <c r="U587" t="s">
        <v>8319</v>
      </c>
      <c r="V587" t="s">
        <v>8320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 t="str" cm="1">
        <f t="array" ref="E588">_xlfn.IFS(D588&lt;1000,"1000",D588&lt;5000,"5000",D588&lt;10000,"10000",D588&lt;15000,"15000",D588&lt;20000,"20000",D588&lt;25000,"25000",D588&lt;30000,"30000",D588&lt;35000,"35000",D588&lt;40000,"40000",D588&lt;45000,"45000",D588&lt;50000,"50000",D588&gt;=50000,"&gt;50000")</f>
        <v>15000</v>
      </c>
      <c r="F588">
        <v>56</v>
      </c>
      <c r="G588" t="str" cm="1">
        <f t="array" ref="G588">_xlfn.IFS(F588&lt;1000,"1000",F588&lt;5000,"5000",F588&lt;10000,"10000",F588&lt;15000,"15000",F588&lt;20000,"20000",F588&lt;25000,"25000",F588&lt;30000,"30000",F588&lt;35000,"35000",F588&lt;40000,"40000",F588&lt;45000,"45000",F588&lt;50000,"50000",F588&gt;50000,"&gt;50000")</f>
        <v>1000</v>
      </c>
      <c r="H588" t="s">
        <v>8221</v>
      </c>
      <c r="I588" t="s">
        <v>8224</v>
      </c>
      <c r="J588" t="s">
        <v>8246</v>
      </c>
      <c r="K588">
        <v>1424032207</v>
      </c>
      <c r="L588" s="10">
        <v>42050.854247685187</v>
      </c>
      <c r="M588">
        <v>1421440207</v>
      </c>
      <c r="N588" s="10">
        <f t="shared" si="29"/>
        <v>42020.854247685187</v>
      </c>
      <c r="O588" t="b">
        <v>0</v>
      </c>
      <c r="P588">
        <v>4</v>
      </c>
      <c r="Q588" t="b">
        <v>0</v>
      </c>
      <c r="R588" t="s">
        <v>8272</v>
      </c>
      <c r="S588" s="5">
        <f t="shared" si="27"/>
        <v>0.55999999999999994</v>
      </c>
      <c r="T588">
        <f t="shared" si="28"/>
        <v>14</v>
      </c>
      <c r="U588" t="s">
        <v>8319</v>
      </c>
      <c r="V588" t="s">
        <v>8320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 t="str" cm="1">
        <f t="array" ref="E589">_xlfn.IFS(D589&lt;1000,"1000",D589&lt;5000,"5000",D589&lt;10000,"10000",D589&lt;15000,"15000",D589&lt;20000,"20000",D589&lt;25000,"25000",D589&lt;30000,"30000",D589&lt;35000,"35000",D589&lt;40000,"40000",D589&lt;45000,"45000",D589&lt;50000,"50000",D589&gt;=50000,"&gt;50000")</f>
        <v>35000</v>
      </c>
      <c r="F589">
        <v>2725</v>
      </c>
      <c r="G589" t="str" cm="1">
        <f t="array" ref="G589">_xlfn.IFS(F589&lt;1000,"1000",F589&lt;5000,"5000",F589&lt;10000,"10000",F589&lt;15000,"15000",F589&lt;20000,"20000",F589&lt;25000,"25000",F589&lt;30000,"30000",F589&lt;35000,"35000",F589&lt;40000,"40000",F589&lt;45000,"45000",F589&lt;50000,"50000",F589&gt;50000,"&gt;50000")</f>
        <v>5000</v>
      </c>
      <c r="H589" t="s">
        <v>8221</v>
      </c>
      <c r="I589" t="s">
        <v>8229</v>
      </c>
      <c r="J589" t="s">
        <v>8251</v>
      </c>
      <c r="K589">
        <v>1429207833</v>
      </c>
      <c r="L589" s="10">
        <v>42110.757326388892</v>
      </c>
      <c r="M589">
        <v>1426615833</v>
      </c>
      <c r="N589" s="10">
        <f t="shared" si="29"/>
        <v>42080.757326388892</v>
      </c>
      <c r="O589" t="b">
        <v>0</v>
      </c>
      <c r="P589">
        <v>7</v>
      </c>
      <c r="Q589" t="b">
        <v>0</v>
      </c>
      <c r="R589" t="s">
        <v>8272</v>
      </c>
      <c r="S589" s="5">
        <f t="shared" si="27"/>
        <v>9.0833333333333339</v>
      </c>
      <c r="T589">
        <f t="shared" si="28"/>
        <v>389.28571428571428</v>
      </c>
      <c r="U589" t="s">
        <v>8319</v>
      </c>
      <c r="V589" t="s">
        <v>8320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 t="str" cm="1">
        <f t="array" ref="E590">_xlfn.IFS(D590&lt;1000,"1000",D590&lt;5000,"5000",D590&lt;10000,"10000",D590&lt;15000,"15000",D590&lt;20000,"20000",D590&lt;25000,"25000",D590&lt;30000,"30000",D590&lt;35000,"35000",D590&lt;40000,"40000",D590&lt;45000,"45000",D590&lt;50000,"50000",D590&gt;=50000,"&gt;50000")</f>
        <v>10000</v>
      </c>
      <c r="F590">
        <v>301</v>
      </c>
      <c r="G590" t="str" cm="1">
        <f t="array" ref="G590">_xlfn.IFS(F590&lt;1000,"1000",F590&lt;5000,"5000",F590&lt;10000,"10000",F590&lt;15000,"15000",F590&lt;20000,"20000",F590&lt;25000,"25000",F590&lt;30000,"30000",F590&lt;35000,"35000",F590&lt;40000,"40000",F590&lt;45000,"45000",F590&lt;50000,"50000",F590&gt;50000,"&gt;50000")</f>
        <v>1000</v>
      </c>
      <c r="H590" t="s">
        <v>8221</v>
      </c>
      <c r="I590" t="s">
        <v>8237</v>
      </c>
      <c r="J590" t="s">
        <v>8249</v>
      </c>
      <c r="K590">
        <v>1479410886</v>
      </c>
      <c r="L590" s="10">
        <v>42691.811180555553</v>
      </c>
      <c r="M590">
        <v>1474223286</v>
      </c>
      <c r="N590" s="10">
        <f t="shared" si="29"/>
        <v>42631.769513888896</v>
      </c>
      <c r="O590" t="b">
        <v>0</v>
      </c>
      <c r="P590">
        <v>2</v>
      </c>
      <c r="Q590" t="b">
        <v>0</v>
      </c>
      <c r="R590" t="s">
        <v>8272</v>
      </c>
      <c r="S590" s="5">
        <f t="shared" si="27"/>
        <v>3.3444444444444441</v>
      </c>
      <c r="T590">
        <f t="shared" si="28"/>
        <v>150.5</v>
      </c>
      <c r="U590" t="s">
        <v>8319</v>
      </c>
      <c r="V590" t="s">
        <v>8320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 t="str" cm="1">
        <f t="array" ref="E591">_xlfn.IFS(D591&lt;1000,"1000",D591&lt;5000,"5000",D591&lt;10000,"10000",D591&lt;15000,"15000",D591&lt;20000,"20000",D591&lt;25000,"25000",D591&lt;30000,"30000",D591&lt;35000,"35000",D591&lt;40000,"40000",D591&lt;45000,"45000",D591&lt;50000,"50000",D591&gt;=50000,"&gt;50000")</f>
        <v>10000</v>
      </c>
      <c r="F591">
        <v>1</v>
      </c>
      <c r="G591" t="str" cm="1">
        <f t="array" ref="G591">_xlfn.IFS(F591&lt;1000,"1000",F591&lt;5000,"5000",F591&lt;10000,"10000",F591&lt;15000,"15000",F591&lt;20000,"20000",F591&lt;25000,"25000",F591&lt;30000,"30000",F591&lt;35000,"35000",F591&lt;40000,"40000",F591&lt;45000,"45000",F591&lt;50000,"50000",F591&gt;50000,"&gt;50000")</f>
        <v>1000</v>
      </c>
      <c r="H591" t="s">
        <v>8221</v>
      </c>
      <c r="I591" t="s">
        <v>8224</v>
      </c>
      <c r="J591" t="s">
        <v>8246</v>
      </c>
      <c r="K591">
        <v>1436366699</v>
      </c>
      <c r="L591" s="10">
        <v>42193.614571759259</v>
      </c>
      <c r="M591">
        <v>1435070699</v>
      </c>
      <c r="N591" s="10">
        <f t="shared" si="29"/>
        <v>42178.614571759259</v>
      </c>
      <c r="O591" t="b">
        <v>0</v>
      </c>
      <c r="P591">
        <v>1</v>
      </c>
      <c r="Q591" t="b">
        <v>0</v>
      </c>
      <c r="R591" t="s">
        <v>8272</v>
      </c>
      <c r="S591" s="5">
        <f t="shared" si="27"/>
        <v>1.3333333333333334E-2</v>
      </c>
      <c r="T591">
        <f t="shared" si="28"/>
        <v>1</v>
      </c>
      <c r="U591" t="s">
        <v>8319</v>
      </c>
      <c r="V591" t="s">
        <v>8320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 t="str" cm="1">
        <f t="array" ref="E592">_xlfn.IFS(D592&lt;1000,"1000",D592&lt;5000,"5000",D592&lt;10000,"10000",D592&lt;15000,"15000",D592&lt;20000,"20000",D592&lt;25000,"25000",D592&lt;30000,"30000",D592&lt;35000,"35000",D592&lt;40000,"40000",D592&lt;45000,"45000",D592&lt;50000,"50000",D592&gt;=50000,"&gt;50000")</f>
        <v>10000</v>
      </c>
      <c r="F592">
        <v>223</v>
      </c>
      <c r="G592" t="str" cm="1">
        <f t="array" ref="G592">_xlfn.IFS(F592&lt;1000,"1000",F592&lt;5000,"5000",F592&lt;10000,"10000",F592&lt;15000,"15000",F592&lt;20000,"20000",F592&lt;25000,"25000",F592&lt;30000,"30000",F592&lt;35000,"35000",F592&lt;40000,"40000",F592&lt;45000,"45000",F592&lt;50000,"50000",F592&gt;50000,"&gt;50000")</f>
        <v>1000</v>
      </c>
      <c r="H592" t="s">
        <v>8221</v>
      </c>
      <c r="I592" t="s">
        <v>8225</v>
      </c>
      <c r="J592" t="s">
        <v>8247</v>
      </c>
      <c r="K592">
        <v>1454936460</v>
      </c>
      <c r="L592" s="10">
        <v>42408.542361111111</v>
      </c>
      <c r="M592">
        <v>1452259131</v>
      </c>
      <c r="N592" s="10">
        <f t="shared" si="29"/>
        <v>42377.554756944446</v>
      </c>
      <c r="O592" t="b">
        <v>0</v>
      </c>
      <c r="P592">
        <v>9</v>
      </c>
      <c r="Q592" t="b">
        <v>0</v>
      </c>
      <c r="R592" t="s">
        <v>8272</v>
      </c>
      <c r="S592" s="5">
        <f t="shared" si="27"/>
        <v>4.46</v>
      </c>
      <c r="T592">
        <f t="shared" si="28"/>
        <v>24.777777777777779</v>
      </c>
      <c r="U592" t="s">
        <v>8319</v>
      </c>
      <c r="V592" t="s">
        <v>8320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 t="str" cm="1">
        <f t="array" ref="E593">_xlfn.IFS(D593&lt;1000,"1000",D593&lt;5000,"5000",D593&lt;10000,"10000",D593&lt;15000,"15000",D593&lt;20000,"20000",D593&lt;25000,"25000",D593&lt;30000,"30000",D593&lt;35000,"35000",D593&lt;40000,"40000",D593&lt;45000,"45000",D593&lt;50000,"50000",D593&gt;=50000,"&gt;50000")</f>
        <v>&gt;50000</v>
      </c>
      <c r="F593">
        <v>61</v>
      </c>
      <c r="G593" t="str" cm="1">
        <f t="array" ref="G593">_xlfn.IFS(F593&lt;1000,"1000",F593&lt;5000,"5000",F593&lt;10000,"10000",F593&lt;15000,"15000",F593&lt;20000,"20000",F593&lt;25000,"25000",F593&lt;30000,"30000",F593&lt;35000,"35000",F593&lt;40000,"40000",F593&lt;45000,"45000",F593&lt;50000,"50000",F593&gt;50000,"&gt;50000")</f>
        <v>1000</v>
      </c>
      <c r="H593" t="s">
        <v>8221</v>
      </c>
      <c r="I593" t="s">
        <v>8224</v>
      </c>
      <c r="J593" t="s">
        <v>8246</v>
      </c>
      <c r="K593">
        <v>1437570130</v>
      </c>
      <c r="L593" s="10">
        <v>42207.543171296296</v>
      </c>
      <c r="M593">
        <v>1434978130</v>
      </c>
      <c r="N593" s="10">
        <f t="shared" si="29"/>
        <v>42177.543171296296</v>
      </c>
      <c r="O593" t="b">
        <v>0</v>
      </c>
      <c r="P593">
        <v>2</v>
      </c>
      <c r="Q593" t="b">
        <v>0</v>
      </c>
      <c r="R593" t="s">
        <v>8272</v>
      </c>
      <c r="S593" s="5">
        <f t="shared" si="27"/>
        <v>6.0999999999999999E-2</v>
      </c>
      <c r="T593">
        <f t="shared" si="28"/>
        <v>30.5</v>
      </c>
      <c r="U593" t="s">
        <v>8319</v>
      </c>
      <c r="V593" t="s">
        <v>8320</v>
      </c>
    </row>
    <row r="594" spans="1:22" ht="43.5" x14ac:dyDescent="0.35">
      <c r="A594">
        <v>592</v>
      </c>
      <c r="B594" s="3" t="s">
        <v>593</v>
      </c>
      <c r="C594" s="3" t="s">
        <v>4702</v>
      </c>
      <c r="D594">
        <v>7500</v>
      </c>
      <c r="E594" t="str" cm="1">
        <f t="array" ref="E594">_xlfn.IFS(D594&lt;1000,"1000",D594&lt;5000,"5000",D594&lt;10000,"10000",D594&lt;15000,"15000",D594&lt;20000,"20000",D594&lt;25000,"25000",D594&lt;30000,"30000",D594&lt;35000,"35000",D594&lt;40000,"40000",D594&lt;45000,"45000",D594&lt;50000,"50000",D594&gt;=50000,"&gt;50000")</f>
        <v>10000</v>
      </c>
      <c r="F594">
        <v>250</v>
      </c>
      <c r="G594" t="str" cm="1">
        <f t="array" ref="G594">_xlfn.IFS(F594&lt;1000,"1000",F594&lt;5000,"5000",F594&lt;10000,"10000",F594&lt;15000,"15000",F594&lt;20000,"20000",F594&lt;25000,"25000",F594&lt;30000,"30000",F594&lt;35000,"35000",F594&lt;40000,"40000",F594&lt;45000,"45000",F594&lt;50000,"50000",F594&gt;50000,"&gt;50000")</f>
        <v>1000</v>
      </c>
      <c r="H594" t="s">
        <v>8221</v>
      </c>
      <c r="I594" t="s">
        <v>8224</v>
      </c>
      <c r="J594" t="s">
        <v>8246</v>
      </c>
      <c r="K594">
        <v>1417584860</v>
      </c>
      <c r="L594" s="10">
        <v>41976.232175925921</v>
      </c>
      <c r="M594">
        <v>1414992860</v>
      </c>
      <c r="N594" s="10">
        <f t="shared" si="29"/>
        <v>41946.232175925928</v>
      </c>
      <c r="O594" t="b">
        <v>0</v>
      </c>
      <c r="P594">
        <v>1</v>
      </c>
      <c r="Q594" t="b">
        <v>0</v>
      </c>
      <c r="R594" t="s">
        <v>8272</v>
      </c>
      <c r="S594" s="5">
        <f t="shared" si="27"/>
        <v>3.3333333333333335</v>
      </c>
      <c r="T594">
        <f t="shared" si="28"/>
        <v>250</v>
      </c>
      <c r="U594" t="s">
        <v>8319</v>
      </c>
      <c r="V594" t="s">
        <v>8320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 t="str" cm="1">
        <f t="array" ref="E595">_xlfn.IFS(D595&lt;1000,"1000",D595&lt;5000,"5000",D595&lt;10000,"10000",D595&lt;15000,"15000",D595&lt;20000,"20000",D595&lt;25000,"25000",D595&lt;30000,"30000",D595&lt;35000,"35000",D595&lt;40000,"40000",D595&lt;45000,"45000",D595&lt;50000,"50000",D595&gt;=50000,"&gt;50000")</f>
        <v>1000</v>
      </c>
      <c r="F595">
        <v>115</v>
      </c>
      <c r="G595" t="str" cm="1">
        <f t="array" ref="G595">_xlfn.IFS(F595&lt;1000,"1000",F595&lt;5000,"5000",F595&lt;10000,"10000",F595&lt;15000,"15000",F595&lt;20000,"20000",F595&lt;25000,"25000",F595&lt;30000,"30000",F595&lt;35000,"35000",F595&lt;40000,"40000",F595&lt;45000,"45000",F595&lt;50000,"50000",F595&gt;50000,"&gt;50000")</f>
        <v>1000</v>
      </c>
      <c r="H595" t="s">
        <v>8221</v>
      </c>
      <c r="I595" t="s">
        <v>8225</v>
      </c>
      <c r="J595" t="s">
        <v>8247</v>
      </c>
      <c r="K595">
        <v>1428333345</v>
      </c>
      <c r="L595" s="10">
        <v>42100.635937500003</v>
      </c>
      <c r="M595">
        <v>1425744945</v>
      </c>
      <c r="N595" s="10">
        <f t="shared" si="29"/>
        <v>42070.677604166667</v>
      </c>
      <c r="O595" t="b">
        <v>0</v>
      </c>
      <c r="P595">
        <v>7</v>
      </c>
      <c r="Q595" t="b">
        <v>0</v>
      </c>
      <c r="R595" t="s">
        <v>8272</v>
      </c>
      <c r="S595" s="5">
        <f t="shared" si="27"/>
        <v>23</v>
      </c>
      <c r="T595">
        <f t="shared" si="28"/>
        <v>16.428571428571427</v>
      </c>
      <c r="U595" t="s">
        <v>8319</v>
      </c>
      <c r="V595" t="s">
        <v>8320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 t="str" cm="1">
        <f t="array" ref="E596">_xlfn.IFS(D596&lt;1000,"1000",D596&lt;5000,"5000",D596&lt;10000,"10000",D596&lt;15000,"15000",D596&lt;20000,"20000",D596&lt;25000,"25000",D596&lt;30000,"30000",D596&lt;35000,"35000",D596&lt;40000,"40000",D596&lt;45000,"45000",D596&lt;50000,"50000",D596&gt;=50000,"&gt;50000")</f>
        <v>30000</v>
      </c>
      <c r="F596">
        <v>26</v>
      </c>
      <c r="G596" t="str" cm="1">
        <f t="array" ref="G596">_xlfn.IFS(F596&lt;1000,"1000",F596&lt;5000,"5000",F596&lt;10000,"10000",F596&lt;15000,"15000",F596&lt;20000,"20000",F596&lt;25000,"25000",F596&lt;30000,"30000",F596&lt;35000,"35000",F596&lt;40000,"40000",F596&lt;45000,"45000",F596&lt;50000,"50000",F596&gt;50000,"&gt;50000")</f>
        <v>1000</v>
      </c>
      <c r="H596" t="s">
        <v>8221</v>
      </c>
      <c r="I596" t="s">
        <v>8224</v>
      </c>
      <c r="J596" t="s">
        <v>8246</v>
      </c>
      <c r="K596">
        <v>1460832206</v>
      </c>
      <c r="L596" s="10">
        <v>42476.780162037037</v>
      </c>
      <c r="M596">
        <v>1458240206</v>
      </c>
      <c r="N596" s="10">
        <f t="shared" si="29"/>
        <v>42446.780162037037</v>
      </c>
      <c r="O596" t="b">
        <v>0</v>
      </c>
      <c r="P596">
        <v>2</v>
      </c>
      <c r="Q596" t="b">
        <v>0</v>
      </c>
      <c r="R596" t="s">
        <v>8272</v>
      </c>
      <c r="S596" s="5">
        <f t="shared" si="27"/>
        <v>0.104</v>
      </c>
      <c r="T596">
        <f t="shared" si="28"/>
        <v>13</v>
      </c>
      <c r="U596" t="s">
        <v>8319</v>
      </c>
      <c r="V596" t="s">
        <v>8320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 t="str" cm="1">
        <f t="array" ref="E597">_xlfn.IFS(D597&lt;1000,"1000",D597&lt;5000,"5000",D597&lt;10000,"10000",D597&lt;15000,"15000",D597&lt;20000,"20000",D597&lt;25000,"25000",D597&lt;30000,"30000",D597&lt;35000,"35000",D597&lt;40000,"40000",D597&lt;45000,"45000",D597&lt;50000,"50000",D597&gt;=50000,"&gt;50000")</f>
        <v>&gt;50000</v>
      </c>
      <c r="F597">
        <v>426</v>
      </c>
      <c r="G597" t="str" cm="1">
        <f t="array" ref="G597">_xlfn.IFS(F597&lt;1000,"1000",F597&lt;5000,"5000",F597&lt;10000,"10000",F597&lt;15000,"15000",F597&lt;20000,"20000",F597&lt;25000,"25000",F597&lt;30000,"30000",F597&lt;35000,"35000",F597&lt;40000,"40000",F597&lt;45000,"45000",F597&lt;50000,"50000",F597&gt;50000,"&gt;50000")</f>
        <v>1000</v>
      </c>
      <c r="H597" t="s">
        <v>8221</v>
      </c>
      <c r="I597" t="s">
        <v>8224</v>
      </c>
      <c r="J597" t="s">
        <v>8246</v>
      </c>
      <c r="K597">
        <v>1430703638</v>
      </c>
      <c r="L597" s="10">
        <v>42128.069884259254</v>
      </c>
      <c r="M597">
        <v>1426815638</v>
      </c>
      <c r="N597" s="10">
        <f t="shared" si="29"/>
        <v>42083.069884259254</v>
      </c>
      <c r="O597" t="b">
        <v>0</v>
      </c>
      <c r="P597">
        <v>8</v>
      </c>
      <c r="Q597" t="b">
        <v>0</v>
      </c>
      <c r="R597" t="s">
        <v>8272</v>
      </c>
      <c r="S597" s="5">
        <f t="shared" si="27"/>
        <v>0.42599999999999999</v>
      </c>
      <c r="T597">
        <f t="shared" si="28"/>
        <v>53.25</v>
      </c>
      <c r="U597" t="s">
        <v>8319</v>
      </c>
      <c r="V597" t="s">
        <v>8320</v>
      </c>
    </row>
    <row r="598" spans="1:22" ht="29" x14ac:dyDescent="0.35">
      <c r="A598">
        <v>596</v>
      </c>
      <c r="B598" s="3" t="s">
        <v>597</v>
      </c>
      <c r="C598" s="3" t="s">
        <v>4706</v>
      </c>
      <c r="D598">
        <v>20000</v>
      </c>
      <c r="E598" t="str" cm="1">
        <f t="array" ref="E598">_xlfn.IFS(D598&lt;1000,"1000",D598&lt;5000,"5000",D598&lt;10000,"10000",D598&lt;15000,"15000",D598&lt;20000,"20000",D598&lt;25000,"25000",D598&lt;30000,"30000",D598&lt;35000,"35000",D598&lt;40000,"40000",D598&lt;45000,"45000",D598&lt;50000,"50000",D598&gt;=50000,"&gt;50000")</f>
        <v>25000</v>
      </c>
      <c r="F598">
        <v>6</v>
      </c>
      <c r="G598" t="str" cm="1">
        <f t="array" ref="G598">_xlfn.IFS(F598&lt;1000,"1000",F598&lt;5000,"5000",F598&lt;10000,"10000",F598&lt;15000,"15000",F598&lt;20000,"20000",F598&lt;25000,"25000",F598&lt;30000,"30000",F598&lt;35000,"35000",F598&lt;40000,"40000",F598&lt;45000,"45000",F598&lt;50000,"50000",F598&gt;50000,"&gt;50000")</f>
        <v>1000</v>
      </c>
      <c r="H598" t="s">
        <v>8221</v>
      </c>
      <c r="I598" t="s">
        <v>8224</v>
      </c>
      <c r="J598" t="s">
        <v>8246</v>
      </c>
      <c r="K598">
        <v>1478122292</v>
      </c>
      <c r="L598" s="10">
        <v>42676.896898148145</v>
      </c>
      <c r="M598">
        <v>1475530292</v>
      </c>
      <c r="N598" s="10">
        <f t="shared" si="29"/>
        <v>42646.896898148145</v>
      </c>
      <c r="O598" t="b">
        <v>0</v>
      </c>
      <c r="P598">
        <v>2</v>
      </c>
      <c r="Q598" t="b">
        <v>0</v>
      </c>
      <c r="R598" t="s">
        <v>8272</v>
      </c>
      <c r="S598" s="5">
        <f t="shared" si="27"/>
        <v>0.03</v>
      </c>
      <c r="T598">
        <f t="shared" si="28"/>
        <v>3</v>
      </c>
      <c r="U598" t="s">
        <v>8319</v>
      </c>
      <c r="V598" t="s">
        <v>8320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 t="str" cm="1">
        <f t="array" ref="E599">_xlfn.IFS(D599&lt;1000,"1000",D599&lt;5000,"5000",D599&lt;10000,"10000",D599&lt;15000,"15000",D599&lt;20000,"20000",D599&lt;25000,"25000",D599&lt;30000,"30000",D599&lt;35000,"35000",D599&lt;40000,"40000",D599&lt;45000,"45000",D599&lt;50000,"50000",D599&gt;=50000,"&gt;50000")</f>
        <v>10000</v>
      </c>
      <c r="F599">
        <v>20</v>
      </c>
      <c r="G599" t="str" cm="1">
        <f t="array" ref="G599">_xlfn.IFS(F599&lt;1000,"1000",F599&lt;5000,"5000",F599&lt;10000,"10000",F599&lt;15000,"15000",F599&lt;20000,"20000",F599&lt;25000,"25000",F599&lt;30000,"30000",F599&lt;35000,"35000",F599&lt;40000,"40000",F599&lt;45000,"45000",F599&lt;50000,"50000",F599&gt;50000,"&gt;50000")</f>
        <v>1000</v>
      </c>
      <c r="H599" t="s">
        <v>8221</v>
      </c>
      <c r="I599" t="s">
        <v>8224</v>
      </c>
      <c r="J599" t="s">
        <v>8246</v>
      </c>
      <c r="K599">
        <v>1469980800</v>
      </c>
      <c r="L599" s="10">
        <v>42582.666666666672</v>
      </c>
      <c r="M599">
        <v>1466787335</v>
      </c>
      <c r="N599" s="10">
        <f t="shared" si="29"/>
        <v>42545.705266203702</v>
      </c>
      <c r="O599" t="b">
        <v>0</v>
      </c>
      <c r="P599">
        <v>2</v>
      </c>
      <c r="Q599" t="b">
        <v>0</v>
      </c>
      <c r="R599" t="s">
        <v>8272</v>
      </c>
      <c r="S599" s="5">
        <f t="shared" si="27"/>
        <v>0.26666666666666666</v>
      </c>
      <c r="T599">
        <f t="shared" si="28"/>
        <v>10</v>
      </c>
      <c r="U599" t="s">
        <v>8319</v>
      </c>
      <c r="V599" t="s">
        <v>8320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 t="str" cm="1">
        <f t="array" ref="E600">_xlfn.IFS(D600&lt;1000,"1000",D600&lt;5000,"5000",D600&lt;10000,"10000",D600&lt;15000,"15000",D600&lt;20000,"20000",D600&lt;25000,"25000",D600&lt;30000,"30000",D600&lt;35000,"35000",D600&lt;40000,"40000",D600&lt;45000,"45000",D600&lt;50000,"50000",D600&gt;=50000,"&gt;50000")</f>
        <v>5000</v>
      </c>
      <c r="F600">
        <v>850</v>
      </c>
      <c r="G600" t="str" cm="1">
        <f t="array" ref="G600">_xlfn.IFS(F600&lt;1000,"1000",F600&lt;5000,"5000",F600&lt;10000,"10000",F600&lt;15000,"15000",F600&lt;20000,"20000",F600&lt;25000,"25000",F600&lt;30000,"30000",F600&lt;35000,"35000",F600&lt;40000,"40000",F600&lt;45000,"45000",F600&lt;50000,"50000",F600&gt;50000,"&gt;50000")</f>
        <v>1000</v>
      </c>
      <c r="H600" t="s">
        <v>8221</v>
      </c>
      <c r="I600" t="s">
        <v>8224</v>
      </c>
      <c r="J600" t="s">
        <v>8246</v>
      </c>
      <c r="K600">
        <v>1417737781</v>
      </c>
      <c r="L600" s="10">
        <v>41978.00209490741</v>
      </c>
      <c r="M600">
        <v>1415145781</v>
      </c>
      <c r="N600" s="10">
        <f t="shared" si="29"/>
        <v>41948.00209490741</v>
      </c>
      <c r="O600" t="b">
        <v>0</v>
      </c>
      <c r="P600">
        <v>7</v>
      </c>
      <c r="Q600" t="b">
        <v>0</v>
      </c>
      <c r="R600" t="s">
        <v>8272</v>
      </c>
      <c r="S600" s="5">
        <f t="shared" si="27"/>
        <v>34</v>
      </c>
      <c r="T600">
        <f t="shared" si="28"/>
        <v>121.42857142857143</v>
      </c>
      <c r="U600" t="s">
        <v>8319</v>
      </c>
      <c r="V600" t="s">
        <v>8320</v>
      </c>
    </row>
    <row r="601" spans="1:22" ht="43.5" x14ac:dyDescent="0.35">
      <c r="A601">
        <v>599</v>
      </c>
      <c r="B601" s="3" t="s">
        <v>600</v>
      </c>
      <c r="C601" s="3" t="s">
        <v>4709</v>
      </c>
      <c r="D601">
        <v>50000</v>
      </c>
      <c r="E601" t="str" cm="1">
        <f t="array" ref="E601">_xlfn.IFS(D601&lt;1000,"1000",D601&lt;5000,"5000",D601&lt;10000,"10000",D601&lt;15000,"15000",D601&lt;20000,"20000",D601&lt;25000,"25000",D601&lt;30000,"30000",D601&lt;35000,"35000",D601&lt;40000,"40000",D601&lt;45000,"45000",D601&lt;50000,"50000",D601&gt;=50000,"&gt;50000")</f>
        <v>&gt;50000</v>
      </c>
      <c r="F601">
        <v>31</v>
      </c>
      <c r="G601" t="str" cm="1">
        <f t="array" ref="G601">_xlfn.IFS(F601&lt;1000,"1000",F601&lt;5000,"5000",F601&lt;10000,"10000",F601&lt;15000,"15000",F601&lt;20000,"20000",F601&lt;25000,"25000",F601&lt;30000,"30000",F601&lt;35000,"35000",F601&lt;40000,"40000",F601&lt;45000,"45000",F601&lt;50000,"50000",F601&gt;50000,"&gt;50000")</f>
        <v>1000</v>
      </c>
      <c r="H601" t="s">
        <v>8221</v>
      </c>
      <c r="I601" t="s">
        <v>8224</v>
      </c>
      <c r="J601" t="s">
        <v>8246</v>
      </c>
      <c r="K601">
        <v>1425827760</v>
      </c>
      <c r="L601" s="10">
        <v>42071.636111111111</v>
      </c>
      <c r="M601">
        <v>1423769402</v>
      </c>
      <c r="N601" s="10">
        <f t="shared" si="29"/>
        <v>42047.812523148154</v>
      </c>
      <c r="O601" t="b">
        <v>0</v>
      </c>
      <c r="P601">
        <v>2</v>
      </c>
      <c r="Q601" t="b">
        <v>0</v>
      </c>
      <c r="R601" t="s">
        <v>8272</v>
      </c>
      <c r="S601" s="5">
        <f t="shared" si="27"/>
        <v>6.2E-2</v>
      </c>
      <c r="T601">
        <f t="shared" si="28"/>
        <v>15.5</v>
      </c>
      <c r="U601" t="s">
        <v>8319</v>
      </c>
      <c r="V601" t="s">
        <v>8320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 t="str" cm="1">
        <f t="array" ref="E602">_xlfn.IFS(D602&lt;1000,"1000",D602&lt;5000,"5000",D602&lt;10000,"10000",D602&lt;15000,"15000",D602&lt;20000,"20000",D602&lt;25000,"25000",D602&lt;30000,"30000",D602&lt;35000,"35000",D602&lt;40000,"40000",D602&lt;45000,"45000",D602&lt;50000,"50000",D602&gt;=50000,"&gt;50000")</f>
        <v>10000</v>
      </c>
      <c r="F602">
        <v>100</v>
      </c>
      <c r="G602" t="str" cm="1">
        <f t="array" ref="G602">_xlfn.IFS(F602&lt;1000,"1000",F602&lt;5000,"5000",F602&lt;10000,"10000",F602&lt;15000,"15000",F602&lt;20000,"20000",F602&lt;25000,"25000",F602&lt;30000,"30000",F602&lt;35000,"35000",F602&lt;40000,"40000",F602&lt;45000,"45000",F602&lt;50000,"50000",F602&gt;50000,"&gt;50000")</f>
        <v>1000</v>
      </c>
      <c r="H602" t="s">
        <v>8220</v>
      </c>
      <c r="I602" t="s">
        <v>8224</v>
      </c>
      <c r="J602" t="s">
        <v>8246</v>
      </c>
      <c r="K602">
        <v>1431198562</v>
      </c>
      <c r="L602" s="10">
        <v>42133.798171296294</v>
      </c>
      <c r="M602">
        <v>1426014562</v>
      </c>
      <c r="N602" s="10">
        <f t="shared" si="29"/>
        <v>42073.798171296294</v>
      </c>
      <c r="O602" t="b">
        <v>0</v>
      </c>
      <c r="P602">
        <v>1</v>
      </c>
      <c r="Q602" t="b">
        <v>0</v>
      </c>
      <c r="R602" t="s">
        <v>8272</v>
      </c>
      <c r="S602" s="5">
        <f t="shared" si="27"/>
        <v>2</v>
      </c>
      <c r="T602">
        <f t="shared" si="28"/>
        <v>100</v>
      </c>
      <c r="U602" t="s">
        <v>8319</v>
      </c>
      <c r="V602" t="s">
        <v>8320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 t="str" cm="1">
        <f t="array" ref="E603">_xlfn.IFS(D603&lt;1000,"1000",D603&lt;5000,"5000",D603&lt;10000,"10000",D603&lt;15000,"15000",D603&lt;20000,"20000",D603&lt;25000,"25000",D603&lt;30000,"30000",D603&lt;35000,"35000",D603&lt;40000,"40000",D603&lt;45000,"45000",D603&lt;50000,"50000",D603&gt;=50000,"&gt;50000")</f>
        <v>15000</v>
      </c>
      <c r="F603">
        <v>140</v>
      </c>
      <c r="G603" t="str" cm="1">
        <f t="array" ref="G603">_xlfn.IFS(F603&lt;1000,"1000",F603&lt;5000,"5000",F603&lt;10000,"10000",F603&lt;15000,"15000",F603&lt;20000,"20000",F603&lt;25000,"25000",F603&lt;30000,"30000",F603&lt;35000,"35000",F603&lt;40000,"40000",F603&lt;45000,"45000",F603&lt;50000,"50000",F603&gt;50000,"&gt;50000")</f>
        <v>1000</v>
      </c>
      <c r="H603" t="s">
        <v>8220</v>
      </c>
      <c r="I603" t="s">
        <v>8229</v>
      </c>
      <c r="J603" t="s">
        <v>8251</v>
      </c>
      <c r="K603">
        <v>1419626139</v>
      </c>
      <c r="L603" s="10">
        <v>41999.858090277776</v>
      </c>
      <c r="M603">
        <v>1417034139</v>
      </c>
      <c r="N603" s="10">
        <f t="shared" si="29"/>
        <v>41969.858090277776</v>
      </c>
      <c r="O603" t="b">
        <v>0</v>
      </c>
      <c r="P603">
        <v>6</v>
      </c>
      <c r="Q603" t="b">
        <v>0</v>
      </c>
      <c r="R603" t="s">
        <v>8272</v>
      </c>
      <c r="S603" s="5">
        <f t="shared" si="27"/>
        <v>1.4000000000000001</v>
      </c>
      <c r="T603">
        <f t="shared" si="28"/>
        <v>23.333333333333332</v>
      </c>
      <c r="U603" t="s">
        <v>8319</v>
      </c>
      <c r="V603" t="s">
        <v>8320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 t="str" cm="1">
        <f t="array" ref="E604">_xlfn.IFS(D604&lt;1000,"1000",D604&lt;5000,"5000",D604&lt;10000,"10000",D604&lt;15000,"15000",D604&lt;20000,"20000",D604&lt;25000,"25000",D604&lt;30000,"30000",D604&lt;35000,"35000",D604&lt;40000,"40000",D604&lt;45000,"45000",D604&lt;50000,"50000",D604&gt;=50000,"&gt;50000")</f>
        <v>&gt;50000</v>
      </c>
      <c r="F604">
        <v>0</v>
      </c>
      <c r="G604" t="str" cm="1">
        <f t="array" ref="G604">_xlfn.IFS(F604&lt;1000,"1000",F604&lt;5000,"5000",F604&lt;10000,"10000",F604&lt;15000,"15000",F604&lt;20000,"20000",F604&lt;25000,"25000",F604&lt;30000,"30000",F604&lt;35000,"35000",F604&lt;40000,"40000",F604&lt;45000,"45000",F604&lt;50000,"50000",F604&gt;50000,"&gt;50000")</f>
        <v>1000</v>
      </c>
      <c r="H604" t="s">
        <v>8220</v>
      </c>
      <c r="I604" t="s">
        <v>8224</v>
      </c>
      <c r="J604" t="s">
        <v>8246</v>
      </c>
      <c r="K604">
        <v>1434654215</v>
      </c>
      <c r="L604" s="10">
        <v>42173.79415509259</v>
      </c>
      <c r="M604">
        <v>1432062215</v>
      </c>
      <c r="N604" s="10">
        <f t="shared" si="29"/>
        <v>42143.79415509259</v>
      </c>
      <c r="O604" t="b">
        <v>0</v>
      </c>
      <c r="P604">
        <v>0</v>
      </c>
      <c r="Q604" t="b">
        <v>0</v>
      </c>
      <c r="R604" t="s">
        <v>8272</v>
      </c>
      <c r="S604" s="5">
        <f t="shared" si="27"/>
        <v>0</v>
      </c>
      <c r="T604" t="e">
        <f t="shared" si="28"/>
        <v>#DIV/0!</v>
      </c>
      <c r="U604" t="s">
        <v>8319</v>
      </c>
      <c r="V604" t="s">
        <v>8320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 t="str" cm="1">
        <f t="array" ref="E605">_xlfn.IFS(D605&lt;1000,"1000",D605&lt;5000,"5000",D605&lt;10000,"10000",D605&lt;15000,"15000",D605&lt;20000,"20000",D605&lt;25000,"25000",D605&lt;30000,"30000",D605&lt;35000,"35000",D605&lt;40000,"40000",D605&lt;45000,"45000",D605&lt;50000,"50000",D605&gt;=50000,"&gt;50000")</f>
        <v>20000</v>
      </c>
      <c r="F605">
        <v>590.02</v>
      </c>
      <c r="G605" t="str" cm="1">
        <f t="array" ref="G605">_xlfn.IFS(F605&lt;1000,"1000",F605&lt;5000,"5000",F605&lt;10000,"10000",F605&lt;15000,"15000",F605&lt;20000,"20000",F605&lt;25000,"25000",F605&lt;30000,"30000",F605&lt;35000,"35000",F605&lt;40000,"40000",F605&lt;45000,"45000",F605&lt;50000,"50000",F605&gt;50000,"&gt;50000")</f>
        <v>1000</v>
      </c>
      <c r="H605" t="s">
        <v>8220</v>
      </c>
      <c r="I605" t="s">
        <v>8224</v>
      </c>
      <c r="J605" t="s">
        <v>8246</v>
      </c>
      <c r="K605">
        <v>1408029623</v>
      </c>
      <c r="L605" s="10">
        <v>41865.639155092591</v>
      </c>
      <c r="M605">
        <v>1405437623</v>
      </c>
      <c r="N605" s="10">
        <f t="shared" si="29"/>
        <v>41835.639155092591</v>
      </c>
      <c r="O605" t="b">
        <v>0</v>
      </c>
      <c r="P605">
        <v>13</v>
      </c>
      <c r="Q605" t="b">
        <v>0</v>
      </c>
      <c r="R605" t="s">
        <v>8272</v>
      </c>
      <c r="S605" s="5">
        <f t="shared" si="27"/>
        <v>3.9334666666666664</v>
      </c>
      <c r="T605">
        <f t="shared" si="28"/>
        <v>45.386153846153846</v>
      </c>
      <c r="U605" t="s">
        <v>8319</v>
      </c>
      <c r="V605" t="s">
        <v>8320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 t="str" cm="1">
        <f t="array" ref="E606">_xlfn.IFS(D606&lt;1000,"1000",D606&lt;5000,"5000",D606&lt;10000,"10000",D606&lt;15000,"15000",D606&lt;20000,"20000",D606&lt;25000,"25000",D606&lt;30000,"30000",D606&lt;35000,"35000",D606&lt;40000,"40000",D606&lt;45000,"45000",D606&lt;50000,"50000",D606&gt;=50000,"&gt;50000")</f>
        <v>5000</v>
      </c>
      <c r="F606">
        <v>0</v>
      </c>
      <c r="G606" t="str" cm="1">
        <f t="array" ref="G606">_xlfn.IFS(F606&lt;1000,"1000",F606&lt;5000,"5000",F606&lt;10000,"10000",F606&lt;15000,"15000",F606&lt;20000,"20000",F606&lt;25000,"25000",F606&lt;30000,"30000",F606&lt;35000,"35000",F606&lt;40000,"40000",F606&lt;45000,"45000",F606&lt;50000,"50000",F606&gt;50000,"&gt;50000")</f>
        <v>1000</v>
      </c>
      <c r="H606" t="s">
        <v>8220</v>
      </c>
      <c r="I606" t="s">
        <v>8224</v>
      </c>
      <c r="J606" t="s">
        <v>8246</v>
      </c>
      <c r="K606">
        <v>1409187056</v>
      </c>
      <c r="L606" s="10">
        <v>41879.035370370373</v>
      </c>
      <c r="M606">
        <v>1406595056</v>
      </c>
      <c r="N606" s="10">
        <f t="shared" si="29"/>
        <v>41849.035370370373</v>
      </c>
      <c r="O606" t="b">
        <v>0</v>
      </c>
      <c r="P606">
        <v>0</v>
      </c>
      <c r="Q606" t="b">
        <v>0</v>
      </c>
      <c r="R606" t="s">
        <v>8272</v>
      </c>
      <c r="S606" s="5">
        <f t="shared" si="27"/>
        <v>0</v>
      </c>
      <c r="T606" t="e">
        <f t="shared" si="28"/>
        <v>#DIV/0!</v>
      </c>
      <c r="U606" t="s">
        <v>8319</v>
      </c>
      <c r="V606" t="s">
        <v>8320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 t="str" cm="1">
        <f t="array" ref="E607">_xlfn.IFS(D607&lt;1000,"1000",D607&lt;5000,"5000",D607&lt;10000,"10000",D607&lt;15000,"15000",D607&lt;20000,"20000",D607&lt;25000,"25000",D607&lt;30000,"30000",D607&lt;35000,"35000",D607&lt;40000,"40000",D607&lt;45000,"45000",D607&lt;50000,"50000",D607&gt;=50000,"&gt;50000")</f>
        <v>10000</v>
      </c>
      <c r="F607">
        <v>131</v>
      </c>
      <c r="G607" t="str" cm="1">
        <f t="array" ref="G607">_xlfn.IFS(F607&lt;1000,"1000",F607&lt;5000,"5000",F607&lt;10000,"10000",F607&lt;15000,"15000",F607&lt;20000,"20000",F607&lt;25000,"25000",F607&lt;30000,"30000",F607&lt;35000,"35000",F607&lt;40000,"40000",F607&lt;45000,"45000",F607&lt;50000,"50000",F607&gt;50000,"&gt;50000")</f>
        <v>1000</v>
      </c>
      <c r="H607" t="s">
        <v>8220</v>
      </c>
      <c r="I607" t="s">
        <v>8224</v>
      </c>
      <c r="J607" t="s">
        <v>8246</v>
      </c>
      <c r="K607">
        <v>1440318908</v>
      </c>
      <c r="L607" s="10">
        <v>42239.357731481476</v>
      </c>
      <c r="M607">
        <v>1436430908</v>
      </c>
      <c r="N607" s="10">
        <f t="shared" si="29"/>
        <v>42194.357731481476</v>
      </c>
      <c r="O607" t="b">
        <v>0</v>
      </c>
      <c r="P607">
        <v>8</v>
      </c>
      <c r="Q607" t="b">
        <v>0</v>
      </c>
      <c r="R607" t="s">
        <v>8272</v>
      </c>
      <c r="S607" s="5">
        <f t="shared" si="27"/>
        <v>2.62</v>
      </c>
      <c r="T607">
        <f t="shared" si="28"/>
        <v>16.375</v>
      </c>
      <c r="U607" t="s">
        <v>8319</v>
      </c>
      <c r="V607" t="s">
        <v>8320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 t="str" cm="1">
        <f t="array" ref="E608">_xlfn.IFS(D608&lt;1000,"1000",D608&lt;5000,"5000",D608&lt;10000,"10000",D608&lt;15000,"15000",D608&lt;20000,"20000",D608&lt;25000,"25000",D608&lt;30000,"30000",D608&lt;35000,"35000",D608&lt;40000,"40000",D608&lt;45000,"45000",D608&lt;50000,"50000",D608&gt;=50000,"&gt;50000")</f>
        <v>10000</v>
      </c>
      <c r="F608">
        <v>10</v>
      </c>
      <c r="G608" t="str" cm="1">
        <f t="array" ref="G608">_xlfn.IFS(F608&lt;1000,"1000",F608&lt;5000,"5000",F608&lt;10000,"10000",F608&lt;15000,"15000",F608&lt;20000,"20000",F608&lt;25000,"25000",F608&lt;30000,"30000",F608&lt;35000,"35000",F608&lt;40000,"40000",F608&lt;45000,"45000",F608&lt;50000,"50000",F608&gt;50000,"&gt;50000")</f>
        <v>1000</v>
      </c>
      <c r="H608" t="s">
        <v>8220</v>
      </c>
      <c r="I608" t="s">
        <v>8233</v>
      </c>
      <c r="J608" t="s">
        <v>8249</v>
      </c>
      <c r="K608">
        <v>1432479600</v>
      </c>
      <c r="L608" s="10">
        <v>42148.625</v>
      </c>
      <c r="M608">
        <v>1428507409</v>
      </c>
      <c r="N608" s="10">
        <f t="shared" si="29"/>
        <v>42102.650567129633</v>
      </c>
      <c r="O608" t="b">
        <v>0</v>
      </c>
      <c r="P608">
        <v>1</v>
      </c>
      <c r="Q608" t="b">
        <v>0</v>
      </c>
      <c r="R608" t="s">
        <v>8272</v>
      </c>
      <c r="S608" s="5">
        <f t="shared" si="27"/>
        <v>0.2</v>
      </c>
      <c r="T608">
        <f t="shared" si="28"/>
        <v>10</v>
      </c>
      <c r="U608" t="s">
        <v>8319</v>
      </c>
      <c r="V608" t="s">
        <v>8320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 t="str" cm="1">
        <f t="array" ref="E609">_xlfn.IFS(D609&lt;1000,"1000",D609&lt;5000,"5000",D609&lt;10000,"10000",D609&lt;15000,"15000",D609&lt;20000,"20000",D609&lt;25000,"25000",D609&lt;30000,"30000",D609&lt;35000,"35000",D609&lt;40000,"40000",D609&lt;45000,"45000",D609&lt;50000,"50000",D609&gt;=50000,"&gt;50000")</f>
        <v>1000</v>
      </c>
      <c r="F609">
        <v>0</v>
      </c>
      <c r="G609" t="str" cm="1">
        <f t="array" ref="G609">_xlfn.IFS(F609&lt;1000,"1000",F609&lt;5000,"5000",F609&lt;10000,"10000",F609&lt;15000,"15000",F609&lt;20000,"20000",F609&lt;25000,"25000",F609&lt;30000,"30000",F609&lt;35000,"35000",F609&lt;40000,"40000",F609&lt;45000,"45000",F609&lt;50000,"50000",F609&gt;50000,"&gt;50000")</f>
        <v>1000</v>
      </c>
      <c r="H609" t="s">
        <v>8220</v>
      </c>
      <c r="I609" t="s">
        <v>8224</v>
      </c>
      <c r="J609" t="s">
        <v>8246</v>
      </c>
      <c r="K609">
        <v>1448225336</v>
      </c>
      <c r="L609" s="10">
        <v>42330.867314814815</v>
      </c>
      <c r="M609">
        <v>1445629736</v>
      </c>
      <c r="N609" s="10">
        <f t="shared" si="29"/>
        <v>42300.825648148151</v>
      </c>
      <c r="O609" t="b">
        <v>0</v>
      </c>
      <c r="P609">
        <v>0</v>
      </c>
      <c r="Q609" t="b">
        <v>0</v>
      </c>
      <c r="R609" t="s">
        <v>8272</v>
      </c>
      <c r="S609" s="5">
        <f t="shared" si="27"/>
        <v>0</v>
      </c>
      <c r="T609" t="e">
        <f t="shared" si="28"/>
        <v>#DIV/0!</v>
      </c>
      <c r="U609" t="s">
        <v>8319</v>
      </c>
      <c r="V609" t="s">
        <v>8320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 t="str" cm="1">
        <f t="array" ref="E610">_xlfn.IFS(D610&lt;1000,"1000",D610&lt;5000,"5000",D610&lt;10000,"10000",D610&lt;15000,"15000",D610&lt;20000,"20000",D610&lt;25000,"25000",D610&lt;30000,"30000",D610&lt;35000,"35000",D610&lt;40000,"40000",D610&lt;45000,"45000",D610&lt;50000,"50000",D610&gt;=50000,"&gt;50000")</f>
        <v>&gt;50000</v>
      </c>
      <c r="F610">
        <v>1461</v>
      </c>
      <c r="G610" t="str" cm="1">
        <f t="array" ref="G610">_xlfn.IFS(F610&lt;1000,"1000",F610&lt;5000,"5000",F610&lt;10000,"10000",F610&lt;15000,"15000",F610&lt;20000,"20000",F610&lt;25000,"25000",F610&lt;30000,"30000",F610&lt;35000,"35000",F610&lt;40000,"40000",F610&lt;45000,"45000",F610&lt;50000,"50000",F610&gt;50000,"&gt;50000")</f>
        <v>5000</v>
      </c>
      <c r="H610" t="s">
        <v>8220</v>
      </c>
      <c r="I610" t="s">
        <v>8224</v>
      </c>
      <c r="J610" t="s">
        <v>8246</v>
      </c>
      <c r="K610">
        <v>1434405980</v>
      </c>
      <c r="L610" s="10">
        <v>42170.921064814815</v>
      </c>
      <c r="M610">
        <v>1431813980</v>
      </c>
      <c r="N610" s="10">
        <f t="shared" si="29"/>
        <v>42140.921064814815</v>
      </c>
      <c r="O610" t="b">
        <v>0</v>
      </c>
      <c r="P610">
        <v>5</v>
      </c>
      <c r="Q610" t="b">
        <v>0</v>
      </c>
      <c r="R610" t="s">
        <v>8272</v>
      </c>
      <c r="S610" s="5">
        <f t="shared" si="27"/>
        <v>0.97400000000000009</v>
      </c>
      <c r="T610">
        <f t="shared" si="28"/>
        <v>292.2</v>
      </c>
      <c r="U610" t="s">
        <v>8319</v>
      </c>
      <c r="V610" t="s">
        <v>8320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 t="str" cm="1">
        <f t="array" ref="E611">_xlfn.IFS(D611&lt;1000,"1000",D611&lt;5000,"5000",D611&lt;10000,"10000",D611&lt;15000,"15000",D611&lt;20000,"20000",D611&lt;25000,"25000",D611&lt;30000,"30000",D611&lt;35000,"35000",D611&lt;40000,"40000",D611&lt;45000,"45000",D611&lt;50000,"50000",D611&gt;=50000,"&gt;50000")</f>
        <v>1000</v>
      </c>
      <c r="F611">
        <v>5</v>
      </c>
      <c r="G611" t="str" cm="1">
        <f t="array" ref="G611">_xlfn.IFS(F611&lt;1000,"1000",F611&lt;5000,"5000",F611&lt;10000,"10000",F611&lt;15000,"15000",F611&lt;20000,"20000",F611&lt;25000,"25000",F611&lt;30000,"30000",F611&lt;35000,"35000",F611&lt;40000,"40000",F611&lt;45000,"45000",F611&lt;50000,"50000",F611&gt;50000,"&gt;50000")</f>
        <v>1000</v>
      </c>
      <c r="H611" t="s">
        <v>8220</v>
      </c>
      <c r="I611" t="s">
        <v>8225</v>
      </c>
      <c r="J611" t="s">
        <v>8247</v>
      </c>
      <c r="K611">
        <v>1448761744</v>
      </c>
      <c r="L611" s="10">
        <v>42337.075740740736</v>
      </c>
      <c r="M611">
        <v>1446166144</v>
      </c>
      <c r="N611" s="10">
        <f t="shared" si="29"/>
        <v>42307.034074074079</v>
      </c>
      <c r="O611" t="b">
        <v>0</v>
      </c>
      <c r="P611">
        <v>1</v>
      </c>
      <c r="Q611" t="b">
        <v>0</v>
      </c>
      <c r="R611" t="s">
        <v>8272</v>
      </c>
      <c r="S611" s="5">
        <f t="shared" si="27"/>
        <v>0.64102564102564097</v>
      </c>
      <c r="T611">
        <f t="shared" si="28"/>
        <v>5</v>
      </c>
      <c r="U611" t="s">
        <v>8319</v>
      </c>
      <c r="V611" t="s">
        <v>8320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 t="str" cm="1">
        <f t="array" ref="E612">_xlfn.IFS(D612&lt;1000,"1000",D612&lt;5000,"5000",D612&lt;10000,"10000",D612&lt;15000,"15000",D612&lt;20000,"20000",D612&lt;25000,"25000",D612&lt;30000,"30000",D612&lt;35000,"35000",D612&lt;40000,"40000",D612&lt;45000,"45000",D612&lt;50000,"50000",D612&gt;=50000,"&gt;50000")</f>
        <v>15000</v>
      </c>
      <c r="F612">
        <v>0</v>
      </c>
      <c r="G612" t="str" cm="1">
        <f t="array" ref="G612">_xlfn.IFS(F612&lt;1000,"1000",F612&lt;5000,"5000",F612&lt;10000,"10000",F612&lt;15000,"15000",F612&lt;20000,"20000",F612&lt;25000,"25000",F612&lt;30000,"30000",F612&lt;35000,"35000",F612&lt;40000,"40000",F612&lt;45000,"45000",F612&lt;50000,"50000",F612&gt;50000,"&gt;50000")</f>
        <v>1000</v>
      </c>
      <c r="H612" t="s">
        <v>8220</v>
      </c>
      <c r="I612" t="s">
        <v>8224</v>
      </c>
      <c r="J612" t="s">
        <v>8246</v>
      </c>
      <c r="K612">
        <v>1429732586</v>
      </c>
      <c r="L612" s="10">
        <v>42116.83085648148</v>
      </c>
      <c r="M612">
        <v>1427140586</v>
      </c>
      <c r="N612" s="10">
        <f t="shared" si="29"/>
        <v>42086.83085648148</v>
      </c>
      <c r="O612" t="b">
        <v>0</v>
      </c>
      <c r="P612">
        <v>0</v>
      </c>
      <c r="Q612" t="b">
        <v>0</v>
      </c>
      <c r="R612" t="s">
        <v>8272</v>
      </c>
      <c r="S612" s="5">
        <f t="shared" si="27"/>
        <v>0</v>
      </c>
      <c r="T612" t="e">
        <f t="shared" si="28"/>
        <v>#DIV/0!</v>
      </c>
      <c r="U612" t="s">
        <v>8319</v>
      </c>
      <c r="V612" t="s">
        <v>8320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 t="str" cm="1">
        <f t="array" ref="E613">_xlfn.IFS(D613&lt;1000,"1000",D613&lt;5000,"5000",D613&lt;10000,"10000",D613&lt;15000,"15000",D613&lt;20000,"20000",D613&lt;25000,"25000",D613&lt;30000,"30000",D613&lt;35000,"35000",D613&lt;40000,"40000",D613&lt;45000,"45000",D613&lt;50000,"50000",D613&gt;=50000,"&gt;50000")</f>
        <v>&gt;50000</v>
      </c>
      <c r="F613">
        <v>0</v>
      </c>
      <c r="G613" t="str" cm="1">
        <f t="array" ref="G613">_xlfn.IFS(F613&lt;1000,"1000",F613&lt;5000,"5000",F613&lt;10000,"10000",F613&lt;15000,"15000",F613&lt;20000,"20000",F613&lt;25000,"25000",F613&lt;30000,"30000",F613&lt;35000,"35000",F613&lt;40000,"40000",F613&lt;45000,"45000",F613&lt;50000,"50000",F613&gt;50000,"&gt;50000")</f>
        <v>1000</v>
      </c>
      <c r="H613" t="s">
        <v>8220</v>
      </c>
      <c r="I613" t="s">
        <v>8230</v>
      </c>
      <c r="J613" t="s">
        <v>8249</v>
      </c>
      <c r="K613">
        <v>1453210037</v>
      </c>
      <c r="L613" s="10">
        <v>42388.560613425929</v>
      </c>
      <c r="M613">
        <v>1448026037</v>
      </c>
      <c r="N613" s="10">
        <f t="shared" si="29"/>
        <v>42328.560613425929</v>
      </c>
      <c r="O613" t="b">
        <v>0</v>
      </c>
      <c r="P613">
        <v>0</v>
      </c>
      <c r="Q613" t="b">
        <v>0</v>
      </c>
      <c r="R613" t="s">
        <v>8272</v>
      </c>
      <c r="S613" s="5">
        <f t="shared" si="27"/>
        <v>0</v>
      </c>
      <c r="T613" t="e">
        <f t="shared" si="28"/>
        <v>#DIV/0!</v>
      </c>
      <c r="U613" t="s">
        <v>8319</v>
      </c>
      <c r="V613" t="s">
        <v>8320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 t="str" cm="1">
        <f t="array" ref="E614">_xlfn.IFS(D614&lt;1000,"1000",D614&lt;5000,"5000",D614&lt;10000,"10000",D614&lt;15000,"15000",D614&lt;20000,"20000",D614&lt;25000,"25000",D614&lt;30000,"30000",D614&lt;35000,"35000",D614&lt;40000,"40000",D614&lt;45000,"45000",D614&lt;50000,"50000",D614&gt;=50000,"&gt;50000")</f>
        <v>15000</v>
      </c>
      <c r="F614">
        <v>0</v>
      </c>
      <c r="G614" t="str" cm="1">
        <f t="array" ref="G614">_xlfn.IFS(F614&lt;1000,"1000",F614&lt;5000,"5000",F614&lt;10000,"10000",F614&lt;15000,"15000",F614&lt;20000,"20000",F614&lt;25000,"25000",F614&lt;30000,"30000",F614&lt;35000,"35000",F614&lt;40000,"40000",F614&lt;45000,"45000",F614&lt;50000,"50000",F614&gt;50000,"&gt;50000")</f>
        <v>1000</v>
      </c>
      <c r="H614" t="s">
        <v>8220</v>
      </c>
      <c r="I614" t="s">
        <v>8237</v>
      </c>
      <c r="J614" t="s">
        <v>8249</v>
      </c>
      <c r="K614">
        <v>1472777146</v>
      </c>
      <c r="L614" s="10">
        <v>42615.031782407401</v>
      </c>
      <c r="M614">
        <v>1470185146</v>
      </c>
      <c r="N614" s="10">
        <f t="shared" si="29"/>
        <v>42585.031782407401</v>
      </c>
      <c r="O614" t="b">
        <v>0</v>
      </c>
      <c r="P614">
        <v>0</v>
      </c>
      <c r="Q614" t="b">
        <v>0</v>
      </c>
      <c r="R614" t="s">
        <v>8272</v>
      </c>
      <c r="S614" s="5">
        <f t="shared" si="27"/>
        <v>0</v>
      </c>
      <c r="T614" t="e">
        <f t="shared" si="28"/>
        <v>#DIV/0!</v>
      </c>
      <c r="U614" t="s">
        <v>8319</v>
      </c>
      <c r="V614" t="s">
        <v>8320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 t="str" cm="1">
        <f t="array" ref="E615">_xlfn.IFS(D615&lt;1000,"1000",D615&lt;5000,"5000",D615&lt;10000,"10000",D615&lt;15000,"15000",D615&lt;20000,"20000",D615&lt;25000,"25000",D615&lt;30000,"30000",D615&lt;35000,"35000",D615&lt;40000,"40000",D615&lt;45000,"45000",D615&lt;50000,"50000",D615&gt;=50000,"&gt;50000")</f>
        <v>&gt;50000</v>
      </c>
      <c r="F615">
        <v>12818</v>
      </c>
      <c r="G615" t="str" cm="1">
        <f t="array" ref="G615">_xlfn.IFS(F615&lt;1000,"1000",F615&lt;5000,"5000",F615&lt;10000,"10000",F615&lt;15000,"15000",F615&lt;20000,"20000",F615&lt;25000,"25000",F615&lt;30000,"30000",F615&lt;35000,"35000",F615&lt;40000,"40000",F615&lt;45000,"45000",F615&lt;50000,"50000",F615&gt;50000,"&gt;50000")</f>
        <v>15000</v>
      </c>
      <c r="H615" t="s">
        <v>8220</v>
      </c>
      <c r="I615" t="s">
        <v>8224</v>
      </c>
      <c r="J615" t="s">
        <v>8246</v>
      </c>
      <c r="K615">
        <v>1443675540</v>
      </c>
      <c r="L615" s="10">
        <v>42278.207638888889</v>
      </c>
      <c r="M615">
        <v>1441022120</v>
      </c>
      <c r="N615" s="10">
        <f t="shared" si="29"/>
        <v>42247.496759259258</v>
      </c>
      <c r="O615" t="b">
        <v>0</v>
      </c>
      <c r="P615">
        <v>121</v>
      </c>
      <c r="Q615" t="b">
        <v>0</v>
      </c>
      <c r="R615" t="s">
        <v>8272</v>
      </c>
      <c r="S615" s="5">
        <f t="shared" si="27"/>
        <v>21.363333333333333</v>
      </c>
      <c r="T615">
        <f t="shared" si="28"/>
        <v>105.93388429752066</v>
      </c>
      <c r="U615" t="s">
        <v>8319</v>
      </c>
      <c r="V615" t="s">
        <v>8320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 t="str" cm="1">
        <f t="array" ref="E616">_xlfn.IFS(D616&lt;1000,"1000",D616&lt;5000,"5000",D616&lt;10000,"10000",D616&lt;15000,"15000",D616&lt;20000,"20000",D616&lt;25000,"25000",D616&lt;30000,"30000",D616&lt;35000,"35000",D616&lt;40000,"40000",D616&lt;45000,"45000",D616&lt;50000,"50000",D616&gt;=50000,"&gt;50000")</f>
        <v>15000</v>
      </c>
      <c r="F616">
        <v>0</v>
      </c>
      <c r="G616" t="str" cm="1">
        <f t="array" ref="G616">_xlfn.IFS(F616&lt;1000,"1000",F616&lt;5000,"5000",F616&lt;10000,"10000",F616&lt;15000,"15000",F616&lt;20000,"20000",F616&lt;25000,"25000",F616&lt;30000,"30000",F616&lt;35000,"35000",F616&lt;40000,"40000",F616&lt;45000,"45000",F616&lt;50000,"50000",F616&gt;50000,"&gt;50000")</f>
        <v>1000</v>
      </c>
      <c r="H616" t="s">
        <v>8220</v>
      </c>
      <c r="I616" t="s">
        <v>8224</v>
      </c>
      <c r="J616" t="s">
        <v>8246</v>
      </c>
      <c r="K616">
        <v>1466731740</v>
      </c>
      <c r="L616" s="10">
        <v>42545.061805555553</v>
      </c>
      <c r="M616">
        <v>1464139740</v>
      </c>
      <c r="N616" s="10">
        <f t="shared" si="29"/>
        <v>42515.061805555553</v>
      </c>
      <c r="O616" t="b">
        <v>0</v>
      </c>
      <c r="P616">
        <v>0</v>
      </c>
      <c r="Q616" t="b">
        <v>0</v>
      </c>
      <c r="R616" t="s">
        <v>8272</v>
      </c>
      <c r="S616" s="5">
        <f t="shared" si="27"/>
        <v>0</v>
      </c>
      <c r="T616" t="e">
        <f t="shared" si="28"/>
        <v>#DIV/0!</v>
      </c>
      <c r="U616" t="s">
        <v>8319</v>
      </c>
      <c r="V616" t="s">
        <v>8320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 t="str" cm="1">
        <f t="array" ref="E617">_xlfn.IFS(D617&lt;1000,"1000",D617&lt;5000,"5000",D617&lt;10000,"10000",D617&lt;15000,"15000",D617&lt;20000,"20000",D617&lt;25000,"25000",D617&lt;30000,"30000",D617&lt;35000,"35000",D617&lt;40000,"40000",D617&lt;45000,"45000",D617&lt;50000,"50000",D617&gt;=50000,"&gt;50000")</f>
        <v>1000</v>
      </c>
      <c r="F617">
        <v>0</v>
      </c>
      <c r="G617" t="str" cm="1">
        <f t="array" ref="G617">_xlfn.IFS(F617&lt;1000,"1000",F617&lt;5000,"5000",F617&lt;10000,"10000",F617&lt;15000,"15000",F617&lt;20000,"20000",F617&lt;25000,"25000",F617&lt;30000,"30000",F617&lt;35000,"35000",F617&lt;40000,"40000",F617&lt;45000,"45000",F617&lt;50000,"50000",F617&gt;50000,"&gt;50000")</f>
        <v>1000</v>
      </c>
      <c r="H617" t="s">
        <v>8220</v>
      </c>
      <c r="I617" t="s">
        <v>8228</v>
      </c>
      <c r="J617" t="s">
        <v>8250</v>
      </c>
      <c r="K617">
        <v>1443149759</v>
      </c>
      <c r="L617" s="10">
        <v>42272.122210648144</v>
      </c>
      <c r="M617">
        <v>1440557759</v>
      </c>
      <c r="N617" s="10">
        <f t="shared" si="29"/>
        <v>42242.122210648144</v>
      </c>
      <c r="O617" t="b">
        <v>0</v>
      </c>
      <c r="P617">
        <v>0</v>
      </c>
      <c r="Q617" t="b">
        <v>0</v>
      </c>
      <c r="R617" t="s">
        <v>8272</v>
      </c>
      <c r="S617" s="5">
        <f t="shared" si="27"/>
        <v>0</v>
      </c>
      <c r="T617" t="e">
        <f t="shared" si="28"/>
        <v>#DIV/0!</v>
      </c>
      <c r="U617" t="s">
        <v>8319</v>
      </c>
      <c r="V617" t="s">
        <v>8320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 t="str" cm="1">
        <f t="array" ref="E618">_xlfn.IFS(D618&lt;1000,"1000",D618&lt;5000,"5000",D618&lt;10000,"10000",D618&lt;15000,"15000",D618&lt;20000,"20000",D618&lt;25000,"25000",D618&lt;30000,"30000",D618&lt;35000,"35000",D618&lt;40000,"40000",D618&lt;45000,"45000",D618&lt;50000,"50000",D618&gt;=50000,"&gt;50000")</f>
        <v>10000</v>
      </c>
      <c r="F618">
        <v>0</v>
      </c>
      <c r="G618" t="str" cm="1">
        <f t="array" ref="G618">_xlfn.IFS(F618&lt;1000,"1000",F618&lt;5000,"5000",F618&lt;10000,"10000",F618&lt;15000,"15000",F618&lt;20000,"20000",F618&lt;25000,"25000",F618&lt;30000,"30000",F618&lt;35000,"35000",F618&lt;40000,"40000",F618&lt;45000,"45000",F618&lt;50000,"50000",F618&gt;50000,"&gt;50000")</f>
        <v>1000</v>
      </c>
      <c r="H618" t="s">
        <v>8220</v>
      </c>
      <c r="I618" t="s">
        <v>8230</v>
      </c>
      <c r="J618" t="s">
        <v>8249</v>
      </c>
      <c r="K618">
        <v>1488013307</v>
      </c>
      <c r="L618" s="10">
        <v>42791.376238425932</v>
      </c>
      <c r="M618">
        <v>1485421307</v>
      </c>
      <c r="N618" s="10">
        <f t="shared" si="29"/>
        <v>42761.376238425932</v>
      </c>
      <c r="O618" t="b">
        <v>0</v>
      </c>
      <c r="P618">
        <v>0</v>
      </c>
      <c r="Q618" t="b">
        <v>0</v>
      </c>
      <c r="R618" t="s">
        <v>8272</v>
      </c>
      <c r="S618" s="5">
        <f t="shared" si="27"/>
        <v>0</v>
      </c>
      <c r="T618" t="e">
        <f t="shared" si="28"/>
        <v>#DIV/0!</v>
      </c>
      <c r="U618" t="s">
        <v>8319</v>
      </c>
      <c r="V618" t="s">
        <v>8320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 t="str" cm="1">
        <f t="array" ref="E619">_xlfn.IFS(D619&lt;1000,"1000",D619&lt;5000,"5000",D619&lt;10000,"10000",D619&lt;15000,"15000",D619&lt;20000,"20000",D619&lt;25000,"25000",D619&lt;30000,"30000",D619&lt;35000,"35000",D619&lt;40000,"40000",D619&lt;45000,"45000",D619&lt;50000,"50000",D619&gt;=50000,"&gt;50000")</f>
        <v>5000</v>
      </c>
      <c r="F619">
        <v>60</v>
      </c>
      <c r="G619" t="str" cm="1">
        <f t="array" ref="G619">_xlfn.IFS(F619&lt;1000,"1000",F619&lt;5000,"5000",F619&lt;10000,"10000",F619&lt;15000,"15000",F619&lt;20000,"20000",F619&lt;25000,"25000",F619&lt;30000,"30000",F619&lt;35000,"35000",F619&lt;40000,"40000",F619&lt;45000,"45000",F619&lt;50000,"50000",F619&gt;50000,"&gt;50000")</f>
        <v>1000</v>
      </c>
      <c r="H619" t="s">
        <v>8220</v>
      </c>
      <c r="I619" t="s">
        <v>8225</v>
      </c>
      <c r="J619" t="s">
        <v>8247</v>
      </c>
      <c r="K619">
        <v>1431072843</v>
      </c>
      <c r="L619" s="10">
        <v>42132.343090277776</v>
      </c>
      <c r="M619">
        <v>1427184843</v>
      </c>
      <c r="N619" s="10">
        <f t="shared" si="29"/>
        <v>42087.343090277776</v>
      </c>
      <c r="O619" t="b">
        <v>0</v>
      </c>
      <c r="P619">
        <v>3</v>
      </c>
      <c r="Q619" t="b">
        <v>0</v>
      </c>
      <c r="R619" t="s">
        <v>8272</v>
      </c>
      <c r="S619" s="5">
        <f t="shared" si="27"/>
        <v>3</v>
      </c>
      <c r="T619">
        <f t="shared" si="28"/>
        <v>20</v>
      </c>
      <c r="U619" t="s">
        <v>8319</v>
      </c>
      <c r="V619" t="s">
        <v>8320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 t="str" cm="1">
        <f t="array" ref="E620">_xlfn.IFS(D620&lt;1000,"1000",D620&lt;5000,"5000",D620&lt;10000,"10000",D620&lt;15000,"15000",D620&lt;20000,"20000",D620&lt;25000,"25000",D620&lt;30000,"30000",D620&lt;35000,"35000",D620&lt;40000,"40000",D620&lt;45000,"45000",D620&lt;50000,"50000",D620&gt;=50000,"&gt;50000")</f>
        <v>1000</v>
      </c>
      <c r="F620">
        <v>0</v>
      </c>
      <c r="G620" t="str" cm="1">
        <f t="array" ref="G620">_xlfn.IFS(F620&lt;1000,"1000",F620&lt;5000,"5000",F620&lt;10000,"10000",F620&lt;15000,"15000",F620&lt;20000,"20000",F620&lt;25000,"25000",F620&lt;30000,"30000",F620&lt;35000,"35000",F620&lt;40000,"40000",F620&lt;45000,"45000",F620&lt;50000,"50000",F620&gt;50000,"&gt;50000")</f>
        <v>1000</v>
      </c>
      <c r="H620" t="s">
        <v>8220</v>
      </c>
      <c r="I620" t="s">
        <v>8224</v>
      </c>
      <c r="J620" t="s">
        <v>8246</v>
      </c>
      <c r="K620">
        <v>1449689203</v>
      </c>
      <c r="L620" s="10">
        <v>42347.810219907406</v>
      </c>
      <c r="M620">
        <v>1447097203</v>
      </c>
      <c r="N620" s="10">
        <f t="shared" si="29"/>
        <v>42317.810219907406</v>
      </c>
      <c r="O620" t="b">
        <v>0</v>
      </c>
      <c r="P620">
        <v>0</v>
      </c>
      <c r="Q620" t="b">
        <v>0</v>
      </c>
      <c r="R620" t="s">
        <v>8272</v>
      </c>
      <c r="S620" s="5">
        <f t="shared" si="27"/>
        <v>0</v>
      </c>
      <c r="T620" t="e">
        <f t="shared" si="28"/>
        <v>#DIV/0!</v>
      </c>
      <c r="U620" t="s">
        <v>8319</v>
      </c>
      <c r="V620" t="s">
        <v>8320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 t="str" cm="1">
        <f t="array" ref="E621">_xlfn.IFS(D621&lt;1000,"1000",D621&lt;5000,"5000",D621&lt;10000,"10000",D621&lt;15000,"15000",D621&lt;20000,"20000",D621&lt;25000,"25000",D621&lt;30000,"30000",D621&lt;35000,"35000",D621&lt;40000,"40000",D621&lt;45000,"45000",D621&lt;50000,"50000",D621&gt;=50000,"&gt;50000")</f>
        <v>&gt;50000</v>
      </c>
      <c r="F621">
        <v>1</v>
      </c>
      <c r="G621" t="str" cm="1">
        <f t="array" ref="G621">_xlfn.IFS(F621&lt;1000,"1000",F621&lt;5000,"5000",F621&lt;10000,"10000",F621&lt;15000,"15000",F621&lt;20000,"20000",F621&lt;25000,"25000",F621&lt;30000,"30000",F621&lt;35000,"35000",F621&lt;40000,"40000",F621&lt;45000,"45000",F621&lt;50000,"50000",F621&gt;50000,"&gt;50000")</f>
        <v>1000</v>
      </c>
      <c r="H621" t="s">
        <v>8220</v>
      </c>
      <c r="I621" t="s">
        <v>8224</v>
      </c>
      <c r="J621" t="s">
        <v>8246</v>
      </c>
      <c r="K621">
        <v>1416933390</v>
      </c>
      <c r="L621" s="10">
        <v>41968.692013888889</v>
      </c>
      <c r="M621">
        <v>1411745790</v>
      </c>
      <c r="N621" s="10">
        <f t="shared" si="29"/>
        <v>41908.650347222225</v>
      </c>
      <c r="O621" t="b">
        <v>0</v>
      </c>
      <c r="P621">
        <v>1</v>
      </c>
      <c r="Q621" t="b">
        <v>0</v>
      </c>
      <c r="R621" t="s">
        <v>8272</v>
      </c>
      <c r="S621" s="5">
        <f t="shared" si="27"/>
        <v>3.9999999999999996E-5</v>
      </c>
      <c r="T621">
        <f t="shared" si="28"/>
        <v>1</v>
      </c>
      <c r="U621" t="s">
        <v>8319</v>
      </c>
      <c r="V621" t="s">
        <v>8320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 t="str" cm="1">
        <f t="array" ref="E622">_xlfn.IFS(D622&lt;1000,"1000",D622&lt;5000,"5000",D622&lt;10000,"10000",D622&lt;15000,"15000",D622&lt;20000,"20000",D622&lt;25000,"25000",D622&lt;30000,"30000",D622&lt;35000,"35000",D622&lt;40000,"40000",D622&lt;45000,"45000",D622&lt;50000,"50000",D622&gt;=50000,"&gt;50000")</f>
        <v>35000</v>
      </c>
      <c r="F622">
        <v>300</v>
      </c>
      <c r="G622" t="str" cm="1">
        <f t="array" ref="G622">_xlfn.IFS(F622&lt;1000,"1000",F622&lt;5000,"5000",F622&lt;10000,"10000",F622&lt;15000,"15000",F622&lt;20000,"20000",F622&lt;25000,"25000",F622&lt;30000,"30000",F622&lt;35000,"35000",F622&lt;40000,"40000",F622&lt;45000,"45000",F622&lt;50000,"50000",F622&gt;50000,"&gt;50000")</f>
        <v>1000</v>
      </c>
      <c r="H622" t="s">
        <v>8220</v>
      </c>
      <c r="I622" t="s">
        <v>8229</v>
      </c>
      <c r="J622" t="s">
        <v>8251</v>
      </c>
      <c r="K622">
        <v>1408986738</v>
      </c>
      <c r="L622" s="10">
        <v>41876.716874999998</v>
      </c>
      <c r="M622">
        <v>1405098738</v>
      </c>
      <c r="N622" s="10">
        <f t="shared" si="29"/>
        <v>41831.716874999998</v>
      </c>
      <c r="O622" t="b">
        <v>0</v>
      </c>
      <c r="P622">
        <v>1</v>
      </c>
      <c r="Q622" t="b">
        <v>0</v>
      </c>
      <c r="R622" t="s">
        <v>8272</v>
      </c>
      <c r="S622" s="5">
        <f t="shared" si="27"/>
        <v>1</v>
      </c>
      <c r="T622">
        <f t="shared" si="28"/>
        <v>300</v>
      </c>
      <c r="U622" t="s">
        <v>8319</v>
      </c>
      <c r="V622" t="s">
        <v>8320</v>
      </c>
    </row>
    <row r="623" spans="1:22" ht="43.5" x14ac:dyDescent="0.35">
      <c r="A623">
        <v>621</v>
      </c>
      <c r="B623" s="3" t="s">
        <v>622</v>
      </c>
      <c r="C623" s="3" t="s">
        <v>4731</v>
      </c>
      <c r="D623">
        <v>25000</v>
      </c>
      <c r="E623" t="str" cm="1">
        <f t="array" ref="E623">_xlfn.IFS(D623&lt;1000,"1000",D623&lt;5000,"5000",D623&lt;10000,"10000",D623&lt;15000,"15000",D623&lt;20000,"20000",D623&lt;25000,"25000",D623&lt;30000,"30000",D623&lt;35000,"35000",D623&lt;40000,"40000",D623&lt;45000,"45000",D623&lt;50000,"50000",D623&gt;=50000,"&gt;50000")</f>
        <v>30000</v>
      </c>
      <c r="F623">
        <v>261</v>
      </c>
      <c r="G623" t="str" cm="1">
        <f t="array" ref="G623">_xlfn.IFS(F623&lt;1000,"1000",F623&lt;5000,"5000",F623&lt;10000,"10000",F623&lt;15000,"15000",F623&lt;20000,"20000",F623&lt;25000,"25000",F623&lt;30000,"30000",F623&lt;35000,"35000",F623&lt;40000,"40000",F623&lt;45000,"45000",F623&lt;50000,"50000",F623&gt;50000,"&gt;50000")</f>
        <v>1000</v>
      </c>
      <c r="H623" t="s">
        <v>8220</v>
      </c>
      <c r="I623" t="s">
        <v>8224</v>
      </c>
      <c r="J623" t="s">
        <v>8246</v>
      </c>
      <c r="K623">
        <v>1467934937</v>
      </c>
      <c r="L623" s="10">
        <v>42558.987696759257</v>
      </c>
      <c r="M623">
        <v>1465342937</v>
      </c>
      <c r="N623" s="10">
        <f t="shared" si="29"/>
        <v>42528.987696759257</v>
      </c>
      <c r="O623" t="b">
        <v>0</v>
      </c>
      <c r="P623">
        <v>3</v>
      </c>
      <c r="Q623" t="b">
        <v>0</v>
      </c>
      <c r="R623" t="s">
        <v>8272</v>
      </c>
      <c r="S623" s="5">
        <f t="shared" si="27"/>
        <v>1.044</v>
      </c>
      <c r="T623">
        <f t="shared" si="28"/>
        <v>87</v>
      </c>
      <c r="U623" t="s">
        <v>8319</v>
      </c>
      <c r="V623" t="s">
        <v>8320</v>
      </c>
    </row>
    <row r="624" spans="1:22" ht="43.5" x14ac:dyDescent="0.35">
      <c r="A624">
        <v>622</v>
      </c>
      <c r="B624" s="3" t="s">
        <v>623</v>
      </c>
      <c r="C624" s="3" t="s">
        <v>4732</v>
      </c>
      <c r="D624">
        <v>6000</v>
      </c>
      <c r="E624" t="str" cm="1">
        <f t="array" ref="E624">_xlfn.IFS(D624&lt;1000,"1000",D624&lt;5000,"5000",D624&lt;10000,"10000",D624&lt;15000,"15000",D624&lt;20000,"20000",D624&lt;25000,"25000",D624&lt;30000,"30000",D624&lt;35000,"35000",D624&lt;40000,"40000",D624&lt;45000,"45000",D624&lt;50000,"50000",D624&gt;=50000,"&gt;50000")</f>
        <v>10000</v>
      </c>
      <c r="F624">
        <v>341</v>
      </c>
      <c r="G624" t="str" cm="1">
        <f t="array" ref="G624">_xlfn.IFS(F624&lt;1000,"1000",F624&lt;5000,"5000",F624&lt;10000,"10000",F624&lt;15000,"15000",F624&lt;20000,"20000",F624&lt;25000,"25000",F624&lt;30000,"30000",F624&lt;35000,"35000",F624&lt;40000,"40000",F624&lt;45000,"45000",F624&lt;50000,"50000",F624&gt;50000,"&gt;50000")</f>
        <v>1000</v>
      </c>
      <c r="H624" t="s">
        <v>8220</v>
      </c>
      <c r="I624" t="s">
        <v>8224</v>
      </c>
      <c r="J624" t="s">
        <v>8246</v>
      </c>
      <c r="K624">
        <v>1467398138</v>
      </c>
      <c r="L624" s="10">
        <v>42552.774745370371</v>
      </c>
      <c r="M624">
        <v>1465670138</v>
      </c>
      <c r="N624" s="10">
        <f t="shared" si="29"/>
        <v>42532.774745370371</v>
      </c>
      <c r="O624" t="b">
        <v>0</v>
      </c>
      <c r="P624">
        <v>9</v>
      </c>
      <c r="Q624" t="b">
        <v>0</v>
      </c>
      <c r="R624" t="s">
        <v>8272</v>
      </c>
      <c r="S624" s="5">
        <f t="shared" si="27"/>
        <v>5.6833333333333336</v>
      </c>
      <c r="T624">
        <f t="shared" si="28"/>
        <v>37.888888888888886</v>
      </c>
      <c r="U624" t="s">
        <v>8319</v>
      </c>
      <c r="V624" t="s">
        <v>8320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 t="str" cm="1">
        <f t="array" ref="E625">_xlfn.IFS(D625&lt;1000,"1000",D625&lt;5000,"5000",D625&lt;10000,"10000",D625&lt;15000,"15000",D625&lt;20000,"20000",D625&lt;25000,"25000",D625&lt;30000,"30000",D625&lt;35000,"35000",D625&lt;40000,"40000",D625&lt;45000,"45000",D625&lt;50000,"50000",D625&gt;=50000,"&gt;50000")</f>
        <v>&gt;50000</v>
      </c>
      <c r="F625">
        <v>0</v>
      </c>
      <c r="G625" t="str" cm="1">
        <f t="array" ref="G625">_xlfn.IFS(F625&lt;1000,"1000",F625&lt;5000,"5000",F625&lt;10000,"10000",F625&lt;15000,"15000",F625&lt;20000,"20000",F625&lt;25000,"25000",F625&lt;30000,"30000",F625&lt;35000,"35000",F625&lt;40000,"40000",F625&lt;45000,"45000",F625&lt;50000,"50000",F625&gt;50000,"&gt;50000")</f>
        <v>1000</v>
      </c>
      <c r="H625" t="s">
        <v>8220</v>
      </c>
      <c r="I625" t="s">
        <v>8226</v>
      </c>
      <c r="J625" t="s">
        <v>8248</v>
      </c>
      <c r="K625">
        <v>1432771997</v>
      </c>
      <c r="L625" s="10">
        <v>42152.009224537032</v>
      </c>
      <c r="M625">
        <v>1430179997</v>
      </c>
      <c r="N625" s="10">
        <f t="shared" si="29"/>
        <v>42122.009224537032</v>
      </c>
      <c r="O625" t="b">
        <v>0</v>
      </c>
      <c r="P625">
        <v>0</v>
      </c>
      <c r="Q625" t="b">
        <v>0</v>
      </c>
      <c r="R625" t="s">
        <v>8272</v>
      </c>
      <c r="S625" s="5">
        <f t="shared" si="27"/>
        <v>0</v>
      </c>
      <c r="T625" t="e">
        <f t="shared" si="28"/>
        <v>#DIV/0!</v>
      </c>
      <c r="U625" t="s">
        <v>8319</v>
      </c>
      <c r="V625" t="s">
        <v>8320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 t="str" cm="1">
        <f t="array" ref="E626">_xlfn.IFS(D626&lt;1000,"1000",D626&lt;5000,"5000",D626&lt;10000,"10000",D626&lt;15000,"15000",D626&lt;20000,"20000",D626&lt;25000,"25000",D626&lt;30000,"30000",D626&lt;35000,"35000",D626&lt;40000,"40000",D626&lt;45000,"45000",D626&lt;50000,"50000",D626&gt;=50000,"&gt;50000")</f>
        <v>10000</v>
      </c>
      <c r="F626">
        <v>0</v>
      </c>
      <c r="G626" t="str" cm="1">
        <f t="array" ref="G626">_xlfn.IFS(F626&lt;1000,"1000",F626&lt;5000,"5000",F626&lt;10000,"10000",F626&lt;15000,"15000",F626&lt;20000,"20000",F626&lt;25000,"25000",F626&lt;30000,"30000",F626&lt;35000,"35000",F626&lt;40000,"40000",F626&lt;45000,"45000",F626&lt;50000,"50000",F626&gt;50000,"&gt;50000")</f>
        <v>1000</v>
      </c>
      <c r="H626" t="s">
        <v>8220</v>
      </c>
      <c r="I626" t="s">
        <v>8224</v>
      </c>
      <c r="J626" t="s">
        <v>8246</v>
      </c>
      <c r="K626">
        <v>1431647041</v>
      </c>
      <c r="L626" s="10">
        <v>42138.988900462966</v>
      </c>
      <c r="M626">
        <v>1429055041</v>
      </c>
      <c r="N626" s="10">
        <f t="shared" si="29"/>
        <v>42108.988900462966</v>
      </c>
      <c r="O626" t="b">
        <v>0</v>
      </c>
      <c r="P626">
        <v>0</v>
      </c>
      <c r="Q626" t="b">
        <v>0</v>
      </c>
      <c r="R626" t="s">
        <v>8272</v>
      </c>
      <c r="S626" s="5">
        <f t="shared" si="27"/>
        <v>0</v>
      </c>
      <c r="T626" t="e">
        <f t="shared" si="28"/>
        <v>#DIV/0!</v>
      </c>
      <c r="U626" t="s">
        <v>8319</v>
      </c>
      <c r="V626" t="s">
        <v>8320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 t="str" cm="1">
        <f t="array" ref="E627">_xlfn.IFS(D627&lt;1000,"1000",D627&lt;5000,"5000",D627&lt;10000,"10000",D627&lt;15000,"15000",D627&lt;20000,"20000",D627&lt;25000,"25000",D627&lt;30000,"30000",D627&lt;35000,"35000",D627&lt;40000,"40000",D627&lt;45000,"45000",D627&lt;50000,"50000",D627&gt;=50000,"&gt;50000")</f>
        <v>30000</v>
      </c>
      <c r="F627">
        <v>0</v>
      </c>
      <c r="G627" t="str" cm="1">
        <f t="array" ref="G627">_xlfn.IFS(F627&lt;1000,"1000",F627&lt;5000,"5000",F627&lt;10000,"10000",F627&lt;15000,"15000",F627&lt;20000,"20000",F627&lt;25000,"25000",F627&lt;30000,"30000",F627&lt;35000,"35000",F627&lt;40000,"40000",F627&lt;45000,"45000",F627&lt;50000,"50000",F627&gt;50000,"&gt;50000")</f>
        <v>1000</v>
      </c>
      <c r="H627" t="s">
        <v>8220</v>
      </c>
      <c r="I627" t="s">
        <v>8229</v>
      </c>
      <c r="J627" t="s">
        <v>8251</v>
      </c>
      <c r="K627">
        <v>1490560177</v>
      </c>
      <c r="L627" s="10">
        <v>42820.853900462964</v>
      </c>
      <c r="M627">
        <v>1487971777</v>
      </c>
      <c r="N627" s="10">
        <f t="shared" si="29"/>
        <v>42790.895567129628</v>
      </c>
      <c r="O627" t="b">
        <v>0</v>
      </c>
      <c r="P627">
        <v>0</v>
      </c>
      <c r="Q627" t="b">
        <v>0</v>
      </c>
      <c r="R627" t="s">
        <v>8272</v>
      </c>
      <c r="S627" s="5">
        <f t="shared" si="27"/>
        <v>0</v>
      </c>
      <c r="T627" t="e">
        <f t="shared" si="28"/>
        <v>#DIV/0!</v>
      </c>
      <c r="U627" t="s">
        <v>8319</v>
      </c>
      <c r="V627" t="s">
        <v>8320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 t="str" cm="1">
        <f t="array" ref="E628">_xlfn.IFS(D628&lt;1000,"1000",D628&lt;5000,"5000",D628&lt;10000,"10000",D628&lt;15000,"15000",D628&lt;20000,"20000",D628&lt;25000,"25000",D628&lt;30000,"30000",D628&lt;35000,"35000",D628&lt;40000,"40000",D628&lt;45000,"45000",D628&lt;50000,"50000",D628&gt;=50000,"&gt;50000")</f>
        <v>30000</v>
      </c>
      <c r="F628">
        <v>4345</v>
      </c>
      <c r="G628" t="str" cm="1">
        <f t="array" ref="G628">_xlfn.IFS(F628&lt;1000,"1000",F628&lt;5000,"5000",F628&lt;10000,"10000",F628&lt;15000,"15000",F628&lt;20000,"20000",F628&lt;25000,"25000",F628&lt;30000,"30000",F628&lt;35000,"35000",F628&lt;40000,"40000",F628&lt;45000,"45000",F628&lt;50000,"50000",F628&gt;50000,"&gt;50000")</f>
        <v>5000</v>
      </c>
      <c r="H628" t="s">
        <v>8220</v>
      </c>
      <c r="I628" t="s">
        <v>8224</v>
      </c>
      <c r="J628" t="s">
        <v>8246</v>
      </c>
      <c r="K628">
        <v>1439644920</v>
      </c>
      <c r="L628" s="10">
        <v>42231.556944444441</v>
      </c>
      <c r="M628">
        <v>1436793939</v>
      </c>
      <c r="N628" s="10">
        <f t="shared" si="29"/>
        <v>42198.559479166666</v>
      </c>
      <c r="O628" t="b">
        <v>0</v>
      </c>
      <c r="P628">
        <v>39</v>
      </c>
      <c r="Q628" t="b">
        <v>0</v>
      </c>
      <c r="R628" t="s">
        <v>8272</v>
      </c>
      <c r="S628" s="5">
        <f t="shared" si="27"/>
        <v>17.380000000000003</v>
      </c>
      <c r="T628">
        <f t="shared" si="28"/>
        <v>111.41025641025641</v>
      </c>
      <c r="U628" t="s">
        <v>8319</v>
      </c>
      <c r="V628" t="s">
        <v>8320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 t="str" cm="1">
        <f t="array" ref="E629">_xlfn.IFS(D629&lt;1000,"1000",D629&lt;5000,"5000",D629&lt;10000,"10000",D629&lt;15000,"15000",D629&lt;20000,"20000",D629&lt;25000,"25000",D629&lt;30000,"30000",D629&lt;35000,"35000",D629&lt;40000,"40000",D629&lt;45000,"45000",D629&lt;50000,"50000",D629&gt;=50000,"&gt;50000")</f>
        <v>&gt;50000</v>
      </c>
      <c r="F629">
        <v>90</v>
      </c>
      <c r="G629" t="str" cm="1">
        <f t="array" ref="G629">_xlfn.IFS(F629&lt;1000,"1000",F629&lt;5000,"5000",F629&lt;10000,"10000",F629&lt;15000,"15000",F629&lt;20000,"20000",F629&lt;25000,"25000",F629&lt;30000,"30000",F629&lt;35000,"35000",F629&lt;40000,"40000",F629&lt;45000,"45000",F629&lt;50000,"50000",F629&gt;50000,"&gt;50000")</f>
        <v>1000</v>
      </c>
      <c r="H629" t="s">
        <v>8220</v>
      </c>
      <c r="I629" t="s">
        <v>8235</v>
      </c>
      <c r="J629" t="s">
        <v>8255</v>
      </c>
      <c r="K629">
        <v>1457996400</v>
      </c>
      <c r="L629" s="10">
        <v>42443.958333333328</v>
      </c>
      <c r="M629">
        <v>1452842511</v>
      </c>
      <c r="N629" s="10">
        <f t="shared" si="29"/>
        <v>42384.306840277779</v>
      </c>
      <c r="O629" t="b">
        <v>0</v>
      </c>
      <c r="P629">
        <v>1</v>
      </c>
      <c r="Q629" t="b">
        <v>0</v>
      </c>
      <c r="R629" t="s">
        <v>8272</v>
      </c>
      <c r="S629" s="5">
        <f t="shared" si="27"/>
        <v>0.02</v>
      </c>
      <c r="T629">
        <f t="shared" si="28"/>
        <v>90</v>
      </c>
      <c r="U629" t="s">
        <v>8319</v>
      </c>
      <c r="V629" t="s">
        <v>8320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 t="str" cm="1">
        <f t="array" ref="E630">_xlfn.IFS(D630&lt;1000,"1000",D630&lt;5000,"5000",D630&lt;10000,"10000",D630&lt;15000,"15000",D630&lt;20000,"20000",D630&lt;25000,"25000",D630&lt;30000,"30000",D630&lt;35000,"35000",D630&lt;40000,"40000",D630&lt;45000,"45000",D630&lt;50000,"50000",D630&gt;=50000,"&gt;50000")</f>
        <v>10000</v>
      </c>
      <c r="F630">
        <v>0</v>
      </c>
      <c r="G630" t="str" cm="1">
        <f t="array" ref="G630">_xlfn.IFS(F630&lt;1000,"1000",F630&lt;5000,"5000",F630&lt;10000,"10000",F630&lt;15000,"15000",F630&lt;20000,"20000",F630&lt;25000,"25000",F630&lt;30000,"30000",F630&lt;35000,"35000",F630&lt;40000,"40000",F630&lt;45000,"45000",F630&lt;50000,"50000",F630&gt;50000,"&gt;50000")</f>
        <v>1000</v>
      </c>
      <c r="H630" t="s">
        <v>8220</v>
      </c>
      <c r="I630" t="s">
        <v>8224</v>
      </c>
      <c r="J630" t="s">
        <v>8246</v>
      </c>
      <c r="K630">
        <v>1405269457</v>
      </c>
      <c r="L630" s="10">
        <v>41833.692789351851</v>
      </c>
      <c r="M630">
        <v>1402677457</v>
      </c>
      <c r="N630" s="10">
        <f t="shared" si="29"/>
        <v>41803.692789351851</v>
      </c>
      <c r="O630" t="b">
        <v>0</v>
      </c>
      <c r="P630">
        <v>0</v>
      </c>
      <c r="Q630" t="b">
        <v>0</v>
      </c>
      <c r="R630" t="s">
        <v>8272</v>
      </c>
      <c r="S630" s="5">
        <f t="shared" si="27"/>
        <v>0</v>
      </c>
      <c r="T630" t="e">
        <f t="shared" si="28"/>
        <v>#DIV/0!</v>
      </c>
      <c r="U630" t="s">
        <v>8319</v>
      </c>
      <c r="V630" t="s">
        <v>8320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 t="str" cm="1">
        <f t="array" ref="E631">_xlfn.IFS(D631&lt;1000,"1000",D631&lt;5000,"5000",D631&lt;10000,"10000",D631&lt;15000,"15000",D631&lt;20000,"20000",D631&lt;25000,"25000",D631&lt;30000,"30000",D631&lt;35000,"35000",D631&lt;40000,"40000",D631&lt;45000,"45000",D631&lt;50000,"50000",D631&gt;=50000,"&gt;50000")</f>
        <v>&gt;50000</v>
      </c>
      <c r="F631">
        <v>350</v>
      </c>
      <c r="G631" t="str" cm="1">
        <f t="array" ref="G631">_xlfn.IFS(F631&lt;1000,"1000",F631&lt;5000,"5000",F631&lt;10000,"10000",F631&lt;15000,"15000",F631&lt;20000,"20000",F631&lt;25000,"25000",F631&lt;30000,"30000",F631&lt;35000,"35000",F631&lt;40000,"40000",F631&lt;45000,"45000",F631&lt;50000,"50000",F631&gt;50000,"&gt;50000")</f>
        <v>1000</v>
      </c>
      <c r="H631" t="s">
        <v>8220</v>
      </c>
      <c r="I631" t="s">
        <v>8226</v>
      </c>
      <c r="J631" t="s">
        <v>8248</v>
      </c>
      <c r="K631">
        <v>1463239108</v>
      </c>
      <c r="L631" s="10">
        <v>42504.637824074074</v>
      </c>
      <c r="M631">
        <v>1460647108</v>
      </c>
      <c r="N631" s="10">
        <f t="shared" si="29"/>
        <v>42474.637824074074</v>
      </c>
      <c r="O631" t="b">
        <v>0</v>
      </c>
      <c r="P631">
        <v>3</v>
      </c>
      <c r="Q631" t="b">
        <v>0</v>
      </c>
      <c r="R631" t="s">
        <v>8272</v>
      </c>
      <c r="S631" s="5">
        <f t="shared" si="27"/>
        <v>0.17500000000000002</v>
      </c>
      <c r="T631">
        <f t="shared" si="28"/>
        <v>116.66666666666667</v>
      </c>
      <c r="U631" t="s">
        <v>8319</v>
      </c>
      <c r="V631" t="s">
        <v>8320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 t="str" cm="1">
        <f t="array" ref="E632">_xlfn.IFS(D632&lt;1000,"1000",D632&lt;5000,"5000",D632&lt;10000,"10000",D632&lt;15000,"15000",D632&lt;20000,"20000",D632&lt;25000,"25000",D632&lt;30000,"30000",D632&lt;35000,"35000",D632&lt;40000,"40000",D632&lt;45000,"45000",D632&lt;50000,"50000",D632&gt;=50000,"&gt;50000")</f>
        <v>15000</v>
      </c>
      <c r="F632">
        <v>10</v>
      </c>
      <c r="G632" t="str" cm="1">
        <f t="array" ref="G632">_xlfn.IFS(F632&lt;1000,"1000",F632&lt;5000,"5000",F632&lt;10000,"10000",F632&lt;15000,"15000",F632&lt;20000,"20000",F632&lt;25000,"25000",F632&lt;30000,"30000",F632&lt;35000,"35000",F632&lt;40000,"40000",F632&lt;45000,"45000",F632&lt;50000,"50000",F632&gt;50000,"&gt;50000")</f>
        <v>1000</v>
      </c>
      <c r="H632" t="s">
        <v>8220</v>
      </c>
      <c r="I632" t="s">
        <v>8224</v>
      </c>
      <c r="J632" t="s">
        <v>8246</v>
      </c>
      <c r="K632">
        <v>1441516200</v>
      </c>
      <c r="L632" s="10">
        <v>42253.215277777781</v>
      </c>
      <c r="M632">
        <v>1438959121</v>
      </c>
      <c r="N632" s="10">
        <f t="shared" si="29"/>
        <v>42223.619456018518</v>
      </c>
      <c r="O632" t="b">
        <v>0</v>
      </c>
      <c r="P632">
        <v>1</v>
      </c>
      <c r="Q632" t="b">
        <v>0</v>
      </c>
      <c r="R632" t="s">
        <v>8272</v>
      </c>
      <c r="S632" s="5">
        <f t="shared" si="27"/>
        <v>8.3340278356529712E-2</v>
      </c>
      <c r="T632">
        <f t="shared" si="28"/>
        <v>10</v>
      </c>
      <c r="U632" t="s">
        <v>8319</v>
      </c>
      <c r="V632" t="s">
        <v>8320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 t="str" cm="1">
        <f t="array" ref="E633">_xlfn.IFS(D633&lt;1000,"1000",D633&lt;5000,"5000",D633&lt;10000,"10000",D633&lt;15000,"15000",D633&lt;20000,"20000",D633&lt;25000,"25000",D633&lt;30000,"30000",D633&lt;35000,"35000",D633&lt;40000,"40000",D633&lt;45000,"45000",D633&lt;50000,"50000",D633&gt;=50000,"&gt;50000")</f>
        <v>&gt;50000</v>
      </c>
      <c r="F633">
        <v>690</v>
      </c>
      <c r="G633" t="str" cm="1">
        <f t="array" ref="G633">_xlfn.IFS(F633&lt;1000,"1000",F633&lt;5000,"5000",F633&lt;10000,"10000",F633&lt;15000,"15000",F633&lt;20000,"20000",F633&lt;25000,"25000",F633&lt;30000,"30000",F633&lt;35000,"35000",F633&lt;40000,"40000",F633&lt;45000,"45000",F633&lt;50000,"50000",F633&gt;50000,"&gt;50000")</f>
        <v>1000</v>
      </c>
      <c r="H633" t="s">
        <v>8220</v>
      </c>
      <c r="I633" t="s">
        <v>8229</v>
      </c>
      <c r="J633" t="s">
        <v>8251</v>
      </c>
      <c r="K633">
        <v>1464460329</v>
      </c>
      <c r="L633" s="10">
        <v>42518.772326388891</v>
      </c>
      <c r="M633">
        <v>1461954729</v>
      </c>
      <c r="N633" s="10">
        <f t="shared" si="29"/>
        <v>42489.772326388891</v>
      </c>
      <c r="O633" t="b">
        <v>0</v>
      </c>
      <c r="P633">
        <v>9</v>
      </c>
      <c r="Q633" t="b">
        <v>0</v>
      </c>
      <c r="R633" t="s">
        <v>8272</v>
      </c>
      <c r="S633" s="5">
        <f t="shared" si="27"/>
        <v>1.38</v>
      </c>
      <c r="T633">
        <f t="shared" si="28"/>
        <v>76.666666666666671</v>
      </c>
      <c r="U633" t="s">
        <v>8319</v>
      </c>
      <c r="V633" t="s">
        <v>8320</v>
      </c>
    </row>
    <row r="634" spans="1:22" ht="29" x14ac:dyDescent="0.35">
      <c r="A634">
        <v>632</v>
      </c>
      <c r="B634" s="3" t="s">
        <v>633</v>
      </c>
      <c r="C634" s="3" t="s">
        <v>4742</v>
      </c>
      <c r="D634">
        <v>20000</v>
      </c>
      <c r="E634" t="str" cm="1">
        <f t="array" ref="E634">_xlfn.IFS(D634&lt;1000,"1000",D634&lt;5000,"5000",D634&lt;10000,"10000",D634&lt;15000,"15000",D634&lt;20000,"20000",D634&lt;25000,"25000",D634&lt;30000,"30000",D634&lt;35000,"35000",D634&lt;40000,"40000",D634&lt;45000,"45000",D634&lt;50000,"50000",D634&gt;=50000,"&gt;50000")</f>
        <v>25000</v>
      </c>
      <c r="F634">
        <v>0</v>
      </c>
      <c r="G634" t="str" cm="1">
        <f t="array" ref="G634">_xlfn.IFS(F634&lt;1000,"1000",F634&lt;5000,"5000",F634&lt;10000,"10000",F634&lt;15000,"15000",F634&lt;20000,"20000",F634&lt;25000,"25000",F634&lt;30000,"30000",F634&lt;35000,"35000",F634&lt;40000,"40000",F634&lt;45000,"45000",F634&lt;50000,"50000",F634&gt;50000,"&gt;50000")</f>
        <v>1000</v>
      </c>
      <c r="H634" t="s">
        <v>8220</v>
      </c>
      <c r="I634" t="s">
        <v>8233</v>
      </c>
      <c r="J634" t="s">
        <v>8249</v>
      </c>
      <c r="K634">
        <v>1448470165</v>
      </c>
      <c r="L634" s="10">
        <v>42333.700983796298</v>
      </c>
      <c r="M634">
        <v>1445874565</v>
      </c>
      <c r="N634" s="10">
        <f t="shared" si="29"/>
        <v>42303.659317129626</v>
      </c>
      <c r="O634" t="b">
        <v>0</v>
      </c>
      <c r="P634">
        <v>0</v>
      </c>
      <c r="Q634" t="b">
        <v>0</v>
      </c>
      <c r="R634" t="s">
        <v>8272</v>
      </c>
      <c r="S634" s="5">
        <f t="shared" si="27"/>
        <v>0</v>
      </c>
      <c r="T634" t="e">
        <f t="shared" si="28"/>
        <v>#DIV/0!</v>
      </c>
      <c r="U634" t="s">
        <v>8319</v>
      </c>
      <c r="V634" t="s">
        <v>8320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 t="str" cm="1">
        <f t="array" ref="E635">_xlfn.IFS(D635&lt;1000,"1000",D635&lt;5000,"5000",D635&lt;10000,"10000",D635&lt;15000,"15000",D635&lt;20000,"20000",D635&lt;25000,"25000",D635&lt;30000,"30000",D635&lt;35000,"35000",D635&lt;40000,"40000",D635&lt;45000,"45000",D635&lt;50000,"50000",D635&gt;=50000,"&gt;50000")</f>
        <v>15000</v>
      </c>
      <c r="F635">
        <v>1245</v>
      </c>
      <c r="G635" t="str" cm="1">
        <f t="array" ref="G635">_xlfn.IFS(F635&lt;1000,"1000",F635&lt;5000,"5000",F635&lt;10000,"10000",F635&lt;15000,"15000",F635&lt;20000,"20000",F635&lt;25000,"25000",F635&lt;30000,"30000",F635&lt;35000,"35000",F635&lt;40000,"40000",F635&lt;45000,"45000",F635&lt;50000,"50000",F635&gt;50000,"&gt;50000")</f>
        <v>5000</v>
      </c>
      <c r="H635" t="s">
        <v>8220</v>
      </c>
      <c r="I635" t="s">
        <v>8224</v>
      </c>
      <c r="J635" t="s">
        <v>8246</v>
      </c>
      <c r="K635">
        <v>1466204400</v>
      </c>
      <c r="L635" s="10">
        <v>42538.958333333328</v>
      </c>
      <c r="M635">
        <v>1463469062</v>
      </c>
      <c r="N635" s="10">
        <f t="shared" si="29"/>
        <v>42507.29932870371</v>
      </c>
      <c r="O635" t="b">
        <v>0</v>
      </c>
      <c r="P635">
        <v>25</v>
      </c>
      <c r="Q635" t="b">
        <v>0</v>
      </c>
      <c r="R635" t="s">
        <v>8272</v>
      </c>
      <c r="S635" s="5">
        <f t="shared" si="27"/>
        <v>12.45</v>
      </c>
      <c r="T635">
        <f t="shared" si="28"/>
        <v>49.8</v>
      </c>
      <c r="U635" t="s">
        <v>8319</v>
      </c>
      <c r="V635" t="s">
        <v>8320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 t="str" cm="1">
        <f t="array" ref="E636">_xlfn.IFS(D636&lt;1000,"1000",D636&lt;5000,"5000",D636&lt;10000,"10000",D636&lt;15000,"15000",D636&lt;20000,"20000",D636&lt;25000,"25000",D636&lt;30000,"30000",D636&lt;35000,"35000",D636&lt;40000,"40000",D636&lt;45000,"45000",D636&lt;50000,"50000",D636&gt;=50000,"&gt;50000")</f>
        <v>10000</v>
      </c>
      <c r="F636">
        <v>1</v>
      </c>
      <c r="G636" t="str" cm="1">
        <f t="array" ref="G636">_xlfn.IFS(F636&lt;1000,"1000",F636&lt;5000,"5000",F636&lt;10000,"10000",F636&lt;15000,"15000",F636&lt;20000,"20000",F636&lt;25000,"25000",F636&lt;30000,"30000",F636&lt;35000,"35000",F636&lt;40000,"40000",F636&lt;45000,"45000",F636&lt;50000,"50000",F636&gt;50000,"&gt;50000")</f>
        <v>1000</v>
      </c>
      <c r="H636" t="s">
        <v>8220</v>
      </c>
      <c r="I636" t="s">
        <v>8224</v>
      </c>
      <c r="J636" t="s">
        <v>8246</v>
      </c>
      <c r="K636">
        <v>1424989029</v>
      </c>
      <c r="L636" s="10">
        <v>42061.928576388891</v>
      </c>
      <c r="M636">
        <v>1422397029</v>
      </c>
      <c r="N636" s="10">
        <f t="shared" si="29"/>
        <v>42031.928576388891</v>
      </c>
      <c r="O636" t="b">
        <v>0</v>
      </c>
      <c r="P636">
        <v>1</v>
      </c>
      <c r="Q636" t="b">
        <v>0</v>
      </c>
      <c r="R636" t="s">
        <v>8272</v>
      </c>
      <c r="S636" s="5">
        <f t="shared" si="27"/>
        <v>0.02</v>
      </c>
      <c r="T636">
        <f t="shared" si="28"/>
        <v>1</v>
      </c>
      <c r="U636" t="s">
        <v>8319</v>
      </c>
      <c r="V636" t="s">
        <v>8320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 t="str" cm="1">
        <f t="array" ref="E637">_xlfn.IFS(D637&lt;1000,"1000",D637&lt;5000,"5000",D637&lt;10000,"10000",D637&lt;15000,"15000",D637&lt;20000,"20000",D637&lt;25000,"25000",D637&lt;30000,"30000",D637&lt;35000,"35000",D637&lt;40000,"40000",D637&lt;45000,"45000",D637&lt;50000,"50000",D637&gt;=50000,"&gt;50000")</f>
        <v>30000</v>
      </c>
      <c r="F637">
        <v>2</v>
      </c>
      <c r="G637" t="str" cm="1">
        <f t="array" ref="G637">_xlfn.IFS(F637&lt;1000,"1000",F637&lt;5000,"5000",F637&lt;10000,"10000",F637&lt;15000,"15000",F637&lt;20000,"20000",F637&lt;25000,"25000",F637&lt;30000,"30000",F637&lt;35000,"35000",F637&lt;40000,"40000",F637&lt;45000,"45000",F637&lt;50000,"50000",F637&gt;50000,"&gt;50000")</f>
        <v>1000</v>
      </c>
      <c r="H637" t="s">
        <v>8220</v>
      </c>
      <c r="I637" t="s">
        <v>8224</v>
      </c>
      <c r="J637" t="s">
        <v>8246</v>
      </c>
      <c r="K637">
        <v>1428804762</v>
      </c>
      <c r="L637" s="10">
        <v>42106.092152777783</v>
      </c>
      <c r="M637">
        <v>1426212762</v>
      </c>
      <c r="N637" s="10">
        <f t="shared" si="29"/>
        <v>42076.092152777783</v>
      </c>
      <c r="O637" t="b">
        <v>0</v>
      </c>
      <c r="P637">
        <v>1</v>
      </c>
      <c r="Q637" t="b">
        <v>0</v>
      </c>
      <c r="R637" t="s">
        <v>8272</v>
      </c>
      <c r="S637" s="5">
        <f t="shared" si="27"/>
        <v>8.0000000000000002E-3</v>
      </c>
      <c r="T637">
        <f t="shared" si="28"/>
        <v>2</v>
      </c>
      <c r="U637" t="s">
        <v>8319</v>
      </c>
      <c r="V637" t="s">
        <v>8320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 t="str" cm="1">
        <f t="array" ref="E638">_xlfn.IFS(D638&lt;1000,"1000",D638&lt;5000,"5000",D638&lt;10000,"10000",D638&lt;15000,"15000",D638&lt;20000,"20000",D638&lt;25000,"25000",D638&lt;30000,"30000",D638&lt;35000,"35000",D638&lt;40000,"40000",D638&lt;45000,"45000",D638&lt;50000,"50000",D638&gt;=50000,"&gt;50000")</f>
        <v>5000</v>
      </c>
      <c r="F638">
        <v>4</v>
      </c>
      <c r="G638" t="str" cm="1">
        <f t="array" ref="G638">_xlfn.IFS(F638&lt;1000,"1000",F638&lt;5000,"5000",F638&lt;10000,"10000",F638&lt;15000,"15000",F638&lt;20000,"20000",F638&lt;25000,"25000",F638&lt;30000,"30000",F638&lt;35000,"35000",F638&lt;40000,"40000",F638&lt;45000,"45000",F638&lt;50000,"50000",F638&gt;50000,"&gt;50000")</f>
        <v>1000</v>
      </c>
      <c r="H638" t="s">
        <v>8220</v>
      </c>
      <c r="I638" t="s">
        <v>8225</v>
      </c>
      <c r="J638" t="s">
        <v>8247</v>
      </c>
      <c r="K638">
        <v>1433587620</v>
      </c>
      <c r="L638" s="10">
        <v>42161.44930555555</v>
      </c>
      <c r="M638">
        <v>1430996150</v>
      </c>
      <c r="N638" s="10">
        <f t="shared" si="29"/>
        <v>42131.455439814818</v>
      </c>
      <c r="O638" t="b">
        <v>0</v>
      </c>
      <c r="P638">
        <v>1</v>
      </c>
      <c r="Q638" t="b">
        <v>0</v>
      </c>
      <c r="R638" t="s">
        <v>8272</v>
      </c>
      <c r="S638" s="5">
        <f t="shared" si="27"/>
        <v>0.2</v>
      </c>
      <c r="T638">
        <f t="shared" si="28"/>
        <v>4</v>
      </c>
      <c r="U638" t="s">
        <v>8319</v>
      </c>
      <c r="V638" t="s">
        <v>8320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 t="str" cm="1">
        <f t="array" ref="E639">_xlfn.IFS(D639&lt;1000,"1000",D639&lt;5000,"5000",D639&lt;10000,"10000",D639&lt;15000,"15000",D639&lt;20000,"20000",D639&lt;25000,"25000",D639&lt;30000,"30000",D639&lt;35000,"35000",D639&lt;40000,"40000",D639&lt;45000,"45000",D639&lt;50000,"50000",D639&gt;=50000,"&gt;50000")</f>
        <v>&gt;50000</v>
      </c>
      <c r="F639">
        <v>0</v>
      </c>
      <c r="G639" t="str" cm="1">
        <f t="array" ref="G639">_xlfn.IFS(F639&lt;1000,"1000",F639&lt;5000,"5000",F639&lt;10000,"10000",F639&lt;15000,"15000",F639&lt;20000,"20000",F639&lt;25000,"25000",F639&lt;30000,"30000",F639&lt;35000,"35000",F639&lt;40000,"40000",F639&lt;45000,"45000",F639&lt;50000,"50000",F639&gt;50000,"&gt;50000")</f>
        <v>1000</v>
      </c>
      <c r="H639" t="s">
        <v>8220</v>
      </c>
      <c r="I639" t="s">
        <v>8225</v>
      </c>
      <c r="J639" t="s">
        <v>8247</v>
      </c>
      <c r="K639">
        <v>1488063840</v>
      </c>
      <c r="L639" s="10">
        <v>42791.961111111115</v>
      </c>
      <c r="M639">
        <v>1485558318</v>
      </c>
      <c r="N639" s="10">
        <f t="shared" si="29"/>
        <v>42762.962013888886</v>
      </c>
      <c r="O639" t="b">
        <v>0</v>
      </c>
      <c r="P639">
        <v>0</v>
      </c>
      <c r="Q639" t="b">
        <v>0</v>
      </c>
      <c r="R639" t="s">
        <v>8272</v>
      </c>
      <c r="S639" s="5">
        <f t="shared" si="27"/>
        <v>0</v>
      </c>
      <c r="T639" t="e">
        <f t="shared" si="28"/>
        <v>#DIV/0!</v>
      </c>
      <c r="U639" t="s">
        <v>8319</v>
      </c>
      <c r="V639" t="s">
        <v>8320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 t="str" cm="1">
        <f t="array" ref="E640">_xlfn.IFS(D640&lt;1000,"1000",D640&lt;5000,"5000",D640&lt;10000,"10000",D640&lt;15000,"15000",D640&lt;20000,"20000",D640&lt;25000,"25000",D640&lt;30000,"30000",D640&lt;35000,"35000",D640&lt;40000,"40000",D640&lt;45000,"45000",D640&lt;50000,"50000",D640&gt;=50000,"&gt;50000")</f>
        <v>&gt;50000</v>
      </c>
      <c r="F640">
        <v>18</v>
      </c>
      <c r="G640" t="str" cm="1">
        <f t="array" ref="G640">_xlfn.IFS(F640&lt;1000,"1000",F640&lt;5000,"5000",F640&lt;10000,"10000",F640&lt;15000,"15000",F640&lt;20000,"20000",F640&lt;25000,"25000",F640&lt;30000,"30000",F640&lt;35000,"35000",F640&lt;40000,"40000",F640&lt;45000,"45000",F640&lt;50000,"50000",F640&gt;50000,"&gt;50000")</f>
        <v>1000</v>
      </c>
      <c r="H640" t="s">
        <v>8220</v>
      </c>
      <c r="I640" t="s">
        <v>8236</v>
      </c>
      <c r="J640" t="s">
        <v>8249</v>
      </c>
      <c r="K640">
        <v>1490447662</v>
      </c>
      <c r="L640" s="10">
        <v>42819.55164351852</v>
      </c>
      <c r="M640">
        <v>1485267262</v>
      </c>
      <c r="N640" s="10">
        <f t="shared" si="29"/>
        <v>42759.593310185184</v>
      </c>
      <c r="O640" t="b">
        <v>0</v>
      </c>
      <c r="P640">
        <v>6</v>
      </c>
      <c r="Q640" t="b">
        <v>0</v>
      </c>
      <c r="R640" t="s">
        <v>8272</v>
      </c>
      <c r="S640" s="5">
        <f t="shared" si="27"/>
        <v>9.0000000000000011E-3</v>
      </c>
      <c r="T640">
        <f t="shared" si="28"/>
        <v>3</v>
      </c>
      <c r="U640" t="s">
        <v>8319</v>
      </c>
      <c r="V640" t="s">
        <v>8320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 t="str" cm="1">
        <f t="array" ref="E641">_xlfn.IFS(D641&lt;1000,"1000",D641&lt;5000,"5000",D641&lt;10000,"10000",D641&lt;15000,"15000",D641&lt;20000,"20000",D641&lt;25000,"25000",D641&lt;30000,"30000",D641&lt;35000,"35000",D641&lt;40000,"40000",D641&lt;45000,"45000",D641&lt;50000,"50000",D641&gt;=50000,"&gt;50000")</f>
        <v>&gt;50000</v>
      </c>
      <c r="F641">
        <v>1</v>
      </c>
      <c r="G641" t="str" cm="1">
        <f t="array" ref="G641">_xlfn.IFS(F641&lt;1000,"1000",F641&lt;5000,"5000",F641&lt;10000,"10000",F641&lt;15000,"15000",F641&lt;20000,"20000",F641&lt;25000,"25000",F641&lt;30000,"30000",F641&lt;35000,"35000",F641&lt;40000,"40000",F641&lt;45000,"45000",F641&lt;50000,"50000",F641&gt;50000,"&gt;50000")</f>
        <v>1000</v>
      </c>
      <c r="H641" t="s">
        <v>8220</v>
      </c>
      <c r="I641" t="s">
        <v>8224</v>
      </c>
      <c r="J641" t="s">
        <v>8246</v>
      </c>
      <c r="K641">
        <v>1413208795</v>
      </c>
      <c r="L641" s="10">
        <v>41925.583275462966</v>
      </c>
      <c r="M641">
        <v>1408024795</v>
      </c>
      <c r="N641" s="10">
        <f t="shared" si="29"/>
        <v>41865.583275462966</v>
      </c>
      <c r="O641" t="b">
        <v>0</v>
      </c>
      <c r="P641">
        <v>1</v>
      </c>
      <c r="Q641" t="b">
        <v>0</v>
      </c>
      <c r="R641" t="s">
        <v>8272</v>
      </c>
      <c r="S641" s="5">
        <f t="shared" si="27"/>
        <v>9.9999999999999991E-5</v>
      </c>
      <c r="T641">
        <f t="shared" si="28"/>
        <v>1</v>
      </c>
      <c r="U641" t="s">
        <v>8319</v>
      </c>
      <c r="V641" t="s">
        <v>8320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 t="str" cm="1">
        <f t="array" ref="E642">_xlfn.IFS(D642&lt;1000,"1000",D642&lt;5000,"5000",D642&lt;10000,"10000",D642&lt;15000,"15000",D642&lt;20000,"20000",D642&lt;25000,"25000",D642&lt;30000,"30000",D642&lt;35000,"35000",D642&lt;40000,"40000",D642&lt;45000,"45000",D642&lt;50000,"50000",D642&gt;=50000,"&gt;50000")</f>
        <v>1000</v>
      </c>
      <c r="F642">
        <v>101</v>
      </c>
      <c r="G642" t="str" cm="1">
        <f t="array" ref="G642">_xlfn.IFS(F642&lt;1000,"1000",F642&lt;5000,"5000",F642&lt;10000,"10000",F642&lt;15000,"15000",F642&lt;20000,"20000",F642&lt;25000,"25000",F642&lt;30000,"30000",F642&lt;35000,"35000",F642&lt;40000,"40000",F642&lt;45000,"45000",F642&lt;50000,"50000",F642&gt;50000,"&gt;50000")</f>
        <v>1000</v>
      </c>
      <c r="H642" t="s">
        <v>8219</v>
      </c>
      <c r="I642" t="s">
        <v>8230</v>
      </c>
      <c r="J642" t="s">
        <v>8249</v>
      </c>
      <c r="K642">
        <v>1480028400</v>
      </c>
      <c r="L642" s="10">
        <v>42698.958333333328</v>
      </c>
      <c r="M642">
        <v>1478685915</v>
      </c>
      <c r="N642" s="10">
        <f t="shared" si="29"/>
        <v>42683.420312500006</v>
      </c>
      <c r="O642" t="b">
        <v>0</v>
      </c>
      <c r="P642">
        <v>2</v>
      </c>
      <c r="Q642" t="b">
        <v>1</v>
      </c>
      <c r="R642" t="s">
        <v>8273</v>
      </c>
      <c r="S642" s="5">
        <f t="shared" ref="S642:S705" si="30">(F642/D642)*100</f>
        <v>144.28571428571428</v>
      </c>
      <c r="T642">
        <f t="shared" ref="T642:T705" si="31">F642/P642</f>
        <v>50.5</v>
      </c>
      <c r="U642" t="s">
        <v>8319</v>
      </c>
      <c r="V642" t="s">
        <v>8321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 t="str" cm="1">
        <f t="array" ref="E643">_xlfn.IFS(D643&lt;1000,"1000",D643&lt;5000,"5000",D643&lt;10000,"10000",D643&lt;15000,"15000",D643&lt;20000,"20000",D643&lt;25000,"25000",D643&lt;30000,"30000",D643&lt;35000,"35000",D643&lt;40000,"40000",D643&lt;45000,"45000",D643&lt;50000,"50000",D643&gt;=50000,"&gt;50000")</f>
        <v>45000</v>
      </c>
      <c r="F643">
        <v>47665</v>
      </c>
      <c r="G643" t="str" cm="1">
        <f t="array" ref="G643">_xlfn.IFS(F643&lt;1000,"1000",F643&lt;5000,"5000",F643&lt;10000,"10000",F643&lt;15000,"15000",F643&lt;20000,"20000",F643&lt;25000,"25000",F643&lt;30000,"30000",F643&lt;35000,"35000",F643&lt;40000,"40000",F643&lt;45000,"45000",F643&lt;50000,"50000",F643&gt;50000,"&gt;50000")</f>
        <v>50000</v>
      </c>
      <c r="H643" t="s">
        <v>8219</v>
      </c>
      <c r="I643" t="s">
        <v>8224</v>
      </c>
      <c r="J643" t="s">
        <v>8246</v>
      </c>
      <c r="K643">
        <v>1439473248</v>
      </c>
      <c r="L643" s="10">
        <v>42229.57</v>
      </c>
      <c r="M643">
        <v>1436881248</v>
      </c>
      <c r="N643" s="10">
        <f t="shared" ref="N643:N706" si="32">(((M643/60)/60)/24)+DATE(1970,1,1)</f>
        <v>42199.57</v>
      </c>
      <c r="O643" t="b">
        <v>0</v>
      </c>
      <c r="P643">
        <v>315</v>
      </c>
      <c r="Q643" t="b">
        <v>1</v>
      </c>
      <c r="R643" t="s">
        <v>8273</v>
      </c>
      <c r="S643" s="5">
        <f t="shared" si="30"/>
        <v>119.16249999999999</v>
      </c>
      <c r="T643">
        <f t="shared" si="31"/>
        <v>151.31746031746033</v>
      </c>
      <c r="U643" t="s">
        <v>8319</v>
      </c>
      <c r="V643" t="s">
        <v>8321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 t="str" cm="1">
        <f t="array" ref="E644">_xlfn.IFS(D644&lt;1000,"1000",D644&lt;5000,"5000",D644&lt;10000,"10000",D644&lt;15000,"15000",D644&lt;20000,"20000",D644&lt;25000,"25000",D644&lt;30000,"30000",D644&lt;35000,"35000",D644&lt;40000,"40000",D644&lt;45000,"45000",D644&lt;50000,"50000",D644&gt;=50000,"&gt;50000")</f>
        <v>25000</v>
      </c>
      <c r="F644">
        <v>292097</v>
      </c>
      <c r="G644" t="str" cm="1">
        <f t="array" ref="G644">_xlfn.IFS(F644&lt;1000,"1000",F644&lt;5000,"5000",F644&lt;10000,"10000",F644&lt;15000,"15000",F644&lt;20000,"20000",F644&lt;25000,"25000",F644&lt;30000,"30000",F644&lt;35000,"35000",F644&lt;40000,"40000",F644&lt;45000,"45000",F644&lt;50000,"50000",F644&gt;50000,"&gt;50000")</f>
        <v>&gt;50000</v>
      </c>
      <c r="H644" t="s">
        <v>8219</v>
      </c>
      <c r="I644" t="s">
        <v>8236</v>
      </c>
      <c r="J644" t="s">
        <v>8249</v>
      </c>
      <c r="K644">
        <v>1439998674</v>
      </c>
      <c r="L644" s="10">
        <v>42235.651319444441</v>
      </c>
      <c r="M644">
        <v>1436888274</v>
      </c>
      <c r="N644" s="10">
        <f t="shared" si="32"/>
        <v>42199.651319444441</v>
      </c>
      <c r="O644" t="b">
        <v>0</v>
      </c>
      <c r="P644">
        <v>2174</v>
      </c>
      <c r="Q644" t="b">
        <v>1</v>
      </c>
      <c r="R644" t="s">
        <v>8273</v>
      </c>
      <c r="S644" s="5">
        <f t="shared" si="30"/>
        <v>1460.4850000000001</v>
      </c>
      <c r="T644">
        <f t="shared" si="31"/>
        <v>134.3592456301748</v>
      </c>
      <c r="U644" t="s">
        <v>8319</v>
      </c>
      <c r="V644" t="s">
        <v>8321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 t="str" cm="1">
        <f t="array" ref="E645">_xlfn.IFS(D645&lt;1000,"1000",D645&lt;5000,"5000",D645&lt;10000,"10000",D645&lt;15000,"15000",D645&lt;20000,"20000",D645&lt;25000,"25000",D645&lt;30000,"30000",D645&lt;35000,"35000",D645&lt;40000,"40000",D645&lt;45000,"45000",D645&lt;50000,"50000",D645&gt;=50000,"&gt;50000")</f>
        <v>30000</v>
      </c>
      <c r="F645">
        <v>26452</v>
      </c>
      <c r="G645" t="str" cm="1">
        <f t="array" ref="G645">_xlfn.IFS(F645&lt;1000,"1000",F645&lt;5000,"5000",F645&lt;10000,"10000",F645&lt;15000,"15000",F645&lt;20000,"20000",F645&lt;25000,"25000",F645&lt;30000,"30000",F645&lt;35000,"35000",F645&lt;40000,"40000",F645&lt;45000,"45000",F645&lt;50000,"50000",F645&gt;50000,"&gt;50000")</f>
        <v>30000</v>
      </c>
      <c r="H645" t="s">
        <v>8219</v>
      </c>
      <c r="I645" t="s">
        <v>8224</v>
      </c>
      <c r="J645" t="s">
        <v>8246</v>
      </c>
      <c r="K645">
        <v>1433085875</v>
      </c>
      <c r="L645" s="10">
        <v>42155.642071759255</v>
      </c>
      <c r="M645">
        <v>1428333875</v>
      </c>
      <c r="N645" s="10">
        <f t="shared" si="32"/>
        <v>42100.642071759255</v>
      </c>
      <c r="O645" t="b">
        <v>0</v>
      </c>
      <c r="P645">
        <v>152</v>
      </c>
      <c r="Q645" t="b">
        <v>1</v>
      </c>
      <c r="R645" t="s">
        <v>8273</v>
      </c>
      <c r="S645" s="5">
        <f t="shared" si="30"/>
        <v>105.80799999999999</v>
      </c>
      <c r="T645">
        <f t="shared" si="31"/>
        <v>174.02631578947367</v>
      </c>
      <c r="U645" t="s">
        <v>8319</v>
      </c>
      <c r="V645" t="s">
        <v>8321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 t="str" cm="1">
        <f t="array" ref="E646">_xlfn.IFS(D646&lt;1000,"1000",D646&lt;5000,"5000",D646&lt;10000,"10000",D646&lt;15000,"15000",D646&lt;20000,"20000",D646&lt;25000,"25000",D646&lt;30000,"30000",D646&lt;35000,"35000",D646&lt;40000,"40000",D646&lt;45000,"45000",D646&lt;50000,"50000",D646&gt;=50000,"&gt;50000")</f>
        <v>30000</v>
      </c>
      <c r="F646">
        <v>75029.48</v>
      </c>
      <c r="G646" t="str" cm="1">
        <f t="array" ref="G646">_xlfn.IFS(F646&lt;1000,"1000",F646&lt;5000,"5000",F646&lt;10000,"10000",F646&lt;15000,"15000",F646&lt;20000,"20000",F646&lt;25000,"25000",F646&lt;30000,"30000",F646&lt;35000,"35000",F646&lt;40000,"40000",F646&lt;45000,"45000",F646&lt;50000,"50000",F646&gt;50000,"&gt;50000")</f>
        <v>&gt;50000</v>
      </c>
      <c r="H646" t="s">
        <v>8219</v>
      </c>
      <c r="I646" t="s">
        <v>8224</v>
      </c>
      <c r="J646" t="s">
        <v>8246</v>
      </c>
      <c r="K646">
        <v>1414544400</v>
      </c>
      <c r="L646" s="10">
        <v>41941.041666666664</v>
      </c>
      <c r="M646">
        <v>1410883139</v>
      </c>
      <c r="N646" s="10">
        <f t="shared" si="32"/>
        <v>41898.665960648148</v>
      </c>
      <c r="O646" t="b">
        <v>0</v>
      </c>
      <c r="P646">
        <v>1021</v>
      </c>
      <c r="Q646" t="b">
        <v>1</v>
      </c>
      <c r="R646" t="s">
        <v>8273</v>
      </c>
      <c r="S646" s="5">
        <f t="shared" si="30"/>
        <v>300.11791999999997</v>
      </c>
      <c r="T646">
        <f t="shared" si="31"/>
        <v>73.486268364348675</v>
      </c>
      <c r="U646" t="s">
        <v>8319</v>
      </c>
      <c r="V646" t="s">
        <v>8321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 t="str" cm="1">
        <f t="array" ref="E647">_xlfn.IFS(D647&lt;1000,"1000",D647&lt;5000,"5000",D647&lt;10000,"10000",D647&lt;15000,"15000",D647&lt;20000,"20000",D647&lt;25000,"25000",D647&lt;30000,"30000",D647&lt;35000,"35000",D647&lt;40000,"40000",D647&lt;45000,"45000",D647&lt;50000,"50000",D647&gt;=50000,"&gt;50000")</f>
        <v>5000</v>
      </c>
      <c r="F647">
        <v>5574</v>
      </c>
      <c r="G647" t="str" cm="1">
        <f t="array" ref="G647">_xlfn.IFS(F647&lt;1000,"1000",F647&lt;5000,"5000",F647&lt;10000,"10000",F647&lt;15000,"15000",F647&lt;20000,"20000",F647&lt;25000,"25000",F647&lt;30000,"30000",F647&lt;35000,"35000",F647&lt;40000,"40000",F647&lt;45000,"45000",F647&lt;50000,"50000",F647&gt;50000,"&gt;50000")</f>
        <v>10000</v>
      </c>
      <c r="H647" t="s">
        <v>8219</v>
      </c>
      <c r="I647" t="s">
        <v>8224</v>
      </c>
      <c r="J647" t="s">
        <v>8246</v>
      </c>
      <c r="K647">
        <v>1470962274</v>
      </c>
      <c r="L647" s="10">
        <v>42594.026319444441</v>
      </c>
      <c r="M647">
        <v>1468370274</v>
      </c>
      <c r="N647" s="10">
        <f t="shared" si="32"/>
        <v>42564.026319444441</v>
      </c>
      <c r="O647" t="b">
        <v>0</v>
      </c>
      <c r="P647">
        <v>237</v>
      </c>
      <c r="Q647" t="b">
        <v>1</v>
      </c>
      <c r="R647" t="s">
        <v>8273</v>
      </c>
      <c r="S647" s="5">
        <f t="shared" si="30"/>
        <v>278.7</v>
      </c>
      <c r="T647">
        <f t="shared" si="31"/>
        <v>23.518987341772153</v>
      </c>
      <c r="U647" t="s">
        <v>8319</v>
      </c>
      <c r="V647" t="s">
        <v>8321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 t="str" cm="1">
        <f t="array" ref="E648">_xlfn.IFS(D648&lt;1000,"1000",D648&lt;5000,"5000",D648&lt;10000,"10000",D648&lt;15000,"15000",D648&lt;20000,"20000",D648&lt;25000,"25000",D648&lt;30000,"30000",D648&lt;35000,"35000",D648&lt;40000,"40000",D648&lt;45000,"45000",D648&lt;50000,"50000",D648&gt;=50000,"&gt;50000")</f>
        <v>1000</v>
      </c>
      <c r="F648">
        <v>1055.01</v>
      </c>
      <c r="G648" t="str" cm="1">
        <f t="array" ref="G648">_xlfn.IFS(F648&lt;1000,"1000",F648&lt;5000,"5000",F648&lt;10000,"10000",F648&lt;15000,"15000",F648&lt;20000,"20000",F648&lt;25000,"25000",F648&lt;30000,"30000",F648&lt;35000,"35000",F648&lt;40000,"40000",F648&lt;45000,"45000",F648&lt;50000,"50000",F648&gt;50000,"&gt;50000")</f>
        <v>5000</v>
      </c>
      <c r="H648" t="s">
        <v>8219</v>
      </c>
      <c r="I648" t="s">
        <v>8224</v>
      </c>
      <c r="J648" t="s">
        <v>8246</v>
      </c>
      <c r="K648">
        <v>1407788867</v>
      </c>
      <c r="L648" s="10">
        <v>41862.852627314816</v>
      </c>
      <c r="M648">
        <v>1405196867</v>
      </c>
      <c r="N648" s="10">
        <f t="shared" si="32"/>
        <v>41832.852627314816</v>
      </c>
      <c r="O648" t="b">
        <v>0</v>
      </c>
      <c r="P648">
        <v>27</v>
      </c>
      <c r="Q648" t="b">
        <v>1</v>
      </c>
      <c r="R648" t="s">
        <v>8273</v>
      </c>
      <c r="S648" s="5">
        <f t="shared" si="30"/>
        <v>131.87625</v>
      </c>
      <c r="T648">
        <f t="shared" si="31"/>
        <v>39.074444444444445</v>
      </c>
      <c r="U648" t="s">
        <v>8319</v>
      </c>
      <c r="V648" t="s">
        <v>8321</v>
      </c>
    </row>
    <row r="649" spans="1:22" ht="43.5" x14ac:dyDescent="0.35">
      <c r="A649">
        <v>647</v>
      </c>
      <c r="B649" s="3" t="s">
        <v>648</v>
      </c>
      <c r="C649" s="3" t="s">
        <v>4757</v>
      </c>
      <c r="D649">
        <v>2000</v>
      </c>
      <c r="E649" t="str" cm="1">
        <f t="array" ref="E649">_xlfn.IFS(D649&lt;1000,"1000",D649&lt;5000,"5000",D649&lt;10000,"10000",D649&lt;15000,"15000",D649&lt;20000,"20000",D649&lt;25000,"25000",D649&lt;30000,"30000",D649&lt;35000,"35000",D649&lt;40000,"40000",D649&lt;45000,"45000",D649&lt;50000,"50000",D649&gt;=50000,"&gt;50000")</f>
        <v>5000</v>
      </c>
      <c r="F649">
        <v>2141</v>
      </c>
      <c r="G649" t="str" cm="1">
        <f t="array" ref="G649">_xlfn.IFS(F649&lt;1000,"1000",F649&lt;5000,"5000",F649&lt;10000,"10000",F649&lt;15000,"15000",F649&lt;20000,"20000",F649&lt;25000,"25000",F649&lt;30000,"30000",F649&lt;35000,"35000",F649&lt;40000,"40000",F649&lt;45000,"45000",F649&lt;50000,"50000",F649&gt;50000,"&gt;50000")</f>
        <v>5000</v>
      </c>
      <c r="H649" t="s">
        <v>8219</v>
      </c>
      <c r="I649" t="s">
        <v>8229</v>
      </c>
      <c r="J649" t="s">
        <v>8251</v>
      </c>
      <c r="K649">
        <v>1458235549</v>
      </c>
      <c r="L649" s="10">
        <v>42446.726261574076</v>
      </c>
      <c r="M649">
        <v>1455647149</v>
      </c>
      <c r="N649" s="10">
        <f t="shared" si="32"/>
        <v>42416.767928240741</v>
      </c>
      <c r="O649" t="b">
        <v>0</v>
      </c>
      <c r="P649">
        <v>17</v>
      </c>
      <c r="Q649" t="b">
        <v>1</v>
      </c>
      <c r="R649" t="s">
        <v>8273</v>
      </c>
      <c r="S649" s="5">
        <f t="shared" si="30"/>
        <v>107.05</v>
      </c>
      <c r="T649">
        <f t="shared" si="31"/>
        <v>125.94117647058823</v>
      </c>
      <c r="U649" t="s">
        <v>8319</v>
      </c>
      <c r="V649" t="s">
        <v>8321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 t="str" cm="1">
        <f t="array" ref="E650">_xlfn.IFS(D650&lt;1000,"1000",D650&lt;5000,"5000",D650&lt;10000,"10000",D650&lt;15000,"15000",D650&lt;20000,"20000",D650&lt;25000,"25000",D650&lt;30000,"30000",D650&lt;35000,"35000",D650&lt;40000,"40000",D650&lt;45000,"45000",D650&lt;50000,"50000",D650&gt;=50000,"&gt;50000")</f>
        <v>40000</v>
      </c>
      <c r="F650">
        <v>44388</v>
      </c>
      <c r="G650" t="str" cm="1">
        <f t="array" ref="G650">_xlfn.IFS(F650&lt;1000,"1000",F650&lt;5000,"5000",F650&lt;10000,"10000",F650&lt;15000,"15000",F650&lt;20000,"20000",F650&lt;25000,"25000",F650&lt;30000,"30000",F650&lt;35000,"35000",F650&lt;40000,"40000",F650&lt;45000,"45000",F650&lt;50000,"50000",F650&gt;50000,"&gt;50000")</f>
        <v>45000</v>
      </c>
      <c r="H650" t="s">
        <v>8219</v>
      </c>
      <c r="I650" t="s">
        <v>8224</v>
      </c>
      <c r="J650" t="s">
        <v>8246</v>
      </c>
      <c r="K650">
        <v>1413304708</v>
      </c>
      <c r="L650" s="10">
        <v>41926.693379629629</v>
      </c>
      <c r="M650">
        <v>1410280708</v>
      </c>
      <c r="N650" s="10">
        <f t="shared" si="32"/>
        <v>41891.693379629629</v>
      </c>
      <c r="O650" t="b">
        <v>0</v>
      </c>
      <c r="P650">
        <v>27</v>
      </c>
      <c r="Q650" t="b">
        <v>1</v>
      </c>
      <c r="R650" t="s">
        <v>8273</v>
      </c>
      <c r="S650" s="5">
        <f t="shared" si="30"/>
        <v>126.82285714285715</v>
      </c>
      <c r="T650">
        <f t="shared" si="31"/>
        <v>1644</v>
      </c>
      <c r="U650" t="s">
        <v>8319</v>
      </c>
      <c r="V650" t="s">
        <v>8321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 t="str" cm="1">
        <f t="array" ref="E651">_xlfn.IFS(D651&lt;1000,"1000",D651&lt;5000,"5000",D651&lt;10000,"10000",D651&lt;15000,"15000",D651&lt;20000,"20000",D651&lt;25000,"25000",D651&lt;30000,"30000",D651&lt;35000,"35000",D651&lt;40000,"40000",D651&lt;45000,"45000",D651&lt;50000,"50000",D651&gt;=50000,"&gt;50000")</f>
        <v>5000</v>
      </c>
      <c r="F651">
        <v>3499</v>
      </c>
      <c r="G651" t="str" cm="1">
        <f t="array" ref="G651">_xlfn.IFS(F651&lt;1000,"1000",F651&lt;5000,"5000",F651&lt;10000,"10000",F651&lt;15000,"15000",F651&lt;20000,"20000",F651&lt;25000,"25000",F651&lt;30000,"30000",F651&lt;35000,"35000",F651&lt;40000,"40000",F651&lt;45000,"45000",F651&lt;50000,"50000",F651&gt;50000,"&gt;50000")</f>
        <v>5000</v>
      </c>
      <c r="H651" t="s">
        <v>8219</v>
      </c>
      <c r="I651" t="s">
        <v>8224</v>
      </c>
      <c r="J651" t="s">
        <v>8246</v>
      </c>
      <c r="K651">
        <v>1410904413</v>
      </c>
      <c r="L651" s="10">
        <v>41898.912187499998</v>
      </c>
      <c r="M651">
        <v>1409090013</v>
      </c>
      <c r="N651" s="10">
        <f t="shared" si="32"/>
        <v>41877.912187499998</v>
      </c>
      <c r="O651" t="b">
        <v>0</v>
      </c>
      <c r="P651">
        <v>82</v>
      </c>
      <c r="Q651" t="b">
        <v>1</v>
      </c>
      <c r="R651" t="s">
        <v>8273</v>
      </c>
      <c r="S651" s="5">
        <f t="shared" si="30"/>
        <v>139.96</v>
      </c>
      <c r="T651">
        <f t="shared" si="31"/>
        <v>42.670731707317074</v>
      </c>
      <c r="U651" t="s">
        <v>8319</v>
      </c>
      <c r="V651" t="s">
        <v>8321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 t="str" cm="1">
        <f t="array" ref="E652">_xlfn.IFS(D652&lt;1000,"1000",D652&lt;5000,"5000",D652&lt;10000,"10000",D652&lt;15000,"15000",D652&lt;20000,"20000",D652&lt;25000,"25000",D652&lt;30000,"30000",D652&lt;35000,"35000",D652&lt;40000,"40000",D652&lt;45000,"45000",D652&lt;50000,"50000",D652&gt;=50000,"&gt;50000")</f>
        <v>5000</v>
      </c>
      <c r="F652">
        <v>1686</v>
      </c>
      <c r="G652" t="str" cm="1">
        <f t="array" ref="G652">_xlfn.IFS(F652&lt;1000,"1000",F652&lt;5000,"5000",F652&lt;10000,"10000",F652&lt;15000,"15000",F652&lt;20000,"20000",F652&lt;25000,"25000",F652&lt;30000,"30000",F652&lt;35000,"35000",F652&lt;40000,"40000",F652&lt;45000,"45000",F652&lt;50000,"50000",F652&gt;50000,"&gt;50000")</f>
        <v>5000</v>
      </c>
      <c r="H652" t="s">
        <v>8219</v>
      </c>
      <c r="I652" t="s">
        <v>8224</v>
      </c>
      <c r="J652" t="s">
        <v>8246</v>
      </c>
      <c r="K652">
        <v>1418953984</v>
      </c>
      <c r="L652" s="10">
        <v>41992.078518518523</v>
      </c>
      <c r="M652">
        <v>1413766384</v>
      </c>
      <c r="N652" s="10">
        <f t="shared" si="32"/>
        <v>41932.036851851852</v>
      </c>
      <c r="O652" t="b">
        <v>0</v>
      </c>
      <c r="P652">
        <v>48</v>
      </c>
      <c r="Q652" t="b">
        <v>1</v>
      </c>
      <c r="R652" t="s">
        <v>8273</v>
      </c>
      <c r="S652" s="5">
        <f t="shared" si="30"/>
        <v>112.4</v>
      </c>
      <c r="T652">
        <f t="shared" si="31"/>
        <v>35.125</v>
      </c>
      <c r="U652" t="s">
        <v>8319</v>
      </c>
      <c r="V652" t="s">
        <v>8321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 t="str" cm="1">
        <f t="array" ref="E653">_xlfn.IFS(D653&lt;1000,"1000",D653&lt;5000,"5000",D653&lt;10000,"10000",D653&lt;15000,"15000",D653&lt;20000,"20000",D653&lt;25000,"25000",D653&lt;30000,"30000",D653&lt;35000,"35000",D653&lt;40000,"40000",D653&lt;45000,"45000",D653&lt;50000,"50000",D653&gt;=50000,"&gt;50000")</f>
        <v>30000</v>
      </c>
      <c r="F653">
        <v>25132</v>
      </c>
      <c r="G653" t="str" cm="1">
        <f t="array" ref="G653">_xlfn.IFS(F653&lt;1000,"1000",F653&lt;5000,"5000",F653&lt;10000,"10000",F653&lt;15000,"15000",F653&lt;20000,"20000",F653&lt;25000,"25000",F653&lt;30000,"30000",F653&lt;35000,"35000",F653&lt;40000,"40000",F653&lt;45000,"45000",F653&lt;50000,"50000",F653&gt;50000,"&gt;50000")</f>
        <v>30000</v>
      </c>
      <c r="H653" t="s">
        <v>8219</v>
      </c>
      <c r="I653" t="s">
        <v>8224</v>
      </c>
      <c r="J653" t="s">
        <v>8246</v>
      </c>
      <c r="K653">
        <v>1418430311</v>
      </c>
      <c r="L653" s="10">
        <v>41986.017488425925</v>
      </c>
      <c r="M653">
        <v>1415838311</v>
      </c>
      <c r="N653" s="10">
        <f t="shared" si="32"/>
        <v>41956.017488425925</v>
      </c>
      <c r="O653" t="b">
        <v>0</v>
      </c>
      <c r="P653">
        <v>105</v>
      </c>
      <c r="Q653" t="b">
        <v>1</v>
      </c>
      <c r="R653" t="s">
        <v>8273</v>
      </c>
      <c r="S653" s="5">
        <f t="shared" si="30"/>
        <v>100.52799999999999</v>
      </c>
      <c r="T653">
        <f t="shared" si="31"/>
        <v>239.35238095238094</v>
      </c>
      <c r="U653" t="s">
        <v>8319</v>
      </c>
      <c r="V653" t="s">
        <v>8321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 t="str" cm="1">
        <f t="array" ref="E654">_xlfn.IFS(D654&lt;1000,"1000",D654&lt;5000,"5000",D654&lt;10000,"10000",D654&lt;15000,"15000",D654&lt;20000,"20000",D654&lt;25000,"25000",D654&lt;30000,"30000",D654&lt;35000,"35000",D654&lt;40000,"40000",D654&lt;45000,"45000",D654&lt;50000,"50000",D654&gt;=50000,"&gt;50000")</f>
        <v>5000</v>
      </c>
      <c r="F654">
        <v>3014</v>
      </c>
      <c r="G654" t="str" cm="1">
        <f t="array" ref="G654">_xlfn.IFS(F654&lt;1000,"1000",F654&lt;5000,"5000",F654&lt;10000,"10000",F654&lt;15000,"15000",F654&lt;20000,"20000",F654&lt;25000,"25000",F654&lt;30000,"30000",F654&lt;35000,"35000",F654&lt;40000,"40000",F654&lt;45000,"45000",F654&lt;50000,"50000",F654&gt;50000,"&gt;50000")</f>
        <v>5000</v>
      </c>
      <c r="H654" t="s">
        <v>8219</v>
      </c>
      <c r="I654" t="s">
        <v>8224</v>
      </c>
      <c r="J654" t="s">
        <v>8246</v>
      </c>
      <c r="K654">
        <v>1480613650</v>
      </c>
      <c r="L654" s="10">
        <v>42705.732060185182</v>
      </c>
      <c r="M654">
        <v>1478018050</v>
      </c>
      <c r="N654" s="10">
        <f t="shared" si="32"/>
        <v>42675.690393518518</v>
      </c>
      <c r="O654" t="b">
        <v>0</v>
      </c>
      <c r="P654">
        <v>28</v>
      </c>
      <c r="Q654" t="b">
        <v>1</v>
      </c>
      <c r="R654" t="s">
        <v>8273</v>
      </c>
      <c r="S654" s="5">
        <f t="shared" si="30"/>
        <v>100.46666666666665</v>
      </c>
      <c r="T654">
        <f t="shared" si="31"/>
        <v>107.64285714285714</v>
      </c>
      <c r="U654" t="s">
        <v>8319</v>
      </c>
      <c r="V654" t="s">
        <v>8321</v>
      </c>
    </row>
    <row r="655" spans="1:22" ht="43.5" x14ac:dyDescent="0.35">
      <c r="A655">
        <v>653</v>
      </c>
      <c r="B655" s="3" t="s">
        <v>654</v>
      </c>
      <c r="C655" s="3" t="s">
        <v>4763</v>
      </c>
      <c r="D655">
        <v>75000</v>
      </c>
      <c r="E655" t="str" cm="1">
        <f t="array" ref="E655">_xlfn.IFS(D655&lt;1000,"1000",D655&lt;5000,"5000",D655&lt;10000,"10000",D655&lt;15000,"15000",D655&lt;20000,"20000",D655&lt;25000,"25000",D655&lt;30000,"30000",D655&lt;35000,"35000",D655&lt;40000,"40000",D655&lt;45000,"45000",D655&lt;50000,"50000",D655&gt;=50000,"&gt;50000")</f>
        <v>&gt;50000</v>
      </c>
      <c r="F655">
        <v>106084.5</v>
      </c>
      <c r="G655" t="str" cm="1">
        <f t="array" ref="G655">_xlfn.IFS(F655&lt;1000,"1000",F655&lt;5000,"5000",F655&lt;10000,"10000",F655&lt;15000,"15000",F655&lt;20000,"20000",F655&lt;25000,"25000",F655&lt;30000,"30000",F655&lt;35000,"35000",F655&lt;40000,"40000",F655&lt;45000,"45000",F655&lt;50000,"50000",F655&gt;50000,"&gt;50000")</f>
        <v>&gt;50000</v>
      </c>
      <c r="H655" t="s">
        <v>8219</v>
      </c>
      <c r="I655" t="s">
        <v>8224</v>
      </c>
      <c r="J655" t="s">
        <v>8246</v>
      </c>
      <c r="K655">
        <v>1440082240</v>
      </c>
      <c r="L655" s="10">
        <v>42236.618518518517</v>
      </c>
      <c r="M655">
        <v>1436885440</v>
      </c>
      <c r="N655" s="10">
        <f t="shared" si="32"/>
        <v>42199.618518518517</v>
      </c>
      <c r="O655" t="b">
        <v>0</v>
      </c>
      <c r="P655">
        <v>1107</v>
      </c>
      <c r="Q655" t="b">
        <v>1</v>
      </c>
      <c r="R655" t="s">
        <v>8273</v>
      </c>
      <c r="S655" s="5">
        <f t="shared" si="30"/>
        <v>141.446</v>
      </c>
      <c r="T655">
        <f t="shared" si="31"/>
        <v>95.830623306233065</v>
      </c>
      <c r="U655" t="s">
        <v>8319</v>
      </c>
      <c r="V655" t="s">
        <v>8321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 t="str" cm="1">
        <f t="array" ref="E656">_xlfn.IFS(D656&lt;1000,"1000",D656&lt;5000,"5000",D656&lt;10000,"10000",D656&lt;15000,"15000",D656&lt;20000,"20000",D656&lt;25000,"25000",D656&lt;30000,"30000",D656&lt;35000,"35000",D656&lt;40000,"40000",D656&lt;45000,"45000",D656&lt;50000,"50000",D656&gt;=50000,"&gt;50000")</f>
        <v>15000</v>
      </c>
      <c r="F656">
        <v>32075</v>
      </c>
      <c r="G656" t="str" cm="1">
        <f t="array" ref="G656">_xlfn.IFS(F656&lt;1000,"1000",F656&lt;5000,"5000",F656&lt;10000,"10000",F656&lt;15000,"15000",F656&lt;20000,"20000",F656&lt;25000,"25000",F656&lt;30000,"30000",F656&lt;35000,"35000",F656&lt;40000,"40000",F656&lt;45000,"45000",F656&lt;50000,"50000",F656&gt;50000,"&gt;50000")</f>
        <v>35000</v>
      </c>
      <c r="H656" t="s">
        <v>8219</v>
      </c>
      <c r="I656" t="s">
        <v>8224</v>
      </c>
      <c r="J656" t="s">
        <v>8246</v>
      </c>
      <c r="K656">
        <v>1436396313</v>
      </c>
      <c r="L656" s="10">
        <v>42193.957326388889</v>
      </c>
      <c r="M656">
        <v>1433804313</v>
      </c>
      <c r="N656" s="10">
        <f t="shared" si="32"/>
        <v>42163.957326388889</v>
      </c>
      <c r="O656" t="b">
        <v>0</v>
      </c>
      <c r="P656">
        <v>1013</v>
      </c>
      <c r="Q656" t="b">
        <v>1</v>
      </c>
      <c r="R656" t="s">
        <v>8273</v>
      </c>
      <c r="S656" s="5">
        <f t="shared" si="30"/>
        <v>267.29166666666669</v>
      </c>
      <c r="T656">
        <f t="shared" si="31"/>
        <v>31.663376110562684</v>
      </c>
      <c r="U656" t="s">
        <v>8319</v>
      </c>
      <c r="V656" t="s">
        <v>8321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 t="str" cm="1">
        <f t="array" ref="E657">_xlfn.IFS(D657&lt;1000,"1000",D657&lt;5000,"5000",D657&lt;10000,"10000",D657&lt;15000,"15000",D657&lt;20000,"20000",D657&lt;25000,"25000",D657&lt;30000,"30000",D657&lt;35000,"35000",D657&lt;40000,"40000",D657&lt;45000,"45000",D657&lt;50000,"50000",D657&gt;=50000,"&gt;50000")</f>
        <v>10000</v>
      </c>
      <c r="F657">
        <v>11751</v>
      </c>
      <c r="G657" t="str" cm="1">
        <f t="array" ref="G657">_xlfn.IFS(F657&lt;1000,"1000",F657&lt;5000,"5000",F657&lt;10000,"10000",F657&lt;15000,"15000",F657&lt;20000,"20000",F657&lt;25000,"25000",F657&lt;30000,"30000",F657&lt;35000,"35000",F657&lt;40000,"40000",F657&lt;45000,"45000",F657&lt;50000,"50000",F657&gt;50000,"&gt;50000")</f>
        <v>15000</v>
      </c>
      <c r="H657" t="s">
        <v>8219</v>
      </c>
      <c r="I657" t="s">
        <v>8224</v>
      </c>
      <c r="J657" t="s">
        <v>8246</v>
      </c>
      <c r="K657">
        <v>1426197512</v>
      </c>
      <c r="L657" s="10">
        <v>42075.915648148148</v>
      </c>
      <c r="M657">
        <v>1423609112</v>
      </c>
      <c r="N657" s="10">
        <f t="shared" si="32"/>
        <v>42045.957314814819</v>
      </c>
      <c r="O657" t="b">
        <v>0</v>
      </c>
      <c r="P657">
        <v>274</v>
      </c>
      <c r="Q657" t="b">
        <v>1</v>
      </c>
      <c r="R657" t="s">
        <v>8273</v>
      </c>
      <c r="S657" s="5">
        <f t="shared" si="30"/>
        <v>146.88749999999999</v>
      </c>
      <c r="T657">
        <f t="shared" si="31"/>
        <v>42.886861313868614</v>
      </c>
      <c r="U657" t="s">
        <v>8319</v>
      </c>
      <c r="V657" t="s">
        <v>8321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 t="str" cm="1">
        <f t="array" ref="E658">_xlfn.IFS(D658&lt;1000,"1000",D658&lt;5000,"5000",D658&lt;10000,"10000",D658&lt;15000,"15000",D658&lt;20000,"20000",D658&lt;25000,"25000",D658&lt;30000,"30000",D658&lt;35000,"35000",D658&lt;40000,"40000",D658&lt;45000,"45000",D658&lt;50000,"50000",D658&gt;=50000,"&gt;50000")</f>
        <v>10000</v>
      </c>
      <c r="F658">
        <v>10678</v>
      </c>
      <c r="G658" t="str" cm="1">
        <f t="array" ref="G658">_xlfn.IFS(F658&lt;1000,"1000",F658&lt;5000,"5000",F658&lt;10000,"10000",F658&lt;15000,"15000",F658&lt;20000,"20000",F658&lt;25000,"25000",F658&lt;30000,"30000",F658&lt;35000,"35000",F658&lt;40000,"40000",F658&lt;45000,"45000",F658&lt;50000,"50000",F658&gt;50000,"&gt;50000")</f>
        <v>15000</v>
      </c>
      <c r="H658" t="s">
        <v>8219</v>
      </c>
      <c r="I658" t="s">
        <v>8224</v>
      </c>
      <c r="J658" t="s">
        <v>8246</v>
      </c>
      <c r="K658">
        <v>1460917119</v>
      </c>
      <c r="L658" s="10">
        <v>42477.762951388882</v>
      </c>
      <c r="M658">
        <v>1455736719</v>
      </c>
      <c r="N658" s="10">
        <f t="shared" si="32"/>
        <v>42417.804618055554</v>
      </c>
      <c r="O658" t="b">
        <v>0</v>
      </c>
      <c r="P658">
        <v>87</v>
      </c>
      <c r="Q658" t="b">
        <v>1</v>
      </c>
      <c r="R658" t="s">
        <v>8273</v>
      </c>
      <c r="S658" s="5">
        <f t="shared" si="30"/>
        <v>213.56</v>
      </c>
      <c r="T658">
        <f t="shared" si="31"/>
        <v>122.73563218390805</v>
      </c>
      <c r="U658" t="s">
        <v>8319</v>
      </c>
      <c r="V658" t="s">
        <v>8321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 t="str" cm="1">
        <f t="array" ref="E659">_xlfn.IFS(D659&lt;1000,"1000",D659&lt;5000,"5000",D659&lt;10000,"10000",D659&lt;15000,"15000",D659&lt;20000,"20000",D659&lt;25000,"25000",D659&lt;30000,"30000",D659&lt;35000,"35000",D659&lt;40000,"40000",D659&lt;45000,"45000",D659&lt;50000,"50000",D659&gt;=50000,"&gt;50000")</f>
        <v>20000</v>
      </c>
      <c r="F659">
        <v>18855</v>
      </c>
      <c r="G659" t="str" cm="1">
        <f t="array" ref="G659">_xlfn.IFS(F659&lt;1000,"1000",F659&lt;5000,"5000",F659&lt;10000,"10000",F659&lt;15000,"15000",F659&lt;20000,"20000",F659&lt;25000,"25000",F659&lt;30000,"30000",F659&lt;35000,"35000",F659&lt;40000,"40000",F659&lt;45000,"45000",F659&lt;50000,"50000",F659&gt;50000,"&gt;50000")</f>
        <v>20000</v>
      </c>
      <c r="H659" t="s">
        <v>8219</v>
      </c>
      <c r="I659" t="s">
        <v>8224</v>
      </c>
      <c r="J659" t="s">
        <v>8246</v>
      </c>
      <c r="K659">
        <v>1450901872</v>
      </c>
      <c r="L659" s="10">
        <v>42361.84574074074</v>
      </c>
      <c r="M659">
        <v>1448309872</v>
      </c>
      <c r="N659" s="10">
        <f t="shared" si="32"/>
        <v>42331.84574074074</v>
      </c>
      <c r="O659" t="b">
        <v>0</v>
      </c>
      <c r="P659">
        <v>99</v>
      </c>
      <c r="Q659" t="b">
        <v>1</v>
      </c>
      <c r="R659" t="s">
        <v>8273</v>
      </c>
      <c r="S659" s="5">
        <f t="shared" si="30"/>
        <v>125.69999999999999</v>
      </c>
      <c r="T659">
        <f t="shared" si="31"/>
        <v>190.45454545454547</v>
      </c>
      <c r="U659" t="s">
        <v>8319</v>
      </c>
      <c r="V659" t="s">
        <v>8321</v>
      </c>
    </row>
    <row r="660" spans="1:22" ht="43.5" x14ac:dyDescent="0.35">
      <c r="A660">
        <v>658</v>
      </c>
      <c r="B660" s="3" t="s">
        <v>659</v>
      </c>
      <c r="C660" s="3" t="s">
        <v>4768</v>
      </c>
      <c r="D660">
        <v>28888</v>
      </c>
      <c r="E660" t="str" cm="1">
        <f t="array" ref="E660">_xlfn.IFS(D660&lt;1000,"1000",D660&lt;5000,"5000",D660&lt;10000,"10000",D660&lt;15000,"15000",D660&lt;20000,"20000",D660&lt;25000,"25000",D660&lt;30000,"30000",D660&lt;35000,"35000",D660&lt;40000,"40000",D660&lt;45000,"45000",D660&lt;50000,"50000",D660&gt;=50000,"&gt;50000")</f>
        <v>30000</v>
      </c>
      <c r="F660">
        <v>30177</v>
      </c>
      <c r="G660" t="str" cm="1">
        <f t="array" ref="G660">_xlfn.IFS(F660&lt;1000,"1000",F660&lt;5000,"5000",F660&lt;10000,"10000",F660&lt;15000,"15000",F660&lt;20000,"20000",F660&lt;25000,"25000",F660&lt;30000,"30000",F660&lt;35000,"35000",F660&lt;40000,"40000",F660&lt;45000,"45000",F660&lt;50000,"50000",F660&gt;50000,"&gt;50000")</f>
        <v>35000</v>
      </c>
      <c r="H660" t="s">
        <v>8219</v>
      </c>
      <c r="I660" t="s">
        <v>8224</v>
      </c>
      <c r="J660" t="s">
        <v>8246</v>
      </c>
      <c r="K660">
        <v>1437933600</v>
      </c>
      <c r="L660" s="10">
        <v>42211.75</v>
      </c>
      <c r="M660">
        <v>1435117889</v>
      </c>
      <c r="N660" s="10">
        <f t="shared" si="32"/>
        <v>42179.160752314812</v>
      </c>
      <c r="O660" t="b">
        <v>0</v>
      </c>
      <c r="P660">
        <v>276</v>
      </c>
      <c r="Q660" t="b">
        <v>1</v>
      </c>
      <c r="R660" t="s">
        <v>8273</v>
      </c>
      <c r="S660" s="5">
        <f t="shared" si="30"/>
        <v>104.46206037108834</v>
      </c>
      <c r="T660">
        <f t="shared" si="31"/>
        <v>109.33695652173913</v>
      </c>
      <c r="U660" t="s">
        <v>8319</v>
      </c>
      <c r="V660" t="s">
        <v>8321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 t="str" cm="1">
        <f t="array" ref="E661">_xlfn.IFS(D661&lt;1000,"1000",D661&lt;5000,"5000",D661&lt;10000,"10000",D661&lt;15000,"15000",D661&lt;20000,"20000",D661&lt;25000,"25000",D661&lt;30000,"30000",D661&lt;35000,"35000",D661&lt;40000,"40000",D661&lt;45000,"45000",D661&lt;50000,"50000",D661&gt;=50000,"&gt;50000")</f>
        <v>5000</v>
      </c>
      <c r="F661">
        <v>3017</v>
      </c>
      <c r="G661" t="str" cm="1">
        <f t="array" ref="G661">_xlfn.IFS(F661&lt;1000,"1000",F661&lt;5000,"5000",F661&lt;10000,"10000",F661&lt;15000,"15000",F661&lt;20000,"20000",F661&lt;25000,"25000",F661&lt;30000,"30000",F661&lt;35000,"35000",F661&lt;40000,"40000",F661&lt;45000,"45000",F661&lt;50000,"50000",F661&gt;50000,"&gt;50000")</f>
        <v>5000</v>
      </c>
      <c r="H661" t="s">
        <v>8219</v>
      </c>
      <c r="I661" t="s">
        <v>8224</v>
      </c>
      <c r="J661" t="s">
        <v>8246</v>
      </c>
      <c r="K661">
        <v>1440339295</v>
      </c>
      <c r="L661" s="10">
        <v>42239.593692129631</v>
      </c>
      <c r="M661">
        <v>1437747295</v>
      </c>
      <c r="N661" s="10">
        <f t="shared" si="32"/>
        <v>42209.593692129631</v>
      </c>
      <c r="O661" t="b">
        <v>0</v>
      </c>
      <c r="P661">
        <v>21</v>
      </c>
      <c r="Q661" t="b">
        <v>1</v>
      </c>
      <c r="R661" t="s">
        <v>8273</v>
      </c>
      <c r="S661" s="5">
        <f t="shared" si="30"/>
        <v>100.56666666666668</v>
      </c>
      <c r="T661">
        <f t="shared" si="31"/>
        <v>143.66666666666666</v>
      </c>
      <c r="U661" t="s">
        <v>8319</v>
      </c>
      <c r="V661" t="s">
        <v>8321</v>
      </c>
    </row>
    <row r="662" spans="1:22" ht="43.5" x14ac:dyDescent="0.35">
      <c r="A662">
        <v>660</v>
      </c>
      <c r="B662" s="3" t="s">
        <v>661</v>
      </c>
      <c r="C662" s="3" t="s">
        <v>4770</v>
      </c>
      <c r="D662">
        <v>50000</v>
      </c>
      <c r="E662" t="str" cm="1">
        <f t="array" ref="E662">_xlfn.IFS(D662&lt;1000,"1000",D662&lt;5000,"5000",D662&lt;10000,"10000",D662&lt;15000,"15000",D662&lt;20000,"20000",D662&lt;25000,"25000",D662&lt;30000,"30000",D662&lt;35000,"35000",D662&lt;40000,"40000",D662&lt;45000,"45000",D662&lt;50000,"50000",D662&gt;=50000,"&gt;50000")</f>
        <v>&gt;50000</v>
      </c>
      <c r="F662">
        <v>1529</v>
      </c>
      <c r="G662" t="str" cm="1">
        <f t="array" ref="G662">_xlfn.IFS(F662&lt;1000,"1000",F662&lt;5000,"5000",F662&lt;10000,"10000",F662&lt;15000,"15000",F662&lt;20000,"20000",F662&lt;25000,"25000",F662&lt;30000,"30000",F662&lt;35000,"35000",F662&lt;40000,"40000",F662&lt;45000,"45000",F662&lt;50000,"50000",F662&gt;50000,"&gt;50000")</f>
        <v>5000</v>
      </c>
      <c r="H662" t="s">
        <v>8221</v>
      </c>
      <c r="I662" t="s">
        <v>8224</v>
      </c>
      <c r="J662" t="s">
        <v>8246</v>
      </c>
      <c r="K662">
        <v>1415558879</v>
      </c>
      <c r="L662" s="10">
        <v>41952.783321759263</v>
      </c>
      <c r="M662">
        <v>1412963279</v>
      </c>
      <c r="N662" s="10">
        <f t="shared" si="32"/>
        <v>41922.741655092592</v>
      </c>
      <c r="O662" t="b">
        <v>0</v>
      </c>
      <c r="P662">
        <v>18</v>
      </c>
      <c r="Q662" t="b">
        <v>0</v>
      </c>
      <c r="R662" t="s">
        <v>8273</v>
      </c>
      <c r="S662" s="5">
        <f t="shared" si="30"/>
        <v>3.0579999999999998</v>
      </c>
      <c r="T662">
        <f t="shared" si="31"/>
        <v>84.944444444444443</v>
      </c>
      <c r="U662" t="s">
        <v>8319</v>
      </c>
      <c r="V662" t="s">
        <v>8321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 t="str" cm="1">
        <f t="array" ref="E663">_xlfn.IFS(D663&lt;1000,"1000",D663&lt;5000,"5000",D663&lt;10000,"10000",D663&lt;15000,"15000",D663&lt;20000,"20000",D663&lt;25000,"25000",D663&lt;30000,"30000",D663&lt;35000,"35000",D663&lt;40000,"40000",D663&lt;45000,"45000",D663&lt;50000,"50000",D663&gt;=50000,"&gt;50000")</f>
        <v>15000</v>
      </c>
      <c r="F663">
        <v>95</v>
      </c>
      <c r="G663" t="str" cm="1">
        <f t="array" ref="G663">_xlfn.IFS(F663&lt;1000,"1000",F663&lt;5000,"5000",F663&lt;10000,"10000",F663&lt;15000,"15000",F663&lt;20000,"20000",F663&lt;25000,"25000",F663&lt;30000,"30000",F663&lt;35000,"35000",F663&lt;40000,"40000",F663&lt;45000,"45000",F663&lt;50000,"50000",F663&gt;50000,"&gt;50000")</f>
        <v>1000</v>
      </c>
      <c r="H663" t="s">
        <v>8221</v>
      </c>
      <c r="I663" t="s">
        <v>8224</v>
      </c>
      <c r="J663" t="s">
        <v>8246</v>
      </c>
      <c r="K663">
        <v>1477236559</v>
      </c>
      <c r="L663" s="10">
        <v>42666.645358796297</v>
      </c>
      <c r="M663">
        <v>1474644559</v>
      </c>
      <c r="N663" s="10">
        <f t="shared" si="32"/>
        <v>42636.645358796297</v>
      </c>
      <c r="O663" t="b">
        <v>0</v>
      </c>
      <c r="P663">
        <v>9</v>
      </c>
      <c r="Q663" t="b">
        <v>0</v>
      </c>
      <c r="R663" t="s">
        <v>8273</v>
      </c>
      <c r="S663" s="5">
        <f t="shared" si="30"/>
        <v>0.95</v>
      </c>
      <c r="T663">
        <f t="shared" si="31"/>
        <v>10.555555555555555</v>
      </c>
      <c r="U663" t="s">
        <v>8319</v>
      </c>
      <c r="V663" t="s">
        <v>8321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 t="str" cm="1">
        <f t="array" ref="E664">_xlfn.IFS(D664&lt;1000,"1000",D664&lt;5000,"5000",D664&lt;10000,"10000",D664&lt;15000,"15000",D664&lt;20000,"20000",D664&lt;25000,"25000",D664&lt;30000,"30000",D664&lt;35000,"35000",D664&lt;40000,"40000",D664&lt;45000,"45000",D664&lt;50000,"50000",D664&gt;=50000,"&gt;50000")</f>
        <v>40000</v>
      </c>
      <c r="F664">
        <v>156</v>
      </c>
      <c r="G664" t="str" cm="1">
        <f t="array" ref="G664">_xlfn.IFS(F664&lt;1000,"1000",F664&lt;5000,"5000",F664&lt;10000,"10000",F664&lt;15000,"15000",F664&lt;20000,"20000",F664&lt;25000,"25000",F664&lt;30000,"30000",F664&lt;35000,"35000",F664&lt;40000,"40000",F664&lt;45000,"45000",F664&lt;50000,"50000",F664&gt;50000,"&gt;50000")</f>
        <v>1000</v>
      </c>
      <c r="H664" t="s">
        <v>8221</v>
      </c>
      <c r="I664" t="s">
        <v>8224</v>
      </c>
      <c r="J664" t="s">
        <v>8246</v>
      </c>
      <c r="K664">
        <v>1421404247</v>
      </c>
      <c r="L664" s="10">
        <v>42020.438043981485</v>
      </c>
      <c r="M664">
        <v>1418812247</v>
      </c>
      <c r="N664" s="10">
        <f t="shared" si="32"/>
        <v>41990.438043981485</v>
      </c>
      <c r="O664" t="b">
        <v>0</v>
      </c>
      <c r="P664">
        <v>4</v>
      </c>
      <c r="Q664" t="b">
        <v>0</v>
      </c>
      <c r="R664" t="s">
        <v>8273</v>
      </c>
      <c r="S664" s="5">
        <f t="shared" si="30"/>
        <v>0.4</v>
      </c>
      <c r="T664">
        <f t="shared" si="31"/>
        <v>39</v>
      </c>
      <c r="U664" t="s">
        <v>8319</v>
      </c>
      <c r="V664" t="s">
        <v>8321</v>
      </c>
    </row>
    <row r="665" spans="1:22" ht="43.5" x14ac:dyDescent="0.35">
      <c r="A665">
        <v>663</v>
      </c>
      <c r="B665" s="3" t="s">
        <v>664</v>
      </c>
      <c r="C665" s="3" t="s">
        <v>4773</v>
      </c>
      <c r="D665">
        <v>200000</v>
      </c>
      <c r="E665" t="str" cm="1">
        <f t="array" ref="E665">_xlfn.IFS(D665&lt;1000,"1000",D665&lt;5000,"5000",D665&lt;10000,"10000",D665&lt;15000,"15000",D665&lt;20000,"20000",D665&lt;25000,"25000",D665&lt;30000,"30000",D665&lt;35000,"35000",D665&lt;40000,"40000",D665&lt;45000,"45000",D665&lt;50000,"50000",D665&gt;=50000,"&gt;50000")</f>
        <v>&gt;50000</v>
      </c>
      <c r="F665">
        <v>700</v>
      </c>
      <c r="G665" t="str" cm="1">
        <f t="array" ref="G665">_xlfn.IFS(F665&lt;1000,"1000",F665&lt;5000,"5000",F665&lt;10000,"10000",F665&lt;15000,"15000",F665&lt;20000,"20000",F665&lt;25000,"25000",F665&lt;30000,"30000",F665&lt;35000,"35000",F665&lt;40000,"40000",F665&lt;45000,"45000",F665&lt;50000,"50000",F665&gt;50000,"&gt;50000")</f>
        <v>1000</v>
      </c>
      <c r="H665" t="s">
        <v>8221</v>
      </c>
      <c r="I665" t="s">
        <v>8232</v>
      </c>
      <c r="J665" t="s">
        <v>8253</v>
      </c>
      <c r="K665">
        <v>1437250456</v>
      </c>
      <c r="L665" s="10">
        <v>42203.843240740738</v>
      </c>
      <c r="M665">
        <v>1434658456</v>
      </c>
      <c r="N665" s="10">
        <f t="shared" si="32"/>
        <v>42173.843240740738</v>
      </c>
      <c r="O665" t="b">
        <v>0</v>
      </c>
      <c r="P665">
        <v>7</v>
      </c>
      <c r="Q665" t="b">
        <v>0</v>
      </c>
      <c r="R665" t="s">
        <v>8273</v>
      </c>
      <c r="S665" s="5">
        <f t="shared" si="30"/>
        <v>0.35000000000000003</v>
      </c>
      <c r="T665">
        <f t="shared" si="31"/>
        <v>100</v>
      </c>
      <c r="U665" t="s">
        <v>8319</v>
      </c>
      <c r="V665" t="s">
        <v>8321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 t="str" cm="1">
        <f t="array" ref="E666">_xlfn.IFS(D666&lt;1000,"1000",D666&lt;5000,"5000",D666&lt;10000,"10000",D666&lt;15000,"15000",D666&lt;20000,"20000",D666&lt;25000,"25000",D666&lt;30000,"30000",D666&lt;35000,"35000",D666&lt;40000,"40000",D666&lt;45000,"45000",D666&lt;50000,"50000",D666&gt;=50000,"&gt;50000")</f>
        <v>15000</v>
      </c>
      <c r="F666">
        <v>904</v>
      </c>
      <c r="G666" t="str" cm="1">
        <f t="array" ref="G666">_xlfn.IFS(F666&lt;1000,"1000",F666&lt;5000,"5000",F666&lt;10000,"10000",F666&lt;15000,"15000",F666&lt;20000,"20000",F666&lt;25000,"25000",F666&lt;30000,"30000",F666&lt;35000,"35000",F666&lt;40000,"40000",F666&lt;45000,"45000",F666&lt;50000,"50000",F666&gt;50000,"&gt;50000")</f>
        <v>1000</v>
      </c>
      <c r="H666" t="s">
        <v>8221</v>
      </c>
      <c r="I666" t="s">
        <v>8224</v>
      </c>
      <c r="J666" t="s">
        <v>8246</v>
      </c>
      <c r="K666">
        <v>1428940775</v>
      </c>
      <c r="L666" s="10">
        <v>42107.666377314818</v>
      </c>
      <c r="M666">
        <v>1426348775</v>
      </c>
      <c r="N666" s="10">
        <f t="shared" si="32"/>
        <v>42077.666377314818</v>
      </c>
      <c r="O666" t="b">
        <v>0</v>
      </c>
      <c r="P666">
        <v>29</v>
      </c>
      <c r="Q666" t="b">
        <v>0</v>
      </c>
      <c r="R666" t="s">
        <v>8273</v>
      </c>
      <c r="S666" s="5">
        <f t="shared" si="30"/>
        <v>7.5333333333333332</v>
      </c>
      <c r="T666">
        <f t="shared" si="31"/>
        <v>31.172413793103448</v>
      </c>
      <c r="U666" t="s">
        <v>8319</v>
      </c>
      <c r="V666" t="s">
        <v>8321</v>
      </c>
    </row>
    <row r="667" spans="1:22" ht="43.5" x14ac:dyDescent="0.35">
      <c r="A667">
        <v>665</v>
      </c>
      <c r="B667" s="3" t="s">
        <v>666</v>
      </c>
      <c r="C667" s="3" t="s">
        <v>4775</v>
      </c>
      <c r="D667">
        <v>10000</v>
      </c>
      <c r="E667" t="str" cm="1">
        <f t="array" ref="E667">_xlfn.IFS(D667&lt;1000,"1000",D667&lt;5000,"5000",D667&lt;10000,"10000",D667&lt;15000,"15000",D667&lt;20000,"20000",D667&lt;25000,"25000",D667&lt;30000,"30000",D667&lt;35000,"35000",D667&lt;40000,"40000",D667&lt;45000,"45000",D667&lt;50000,"50000",D667&gt;=50000,"&gt;50000")</f>
        <v>15000</v>
      </c>
      <c r="F667">
        <v>1864</v>
      </c>
      <c r="G667" t="str" cm="1">
        <f t="array" ref="G667">_xlfn.IFS(F667&lt;1000,"1000",F667&lt;5000,"5000",F667&lt;10000,"10000",F667&lt;15000,"15000",F667&lt;20000,"20000",F667&lt;25000,"25000",F667&lt;30000,"30000",F667&lt;35000,"35000",F667&lt;40000,"40000",F667&lt;45000,"45000",F667&lt;50000,"50000",F667&gt;50000,"&gt;50000")</f>
        <v>5000</v>
      </c>
      <c r="H667" t="s">
        <v>8221</v>
      </c>
      <c r="I667" t="s">
        <v>8224</v>
      </c>
      <c r="J667" t="s">
        <v>8246</v>
      </c>
      <c r="K667">
        <v>1484327061</v>
      </c>
      <c r="L667" s="10">
        <v>42748.711354166662</v>
      </c>
      <c r="M667">
        <v>1479143061</v>
      </c>
      <c r="N667" s="10">
        <f t="shared" si="32"/>
        <v>42688.711354166662</v>
      </c>
      <c r="O667" t="b">
        <v>0</v>
      </c>
      <c r="P667">
        <v>12</v>
      </c>
      <c r="Q667" t="b">
        <v>0</v>
      </c>
      <c r="R667" t="s">
        <v>8273</v>
      </c>
      <c r="S667" s="5">
        <f t="shared" si="30"/>
        <v>18.64</v>
      </c>
      <c r="T667">
        <f t="shared" si="31"/>
        <v>155.33333333333334</v>
      </c>
      <c r="U667" t="s">
        <v>8319</v>
      </c>
      <c r="V667" t="s">
        <v>8321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 t="str" cm="1">
        <f t="array" ref="E668">_xlfn.IFS(D668&lt;1000,"1000",D668&lt;5000,"5000",D668&lt;10000,"10000",D668&lt;15000,"15000",D668&lt;20000,"20000",D668&lt;25000,"25000",D668&lt;30000,"30000",D668&lt;35000,"35000",D668&lt;40000,"40000",D668&lt;45000,"45000",D668&lt;50000,"50000",D668&gt;=50000,"&gt;50000")</f>
        <v>&gt;50000</v>
      </c>
      <c r="F668">
        <v>8</v>
      </c>
      <c r="G668" t="str" cm="1">
        <f t="array" ref="G668">_xlfn.IFS(F668&lt;1000,"1000",F668&lt;5000,"5000",F668&lt;10000,"10000",F668&lt;15000,"15000",F668&lt;20000,"20000",F668&lt;25000,"25000",F668&lt;30000,"30000",F668&lt;35000,"35000",F668&lt;40000,"40000",F668&lt;45000,"45000",F668&lt;50000,"50000",F668&gt;50000,"&gt;50000")</f>
        <v>1000</v>
      </c>
      <c r="H668" t="s">
        <v>8221</v>
      </c>
      <c r="I668" t="s">
        <v>8224</v>
      </c>
      <c r="J668" t="s">
        <v>8246</v>
      </c>
      <c r="K668">
        <v>1408305498</v>
      </c>
      <c r="L668" s="10">
        <v>41868.832152777781</v>
      </c>
      <c r="M668">
        <v>1405713498</v>
      </c>
      <c r="N668" s="10">
        <f t="shared" si="32"/>
        <v>41838.832152777781</v>
      </c>
      <c r="O668" t="b">
        <v>0</v>
      </c>
      <c r="P668">
        <v>4</v>
      </c>
      <c r="Q668" t="b">
        <v>0</v>
      </c>
      <c r="R668" t="s">
        <v>8273</v>
      </c>
      <c r="S668" s="5">
        <f t="shared" si="30"/>
        <v>4.0000000000000001E-3</v>
      </c>
      <c r="T668">
        <f t="shared" si="31"/>
        <v>2</v>
      </c>
      <c r="U668" t="s">
        <v>8319</v>
      </c>
      <c r="V668" t="s">
        <v>8321</v>
      </c>
    </row>
    <row r="669" spans="1:22" ht="43.5" x14ac:dyDescent="0.35">
      <c r="A669">
        <v>667</v>
      </c>
      <c r="B669" s="3" t="s">
        <v>668</v>
      </c>
      <c r="C669" s="3" t="s">
        <v>4777</v>
      </c>
      <c r="D669">
        <v>50000</v>
      </c>
      <c r="E669" t="str" cm="1">
        <f t="array" ref="E669">_xlfn.IFS(D669&lt;1000,"1000",D669&lt;5000,"5000",D669&lt;10000,"10000",D669&lt;15000,"15000",D669&lt;20000,"20000",D669&lt;25000,"25000",D669&lt;30000,"30000",D669&lt;35000,"35000",D669&lt;40000,"40000",D669&lt;45000,"45000",D669&lt;50000,"50000",D669&gt;=50000,"&gt;50000")</f>
        <v>&gt;50000</v>
      </c>
      <c r="F669">
        <v>5010</v>
      </c>
      <c r="G669" t="str" cm="1">
        <f t="array" ref="G669">_xlfn.IFS(F669&lt;1000,"1000",F669&lt;5000,"5000",F669&lt;10000,"10000",F669&lt;15000,"15000",F669&lt;20000,"20000",F669&lt;25000,"25000",F669&lt;30000,"30000",F669&lt;35000,"35000",F669&lt;40000,"40000",F669&lt;45000,"45000",F669&lt;50000,"50000",F669&gt;50000,"&gt;50000")</f>
        <v>10000</v>
      </c>
      <c r="H669" t="s">
        <v>8221</v>
      </c>
      <c r="I669" t="s">
        <v>8237</v>
      </c>
      <c r="J669" t="s">
        <v>8249</v>
      </c>
      <c r="K669">
        <v>1477731463</v>
      </c>
      <c r="L669" s="10">
        <v>42672.373414351852</v>
      </c>
      <c r="M669">
        <v>1474275463</v>
      </c>
      <c r="N669" s="10">
        <f t="shared" si="32"/>
        <v>42632.373414351852</v>
      </c>
      <c r="O669" t="b">
        <v>0</v>
      </c>
      <c r="P669">
        <v>28</v>
      </c>
      <c r="Q669" t="b">
        <v>0</v>
      </c>
      <c r="R669" t="s">
        <v>8273</v>
      </c>
      <c r="S669" s="5">
        <f t="shared" si="30"/>
        <v>10.02</v>
      </c>
      <c r="T669">
        <f t="shared" si="31"/>
        <v>178.92857142857142</v>
      </c>
      <c r="U669" t="s">
        <v>8319</v>
      </c>
      <c r="V669" t="s">
        <v>8321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 t="str" cm="1">
        <f t="array" ref="E670">_xlfn.IFS(D670&lt;1000,"1000",D670&lt;5000,"5000",D670&lt;10000,"10000",D670&lt;15000,"15000",D670&lt;20000,"20000",D670&lt;25000,"25000",D670&lt;30000,"30000",D670&lt;35000,"35000",D670&lt;40000,"40000",D670&lt;45000,"45000",D670&lt;50000,"50000",D670&gt;=50000,"&gt;50000")</f>
        <v>20000</v>
      </c>
      <c r="F670">
        <v>684</v>
      </c>
      <c r="G670" t="str" cm="1">
        <f t="array" ref="G670">_xlfn.IFS(F670&lt;1000,"1000",F670&lt;5000,"5000",F670&lt;10000,"10000",F670&lt;15000,"15000",F670&lt;20000,"20000",F670&lt;25000,"25000",F670&lt;30000,"30000",F670&lt;35000,"35000",F670&lt;40000,"40000",F670&lt;45000,"45000",F670&lt;50000,"50000",F670&gt;50000,"&gt;50000")</f>
        <v>1000</v>
      </c>
      <c r="H670" t="s">
        <v>8221</v>
      </c>
      <c r="I670" t="s">
        <v>8224</v>
      </c>
      <c r="J670" t="s">
        <v>8246</v>
      </c>
      <c r="K670">
        <v>1431374222</v>
      </c>
      <c r="L670" s="10">
        <v>42135.831273148149</v>
      </c>
      <c r="M670">
        <v>1427486222</v>
      </c>
      <c r="N670" s="10">
        <f t="shared" si="32"/>
        <v>42090.831273148149</v>
      </c>
      <c r="O670" t="b">
        <v>0</v>
      </c>
      <c r="P670">
        <v>25</v>
      </c>
      <c r="Q670" t="b">
        <v>0</v>
      </c>
      <c r="R670" t="s">
        <v>8273</v>
      </c>
      <c r="S670" s="5">
        <f t="shared" si="30"/>
        <v>4.5600000000000005</v>
      </c>
      <c r="T670">
        <f t="shared" si="31"/>
        <v>27.36</v>
      </c>
      <c r="U670" t="s">
        <v>8319</v>
      </c>
      <c r="V670" t="s">
        <v>8321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 t="str" cm="1">
        <f t="array" ref="E671">_xlfn.IFS(D671&lt;1000,"1000",D671&lt;5000,"5000",D671&lt;10000,"10000",D671&lt;15000,"15000",D671&lt;20000,"20000",D671&lt;25000,"25000",D671&lt;30000,"30000",D671&lt;35000,"35000",D671&lt;40000,"40000",D671&lt;45000,"45000",D671&lt;50000,"50000",D671&gt;=50000,"&gt;50000")</f>
        <v>&gt;50000</v>
      </c>
      <c r="F671">
        <v>43015</v>
      </c>
      <c r="G671" t="str" cm="1">
        <f t="array" ref="G671">_xlfn.IFS(F671&lt;1000,"1000",F671&lt;5000,"5000",F671&lt;10000,"10000",F671&lt;15000,"15000",F671&lt;20000,"20000",F671&lt;25000,"25000",F671&lt;30000,"30000",F671&lt;35000,"35000",F671&lt;40000,"40000",F671&lt;45000,"45000",F671&lt;50000,"50000",F671&gt;50000,"&gt;50000")</f>
        <v>45000</v>
      </c>
      <c r="H671" t="s">
        <v>8221</v>
      </c>
      <c r="I671" t="s">
        <v>8235</v>
      </c>
      <c r="J671" t="s">
        <v>8255</v>
      </c>
      <c r="K671">
        <v>1467817258</v>
      </c>
      <c r="L671" s="10">
        <v>42557.625671296293</v>
      </c>
      <c r="M671">
        <v>1465225258</v>
      </c>
      <c r="N671" s="10">
        <f t="shared" si="32"/>
        <v>42527.625671296293</v>
      </c>
      <c r="O671" t="b">
        <v>0</v>
      </c>
      <c r="P671">
        <v>28</v>
      </c>
      <c r="Q671" t="b">
        <v>0</v>
      </c>
      <c r="R671" t="s">
        <v>8273</v>
      </c>
      <c r="S671" s="5">
        <f t="shared" si="30"/>
        <v>21.5075</v>
      </c>
      <c r="T671">
        <f t="shared" si="31"/>
        <v>1536.25</v>
      </c>
      <c r="U671" t="s">
        <v>8319</v>
      </c>
      <c r="V671" t="s">
        <v>8321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 t="str" cm="1">
        <f t="array" ref="E672">_xlfn.IFS(D672&lt;1000,"1000",D672&lt;5000,"5000",D672&lt;10000,"10000",D672&lt;15000,"15000",D672&lt;20000,"20000",D672&lt;25000,"25000",D672&lt;30000,"30000",D672&lt;35000,"35000",D672&lt;40000,"40000",D672&lt;45000,"45000",D672&lt;50000,"50000",D672&gt;=50000,"&gt;50000")</f>
        <v>&gt;50000</v>
      </c>
      <c r="F672">
        <v>26349</v>
      </c>
      <c r="G672" t="str" cm="1">
        <f t="array" ref="G672">_xlfn.IFS(F672&lt;1000,"1000",F672&lt;5000,"5000",F672&lt;10000,"10000",F672&lt;15000,"15000",F672&lt;20000,"20000",F672&lt;25000,"25000",F672&lt;30000,"30000",F672&lt;35000,"35000",F672&lt;40000,"40000",F672&lt;45000,"45000",F672&lt;50000,"50000",F672&gt;50000,"&gt;50000")</f>
        <v>30000</v>
      </c>
      <c r="H672" t="s">
        <v>8221</v>
      </c>
      <c r="I672" t="s">
        <v>8237</v>
      </c>
      <c r="J672" t="s">
        <v>8249</v>
      </c>
      <c r="K672">
        <v>1466323800</v>
      </c>
      <c r="L672" s="10">
        <v>42540.340277777781</v>
      </c>
      <c r="M672">
        <v>1463418120</v>
      </c>
      <c r="N672" s="10">
        <f t="shared" si="32"/>
        <v>42506.709722222222</v>
      </c>
      <c r="O672" t="b">
        <v>0</v>
      </c>
      <c r="P672">
        <v>310</v>
      </c>
      <c r="Q672" t="b">
        <v>0</v>
      </c>
      <c r="R672" t="s">
        <v>8273</v>
      </c>
      <c r="S672" s="5">
        <f t="shared" si="30"/>
        <v>29.276666666666667</v>
      </c>
      <c r="T672">
        <f t="shared" si="31"/>
        <v>84.99677419354839</v>
      </c>
      <c r="U672" t="s">
        <v>8319</v>
      </c>
      <c r="V672" t="s">
        <v>8321</v>
      </c>
    </row>
    <row r="673" spans="1:22" ht="43.5" x14ac:dyDescent="0.35">
      <c r="A673">
        <v>671</v>
      </c>
      <c r="B673" s="3" t="s">
        <v>672</v>
      </c>
      <c r="C673" s="3" t="s">
        <v>4781</v>
      </c>
      <c r="D673">
        <v>30000</v>
      </c>
      <c r="E673" t="str" cm="1">
        <f t="array" ref="E673">_xlfn.IFS(D673&lt;1000,"1000",D673&lt;5000,"5000",D673&lt;10000,"10000",D673&lt;15000,"15000",D673&lt;20000,"20000",D673&lt;25000,"25000",D673&lt;30000,"30000",D673&lt;35000,"35000",D673&lt;40000,"40000",D673&lt;45000,"45000",D673&lt;50000,"50000",D673&gt;=50000,"&gt;50000")</f>
        <v>35000</v>
      </c>
      <c r="F673">
        <v>11828</v>
      </c>
      <c r="G673" t="str" cm="1">
        <f t="array" ref="G673">_xlfn.IFS(F673&lt;1000,"1000",F673&lt;5000,"5000",F673&lt;10000,"10000",F673&lt;15000,"15000",F673&lt;20000,"20000",F673&lt;25000,"25000",F673&lt;30000,"30000",F673&lt;35000,"35000",F673&lt;40000,"40000",F673&lt;45000,"45000",F673&lt;50000,"50000",F673&gt;50000,"&gt;50000")</f>
        <v>15000</v>
      </c>
      <c r="H673" t="s">
        <v>8221</v>
      </c>
      <c r="I673" t="s">
        <v>8224</v>
      </c>
      <c r="J673" t="s">
        <v>8246</v>
      </c>
      <c r="K673">
        <v>1421208000</v>
      </c>
      <c r="L673" s="10">
        <v>42018.166666666672</v>
      </c>
      <c r="M673">
        <v>1418315852</v>
      </c>
      <c r="N673" s="10">
        <f t="shared" si="32"/>
        <v>41984.692731481482</v>
      </c>
      <c r="O673" t="b">
        <v>0</v>
      </c>
      <c r="P673">
        <v>15</v>
      </c>
      <c r="Q673" t="b">
        <v>0</v>
      </c>
      <c r="R673" t="s">
        <v>8273</v>
      </c>
      <c r="S673" s="5">
        <f t="shared" si="30"/>
        <v>39.426666666666662</v>
      </c>
      <c r="T673">
        <f t="shared" si="31"/>
        <v>788.5333333333333</v>
      </c>
      <c r="U673" t="s">
        <v>8319</v>
      </c>
      <c r="V673" t="s">
        <v>8321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 t="str" cm="1">
        <f t="array" ref="E674">_xlfn.IFS(D674&lt;1000,"1000",D674&lt;5000,"5000",D674&lt;10000,"10000",D674&lt;15000,"15000",D674&lt;20000,"20000",D674&lt;25000,"25000",D674&lt;30000,"30000",D674&lt;35000,"35000",D674&lt;40000,"40000",D674&lt;45000,"45000",D674&lt;50000,"50000",D674&gt;=50000,"&gt;50000")</f>
        <v>&gt;50000</v>
      </c>
      <c r="F674">
        <v>10814</v>
      </c>
      <c r="G674" t="str" cm="1">
        <f t="array" ref="G674">_xlfn.IFS(F674&lt;1000,"1000",F674&lt;5000,"5000",F674&lt;10000,"10000",F674&lt;15000,"15000",F674&lt;20000,"20000",F674&lt;25000,"25000",F674&lt;30000,"30000",F674&lt;35000,"35000",F674&lt;40000,"40000",F674&lt;45000,"45000",F674&lt;50000,"50000",F674&gt;50000,"&gt;50000")</f>
        <v>15000</v>
      </c>
      <c r="H674" t="s">
        <v>8221</v>
      </c>
      <c r="I674" t="s">
        <v>8224</v>
      </c>
      <c r="J674" t="s">
        <v>8246</v>
      </c>
      <c r="K674">
        <v>1420088340</v>
      </c>
      <c r="L674" s="10">
        <v>42005.207638888889</v>
      </c>
      <c r="M674">
        <v>1417410964</v>
      </c>
      <c r="N674" s="10">
        <f t="shared" si="32"/>
        <v>41974.219490740739</v>
      </c>
      <c r="O674" t="b">
        <v>0</v>
      </c>
      <c r="P674">
        <v>215</v>
      </c>
      <c r="Q674" t="b">
        <v>0</v>
      </c>
      <c r="R674" t="s">
        <v>8273</v>
      </c>
      <c r="S674" s="5">
        <f t="shared" si="30"/>
        <v>21.628</v>
      </c>
      <c r="T674">
        <f t="shared" si="31"/>
        <v>50.29767441860465</v>
      </c>
      <c r="U674" t="s">
        <v>8319</v>
      </c>
      <c r="V674" t="s">
        <v>8321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 t="str" cm="1">
        <f t="array" ref="E675">_xlfn.IFS(D675&lt;1000,"1000",D675&lt;5000,"5000",D675&lt;10000,"10000",D675&lt;15000,"15000",D675&lt;20000,"20000",D675&lt;25000,"25000",D675&lt;30000,"30000",D675&lt;35000,"35000",D675&lt;40000,"40000",D675&lt;45000,"45000",D675&lt;50000,"50000",D675&gt;=50000,"&gt;50000")</f>
        <v>&gt;50000</v>
      </c>
      <c r="F675">
        <v>205</v>
      </c>
      <c r="G675" t="str" cm="1">
        <f t="array" ref="G675">_xlfn.IFS(F675&lt;1000,"1000",F675&lt;5000,"5000",F675&lt;10000,"10000",F675&lt;15000,"15000",F675&lt;20000,"20000",F675&lt;25000,"25000",F675&lt;30000,"30000",F675&lt;35000,"35000",F675&lt;40000,"40000",F675&lt;45000,"45000",F675&lt;50000,"50000",F675&gt;50000,"&gt;50000")</f>
        <v>1000</v>
      </c>
      <c r="H675" t="s">
        <v>8221</v>
      </c>
      <c r="I675" t="s">
        <v>8224</v>
      </c>
      <c r="J675" t="s">
        <v>8246</v>
      </c>
      <c r="K675">
        <v>1409602217</v>
      </c>
      <c r="L675" s="10">
        <v>41883.840474537035</v>
      </c>
      <c r="M675">
        <v>1405714217</v>
      </c>
      <c r="N675" s="10">
        <f t="shared" si="32"/>
        <v>41838.840474537035</v>
      </c>
      <c r="O675" t="b">
        <v>0</v>
      </c>
      <c r="P675">
        <v>3</v>
      </c>
      <c r="Q675" t="b">
        <v>0</v>
      </c>
      <c r="R675" t="s">
        <v>8273</v>
      </c>
      <c r="S675" s="5">
        <f t="shared" si="30"/>
        <v>0.20500000000000002</v>
      </c>
      <c r="T675">
        <f t="shared" si="31"/>
        <v>68.333333333333329</v>
      </c>
      <c r="U675" t="s">
        <v>8319</v>
      </c>
      <c r="V675" t="s">
        <v>8321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 t="str" cm="1">
        <f t="array" ref="E676">_xlfn.IFS(D676&lt;1000,"1000",D676&lt;5000,"5000",D676&lt;10000,"10000",D676&lt;15000,"15000",D676&lt;20000,"20000",D676&lt;25000,"25000",D676&lt;30000,"30000",D676&lt;35000,"35000",D676&lt;40000,"40000",D676&lt;45000,"45000",D676&lt;50000,"50000",D676&gt;=50000,"&gt;50000")</f>
        <v>&gt;50000</v>
      </c>
      <c r="F676">
        <v>15</v>
      </c>
      <c r="G676" t="str" cm="1">
        <f t="array" ref="G676">_xlfn.IFS(F676&lt;1000,"1000",F676&lt;5000,"5000",F676&lt;10000,"10000",F676&lt;15000,"15000",F676&lt;20000,"20000",F676&lt;25000,"25000",F676&lt;30000,"30000",F676&lt;35000,"35000",F676&lt;40000,"40000",F676&lt;45000,"45000",F676&lt;50000,"50000",F676&gt;50000,"&gt;50000")</f>
        <v>1000</v>
      </c>
      <c r="H676" t="s">
        <v>8221</v>
      </c>
      <c r="I676" t="s">
        <v>8224</v>
      </c>
      <c r="J676" t="s">
        <v>8246</v>
      </c>
      <c r="K676">
        <v>1407811627</v>
      </c>
      <c r="L676" s="10">
        <v>41863.116053240738</v>
      </c>
      <c r="M676">
        <v>1402627627</v>
      </c>
      <c r="N676" s="10">
        <f t="shared" si="32"/>
        <v>41803.116053240738</v>
      </c>
      <c r="O676" t="b">
        <v>0</v>
      </c>
      <c r="P676">
        <v>2</v>
      </c>
      <c r="Q676" t="b">
        <v>0</v>
      </c>
      <c r="R676" t="s">
        <v>8273</v>
      </c>
      <c r="S676" s="5">
        <f t="shared" si="30"/>
        <v>0.03</v>
      </c>
      <c r="T676">
        <f t="shared" si="31"/>
        <v>7.5</v>
      </c>
      <c r="U676" t="s">
        <v>8319</v>
      </c>
      <c r="V676" t="s">
        <v>8321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 t="str" cm="1">
        <f t="array" ref="E677">_xlfn.IFS(D677&lt;1000,"1000",D677&lt;5000,"5000",D677&lt;10000,"10000",D677&lt;15000,"15000",D677&lt;20000,"20000",D677&lt;25000,"25000",D677&lt;30000,"30000",D677&lt;35000,"35000",D677&lt;40000,"40000",D677&lt;45000,"45000",D677&lt;50000,"50000",D677&gt;=50000,"&gt;50000")</f>
        <v>10000</v>
      </c>
      <c r="F677">
        <v>891</v>
      </c>
      <c r="G677" t="str" cm="1">
        <f t="array" ref="G677">_xlfn.IFS(F677&lt;1000,"1000",F677&lt;5000,"5000",F677&lt;10000,"10000",F677&lt;15000,"15000",F677&lt;20000,"20000",F677&lt;25000,"25000",F677&lt;30000,"30000",F677&lt;35000,"35000",F677&lt;40000,"40000",F677&lt;45000,"45000",F677&lt;50000,"50000",F677&gt;50000,"&gt;50000")</f>
        <v>1000</v>
      </c>
      <c r="H677" t="s">
        <v>8221</v>
      </c>
      <c r="I677" t="s">
        <v>8224</v>
      </c>
      <c r="J677" t="s">
        <v>8246</v>
      </c>
      <c r="K677">
        <v>1420095540</v>
      </c>
      <c r="L677" s="10">
        <v>42005.290972222225</v>
      </c>
      <c r="M677">
        <v>1417558804</v>
      </c>
      <c r="N677" s="10">
        <f t="shared" si="32"/>
        <v>41975.930601851855</v>
      </c>
      <c r="O677" t="b">
        <v>0</v>
      </c>
      <c r="P677">
        <v>26</v>
      </c>
      <c r="Q677" t="b">
        <v>0</v>
      </c>
      <c r="R677" t="s">
        <v>8273</v>
      </c>
      <c r="S677" s="5">
        <f t="shared" si="30"/>
        <v>14.85</v>
      </c>
      <c r="T677">
        <f t="shared" si="31"/>
        <v>34.269230769230766</v>
      </c>
      <c r="U677" t="s">
        <v>8319</v>
      </c>
      <c r="V677" t="s">
        <v>8321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 t="str" cm="1">
        <f t="array" ref="E678">_xlfn.IFS(D678&lt;1000,"1000",D678&lt;5000,"5000",D678&lt;10000,"10000",D678&lt;15000,"15000",D678&lt;20000,"20000",D678&lt;25000,"25000",D678&lt;30000,"30000",D678&lt;35000,"35000",D678&lt;40000,"40000",D678&lt;45000,"45000",D678&lt;50000,"50000",D678&gt;=50000,"&gt;50000")</f>
        <v>&gt;50000</v>
      </c>
      <c r="F678">
        <v>1471</v>
      </c>
      <c r="G678" t="str" cm="1">
        <f t="array" ref="G678">_xlfn.IFS(F678&lt;1000,"1000",F678&lt;5000,"5000",F678&lt;10000,"10000",F678&lt;15000,"15000",F678&lt;20000,"20000",F678&lt;25000,"25000",F678&lt;30000,"30000",F678&lt;35000,"35000",F678&lt;40000,"40000",F678&lt;45000,"45000",F678&lt;50000,"50000",F678&gt;50000,"&gt;50000")</f>
        <v>5000</v>
      </c>
      <c r="H678" t="s">
        <v>8221</v>
      </c>
      <c r="I678" t="s">
        <v>8229</v>
      </c>
      <c r="J678" t="s">
        <v>8251</v>
      </c>
      <c r="K678">
        <v>1423333581</v>
      </c>
      <c r="L678" s="10">
        <v>42042.768298611118</v>
      </c>
      <c r="M678">
        <v>1420741581</v>
      </c>
      <c r="N678" s="10">
        <f t="shared" si="32"/>
        <v>42012.768298611118</v>
      </c>
      <c r="O678" t="b">
        <v>0</v>
      </c>
      <c r="P678">
        <v>24</v>
      </c>
      <c r="Q678" t="b">
        <v>0</v>
      </c>
      <c r="R678" t="s">
        <v>8273</v>
      </c>
      <c r="S678" s="5">
        <f t="shared" si="30"/>
        <v>1.4710000000000001</v>
      </c>
      <c r="T678">
        <f t="shared" si="31"/>
        <v>61.291666666666664</v>
      </c>
      <c r="U678" t="s">
        <v>8319</v>
      </c>
      <c r="V678" t="s">
        <v>8321</v>
      </c>
    </row>
    <row r="679" spans="1:22" ht="58" x14ac:dyDescent="0.35">
      <c r="A679">
        <v>677</v>
      </c>
      <c r="B679" s="3" t="s">
        <v>678</v>
      </c>
      <c r="C679" s="3" t="s">
        <v>4787</v>
      </c>
      <c r="D679">
        <v>50000</v>
      </c>
      <c r="E679" t="str" cm="1">
        <f t="array" ref="E679">_xlfn.IFS(D679&lt;1000,"1000",D679&lt;5000,"5000",D679&lt;10000,"10000",D679&lt;15000,"15000",D679&lt;20000,"20000",D679&lt;25000,"25000",D679&lt;30000,"30000",D679&lt;35000,"35000",D679&lt;40000,"40000",D679&lt;45000,"45000",D679&lt;50000,"50000",D679&gt;=50000,"&gt;50000")</f>
        <v>&gt;50000</v>
      </c>
      <c r="F679">
        <v>12792</v>
      </c>
      <c r="G679" t="str" cm="1">
        <f t="array" ref="G679">_xlfn.IFS(F679&lt;1000,"1000",F679&lt;5000,"5000",F679&lt;10000,"10000",F679&lt;15000,"15000",F679&lt;20000,"20000",F679&lt;25000,"25000",F679&lt;30000,"30000",F679&lt;35000,"35000",F679&lt;40000,"40000",F679&lt;45000,"45000",F679&lt;50000,"50000",F679&gt;50000,"&gt;50000")</f>
        <v>15000</v>
      </c>
      <c r="H679" t="s">
        <v>8221</v>
      </c>
      <c r="I679" t="s">
        <v>8237</v>
      </c>
      <c r="J679" t="s">
        <v>8249</v>
      </c>
      <c r="K679">
        <v>1467106895</v>
      </c>
      <c r="L679" s="10">
        <v>42549.403877314813</v>
      </c>
      <c r="M679">
        <v>1463218895</v>
      </c>
      <c r="N679" s="10">
        <f t="shared" si="32"/>
        <v>42504.403877314813</v>
      </c>
      <c r="O679" t="b">
        <v>0</v>
      </c>
      <c r="P679">
        <v>96</v>
      </c>
      <c r="Q679" t="b">
        <v>0</v>
      </c>
      <c r="R679" t="s">
        <v>8273</v>
      </c>
      <c r="S679" s="5">
        <f t="shared" si="30"/>
        <v>25.584</v>
      </c>
      <c r="T679">
        <f t="shared" si="31"/>
        <v>133.25</v>
      </c>
      <c r="U679" t="s">
        <v>8319</v>
      </c>
      <c r="V679" t="s">
        <v>8321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 t="str" cm="1">
        <f t="array" ref="E680">_xlfn.IFS(D680&lt;1000,"1000",D680&lt;5000,"5000",D680&lt;10000,"10000",D680&lt;15000,"15000",D680&lt;20000,"20000",D680&lt;25000,"25000",D680&lt;30000,"30000",D680&lt;35000,"35000",D680&lt;40000,"40000",D680&lt;45000,"45000",D680&lt;50000,"50000",D680&gt;=50000,"&gt;50000")</f>
        <v>30000</v>
      </c>
      <c r="F680">
        <v>1108</v>
      </c>
      <c r="G680" t="str" cm="1">
        <f t="array" ref="G680">_xlfn.IFS(F680&lt;1000,"1000",F680&lt;5000,"5000",F680&lt;10000,"10000",F680&lt;15000,"15000",F680&lt;20000,"20000",F680&lt;25000,"25000",F680&lt;30000,"30000",F680&lt;35000,"35000",F680&lt;40000,"40000",F680&lt;45000,"45000",F680&lt;50000,"50000",F680&gt;50000,"&gt;50000")</f>
        <v>5000</v>
      </c>
      <c r="H680" t="s">
        <v>8221</v>
      </c>
      <c r="I680" t="s">
        <v>8224</v>
      </c>
      <c r="J680" t="s">
        <v>8246</v>
      </c>
      <c r="K680">
        <v>1463821338</v>
      </c>
      <c r="L680" s="10">
        <v>42511.376597222217</v>
      </c>
      <c r="M680">
        <v>1461229338</v>
      </c>
      <c r="N680" s="10">
        <f t="shared" si="32"/>
        <v>42481.376597222217</v>
      </c>
      <c r="O680" t="b">
        <v>0</v>
      </c>
      <c r="P680">
        <v>17</v>
      </c>
      <c r="Q680" t="b">
        <v>0</v>
      </c>
      <c r="R680" t="s">
        <v>8273</v>
      </c>
      <c r="S680" s="5">
        <f t="shared" si="30"/>
        <v>3.8206896551724134</v>
      </c>
      <c r="T680">
        <f t="shared" si="31"/>
        <v>65.17647058823529</v>
      </c>
      <c r="U680" t="s">
        <v>8319</v>
      </c>
      <c r="V680" t="s">
        <v>8321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 t="str" cm="1">
        <f t="array" ref="E681">_xlfn.IFS(D681&lt;1000,"1000",D681&lt;5000,"5000",D681&lt;10000,"10000",D681&lt;15000,"15000",D681&lt;20000,"20000",D681&lt;25000,"25000",D681&lt;30000,"30000",D681&lt;35000,"35000",D681&lt;40000,"40000",D681&lt;45000,"45000",D681&lt;50000,"50000",D681&gt;=50000,"&gt;50000")</f>
        <v>&gt;50000</v>
      </c>
      <c r="F681">
        <v>8827</v>
      </c>
      <c r="G681" t="str" cm="1">
        <f t="array" ref="G681">_xlfn.IFS(F681&lt;1000,"1000",F681&lt;5000,"5000",F681&lt;10000,"10000",F681&lt;15000,"15000",F681&lt;20000,"20000",F681&lt;25000,"25000",F681&lt;30000,"30000",F681&lt;35000,"35000",F681&lt;40000,"40000",F681&lt;45000,"45000",F681&lt;50000,"50000",F681&gt;50000,"&gt;50000")</f>
        <v>10000</v>
      </c>
      <c r="H681" t="s">
        <v>8221</v>
      </c>
      <c r="I681" t="s">
        <v>8224</v>
      </c>
      <c r="J681" t="s">
        <v>8246</v>
      </c>
      <c r="K681">
        <v>1472920909</v>
      </c>
      <c r="L681" s="10">
        <v>42616.695706018523</v>
      </c>
      <c r="M681">
        <v>1467736909</v>
      </c>
      <c r="N681" s="10">
        <f t="shared" si="32"/>
        <v>42556.695706018523</v>
      </c>
      <c r="O681" t="b">
        <v>0</v>
      </c>
      <c r="P681">
        <v>94</v>
      </c>
      <c r="Q681" t="b">
        <v>0</v>
      </c>
      <c r="R681" t="s">
        <v>8273</v>
      </c>
      <c r="S681" s="5">
        <f t="shared" si="30"/>
        <v>15.485964912280703</v>
      </c>
      <c r="T681">
        <f t="shared" si="31"/>
        <v>93.90425531914893</v>
      </c>
      <c r="U681" t="s">
        <v>8319</v>
      </c>
      <c r="V681" t="s">
        <v>8321</v>
      </c>
    </row>
    <row r="682" spans="1:22" ht="43.5" x14ac:dyDescent="0.35">
      <c r="A682">
        <v>680</v>
      </c>
      <c r="B682" s="3" t="s">
        <v>681</v>
      </c>
      <c r="C682" s="3" t="s">
        <v>4790</v>
      </c>
      <c r="D682">
        <v>75000</v>
      </c>
      <c r="E682" t="str" cm="1">
        <f t="array" ref="E682">_xlfn.IFS(D682&lt;1000,"1000",D682&lt;5000,"5000",D682&lt;10000,"10000",D682&lt;15000,"15000",D682&lt;20000,"20000",D682&lt;25000,"25000",D682&lt;30000,"30000",D682&lt;35000,"35000",D682&lt;40000,"40000",D682&lt;45000,"45000",D682&lt;50000,"50000",D682&gt;=50000,"&gt;50000")</f>
        <v>&gt;50000</v>
      </c>
      <c r="F682">
        <v>19434</v>
      </c>
      <c r="G682" t="str" cm="1">
        <f t="array" ref="G682">_xlfn.IFS(F682&lt;1000,"1000",F682&lt;5000,"5000",F682&lt;10000,"10000",F682&lt;15000,"15000",F682&lt;20000,"20000",F682&lt;25000,"25000",F682&lt;30000,"30000",F682&lt;35000,"35000",F682&lt;40000,"40000",F682&lt;45000,"45000",F682&lt;50000,"50000",F682&gt;50000,"&gt;50000")</f>
        <v>20000</v>
      </c>
      <c r="H682" t="s">
        <v>8221</v>
      </c>
      <c r="I682" t="s">
        <v>8224</v>
      </c>
      <c r="J682" t="s">
        <v>8246</v>
      </c>
      <c r="K682">
        <v>1410955331</v>
      </c>
      <c r="L682" s="10">
        <v>41899.501516203702</v>
      </c>
      <c r="M682">
        <v>1407931331</v>
      </c>
      <c r="N682" s="10">
        <f t="shared" si="32"/>
        <v>41864.501516203702</v>
      </c>
      <c r="O682" t="b">
        <v>0</v>
      </c>
      <c r="P682">
        <v>129</v>
      </c>
      <c r="Q682" t="b">
        <v>0</v>
      </c>
      <c r="R682" t="s">
        <v>8273</v>
      </c>
      <c r="S682" s="5">
        <f t="shared" si="30"/>
        <v>25.912000000000003</v>
      </c>
      <c r="T682">
        <f t="shared" si="31"/>
        <v>150.65116279069767</v>
      </c>
      <c r="U682" t="s">
        <v>8319</v>
      </c>
      <c r="V682" t="s">
        <v>8321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 t="str" cm="1">
        <f t="array" ref="E683">_xlfn.IFS(D683&lt;1000,"1000",D683&lt;5000,"5000",D683&lt;10000,"10000",D683&lt;15000,"15000",D683&lt;20000,"20000",D683&lt;25000,"25000",D683&lt;30000,"30000",D683&lt;35000,"35000",D683&lt;40000,"40000",D683&lt;45000,"45000",D683&lt;50000,"50000",D683&gt;=50000,"&gt;50000")</f>
        <v>5000</v>
      </c>
      <c r="F683">
        <v>1</v>
      </c>
      <c r="G683" t="str" cm="1">
        <f t="array" ref="G683">_xlfn.IFS(F683&lt;1000,"1000",F683&lt;5000,"5000",F683&lt;10000,"10000",F683&lt;15000,"15000",F683&lt;20000,"20000",F683&lt;25000,"25000",F683&lt;30000,"30000",F683&lt;35000,"35000",F683&lt;40000,"40000",F683&lt;45000,"45000",F683&lt;50000,"50000",F683&gt;50000,"&gt;50000")</f>
        <v>1000</v>
      </c>
      <c r="H683" t="s">
        <v>8221</v>
      </c>
      <c r="I683" t="s">
        <v>8224</v>
      </c>
      <c r="J683" t="s">
        <v>8246</v>
      </c>
      <c r="K683">
        <v>1477509604</v>
      </c>
      <c r="L683" s="10">
        <v>42669.805601851855</v>
      </c>
      <c r="M683">
        <v>1474917604</v>
      </c>
      <c r="N683" s="10">
        <f t="shared" si="32"/>
        <v>42639.805601851855</v>
      </c>
      <c r="O683" t="b">
        <v>0</v>
      </c>
      <c r="P683">
        <v>1</v>
      </c>
      <c r="Q683" t="b">
        <v>0</v>
      </c>
      <c r="R683" t="s">
        <v>8273</v>
      </c>
      <c r="S683" s="5">
        <f t="shared" si="30"/>
        <v>0.04</v>
      </c>
      <c r="T683">
        <f t="shared" si="31"/>
        <v>1</v>
      </c>
      <c r="U683" t="s">
        <v>8319</v>
      </c>
      <c r="V683" t="s">
        <v>8321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 t="str" cm="1">
        <f t="array" ref="E684">_xlfn.IFS(D684&lt;1000,"1000",D684&lt;5000,"5000",D684&lt;10000,"10000",D684&lt;15000,"15000",D684&lt;20000,"20000",D684&lt;25000,"25000",D684&lt;30000,"30000",D684&lt;35000,"35000",D684&lt;40000,"40000",D684&lt;45000,"45000",D684&lt;50000,"50000",D684&gt;=50000,"&gt;50000")</f>
        <v>&gt;50000</v>
      </c>
      <c r="F684">
        <v>53</v>
      </c>
      <c r="G684" t="str" cm="1">
        <f t="array" ref="G684">_xlfn.IFS(F684&lt;1000,"1000",F684&lt;5000,"5000",F684&lt;10000,"10000",F684&lt;15000,"15000",F684&lt;20000,"20000",F684&lt;25000,"25000",F684&lt;30000,"30000",F684&lt;35000,"35000",F684&lt;40000,"40000",F684&lt;45000,"45000",F684&lt;50000,"50000",F684&gt;50000,"&gt;50000")</f>
        <v>1000</v>
      </c>
      <c r="H684" t="s">
        <v>8221</v>
      </c>
      <c r="I684" t="s">
        <v>8224</v>
      </c>
      <c r="J684" t="s">
        <v>8246</v>
      </c>
      <c r="K684">
        <v>1489512122</v>
      </c>
      <c r="L684" s="10">
        <v>42808.723634259266</v>
      </c>
      <c r="M684">
        <v>1486923722</v>
      </c>
      <c r="N684" s="10">
        <f t="shared" si="32"/>
        <v>42778.765300925923</v>
      </c>
      <c r="O684" t="b">
        <v>0</v>
      </c>
      <c r="P684">
        <v>4</v>
      </c>
      <c r="Q684" t="b">
        <v>0</v>
      </c>
      <c r="R684" t="s">
        <v>8273</v>
      </c>
      <c r="S684" s="5">
        <f t="shared" si="30"/>
        <v>0.106</v>
      </c>
      <c r="T684">
        <f t="shared" si="31"/>
        <v>13.25</v>
      </c>
      <c r="U684" t="s">
        <v>8319</v>
      </c>
      <c r="V684" t="s">
        <v>8321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 t="str" cm="1">
        <f t="array" ref="E685">_xlfn.IFS(D685&lt;1000,"1000",D685&lt;5000,"5000",D685&lt;10000,"10000",D685&lt;15000,"15000",D685&lt;20000,"20000",D685&lt;25000,"25000",D685&lt;30000,"30000",D685&lt;35000,"35000",D685&lt;40000,"40000",D685&lt;45000,"45000",D685&lt;50000,"50000",D685&gt;=50000,"&gt;50000")</f>
        <v>40000</v>
      </c>
      <c r="F685">
        <v>298</v>
      </c>
      <c r="G685" t="str" cm="1">
        <f t="array" ref="G685">_xlfn.IFS(F685&lt;1000,"1000",F685&lt;5000,"5000",F685&lt;10000,"10000",F685&lt;15000,"15000",F685&lt;20000,"20000",F685&lt;25000,"25000",F685&lt;30000,"30000",F685&lt;35000,"35000",F685&lt;40000,"40000",F685&lt;45000,"45000",F685&lt;50000,"50000",F685&gt;50000,"&gt;50000")</f>
        <v>1000</v>
      </c>
      <c r="H685" t="s">
        <v>8221</v>
      </c>
      <c r="I685" t="s">
        <v>8224</v>
      </c>
      <c r="J685" t="s">
        <v>8246</v>
      </c>
      <c r="K685">
        <v>1477949764</v>
      </c>
      <c r="L685" s="10">
        <v>42674.900046296301</v>
      </c>
      <c r="M685">
        <v>1474493764</v>
      </c>
      <c r="N685" s="10">
        <f t="shared" si="32"/>
        <v>42634.900046296301</v>
      </c>
      <c r="O685" t="b">
        <v>0</v>
      </c>
      <c r="P685">
        <v>3</v>
      </c>
      <c r="Q685" t="b">
        <v>0</v>
      </c>
      <c r="R685" t="s">
        <v>8273</v>
      </c>
      <c r="S685" s="5">
        <f t="shared" si="30"/>
        <v>0.85142857142857142</v>
      </c>
      <c r="T685">
        <f t="shared" si="31"/>
        <v>99.333333333333329</v>
      </c>
      <c r="U685" t="s">
        <v>8319</v>
      </c>
      <c r="V685" t="s">
        <v>8321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 t="str" cm="1">
        <f t="array" ref="E686">_xlfn.IFS(D686&lt;1000,"1000",D686&lt;5000,"5000",D686&lt;10000,"10000",D686&lt;15000,"15000",D686&lt;20000,"20000",D686&lt;25000,"25000",D686&lt;30000,"30000",D686&lt;35000,"35000",D686&lt;40000,"40000",D686&lt;45000,"45000",D686&lt;50000,"50000",D686&gt;=50000,"&gt;50000")</f>
        <v>&gt;50000</v>
      </c>
      <c r="F686">
        <v>23948</v>
      </c>
      <c r="G686" t="str" cm="1">
        <f t="array" ref="G686">_xlfn.IFS(F686&lt;1000,"1000",F686&lt;5000,"5000",F686&lt;10000,"10000",F686&lt;15000,"15000",F686&lt;20000,"20000",F686&lt;25000,"25000",F686&lt;30000,"30000",F686&lt;35000,"35000",F686&lt;40000,"40000",F686&lt;45000,"45000",F686&lt;50000,"50000",F686&gt;50000,"&gt;50000")</f>
        <v>25000</v>
      </c>
      <c r="H686" t="s">
        <v>8221</v>
      </c>
      <c r="I686" t="s">
        <v>8224</v>
      </c>
      <c r="J686" t="s">
        <v>8246</v>
      </c>
      <c r="K686">
        <v>1406257200</v>
      </c>
      <c r="L686" s="10">
        <v>41845.125</v>
      </c>
      <c r="M686">
        <v>1403176891</v>
      </c>
      <c r="N686" s="10">
        <f t="shared" si="32"/>
        <v>41809.473275462966</v>
      </c>
      <c r="O686" t="b">
        <v>0</v>
      </c>
      <c r="P686">
        <v>135</v>
      </c>
      <c r="Q686" t="b">
        <v>0</v>
      </c>
      <c r="R686" t="s">
        <v>8273</v>
      </c>
      <c r="S686" s="5">
        <f t="shared" si="30"/>
        <v>7.4837500000000006</v>
      </c>
      <c r="T686">
        <f t="shared" si="31"/>
        <v>177.39259259259259</v>
      </c>
      <c r="U686" t="s">
        <v>8319</v>
      </c>
      <c r="V686" t="s">
        <v>8321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 t="str" cm="1">
        <f t="array" ref="E687">_xlfn.IFS(D687&lt;1000,"1000",D687&lt;5000,"5000",D687&lt;10000,"10000",D687&lt;15000,"15000",D687&lt;20000,"20000",D687&lt;25000,"25000",D687&lt;30000,"30000",D687&lt;35000,"35000",D687&lt;40000,"40000",D687&lt;45000,"45000",D687&lt;50000,"50000",D687&gt;=50000,"&gt;50000")</f>
        <v>5000</v>
      </c>
      <c r="F687">
        <v>553</v>
      </c>
      <c r="G687" t="str" cm="1">
        <f t="array" ref="G687">_xlfn.IFS(F687&lt;1000,"1000",F687&lt;5000,"5000",F687&lt;10000,"10000",F687&lt;15000,"15000",F687&lt;20000,"20000",F687&lt;25000,"25000",F687&lt;30000,"30000",F687&lt;35000,"35000",F687&lt;40000,"40000",F687&lt;45000,"45000",F687&lt;50000,"50000",F687&gt;50000,"&gt;50000")</f>
        <v>1000</v>
      </c>
      <c r="H687" t="s">
        <v>8221</v>
      </c>
      <c r="I687" t="s">
        <v>8224</v>
      </c>
      <c r="J687" t="s">
        <v>8246</v>
      </c>
      <c r="K687">
        <v>1421095672</v>
      </c>
      <c r="L687" s="10">
        <v>42016.866574074069</v>
      </c>
      <c r="M687">
        <v>1417207672</v>
      </c>
      <c r="N687" s="10">
        <f t="shared" si="32"/>
        <v>41971.866574074069</v>
      </c>
      <c r="O687" t="b">
        <v>0</v>
      </c>
      <c r="P687">
        <v>10</v>
      </c>
      <c r="Q687" t="b">
        <v>0</v>
      </c>
      <c r="R687" t="s">
        <v>8273</v>
      </c>
      <c r="S687" s="5">
        <f t="shared" si="30"/>
        <v>27.650000000000002</v>
      </c>
      <c r="T687">
        <f t="shared" si="31"/>
        <v>55.3</v>
      </c>
      <c r="U687" t="s">
        <v>8319</v>
      </c>
      <c r="V687" t="s">
        <v>8321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 t="str" cm="1">
        <f t="array" ref="E688">_xlfn.IFS(D688&lt;1000,"1000",D688&lt;5000,"5000",D688&lt;10000,"10000",D688&lt;15000,"15000",D688&lt;20000,"20000",D688&lt;25000,"25000",D688&lt;30000,"30000",D688&lt;35000,"35000",D688&lt;40000,"40000",D688&lt;45000,"45000",D688&lt;50000,"50000",D688&gt;=50000,"&gt;50000")</f>
        <v>&gt;50000</v>
      </c>
      <c r="F688">
        <v>0</v>
      </c>
      <c r="G688" t="str" cm="1">
        <f t="array" ref="G688">_xlfn.IFS(F688&lt;1000,"1000",F688&lt;5000,"5000",F688&lt;10000,"10000",F688&lt;15000,"15000",F688&lt;20000,"20000",F688&lt;25000,"25000",F688&lt;30000,"30000",F688&lt;35000,"35000",F688&lt;40000,"40000",F688&lt;45000,"45000",F688&lt;50000,"50000",F688&gt;50000,"&gt;50000")</f>
        <v>1000</v>
      </c>
      <c r="H688" t="s">
        <v>8221</v>
      </c>
      <c r="I688" t="s">
        <v>8237</v>
      </c>
      <c r="J688" t="s">
        <v>8249</v>
      </c>
      <c r="K688">
        <v>1438618170</v>
      </c>
      <c r="L688" s="10">
        <v>42219.673263888893</v>
      </c>
      <c r="M688">
        <v>1436026170</v>
      </c>
      <c r="N688" s="10">
        <f t="shared" si="32"/>
        <v>42189.673263888893</v>
      </c>
      <c r="O688" t="b">
        <v>0</v>
      </c>
      <c r="P688">
        <v>0</v>
      </c>
      <c r="Q688" t="b">
        <v>0</v>
      </c>
      <c r="R688" t="s">
        <v>8273</v>
      </c>
      <c r="S688" s="5">
        <f t="shared" si="30"/>
        <v>0</v>
      </c>
      <c r="T688" t="e">
        <f t="shared" si="31"/>
        <v>#DIV/0!</v>
      </c>
      <c r="U688" t="s">
        <v>8319</v>
      </c>
      <c r="V688" t="s">
        <v>8321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 t="str" cm="1">
        <f t="array" ref="E689">_xlfn.IFS(D689&lt;1000,"1000",D689&lt;5000,"5000",D689&lt;10000,"10000",D689&lt;15000,"15000",D689&lt;20000,"20000",D689&lt;25000,"25000",D689&lt;30000,"30000",D689&lt;35000,"35000",D689&lt;40000,"40000",D689&lt;45000,"45000",D689&lt;50000,"50000",D689&gt;=50000,"&gt;50000")</f>
        <v>&gt;50000</v>
      </c>
      <c r="F689">
        <v>3550</v>
      </c>
      <c r="G689" t="str" cm="1">
        <f t="array" ref="G689">_xlfn.IFS(F689&lt;1000,"1000",F689&lt;5000,"5000",F689&lt;10000,"10000",F689&lt;15000,"15000",F689&lt;20000,"20000",F689&lt;25000,"25000",F689&lt;30000,"30000",F689&lt;35000,"35000",F689&lt;40000,"40000",F689&lt;45000,"45000",F689&lt;50000,"50000",F689&gt;50000,"&gt;50000")</f>
        <v>5000</v>
      </c>
      <c r="H689" t="s">
        <v>8221</v>
      </c>
      <c r="I689" t="s">
        <v>8238</v>
      </c>
      <c r="J689" t="s">
        <v>8256</v>
      </c>
      <c r="K689">
        <v>1486317653</v>
      </c>
      <c r="L689" s="10">
        <v>42771.750613425931</v>
      </c>
      <c r="M689">
        <v>1481133653</v>
      </c>
      <c r="N689" s="10">
        <f t="shared" si="32"/>
        <v>42711.750613425931</v>
      </c>
      <c r="O689" t="b">
        <v>0</v>
      </c>
      <c r="P689">
        <v>6</v>
      </c>
      <c r="Q689" t="b">
        <v>0</v>
      </c>
      <c r="R689" t="s">
        <v>8273</v>
      </c>
      <c r="S689" s="5">
        <f t="shared" si="30"/>
        <v>3.55</v>
      </c>
      <c r="T689">
        <f t="shared" si="31"/>
        <v>591.66666666666663</v>
      </c>
      <c r="U689" t="s">
        <v>8319</v>
      </c>
      <c r="V689" t="s">
        <v>8321</v>
      </c>
    </row>
    <row r="690" spans="1:22" ht="43.5" x14ac:dyDescent="0.35">
      <c r="A690">
        <v>688</v>
      </c>
      <c r="B690" s="3" t="s">
        <v>689</v>
      </c>
      <c r="C690" s="3" t="s">
        <v>4798</v>
      </c>
      <c r="D690">
        <v>20000</v>
      </c>
      <c r="E690" t="str" cm="1">
        <f t="array" ref="E690">_xlfn.IFS(D690&lt;1000,"1000",D690&lt;5000,"5000",D690&lt;10000,"10000",D690&lt;15000,"15000",D690&lt;20000,"20000",D690&lt;25000,"25000",D690&lt;30000,"30000",D690&lt;35000,"35000",D690&lt;40000,"40000",D690&lt;45000,"45000",D690&lt;50000,"50000",D690&gt;=50000,"&gt;50000")</f>
        <v>25000</v>
      </c>
      <c r="F690">
        <v>14598</v>
      </c>
      <c r="G690" t="str" cm="1">
        <f t="array" ref="G690">_xlfn.IFS(F690&lt;1000,"1000",F690&lt;5000,"5000",F690&lt;10000,"10000",F690&lt;15000,"15000",F690&lt;20000,"20000",F690&lt;25000,"25000",F690&lt;30000,"30000",F690&lt;35000,"35000",F690&lt;40000,"40000",F690&lt;45000,"45000",F690&lt;50000,"50000",F690&gt;50000,"&gt;50000")</f>
        <v>15000</v>
      </c>
      <c r="H690" t="s">
        <v>8221</v>
      </c>
      <c r="I690" t="s">
        <v>8224</v>
      </c>
      <c r="J690" t="s">
        <v>8246</v>
      </c>
      <c r="K690">
        <v>1444876253</v>
      </c>
      <c r="L690" s="10">
        <v>42292.104780092588</v>
      </c>
      <c r="M690">
        <v>1442284253</v>
      </c>
      <c r="N690" s="10">
        <f t="shared" si="32"/>
        <v>42262.104780092588</v>
      </c>
      <c r="O690" t="b">
        <v>0</v>
      </c>
      <c r="P690">
        <v>36</v>
      </c>
      <c r="Q690" t="b">
        <v>0</v>
      </c>
      <c r="R690" t="s">
        <v>8273</v>
      </c>
      <c r="S690" s="5">
        <f t="shared" si="30"/>
        <v>72.989999999999995</v>
      </c>
      <c r="T690">
        <f t="shared" si="31"/>
        <v>405.5</v>
      </c>
      <c r="U690" t="s">
        <v>8319</v>
      </c>
      <c r="V690" t="s">
        <v>8321</v>
      </c>
    </row>
    <row r="691" spans="1:22" ht="43.5" x14ac:dyDescent="0.35">
      <c r="A691">
        <v>689</v>
      </c>
      <c r="B691" s="3" t="s">
        <v>690</v>
      </c>
      <c r="C691" s="3" t="s">
        <v>4799</v>
      </c>
      <c r="D691">
        <v>200000</v>
      </c>
      <c r="E691" t="str" cm="1">
        <f t="array" ref="E691">_xlfn.IFS(D691&lt;1000,"1000",D691&lt;5000,"5000",D691&lt;10000,"10000",D691&lt;15000,"15000",D691&lt;20000,"20000",D691&lt;25000,"25000",D691&lt;30000,"30000",D691&lt;35000,"35000",D691&lt;40000,"40000",D691&lt;45000,"45000",D691&lt;50000,"50000",D691&gt;=50000,"&gt;50000")</f>
        <v>&gt;50000</v>
      </c>
      <c r="F691">
        <v>115297.5</v>
      </c>
      <c r="G691" t="str" cm="1">
        <f t="array" ref="G691">_xlfn.IFS(F691&lt;1000,"1000",F691&lt;5000,"5000",F691&lt;10000,"10000",F691&lt;15000,"15000",F691&lt;20000,"20000",F691&lt;25000,"25000",F691&lt;30000,"30000",F691&lt;35000,"35000",F691&lt;40000,"40000",F691&lt;45000,"45000",F691&lt;50000,"50000",F691&gt;50000,"&gt;50000")</f>
        <v>&gt;50000</v>
      </c>
      <c r="H691" t="s">
        <v>8221</v>
      </c>
      <c r="I691" t="s">
        <v>8224</v>
      </c>
      <c r="J691" t="s">
        <v>8246</v>
      </c>
      <c r="K691">
        <v>1481173140</v>
      </c>
      <c r="L691" s="10">
        <v>42712.207638888889</v>
      </c>
      <c r="M691">
        <v>1478016097</v>
      </c>
      <c r="N691" s="10">
        <f t="shared" si="32"/>
        <v>42675.66778935185</v>
      </c>
      <c r="O691" t="b">
        <v>0</v>
      </c>
      <c r="P691">
        <v>336</v>
      </c>
      <c r="Q691" t="b">
        <v>0</v>
      </c>
      <c r="R691" t="s">
        <v>8273</v>
      </c>
      <c r="S691" s="5">
        <f t="shared" si="30"/>
        <v>57.648750000000007</v>
      </c>
      <c r="T691">
        <f t="shared" si="31"/>
        <v>343.14732142857144</v>
      </c>
      <c r="U691" t="s">
        <v>8319</v>
      </c>
      <c r="V691" t="s">
        <v>8321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 t="str" cm="1">
        <f t="array" ref="E692">_xlfn.IFS(D692&lt;1000,"1000",D692&lt;5000,"5000",D692&lt;10000,"10000",D692&lt;15000,"15000",D692&lt;20000,"20000",D692&lt;25000,"25000",D692&lt;30000,"30000",D692&lt;35000,"35000",D692&lt;40000,"40000",D692&lt;45000,"45000",D692&lt;50000,"50000",D692&gt;=50000,"&gt;50000")</f>
        <v>25000</v>
      </c>
      <c r="F692">
        <v>2468</v>
      </c>
      <c r="G692" t="str" cm="1">
        <f t="array" ref="G692">_xlfn.IFS(F692&lt;1000,"1000",F692&lt;5000,"5000",F692&lt;10000,"10000",F692&lt;15000,"15000",F692&lt;20000,"20000",F692&lt;25000,"25000",F692&lt;30000,"30000",F692&lt;35000,"35000",F692&lt;40000,"40000",F692&lt;45000,"45000",F692&lt;50000,"50000",F692&gt;50000,"&gt;50000")</f>
        <v>5000</v>
      </c>
      <c r="H692" t="s">
        <v>8221</v>
      </c>
      <c r="I692" t="s">
        <v>8224</v>
      </c>
      <c r="J692" t="s">
        <v>8246</v>
      </c>
      <c r="K692">
        <v>1473400800</v>
      </c>
      <c r="L692" s="10">
        <v>42622.25</v>
      </c>
      <c r="M692">
        <v>1469718841</v>
      </c>
      <c r="N692" s="10">
        <f t="shared" si="32"/>
        <v>42579.634733796294</v>
      </c>
      <c r="O692" t="b">
        <v>0</v>
      </c>
      <c r="P692">
        <v>34</v>
      </c>
      <c r="Q692" t="b">
        <v>0</v>
      </c>
      <c r="R692" t="s">
        <v>8273</v>
      </c>
      <c r="S692" s="5">
        <f t="shared" si="30"/>
        <v>12.34</v>
      </c>
      <c r="T692">
        <f t="shared" si="31"/>
        <v>72.588235294117652</v>
      </c>
      <c r="U692" t="s">
        <v>8319</v>
      </c>
      <c r="V692" t="s">
        <v>8321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 t="str" cm="1">
        <f t="array" ref="E693">_xlfn.IFS(D693&lt;1000,"1000",D693&lt;5000,"5000",D693&lt;10000,"10000",D693&lt;15000,"15000",D693&lt;20000,"20000",D693&lt;25000,"25000",D693&lt;30000,"30000",D693&lt;35000,"35000",D693&lt;40000,"40000",D693&lt;45000,"45000",D693&lt;50000,"50000",D693&gt;=50000,"&gt;50000")</f>
        <v>&gt;50000</v>
      </c>
      <c r="F693">
        <v>260</v>
      </c>
      <c r="G693" t="str" cm="1">
        <f t="array" ref="G693">_xlfn.IFS(F693&lt;1000,"1000",F693&lt;5000,"5000",F693&lt;10000,"10000",F693&lt;15000,"15000",F693&lt;20000,"20000",F693&lt;25000,"25000",F693&lt;30000,"30000",F693&lt;35000,"35000",F693&lt;40000,"40000",F693&lt;45000,"45000",F693&lt;50000,"50000",F693&gt;50000,"&gt;50000")</f>
        <v>1000</v>
      </c>
      <c r="H693" t="s">
        <v>8221</v>
      </c>
      <c r="I693" t="s">
        <v>8224</v>
      </c>
      <c r="J693" t="s">
        <v>8246</v>
      </c>
      <c r="K693">
        <v>1435711246</v>
      </c>
      <c r="L693" s="10">
        <v>42186.028310185182</v>
      </c>
      <c r="M693">
        <v>1433292046</v>
      </c>
      <c r="N693" s="10">
        <f t="shared" si="32"/>
        <v>42158.028310185182</v>
      </c>
      <c r="O693" t="b">
        <v>0</v>
      </c>
      <c r="P693">
        <v>10</v>
      </c>
      <c r="Q693" t="b">
        <v>0</v>
      </c>
      <c r="R693" t="s">
        <v>8273</v>
      </c>
      <c r="S693" s="5">
        <f t="shared" si="30"/>
        <v>0.52</v>
      </c>
      <c r="T693">
        <f t="shared" si="31"/>
        <v>26</v>
      </c>
      <c r="U693" t="s">
        <v>8319</v>
      </c>
      <c r="V693" t="s">
        <v>8321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 t="str" cm="1">
        <f t="array" ref="E694">_xlfn.IFS(D694&lt;1000,"1000",D694&lt;5000,"5000",D694&lt;10000,"10000",D694&lt;15000,"15000",D694&lt;20000,"20000",D694&lt;25000,"25000",D694&lt;30000,"30000",D694&lt;35000,"35000",D694&lt;40000,"40000",D694&lt;45000,"45000",D694&lt;50000,"50000",D694&gt;=50000,"&gt;50000")</f>
        <v>25000</v>
      </c>
      <c r="F694">
        <v>1306</v>
      </c>
      <c r="G694" t="str" cm="1">
        <f t="array" ref="G694">_xlfn.IFS(F694&lt;1000,"1000",F694&lt;5000,"5000",F694&lt;10000,"10000",F694&lt;15000,"15000",F694&lt;20000,"20000",F694&lt;25000,"25000",F694&lt;30000,"30000",F694&lt;35000,"35000",F694&lt;40000,"40000",F694&lt;45000,"45000",F694&lt;50000,"50000",F694&gt;50000,"&gt;50000")</f>
        <v>5000</v>
      </c>
      <c r="H694" t="s">
        <v>8221</v>
      </c>
      <c r="I694" t="s">
        <v>8225</v>
      </c>
      <c r="J694" t="s">
        <v>8247</v>
      </c>
      <c r="K694">
        <v>1482397263</v>
      </c>
      <c r="L694" s="10">
        <v>42726.37572916667</v>
      </c>
      <c r="M694">
        <v>1479805263</v>
      </c>
      <c r="N694" s="10">
        <f t="shared" si="32"/>
        <v>42696.37572916667</v>
      </c>
      <c r="O694" t="b">
        <v>0</v>
      </c>
      <c r="P694">
        <v>201</v>
      </c>
      <c r="Q694" t="b">
        <v>0</v>
      </c>
      <c r="R694" t="s">
        <v>8273</v>
      </c>
      <c r="S694" s="5">
        <f t="shared" si="30"/>
        <v>6.5299999999999994</v>
      </c>
      <c r="T694">
        <f t="shared" si="31"/>
        <v>6.4975124378109452</v>
      </c>
      <c r="U694" t="s">
        <v>8319</v>
      </c>
      <c r="V694" t="s">
        <v>8321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 t="str" cm="1">
        <f t="array" ref="E695">_xlfn.IFS(D695&lt;1000,"1000",D695&lt;5000,"5000",D695&lt;10000,"10000",D695&lt;15000,"15000",D695&lt;20000,"20000",D695&lt;25000,"25000",D695&lt;30000,"30000",D695&lt;35000,"35000",D695&lt;40000,"40000",D695&lt;45000,"45000",D695&lt;50000,"50000",D695&gt;=50000,"&gt;50000")</f>
        <v>&gt;50000</v>
      </c>
      <c r="F695">
        <v>35338</v>
      </c>
      <c r="G695" t="str" cm="1">
        <f t="array" ref="G695">_xlfn.IFS(F695&lt;1000,"1000",F695&lt;5000,"5000",F695&lt;10000,"10000",F695&lt;15000,"15000",F695&lt;20000,"20000",F695&lt;25000,"25000",F695&lt;30000,"30000",F695&lt;35000,"35000",F695&lt;40000,"40000",F695&lt;45000,"45000",F695&lt;50000,"50000",F695&gt;50000,"&gt;50000")</f>
        <v>40000</v>
      </c>
      <c r="H695" t="s">
        <v>8221</v>
      </c>
      <c r="I695" t="s">
        <v>8224</v>
      </c>
      <c r="J695" t="s">
        <v>8246</v>
      </c>
      <c r="K695">
        <v>1430421827</v>
      </c>
      <c r="L695" s="10">
        <v>42124.808182870373</v>
      </c>
      <c r="M695">
        <v>1427829827</v>
      </c>
      <c r="N695" s="10">
        <f t="shared" si="32"/>
        <v>42094.808182870373</v>
      </c>
      <c r="O695" t="b">
        <v>0</v>
      </c>
      <c r="P695">
        <v>296</v>
      </c>
      <c r="Q695" t="b">
        <v>0</v>
      </c>
      <c r="R695" t="s">
        <v>8273</v>
      </c>
      <c r="S695" s="5">
        <f t="shared" si="30"/>
        <v>35.338000000000001</v>
      </c>
      <c r="T695">
        <f t="shared" si="31"/>
        <v>119.38513513513513</v>
      </c>
      <c r="U695" t="s">
        <v>8319</v>
      </c>
      <c r="V695" t="s">
        <v>8321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 t="str" cm="1">
        <f t="array" ref="E696">_xlfn.IFS(D696&lt;1000,"1000",D696&lt;5000,"5000",D696&lt;10000,"10000",D696&lt;15000,"15000",D696&lt;20000,"20000",D696&lt;25000,"25000",D696&lt;30000,"30000",D696&lt;35000,"35000",D696&lt;40000,"40000",D696&lt;45000,"45000",D696&lt;50000,"50000",D696&gt;=50000,"&gt;50000")</f>
        <v>&gt;50000</v>
      </c>
      <c r="F696">
        <v>590</v>
      </c>
      <c r="G696" t="str" cm="1">
        <f t="array" ref="G696">_xlfn.IFS(F696&lt;1000,"1000",F696&lt;5000,"5000",F696&lt;10000,"10000",F696&lt;15000,"15000",F696&lt;20000,"20000",F696&lt;25000,"25000",F696&lt;30000,"30000",F696&lt;35000,"35000",F696&lt;40000,"40000",F696&lt;45000,"45000",F696&lt;50000,"50000",F696&gt;50000,"&gt;50000")</f>
        <v>1000</v>
      </c>
      <c r="H696" t="s">
        <v>8221</v>
      </c>
      <c r="I696" t="s">
        <v>8224</v>
      </c>
      <c r="J696" t="s">
        <v>8246</v>
      </c>
      <c r="K696">
        <v>1485964559</v>
      </c>
      <c r="L696" s="10">
        <v>42767.663877314815</v>
      </c>
      <c r="M696">
        <v>1483372559</v>
      </c>
      <c r="N696" s="10">
        <f t="shared" si="32"/>
        <v>42737.663877314815</v>
      </c>
      <c r="O696" t="b">
        <v>0</v>
      </c>
      <c r="P696">
        <v>7</v>
      </c>
      <c r="Q696" t="b">
        <v>0</v>
      </c>
      <c r="R696" t="s">
        <v>8273</v>
      </c>
      <c r="S696" s="5">
        <f t="shared" si="30"/>
        <v>0.39333333333333331</v>
      </c>
      <c r="T696">
        <f t="shared" si="31"/>
        <v>84.285714285714292</v>
      </c>
      <c r="U696" t="s">
        <v>8319</v>
      </c>
      <c r="V696" t="s">
        <v>8321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 t="str" cm="1">
        <f t="array" ref="E697">_xlfn.IFS(D697&lt;1000,"1000",D697&lt;5000,"5000",D697&lt;10000,"10000",D697&lt;15000,"15000",D697&lt;20000,"20000",D697&lt;25000,"25000",D697&lt;30000,"30000",D697&lt;35000,"35000",D697&lt;40000,"40000",D697&lt;45000,"45000",D697&lt;50000,"50000",D697&gt;=50000,"&gt;50000")</f>
        <v>&gt;50000</v>
      </c>
      <c r="F697">
        <v>636</v>
      </c>
      <c r="G697" t="str" cm="1">
        <f t="array" ref="G697">_xlfn.IFS(F697&lt;1000,"1000",F697&lt;5000,"5000",F697&lt;10000,"10000",F697&lt;15000,"15000",F697&lt;20000,"20000",F697&lt;25000,"25000",F697&lt;30000,"30000",F697&lt;35000,"35000",F697&lt;40000,"40000",F697&lt;45000,"45000",F697&lt;50000,"50000",F697&gt;50000,"&gt;50000")</f>
        <v>1000</v>
      </c>
      <c r="H697" t="s">
        <v>8221</v>
      </c>
      <c r="I697" t="s">
        <v>8224</v>
      </c>
      <c r="J697" t="s">
        <v>8246</v>
      </c>
      <c r="K697">
        <v>1414758620</v>
      </c>
      <c r="L697" s="10">
        <v>41943.521064814813</v>
      </c>
      <c r="M697">
        <v>1412166620</v>
      </c>
      <c r="N697" s="10">
        <f t="shared" si="32"/>
        <v>41913.521064814813</v>
      </c>
      <c r="O697" t="b">
        <v>0</v>
      </c>
      <c r="P697">
        <v>7</v>
      </c>
      <c r="Q697" t="b">
        <v>0</v>
      </c>
      <c r="R697" t="s">
        <v>8273</v>
      </c>
      <c r="S697" s="5">
        <f t="shared" si="30"/>
        <v>1.06</v>
      </c>
      <c r="T697">
        <f t="shared" si="31"/>
        <v>90.857142857142861</v>
      </c>
      <c r="U697" t="s">
        <v>8319</v>
      </c>
      <c r="V697" t="s">
        <v>8321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 t="str" cm="1">
        <f t="array" ref="E698">_xlfn.IFS(D698&lt;1000,"1000",D698&lt;5000,"5000",D698&lt;10000,"10000",D698&lt;15000,"15000",D698&lt;20000,"20000",D698&lt;25000,"25000",D698&lt;30000,"30000",D698&lt;35000,"35000",D698&lt;40000,"40000",D698&lt;45000,"45000",D698&lt;50000,"50000",D698&gt;=50000,"&gt;50000")</f>
        <v>&gt;50000</v>
      </c>
      <c r="F698">
        <v>1</v>
      </c>
      <c r="G698" t="str" cm="1">
        <f t="array" ref="G698">_xlfn.IFS(F698&lt;1000,"1000",F698&lt;5000,"5000",F698&lt;10000,"10000",F698&lt;15000,"15000",F698&lt;20000,"20000",F698&lt;25000,"25000",F698&lt;30000,"30000",F698&lt;35000,"35000",F698&lt;40000,"40000",F698&lt;45000,"45000",F698&lt;50000,"50000",F698&gt;50000,"&gt;50000")</f>
        <v>1000</v>
      </c>
      <c r="H698" t="s">
        <v>8221</v>
      </c>
      <c r="I698" t="s">
        <v>8233</v>
      </c>
      <c r="J698" t="s">
        <v>8249</v>
      </c>
      <c r="K698">
        <v>1406326502</v>
      </c>
      <c r="L698" s="10">
        <v>41845.927106481482</v>
      </c>
      <c r="M698">
        <v>1403734502</v>
      </c>
      <c r="N698" s="10">
        <f t="shared" si="32"/>
        <v>41815.927106481482</v>
      </c>
      <c r="O698" t="b">
        <v>0</v>
      </c>
      <c r="P698">
        <v>1</v>
      </c>
      <c r="Q698" t="b">
        <v>0</v>
      </c>
      <c r="R698" t="s">
        <v>8273</v>
      </c>
      <c r="S698" s="5">
        <f t="shared" si="30"/>
        <v>5.7142857142857147E-4</v>
      </c>
      <c r="T698">
        <f t="shared" si="31"/>
        <v>1</v>
      </c>
      <c r="U698" t="s">
        <v>8319</v>
      </c>
      <c r="V698" t="s">
        <v>8321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 t="str" cm="1">
        <f t="array" ref="E699">_xlfn.IFS(D699&lt;1000,"1000",D699&lt;5000,"5000",D699&lt;10000,"10000",D699&lt;15000,"15000",D699&lt;20000,"20000",D699&lt;25000,"25000",D699&lt;30000,"30000",D699&lt;35000,"35000",D699&lt;40000,"40000",D699&lt;45000,"45000",D699&lt;50000,"50000",D699&gt;=50000,"&gt;50000")</f>
        <v>10000</v>
      </c>
      <c r="F699">
        <v>2319</v>
      </c>
      <c r="G699" t="str" cm="1">
        <f t="array" ref="G699">_xlfn.IFS(F699&lt;1000,"1000",F699&lt;5000,"5000",F699&lt;10000,"10000",F699&lt;15000,"15000",F699&lt;20000,"20000",F699&lt;25000,"25000",F699&lt;30000,"30000",F699&lt;35000,"35000",F699&lt;40000,"40000",F699&lt;45000,"45000",F699&lt;50000,"50000",F699&gt;50000,"&gt;50000")</f>
        <v>5000</v>
      </c>
      <c r="H699" t="s">
        <v>8221</v>
      </c>
      <c r="I699" t="s">
        <v>8236</v>
      </c>
      <c r="J699" t="s">
        <v>8249</v>
      </c>
      <c r="K699">
        <v>1454502789</v>
      </c>
      <c r="L699" s="10">
        <v>42403.523020833338</v>
      </c>
      <c r="M699">
        <v>1453206789</v>
      </c>
      <c r="N699" s="10">
        <f t="shared" si="32"/>
        <v>42388.523020833338</v>
      </c>
      <c r="O699" t="b">
        <v>0</v>
      </c>
      <c r="P699">
        <v>114</v>
      </c>
      <c r="Q699" t="b">
        <v>0</v>
      </c>
      <c r="R699" t="s">
        <v>8273</v>
      </c>
      <c r="S699" s="5">
        <f t="shared" si="30"/>
        <v>46.379999999999995</v>
      </c>
      <c r="T699">
        <f t="shared" si="31"/>
        <v>20.342105263157894</v>
      </c>
      <c r="U699" t="s">
        <v>8319</v>
      </c>
      <c r="V699" t="s">
        <v>8321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 t="str" cm="1">
        <f t="array" ref="E700">_xlfn.IFS(D700&lt;1000,"1000",D700&lt;5000,"5000",D700&lt;10000,"10000",D700&lt;15000,"15000",D700&lt;20000,"20000",D700&lt;25000,"25000",D700&lt;30000,"30000",D700&lt;35000,"35000",D700&lt;40000,"40000",D700&lt;45000,"45000",D700&lt;50000,"50000",D700&gt;=50000,"&gt;50000")</f>
        <v>&gt;50000</v>
      </c>
      <c r="F700">
        <v>15390</v>
      </c>
      <c r="G700" t="str" cm="1">
        <f t="array" ref="G700">_xlfn.IFS(F700&lt;1000,"1000",F700&lt;5000,"5000",F700&lt;10000,"10000",F700&lt;15000,"15000",F700&lt;20000,"20000",F700&lt;25000,"25000",F700&lt;30000,"30000",F700&lt;35000,"35000",F700&lt;40000,"40000",F700&lt;45000,"45000",F700&lt;50000,"50000",F700&gt;50000,"&gt;50000")</f>
        <v>20000</v>
      </c>
      <c r="H700" t="s">
        <v>8221</v>
      </c>
      <c r="I700" t="s">
        <v>8224</v>
      </c>
      <c r="J700" t="s">
        <v>8246</v>
      </c>
      <c r="K700">
        <v>1411005600</v>
      </c>
      <c r="L700" s="10">
        <v>41900.083333333336</v>
      </c>
      <c r="M700">
        <v>1408141245</v>
      </c>
      <c r="N700" s="10">
        <f t="shared" si="32"/>
        <v>41866.931076388886</v>
      </c>
      <c r="O700" t="b">
        <v>0</v>
      </c>
      <c r="P700">
        <v>29</v>
      </c>
      <c r="Q700" t="b">
        <v>0</v>
      </c>
      <c r="R700" t="s">
        <v>8273</v>
      </c>
      <c r="S700" s="5">
        <f t="shared" si="30"/>
        <v>15.39</v>
      </c>
      <c r="T700">
        <f t="shared" si="31"/>
        <v>530.68965517241384</v>
      </c>
      <c r="U700" t="s">
        <v>8319</v>
      </c>
      <c r="V700" t="s">
        <v>8321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 t="str" cm="1">
        <f t="array" ref="E701">_xlfn.IFS(D701&lt;1000,"1000",D701&lt;5000,"5000",D701&lt;10000,"10000",D701&lt;15000,"15000",D701&lt;20000,"20000",D701&lt;25000,"25000",D701&lt;30000,"30000",D701&lt;35000,"35000",D701&lt;40000,"40000",D701&lt;45000,"45000",D701&lt;50000,"50000",D701&gt;=50000,"&gt;50000")</f>
        <v>&gt;50000</v>
      </c>
      <c r="F701">
        <v>107148.74</v>
      </c>
      <c r="G701" t="str" cm="1">
        <f t="array" ref="G701">_xlfn.IFS(F701&lt;1000,"1000",F701&lt;5000,"5000",F701&lt;10000,"10000",F701&lt;15000,"15000",F701&lt;20000,"20000",F701&lt;25000,"25000",F701&lt;30000,"30000",F701&lt;35000,"35000",F701&lt;40000,"40000",F701&lt;45000,"45000",F701&lt;50000,"50000",F701&gt;50000,"&gt;50000")</f>
        <v>&gt;50000</v>
      </c>
      <c r="H701" t="s">
        <v>8221</v>
      </c>
      <c r="I701" t="s">
        <v>8224</v>
      </c>
      <c r="J701" t="s">
        <v>8246</v>
      </c>
      <c r="K701">
        <v>1385136000</v>
      </c>
      <c r="L701" s="10">
        <v>41600.666666666664</v>
      </c>
      <c r="M701">
        <v>1381923548</v>
      </c>
      <c r="N701" s="10">
        <f t="shared" si="32"/>
        <v>41563.485509259262</v>
      </c>
      <c r="O701" t="b">
        <v>0</v>
      </c>
      <c r="P701">
        <v>890</v>
      </c>
      <c r="Q701" t="b">
        <v>0</v>
      </c>
      <c r="R701" t="s">
        <v>8273</v>
      </c>
      <c r="S701" s="5">
        <f t="shared" si="30"/>
        <v>82.422107692307705</v>
      </c>
      <c r="T701">
        <f t="shared" si="31"/>
        <v>120.39184269662923</v>
      </c>
      <c r="U701" t="s">
        <v>8319</v>
      </c>
      <c r="V701" t="s">
        <v>8321</v>
      </c>
    </row>
    <row r="702" spans="1:22" ht="43.5" x14ac:dyDescent="0.35">
      <c r="A702">
        <v>700</v>
      </c>
      <c r="B702" s="3" t="s">
        <v>701</v>
      </c>
      <c r="C702" s="3" t="s">
        <v>4810</v>
      </c>
      <c r="D702">
        <v>15000</v>
      </c>
      <c r="E702" t="str" cm="1">
        <f t="array" ref="E702">_xlfn.IFS(D702&lt;1000,"1000",D702&lt;5000,"5000",D702&lt;10000,"10000",D702&lt;15000,"15000",D702&lt;20000,"20000",D702&lt;25000,"25000",D702&lt;30000,"30000",D702&lt;35000,"35000",D702&lt;40000,"40000",D702&lt;45000,"45000",D702&lt;50000,"50000",D702&gt;=50000,"&gt;50000")</f>
        <v>20000</v>
      </c>
      <c r="F702">
        <v>403</v>
      </c>
      <c r="G702" t="str" cm="1">
        <f t="array" ref="G702">_xlfn.IFS(F702&lt;1000,"1000",F702&lt;5000,"5000",F702&lt;10000,"10000",F702&lt;15000,"15000",F702&lt;20000,"20000",F702&lt;25000,"25000",F702&lt;30000,"30000",F702&lt;35000,"35000",F702&lt;40000,"40000",F702&lt;45000,"45000",F702&lt;50000,"50000",F702&gt;50000,"&gt;50000")</f>
        <v>1000</v>
      </c>
      <c r="H702" t="s">
        <v>8221</v>
      </c>
      <c r="I702" t="s">
        <v>8227</v>
      </c>
      <c r="J702" t="s">
        <v>8249</v>
      </c>
      <c r="K702">
        <v>1484065881</v>
      </c>
      <c r="L702" s="10">
        <v>42745.688437500001</v>
      </c>
      <c r="M702">
        <v>1481473881</v>
      </c>
      <c r="N702" s="10">
        <f t="shared" si="32"/>
        <v>42715.688437500001</v>
      </c>
      <c r="O702" t="b">
        <v>0</v>
      </c>
      <c r="P702">
        <v>31</v>
      </c>
      <c r="Q702" t="b">
        <v>0</v>
      </c>
      <c r="R702" t="s">
        <v>8273</v>
      </c>
      <c r="S702" s="5">
        <f t="shared" si="30"/>
        <v>2.6866666666666665</v>
      </c>
      <c r="T702">
        <f t="shared" si="31"/>
        <v>13</v>
      </c>
      <c r="U702" t="s">
        <v>8319</v>
      </c>
      <c r="V702" t="s">
        <v>8321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 t="str" cm="1">
        <f t="array" ref="E703">_xlfn.IFS(D703&lt;1000,"1000",D703&lt;5000,"5000",D703&lt;10000,"10000",D703&lt;15000,"15000",D703&lt;20000,"20000",D703&lt;25000,"25000",D703&lt;30000,"30000",D703&lt;35000,"35000",D703&lt;40000,"40000",D703&lt;45000,"45000",D703&lt;50000,"50000",D703&gt;=50000,"&gt;50000")</f>
        <v>25000</v>
      </c>
      <c r="F703">
        <v>6118</v>
      </c>
      <c r="G703" t="str" cm="1">
        <f t="array" ref="G703">_xlfn.IFS(F703&lt;1000,"1000",F703&lt;5000,"5000",F703&lt;10000,"10000",F703&lt;15000,"15000",F703&lt;20000,"20000",F703&lt;25000,"25000",F703&lt;30000,"30000",F703&lt;35000,"35000",F703&lt;40000,"40000",F703&lt;45000,"45000",F703&lt;50000,"50000",F703&gt;50000,"&gt;50000")</f>
        <v>10000</v>
      </c>
      <c r="H703" t="s">
        <v>8221</v>
      </c>
      <c r="I703" t="s">
        <v>8225</v>
      </c>
      <c r="J703" t="s">
        <v>8247</v>
      </c>
      <c r="K703">
        <v>1406130880</v>
      </c>
      <c r="L703" s="10">
        <v>41843.662962962961</v>
      </c>
      <c r="M703">
        <v>1403538880</v>
      </c>
      <c r="N703" s="10">
        <f t="shared" si="32"/>
        <v>41813.662962962961</v>
      </c>
      <c r="O703" t="b">
        <v>0</v>
      </c>
      <c r="P703">
        <v>21</v>
      </c>
      <c r="Q703" t="b">
        <v>0</v>
      </c>
      <c r="R703" t="s">
        <v>8273</v>
      </c>
      <c r="S703" s="5">
        <f t="shared" si="30"/>
        <v>26.6</v>
      </c>
      <c r="T703">
        <f t="shared" si="31"/>
        <v>291.33333333333331</v>
      </c>
      <c r="U703" t="s">
        <v>8319</v>
      </c>
      <c r="V703" t="s">
        <v>8321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 t="str" cm="1">
        <f t="array" ref="E704">_xlfn.IFS(D704&lt;1000,"1000",D704&lt;5000,"5000",D704&lt;10000,"10000",D704&lt;15000,"15000",D704&lt;20000,"20000",D704&lt;25000,"25000",D704&lt;30000,"30000",D704&lt;35000,"35000",D704&lt;40000,"40000",D704&lt;45000,"45000",D704&lt;50000,"50000",D704&gt;=50000,"&gt;50000")</f>
        <v>20000</v>
      </c>
      <c r="F704">
        <v>4622.01</v>
      </c>
      <c r="G704" t="str" cm="1">
        <f t="array" ref="G704">_xlfn.IFS(F704&lt;1000,"1000",F704&lt;5000,"5000",F704&lt;10000,"10000",F704&lt;15000,"15000",F704&lt;20000,"20000",F704&lt;25000,"25000",F704&lt;30000,"30000",F704&lt;35000,"35000",F704&lt;40000,"40000",F704&lt;45000,"45000",F704&lt;50000,"50000",F704&gt;50000,"&gt;50000")</f>
        <v>5000</v>
      </c>
      <c r="H704" t="s">
        <v>8221</v>
      </c>
      <c r="I704" t="s">
        <v>8224</v>
      </c>
      <c r="J704" t="s">
        <v>8246</v>
      </c>
      <c r="K704">
        <v>1480011987</v>
      </c>
      <c r="L704" s="10">
        <v>42698.768368055549</v>
      </c>
      <c r="M704">
        <v>1477416387</v>
      </c>
      <c r="N704" s="10">
        <f t="shared" si="32"/>
        <v>42668.726701388892</v>
      </c>
      <c r="O704" t="b">
        <v>0</v>
      </c>
      <c r="P704">
        <v>37</v>
      </c>
      <c r="Q704" t="b">
        <v>0</v>
      </c>
      <c r="R704" t="s">
        <v>8273</v>
      </c>
      <c r="S704" s="5">
        <f t="shared" si="30"/>
        <v>30.813400000000001</v>
      </c>
      <c r="T704">
        <f t="shared" si="31"/>
        <v>124.9191891891892</v>
      </c>
      <c r="U704" t="s">
        <v>8319</v>
      </c>
      <c r="V704" t="s">
        <v>8321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 t="str" cm="1">
        <f t="array" ref="E705">_xlfn.IFS(D705&lt;1000,"1000",D705&lt;5000,"5000",D705&lt;10000,"10000",D705&lt;15000,"15000",D705&lt;20000,"20000",D705&lt;25000,"25000",D705&lt;30000,"30000",D705&lt;35000,"35000",D705&lt;40000,"40000",D705&lt;45000,"45000",D705&lt;50000,"50000",D705&gt;=50000,"&gt;50000")</f>
        <v>20000</v>
      </c>
      <c r="F705">
        <v>837</v>
      </c>
      <c r="G705" t="str" cm="1">
        <f t="array" ref="G705">_xlfn.IFS(F705&lt;1000,"1000",F705&lt;5000,"5000",F705&lt;10000,"10000",F705&lt;15000,"15000",F705&lt;20000,"20000",F705&lt;25000,"25000",F705&lt;30000,"30000",F705&lt;35000,"35000",F705&lt;40000,"40000",F705&lt;45000,"45000",F705&lt;50000,"50000",F705&gt;50000,"&gt;50000")</f>
        <v>1000</v>
      </c>
      <c r="H705" t="s">
        <v>8221</v>
      </c>
      <c r="I705" t="s">
        <v>8224</v>
      </c>
      <c r="J705" t="s">
        <v>8246</v>
      </c>
      <c r="K705">
        <v>1485905520</v>
      </c>
      <c r="L705" s="10">
        <v>42766.98055555555</v>
      </c>
      <c r="M705">
        <v>1481150949</v>
      </c>
      <c r="N705" s="10">
        <f t="shared" si="32"/>
        <v>42711.950798611113</v>
      </c>
      <c r="O705" t="b">
        <v>0</v>
      </c>
      <c r="P705">
        <v>7</v>
      </c>
      <c r="Q705" t="b">
        <v>0</v>
      </c>
      <c r="R705" t="s">
        <v>8273</v>
      </c>
      <c r="S705" s="5">
        <f t="shared" si="30"/>
        <v>5.58</v>
      </c>
      <c r="T705">
        <f t="shared" si="31"/>
        <v>119.57142857142857</v>
      </c>
      <c r="U705" t="s">
        <v>8319</v>
      </c>
      <c r="V705" t="s">
        <v>8321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 t="str" cm="1">
        <f t="array" ref="E706">_xlfn.IFS(D706&lt;1000,"1000",D706&lt;5000,"5000",D706&lt;10000,"10000",D706&lt;15000,"15000",D706&lt;20000,"20000",D706&lt;25000,"25000",D706&lt;30000,"30000",D706&lt;35000,"35000",D706&lt;40000,"40000",D706&lt;45000,"45000",D706&lt;50000,"50000",D706&gt;=50000,"&gt;50000")</f>
        <v>&gt;50000</v>
      </c>
      <c r="F706">
        <v>481</v>
      </c>
      <c r="G706" t="str" cm="1">
        <f t="array" ref="G706">_xlfn.IFS(F706&lt;1000,"1000",F706&lt;5000,"5000",F706&lt;10000,"10000",F706&lt;15000,"15000",F706&lt;20000,"20000",F706&lt;25000,"25000",F706&lt;30000,"30000",F706&lt;35000,"35000",F706&lt;40000,"40000",F706&lt;45000,"45000",F706&lt;50000,"50000",F706&gt;50000,"&gt;50000")</f>
        <v>1000</v>
      </c>
      <c r="H706" t="s">
        <v>8221</v>
      </c>
      <c r="I706" t="s">
        <v>8229</v>
      </c>
      <c r="J706" t="s">
        <v>8251</v>
      </c>
      <c r="K706">
        <v>1487565468</v>
      </c>
      <c r="L706" s="10">
        <v>42786.192916666667</v>
      </c>
      <c r="M706">
        <v>1482381468</v>
      </c>
      <c r="N706" s="10">
        <f t="shared" si="32"/>
        <v>42726.192916666667</v>
      </c>
      <c r="O706" t="b">
        <v>0</v>
      </c>
      <c r="P706">
        <v>4</v>
      </c>
      <c r="Q706" t="b">
        <v>0</v>
      </c>
      <c r="R706" t="s">
        <v>8273</v>
      </c>
      <c r="S706" s="5">
        <f t="shared" ref="S706:S769" si="33">(F706/D706)*100</f>
        <v>0.87454545454545463</v>
      </c>
      <c r="T706">
        <f t="shared" ref="T706:T769" si="34">F706/P706</f>
        <v>120.25</v>
      </c>
      <c r="U706" t="s">
        <v>8319</v>
      </c>
      <c r="V706" t="s">
        <v>8321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 t="str" cm="1">
        <f t="array" ref="E707">_xlfn.IFS(D707&lt;1000,"1000",D707&lt;5000,"5000",D707&lt;10000,"10000",D707&lt;15000,"15000",D707&lt;20000,"20000",D707&lt;25000,"25000",D707&lt;30000,"30000",D707&lt;35000,"35000",D707&lt;40000,"40000",D707&lt;45000,"45000",D707&lt;50000,"50000",D707&gt;=50000,"&gt;50000")</f>
        <v>&gt;50000</v>
      </c>
      <c r="F707">
        <v>977</v>
      </c>
      <c r="G707" t="str" cm="1">
        <f t="array" ref="G707">_xlfn.IFS(F707&lt;1000,"1000",F707&lt;5000,"5000",F707&lt;10000,"10000",F707&lt;15000,"15000",F707&lt;20000,"20000",F707&lt;25000,"25000",F707&lt;30000,"30000",F707&lt;35000,"35000",F707&lt;40000,"40000",F707&lt;45000,"45000",F707&lt;50000,"50000",F707&gt;50000,"&gt;50000")</f>
        <v>1000</v>
      </c>
      <c r="H707" t="s">
        <v>8221</v>
      </c>
      <c r="I707" t="s">
        <v>8233</v>
      </c>
      <c r="J707" t="s">
        <v>8249</v>
      </c>
      <c r="K707">
        <v>1484999278</v>
      </c>
      <c r="L707" s="10">
        <v>42756.491643518515</v>
      </c>
      <c r="M707">
        <v>1482407278</v>
      </c>
      <c r="N707" s="10">
        <f t="shared" ref="N707:N770" si="35">(((M707/60)/60)/24)+DATE(1970,1,1)</f>
        <v>42726.491643518515</v>
      </c>
      <c r="O707" t="b">
        <v>0</v>
      </c>
      <c r="P707">
        <v>5</v>
      </c>
      <c r="Q707" t="b">
        <v>0</v>
      </c>
      <c r="R707" t="s">
        <v>8273</v>
      </c>
      <c r="S707" s="5">
        <f t="shared" si="33"/>
        <v>0.97699999999999987</v>
      </c>
      <c r="T707">
        <f t="shared" si="34"/>
        <v>195.4</v>
      </c>
      <c r="U707" t="s">
        <v>8319</v>
      </c>
      <c r="V707" t="s">
        <v>8321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 t="str" cm="1">
        <f t="array" ref="E708">_xlfn.IFS(D708&lt;1000,"1000",D708&lt;5000,"5000",D708&lt;10000,"10000",D708&lt;15000,"15000",D708&lt;20000,"20000",D708&lt;25000,"25000",D708&lt;30000,"30000",D708&lt;35000,"35000",D708&lt;40000,"40000",D708&lt;45000,"45000",D708&lt;50000,"50000",D708&gt;=50000,"&gt;50000")</f>
        <v>&gt;50000</v>
      </c>
      <c r="F708">
        <v>0</v>
      </c>
      <c r="G708" t="str" cm="1">
        <f t="array" ref="G708">_xlfn.IFS(F708&lt;1000,"1000",F708&lt;5000,"5000",F708&lt;10000,"10000",F708&lt;15000,"15000",F708&lt;20000,"20000",F708&lt;25000,"25000",F708&lt;30000,"30000",F708&lt;35000,"35000",F708&lt;40000,"40000",F708&lt;45000,"45000",F708&lt;50000,"50000",F708&gt;50000,"&gt;50000")</f>
        <v>1000</v>
      </c>
      <c r="H708" t="s">
        <v>8221</v>
      </c>
      <c r="I708" t="s">
        <v>8227</v>
      </c>
      <c r="J708" t="s">
        <v>8249</v>
      </c>
      <c r="K708">
        <v>1481740740</v>
      </c>
      <c r="L708" s="10">
        <v>42718.777083333334</v>
      </c>
      <c r="M708">
        <v>1478130783</v>
      </c>
      <c r="N708" s="10">
        <f t="shared" si="35"/>
        <v>42676.995173611111</v>
      </c>
      <c r="O708" t="b">
        <v>0</v>
      </c>
      <c r="P708">
        <v>0</v>
      </c>
      <c r="Q708" t="b">
        <v>0</v>
      </c>
      <c r="R708" t="s">
        <v>8273</v>
      </c>
      <c r="S708" s="5">
        <f t="shared" si="33"/>
        <v>0</v>
      </c>
      <c r="T708" t="e">
        <f t="shared" si="34"/>
        <v>#DIV/0!</v>
      </c>
      <c r="U708" t="s">
        <v>8319</v>
      </c>
      <c r="V708" t="s">
        <v>8321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 t="str" cm="1">
        <f t="array" ref="E709">_xlfn.IFS(D709&lt;1000,"1000",D709&lt;5000,"5000",D709&lt;10000,"10000",D709&lt;15000,"15000",D709&lt;20000,"20000",D709&lt;25000,"25000",D709&lt;30000,"30000",D709&lt;35000,"35000",D709&lt;40000,"40000",D709&lt;45000,"45000",D709&lt;50000,"50000",D709&gt;=50000,"&gt;50000")</f>
        <v>&gt;50000</v>
      </c>
      <c r="F709">
        <v>53670.6</v>
      </c>
      <c r="G709" t="str" cm="1">
        <f t="array" ref="G709">_xlfn.IFS(F709&lt;1000,"1000",F709&lt;5000,"5000",F709&lt;10000,"10000",F709&lt;15000,"15000",F709&lt;20000,"20000",F709&lt;25000,"25000",F709&lt;30000,"30000",F709&lt;35000,"35000",F709&lt;40000,"40000",F709&lt;45000,"45000",F709&lt;50000,"50000",F709&gt;50000,"&gt;50000")</f>
        <v>&gt;50000</v>
      </c>
      <c r="H709" t="s">
        <v>8221</v>
      </c>
      <c r="I709" t="s">
        <v>8225</v>
      </c>
      <c r="J709" t="s">
        <v>8247</v>
      </c>
      <c r="K709">
        <v>1483286127</v>
      </c>
      <c r="L709" s="10">
        <v>42736.663506944446</v>
      </c>
      <c r="M709">
        <v>1479830127</v>
      </c>
      <c r="N709" s="10">
        <f t="shared" si="35"/>
        <v>42696.663506944446</v>
      </c>
      <c r="O709" t="b">
        <v>0</v>
      </c>
      <c r="P709">
        <v>456</v>
      </c>
      <c r="Q709" t="b">
        <v>0</v>
      </c>
      <c r="R709" t="s">
        <v>8273</v>
      </c>
      <c r="S709" s="5">
        <f t="shared" si="33"/>
        <v>78.927352941176466</v>
      </c>
      <c r="T709">
        <f t="shared" si="34"/>
        <v>117.69868421052631</v>
      </c>
      <c r="U709" t="s">
        <v>8319</v>
      </c>
      <c r="V709" t="s">
        <v>8321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 t="str" cm="1">
        <f t="array" ref="E710">_xlfn.IFS(D710&lt;1000,"1000",D710&lt;5000,"5000",D710&lt;10000,"10000",D710&lt;15000,"15000",D710&lt;20000,"20000",D710&lt;25000,"25000",D710&lt;30000,"30000",D710&lt;35000,"35000",D710&lt;40000,"40000",D710&lt;45000,"45000",D710&lt;50000,"50000",D710&gt;=50000,"&gt;50000")</f>
        <v>45000</v>
      </c>
      <c r="F710">
        <v>8837</v>
      </c>
      <c r="G710" t="str" cm="1">
        <f t="array" ref="G710">_xlfn.IFS(F710&lt;1000,"1000",F710&lt;5000,"5000",F710&lt;10000,"10000",F710&lt;15000,"15000",F710&lt;20000,"20000",F710&lt;25000,"25000",F710&lt;30000,"30000",F710&lt;35000,"35000",F710&lt;40000,"40000",F710&lt;45000,"45000",F710&lt;50000,"50000",F710&gt;50000,"&gt;50000")</f>
        <v>10000</v>
      </c>
      <c r="H710" t="s">
        <v>8221</v>
      </c>
      <c r="I710" t="s">
        <v>8225</v>
      </c>
      <c r="J710" t="s">
        <v>8247</v>
      </c>
      <c r="K710">
        <v>1410616600</v>
      </c>
      <c r="L710" s="10">
        <v>41895.581018518518</v>
      </c>
      <c r="M710">
        <v>1405432600</v>
      </c>
      <c r="N710" s="10">
        <f t="shared" si="35"/>
        <v>41835.581018518518</v>
      </c>
      <c r="O710" t="b">
        <v>0</v>
      </c>
      <c r="P710">
        <v>369</v>
      </c>
      <c r="Q710" t="b">
        <v>0</v>
      </c>
      <c r="R710" t="s">
        <v>8273</v>
      </c>
      <c r="S710" s="5">
        <f t="shared" si="33"/>
        <v>22.092500000000001</v>
      </c>
      <c r="T710">
        <f t="shared" si="34"/>
        <v>23.948509485094849</v>
      </c>
      <c r="U710" t="s">
        <v>8319</v>
      </c>
      <c r="V710" t="s">
        <v>8321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 t="str" cm="1">
        <f t="array" ref="E711">_xlfn.IFS(D711&lt;1000,"1000",D711&lt;5000,"5000",D711&lt;10000,"10000",D711&lt;15000,"15000",D711&lt;20000,"20000",D711&lt;25000,"25000",D711&lt;30000,"30000",D711&lt;35000,"35000",D711&lt;40000,"40000",D711&lt;45000,"45000",D711&lt;50000,"50000",D711&gt;=50000,"&gt;50000")</f>
        <v>20000</v>
      </c>
      <c r="F711">
        <v>61</v>
      </c>
      <c r="G711" t="str" cm="1">
        <f t="array" ref="G711">_xlfn.IFS(F711&lt;1000,"1000",F711&lt;5000,"5000",F711&lt;10000,"10000",F711&lt;15000,"15000",F711&lt;20000,"20000",F711&lt;25000,"25000",F711&lt;30000,"30000",F711&lt;35000,"35000",F711&lt;40000,"40000",F711&lt;45000,"45000",F711&lt;50000,"50000",F711&gt;50000,"&gt;50000")</f>
        <v>1000</v>
      </c>
      <c r="H711" t="s">
        <v>8221</v>
      </c>
      <c r="I711" t="s">
        <v>8224</v>
      </c>
      <c r="J711" t="s">
        <v>8246</v>
      </c>
      <c r="K711">
        <v>1417741159</v>
      </c>
      <c r="L711" s="10">
        <v>41978.041192129633</v>
      </c>
      <c r="M711">
        <v>1415149159</v>
      </c>
      <c r="N711" s="10">
        <f t="shared" si="35"/>
        <v>41948.041192129633</v>
      </c>
      <c r="O711" t="b">
        <v>0</v>
      </c>
      <c r="P711">
        <v>2</v>
      </c>
      <c r="Q711" t="b">
        <v>0</v>
      </c>
      <c r="R711" t="s">
        <v>8273</v>
      </c>
      <c r="S711" s="5">
        <f t="shared" si="33"/>
        <v>0.40666666666666662</v>
      </c>
      <c r="T711">
        <f t="shared" si="34"/>
        <v>30.5</v>
      </c>
      <c r="U711" t="s">
        <v>8319</v>
      </c>
      <c r="V711" t="s">
        <v>8321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 t="str" cm="1">
        <f t="array" ref="E712">_xlfn.IFS(D712&lt;1000,"1000",D712&lt;5000,"5000",D712&lt;10000,"10000",D712&lt;15000,"15000",D712&lt;20000,"20000",D712&lt;25000,"25000",D712&lt;30000,"30000",D712&lt;35000,"35000",D712&lt;40000,"40000",D712&lt;45000,"45000",D712&lt;50000,"50000",D712&gt;=50000,"&gt;50000")</f>
        <v>5000</v>
      </c>
      <c r="F712">
        <v>0</v>
      </c>
      <c r="G712" t="str" cm="1">
        <f t="array" ref="G712">_xlfn.IFS(F712&lt;1000,"1000",F712&lt;5000,"5000",F712&lt;10000,"10000",F712&lt;15000,"15000",F712&lt;20000,"20000",F712&lt;25000,"25000",F712&lt;30000,"30000",F712&lt;35000,"35000",F712&lt;40000,"40000",F712&lt;45000,"45000",F712&lt;50000,"50000",F712&gt;50000,"&gt;50000")</f>
        <v>1000</v>
      </c>
      <c r="H712" t="s">
        <v>8221</v>
      </c>
      <c r="I712" t="s">
        <v>8229</v>
      </c>
      <c r="J712" t="s">
        <v>8251</v>
      </c>
      <c r="K712">
        <v>1408495440</v>
      </c>
      <c r="L712" s="10">
        <v>41871.030555555553</v>
      </c>
      <c r="M712">
        <v>1405640302</v>
      </c>
      <c r="N712" s="10">
        <f t="shared" si="35"/>
        <v>41837.984976851854</v>
      </c>
      <c r="O712" t="b">
        <v>0</v>
      </c>
      <c r="P712">
        <v>0</v>
      </c>
      <c r="Q712" t="b">
        <v>0</v>
      </c>
      <c r="R712" t="s">
        <v>8273</v>
      </c>
      <c r="S712" s="5">
        <f t="shared" si="33"/>
        <v>0</v>
      </c>
      <c r="T712" t="e">
        <f t="shared" si="34"/>
        <v>#DIV/0!</v>
      </c>
      <c r="U712" t="s">
        <v>8319</v>
      </c>
      <c r="V712" t="s">
        <v>8321</v>
      </c>
    </row>
    <row r="713" spans="1:22" ht="43.5" x14ac:dyDescent="0.35">
      <c r="A713">
        <v>711</v>
      </c>
      <c r="B713" s="3" t="s">
        <v>712</v>
      </c>
      <c r="C713" s="3" t="s">
        <v>4821</v>
      </c>
      <c r="D713">
        <v>100000</v>
      </c>
      <c r="E713" t="str" cm="1">
        <f t="array" ref="E713">_xlfn.IFS(D713&lt;1000,"1000",D713&lt;5000,"5000",D713&lt;10000,"10000",D713&lt;15000,"15000",D713&lt;20000,"20000",D713&lt;25000,"25000",D713&lt;30000,"30000",D713&lt;35000,"35000",D713&lt;40000,"40000",D713&lt;45000,"45000",D713&lt;50000,"50000",D713&gt;=50000,"&gt;50000")</f>
        <v>&gt;50000</v>
      </c>
      <c r="F713">
        <v>33791</v>
      </c>
      <c r="G713" t="str" cm="1">
        <f t="array" ref="G713">_xlfn.IFS(F713&lt;1000,"1000",F713&lt;5000,"5000",F713&lt;10000,"10000",F713&lt;15000,"15000",F713&lt;20000,"20000",F713&lt;25000,"25000",F713&lt;30000,"30000",F713&lt;35000,"35000",F713&lt;40000,"40000",F713&lt;45000,"45000",F713&lt;50000,"50000",F713&gt;50000,"&gt;50000")</f>
        <v>35000</v>
      </c>
      <c r="H713" t="s">
        <v>8221</v>
      </c>
      <c r="I713" t="s">
        <v>8233</v>
      </c>
      <c r="J713" t="s">
        <v>8249</v>
      </c>
      <c r="K713">
        <v>1481716868</v>
      </c>
      <c r="L713" s="10">
        <v>42718.500787037032</v>
      </c>
      <c r="M713">
        <v>1478257268</v>
      </c>
      <c r="N713" s="10">
        <f t="shared" si="35"/>
        <v>42678.459120370375</v>
      </c>
      <c r="O713" t="b">
        <v>0</v>
      </c>
      <c r="P713">
        <v>338</v>
      </c>
      <c r="Q713" t="b">
        <v>0</v>
      </c>
      <c r="R713" t="s">
        <v>8273</v>
      </c>
      <c r="S713" s="5">
        <f t="shared" si="33"/>
        <v>33.790999999999997</v>
      </c>
      <c r="T713">
        <f t="shared" si="34"/>
        <v>99.973372781065095</v>
      </c>
      <c r="U713" t="s">
        <v>8319</v>
      </c>
      <c r="V713" t="s">
        <v>8321</v>
      </c>
    </row>
    <row r="714" spans="1:22" ht="43.5" x14ac:dyDescent="0.35">
      <c r="A714">
        <v>712</v>
      </c>
      <c r="B714" s="3" t="s">
        <v>713</v>
      </c>
      <c r="C714" s="3" t="s">
        <v>4822</v>
      </c>
      <c r="D714">
        <v>48500</v>
      </c>
      <c r="E714" t="str" cm="1">
        <f t="array" ref="E714">_xlfn.IFS(D714&lt;1000,"1000",D714&lt;5000,"5000",D714&lt;10000,"10000",D714&lt;15000,"15000",D714&lt;20000,"20000",D714&lt;25000,"25000",D714&lt;30000,"30000",D714&lt;35000,"35000",D714&lt;40000,"40000",D714&lt;45000,"45000",D714&lt;50000,"50000",D714&gt;=50000,"&gt;50000")</f>
        <v>50000</v>
      </c>
      <c r="F714">
        <v>105</v>
      </c>
      <c r="G714" t="str" cm="1">
        <f t="array" ref="G714">_xlfn.IFS(F714&lt;1000,"1000",F714&lt;5000,"5000",F714&lt;10000,"10000",F714&lt;15000,"15000",F714&lt;20000,"20000",F714&lt;25000,"25000",F714&lt;30000,"30000",F714&lt;35000,"35000",F714&lt;40000,"40000",F714&lt;45000,"45000",F714&lt;50000,"50000",F714&gt;50000,"&gt;50000")</f>
        <v>1000</v>
      </c>
      <c r="H714" t="s">
        <v>8221</v>
      </c>
      <c r="I714" t="s">
        <v>8224</v>
      </c>
      <c r="J714" t="s">
        <v>8246</v>
      </c>
      <c r="K714">
        <v>1455466832</v>
      </c>
      <c r="L714" s="10">
        <v>42414.680925925932</v>
      </c>
      <c r="M714">
        <v>1452874832</v>
      </c>
      <c r="N714" s="10">
        <f t="shared" si="35"/>
        <v>42384.680925925932</v>
      </c>
      <c r="O714" t="b">
        <v>0</v>
      </c>
      <c r="P714">
        <v>4</v>
      </c>
      <c r="Q714" t="b">
        <v>0</v>
      </c>
      <c r="R714" t="s">
        <v>8273</v>
      </c>
      <c r="S714" s="5">
        <f t="shared" si="33"/>
        <v>0.21649484536082475</v>
      </c>
      <c r="T714">
        <f t="shared" si="34"/>
        <v>26.25</v>
      </c>
      <c r="U714" t="s">
        <v>8319</v>
      </c>
      <c r="V714" t="s">
        <v>8321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 t="str" cm="1">
        <f t="array" ref="E715">_xlfn.IFS(D715&lt;1000,"1000",D715&lt;5000,"5000",D715&lt;10000,"10000",D715&lt;15000,"15000",D715&lt;20000,"20000",D715&lt;25000,"25000",D715&lt;30000,"30000",D715&lt;35000,"35000",D715&lt;40000,"40000",D715&lt;45000,"45000",D715&lt;50000,"50000",D715&gt;=50000,"&gt;50000")</f>
        <v>30000</v>
      </c>
      <c r="F715">
        <v>199</v>
      </c>
      <c r="G715" t="str" cm="1">
        <f t="array" ref="G715">_xlfn.IFS(F715&lt;1000,"1000",F715&lt;5000,"5000",F715&lt;10000,"10000",F715&lt;15000,"15000",F715&lt;20000,"20000",F715&lt;25000,"25000",F715&lt;30000,"30000",F715&lt;35000,"35000",F715&lt;40000,"40000",F715&lt;45000,"45000",F715&lt;50000,"50000",F715&gt;50000,"&gt;50000")</f>
        <v>1000</v>
      </c>
      <c r="H715" t="s">
        <v>8221</v>
      </c>
      <c r="I715" t="s">
        <v>8237</v>
      </c>
      <c r="J715" t="s">
        <v>8249</v>
      </c>
      <c r="K715">
        <v>1465130532</v>
      </c>
      <c r="L715" s="10">
        <v>42526.529305555552</v>
      </c>
      <c r="M715">
        <v>1462538532</v>
      </c>
      <c r="N715" s="10">
        <f t="shared" si="35"/>
        <v>42496.529305555552</v>
      </c>
      <c r="O715" t="b">
        <v>0</v>
      </c>
      <c r="P715">
        <v>1</v>
      </c>
      <c r="Q715" t="b">
        <v>0</v>
      </c>
      <c r="R715" t="s">
        <v>8273</v>
      </c>
      <c r="S715" s="5">
        <f t="shared" si="33"/>
        <v>0.79600000000000004</v>
      </c>
      <c r="T715">
        <f t="shared" si="34"/>
        <v>199</v>
      </c>
      <c r="U715" t="s">
        <v>8319</v>
      </c>
      <c r="V715" t="s">
        <v>8321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 t="str" cm="1">
        <f t="array" ref="E716">_xlfn.IFS(D716&lt;1000,"1000",D716&lt;5000,"5000",D716&lt;10000,"10000",D716&lt;15000,"15000",D716&lt;20000,"20000",D716&lt;25000,"25000",D716&lt;30000,"30000",D716&lt;35000,"35000",D716&lt;40000,"40000",D716&lt;45000,"45000",D716&lt;50000,"50000",D716&gt;=50000,"&gt;50000")</f>
        <v>20000</v>
      </c>
      <c r="F716">
        <v>2249</v>
      </c>
      <c r="G716" t="str" cm="1">
        <f t="array" ref="G716">_xlfn.IFS(F716&lt;1000,"1000",F716&lt;5000,"5000",F716&lt;10000,"10000",F716&lt;15000,"15000",F716&lt;20000,"20000",F716&lt;25000,"25000",F716&lt;30000,"30000",F716&lt;35000,"35000",F716&lt;40000,"40000",F716&lt;45000,"45000",F716&lt;50000,"50000",F716&gt;50000,"&gt;50000")</f>
        <v>5000</v>
      </c>
      <c r="H716" t="s">
        <v>8221</v>
      </c>
      <c r="I716" t="s">
        <v>8224</v>
      </c>
      <c r="J716" t="s">
        <v>8246</v>
      </c>
      <c r="K716">
        <v>1488308082</v>
      </c>
      <c r="L716" s="10">
        <v>42794.787986111114</v>
      </c>
      <c r="M716">
        <v>1483124082</v>
      </c>
      <c r="N716" s="10">
        <f t="shared" si="35"/>
        <v>42734.787986111114</v>
      </c>
      <c r="O716" t="b">
        <v>0</v>
      </c>
      <c r="P716">
        <v>28</v>
      </c>
      <c r="Q716" t="b">
        <v>0</v>
      </c>
      <c r="R716" t="s">
        <v>8273</v>
      </c>
      <c r="S716" s="5">
        <f t="shared" si="33"/>
        <v>14.993333333333334</v>
      </c>
      <c r="T716">
        <f t="shared" si="34"/>
        <v>80.321428571428569</v>
      </c>
      <c r="U716" t="s">
        <v>8319</v>
      </c>
      <c r="V716" t="s">
        <v>8321</v>
      </c>
    </row>
    <row r="717" spans="1:22" ht="43.5" x14ac:dyDescent="0.35">
      <c r="A717">
        <v>715</v>
      </c>
      <c r="B717" s="3" t="s">
        <v>716</v>
      </c>
      <c r="C717" s="3" t="s">
        <v>4825</v>
      </c>
      <c r="D717">
        <v>27500</v>
      </c>
      <c r="E717" t="str" cm="1">
        <f t="array" ref="E717">_xlfn.IFS(D717&lt;1000,"1000",D717&lt;5000,"5000",D717&lt;10000,"10000",D717&lt;15000,"15000",D717&lt;20000,"20000",D717&lt;25000,"25000",D717&lt;30000,"30000",D717&lt;35000,"35000",D717&lt;40000,"40000",D717&lt;45000,"45000",D717&lt;50000,"50000",D717&gt;=50000,"&gt;50000")</f>
        <v>30000</v>
      </c>
      <c r="F717">
        <v>1389</v>
      </c>
      <c r="G717" t="str" cm="1">
        <f t="array" ref="G717">_xlfn.IFS(F717&lt;1000,"1000",F717&lt;5000,"5000",F717&lt;10000,"10000",F717&lt;15000,"15000",F717&lt;20000,"20000",F717&lt;25000,"25000",F717&lt;30000,"30000",F717&lt;35000,"35000",F717&lt;40000,"40000",F717&lt;45000,"45000",F717&lt;50000,"50000",F717&gt;50000,"&gt;50000")</f>
        <v>5000</v>
      </c>
      <c r="H717" t="s">
        <v>8221</v>
      </c>
      <c r="I717" t="s">
        <v>8224</v>
      </c>
      <c r="J717" t="s">
        <v>8246</v>
      </c>
      <c r="K717">
        <v>1446693040</v>
      </c>
      <c r="L717" s="10">
        <v>42313.132407407407</v>
      </c>
      <c r="M717">
        <v>1443233440</v>
      </c>
      <c r="N717" s="10">
        <f t="shared" si="35"/>
        <v>42273.090740740736</v>
      </c>
      <c r="O717" t="b">
        <v>0</v>
      </c>
      <c r="P717">
        <v>12</v>
      </c>
      <c r="Q717" t="b">
        <v>0</v>
      </c>
      <c r="R717" t="s">
        <v>8273</v>
      </c>
      <c r="S717" s="5">
        <f t="shared" si="33"/>
        <v>5.0509090909090908</v>
      </c>
      <c r="T717">
        <f t="shared" si="34"/>
        <v>115.75</v>
      </c>
      <c r="U717" t="s">
        <v>8319</v>
      </c>
      <c r="V717" t="s">
        <v>8321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 t="str" cm="1">
        <f t="array" ref="E718">_xlfn.IFS(D718&lt;1000,"1000",D718&lt;5000,"5000",D718&lt;10000,"10000",D718&lt;15000,"15000",D718&lt;20000,"20000",D718&lt;25000,"25000",D718&lt;30000,"30000",D718&lt;35000,"35000",D718&lt;40000,"40000",D718&lt;45000,"45000",D718&lt;50000,"50000",D718&gt;=50000,"&gt;50000")</f>
        <v>10000</v>
      </c>
      <c r="F718">
        <v>715</v>
      </c>
      <c r="G718" t="str" cm="1">
        <f t="array" ref="G718">_xlfn.IFS(F718&lt;1000,"1000",F718&lt;5000,"5000",F718&lt;10000,"10000",F718&lt;15000,"15000",F718&lt;20000,"20000",F718&lt;25000,"25000",F718&lt;30000,"30000",F718&lt;35000,"35000",F718&lt;40000,"40000",F718&lt;45000,"45000",F718&lt;50000,"50000",F718&gt;50000,"&gt;50000")</f>
        <v>1000</v>
      </c>
      <c r="H718" t="s">
        <v>8221</v>
      </c>
      <c r="I718" t="s">
        <v>8224</v>
      </c>
      <c r="J718" t="s">
        <v>8246</v>
      </c>
      <c r="K718">
        <v>1417392000</v>
      </c>
      <c r="L718" s="10">
        <v>41974</v>
      </c>
      <c r="M718">
        <v>1414511307</v>
      </c>
      <c r="N718" s="10">
        <f t="shared" si="35"/>
        <v>41940.658645833333</v>
      </c>
      <c r="O718" t="b">
        <v>0</v>
      </c>
      <c r="P718">
        <v>16</v>
      </c>
      <c r="Q718" t="b">
        <v>0</v>
      </c>
      <c r="R718" t="s">
        <v>8273</v>
      </c>
      <c r="S718" s="5">
        <f t="shared" si="33"/>
        <v>10.214285714285715</v>
      </c>
      <c r="T718">
        <f t="shared" si="34"/>
        <v>44.6875</v>
      </c>
      <c r="U718" t="s">
        <v>8319</v>
      </c>
      <c r="V718" t="s">
        <v>8321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 t="str" cm="1">
        <f t="array" ref="E719">_xlfn.IFS(D719&lt;1000,"1000",D719&lt;5000,"5000",D719&lt;10000,"10000",D719&lt;15000,"15000",D719&lt;20000,"20000",D719&lt;25000,"25000",D719&lt;30000,"30000",D719&lt;35000,"35000",D719&lt;40000,"40000",D719&lt;45000,"45000",D719&lt;50000,"50000",D719&gt;=50000,"&gt;50000")</f>
        <v>&gt;50000</v>
      </c>
      <c r="F719">
        <v>305</v>
      </c>
      <c r="G719" t="str" cm="1">
        <f t="array" ref="G719">_xlfn.IFS(F719&lt;1000,"1000",F719&lt;5000,"5000",F719&lt;10000,"10000",F719&lt;15000,"15000",F719&lt;20000,"20000",F719&lt;25000,"25000",F719&lt;30000,"30000",F719&lt;35000,"35000",F719&lt;40000,"40000",F719&lt;45000,"45000",F719&lt;50000,"50000",F719&gt;50000,"&gt;50000")</f>
        <v>1000</v>
      </c>
      <c r="H719" t="s">
        <v>8221</v>
      </c>
      <c r="I719" t="s">
        <v>8224</v>
      </c>
      <c r="J719" t="s">
        <v>8246</v>
      </c>
      <c r="K719">
        <v>1409949002</v>
      </c>
      <c r="L719" s="10">
        <v>41887.854189814818</v>
      </c>
      <c r="M719">
        <v>1407357002</v>
      </c>
      <c r="N719" s="10">
        <f t="shared" si="35"/>
        <v>41857.854189814818</v>
      </c>
      <c r="O719" t="b">
        <v>0</v>
      </c>
      <c r="P719">
        <v>4</v>
      </c>
      <c r="Q719" t="b">
        <v>0</v>
      </c>
      <c r="R719" t="s">
        <v>8273</v>
      </c>
      <c r="S719" s="5">
        <f t="shared" si="33"/>
        <v>0.30499999999999999</v>
      </c>
      <c r="T719">
        <f t="shared" si="34"/>
        <v>76.25</v>
      </c>
      <c r="U719" t="s">
        <v>8319</v>
      </c>
      <c r="V719" t="s">
        <v>8321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 t="str" cm="1">
        <f t="array" ref="E720">_xlfn.IFS(D720&lt;1000,"1000",D720&lt;5000,"5000",D720&lt;10000,"10000",D720&lt;15000,"15000",D720&lt;20000,"20000",D720&lt;25000,"25000",D720&lt;30000,"30000",D720&lt;35000,"35000",D720&lt;40000,"40000",D720&lt;45000,"45000",D720&lt;50000,"50000",D720&gt;=50000,"&gt;50000")</f>
        <v>15000</v>
      </c>
      <c r="F720">
        <v>90</v>
      </c>
      <c r="G720" t="str" cm="1">
        <f t="array" ref="G720">_xlfn.IFS(F720&lt;1000,"1000",F720&lt;5000,"5000",F720&lt;10000,"10000",F720&lt;15000,"15000",F720&lt;20000,"20000",F720&lt;25000,"25000",F720&lt;30000,"30000",F720&lt;35000,"35000",F720&lt;40000,"40000",F720&lt;45000,"45000",F720&lt;50000,"50000",F720&gt;50000,"&gt;50000")</f>
        <v>1000</v>
      </c>
      <c r="H720" t="s">
        <v>8221</v>
      </c>
      <c r="I720" t="s">
        <v>8224</v>
      </c>
      <c r="J720" t="s">
        <v>8246</v>
      </c>
      <c r="K720">
        <v>1487397540</v>
      </c>
      <c r="L720" s="10">
        <v>42784.249305555553</v>
      </c>
      <c r="M720">
        <v>1484684247</v>
      </c>
      <c r="N720" s="10">
        <f t="shared" si="35"/>
        <v>42752.845451388886</v>
      </c>
      <c r="O720" t="b">
        <v>0</v>
      </c>
      <c r="P720">
        <v>4</v>
      </c>
      <c r="Q720" t="b">
        <v>0</v>
      </c>
      <c r="R720" t="s">
        <v>8273</v>
      </c>
      <c r="S720" s="5">
        <f t="shared" si="33"/>
        <v>0.75</v>
      </c>
      <c r="T720">
        <f t="shared" si="34"/>
        <v>22.5</v>
      </c>
      <c r="U720" t="s">
        <v>8319</v>
      </c>
      <c r="V720" t="s">
        <v>8321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 t="str" cm="1">
        <f t="array" ref="E721">_xlfn.IFS(D721&lt;1000,"1000",D721&lt;5000,"5000",D721&lt;10000,"10000",D721&lt;15000,"15000",D721&lt;20000,"20000",D721&lt;25000,"25000",D721&lt;30000,"30000",D721&lt;35000,"35000",D721&lt;40000,"40000",D721&lt;45000,"45000",D721&lt;50000,"50000",D721&gt;=50000,"&gt;50000")</f>
        <v>20000</v>
      </c>
      <c r="F721">
        <v>194</v>
      </c>
      <c r="G721" t="str" cm="1">
        <f t="array" ref="G721">_xlfn.IFS(F721&lt;1000,"1000",F721&lt;5000,"5000",F721&lt;10000,"10000",F721&lt;15000,"15000",F721&lt;20000,"20000",F721&lt;25000,"25000",F721&lt;30000,"30000",F721&lt;35000,"35000",F721&lt;40000,"40000",F721&lt;45000,"45000",F721&lt;50000,"50000",F721&gt;50000,"&gt;50000")</f>
        <v>1000</v>
      </c>
      <c r="H721" t="s">
        <v>8221</v>
      </c>
      <c r="I721" t="s">
        <v>8224</v>
      </c>
      <c r="J721" t="s">
        <v>8246</v>
      </c>
      <c r="K721">
        <v>1456189076</v>
      </c>
      <c r="L721" s="10">
        <v>42423.040231481486</v>
      </c>
      <c r="M721">
        <v>1454979476</v>
      </c>
      <c r="N721" s="10">
        <f t="shared" si="35"/>
        <v>42409.040231481486</v>
      </c>
      <c r="O721" t="b">
        <v>0</v>
      </c>
      <c r="P721">
        <v>10</v>
      </c>
      <c r="Q721" t="b">
        <v>0</v>
      </c>
      <c r="R721" t="s">
        <v>8273</v>
      </c>
      <c r="S721" s="5">
        <f t="shared" si="33"/>
        <v>1.2933333333333332</v>
      </c>
      <c r="T721">
        <f t="shared" si="34"/>
        <v>19.399999999999999</v>
      </c>
      <c r="U721" t="s">
        <v>8319</v>
      </c>
      <c r="V721" t="s">
        <v>8321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 t="str" cm="1">
        <f t="array" ref="E722">_xlfn.IFS(D722&lt;1000,"1000",D722&lt;5000,"5000",D722&lt;10000,"10000",D722&lt;15000,"15000",D722&lt;20000,"20000",D722&lt;25000,"25000",D722&lt;30000,"30000",D722&lt;35000,"35000",D722&lt;40000,"40000",D722&lt;45000,"45000",D722&lt;50000,"50000",D722&gt;=50000,"&gt;50000")</f>
        <v>5000</v>
      </c>
      <c r="F722">
        <v>2735</v>
      </c>
      <c r="G722" t="str" cm="1">
        <f t="array" ref="G722">_xlfn.IFS(F722&lt;1000,"1000",F722&lt;5000,"5000",F722&lt;10000,"10000",F722&lt;15000,"15000",F722&lt;20000,"20000",F722&lt;25000,"25000",F722&lt;30000,"30000",F722&lt;35000,"35000",F722&lt;40000,"40000",F722&lt;45000,"45000",F722&lt;50000,"50000",F722&gt;50000,"&gt;50000")</f>
        <v>5000</v>
      </c>
      <c r="H722" t="s">
        <v>8219</v>
      </c>
      <c r="I722" t="s">
        <v>8224</v>
      </c>
      <c r="J722" t="s">
        <v>8246</v>
      </c>
      <c r="K722">
        <v>1327851291</v>
      </c>
      <c r="L722" s="10">
        <v>40937.649201388893</v>
      </c>
      <c r="M722">
        <v>1325432091</v>
      </c>
      <c r="N722" s="10">
        <f t="shared" si="35"/>
        <v>40909.649201388893</v>
      </c>
      <c r="O722" t="b">
        <v>0</v>
      </c>
      <c r="P722">
        <v>41</v>
      </c>
      <c r="Q722" t="b">
        <v>1</v>
      </c>
      <c r="R722" t="s">
        <v>8274</v>
      </c>
      <c r="S722" s="5">
        <f t="shared" si="33"/>
        <v>143.94736842105263</v>
      </c>
      <c r="T722">
        <f t="shared" si="34"/>
        <v>66.707317073170728</v>
      </c>
      <c r="U722" t="s">
        <v>8322</v>
      </c>
      <c r="V722" t="s">
        <v>8323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 t="str" cm="1">
        <f t="array" ref="E723">_xlfn.IFS(D723&lt;1000,"1000",D723&lt;5000,"5000",D723&lt;10000,"10000",D723&lt;15000,"15000",D723&lt;20000,"20000",D723&lt;25000,"25000",D723&lt;30000,"30000",D723&lt;35000,"35000",D723&lt;40000,"40000",D723&lt;45000,"45000",D723&lt;50000,"50000",D723&gt;=50000,"&gt;50000")</f>
        <v>10000</v>
      </c>
      <c r="F723">
        <v>10013</v>
      </c>
      <c r="G723" t="str" cm="1">
        <f t="array" ref="G723">_xlfn.IFS(F723&lt;1000,"1000",F723&lt;5000,"5000",F723&lt;10000,"10000",F723&lt;15000,"15000",F723&lt;20000,"20000",F723&lt;25000,"25000",F723&lt;30000,"30000",F723&lt;35000,"35000",F723&lt;40000,"40000",F723&lt;45000,"45000",F723&lt;50000,"50000",F723&gt;50000,"&gt;50000")</f>
        <v>15000</v>
      </c>
      <c r="H723" t="s">
        <v>8219</v>
      </c>
      <c r="I723" t="s">
        <v>8224</v>
      </c>
      <c r="J723" t="s">
        <v>8246</v>
      </c>
      <c r="K723">
        <v>1406900607</v>
      </c>
      <c r="L723" s="10">
        <v>41852.571840277778</v>
      </c>
      <c r="M723">
        <v>1403012607</v>
      </c>
      <c r="N723" s="10">
        <f t="shared" si="35"/>
        <v>41807.571840277778</v>
      </c>
      <c r="O723" t="b">
        <v>0</v>
      </c>
      <c r="P723">
        <v>119</v>
      </c>
      <c r="Q723" t="b">
        <v>1</v>
      </c>
      <c r="R723" t="s">
        <v>8274</v>
      </c>
      <c r="S723" s="5">
        <f t="shared" si="33"/>
        <v>122.10975609756099</v>
      </c>
      <c r="T723">
        <f t="shared" si="34"/>
        <v>84.142857142857139</v>
      </c>
      <c r="U723" t="s">
        <v>8322</v>
      </c>
      <c r="V723" t="s">
        <v>8323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 t="str" cm="1">
        <f t="array" ref="E724">_xlfn.IFS(D724&lt;1000,"1000",D724&lt;5000,"5000",D724&lt;10000,"10000",D724&lt;15000,"15000",D724&lt;20000,"20000",D724&lt;25000,"25000",D724&lt;30000,"30000",D724&lt;35000,"35000",D724&lt;40000,"40000",D724&lt;45000,"45000",D724&lt;50000,"50000",D724&gt;=50000,"&gt;50000")</f>
        <v>30000</v>
      </c>
      <c r="F724">
        <v>33006</v>
      </c>
      <c r="G724" t="str" cm="1">
        <f t="array" ref="G724">_xlfn.IFS(F724&lt;1000,"1000",F724&lt;5000,"5000",F724&lt;10000,"10000",F724&lt;15000,"15000",F724&lt;20000,"20000",F724&lt;25000,"25000",F724&lt;30000,"30000",F724&lt;35000,"35000",F724&lt;40000,"40000",F724&lt;45000,"45000",F724&lt;50000,"50000",F724&gt;50000,"&gt;50000")</f>
        <v>35000</v>
      </c>
      <c r="H724" t="s">
        <v>8219</v>
      </c>
      <c r="I724" t="s">
        <v>8224</v>
      </c>
      <c r="J724" t="s">
        <v>8246</v>
      </c>
      <c r="K724">
        <v>1333909178</v>
      </c>
      <c r="L724" s="10">
        <v>41007.76363425926</v>
      </c>
      <c r="M724">
        <v>1331320778</v>
      </c>
      <c r="N724" s="10">
        <f t="shared" si="35"/>
        <v>40977.805300925924</v>
      </c>
      <c r="O724" t="b">
        <v>0</v>
      </c>
      <c r="P724">
        <v>153</v>
      </c>
      <c r="Q724" t="b">
        <v>1</v>
      </c>
      <c r="R724" t="s">
        <v>8274</v>
      </c>
      <c r="S724" s="5">
        <f t="shared" si="33"/>
        <v>132.024</v>
      </c>
      <c r="T724">
        <f t="shared" si="34"/>
        <v>215.72549019607843</v>
      </c>
      <c r="U724" t="s">
        <v>8322</v>
      </c>
      <c r="V724" t="s">
        <v>8323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 t="str" cm="1">
        <f t="array" ref="E725">_xlfn.IFS(D725&lt;1000,"1000",D725&lt;5000,"5000",D725&lt;10000,"10000",D725&lt;15000,"15000",D725&lt;20000,"20000",D725&lt;25000,"25000",D725&lt;30000,"30000",D725&lt;35000,"35000",D725&lt;40000,"40000",D725&lt;45000,"45000",D725&lt;50000,"50000",D725&gt;=50000,"&gt;50000")</f>
        <v>10000</v>
      </c>
      <c r="F725">
        <v>5469</v>
      </c>
      <c r="G725" t="str" cm="1">
        <f t="array" ref="G725">_xlfn.IFS(F725&lt;1000,"1000",F725&lt;5000,"5000",F725&lt;10000,"10000",F725&lt;15000,"15000",F725&lt;20000,"20000",F725&lt;25000,"25000",F725&lt;30000,"30000",F725&lt;35000,"35000",F725&lt;40000,"40000",F725&lt;45000,"45000",F725&lt;50000,"50000",F725&gt;50000,"&gt;50000")</f>
        <v>10000</v>
      </c>
      <c r="H725" t="s">
        <v>8219</v>
      </c>
      <c r="I725" t="s">
        <v>8224</v>
      </c>
      <c r="J725" t="s">
        <v>8246</v>
      </c>
      <c r="K725">
        <v>1438228740</v>
      </c>
      <c r="L725" s="10">
        <v>42215.165972222225</v>
      </c>
      <c r="M725">
        <v>1435606549</v>
      </c>
      <c r="N725" s="10">
        <f t="shared" si="35"/>
        <v>42184.816539351858</v>
      </c>
      <c r="O725" t="b">
        <v>0</v>
      </c>
      <c r="P725">
        <v>100</v>
      </c>
      <c r="Q725" t="b">
        <v>1</v>
      </c>
      <c r="R725" t="s">
        <v>8274</v>
      </c>
      <c r="S725" s="5">
        <f t="shared" si="33"/>
        <v>109.38000000000001</v>
      </c>
      <c r="T725">
        <f t="shared" si="34"/>
        <v>54.69</v>
      </c>
      <c r="U725" t="s">
        <v>8322</v>
      </c>
      <c r="V725" t="s">
        <v>8323</v>
      </c>
    </row>
    <row r="726" spans="1:22" ht="43.5" x14ac:dyDescent="0.35">
      <c r="A726">
        <v>724</v>
      </c>
      <c r="B726" s="3" t="s">
        <v>725</v>
      </c>
      <c r="C726" s="3" t="s">
        <v>4834</v>
      </c>
      <c r="D726">
        <v>7000</v>
      </c>
      <c r="E726" t="str" cm="1">
        <f t="array" ref="E726">_xlfn.IFS(D726&lt;1000,"1000",D726&lt;5000,"5000",D726&lt;10000,"10000",D726&lt;15000,"15000",D726&lt;20000,"20000",D726&lt;25000,"25000",D726&lt;30000,"30000",D726&lt;35000,"35000",D726&lt;40000,"40000",D726&lt;45000,"45000",D726&lt;50000,"50000",D726&gt;=50000,"&gt;50000")</f>
        <v>10000</v>
      </c>
      <c r="F726">
        <v>7383.01</v>
      </c>
      <c r="G726" t="str" cm="1">
        <f t="array" ref="G726">_xlfn.IFS(F726&lt;1000,"1000",F726&lt;5000,"5000",F726&lt;10000,"10000",F726&lt;15000,"15000",F726&lt;20000,"20000",F726&lt;25000,"25000",F726&lt;30000,"30000",F726&lt;35000,"35000",F726&lt;40000,"40000",F726&lt;45000,"45000",F726&lt;50000,"50000",F726&gt;50000,"&gt;50000")</f>
        <v>10000</v>
      </c>
      <c r="H726" t="s">
        <v>8219</v>
      </c>
      <c r="I726" t="s">
        <v>8224</v>
      </c>
      <c r="J726" t="s">
        <v>8246</v>
      </c>
      <c r="K726">
        <v>1309447163</v>
      </c>
      <c r="L726" s="10">
        <v>40724.638460648144</v>
      </c>
      <c r="M726">
        <v>1306855163</v>
      </c>
      <c r="N726" s="10">
        <f t="shared" si="35"/>
        <v>40694.638460648144</v>
      </c>
      <c r="O726" t="b">
        <v>0</v>
      </c>
      <c r="P726">
        <v>143</v>
      </c>
      <c r="Q726" t="b">
        <v>1</v>
      </c>
      <c r="R726" t="s">
        <v>8274</v>
      </c>
      <c r="S726" s="5">
        <f t="shared" si="33"/>
        <v>105.47157142857144</v>
      </c>
      <c r="T726">
        <f t="shared" si="34"/>
        <v>51.62944055944056</v>
      </c>
      <c r="U726" t="s">
        <v>8322</v>
      </c>
      <c r="V726" t="s">
        <v>8323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 t="str" cm="1">
        <f t="array" ref="E727">_xlfn.IFS(D727&lt;1000,"1000",D727&lt;5000,"5000",D727&lt;10000,"10000",D727&lt;15000,"15000",D727&lt;20000,"20000",D727&lt;25000,"25000",D727&lt;30000,"30000",D727&lt;35000,"35000",D727&lt;40000,"40000",D727&lt;45000,"45000",D727&lt;50000,"50000",D727&gt;=50000,"&gt;50000")</f>
        <v>25000</v>
      </c>
      <c r="F727">
        <v>20070</v>
      </c>
      <c r="G727" t="str" cm="1">
        <f t="array" ref="G727">_xlfn.IFS(F727&lt;1000,"1000",F727&lt;5000,"5000",F727&lt;10000,"10000",F727&lt;15000,"15000",F727&lt;20000,"20000",F727&lt;25000,"25000",F727&lt;30000,"30000",F727&lt;35000,"35000",F727&lt;40000,"40000",F727&lt;45000,"45000",F727&lt;50000,"50000",F727&gt;50000,"&gt;50000")</f>
        <v>25000</v>
      </c>
      <c r="H727" t="s">
        <v>8219</v>
      </c>
      <c r="I727" t="s">
        <v>8224</v>
      </c>
      <c r="J727" t="s">
        <v>8246</v>
      </c>
      <c r="K727">
        <v>1450018912</v>
      </c>
      <c r="L727" s="10">
        <v>42351.626296296294</v>
      </c>
      <c r="M727">
        <v>1447426912</v>
      </c>
      <c r="N727" s="10">
        <f t="shared" si="35"/>
        <v>42321.626296296294</v>
      </c>
      <c r="O727" t="b">
        <v>0</v>
      </c>
      <c r="P727">
        <v>140</v>
      </c>
      <c r="Q727" t="b">
        <v>1</v>
      </c>
      <c r="R727" t="s">
        <v>8274</v>
      </c>
      <c r="S727" s="5">
        <f t="shared" si="33"/>
        <v>100.35000000000001</v>
      </c>
      <c r="T727">
        <f t="shared" si="34"/>
        <v>143.35714285714286</v>
      </c>
      <c r="U727" t="s">
        <v>8322</v>
      </c>
      <c r="V727" t="s">
        <v>8323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 t="str" cm="1">
        <f t="array" ref="E728">_xlfn.IFS(D728&lt;1000,"1000",D728&lt;5000,"5000",D728&lt;10000,"10000",D728&lt;15000,"15000",D728&lt;20000,"20000",D728&lt;25000,"25000",D728&lt;30000,"30000",D728&lt;35000,"35000",D728&lt;40000,"40000",D728&lt;45000,"45000",D728&lt;50000,"50000",D728&gt;=50000,"&gt;50000")</f>
        <v>5000</v>
      </c>
      <c r="F728">
        <v>2535</v>
      </c>
      <c r="G728" t="str" cm="1">
        <f t="array" ref="G728">_xlfn.IFS(F728&lt;1000,"1000",F728&lt;5000,"5000",F728&lt;10000,"10000",F728&lt;15000,"15000",F728&lt;20000,"20000",F728&lt;25000,"25000",F728&lt;30000,"30000",F728&lt;35000,"35000",F728&lt;40000,"40000",F728&lt;45000,"45000",F728&lt;50000,"50000",F728&gt;50000,"&gt;50000")</f>
        <v>5000</v>
      </c>
      <c r="H728" t="s">
        <v>8219</v>
      </c>
      <c r="I728" t="s">
        <v>8224</v>
      </c>
      <c r="J728" t="s">
        <v>8246</v>
      </c>
      <c r="K728">
        <v>1365728487</v>
      </c>
      <c r="L728" s="10">
        <v>41376.042673611111</v>
      </c>
      <c r="M728">
        <v>1363136487</v>
      </c>
      <c r="N728" s="10">
        <f t="shared" si="35"/>
        <v>41346.042673611111</v>
      </c>
      <c r="O728" t="b">
        <v>0</v>
      </c>
      <c r="P728">
        <v>35</v>
      </c>
      <c r="Q728" t="b">
        <v>1</v>
      </c>
      <c r="R728" t="s">
        <v>8274</v>
      </c>
      <c r="S728" s="5">
        <f t="shared" si="33"/>
        <v>101.4</v>
      </c>
      <c r="T728">
        <f t="shared" si="34"/>
        <v>72.428571428571431</v>
      </c>
      <c r="U728" t="s">
        <v>8322</v>
      </c>
      <c r="V728" t="s">
        <v>8323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 t="str" cm="1">
        <f t="array" ref="E729">_xlfn.IFS(D729&lt;1000,"1000",D729&lt;5000,"5000",D729&lt;10000,"10000",D729&lt;15000,"15000",D729&lt;20000,"20000",D729&lt;25000,"25000",D729&lt;30000,"30000",D729&lt;35000,"35000",D729&lt;40000,"40000",D729&lt;45000,"45000",D729&lt;50000,"50000",D729&gt;=50000,"&gt;50000")</f>
        <v>5000</v>
      </c>
      <c r="F729">
        <v>5443</v>
      </c>
      <c r="G729" t="str" cm="1">
        <f t="array" ref="G729">_xlfn.IFS(F729&lt;1000,"1000",F729&lt;5000,"5000",F729&lt;10000,"10000",F729&lt;15000,"15000",F729&lt;20000,"20000",F729&lt;25000,"25000",F729&lt;30000,"30000",F729&lt;35000,"35000",F729&lt;40000,"40000",F729&lt;45000,"45000",F729&lt;50000,"50000",F729&gt;50000,"&gt;50000")</f>
        <v>10000</v>
      </c>
      <c r="H729" t="s">
        <v>8219</v>
      </c>
      <c r="I729" t="s">
        <v>8224</v>
      </c>
      <c r="J729" t="s">
        <v>8246</v>
      </c>
      <c r="K729">
        <v>1358198400</v>
      </c>
      <c r="L729" s="10">
        <v>41288.888888888891</v>
      </c>
      <c r="M729">
        <v>1354580949</v>
      </c>
      <c r="N729" s="10">
        <f t="shared" si="35"/>
        <v>41247.020243055551</v>
      </c>
      <c r="O729" t="b">
        <v>0</v>
      </c>
      <c r="P729">
        <v>149</v>
      </c>
      <c r="Q729" t="b">
        <v>1</v>
      </c>
      <c r="R729" t="s">
        <v>8274</v>
      </c>
      <c r="S729" s="5">
        <f t="shared" si="33"/>
        <v>155.51428571428571</v>
      </c>
      <c r="T729">
        <f t="shared" si="34"/>
        <v>36.530201342281877</v>
      </c>
      <c r="U729" t="s">
        <v>8322</v>
      </c>
      <c r="V729" t="s">
        <v>8323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 t="str" cm="1">
        <f t="array" ref="E730">_xlfn.IFS(D730&lt;1000,"1000",D730&lt;5000,"5000",D730&lt;10000,"10000",D730&lt;15000,"15000",D730&lt;20000,"20000",D730&lt;25000,"25000",D730&lt;30000,"30000",D730&lt;35000,"35000",D730&lt;40000,"40000",D730&lt;45000,"45000",D730&lt;50000,"50000",D730&gt;=50000,"&gt;50000")</f>
        <v>10000</v>
      </c>
      <c r="F730">
        <v>7917.45</v>
      </c>
      <c r="G730" t="str" cm="1">
        <f t="array" ref="G730">_xlfn.IFS(F730&lt;1000,"1000",F730&lt;5000,"5000",F730&lt;10000,"10000",F730&lt;15000,"15000",F730&lt;20000,"20000",F730&lt;25000,"25000",F730&lt;30000,"30000",F730&lt;35000,"35000",F730&lt;40000,"40000",F730&lt;45000,"45000",F730&lt;50000,"50000",F730&gt;50000,"&gt;50000")</f>
        <v>10000</v>
      </c>
      <c r="H730" t="s">
        <v>8219</v>
      </c>
      <c r="I730" t="s">
        <v>8224</v>
      </c>
      <c r="J730" t="s">
        <v>8246</v>
      </c>
      <c r="K730">
        <v>1313957157</v>
      </c>
      <c r="L730" s="10">
        <v>40776.837465277778</v>
      </c>
      <c r="M730">
        <v>1310069157</v>
      </c>
      <c r="N730" s="10">
        <f t="shared" si="35"/>
        <v>40731.837465277778</v>
      </c>
      <c r="O730" t="b">
        <v>0</v>
      </c>
      <c r="P730">
        <v>130</v>
      </c>
      <c r="Q730" t="b">
        <v>1</v>
      </c>
      <c r="R730" t="s">
        <v>8274</v>
      </c>
      <c r="S730" s="5">
        <f t="shared" si="33"/>
        <v>105.566</v>
      </c>
      <c r="T730">
        <f t="shared" si="34"/>
        <v>60.903461538461535</v>
      </c>
      <c r="U730" t="s">
        <v>8322</v>
      </c>
      <c r="V730" t="s">
        <v>8323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 t="str" cm="1">
        <f t="array" ref="E731">_xlfn.IFS(D731&lt;1000,"1000",D731&lt;5000,"5000",D731&lt;10000,"10000",D731&lt;15000,"15000",D731&lt;20000,"20000",D731&lt;25000,"25000",D731&lt;30000,"30000",D731&lt;35000,"35000",D731&lt;40000,"40000",D731&lt;45000,"45000",D731&lt;50000,"50000",D731&gt;=50000,"&gt;50000")</f>
        <v>5000</v>
      </c>
      <c r="F731">
        <v>5226</v>
      </c>
      <c r="G731" t="str" cm="1">
        <f t="array" ref="G731">_xlfn.IFS(F731&lt;1000,"1000",F731&lt;5000,"5000",F731&lt;10000,"10000",F731&lt;15000,"15000",F731&lt;20000,"20000",F731&lt;25000,"25000",F731&lt;30000,"30000",F731&lt;35000,"35000",F731&lt;40000,"40000",F731&lt;45000,"45000",F731&lt;50000,"50000",F731&gt;50000,"&gt;50000")</f>
        <v>10000</v>
      </c>
      <c r="H731" t="s">
        <v>8219</v>
      </c>
      <c r="I731" t="s">
        <v>8224</v>
      </c>
      <c r="J731" t="s">
        <v>8246</v>
      </c>
      <c r="K731">
        <v>1348028861</v>
      </c>
      <c r="L731" s="10">
        <v>41171.185891203706</v>
      </c>
      <c r="M731">
        <v>1342844861</v>
      </c>
      <c r="N731" s="10">
        <f t="shared" si="35"/>
        <v>41111.185891203706</v>
      </c>
      <c r="O731" t="b">
        <v>0</v>
      </c>
      <c r="P731">
        <v>120</v>
      </c>
      <c r="Q731" t="b">
        <v>1</v>
      </c>
      <c r="R731" t="s">
        <v>8274</v>
      </c>
      <c r="S731" s="5">
        <f t="shared" si="33"/>
        <v>130.65</v>
      </c>
      <c r="T731">
        <f t="shared" si="34"/>
        <v>43.55</v>
      </c>
      <c r="U731" t="s">
        <v>8322</v>
      </c>
      <c r="V731" t="s">
        <v>8323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 t="str" cm="1">
        <f t="array" ref="E732">_xlfn.IFS(D732&lt;1000,"1000",D732&lt;5000,"5000",D732&lt;10000,"10000",D732&lt;15000,"15000",D732&lt;20000,"20000",D732&lt;25000,"25000",D732&lt;30000,"30000",D732&lt;35000,"35000",D732&lt;40000,"40000",D732&lt;45000,"45000",D732&lt;50000,"50000",D732&gt;=50000,"&gt;50000")</f>
        <v>25000</v>
      </c>
      <c r="F732">
        <v>26438</v>
      </c>
      <c r="G732" t="str" cm="1">
        <f t="array" ref="G732">_xlfn.IFS(F732&lt;1000,"1000",F732&lt;5000,"5000",F732&lt;10000,"10000",F732&lt;15000,"15000",F732&lt;20000,"20000",F732&lt;25000,"25000",F732&lt;30000,"30000",F732&lt;35000,"35000",F732&lt;40000,"40000",F732&lt;45000,"45000",F732&lt;50000,"50000",F732&gt;50000,"&gt;50000")</f>
        <v>30000</v>
      </c>
      <c r="H732" t="s">
        <v>8219</v>
      </c>
      <c r="I732" t="s">
        <v>8224</v>
      </c>
      <c r="J732" t="s">
        <v>8246</v>
      </c>
      <c r="K732">
        <v>1323280391</v>
      </c>
      <c r="L732" s="10">
        <v>40884.745266203703</v>
      </c>
      <c r="M732">
        <v>1320688391</v>
      </c>
      <c r="N732" s="10">
        <f t="shared" si="35"/>
        <v>40854.745266203703</v>
      </c>
      <c r="O732" t="b">
        <v>0</v>
      </c>
      <c r="P732">
        <v>265</v>
      </c>
      <c r="Q732" t="b">
        <v>1</v>
      </c>
      <c r="R732" t="s">
        <v>8274</v>
      </c>
      <c r="S732" s="5">
        <f t="shared" si="33"/>
        <v>132.19</v>
      </c>
      <c r="T732">
        <f t="shared" si="34"/>
        <v>99.766037735849054</v>
      </c>
      <c r="U732" t="s">
        <v>8322</v>
      </c>
      <c r="V732" t="s">
        <v>8323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 t="str" cm="1">
        <f t="array" ref="E733">_xlfn.IFS(D733&lt;1000,"1000",D733&lt;5000,"5000",D733&lt;10000,"10000",D733&lt;15000,"15000",D733&lt;20000,"20000",D733&lt;25000,"25000",D733&lt;30000,"30000",D733&lt;35000,"35000",D733&lt;40000,"40000",D733&lt;45000,"45000",D733&lt;50000,"50000",D733&gt;=50000,"&gt;50000")</f>
        <v>10000</v>
      </c>
      <c r="F733">
        <v>6300</v>
      </c>
      <c r="G733" t="str" cm="1">
        <f t="array" ref="G733">_xlfn.IFS(F733&lt;1000,"1000",F733&lt;5000,"5000",F733&lt;10000,"10000",F733&lt;15000,"15000",F733&lt;20000,"20000",F733&lt;25000,"25000",F733&lt;30000,"30000",F733&lt;35000,"35000",F733&lt;40000,"40000",F733&lt;45000,"45000",F733&lt;50000,"50000",F733&gt;50000,"&gt;50000")</f>
        <v>10000</v>
      </c>
      <c r="H733" t="s">
        <v>8219</v>
      </c>
      <c r="I733" t="s">
        <v>8224</v>
      </c>
      <c r="J733" t="s">
        <v>8246</v>
      </c>
      <c r="K733">
        <v>1327212000</v>
      </c>
      <c r="L733" s="10">
        <v>40930.25</v>
      </c>
      <c r="M733">
        <v>1322852747</v>
      </c>
      <c r="N733" s="10">
        <f t="shared" si="35"/>
        <v>40879.795682870368</v>
      </c>
      <c r="O733" t="b">
        <v>0</v>
      </c>
      <c r="P733">
        <v>71</v>
      </c>
      <c r="Q733" t="b">
        <v>1</v>
      </c>
      <c r="R733" t="s">
        <v>8274</v>
      </c>
      <c r="S733" s="5">
        <f t="shared" si="33"/>
        <v>126</v>
      </c>
      <c r="T733">
        <f t="shared" si="34"/>
        <v>88.732394366197184</v>
      </c>
      <c r="U733" t="s">
        <v>8322</v>
      </c>
      <c r="V733" t="s">
        <v>8323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 t="str" cm="1">
        <f t="array" ref="E734">_xlfn.IFS(D734&lt;1000,"1000",D734&lt;5000,"5000",D734&lt;10000,"10000",D734&lt;15000,"15000",D734&lt;20000,"20000",D734&lt;25000,"25000",D734&lt;30000,"30000",D734&lt;35000,"35000",D734&lt;40000,"40000",D734&lt;45000,"45000",D734&lt;50000,"50000",D734&gt;=50000,"&gt;50000")</f>
        <v>1000</v>
      </c>
      <c r="F734">
        <v>64</v>
      </c>
      <c r="G734" t="str" cm="1">
        <f t="array" ref="G734">_xlfn.IFS(F734&lt;1000,"1000",F734&lt;5000,"5000",F734&lt;10000,"10000",F734&lt;15000,"15000",F734&lt;20000,"20000",F734&lt;25000,"25000",F734&lt;30000,"30000",F734&lt;35000,"35000",F734&lt;40000,"40000",F734&lt;45000,"45000",F734&lt;50000,"50000",F734&gt;50000,"&gt;50000")</f>
        <v>1000</v>
      </c>
      <c r="H734" t="s">
        <v>8219</v>
      </c>
      <c r="I734" t="s">
        <v>8225</v>
      </c>
      <c r="J734" t="s">
        <v>8247</v>
      </c>
      <c r="K734">
        <v>1380449461</v>
      </c>
      <c r="L734" s="10">
        <v>41546.424317129626</v>
      </c>
      <c r="M734">
        <v>1375265461</v>
      </c>
      <c r="N734" s="10">
        <f t="shared" si="35"/>
        <v>41486.424317129626</v>
      </c>
      <c r="O734" t="b">
        <v>0</v>
      </c>
      <c r="P734">
        <v>13</v>
      </c>
      <c r="Q734" t="b">
        <v>1</v>
      </c>
      <c r="R734" t="s">
        <v>8274</v>
      </c>
      <c r="S734" s="5">
        <f t="shared" si="33"/>
        <v>160</v>
      </c>
      <c r="T734">
        <f t="shared" si="34"/>
        <v>4.9230769230769234</v>
      </c>
      <c r="U734" t="s">
        <v>8322</v>
      </c>
      <c r="V734" t="s">
        <v>8323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 t="str" cm="1">
        <f t="array" ref="E735">_xlfn.IFS(D735&lt;1000,"1000",D735&lt;5000,"5000",D735&lt;10000,"10000",D735&lt;15000,"15000",D735&lt;20000,"20000",D735&lt;25000,"25000",D735&lt;30000,"30000",D735&lt;35000,"35000",D735&lt;40000,"40000",D735&lt;45000,"45000",D735&lt;50000,"50000",D735&gt;=50000,"&gt;50000")</f>
        <v>5000</v>
      </c>
      <c r="F735">
        <v>3012</v>
      </c>
      <c r="G735" t="str" cm="1">
        <f t="array" ref="G735">_xlfn.IFS(F735&lt;1000,"1000",F735&lt;5000,"5000",F735&lt;10000,"10000",F735&lt;15000,"15000",F735&lt;20000,"20000",F735&lt;25000,"25000",F735&lt;30000,"30000",F735&lt;35000,"35000",F735&lt;40000,"40000",F735&lt;45000,"45000",F735&lt;50000,"50000",F735&gt;50000,"&gt;50000")</f>
        <v>5000</v>
      </c>
      <c r="H735" t="s">
        <v>8219</v>
      </c>
      <c r="I735" t="s">
        <v>8225</v>
      </c>
      <c r="J735" t="s">
        <v>8247</v>
      </c>
      <c r="K735">
        <v>1387533892</v>
      </c>
      <c r="L735" s="10">
        <v>41628.420046296298</v>
      </c>
      <c r="M735">
        <v>1384941892</v>
      </c>
      <c r="N735" s="10">
        <f t="shared" si="35"/>
        <v>41598.420046296298</v>
      </c>
      <c r="O735" t="b">
        <v>0</v>
      </c>
      <c r="P735">
        <v>169</v>
      </c>
      <c r="Q735" t="b">
        <v>1</v>
      </c>
      <c r="R735" t="s">
        <v>8274</v>
      </c>
      <c r="S735" s="5">
        <f t="shared" si="33"/>
        <v>120.48</v>
      </c>
      <c r="T735">
        <f t="shared" si="34"/>
        <v>17.822485207100591</v>
      </c>
      <c r="U735" t="s">
        <v>8322</v>
      </c>
      <c r="V735" t="s">
        <v>8323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 t="str" cm="1">
        <f t="array" ref="E736">_xlfn.IFS(D736&lt;1000,"1000",D736&lt;5000,"5000",D736&lt;10000,"10000",D736&lt;15000,"15000",D736&lt;20000,"20000",D736&lt;25000,"25000",D736&lt;30000,"30000",D736&lt;35000,"35000",D736&lt;40000,"40000",D736&lt;45000,"45000",D736&lt;50000,"50000",D736&gt;=50000,"&gt;50000")</f>
        <v>10000</v>
      </c>
      <c r="F736">
        <v>10670</v>
      </c>
      <c r="G736" t="str" cm="1">
        <f t="array" ref="G736">_xlfn.IFS(F736&lt;1000,"1000",F736&lt;5000,"5000",F736&lt;10000,"10000",F736&lt;15000,"15000",F736&lt;20000,"20000",F736&lt;25000,"25000",F736&lt;30000,"30000",F736&lt;35000,"35000",F736&lt;40000,"40000",F736&lt;45000,"45000",F736&lt;50000,"50000",F736&gt;50000,"&gt;50000")</f>
        <v>15000</v>
      </c>
      <c r="H736" t="s">
        <v>8219</v>
      </c>
      <c r="I736" t="s">
        <v>8229</v>
      </c>
      <c r="J736" t="s">
        <v>8251</v>
      </c>
      <c r="K736">
        <v>1431147600</v>
      </c>
      <c r="L736" s="10">
        <v>42133.208333333328</v>
      </c>
      <c r="M736">
        <v>1428465420</v>
      </c>
      <c r="N736" s="10">
        <f t="shared" si="35"/>
        <v>42102.164583333331</v>
      </c>
      <c r="O736" t="b">
        <v>0</v>
      </c>
      <c r="P736">
        <v>57</v>
      </c>
      <c r="Q736" t="b">
        <v>1</v>
      </c>
      <c r="R736" t="s">
        <v>8274</v>
      </c>
      <c r="S736" s="5">
        <f t="shared" si="33"/>
        <v>125.52941176470588</v>
      </c>
      <c r="T736">
        <f t="shared" si="34"/>
        <v>187.19298245614036</v>
      </c>
      <c r="U736" t="s">
        <v>8322</v>
      </c>
      <c r="V736" t="s">
        <v>8323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 t="str" cm="1">
        <f t="array" ref="E737">_xlfn.IFS(D737&lt;1000,"1000",D737&lt;5000,"5000",D737&lt;10000,"10000",D737&lt;15000,"15000",D737&lt;20000,"20000",D737&lt;25000,"25000",D737&lt;30000,"30000",D737&lt;35000,"35000",D737&lt;40000,"40000",D737&lt;45000,"45000",D737&lt;50000,"50000",D737&gt;=50000,"&gt;50000")</f>
        <v>50000</v>
      </c>
      <c r="F737">
        <v>53771</v>
      </c>
      <c r="G737" t="str" cm="1">
        <f t="array" ref="G737">_xlfn.IFS(F737&lt;1000,"1000",F737&lt;5000,"5000",F737&lt;10000,"10000",F737&lt;15000,"15000",F737&lt;20000,"20000",F737&lt;25000,"25000",F737&lt;30000,"30000",F737&lt;35000,"35000",F737&lt;40000,"40000",F737&lt;45000,"45000",F737&lt;50000,"50000",F737&gt;50000,"&gt;50000")</f>
        <v>&gt;50000</v>
      </c>
      <c r="H737" t="s">
        <v>8219</v>
      </c>
      <c r="I737" t="s">
        <v>8224</v>
      </c>
      <c r="J737" t="s">
        <v>8246</v>
      </c>
      <c r="K737">
        <v>1417653540</v>
      </c>
      <c r="L737" s="10">
        <v>41977.027083333334</v>
      </c>
      <c r="M737">
        <v>1414975346</v>
      </c>
      <c r="N737" s="10">
        <f t="shared" si="35"/>
        <v>41946.029467592591</v>
      </c>
      <c r="O737" t="b">
        <v>0</v>
      </c>
      <c r="P737">
        <v>229</v>
      </c>
      <c r="Q737" t="b">
        <v>1</v>
      </c>
      <c r="R737" t="s">
        <v>8274</v>
      </c>
      <c r="S737" s="5">
        <f t="shared" si="33"/>
        <v>114.40638297872341</v>
      </c>
      <c r="T737">
        <f t="shared" si="34"/>
        <v>234.80786026200875</v>
      </c>
      <c r="U737" t="s">
        <v>8322</v>
      </c>
      <c r="V737" t="s">
        <v>8323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 t="str" cm="1">
        <f t="array" ref="E738">_xlfn.IFS(D738&lt;1000,"1000",D738&lt;5000,"5000",D738&lt;10000,"10000",D738&lt;15000,"15000",D738&lt;20000,"20000",D738&lt;25000,"25000",D738&lt;30000,"30000",D738&lt;35000,"35000",D738&lt;40000,"40000",D738&lt;45000,"45000",D738&lt;50000,"50000",D738&gt;=50000,"&gt;50000")</f>
        <v>5000</v>
      </c>
      <c r="F738">
        <v>11345</v>
      </c>
      <c r="G738" t="str" cm="1">
        <f t="array" ref="G738">_xlfn.IFS(F738&lt;1000,"1000",F738&lt;5000,"5000",F738&lt;10000,"10000",F738&lt;15000,"15000",F738&lt;20000,"20000",F738&lt;25000,"25000",F738&lt;30000,"30000",F738&lt;35000,"35000",F738&lt;40000,"40000",F738&lt;45000,"45000",F738&lt;50000,"50000",F738&gt;50000,"&gt;50000")</f>
        <v>15000</v>
      </c>
      <c r="H738" t="s">
        <v>8219</v>
      </c>
      <c r="I738" t="s">
        <v>8224</v>
      </c>
      <c r="J738" t="s">
        <v>8246</v>
      </c>
      <c r="K738">
        <v>1385009940</v>
      </c>
      <c r="L738" s="10">
        <v>41599.207638888889</v>
      </c>
      <c r="M738">
        <v>1383327440</v>
      </c>
      <c r="N738" s="10">
        <f t="shared" si="35"/>
        <v>41579.734259259261</v>
      </c>
      <c r="O738" t="b">
        <v>0</v>
      </c>
      <c r="P738">
        <v>108</v>
      </c>
      <c r="Q738" t="b">
        <v>1</v>
      </c>
      <c r="R738" t="s">
        <v>8274</v>
      </c>
      <c r="S738" s="5">
        <f t="shared" si="33"/>
        <v>315.13888888888891</v>
      </c>
      <c r="T738">
        <f t="shared" si="34"/>
        <v>105.04629629629629</v>
      </c>
      <c r="U738" t="s">
        <v>8322</v>
      </c>
      <c r="V738" t="s">
        <v>8323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 t="str" cm="1">
        <f t="array" ref="E739">_xlfn.IFS(D739&lt;1000,"1000",D739&lt;5000,"5000",D739&lt;10000,"10000",D739&lt;15000,"15000",D739&lt;20000,"20000",D739&lt;25000,"25000",D739&lt;30000,"30000",D739&lt;35000,"35000",D739&lt;40000,"40000",D739&lt;45000,"45000",D739&lt;50000,"50000",D739&gt;=50000,"&gt;50000")</f>
        <v>10000</v>
      </c>
      <c r="F739">
        <v>6120</v>
      </c>
      <c r="G739" t="str" cm="1">
        <f t="array" ref="G739">_xlfn.IFS(F739&lt;1000,"1000",F739&lt;5000,"5000",F739&lt;10000,"10000",F739&lt;15000,"15000",F739&lt;20000,"20000",F739&lt;25000,"25000",F739&lt;30000,"30000",F739&lt;35000,"35000",F739&lt;40000,"40000",F739&lt;45000,"45000",F739&lt;50000,"50000",F739&gt;50000,"&gt;50000")</f>
        <v>10000</v>
      </c>
      <c r="H739" t="s">
        <v>8219</v>
      </c>
      <c r="I739" t="s">
        <v>8224</v>
      </c>
      <c r="J739" t="s">
        <v>8246</v>
      </c>
      <c r="K739">
        <v>1392408000</v>
      </c>
      <c r="L739" s="10">
        <v>41684.833333333336</v>
      </c>
      <c r="M739">
        <v>1390890987</v>
      </c>
      <c r="N739" s="10">
        <f t="shared" si="35"/>
        <v>41667.275312500002</v>
      </c>
      <c r="O739" t="b">
        <v>0</v>
      </c>
      <c r="P739">
        <v>108</v>
      </c>
      <c r="Q739" t="b">
        <v>1</v>
      </c>
      <c r="R739" t="s">
        <v>8274</v>
      </c>
      <c r="S739" s="5">
        <f t="shared" si="33"/>
        <v>122.39999999999999</v>
      </c>
      <c r="T739">
        <f t="shared" si="34"/>
        <v>56.666666666666664</v>
      </c>
      <c r="U739" t="s">
        <v>8322</v>
      </c>
      <c r="V739" t="s">
        <v>8323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 t="str" cm="1">
        <f t="array" ref="E740">_xlfn.IFS(D740&lt;1000,"1000",D740&lt;5000,"5000",D740&lt;10000,"10000",D740&lt;15000,"15000",D740&lt;20000,"20000",D740&lt;25000,"25000",D740&lt;30000,"30000",D740&lt;35000,"35000",D740&lt;40000,"40000",D740&lt;45000,"45000",D740&lt;50000,"50000",D740&gt;=50000,"&gt;50000")</f>
        <v>5000</v>
      </c>
      <c r="F740">
        <v>1601</v>
      </c>
      <c r="G740" t="str" cm="1">
        <f t="array" ref="G740">_xlfn.IFS(F740&lt;1000,"1000",F740&lt;5000,"5000",F740&lt;10000,"10000",F740&lt;15000,"15000",F740&lt;20000,"20000",F740&lt;25000,"25000",F740&lt;30000,"30000",F740&lt;35000,"35000",F740&lt;40000,"40000",F740&lt;45000,"45000",F740&lt;50000,"50000",F740&gt;50000,"&gt;50000")</f>
        <v>5000</v>
      </c>
      <c r="H740" t="s">
        <v>8219</v>
      </c>
      <c r="I740" t="s">
        <v>8224</v>
      </c>
      <c r="J740" t="s">
        <v>8246</v>
      </c>
      <c r="K740">
        <v>1417409940</v>
      </c>
      <c r="L740" s="10">
        <v>41974.207638888889</v>
      </c>
      <c r="M740">
        <v>1414765794</v>
      </c>
      <c r="N740" s="10">
        <f t="shared" si="35"/>
        <v>41943.604097222218</v>
      </c>
      <c r="O740" t="b">
        <v>0</v>
      </c>
      <c r="P740">
        <v>41</v>
      </c>
      <c r="Q740" t="b">
        <v>1</v>
      </c>
      <c r="R740" t="s">
        <v>8274</v>
      </c>
      <c r="S740" s="5">
        <f t="shared" si="33"/>
        <v>106.73333333333332</v>
      </c>
      <c r="T740">
        <f t="shared" si="34"/>
        <v>39.048780487804876</v>
      </c>
      <c r="U740" t="s">
        <v>8322</v>
      </c>
      <c r="V740" t="s">
        <v>8323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 t="str" cm="1">
        <f t="array" ref="E741">_xlfn.IFS(D741&lt;1000,"1000",D741&lt;5000,"5000",D741&lt;10000,"10000",D741&lt;15000,"15000",D741&lt;20000,"20000",D741&lt;25000,"25000",D741&lt;30000,"30000",D741&lt;35000,"35000",D741&lt;40000,"40000",D741&lt;45000,"45000",D741&lt;50000,"50000",D741&gt;=50000,"&gt;50000")</f>
        <v>10000</v>
      </c>
      <c r="F741">
        <v>9500</v>
      </c>
      <c r="G741" t="str" cm="1">
        <f t="array" ref="G741">_xlfn.IFS(F741&lt;1000,"1000",F741&lt;5000,"5000",F741&lt;10000,"10000",F741&lt;15000,"15000",F741&lt;20000,"20000",F741&lt;25000,"25000",F741&lt;30000,"30000",F741&lt;35000,"35000",F741&lt;40000,"40000",F741&lt;45000,"45000",F741&lt;50000,"50000",F741&gt;50000,"&gt;50000")</f>
        <v>10000</v>
      </c>
      <c r="H741" t="s">
        <v>8219</v>
      </c>
      <c r="I741" t="s">
        <v>8224</v>
      </c>
      <c r="J741" t="s">
        <v>8246</v>
      </c>
      <c r="K741">
        <v>1407758629</v>
      </c>
      <c r="L741" s="10">
        <v>41862.502650462964</v>
      </c>
      <c r="M741">
        <v>1404907429</v>
      </c>
      <c r="N741" s="10">
        <f t="shared" si="35"/>
        <v>41829.502650462964</v>
      </c>
      <c r="O741" t="b">
        <v>0</v>
      </c>
      <c r="P741">
        <v>139</v>
      </c>
      <c r="Q741" t="b">
        <v>1</v>
      </c>
      <c r="R741" t="s">
        <v>8274</v>
      </c>
      <c r="S741" s="5">
        <f t="shared" si="33"/>
        <v>158.33333333333331</v>
      </c>
      <c r="T741">
        <f t="shared" si="34"/>
        <v>68.345323741007192</v>
      </c>
      <c r="U741" t="s">
        <v>8322</v>
      </c>
      <c r="V741" t="s">
        <v>8323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 t="str" cm="1">
        <f t="array" ref="E742">_xlfn.IFS(D742&lt;1000,"1000",D742&lt;5000,"5000",D742&lt;10000,"10000",D742&lt;15000,"15000",D742&lt;20000,"20000",D742&lt;25000,"25000",D742&lt;30000,"30000",D742&lt;35000,"35000",D742&lt;40000,"40000",D742&lt;45000,"45000",D742&lt;50000,"50000",D742&gt;=50000,"&gt;50000")</f>
        <v>5000</v>
      </c>
      <c r="F742">
        <v>3222</v>
      </c>
      <c r="G742" t="str" cm="1">
        <f t="array" ref="G742">_xlfn.IFS(F742&lt;1000,"1000",F742&lt;5000,"5000",F742&lt;10000,"10000",F742&lt;15000,"15000",F742&lt;20000,"20000",F742&lt;25000,"25000",F742&lt;30000,"30000",F742&lt;35000,"35000",F742&lt;40000,"40000",F742&lt;45000,"45000",F742&lt;50000,"50000",F742&gt;50000,"&gt;50000")</f>
        <v>5000</v>
      </c>
      <c r="H742" t="s">
        <v>8219</v>
      </c>
      <c r="I742" t="s">
        <v>8224</v>
      </c>
      <c r="J742" t="s">
        <v>8246</v>
      </c>
      <c r="K742">
        <v>1434857482</v>
      </c>
      <c r="L742" s="10">
        <v>42176.146782407406</v>
      </c>
      <c r="M742">
        <v>1433647882</v>
      </c>
      <c r="N742" s="10">
        <f t="shared" si="35"/>
        <v>42162.146782407406</v>
      </c>
      <c r="O742" t="b">
        <v>0</v>
      </c>
      <c r="P742">
        <v>19</v>
      </c>
      <c r="Q742" t="b">
        <v>1</v>
      </c>
      <c r="R742" t="s">
        <v>8274</v>
      </c>
      <c r="S742" s="5">
        <f t="shared" si="33"/>
        <v>107.4</v>
      </c>
      <c r="T742">
        <f t="shared" si="34"/>
        <v>169.57894736842104</v>
      </c>
      <c r="U742" t="s">
        <v>8322</v>
      </c>
      <c r="V742" t="s">
        <v>8323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 t="str" cm="1">
        <f t="array" ref="E743">_xlfn.IFS(D743&lt;1000,"1000",D743&lt;5000,"5000",D743&lt;10000,"10000",D743&lt;15000,"15000",D743&lt;20000,"20000",D743&lt;25000,"25000",D743&lt;30000,"30000",D743&lt;35000,"35000",D743&lt;40000,"40000",D743&lt;45000,"45000",D743&lt;50000,"50000",D743&gt;=50000,"&gt;50000")</f>
        <v>15000</v>
      </c>
      <c r="F743">
        <v>13293.8</v>
      </c>
      <c r="G743" t="str" cm="1">
        <f t="array" ref="G743">_xlfn.IFS(F743&lt;1000,"1000",F743&lt;5000,"5000",F743&lt;10000,"10000",F743&lt;15000,"15000",F743&lt;20000,"20000",F743&lt;25000,"25000",F743&lt;30000,"30000",F743&lt;35000,"35000",F743&lt;40000,"40000",F743&lt;45000,"45000",F743&lt;50000,"50000",F743&gt;50000,"&gt;50000")</f>
        <v>15000</v>
      </c>
      <c r="H743" t="s">
        <v>8219</v>
      </c>
      <c r="I743" t="s">
        <v>8224</v>
      </c>
      <c r="J743" t="s">
        <v>8246</v>
      </c>
      <c r="K743">
        <v>1370964806</v>
      </c>
      <c r="L743" s="10">
        <v>41436.648217592592</v>
      </c>
      <c r="M743">
        <v>1367940806</v>
      </c>
      <c r="N743" s="10">
        <f t="shared" si="35"/>
        <v>41401.648217592592</v>
      </c>
      <c r="O743" t="b">
        <v>0</v>
      </c>
      <c r="P743">
        <v>94</v>
      </c>
      <c r="Q743" t="b">
        <v>1</v>
      </c>
      <c r="R743" t="s">
        <v>8274</v>
      </c>
      <c r="S743" s="5">
        <f t="shared" si="33"/>
        <v>102.25999999999999</v>
      </c>
      <c r="T743">
        <f t="shared" si="34"/>
        <v>141.42340425531913</v>
      </c>
      <c r="U743" t="s">
        <v>8322</v>
      </c>
      <c r="V743" t="s">
        <v>8323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 t="str" cm="1">
        <f t="array" ref="E744">_xlfn.IFS(D744&lt;1000,"1000",D744&lt;5000,"5000",D744&lt;10000,"10000",D744&lt;15000,"15000",D744&lt;20000,"20000",D744&lt;25000,"25000",D744&lt;30000,"30000",D744&lt;35000,"35000",D744&lt;40000,"40000",D744&lt;45000,"45000",D744&lt;50000,"50000",D744&gt;=50000,"&gt;50000")</f>
        <v>5000</v>
      </c>
      <c r="F744">
        <v>1550</v>
      </c>
      <c r="G744" t="str" cm="1">
        <f t="array" ref="G744">_xlfn.IFS(F744&lt;1000,"1000",F744&lt;5000,"5000",F744&lt;10000,"10000",F744&lt;15000,"15000",F744&lt;20000,"20000",F744&lt;25000,"25000",F744&lt;30000,"30000",F744&lt;35000,"35000",F744&lt;40000,"40000",F744&lt;45000,"45000",F744&lt;50000,"50000",F744&gt;50000,"&gt;50000")</f>
        <v>5000</v>
      </c>
      <c r="H744" t="s">
        <v>8219</v>
      </c>
      <c r="I744" t="s">
        <v>8224</v>
      </c>
      <c r="J744" t="s">
        <v>8246</v>
      </c>
      <c r="K744">
        <v>1395435712</v>
      </c>
      <c r="L744" s="10">
        <v>41719.876296296294</v>
      </c>
      <c r="M744">
        <v>1392847312</v>
      </c>
      <c r="N744" s="10">
        <f t="shared" si="35"/>
        <v>41689.917962962965</v>
      </c>
      <c r="O744" t="b">
        <v>0</v>
      </c>
      <c r="P744">
        <v>23</v>
      </c>
      <c r="Q744" t="b">
        <v>1</v>
      </c>
      <c r="R744" t="s">
        <v>8274</v>
      </c>
      <c r="S744" s="5">
        <f t="shared" si="33"/>
        <v>110.71428571428572</v>
      </c>
      <c r="T744">
        <f t="shared" si="34"/>
        <v>67.391304347826093</v>
      </c>
      <c r="U744" t="s">
        <v>8322</v>
      </c>
      <c r="V744" t="s">
        <v>8323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 t="str" cm="1">
        <f t="array" ref="E745">_xlfn.IFS(D745&lt;1000,"1000",D745&lt;5000,"5000",D745&lt;10000,"10000",D745&lt;15000,"15000",D745&lt;20000,"20000",D745&lt;25000,"25000",D745&lt;30000,"30000",D745&lt;35000,"35000",D745&lt;40000,"40000",D745&lt;45000,"45000",D745&lt;50000,"50000",D745&gt;=50000,"&gt;50000")</f>
        <v>1000</v>
      </c>
      <c r="F745">
        <v>814</v>
      </c>
      <c r="G745" t="str" cm="1">
        <f t="array" ref="G745">_xlfn.IFS(F745&lt;1000,"1000",F745&lt;5000,"5000",F745&lt;10000,"10000",F745&lt;15000,"15000",F745&lt;20000,"20000",F745&lt;25000,"25000",F745&lt;30000,"30000",F745&lt;35000,"35000",F745&lt;40000,"40000",F745&lt;45000,"45000",F745&lt;50000,"50000",F745&gt;50000,"&gt;50000")</f>
        <v>1000</v>
      </c>
      <c r="H745" t="s">
        <v>8219</v>
      </c>
      <c r="I745" t="s">
        <v>8224</v>
      </c>
      <c r="J745" t="s">
        <v>8246</v>
      </c>
      <c r="K745">
        <v>1334610000</v>
      </c>
      <c r="L745" s="10">
        <v>41015.875</v>
      </c>
      <c r="M745">
        <v>1332435685</v>
      </c>
      <c r="N745" s="10">
        <f t="shared" si="35"/>
        <v>40990.709317129629</v>
      </c>
      <c r="O745" t="b">
        <v>0</v>
      </c>
      <c r="P745">
        <v>15</v>
      </c>
      <c r="Q745" t="b">
        <v>1</v>
      </c>
      <c r="R745" t="s">
        <v>8274</v>
      </c>
      <c r="S745" s="5">
        <f t="shared" si="33"/>
        <v>148</v>
      </c>
      <c r="T745">
        <f t="shared" si="34"/>
        <v>54.266666666666666</v>
      </c>
      <c r="U745" t="s">
        <v>8322</v>
      </c>
      <c r="V745" t="s">
        <v>8323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 t="str" cm="1">
        <f t="array" ref="E746">_xlfn.IFS(D746&lt;1000,"1000",D746&lt;5000,"5000",D746&lt;10000,"10000",D746&lt;15000,"15000",D746&lt;20000,"20000",D746&lt;25000,"25000",D746&lt;30000,"30000",D746&lt;35000,"35000",D746&lt;40000,"40000",D746&lt;45000,"45000",D746&lt;50000,"50000",D746&gt;=50000,"&gt;50000")</f>
        <v>10000</v>
      </c>
      <c r="F746">
        <v>5116</v>
      </c>
      <c r="G746" t="str" cm="1">
        <f t="array" ref="G746">_xlfn.IFS(F746&lt;1000,"1000",F746&lt;5000,"5000",F746&lt;10000,"10000",F746&lt;15000,"15000",F746&lt;20000,"20000",F746&lt;25000,"25000",F746&lt;30000,"30000",F746&lt;35000,"35000",F746&lt;40000,"40000",F746&lt;45000,"45000",F746&lt;50000,"50000",F746&gt;50000,"&gt;50000")</f>
        <v>10000</v>
      </c>
      <c r="H746" t="s">
        <v>8219</v>
      </c>
      <c r="I746" t="s">
        <v>8224</v>
      </c>
      <c r="J746" t="s">
        <v>8246</v>
      </c>
      <c r="K746">
        <v>1355439503</v>
      </c>
      <c r="L746" s="10">
        <v>41256.95721064815</v>
      </c>
      <c r="M746">
        <v>1352847503</v>
      </c>
      <c r="N746" s="10">
        <f t="shared" si="35"/>
        <v>41226.95721064815</v>
      </c>
      <c r="O746" t="b">
        <v>0</v>
      </c>
      <c r="P746">
        <v>62</v>
      </c>
      <c r="Q746" t="b">
        <v>1</v>
      </c>
      <c r="R746" t="s">
        <v>8274</v>
      </c>
      <c r="S746" s="5">
        <f t="shared" si="33"/>
        <v>102.32000000000001</v>
      </c>
      <c r="T746">
        <f t="shared" si="34"/>
        <v>82.516129032258064</v>
      </c>
      <c r="U746" t="s">
        <v>8322</v>
      </c>
      <c r="V746" t="s">
        <v>8323</v>
      </c>
    </row>
    <row r="747" spans="1:22" ht="43.5" x14ac:dyDescent="0.35">
      <c r="A747">
        <v>745</v>
      </c>
      <c r="B747" s="3" t="s">
        <v>746</v>
      </c>
      <c r="C747" s="3" t="s">
        <v>4855</v>
      </c>
      <c r="D747">
        <v>2220</v>
      </c>
      <c r="E747" t="str" cm="1">
        <f t="array" ref="E747">_xlfn.IFS(D747&lt;1000,"1000",D747&lt;5000,"5000",D747&lt;10000,"10000",D747&lt;15000,"15000",D747&lt;20000,"20000",D747&lt;25000,"25000",D747&lt;30000,"30000",D747&lt;35000,"35000",D747&lt;40000,"40000",D747&lt;45000,"45000",D747&lt;50000,"50000",D747&gt;=50000,"&gt;50000")</f>
        <v>5000</v>
      </c>
      <c r="F747">
        <v>3976</v>
      </c>
      <c r="G747" t="str" cm="1">
        <f t="array" ref="G747">_xlfn.IFS(F747&lt;1000,"1000",F747&lt;5000,"5000",F747&lt;10000,"10000",F747&lt;15000,"15000",F747&lt;20000,"20000",F747&lt;25000,"25000",F747&lt;30000,"30000",F747&lt;35000,"35000",F747&lt;40000,"40000",F747&lt;45000,"45000",F747&lt;50000,"50000",F747&gt;50000,"&gt;50000")</f>
        <v>5000</v>
      </c>
      <c r="H747" t="s">
        <v>8219</v>
      </c>
      <c r="I747" t="s">
        <v>8224</v>
      </c>
      <c r="J747" t="s">
        <v>8246</v>
      </c>
      <c r="K747">
        <v>1367588645</v>
      </c>
      <c r="L747" s="10">
        <v>41397.572280092594</v>
      </c>
      <c r="M747">
        <v>1364996645</v>
      </c>
      <c r="N747" s="10">
        <f t="shared" si="35"/>
        <v>41367.572280092594</v>
      </c>
      <c r="O747" t="b">
        <v>0</v>
      </c>
      <c r="P747">
        <v>74</v>
      </c>
      <c r="Q747" t="b">
        <v>1</v>
      </c>
      <c r="R747" t="s">
        <v>8274</v>
      </c>
      <c r="S747" s="5">
        <f t="shared" si="33"/>
        <v>179.09909909909908</v>
      </c>
      <c r="T747">
        <f t="shared" si="34"/>
        <v>53.729729729729726</v>
      </c>
      <c r="U747" t="s">
        <v>8322</v>
      </c>
      <c r="V747" t="s">
        <v>8323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 t="str" cm="1">
        <f t="array" ref="E748">_xlfn.IFS(D748&lt;1000,"1000",D748&lt;5000,"5000",D748&lt;10000,"10000",D748&lt;15000,"15000",D748&lt;20000,"20000",D748&lt;25000,"25000",D748&lt;30000,"30000",D748&lt;35000,"35000",D748&lt;40000,"40000",D748&lt;45000,"45000",D748&lt;50000,"50000",D748&gt;=50000,"&gt;50000")</f>
        <v>5000</v>
      </c>
      <c r="F748">
        <v>3318</v>
      </c>
      <c r="G748" t="str" cm="1">
        <f t="array" ref="G748">_xlfn.IFS(F748&lt;1000,"1000",F748&lt;5000,"5000",F748&lt;10000,"10000",F748&lt;15000,"15000",F748&lt;20000,"20000",F748&lt;25000,"25000",F748&lt;30000,"30000",F748&lt;35000,"35000",F748&lt;40000,"40000",F748&lt;45000,"45000",F748&lt;50000,"50000",F748&gt;50000,"&gt;50000")</f>
        <v>5000</v>
      </c>
      <c r="H748" t="s">
        <v>8219</v>
      </c>
      <c r="I748" t="s">
        <v>8224</v>
      </c>
      <c r="J748" t="s">
        <v>8246</v>
      </c>
      <c r="K748">
        <v>1348372740</v>
      </c>
      <c r="L748" s="10">
        <v>41175.165972222225</v>
      </c>
      <c r="M748">
        <v>1346806909</v>
      </c>
      <c r="N748" s="10">
        <f t="shared" si="35"/>
        <v>41157.042928240742</v>
      </c>
      <c r="O748" t="b">
        <v>0</v>
      </c>
      <c r="P748">
        <v>97</v>
      </c>
      <c r="Q748" t="b">
        <v>1</v>
      </c>
      <c r="R748" t="s">
        <v>8274</v>
      </c>
      <c r="S748" s="5">
        <f t="shared" si="33"/>
        <v>111.08135252761969</v>
      </c>
      <c r="T748">
        <f t="shared" si="34"/>
        <v>34.206185567010309</v>
      </c>
      <c r="U748" t="s">
        <v>8322</v>
      </c>
      <c r="V748" t="s">
        <v>8323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 t="str" cm="1">
        <f t="array" ref="E749">_xlfn.IFS(D749&lt;1000,"1000",D749&lt;5000,"5000",D749&lt;10000,"10000",D749&lt;15000,"15000",D749&lt;20000,"20000",D749&lt;25000,"25000",D749&lt;30000,"30000",D749&lt;35000,"35000",D749&lt;40000,"40000",D749&lt;45000,"45000",D749&lt;50000,"50000",D749&gt;=50000,"&gt;50000")</f>
        <v>10000</v>
      </c>
      <c r="F749">
        <v>7003</v>
      </c>
      <c r="G749" t="str" cm="1">
        <f t="array" ref="G749">_xlfn.IFS(F749&lt;1000,"1000",F749&lt;5000,"5000",F749&lt;10000,"10000",F749&lt;15000,"15000",F749&lt;20000,"20000",F749&lt;25000,"25000",F749&lt;30000,"30000",F749&lt;35000,"35000",F749&lt;40000,"40000",F749&lt;45000,"45000",F749&lt;50000,"50000",F749&gt;50000,"&gt;50000")</f>
        <v>10000</v>
      </c>
      <c r="H749" t="s">
        <v>8219</v>
      </c>
      <c r="I749" t="s">
        <v>8233</v>
      </c>
      <c r="J749" t="s">
        <v>8249</v>
      </c>
      <c r="K749">
        <v>1421319240</v>
      </c>
      <c r="L749" s="10">
        <v>42019.454166666663</v>
      </c>
      <c r="M749">
        <v>1418649019</v>
      </c>
      <c r="N749" s="10">
        <f t="shared" si="35"/>
        <v>41988.548831018517</v>
      </c>
      <c r="O749" t="b">
        <v>0</v>
      </c>
      <c r="P749">
        <v>55</v>
      </c>
      <c r="Q749" t="b">
        <v>1</v>
      </c>
      <c r="R749" t="s">
        <v>8274</v>
      </c>
      <c r="S749" s="5">
        <f t="shared" si="33"/>
        <v>100.04285714285714</v>
      </c>
      <c r="T749">
        <f t="shared" si="34"/>
        <v>127.32727272727273</v>
      </c>
      <c r="U749" t="s">
        <v>8322</v>
      </c>
      <c r="V749" t="s">
        <v>8323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 t="str" cm="1">
        <f t="array" ref="E750">_xlfn.IFS(D750&lt;1000,"1000",D750&lt;5000,"5000",D750&lt;10000,"10000",D750&lt;15000,"15000",D750&lt;20000,"20000",D750&lt;25000,"25000",D750&lt;30000,"30000",D750&lt;35000,"35000",D750&lt;40000,"40000",D750&lt;45000,"45000",D750&lt;50000,"50000",D750&gt;=50000,"&gt;50000")</f>
        <v>5000</v>
      </c>
      <c r="F750">
        <v>2005</v>
      </c>
      <c r="G750" t="str" cm="1">
        <f t="array" ref="G750">_xlfn.IFS(F750&lt;1000,"1000",F750&lt;5000,"5000",F750&lt;10000,"10000",F750&lt;15000,"15000",F750&lt;20000,"20000",F750&lt;25000,"25000",F750&lt;30000,"30000",F750&lt;35000,"35000",F750&lt;40000,"40000",F750&lt;45000,"45000",F750&lt;50000,"50000",F750&gt;50000,"&gt;50000")</f>
        <v>5000</v>
      </c>
      <c r="H750" t="s">
        <v>8219</v>
      </c>
      <c r="I750" t="s">
        <v>8224</v>
      </c>
      <c r="J750" t="s">
        <v>8246</v>
      </c>
      <c r="K750">
        <v>1407701966</v>
      </c>
      <c r="L750" s="10">
        <v>41861.846828703703</v>
      </c>
      <c r="M750">
        <v>1405109966</v>
      </c>
      <c r="N750" s="10">
        <f t="shared" si="35"/>
        <v>41831.846828703703</v>
      </c>
      <c r="O750" t="b">
        <v>0</v>
      </c>
      <c r="P750">
        <v>44</v>
      </c>
      <c r="Q750" t="b">
        <v>1</v>
      </c>
      <c r="R750" t="s">
        <v>8274</v>
      </c>
      <c r="S750" s="5">
        <f t="shared" si="33"/>
        <v>100.25</v>
      </c>
      <c r="T750">
        <f t="shared" si="34"/>
        <v>45.56818181818182</v>
      </c>
      <c r="U750" t="s">
        <v>8322</v>
      </c>
      <c r="V750" t="s">
        <v>8323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 t="str" cm="1">
        <f t="array" ref="E751">_xlfn.IFS(D751&lt;1000,"1000",D751&lt;5000,"5000",D751&lt;10000,"10000",D751&lt;15000,"15000",D751&lt;20000,"20000",D751&lt;25000,"25000",D751&lt;30000,"30000",D751&lt;35000,"35000",D751&lt;40000,"40000",D751&lt;45000,"45000",D751&lt;50000,"50000",D751&gt;=50000,"&gt;50000")</f>
        <v>15000</v>
      </c>
      <c r="F751">
        <v>10556</v>
      </c>
      <c r="G751" t="str" cm="1">
        <f t="array" ref="G751">_xlfn.IFS(F751&lt;1000,"1000",F751&lt;5000,"5000",F751&lt;10000,"10000",F751&lt;15000,"15000",F751&lt;20000,"20000",F751&lt;25000,"25000",F751&lt;30000,"30000",F751&lt;35000,"35000",F751&lt;40000,"40000",F751&lt;45000,"45000",F751&lt;50000,"50000",F751&gt;50000,"&gt;50000")</f>
        <v>15000</v>
      </c>
      <c r="H751" t="s">
        <v>8219</v>
      </c>
      <c r="I751" t="s">
        <v>8224</v>
      </c>
      <c r="J751" t="s">
        <v>8246</v>
      </c>
      <c r="K751">
        <v>1485642930</v>
      </c>
      <c r="L751" s="10">
        <v>42763.94131944445</v>
      </c>
      <c r="M751">
        <v>1483050930</v>
      </c>
      <c r="N751" s="10">
        <f t="shared" si="35"/>
        <v>42733.94131944445</v>
      </c>
      <c r="O751" t="b">
        <v>0</v>
      </c>
      <c r="P751">
        <v>110</v>
      </c>
      <c r="Q751" t="b">
        <v>1</v>
      </c>
      <c r="R751" t="s">
        <v>8274</v>
      </c>
      <c r="S751" s="5">
        <f t="shared" si="33"/>
        <v>105.56</v>
      </c>
      <c r="T751">
        <f t="shared" si="34"/>
        <v>95.963636363636368</v>
      </c>
      <c r="U751" t="s">
        <v>8322</v>
      </c>
      <c r="V751" t="s">
        <v>8323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 t="str" cm="1">
        <f t="array" ref="E752">_xlfn.IFS(D752&lt;1000,"1000",D752&lt;5000,"5000",D752&lt;10000,"10000",D752&lt;15000,"15000",D752&lt;20000,"20000",D752&lt;25000,"25000",D752&lt;30000,"30000",D752&lt;35000,"35000",D752&lt;40000,"40000",D752&lt;45000,"45000",D752&lt;50000,"50000",D752&gt;=50000,"&gt;50000")</f>
        <v>5000</v>
      </c>
      <c r="F752">
        <v>4559</v>
      </c>
      <c r="G752" t="str" cm="1">
        <f t="array" ref="G752">_xlfn.IFS(F752&lt;1000,"1000",F752&lt;5000,"5000",F752&lt;10000,"10000",F752&lt;15000,"15000",F752&lt;20000,"20000",F752&lt;25000,"25000",F752&lt;30000,"30000",F752&lt;35000,"35000",F752&lt;40000,"40000",F752&lt;45000,"45000",F752&lt;50000,"50000",F752&gt;50000,"&gt;50000")</f>
        <v>5000</v>
      </c>
      <c r="H752" t="s">
        <v>8219</v>
      </c>
      <c r="I752" t="s">
        <v>8224</v>
      </c>
      <c r="J752" t="s">
        <v>8246</v>
      </c>
      <c r="K752">
        <v>1361739872</v>
      </c>
      <c r="L752" s="10">
        <v>41329.878148148149</v>
      </c>
      <c r="M752">
        <v>1359147872</v>
      </c>
      <c r="N752" s="10">
        <f t="shared" si="35"/>
        <v>41299.878148148149</v>
      </c>
      <c r="O752" t="b">
        <v>0</v>
      </c>
      <c r="P752">
        <v>59</v>
      </c>
      <c r="Q752" t="b">
        <v>1</v>
      </c>
      <c r="R752" t="s">
        <v>8274</v>
      </c>
      <c r="S752" s="5">
        <f t="shared" si="33"/>
        <v>102.58775877587757</v>
      </c>
      <c r="T752">
        <f t="shared" si="34"/>
        <v>77.271186440677965</v>
      </c>
      <c r="U752" t="s">
        <v>8322</v>
      </c>
      <c r="V752" t="s">
        <v>8323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 t="str" cm="1">
        <f t="array" ref="E753">_xlfn.IFS(D753&lt;1000,"1000",D753&lt;5000,"5000",D753&lt;10000,"10000",D753&lt;15000,"15000",D753&lt;20000,"20000",D753&lt;25000,"25000",D753&lt;30000,"30000",D753&lt;35000,"35000",D753&lt;40000,"40000",D753&lt;45000,"45000",D753&lt;50000,"50000",D753&gt;=50000,"&gt;50000")</f>
        <v>5000</v>
      </c>
      <c r="F753">
        <v>3555</v>
      </c>
      <c r="G753" t="str" cm="1">
        <f t="array" ref="G753">_xlfn.IFS(F753&lt;1000,"1000",F753&lt;5000,"5000",F753&lt;10000,"10000",F753&lt;15000,"15000",F753&lt;20000,"20000",F753&lt;25000,"25000",F753&lt;30000,"30000",F753&lt;35000,"35000",F753&lt;40000,"40000",F753&lt;45000,"45000",F753&lt;50000,"50000",F753&gt;50000,"&gt;50000")</f>
        <v>5000</v>
      </c>
      <c r="H753" t="s">
        <v>8219</v>
      </c>
      <c r="I753" t="s">
        <v>8224</v>
      </c>
      <c r="J753" t="s">
        <v>8246</v>
      </c>
      <c r="K753">
        <v>1312470475</v>
      </c>
      <c r="L753" s="10">
        <v>40759.630497685182</v>
      </c>
      <c r="M753">
        <v>1308496075</v>
      </c>
      <c r="N753" s="10">
        <f t="shared" si="35"/>
        <v>40713.630497685182</v>
      </c>
      <c r="O753" t="b">
        <v>0</v>
      </c>
      <c r="P753">
        <v>62</v>
      </c>
      <c r="Q753" t="b">
        <v>1</v>
      </c>
      <c r="R753" t="s">
        <v>8274</v>
      </c>
      <c r="S753" s="5">
        <f t="shared" si="33"/>
        <v>118.5</v>
      </c>
      <c r="T753">
        <f t="shared" si="34"/>
        <v>57.338709677419352</v>
      </c>
      <c r="U753" t="s">
        <v>8322</v>
      </c>
      <c r="V753" t="s">
        <v>8323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 t="str" cm="1">
        <f t="array" ref="E754">_xlfn.IFS(D754&lt;1000,"1000",D754&lt;5000,"5000",D754&lt;10000,"10000",D754&lt;15000,"15000",D754&lt;20000,"20000",D754&lt;25000,"25000",D754&lt;30000,"30000",D754&lt;35000,"35000",D754&lt;40000,"40000",D754&lt;45000,"45000",D754&lt;50000,"50000",D754&gt;=50000,"&gt;50000")</f>
        <v>10000</v>
      </c>
      <c r="F754">
        <v>5585</v>
      </c>
      <c r="G754" t="str" cm="1">
        <f t="array" ref="G754">_xlfn.IFS(F754&lt;1000,"1000",F754&lt;5000,"5000",F754&lt;10000,"10000",F754&lt;15000,"15000",F754&lt;20000,"20000",F754&lt;25000,"25000",F754&lt;30000,"30000",F754&lt;35000,"35000",F754&lt;40000,"40000",F754&lt;45000,"45000",F754&lt;50000,"50000",F754&gt;50000,"&gt;50000")</f>
        <v>10000</v>
      </c>
      <c r="H754" t="s">
        <v>8219</v>
      </c>
      <c r="I754" t="s">
        <v>8226</v>
      </c>
      <c r="J754" t="s">
        <v>8248</v>
      </c>
      <c r="K754">
        <v>1476615600</v>
      </c>
      <c r="L754" s="10">
        <v>42659.458333333328</v>
      </c>
      <c r="M754">
        <v>1474884417</v>
      </c>
      <c r="N754" s="10">
        <f t="shared" si="35"/>
        <v>42639.421493055561</v>
      </c>
      <c r="O754" t="b">
        <v>0</v>
      </c>
      <c r="P754">
        <v>105</v>
      </c>
      <c r="Q754" t="b">
        <v>1</v>
      </c>
      <c r="R754" t="s">
        <v>8274</v>
      </c>
      <c r="S754" s="5">
        <f t="shared" si="33"/>
        <v>111.7</v>
      </c>
      <c r="T754">
        <f t="shared" si="34"/>
        <v>53.19047619047619</v>
      </c>
      <c r="U754" t="s">
        <v>8322</v>
      </c>
      <c r="V754" t="s">
        <v>8323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 t="str" cm="1">
        <f t="array" ref="E755">_xlfn.IFS(D755&lt;1000,"1000",D755&lt;5000,"5000",D755&lt;10000,"10000",D755&lt;15000,"15000",D755&lt;20000,"20000",D755&lt;25000,"25000",D755&lt;30000,"30000",D755&lt;35000,"35000",D755&lt;40000,"40000",D755&lt;45000,"45000",D755&lt;50000,"50000",D755&gt;=50000,"&gt;50000")</f>
        <v>15000</v>
      </c>
      <c r="F755">
        <v>12800</v>
      </c>
      <c r="G755" t="str" cm="1">
        <f t="array" ref="G755">_xlfn.IFS(F755&lt;1000,"1000",F755&lt;5000,"5000",F755&lt;10000,"10000",F755&lt;15000,"15000",F755&lt;20000,"20000",F755&lt;25000,"25000",F755&lt;30000,"30000",F755&lt;35000,"35000",F755&lt;40000,"40000",F755&lt;45000,"45000",F755&lt;50000,"50000",F755&gt;50000,"&gt;50000")</f>
        <v>15000</v>
      </c>
      <c r="H755" t="s">
        <v>8219</v>
      </c>
      <c r="I755" t="s">
        <v>8224</v>
      </c>
      <c r="J755" t="s">
        <v>8246</v>
      </c>
      <c r="K755">
        <v>1423922991</v>
      </c>
      <c r="L755" s="10">
        <v>42049.590173611112</v>
      </c>
      <c r="M755">
        <v>1421330991</v>
      </c>
      <c r="N755" s="10">
        <f t="shared" si="35"/>
        <v>42019.590173611112</v>
      </c>
      <c r="O755" t="b">
        <v>0</v>
      </c>
      <c r="P755">
        <v>26</v>
      </c>
      <c r="Q755" t="b">
        <v>1</v>
      </c>
      <c r="R755" t="s">
        <v>8274</v>
      </c>
      <c r="S755" s="5">
        <f t="shared" si="33"/>
        <v>128</v>
      </c>
      <c r="T755">
        <f t="shared" si="34"/>
        <v>492.30769230769232</v>
      </c>
      <c r="U755" t="s">
        <v>8322</v>
      </c>
      <c r="V755" t="s">
        <v>8323</v>
      </c>
    </row>
    <row r="756" spans="1:22" ht="43.5" x14ac:dyDescent="0.35">
      <c r="A756">
        <v>754</v>
      </c>
      <c r="B756" s="3" t="s">
        <v>755</v>
      </c>
      <c r="C756" s="3" t="s">
        <v>4864</v>
      </c>
      <c r="D756">
        <v>2000</v>
      </c>
      <c r="E756" t="str" cm="1">
        <f t="array" ref="E756">_xlfn.IFS(D756&lt;1000,"1000",D756&lt;5000,"5000",D756&lt;10000,"10000",D756&lt;15000,"15000",D756&lt;20000,"20000",D756&lt;25000,"25000",D756&lt;30000,"30000",D756&lt;35000,"35000",D756&lt;40000,"40000",D756&lt;45000,"45000",D756&lt;50000,"50000",D756&gt;=50000,"&gt;50000")</f>
        <v>5000</v>
      </c>
      <c r="F756">
        <v>2075</v>
      </c>
      <c r="G756" t="str" cm="1">
        <f t="array" ref="G756">_xlfn.IFS(F756&lt;1000,"1000",F756&lt;5000,"5000",F756&lt;10000,"10000",F756&lt;15000,"15000",F756&lt;20000,"20000",F756&lt;25000,"25000",F756&lt;30000,"30000",F756&lt;35000,"35000",F756&lt;40000,"40000",F756&lt;45000,"45000",F756&lt;50000,"50000",F756&gt;50000,"&gt;50000")</f>
        <v>5000</v>
      </c>
      <c r="H756" t="s">
        <v>8219</v>
      </c>
      <c r="I756" t="s">
        <v>8224</v>
      </c>
      <c r="J756" t="s">
        <v>8246</v>
      </c>
      <c r="K756">
        <v>1357408721</v>
      </c>
      <c r="L756" s="10">
        <v>41279.749085648145</v>
      </c>
      <c r="M756">
        <v>1354816721</v>
      </c>
      <c r="N756" s="10">
        <f t="shared" si="35"/>
        <v>41249.749085648145</v>
      </c>
      <c r="O756" t="b">
        <v>0</v>
      </c>
      <c r="P756">
        <v>49</v>
      </c>
      <c r="Q756" t="b">
        <v>1</v>
      </c>
      <c r="R756" t="s">
        <v>8274</v>
      </c>
      <c r="S756" s="5">
        <f t="shared" si="33"/>
        <v>103.75000000000001</v>
      </c>
      <c r="T756">
        <f t="shared" si="34"/>
        <v>42.346938775510203</v>
      </c>
      <c r="U756" t="s">
        <v>8322</v>
      </c>
      <c r="V756" t="s">
        <v>8323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 t="str" cm="1">
        <f t="array" ref="E757">_xlfn.IFS(D757&lt;1000,"1000",D757&lt;5000,"5000",D757&lt;10000,"10000",D757&lt;15000,"15000",D757&lt;20000,"20000",D757&lt;25000,"25000",D757&lt;30000,"30000",D757&lt;35000,"35000",D757&lt;40000,"40000",D757&lt;45000,"45000",D757&lt;50000,"50000",D757&gt;=50000,"&gt;50000")</f>
        <v>5000</v>
      </c>
      <c r="F757">
        <v>2547.69</v>
      </c>
      <c r="G757" t="str" cm="1">
        <f t="array" ref="G757">_xlfn.IFS(F757&lt;1000,"1000",F757&lt;5000,"5000",F757&lt;10000,"10000",F757&lt;15000,"15000",F757&lt;20000,"20000",F757&lt;25000,"25000",F757&lt;30000,"30000",F757&lt;35000,"35000",F757&lt;40000,"40000",F757&lt;45000,"45000",F757&lt;50000,"50000",F757&gt;50000,"&gt;50000")</f>
        <v>5000</v>
      </c>
      <c r="H757" t="s">
        <v>8219</v>
      </c>
      <c r="I757" t="s">
        <v>8224</v>
      </c>
      <c r="J757" t="s">
        <v>8246</v>
      </c>
      <c r="K757">
        <v>1369010460</v>
      </c>
      <c r="L757" s="10">
        <v>41414.02847222222</v>
      </c>
      <c r="M757">
        <v>1366381877</v>
      </c>
      <c r="N757" s="10">
        <f t="shared" si="35"/>
        <v>41383.605057870373</v>
      </c>
      <c r="O757" t="b">
        <v>0</v>
      </c>
      <c r="P757">
        <v>68</v>
      </c>
      <c r="Q757" t="b">
        <v>1</v>
      </c>
      <c r="R757" t="s">
        <v>8274</v>
      </c>
      <c r="S757" s="5">
        <f t="shared" si="33"/>
        <v>101.9076</v>
      </c>
      <c r="T757">
        <f t="shared" si="34"/>
        <v>37.466029411764708</v>
      </c>
      <c r="U757" t="s">
        <v>8322</v>
      </c>
      <c r="V757" t="s">
        <v>8323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 t="str" cm="1">
        <f t="array" ref="E758">_xlfn.IFS(D758&lt;1000,"1000",D758&lt;5000,"5000",D758&lt;10000,"10000",D758&lt;15000,"15000",D758&lt;20000,"20000",D758&lt;25000,"25000",D758&lt;30000,"30000",D758&lt;35000,"35000",D758&lt;40000,"40000",D758&lt;45000,"45000",D758&lt;50000,"50000",D758&gt;=50000,"&gt;50000")</f>
        <v>1000</v>
      </c>
      <c r="F758">
        <v>824</v>
      </c>
      <c r="G758" t="str" cm="1">
        <f t="array" ref="G758">_xlfn.IFS(F758&lt;1000,"1000",F758&lt;5000,"5000",F758&lt;10000,"10000",F758&lt;15000,"15000",F758&lt;20000,"20000",F758&lt;25000,"25000",F758&lt;30000,"30000",F758&lt;35000,"35000",F758&lt;40000,"40000",F758&lt;45000,"45000",F758&lt;50000,"50000",F758&gt;50000,"&gt;50000")</f>
        <v>1000</v>
      </c>
      <c r="H758" t="s">
        <v>8219</v>
      </c>
      <c r="I758" t="s">
        <v>8224</v>
      </c>
      <c r="J758" t="s">
        <v>8246</v>
      </c>
      <c r="K758">
        <v>1303147459</v>
      </c>
      <c r="L758" s="10">
        <v>40651.725219907406</v>
      </c>
      <c r="M758">
        <v>1297880659</v>
      </c>
      <c r="N758" s="10">
        <f t="shared" si="35"/>
        <v>40590.766886574071</v>
      </c>
      <c r="O758" t="b">
        <v>0</v>
      </c>
      <c r="P758">
        <v>22</v>
      </c>
      <c r="Q758" t="b">
        <v>1</v>
      </c>
      <c r="R758" t="s">
        <v>8274</v>
      </c>
      <c r="S758" s="5">
        <f t="shared" si="33"/>
        <v>117.71428571428571</v>
      </c>
      <c r="T758">
        <f t="shared" si="34"/>
        <v>37.454545454545453</v>
      </c>
      <c r="U758" t="s">
        <v>8322</v>
      </c>
      <c r="V758" t="s">
        <v>8323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 t="str" cm="1">
        <f t="array" ref="E759">_xlfn.IFS(D759&lt;1000,"1000",D759&lt;5000,"5000",D759&lt;10000,"10000",D759&lt;15000,"15000",D759&lt;20000,"20000",D759&lt;25000,"25000",D759&lt;30000,"30000",D759&lt;35000,"35000",D759&lt;40000,"40000",D759&lt;45000,"45000",D759&lt;50000,"50000",D759&gt;=50000,"&gt;50000")</f>
        <v>1000</v>
      </c>
      <c r="F759">
        <v>595</v>
      </c>
      <c r="G759" t="str" cm="1">
        <f t="array" ref="G759">_xlfn.IFS(F759&lt;1000,"1000",F759&lt;5000,"5000",F759&lt;10000,"10000",F759&lt;15000,"15000",F759&lt;20000,"20000",F759&lt;25000,"25000",F759&lt;30000,"30000",F759&lt;35000,"35000",F759&lt;40000,"40000",F759&lt;45000,"45000",F759&lt;50000,"50000",F759&gt;50000,"&gt;50000")</f>
        <v>1000</v>
      </c>
      <c r="H759" t="s">
        <v>8219</v>
      </c>
      <c r="I759" t="s">
        <v>8224</v>
      </c>
      <c r="J759" t="s">
        <v>8246</v>
      </c>
      <c r="K759">
        <v>1354756714</v>
      </c>
      <c r="L759" s="10">
        <v>41249.054560185185</v>
      </c>
      <c r="M759">
        <v>1353547114</v>
      </c>
      <c r="N759" s="10">
        <f t="shared" si="35"/>
        <v>41235.054560185185</v>
      </c>
      <c r="O759" t="b">
        <v>0</v>
      </c>
      <c r="P759">
        <v>18</v>
      </c>
      <c r="Q759" t="b">
        <v>1</v>
      </c>
      <c r="R759" t="s">
        <v>8274</v>
      </c>
      <c r="S759" s="5">
        <f t="shared" si="33"/>
        <v>238</v>
      </c>
      <c r="T759">
        <f t="shared" si="34"/>
        <v>33.055555555555557</v>
      </c>
      <c r="U759" t="s">
        <v>8322</v>
      </c>
      <c r="V759" t="s">
        <v>8323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 t="str" cm="1">
        <f t="array" ref="E760">_xlfn.IFS(D760&lt;1000,"1000",D760&lt;5000,"5000",D760&lt;10000,"10000",D760&lt;15000,"15000",D760&lt;20000,"20000",D760&lt;25000,"25000",D760&lt;30000,"30000",D760&lt;35000,"35000",D760&lt;40000,"40000",D760&lt;45000,"45000",D760&lt;50000,"50000",D760&gt;=50000,"&gt;50000")</f>
        <v>5000</v>
      </c>
      <c r="F760">
        <v>2550</v>
      </c>
      <c r="G760" t="str" cm="1">
        <f t="array" ref="G760">_xlfn.IFS(F760&lt;1000,"1000",F760&lt;5000,"5000",F760&lt;10000,"10000",F760&lt;15000,"15000",F760&lt;20000,"20000",F760&lt;25000,"25000",F760&lt;30000,"30000",F760&lt;35000,"35000",F760&lt;40000,"40000",F760&lt;45000,"45000",F760&lt;50000,"50000",F760&gt;50000,"&gt;50000")</f>
        <v>5000</v>
      </c>
      <c r="H760" t="s">
        <v>8219</v>
      </c>
      <c r="I760" t="s">
        <v>8224</v>
      </c>
      <c r="J760" t="s">
        <v>8246</v>
      </c>
      <c r="K760">
        <v>1286568268</v>
      </c>
      <c r="L760" s="10">
        <v>40459.836435185185</v>
      </c>
      <c r="M760">
        <v>1283976268</v>
      </c>
      <c r="N760" s="10">
        <f t="shared" si="35"/>
        <v>40429.836435185185</v>
      </c>
      <c r="O760" t="b">
        <v>0</v>
      </c>
      <c r="P760">
        <v>19</v>
      </c>
      <c r="Q760" t="b">
        <v>1</v>
      </c>
      <c r="R760" t="s">
        <v>8274</v>
      </c>
      <c r="S760" s="5">
        <f t="shared" si="33"/>
        <v>102</v>
      </c>
      <c r="T760">
        <f t="shared" si="34"/>
        <v>134.21052631578948</v>
      </c>
      <c r="U760" t="s">
        <v>8322</v>
      </c>
      <c r="V760" t="s">
        <v>8323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 t="str" cm="1">
        <f t="array" ref="E761">_xlfn.IFS(D761&lt;1000,"1000",D761&lt;5000,"5000",D761&lt;10000,"10000",D761&lt;15000,"15000",D761&lt;20000,"20000",D761&lt;25000,"25000",D761&lt;30000,"30000",D761&lt;35000,"35000",D761&lt;40000,"40000",D761&lt;45000,"45000",D761&lt;50000,"50000",D761&gt;=50000,"&gt;50000")</f>
        <v>10000</v>
      </c>
      <c r="F761">
        <v>5096</v>
      </c>
      <c r="G761" t="str" cm="1">
        <f t="array" ref="G761">_xlfn.IFS(F761&lt;1000,"1000",F761&lt;5000,"5000",F761&lt;10000,"10000",F761&lt;15000,"15000",F761&lt;20000,"20000",F761&lt;25000,"25000",F761&lt;30000,"30000",F761&lt;35000,"35000",F761&lt;40000,"40000",F761&lt;45000,"45000",F761&lt;50000,"50000",F761&gt;50000,"&gt;50000")</f>
        <v>10000</v>
      </c>
      <c r="H761" t="s">
        <v>8219</v>
      </c>
      <c r="I761" t="s">
        <v>8225</v>
      </c>
      <c r="J761" t="s">
        <v>8247</v>
      </c>
      <c r="K761">
        <v>1404892539</v>
      </c>
      <c r="L761" s="10">
        <v>41829.330312500002</v>
      </c>
      <c r="M761">
        <v>1401436539</v>
      </c>
      <c r="N761" s="10">
        <f t="shared" si="35"/>
        <v>41789.330312500002</v>
      </c>
      <c r="O761" t="b">
        <v>0</v>
      </c>
      <c r="P761">
        <v>99</v>
      </c>
      <c r="Q761" t="b">
        <v>1</v>
      </c>
      <c r="R761" t="s">
        <v>8274</v>
      </c>
      <c r="S761" s="5">
        <f t="shared" si="33"/>
        <v>101.92000000000002</v>
      </c>
      <c r="T761">
        <f t="shared" si="34"/>
        <v>51.474747474747474</v>
      </c>
      <c r="U761" t="s">
        <v>8322</v>
      </c>
      <c r="V761" t="s">
        <v>8323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 t="str" cm="1">
        <f t="array" ref="E762">_xlfn.IFS(D762&lt;1000,"1000",D762&lt;5000,"5000",D762&lt;10000,"10000",D762&lt;15000,"15000",D762&lt;20000,"20000",D762&lt;25000,"25000",D762&lt;30000,"30000",D762&lt;35000,"35000",D762&lt;40000,"40000",D762&lt;45000,"45000",D762&lt;50000,"50000",D762&gt;=50000,"&gt;50000")</f>
        <v>5000</v>
      </c>
      <c r="F762">
        <v>0</v>
      </c>
      <c r="G762" t="str" cm="1">
        <f t="array" ref="G762">_xlfn.IFS(F762&lt;1000,"1000",F762&lt;5000,"5000",F762&lt;10000,"10000",F762&lt;15000,"15000",F762&lt;20000,"20000",F762&lt;25000,"25000",F762&lt;30000,"30000",F762&lt;35000,"35000",F762&lt;40000,"40000",F762&lt;45000,"45000",F762&lt;50000,"50000",F762&gt;50000,"&gt;50000")</f>
        <v>1000</v>
      </c>
      <c r="H762" t="s">
        <v>8221</v>
      </c>
      <c r="I762" t="s">
        <v>8224</v>
      </c>
      <c r="J762" t="s">
        <v>8246</v>
      </c>
      <c r="K762">
        <v>1480188013</v>
      </c>
      <c r="L762" s="10">
        <v>42700.805706018517</v>
      </c>
      <c r="M762">
        <v>1477592413</v>
      </c>
      <c r="N762" s="10">
        <f t="shared" si="35"/>
        <v>42670.764039351852</v>
      </c>
      <c r="O762" t="b">
        <v>0</v>
      </c>
      <c r="P762">
        <v>0</v>
      </c>
      <c r="Q762" t="b">
        <v>0</v>
      </c>
      <c r="R762" t="s">
        <v>8275</v>
      </c>
      <c r="S762" s="5">
        <f t="shared" si="33"/>
        <v>0</v>
      </c>
      <c r="T762" t="e">
        <f t="shared" si="34"/>
        <v>#DIV/0!</v>
      </c>
      <c r="U762" t="s">
        <v>8322</v>
      </c>
      <c r="V762" t="s">
        <v>8324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 t="str" cm="1">
        <f t="array" ref="E763">_xlfn.IFS(D763&lt;1000,"1000",D763&lt;5000,"5000",D763&lt;10000,"10000",D763&lt;15000,"15000",D763&lt;20000,"20000",D763&lt;25000,"25000",D763&lt;30000,"30000",D763&lt;35000,"35000",D763&lt;40000,"40000",D763&lt;45000,"45000",D763&lt;50000,"50000",D763&gt;=50000,"&gt;50000")</f>
        <v>10000</v>
      </c>
      <c r="F763">
        <v>235</v>
      </c>
      <c r="G763" t="str" cm="1">
        <f t="array" ref="G763">_xlfn.IFS(F763&lt;1000,"1000",F763&lt;5000,"5000",F763&lt;10000,"10000",F763&lt;15000,"15000",F763&lt;20000,"20000",F763&lt;25000,"25000",F763&lt;30000,"30000",F763&lt;35000,"35000",F763&lt;40000,"40000",F763&lt;45000,"45000",F763&lt;50000,"50000",F763&gt;50000,"&gt;50000")</f>
        <v>1000</v>
      </c>
      <c r="H763" t="s">
        <v>8221</v>
      </c>
      <c r="I763" t="s">
        <v>8224</v>
      </c>
      <c r="J763" t="s">
        <v>8246</v>
      </c>
      <c r="K763">
        <v>1391364126</v>
      </c>
      <c r="L763" s="10">
        <v>41672.751458333332</v>
      </c>
      <c r="M763">
        <v>1388772126</v>
      </c>
      <c r="N763" s="10">
        <f t="shared" si="35"/>
        <v>41642.751458333332</v>
      </c>
      <c r="O763" t="b">
        <v>0</v>
      </c>
      <c r="P763">
        <v>6</v>
      </c>
      <c r="Q763" t="b">
        <v>0</v>
      </c>
      <c r="R763" t="s">
        <v>8275</v>
      </c>
      <c r="S763" s="5">
        <f t="shared" si="33"/>
        <v>4.7</v>
      </c>
      <c r="T763">
        <f t="shared" si="34"/>
        <v>39.166666666666664</v>
      </c>
      <c r="U763" t="s">
        <v>8322</v>
      </c>
      <c r="V763" t="s">
        <v>8324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 t="str" cm="1">
        <f t="array" ref="E764">_xlfn.IFS(D764&lt;1000,"1000",D764&lt;5000,"5000",D764&lt;10000,"10000",D764&lt;15000,"15000",D764&lt;20000,"20000",D764&lt;25000,"25000",D764&lt;30000,"30000",D764&lt;35000,"35000",D764&lt;40000,"40000",D764&lt;45000,"45000",D764&lt;50000,"50000",D764&gt;=50000,"&gt;50000")</f>
        <v>5000</v>
      </c>
      <c r="F764">
        <v>0</v>
      </c>
      <c r="G764" t="str" cm="1">
        <f t="array" ref="G764">_xlfn.IFS(F764&lt;1000,"1000",F764&lt;5000,"5000",F764&lt;10000,"10000",F764&lt;15000,"15000",F764&lt;20000,"20000",F764&lt;25000,"25000",F764&lt;30000,"30000",F764&lt;35000,"35000",F764&lt;40000,"40000",F764&lt;45000,"45000",F764&lt;50000,"50000",F764&gt;50000,"&gt;50000")</f>
        <v>1000</v>
      </c>
      <c r="H764" t="s">
        <v>8221</v>
      </c>
      <c r="I764" t="s">
        <v>8238</v>
      </c>
      <c r="J764" t="s">
        <v>8256</v>
      </c>
      <c r="K764">
        <v>1480831200</v>
      </c>
      <c r="L764" s="10">
        <v>42708.25</v>
      </c>
      <c r="M764">
        <v>1479328570</v>
      </c>
      <c r="N764" s="10">
        <f t="shared" si="35"/>
        <v>42690.858449074076</v>
      </c>
      <c r="O764" t="b">
        <v>0</v>
      </c>
      <c r="P764">
        <v>0</v>
      </c>
      <c r="Q764" t="b">
        <v>0</v>
      </c>
      <c r="R764" t="s">
        <v>8275</v>
      </c>
      <c r="S764" s="5">
        <f t="shared" si="33"/>
        <v>0</v>
      </c>
      <c r="T764" t="e">
        <f t="shared" si="34"/>
        <v>#DIV/0!</v>
      </c>
      <c r="U764" t="s">
        <v>8322</v>
      </c>
      <c r="V764" t="s">
        <v>8324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 t="str" cm="1">
        <f t="array" ref="E765">_xlfn.IFS(D765&lt;1000,"1000",D765&lt;5000,"5000",D765&lt;10000,"10000",D765&lt;15000,"15000",D765&lt;20000,"20000",D765&lt;25000,"25000",D765&lt;30000,"30000",D765&lt;35000,"35000",D765&lt;40000,"40000",D765&lt;45000,"45000",D765&lt;50000,"50000",D765&gt;=50000,"&gt;50000")</f>
        <v>5000</v>
      </c>
      <c r="F765">
        <v>5</v>
      </c>
      <c r="G765" t="str" cm="1">
        <f t="array" ref="G765">_xlfn.IFS(F765&lt;1000,"1000",F765&lt;5000,"5000",F765&lt;10000,"10000",F765&lt;15000,"15000",F765&lt;20000,"20000",F765&lt;25000,"25000",F765&lt;30000,"30000",F765&lt;35000,"35000",F765&lt;40000,"40000",F765&lt;45000,"45000",F765&lt;50000,"50000",F765&gt;50000,"&gt;50000")</f>
        <v>1000</v>
      </c>
      <c r="H765" t="s">
        <v>8221</v>
      </c>
      <c r="I765" t="s">
        <v>8225</v>
      </c>
      <c r="J765" t="s">
        <v>8247</v>
      </c>
      <c r="K765">
        <v>1376563408</v>
      </c>
      <c r="L765" s="10">
        <v>41501.446851851848</v>
      </c>
      <c r="M765">
        <v>1373971408</v>
      </c>
      <c r="N765" s="10">
        <f t="shared" si="35"/>
        <v>41471.446851851848</v>
      </c>
      <c r="O765" t="b">
        <v>0</v>
      </c>
      <c r="P765">
        <v>1</v>
      </c>
      <c r="Q765" t="b">
        <v>0</v>
      </c>
      <c r="R765" t="s">
        <v>8275</v>
      </c>
      <c r="S765" s="5">
        <f t="shared" si="33"/>
        <v>0.11655011655011654</v>
      </c>
      <c r="T765">
        <f t="shared" si="34"/>
        <v>5</v>
      </c>
      <c r="U765" t="s">
        <v>8322</v>
      </c>
      <c r="V765" t="s">
        <v>8324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 t="str" cm="1">
        <f t="array" ref="E766">_xlfn.IFS(D766&lt;1000,"1000",D766&lt;5000,"5000",D766&lt;10000,"10000",D766&lt;15000,"15000",D766&lt;20000,"20000",D766&lt;25000,"25000",D766&lt;30000,"30000",D766&lt;35000,"35000",D766&lt;40000,"40000",D766&lt;45000,"45000",D766&lt;50000,"50000",D766&gt;=50000,"&gt;50000")</f>
        <v>10000</v>
      </c>
      <c r="F766">
        <v>0</v>
      </c>
      <c r="G766" t="str" cm="1">
        <f t="array" ref="G766">_xlfn.IFS(F766&lt;1000,"1000",F766&lt;5000,"5000",F766&lt;10000,"10000",F766&lt;15000,"15000",F766&lt;20000,"20000",F766&lt;25000,"25000",F766&lt;30000,"30000",F766&lt;35000,"35000",F766&lt;40000,"40000",F766&lt;45000,"45000",F766&lt;50000,"50000",F766&gt;50000,"&gt;50000")</f>
        <v>1000</v>
      </c>
      <c r="H766" t="s">
        <v>8221</v>
      </c>
      <c r="I766" t="s">
        <v>8224</v>
      </c>
      <c r="J766" t="s">
        <v>8246</v>
      </c>
      <c r="K766">
        <v>1441858161</v>
      </c>
      <c r="L766" s="10">
        <v>42257.173159722224</v>
      </c>
      <c r="M766">
        <v>1439266161</v>
      </c>
      <c r="N766" s="10">
        <f t="shared" si="35"/>
        <v>42227.173159722224</v>
      </c>
      <c r="O766" t="b">
        <v>0</v>
      </c>
      <c r="P766">
        <v>0</v>
      </c>
      <c r="Q766" t="b">
        <v>0</v>
      </c>
      <c r="R766" t="s">
        <v>8275</v>
      </c>
      <c r="S766" s="5">
        <f t="shared" si="33"/>
        <v>0</v>
      </c>
      <c r="T766" t="e">
        <f t="shared" si="34"/>
        <v>#DIV/0!</v>
      </c>
      <c r="U766" t="s">
        <v>8322</v>
      </c>
      <c r="V766" t="s">
        <v>8324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 t="str" cm="1">
        <f t="array" ref="E767">_xlfn.IFS(D767&lt;1000,"1000",D767&lt;5000,"5000",D767&lt;10000,"10000",D767&lt;15000,"15000",D767&lt;20000,"20000",D767&lt;25000,"25000",D767&lt;30000,"30000",D767&lt;35000,"35000",D767&lt;40000,"40000",D767&lt;45000,"45000",D767&lt;50000,"50000",D767&gt;=50000,"&gt;50000")</f>
        <v>10000</v>
      </c>
      <c r="F767">
        <v>2521</v>
      </c>
      <c r="G767" t="str" cm="1">
        <f t="array" ref="G767">_xlfn.IFS(F767&lt;1000,"1000",F767&lt;5000,"5000",F767&lt;10000,"10000",F767&lt;15000,"15000",F767&lt;20000,"20000",F767&lt;25000,"25000",F767&lt;30000,"30000",F767&lt;35000,"35000",F767&lt;40000,"40000",F767&lt;45000,"45000",F767&lt;50000,"50000",F767&gt;50000,"&gt;50000")</f>
        <v>5000</v>
      </c>
      <c r="H767" t="s">
        <v>8221</v>
      </c>
      <c r="I767" t="s">
        <v>8224</v>
      </c>
      <c r="J767" t="s">
        <v>8246</v>
      </c>
      <c r="K767">
        <v>1413723684</v>
      </c>
      <c r="L767" s="10">
        <v>41931.542638888888</v>
      </c>
      <c r="M767">
        <v>1411131684</v>
      </c>
      <c r="N767" s="10">
        <f t="shared" si="35"/>
        <v>41901.542638888888</v>
      </c>
      <c r="O767" t="b">
        <v>0</v>
      </c>
      <c r="P767">
        <v>44</v>
      </c>
      <c r="Q767" t="b">
        <v>0</v>
      </c>
      <c r="R767" t="s">
        <v>8275</v>
      </c>
      <c r="S767" s="5">
        <f t="shared" si="33"/>
        <v>36.014285714285712</v>
      </c>
      <c r="T767">
        <f t="shared" si="34"/>
        <v>57.295454545454547</v>
      </c>
      <c r="U767" t="s">
        <v>8322</v>
      </c>
      <c r="V767" t="s">
        <v>8324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 t="str" cm="1">
        <f t="array" ref="E768">_xlfn.IFS(D768&lt;1000,"1000",D768&lt;5000,"5000",D768&lt;10000,"10000",D768&lt;15000,"15000",D768&lt;20000,"20000",D768&lt;25000,"25000",D768&lt;30000,"30000",D768&lt;35000,"35000",D768&lt;40000,"40000",D768&lt;45000,"45000",D768&lt;50000,"50000",D768&gt;=50000,"&gt;50000")</f>
        <v>5000</v>
      </c>
      <c r="F768">
        <v>0</v>
      </c>
      <c r="G768" t="str" cm="1">
        <f t="array" ref="G768">_xlfn.IFS(F768&lt;1000,"1000",F768&lt;5000,"5000",F768&lt;10000,"10000",F768&lt;15000,"15000",F768&lt;20000,"20000",F768&lt;25000,"25000",F768&lt;30000,"30000",F768&lt;35000,"35000",F768&lt;40000,"40000",F768&lt;45000,"45000",F768&lt;50000,"50000",F768&gt;50000,"&gt;50000")</f>
        <v>1000</v>
      </c>
      <c r="H768" t="s">
        <v>8221</v>
      </c>
      <c r="I768" t="s">
        <v>8229</v>
      </c>
      <c r="J768" t="s">
        <v>8251</v>
      </c>
      <c r="K768">
        <v>1424112483</v>
      </c>
      <c r="L768" s="10">
        <v>42051.783368055556</v>
      </c>
      <c r="M768">
        <v>1421520483</v>
      </c>
      <c r="N768" s="10">
        <f t="shared" si="35"/>
        <v>42021.783368055556</v>
      </c>
      <c r="O768" t="b">
        <v>0</v>
      </c>
      <c r="P768">
        <v>0</v>
      </c>
      <c r="Q768" t="b">
        <v>0</v>
      </c>
      <c r="R768" t="s">
        <v>8275</v>
      </c>
      <c r="S768" s="5">
        <f t="shared" si="33"/>
        <v>0</v>
      </c>
      <c r="T768" t="e">
        <f t="shared" si="34"/>
        <v>#DIV/0!</v>
      </c>
      <c r="U768" t="s">
        <v>8322</v>
      </c>
      <c r="V768" t="s">
        <v>8324</v>
      </c>
    </row>
    <row r="769" spans="1:22" ht="58" x14ac:dyDescent="0.35">
      <c r="A769">
        <v>767</v>
      </c>
      <c r="B769" s="3" t="s">
        <v>768</v>
      </c>
      <c r="C769" s="3" t="s">
        <v>4877</v>
      </c>
      <c r="D769">
        <v>5000</v>
      </c>
      <c r="E769" t="str" cm="1">
        <f t="array" ref="E769">_xlfn.IFS(D769&lt;1000,"1000",D769&lt;5000,"5000",D769&lt;10000,"10000",D769&lt;15000,"15000",D769&lt;20000,"20000",D769&lt;25000,"25000",D769&lt;30000,"30000",D769&lt;35000,"35000",D769&lt;40000,"40000",D769&lt;45000,"45000",D769&lt;50000,"50000",D769&gt;=50000,"&gt;50000")</f>
        <v>10000</v>
      </c>
      <c r="F769">
        <v>177</v>
      </c>
      <c r="G769" t="str" cm="1">
        <f t="array" ref="G769">_xlfn.IFS(F769&lt;1000,"1000",F769&lt;5000,"5000",F769&lt;10000,"10000",F769&lt;15000,"15000",F769&lt;20000,"20000",F769&lt;25000,"25000",F769&lt;30000,"30000",F769&lt;35000,"35000",F769&lt;40000,"40000",F769&lt;45000,"45000",F769&lt;50000,"50000",F769&gt;50000,"&gt;50000")</f>
        <v>1000</v>
      </c>
      <c r="H769" t="s">
        <v>8221</v>
      </c>
      <c r="I769" t="s">
        <v>8224</v>
      </c>
      <c r="J769" t="s">
        <v>8246</v>
      </c>
      <c r="K769">
        <v>1432178810</v>
      </c>
      <c r="L769" s="10">
        <v>42145.143634259264</v>
      </c>
      <c r="M769">
        <v>1429586810</v>
      </c>
      <c r="N769" s="10">
        <f t="shared" si="35"/>
        <v>42115.143634259264</v>
      </c>
      <c r="O769" t="b">
        <v>0</v>
      </c>
      <c r="P769">
        <v>3</v>
      </c>
      <c r="Q769" t="b">
        <v>0</v>
      </c>
      <c r="R769" t="s">
        <v>8275</v>
      </c>
      <c r="S769" s="5">
        <f t="shared" si="33"/>
        <v>3.54</v>
      </c>
      <c r="T769">
        <f t="shared" si="34"/>
        <v>59</v>
      </c>
      <c r="U769" t="s">
        <v>8322</v>
      </c>
      <c r="V769" t="s">
        <v>8324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 t="str" cm="1">
        <f t="array" ref="E770">_xlfn.IFS(D770&lt;1000,"1000",D770&lt;5000,"5000",D770&lt;10000,"10000",D770&lt;15000,"15000",D770&lt;20000,"20000",D770&lt;25000,"25000",D770&lt;30000,"30000",D770&lt;35000,"35000",D770&lt;40000,"40000",D770&lt;45000,"45000",D770&lt;50000,"50000",D770&gt;=50000,"&gt;50000")</f>
        <v>5000</v>
      </c>
      <c r="F770">
        <v>0</v>
      </c>
      <c r="G770" t="str" cm="1">
        <f t="array" ref="G770">_xlfn.IFS(F770&lt;1000,"1000",F770&lt;5000,"5000",F770&lt;10000,"10000",F770&lt;15000,"15000",F770&lt;20000,"20000",F770&lt;25000,"25000",F770&lt;30000,"30000",F770&lt;35000,"35000",F770&lt;40000,"40000",F770&lt;45000,"45000",F770&lt;50000,"50000",F770&gt;50000,"&gt;50000")</f>
        <v>1000</v>
      </c>
      <c r="H770" t="s">
        <v>8221</v>
      </c>
      <c r="I770" t="s">
        <v>8224</v>
      </c>
      <c r="J770" t="s">
        <v>8246</v>
      </c>
      <c r="K770">
        <v>1387169890</v>
      </c>
      <c r="L770" s="10">
        <v>41624.207060185188</v>
      </c>
      <c r="M770">
        <v>1384577890</v>
      </c>
      <c r="N770" s="10">
        <f t="shared" si="35"/>
        <v>41594.207060185188</v>
      </c>
      <c r="O770" t="b">
        <v>0</v>
      </c>
      <c r="P770">
        <v>0</v>
      </c>
      <c r="Q770" t="b">
        <v>0</v>
      </c>
      <c r="R770" t="s">
        <v>8275</v>
      </c>
      <c r="S770" s="5">
        <f t="shared" ref="S770:S833" si="36">(F770/D770)*100</f>
        <v>0</v>
      </c>
      <c r="T770" t="e">
        <f t="shared" ref="T770:T833" si="37">F770/P770</f>
        <v>#DIV/0!</v>
      </c>
      <c r="U770" t="s">
        <v>8322</v>
      </c>
      <c r="V770" t="s">
        <v>8324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 t="str" cm="1">
        <f t="array" ref="E771">_xlfn.IFS(D771&lt;1000,"1000",D771&lt;5000,"5000",D771&lt;10000,"10000",D771&lt;15000,"15000",D771&lt;20000,"20000",D771&lt;25000,"25000",D771&lt;30000,"30000",D771&lt;35000,"35000",D771&lt;40000,"40000",D771&lt;45000,"45000",D771&lt;50000,"50000",D771&gt;=50000,"&gt;50000")</f>
        <v>5000</v>
      </c>
      <c r="F771">
        <v>1656</v>
      </c>
      <c r="G771" t="str" cm="1">
        <f t="array" ref="G771">_xlfn.IFS(F771&lt;1000,"1000",F771&lt;5000,"5000",F771&lt;10000,"10000",F771&lt;15000,"15000",F771&lt;20000,"20000",F771&lt;25000,"25000",F771&lt;30000,"30000",F771&lt;35000,"35000",F771&lt;40000,"40000",F771&lt;45000,"45000",F771&lt;50000,"50000",F771&gt;50000,"&gt;50000")</f>
        <v>5000</v>
      </c>
      <c r="H771" t="s">
        <v>8221</v>
      </c>
      <c r="I771" t="s">
        <v>8224</v>
      </c>
      <c r="J771" t="s">
        <v>8246</v>
      </c>
      <c r="K771">
        <v>1388102094</v>
      </c>
      <c r="L771" s="10">
        <v>41634.996458333335</v>
      </c>
      <c r="M771">
        <v>1385510094</v>
      </c>
      <c r="N771" s="10">
        <f t="shared" ref="N771:N834" si="38">(((M771/60)/60)/24)+DATE(1970,1,1)</f>
        <v>41604.996458333335</v>
      </c>
      <c r="O771" t="b">
        <v>0</v>
      </c>
      <c r="P771">
        <v>52</v>
      </c>
      <c r="Q771" t="b">
        <v>0</v>
      </c>
      <c r="R771" t="s">
        <v>8275</v>
      </c>
      <c r="S771" s="5">
        <f t="shared" si="36"/>
        <v>41.4</v>
      </c>
      <c r="T771">
        <f t="shared" si="37"/>
        <v>31.846153846153847</v>
      </c>
      <c r="U771" t="s">
        <v>8322</v>
      </c>
      <c r="V771" t="s">
        <v>8324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 t="str" cm="1">
        <f t="array" ref="E772">_xlfn.IFS(D772&lt;1000,"1000",D772&lt;5000,"5000",D772&lt;10000,"10000",D772&lt;15000,"15000",D772&lt;20000,"20000",D772&lt;25000,"25000",D772&lt;30000,"30000",D772&lt;35000,"35000",D772&lt;40000,"40000",D772&lt;45000,"45000",D772&lt;50000,"50000",D772&gt;=50000,"&gt;50000")</f>
        <v>20000</v>
      </c>
      <c r="F772">
        <v>0</v>
      </c>
      <c r="G772" t="str" cm="1">
        <f t="array" ref="G772">_xlfn.IFS(F772&lt;1000,"1000",F772&lt;5000,"5000",F772&lt;10000,"10000",F772&lt;15000,"15000",F772&lt;20000,"20000",F772&lt;25000,"25000",F772&lt;30000,"30000",F772&lt;35000,"35000",F772&lt;40000,"40000",F772&lt;45000,"45000",F772&lt;50000,"50000",F772&gt;50000,"&gt;50000")</f>
        <v>1000</v>
      </c>
      <c r="H772" t="s">
        <v>8221</v>
      </c>
      <c r="I772" t="s">
        <v>8224</v>
      </c>
      <c r="J772" t="s">
        <v>8246</v>
      </c>
      <c r="K772">
        <v>1361750369</v>
      </c>
      <c r="L772" s="10">
        <v>41329.999641203707</v>
      </c>
      <c r="M772">
        <v>1358294369</v>
      </c>
      <c r="N772" s="10">
        <f t="shared" si="38"/>
        <v>41289.999641203707</v>
      </c>
      <c r="O772" t="b">
        <v>0</v>
      </c>
      <c r="P772">
        <v>0</v>
      </c>
      <c r="Q772" t="b">
        <v>0</v>
      </c>
      <c r="R772" t="s">
        <v>8275</v>
      </c>
      <c r="S772" s="5">
        <f t="shared" si="36"/>
        <v>0</v>
      </c>
      <c r="T772" t="e">
        <f t="shared" si="37"/>
        <v>#DIV/0!</v>
      </c>
      <c r="U772" t="s">
        <v>8322</v>
      </c>
      <c r="V772" t="s">
        <v>8324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 t="str" cm="1">
        <f t="array" ref="E773">_xlfn.IFS(D773&lt;1000,"1000",D773&lt;5000,"5000",D773&lt;10000,"10000",D773&lt;15000,"15000",D773&lt;20000,"20000",D773&lt;25000,"25000",D773&lt;30000,"30000",D773&lt;35000,"35000",D773&lt;40000,"40000",D773&lt;45000,"45000",D773&lt;50000,"50000",D773&gt;=50000,"&gt;50000")</f>
        <v>40000</v>
      </c>
      <c r="F773">
        <v>10</v>
      </c>
      <c r="G773" t="str" cm="1">
        <f t="array" ref="G773">_xlfn.IFS(F773&lt;1000,"1000",F773&lt;5000,"5000",F773&lt;10000,"10000",F773&lt;15000,"15000",F773&lt;20000,"20000",F773&lt;25000,"25000",F773&lt;30000,"30000",F773&lt;35000,"35000",F773&lt;40000,"40000",F773&lt;45000,"45000",F773&lt;50000,"50000",F773&gt;50000,"&gt;50000")</f>
        <v>1000</v>
      </c>
      <c r="H773" t="s">
        <v>8221</v>
      </c>
      <c r="I773" t="s">
        <v>8224</v>
      </c>
      <c r="J773" t="s">
        <v>8246</v>
      </c>
      <c r="K773">
        <v>1454183202</v>
      </c>
      <c r="L773" s="10">
        <v>42399.824097222227</v>
      </c>
      <c r="M773">
        <v>1449863202</v>
      </c>
      <c r="N773" s="10">
        <f t="shared" si="38"/>
        <v>42349.824097222227</v>
      </c>
      <c r="O773" t="b">
        <v>0</v>
      </c>
      <c r="P773">
        <v>1</v>
      </c>
      <c r="Q773" t="b">
        <v>0</v>
      </c>
      <c r="R773" t="s">
        <v>8275</v>
      </c>
      <c r="S773" s="5">
        <f t="shared" si="36"/>
        <v>2.6315789473684209E-2</v>
      </c>
      <c r="T773">
        <f t="shared" si="37"/>
        <v>10</v>
      </c>
      <c r="U773" t="s">
        <v>8322</v>
      </c>
      <c r="V773" t="s">
        <v>8324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 t="str" cm="1">
        <f t="array" ref="E774">_xlfn.IFS(D774&lt;1000,"1000",D774&lt;5000,"5000",D774&lt;10000,"10000",D774&lt;15000,"15000",D774&lt;20000,"20000",D774&lt;25000,"25000",D774&lt;30000,"30000",D774&lt;35000,"35000",D774&lt;40000,"40000",D774&lt;45000,"45000",D774&lt;50000,"50000",D774&gt;=50000,"&gt;50000")</f>
        <v>5000</v>
      </c>
      <c r="F774">
        <v>50</v>
      </c>
      <c r="G774" t="str" cm="1">
        <f t="array" ref="G774">_xlfn.IFS(F774&lt;1000,"1000",F774&lt;5000,"5000",F774&lt;10000,"10000",F774&lt;15000,"15000",F774&lt;20000,"20000",F774&lt;25000,"25000",F774&lt;30000,"30000",F774&lt;35000,"35000",F774&lt;40000,"40000",F774&lt;45000,"45000",F774&lt;50000,"50000",F774&gt;50000,"&gt;50000")</f>
        <v>1000</v>
      </c>
      <c r="H774" t="s">
        <v>8221</v>
      </c>
      <c r="I774" t="s">
        <v>8224</v>
      </c>
      <c r="J774" t="s">
        <v>8246</v>
      </c>
      <c r="K774">
        <v>1257047940</v>
      </c>
      <c r="L774" s="10">
        <v>40118.165972222225</v>
      </c>
      <c r="M774">
        <v>1252718519</v>
      </c>
      <c r="N774" s="10">
        <f t="shared" si="38"/>
        <v>40068.056932870371</v>
      </c>
      <c r="O774" t="b">
        <v>0</v>
      </c>
      <c r="P774">
        <v>1</v>
      </c>
      <c r="Q774" t="b">
        <v>0</v>
      </c>
      <c r="R774" t="s">
        <v>8275</v>
      </c>
      <c r="S774" s="5">
        <f t="shared" si="36"/>
        <v>3.3333333333333335</v>
      </c>
      <c r="T774">
        <f t="shared" si="37"/>
        <v>50</v>
      </c>
      <c r="U774" t="s">
        <v>8322</v>
      </c>
      <c r="V774" t="s">
        <v>8324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 t="str" cm="1">
        <f t="array" ref="E775">_xlfn.IFS(D775&lt;1000,"1000",D775&lt;5000,"5000",D775&lt;10000,"10000",D775&lt;15000,"15000",D775&lt;20000,"20000",D775&lt;25000,"25000",D775&lt;30000,"30000",D775&lt;35000,"35000",D775&lt;40000,"40000",D775&lt;45000,"45000",D775&lt;50000,"50000",D775&gt;=50000,"&gt;50000")</f>
        <v>5000</v>
      </c>
      <c r="F775">
        <v>32</v>
      </c>
      <c r="G775" t="str" cm="1">
        <f t="array" ref="G775">_xlfn.IFS(F775&lt;1000,"1000",F775&lt;5000,"5000",F775&lt;10000,"10000",F775&lt;15000,"15000",F775&lt;20000,"20000",F775&lt;25000,"25000",F775&lt;30000,"30000",F775&lt;35000,"35000",F775&lt;40000,"40000",F775&lt;45000,"45000",F775&lt;50000,"50000",F775&gt;50000,"&gt;50000")</f>
        <v>1000</v>
      </c>
      <c r="H775" t="s">
        <v>8221</v>
      </c>
      <c r="I775" t="s">
        <v>8225</v>
      </c>
      <c r="J775" t="s">
        <v>8247</v>
      </c>
      <c r="K775">
        <v>1431298860</v>
      </c>
      <c r="L775" s="10">
        <v>42134.959027777775</v>
      </c>
      <c r="M775">
        <v>1428341985</v>
      </c>
      <c r="N775" s="10">
        <f t="shared" si="38"/>
        <v>42100.735937499994</v>
      </c>
      <c r="O775" t="b">
        <v>0</v>
      </c>
      <c r="P775">
        <v>2</v>
      </c>
      <c r="Q775" t="b">
        <v>0</v>
      </c>
      <c r="R775" t="s">
        <v>8275</v>
      </c>
      <c r="S775" s="5">
        <f t="shared" si="36"/>
        <v>0.85129023676509719</v>
      </c>
      <c r="T775">
        <f t="shared" si="37"/>
        <v>16</v>
      </c>
      <c r="U775" t="s">
        <v>8322</v>
      </c>
      <c r="V775" t="s">
        <v>8324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 t="str" cm="1">
        <f t="array" ref="E776">_xlfn.IFS(D776&lt;1000,"1000",D776&lt;5000,"5000",D776&lt;10000,"10000",D776&lt;15000,"15000",D776&lt;20000,"20000",D776&lt;25000,"25000",D776&lt;30000,"30000",D776&lt;35000,"35000",D776&lt;40000,"40000",D776&lt;45000,"45000",D776&lt;50000,"50000",D776&gt;=50000,"&gt;50000")</f>
        <v>1000</v>
      </c>
      <c r="F776">
        <v>351</v>
      </c>
      <c r="G776" t="str" cm="1">
        <f t="array" ref="G776">_xlfn.IFS(F776&lt;1000,"1000",F776&lt;5000,"5000",F776&lt;10000,"10000",F776&lt;15000,"15000",F776&lt;20000,"20000",F776&lt;25000,"25000",F776&lt;30000,"30000",F776&lt;35000,"35000",F776&lt;40000,"40000",F776&lt;45000,"45000",F776&lt;50000,"50000",F776&gt;50000,"&gt;50000")</f>
        <v>1000</v>
      </c>
      <c r="H776" t="s">
        <v>8221</v>
      </c>
      <c r="I776" t="s">
        <v>8224</v>
      </c>
      <c r="J776" t="s">
        <v>8246</v>
      </c>
      <c r="K776">
        <v>1393181018</v>
      </c>
      <c r="L776" s="10">
        <v>41693.780300925922</v>
      </c>
      <c r="M776">
        <v>1390589018</v>
      </c>
      <c r="N776" s="10">
        <f t="shared" si="38"/>
        <v>41663.780300925922</v>
      </c>
      <c r="O776" t="b">
        <v>0</v>
      </c>
      <c r="P776">
        <v>9</v>
      </c>
      <c r="Q776" t="b">
        <v>0</v>
      </c>
      <c r="R776" t="s">
        <v>8275</v>
      </c>
      <c r="S776" s="5">
        <f t="shared" si="36"/>
        <v>70.199999999999989</v>
      </c>
      <c r="T776">
        <f t="shared" si="37"/>
        <v>39</v>
      </c>
      <c r="U776" t="s">
        <v>8322</v>
      </c>
      <c r="V776" t="s">
        <v>8324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 t="str" cm="1">
        <f t="array" ref="E777">_xlfn.IFS(D777&lt;1000,"1000",D777&lt;5000,"5000",D777&lt;10000,"10000",D777&lt;15000,"15000",D777&lt;20000,"20000",D777&lt;25000,"25000",D777&lt;30000,"30000",D777&lt;35000,"35000",D777&lt;40000,"40000",D777&lt;45000,"45000",D777&lt;50000,"50000",D777&gt;=50000,"&gt;50000")</f>
        <v>15000</v>
      </c>
      <c r="F777">
        <v>170</v>
      </c>
      <c r="G777" t="str" cm="1">
        <f t="array" ref="G777">_xlfn.IFS(F777&lt;1000,"1000",F777&lt;5000,"5000",F777&lt;10000,"10000",F777&lt;15000,"15000",F777&lt;20000,"20000",F777&lt;25000,"25000",F777&lt;30000,"30000",F777&lt;35000,"35000",F777&lt;40000,"40000",F777&lt;45000,"45000",F777&lt;50000,"50000",F777&gt;50000,"&gt;50000")</f>
        <v>1000</v>
      </c>
      <c r="H777" t="s">
        <v>8221</v>
      </c>
      <c r="I777" t="s">
        <v>8224</v>
      </c>
      <c r="J777" t="s">
        <v>8246</v>
      </c>
      <c r="K777">
        <v>1323998795</v>
      </c>
      <c r="L777" s="10">
        <v>40893.060127314813</v>
      </c>
      <c r="M777">
        <v>1321406795</v>
      </c>
      <c r="N777" s="10">
        <f t="shared" si="38"/>
        <v>40863.060127314813</v>
      </c>
      <c r="O777" t="b">
        <v>0</v>
      </c>
      <c r="P777">
        <v>5</v>
      </c>
      <c r="Q777" t="b">
        <v>0</v>
      </c>
      <c r="R777" t="s">
        <v>8275</v>
      </c>
      <c r="S777" s="5">
        <f t="shared" si="36"/>
        <v>1.7000000000000002</v>
      </c>
      <c r="T777">
        <f t="shared" si="37"/>
        <v>34</v>
      </c>
      <c r="U777" t="s">
        <v>8322</v>
      </c>
      <c r="V777" t="s">
        <v>8324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 t="str" cm="1">
        <f t="array" ref="E778">_xlfn.IFS(D778&lt;1000,"1000",D778&lt;5000,"5000",D778&lt;10000,"10000",D778&lt;15000,"15000",D778&lt;20000,"20000",D778&lt;25000,"25000",D778&lt;30000,"30000",D778&lt;35000,"35000",D778&lt;40000,"40000",D778&lt;45000,"45000",D778&lt;50000,"50000",D778&gt;=50000,"&gt;50000")</f>
        <v>10000</v>
      </c>
      <c r="F778">
        <v>3598</v>
      </c>
      <c r="G778" t="str" cm="1">
        <f t="array" ref="G778">_xlfn.IFS(F778&lt;1000,"1000",F778&lt;5000,"5000",F778&lt;10000,"10000",F778&lt;15000,"15000",F778&lt;20000,"20000",F778&lt;25000,"25000",F778&lt;30000,"30000",F778&lt;35000,"35000",F778&lt;40000,"40000",F778&lt;45000,"45000",F778&lt;50000,"50000",F778&gt;50000,"&gt;50000")</f>
        <v>5000</v>
      </c>
      <c r="H778" t="s">
        <v>8221</v>
      </c>
      <c r="I778" t="s">
        <v>8224</v>
      </c>
      <c r="J778" t="s">
        <v>8246</v>
      </c>
      <c r="K778">
        <v>1444539600</v>
      </c>
      <c r="L778" s="10">
        <v>42288.208333333328</v>
      </c>
      <c r="M778">
        <v>1441297645</v>
      </c>
      <c r="N778" s="10">
        <f t="shared" si="38"/>
        <v>42250.685706018514</v>
      </c>
      <c r="O778" t="b">
        <v>0</v>
      </c>
      <c r="P778">
        <v>57</v>
      </c>
      <c r="Q778" t="b">
        <v>0</v>
      </c>
      <c r="R778" t="s">
        <v>8275</v>
      </c>
      <c r="S778" s="5">
        <f t="shared" si="36"/>
        <v>51.4</v>
      </c>
      <c r="T778">
        <f t="shared" si="37"/>
        <v>63.122807017543863</v>
      </c>
      <c r="U778" t="s">
        <v>8322</v>
      </c>
      <c r="V778" t="s">
        <v>8324</v>
      </c>
    </row>
    <row r="779" spans="1:22" ht="43.5" x14ac:dyDescent="0.35">
      <c r="A779">
        <v>777</v>
      </c>
      <c r="B779" s="3" t="s">
        <v>778</v>
      </c>
      <c r="C779" s="3" t="s">
        <v>4887</v>
      </c>
      <c r="D779">
        <v>3000</v>
      </c>
      <c r="E779" t="str" cm="1">
        <f t="array" ref="E779">_xlfn.IFS(D779&lt;1000,"1000",D779&lt;5000,"5000",D779&lt;10000,"10000",D779&lt;15000,"15000",D779&lt;20000,"20000",D779&lt;25000,"25000",D779&lt;30000,"30000",D779&lt;35000,"35000",D779&lt;40000,"40000",D779&lt;45000,"45000",D779&lt;50000,"50000",D779&gt;=50000,"&gt;50000")</f>
        <v>5000</v>
      </c>
      <c r="F779">
        <v>21</v>
      </c>
      <c r="G779" t="str" cm="1">
        <f t="array" ref="G779">_xlfn.IFS(F779&lt;1000,"1000",F779&lt;5000,"5000",F779&lt;10000,"10000",F779&lt;15000,"15000",F779&lt;20000,"20000",F779&lt;25000,"25000",F779&lt;30000,"30000",F779&lt;35000,"35000",F779&lt;40000,"40000",F779&lt;45000,"45000",F779&lt;50000,"50000",F779&gt;50000,"&gt;50000")</f>
        <v>1000</v>
      </c>
      <c r="H779" t="s">
        <v>8221</v>
      </c>
      <c r="I779" t="s">
        <v>8224</v>
      </c>
      <c r="J779" t="s">
        <v>8246</v>
      </c>
      <c r="K779">
        <v>1375313577</v>
      </c>
      <c r="L779" s="10">
        <v>41486.981215277774</v>
      </c>
      <c r="M779">
        <v>1372721577</v>
      </c>
      <c r="N779" s="10">
        <f t="shared" si="38"/>
        <v>41456.981215277774</v>
      </c>
      <c r="O779" t="b">
        <v>0</v>
      </c>
      <c r="P779">
        <v>3</v>
      </c>
      <c r="Q779" t="b">
        <v>0</v>
      </c>
      <c r="R779" t="s">
        <v>8275</v>
      </c>
      <c r="S779" s="5">
        <f t="shared" si="36"/>
        <v>0.70000000000000007</v>
      </c>
      <c r="T779">
        <f t="shared" si="37"/>
        <v>7</v>
      </c>
      <c r="U779" t="s">
        <v>8322</v>
      </c>
      <c r="V779" t="s">
        <v>8324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 t="str" cm="1">
        <f t="array" ref="E780">_xlfn.IFS(D780&lt;1000,"1000",D780&lt;5000,"5000",D780&lt;10000,"10000",D780&lt;15000,"15000",D780&lt;20000,"20000",D780&lt;25000,"25000",D780&lt;30000,"30000",D780&lt;35000,"35000",D780&lt;40000,"40000",D780&lt;45000,"45000",D780&lt;50000,"50000",D780&gt;=50000,"&gt;50000")</f>
        <v>1000</v>
      </c>
      <c r="F780">
        <v>2</v>
      </c>
      <c r="G780" t="str" cm="1">
        <f t="array" ref="G780">_xlfn.IFS(F780&lt;1000,"1000",F780&lt;5000,"5000",F780&lt;10000,"10000",F780&lt;15000,"15000",F780&lt;20000,"20000",F780&lt;25000,"25000",F780&lt;30000,"30000",F780&lt;35000,"35000",F780&lt;40000,"40000",F780&lt;45000,"45000",F780&lt;50000,"50000",F780&gt;50000,"&gt;50000")</f>
        <v>1000</v>
      </c>
      <c r="H780" t="s">
        <v>8221</v>
      </c>
      <c r="I780" t="s">
        <v>8224</v>
      </c>
      <c r="J780" t="s">
        <v>8246</v>
      </c>
      <c r="K780">
        <v>1398876680</v>
      </c>
      <c r="L780" s="10">
        <v>41759.702314814815</v>
      </c>
      <c r="M780">
        <v>1396284680</v>
      </c>
      <c r="N780" s="10">
        <f t="shared" si="38"/>
        <v>41729.702314814815</v>
      </c>
      <c r="O780" t="b">
        <v>0</v>
      </c>
      <c r="P780">
        <v>1</v>
      </c>
      <c r="Q780" t="b">
        <v>0</v>
      </c>
      <c r="R780" t="s">
        <v>8275</v>
      </c>
      <c r="S780" s="5">
        <f t="shared" si="36"/>
        <v>0.4</v>
      </c>
      <c r="T780">
        <f t="shared" si="37"/>
        <v>2</v>
      </c>
      <c r="U780" t="s">
        <v>8322</v>
      </c>
      <c r="V780" t="s">
        <v>8324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 t="str" cm="1">
        <f t="array" ref="E781">_xlfn.IFS(D781&lt;1000,"1000",D781&lt;5000,"5000",D781&lt;10000,"10000",D781&lt;15000,"15000",D781&lt;20000,"20000",D781&lt;25000,"25000",D781&lt;30000,"30000",D781&lt;35000,"35000",D781&lt;40000,"40000",D781&lt;45000,"45000",D781&lt;50000,"50000",D781&gt;=50000,"&gt;50000")</f>
        <v>20000</v>
      </c>
      <c r="F781">
        <v>400</v>
      </c>
      <c r="G781" t="str" cm="1">
        <f t="array" ref="G781">_xlfn.IFS(F781&lt;1000,"1000",F781&lt;5000,"5000",F781&lt;10000,"10000",F781&lt;15000,"15000",F781&lt;20000,"20000",F781&lt;25000,"25000",F781&lt;30000,"30000",F781&lt;35000,"35000",F781&lt;40000,"40000",F781&lt;45000,"45000",F781&lt;50000,"50000",F781&gt;50000,"&gt;50000")</f>
        <v>1000</v>
      </c>
      <c r="H781" t="s">
        <v>8221</v>
      </c>
      <c r="I781" t="s">
        <v>8224</v>
      </c>
      <c r="J781" t="s">
        <v>8246</v>
      </c>
      <c r="K781">
        <v>1287115200</v>
      </c>
      <c r="L781" s="10">
        <v>40466.166666666664</v>
      </c>
      <c r="M781">
        <v>1284567905</v>
      </c>
      <c r="N781" s="10">
        <f t="shared" si="38"/>
        <v>40436.68408564815</v>
      </c>
      <c r="O781" t="b">
        <v>0</v>
      </c>
      <c r="P781">
        <v>6</v>
      </c>
      <c r="Q781" t="b">
        <v>0</v>
      </c>
      <c r="R781" t="s">
        <v>8275</v>
      </c>
      <c r="S781" s="5">
        <f t="shared" si="36"/>
        <v>2.666666666666667</v>
      </c>
      <c r="T781">
        <f t="shared" si="37"/>
        <v>66.666666666666671</v>
      </c>
      <c r="U781" t="s">
        <v>8322</v>
      </c>
      <c r="V781" t="s">
        <v>8324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 t="str" cm="1">
        <f t="array" ref="E782">_xlfn.IFS(D782&lt;1000,"1000",D782&lt;5000,"5000",D782&lt;10000,"10000",D782&lt;15000,"15000",D782&lt;20000,"20000",D782&lt;25000,"25000",D782&lt;30000,"30000",D782&lt;35000,"35000",D782&lt;40000,"40000",D782&lt;45000,"45000",D782&lt;50000,"50000",D782&gt;=50000,"&gt;50000")</f>
        <v>5000</v>
      </c>
      <c r="F782">
        <v>1040</v>
      </c>
      <c r="G782" t="str" cm="1">
        <f t="array" ref="G782">_xlfn.IFS(F782&lt;1000,"1000",F782&lt;5000,"5000",F782&lt;10000,"10000",F782&lt;15000,"15000",F782&lt;20000,"20000",F782&lt;25000,"25000",F782&lt;30000,"30000",F782&lt;35000,"35000",F782&lt;40000,"40000",F782&lt;45000,"45000",F782&lt;50000,"50000",F782&gt;50000,"&gt;50000")</f>
        <v>5000</v>
      </c>
      <c r="H782" t="s">
        <v>8219</v>
      </c>
      <c r="I782" t="s">
        <v>8224</v>
      </c>
      <c r="J782" t="s">
        <v>8246</v>
      </c>
      <c r="K782">
        <v>1304439025</v>
      </c>
      <c r="L782" s="10">
        <v>40666.673900462964</v>
      </c>
      <c r="M782">
        <v>1301847025</v>
      </c>
      <c r="N782" s="10">
        <f t="shared" si="38"/>
        <v>40636.673900462964</v>
      </c>
      <c r="O782" t="b">
        <v>0</v>
      </c>
      <c r="P782">
        <v>27</v>
      </c>
      <c r="Q782" t="b">
        <v>1</v>
      </c>
      <c r="R782" t="s">
        <v>8276</v>
      </c>
      <c r="S782" s="5">
        <f t="shared" si="36"/>
        <v>104</v>
      </c>
      <c r="T782">
        <f t="shared" si="37"/>
        <v>38.518518518518519</v>
      </c>
      <c r="U782" t="s">
        <v>8325</v>
      </c>
      <c r="V782" t="s">
        <v>8326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 t="str" cm="1">
        <f t="array" ref="E783">_xlfn.IFS(D783&lt;1000,"1000",D783&lt;5000,"5000",D783&lt;10000,"10000",D783&lt;15000,"15000",D783&lt;20000,"20000",D783&lt;25000,"25000",D783&lt;30000,"30000",D783&lt;35000,"35000",D783&lt;40000,"40000",D783&lt;45000,"45000",D783&lt;50000,"50000",D783&gt;=50000,"&gt;50000")</f>
        <v>1000</v>
      </c>
      <c r="F783">
        <v>1065.23</v>
      </c>
      <c r="G783" t="str" cm="1">
        <f t="array" ref="G783">_xlfn.IFS(F783&lt;1000,"1000",F783&lt;5000,"5000",F783&lt;10000,"10000",F783&lt;15000,"15000",F783&lt;20000,"20000",F783&lt;25000,"25000",F783&lt;30000,"30000",F783&lt;35000,"35000",F783&lt;40000,"40000",F783&lt;45000,"45000",F783&lt;50000,"50000",F783&gt;50000,"&gt;50000")</f>
        <v>5000</v>
      </c>
      <c r="H783" t="s">
        <v>8219</v>
      </c>
      <c r="I783" t="s">
        <v>8224</v>
      </c>
      <c r="J783" t="s">
        <v>8246</v>
      </c>
      <c r="K783">
        <v>1370649674</v>
      </c>
      <c r="L783" s="10">
        <v>41433.000856481485</v>
      </c>
      <c r="M783">
        <v>1368057674</v>
      </c>
      <c r="N783" s="10">
        <f t="shared" si="38"/>
        <v>41403.000856481485</v>
      </c>
      <c r="O783" t="b">
        <v>0</v>
      </c>
      <c r="P783">
        <v>25</v>
      </c>
      <c r="Q783" t="b">
        <v>1</v>
      </c>
      <c r="R783" t="s">
        <v>8276</v>
      </c>
      <c r="S783" s="5">
        <f t="shared" si="36"/>
        <v>133.15375</v>
      </c>
      <c r="T783">
        <f t="shared" si="37"/>
        <v>42.609200000000001</v>
      </c>
      <c r="U783" t="s">
        <v>8325</v>
      </c>
      <c r="V783" t="s">
        <v>8326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 t="str" cm="1">
        <f t="array" ref="E784">_xlfn.IFS(D784&lt;1000,"1000",D784&lt;5000,"5000",D784&lt;10000,"10000",D784&lt;15000,"15000",D784&lt;20000,"20000",D784&lt;25000,"25000",D784&lt;30000,"30000",D784&lt;35000,"35000",D784&lt;40000,"40000",D784&lt;45000,"45000",D784&lt;50000,"50000",D784&gt;=50000,"&gt;50000")</f>
        <v>1000</v>
      </c>
      <c r="F784">
        <v>700</v>
      </c>
      <c r="G784" t="str" cm="1">
        <f t="array" ref="G784">_xlfn.IFS(F784&lt;1000,"1000",F784&lt;5000,"5000",F784&lt;10000,"10000",F784&lt;15000,"15000",F784&lt;20000,"20000",F784&lt;25000,"25000",F784&lt;30000,"30000",F784&lt;35000,"35000",F784&lt;40000,"40000",F784&lt;45000,"45000",F784&lt;50000,"50000",F784&gt;50000,"&gt;50000")</f>
        <v>1000</v>
      </c>
      <c r="H784" t="s">
        <v>8219</v>
      </c>
      <c r="I784" t="s">
        <v>8224</v>
      </c>
      <c r="J784" t="s">
        <v>8246</v>
      </c>
      <c r="K784">
        <v>1345918302</v>
      </c>
      <c r="L784" s="10">
        <v>41146.758125</v>
      </c>
      <c r="M784">
        <v>1343326302</v>
      </c>
      <c r="N784" s="10">
        <f t="shared" si="38"/>
        <v>41116.758125</v>
      </c>
      <c r="O784" t="b">
        <v>0</v>
      </c>
      <c r="P784">
        <v>14</v>
      </c>
      <c r="Q784" t="b">
        <v>1</v>
      </c>
      <c r="R784" t="s">
        <v>8276</v>
      </c>
      <c r="S784" s="5">
        <f t="shared" si="36"/>
        <v>100</v>
      </c>
      <c r="T784">
        <f t="shared" si="37"/>
        <v>50</v>
      </c>
      <c r="U784" t="s">
        <v>8325</v>
      </c>
      <c r="V784" t="s">
        <v>8326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 t="str" cm="1">
        <f t="array" ref="E785">_xlfn.IFS(D785&lt;1000,"1000",D785&lt;5000,"5000",D785&lt;10000,"10000",D785&lt;15000,"15000",D785&lt;20000,"20000",D785&lt;25000,"25000",D785&lt;30000,"30000",D785&lt;35000,"35000",D785&lt;40000,"40000",D785&lt;45000,"45000",D785&lt;50000,"50000",D785&gt;=50000,"&gt;50000")</f>
        <v>5000</v>
      </c>
      <c r="F785">
        <v>2222</v>
      </c>
      <c r="G785" t="str" cm="1">
        <f t="array" ref="G785">_xlfn.IFS(F785&lt;1000,"1000",F785&lt;5000,"5000",F785&lt;10000,"10000",F785&lt;15000,"15000",F785&lt;20000,"20000",F785&lt;25000,"25000",F785&lt;30000,"30000",F785&lt;35000,"35000",F785&lt;40000,"40000",F785&lt;45000,"45000",F785&lt;50000,"50000",F785&gt;50000,"&gt;50000")</f>
        <v>5000</v>
      </c>
      <c r="H785" t="s">
        <v>8219</v>
      </c>
      <c r="I785" t="s">
        <v>8224</v>
      </c>
      <c r="J785" t="s">
        <v>8246</v>
      </c>
      <c r="K785">
        <v>1335564000</v>
      </c>
      <c r="L785" s="10">
        <v>41026.916666666664</v>
      </c>
      <c r="M785">
        <v>1332182049</v>
      </c>
      <c r="N785" s="10">
        <f t="shared" si="38"/>
        <v>40987.773715277777</v>
      </c>
      <c r="O785" t="b">
        <v>0</v>
      </c>
      <c r="P785">
        <v>35</v>
      </c>
      <c r="Q785" t="b">
        <v>1</v>
      </c>
      <c r="R785" t="s">
        <v>8276</v>
      </c>
      <c r="S785" s="5">
        <f t="shared" si="36"/>
        <v>148.13333333333333</v>
      </c>
      <c r="T785">
        <f t="shared" si="37"/>
        <v>63.485714285714288</v>
      </c>
      <c r="U785" t="s">
        <v>8325</v>
      </c>
      <c r="V785" t="s">
        <v>8326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 t="str" cm="1">
        <f t="array" ref="E786">_xlfn.IFS(D786&lt;1000,"1000",D786&lt;5000,"5000",D786&lt;10000,"10000",D786&lt;15000,"15000",D786&lt;20000,"20000",D786&lt;25000,"25000",D786&lt;30000,"30000",D786&lt;35000,"35000",D786&lt;40000,"40000",D786&lt;45000,"45000",D786&lt;50000,"50000",D786&gt;=50000,"&gt;50000")</f>
        <v>5000</v>
      </c>
      <c r="F786">
        <v>1025</v>
      </c>
      <c r="G786" t="str" cm="1">
        <f t="array" ref="G786">_xlfn.IFS(F786&lt;1000,"1000",F786&lt;5000,"5000",F786&lt;10000,"10000",F786&lt;15000,"15000",F786&lt;20000,"20000",F786&lt;25000,"25000",F786&lt;30000,"30000",F786&lt;35000,"35000",F786&lt;40000,"40000",F786&lt;45000,"45000",F786&lt;50000,"50000",F786&gt;50000,"&gt;50000")</f>
        <v>5000</v>
      </c>
      <c r="H786" t="s">
        <v>8219</v>
      </c>
      <c r="I786" t="s">
        <v>8224</v>
      </c>
      <c r="J786" t="s">
        <v>8246</v>
      </c>
      <c r="K786">
        <v>1395023719</v>
      </c>
      <c r="L786" s="10">
        <v>41715.107858796298</v>
      </c>
      <c r="M786">
        <v>1391571319</v>
      </c>
      <c r="N786" s="10">
        <f t="shared" si="38"/>
        <v>41675.149525462963</v>
      </c>
      <c r="O786" t="b">
        <v>0</v>
      </c>
      <c r="P786">
        <v>10</v>
      </c>
      <c r="Q786" t="b">
        <v>1</v>
      </c>
      <c r="R786" t="s">
        <v>8276</v>
      </c>
      <c r="S786" s="5">
        <f t="shared" si="36"/>
        <v>102.49999999999999</v>
      </c>
      <c r="T786">
        <f t="shared" si="37"/>
        <v>102.5</v>
      </c>
      <c r="U786" t="s">
        <v>8325</v>
      </c>
      <c r="V786" t="s">
        <v>8326</v>
      </c>
    </row>
    <row r="787" spans="1:22" ht="43.5" x14ac:dyDescent="0.35">
      <c r="A787">
        <v>785</v>
      </c>
      <c r="B787" s="3" t="s">
        <v>786</v>
      </c>
      <c r="C787" s="3" t="s">
        <v>4895</v>
      </c>
      <c r="D787">
        <v>500</v>
      </c>
      <c r="E787" t="str" cm="1">
        <f t="array" ref="E787">_xlfn.IFS(D787&lt;1000,"1000",D787&lt;5000,"5000",D787&lt;10000,"10000",D787&lt;15000,"15000",D787&lt;20000,"20000",D787&lt;25000,"25000",D787&lt;30000,"30000",D787&lt;35000,"35000",D787&lt;40000,"40000",D787&lt;45000,"45000",D787&lt;50000,"50000",D787&gt;=50000,"&gt;50000")</f>
        <v>1000</v>
      </c>
      <c r="F787">
        <v>903.14</v>
      </c>
      <c r="G787" t="str" cm="1">
        <f t="array" ref="G787">_xlfn.IFS(F787&lt;1000,"1000",F787&lt;5000,"5000",F787&lt;10000,"10000",F787&lt;15000,"15000",F787&lt;20000,"20000",F787&lt;25000,"25000",F787&lt;30000,"30000",F787&lt;35000,"35000",F787&lt;40000,"40000",F787&lt;45000,"45000",F787&lt;50000,"50000",F787&gt;50000,"&gt;50000")</f>
        <v>1000</v>
      </c>
      <c r="H787" t="s">
        <v>8219</v>
      </c>
      <c r="I787" t="s">
        <v>8224</v>
      </c>
      <c r="J787" t="s">
        <v>8246</v>
      </c>
      <c r="K787">
        <v>1362060915</v>
      </c>
      <c r="L787" s="10">
        <v>41333.593923611108</v>
      </c>
      <c r="M787">
        <v>1359468915</v>
      </c>
      <c r="N787" s="10">
        <f t="shared" si="38"/>
        <v>41303.593923611108</v>
      </c>
      <c r="O787" t="b">
        <v>0</v>
      </c>
      <c r="P787">
        <v>29</v>
      </c>
      <c r="Q787" t="b">
        <v>1</v>
      </c>
      <c r="R787" t="s">
        <v>8276</v>
      </c>
      <c r="S787" s="5">
        <f t="shared" si="36"/>
        <v>180.62799999999999</v>
      </c>
      <c r="T787">
        <f t="shared" si="37"/>
        <v>31.142758620689655</v>
      </c>
      <c r="U787" t="s">
        <v>8325</v>
      </c>
      <c r="V787" t="s">
        <v>8326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 t="str" cm="1">
        <f t="array" ref="E788">_xlfn.IFS(D788&lt;1000,"1000",D788&lt;5000,"5000",D788&lt;10000,"10000",D788&lt;15000,"15000",D788&lt;20000,"20000",D788&lt;25000,"25000",D788&lt;30000,"30000",D788&lt;35000,"35000",D788&lt;40000,"40000",D788&lt;45000,"45000",D788&lt;50000,"50000",D788&gt;=50000,"&gt;50000")</f>
        <v>10000</v>
      </c>
      <c r="F788">
        <v>7140</v>
      </c>
      <c r="G788" t="str" cm="1">
        <f t="array" ref="G788">_xlfn.IFS(F788&lt;1000,"1000",F788&lt;5000,"5000",F788&lt;10000,"10000",F788&lt;15000,"15000",F788&lt;20000,"20000",F788&lt;25000,"25000",F788&lt;30000,"30000",F788&lt;35000,"35000",F788&lt;40000,"40000",F788&lt;45000,"45000",F788&lt;50000,"50000",F788&gt;50000,"&gt;50000")</f>
        <v>10000</v>
      </c>
      <c r="H788" t="s">
        <v>8219</v>
      </c>
      <c r="I788" t="s">
        <v>8224</v>
      </c>
      <c r="J788" t="s">
        <v>8246</v>
      </c>
      <c r="K788">
        <v>1336751220</v>
      </c>
      <c r="L788" s="10">
        <v>41040.657638888886</v>
      </c>
      <c r="M788">
        <v>1331774434</v>
      </c>
      <c r="N788" s="10">
        <f t="shared" si="38"/>
        <v>40983.055949074071</v>
      </c>
      <c r="O788" t="b">
        <v>0</v>
      </c>
      <c r="P788">
        <v>44</v>
      </c>
      <c r="Q788" t="b">
        <v>1</v>
      </c>
      <c r="R788" t="s">
        <v>8276</v>
      </c>
      <c r="S788" s="5">
        <f t="shared" si="36"/>
        <v>142.79999999999998</v>
      </c>
      <c r="T788">
        <f t="shared" si="37"/>
        <v>162.27272727272728</v>
      </c>
      <c r="U788" t="s">
        <v>8325</v>
      </c>
      <c r="V788" t="s">
        <v>8326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 t="str" cm="1">
        <f t="array" ref="E789">_xlfn.IFS(D789&lt;1000,"1000",D789&lt;5000,"5000",D789&lt;10000,"10000",D789&lt;15000,"15000",D789&lt;20000,"20000",D789&lt;25000,"25000",D789&lt;30000,"30000",D789&lt;35000,"35000",D789&lt;40000,"40000",D789&lt;45000,"45000",D789&lt;50000,"50000",D789&gt;=50000,"&gt;50000")</f>
        <v>5000</v>
      </c>
      <c r="F789">
        <v>1370</v>
      </c>
      <c r="G789" t="str" cm="1">
        <f t="array" ref="G789">_xlfn.IFS(F789&lt;1000,"1000",F789&lt;5000,"5000",F789&lt;10000,"10000",F789&lt;15000,"15000",F789&lt;20000,"20000",F789&lt;25000,"25000",F789&lt;30000,"30000",F789&lt;35000,"35000",F789&lt;40000,"40000",F789&lt;45000,"45000",F789&lt;50000,"50000",F789&gt;50000,"&gt;50000")</f>
        <v>5000</v>
      </c>
      <c r="H789" t="s">
        <v>8219</v>
      </c>
      <c r="I789" t="s">
        <v>8224</v>
      </c>
      <c r="J789" t="s">
        <v>8246</v>
      </c>
      <c r="K789">
        <v>1383318226</v>
      </c>
      <c r="L789" s="10">
        <v>41579.627615740741</v>
      </c>
      <c r="M789">
        <v>1380726226</v>
      </c>
      <c r="N789" s="10">
        <f t="shared" si="38"/>
        <v>41549.627615740741</v>
      </c>
      <c r="O789" t="b">
        <v>0</v>
      </c>
      <c r="P789">
        <v>17</v>
      </c>
      <c r="Q789" t="b">
        <v>1</v>
      </c>
      <c r="R789" t="s">
        <v>8276</v>
      </c>
      <c r="S789" s="5">
        <f t="shared" si="36"/>
        <v>114.16666666666666</v>
      </c>
      <c r="T789">
        <f t="shared" si="37"/>
        <v>80.588235294117652</v>
      </c>
      <c r="U789" t="s">
        <v>8325</v>
      </c>
      <c r="V789" t="s">
        <v>8326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 t="str" cm="1">
        <f t="array" ref="E790">_xlfn.IFS(D790&lt;1000,"1000",D790&lt;5000,"5000",D790&lt;10000,"10000",D790&lt;15000,"15000",D790&lt;20000,"20000",D790&lt;25000,"25000",D790&lt;30000,"30000",D790&lt;35000,"35000",D790&lt;40000,"40000",D790&lt;45000,"45000",D790&lt;50000,"50000",D790&gt;=50000,"&gt;50000")</f>
        <v>5000</v>
      </c>
      <c r="F790">
        <v>2035.05</v>
      </c>
      <c r="G790" t="str" cm="1">
        <f t="array" ref="G790">_xlfn.IFS(F790&lt;1000,"1000",F790&lt;5000,"5000",F790&lt;10000,"10000",F790&lt;15000,"15000",F790&lt;20000,"20000",F790&lt;25000,"25000",F790&lt;30000,"30000",F790&lt;35000,"35000",F790&lt;40000,"40000",F790&lt;45000,"45000",F790&lt;50000,"50000",F790&gt;50000,"&gt;50000")</f>
        <v>5000</v>
      </c>
      <c r="H790" t="s">
        <v>8219</v>
      </c>
      <c r="I790" t="s">
        <v>8224</v>
      </c>
      <c r="J790" t="s">
        <v>8246</v>
      </c>
      <c r="K790">
        <v>1341633540</v>
      </c>
      <c r="L790" s="10">
        <v>41097.165972222225</v>
      </c>
      <c r="M790">
        <v>1338336588</v>
      </c>
      <c r="N790" s="10">
        <f t="shared" si="38"/>
        <v>41059.006805555553</v>
      </c>
      <c r="O790" t="b">
        <v>0</v>
      </c>
      <c r="P790">
        <v>34</v>
      </c>
      <c r="Q790" t="b">
        <v>1</v>
      </c>
      <c r="R790" t="s">
        <v>8276</v>
      </c>
      <c r="S790" s="5">
        <f t="shared" si="36"/>
        <v>203.505</v>
      </c>
      <c r="T790">
        <f t="shared" si="37"/>
        <v>59.85441176470588</v>
      </c>
      <c r="U790" t="s">
        <v>8325</v>
      </c>
      <c r="V790" t="s">
        <v>8326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 t="str" cm="1">
        <f t="array" ref="E791">_xlfn.IFS(D791&lt;1000,"1000",D791&lt;5000,"5000",D791&lt;10000,"10000",D791&lt;15000,"15000",D791&lt;20000,"20000",D791&lt;25000,"25000",D791&lt;30000,"30000",D791&lt;35000,"35000",D791&lt;40000,"40000",D791&lt;45000,"45000",D791&lt;50000,"50000",D791&gt;=50000,"&gt;50000")</f>
        <v>5000</v>
      </c>
      <c r="F791">
        <v>1860</v>
      </c>
      <c r="G791" t="str" cm="1">
        <f t="array" ref="G791">_xlfn.IFS(F791&lt;1000,"1000",F791&lt;5000,"5000",F791&lt;10000,"10000",F791&lt;15000,"15000",F791&lt;20000,"20000",F791&lt;25000,"25000",F791&lt;30000,"30000",F791&lt;35000,"35000",F791&lt;40000,"40000",F791&lt;45000,"45000",F791&lt;50000,"50000",F791&gt;50000,"&gt;50000")</f>
        <v>5000</v>
      </c>
      <c r="H791" t="s">
        <v>8219</v>
      </c>
      <c r="I791" t="s">
        <v>8224</v>
      </c>
      <c r="J791" t="s">
        <v>8246</v>
      </c>
      <c r="K791">
        <v>1358755140</v>
      </c>
      <c r="L791" s="10">
        <v>41295.332638888889</v>
      </c>
      <c r="M791">
        <v>1357187280</v>
      </c>
      <c r="N791" s="10">
        <f t="shared" si="38"/>
        <v>41277.186111111114</v>
      </c>
      <c r="O791" t="b">
        <v>0</v>
      </c>
      <c r="P791">
        <v>14</v>
      </c>
      <c r="Q791" t="b">
        <v>1</v>
      </c>
      <c r="R791" t="s">
        <v>8276</v>
      </c>
      <c r="S791" s="5">
        <f t="shared" si="36"/>
        <v>109.41176470588236</v>
      </c>
      <c r="T791">
        <f t="shared" si="37"/>
        <v>132.85714285714286</v>
      </c>
      <c r="U791" t="s">
        <v>8325</v>
      </c>
      <c r="V791" t="s">
        <v>8326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 t="str" cm="1">
        <f t="array" ref="E792">_xlfn.IFS(D792&lt;1000,"1000",D792&lt;5000,"5000",D792&lt;10000,"10000",D792&lt;15000,"15000",D792&lt;20000,"20000",D792&lt;25000,"25000",D792&lt;30000,"30000",D792&lt;35000,"35000",D792&lt;40000,"40000",D792&lt;45000,"45000",D792&lt;50000,"50000",D792&gt;=50000,"&gt;50000")</f>
        <v>15000</v>
      </c>
      <c r="F792">
        <v>14437.46</v>
      </c>
      <c r="G792" t="str" cm="1">
        <f t="array" ref="G792">_xlfn.IFS(F792&lt;1000,"1000",F792&lt;5000,"5000",F792&lt;10000,"10000",F792&lt;15000,"15000",F792&lt;20000,"20000",F792&lt;25000,"25000",F792&lt;30000,"30000",F792&lt;35000,"35000",F792&lt;40000,"40000",F792&lt;45000,"45000",F792&lt;50000,"50000",F792&gt;50000,"&gt;50000")</f>
        <v>15000</v>
      </c>
      <c r="H792" t="s">
        <v>8219</v>
      </c>
      <c r="I792" t="s">
        <v>8224</v>
      </c>
      <c r="J792" t="s">
        <v>8246</v>
      </c>
      <c r="K792">
        <v>1359680939</v>
      </c>
      <c r="L792" s="10">
        <v>41306.047905092593</v>
      </c>
      <c r="M792">
        <v>1357088939</v>
      </c>
      <c r="N792" s="10">
        <f t="shared" si="38"/>
        <v>41276.047905092593</v>
      </c>
      <c r="O792" t="b">
        <v>0</v>
      </c>
      <c r="P792">
        <v>156</v>
      </c>
      <c r="Q792" t="b">
        <v>1</v>
      </c>
      <c r="R792" t="s">
        <v>8276</v>
      </c>
      <c r="S792" s="5">
        <f t="shared" si="36"/>
        <v>144.37459999999999</v>
      </c>
      <c r="T792">
        <f t="shared" si="37"/>
        <v>92.547820512820508</v>
      </c>
      <c r="U792" t="s">
        <v>8325</v>
      </c>
      <c r="V792" t="s">
        <v>8326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 t="str" cm="1">
        <f t="array" ref="E793">_xlfn.IFS(D793&lt;1000,"1000",D793&lt;5000,"5000",D793&lt;10000,"10000",D793&lt;15000,"15000",D793&lt;20000,"20000",D793&lt;25000,"25000",D793&lt;30000,"30000",D793&lt;35000,"35000",D793&lt;40000,"40000",D793&lt;45000,"45000",D793&lt;50000,"50000",D793&gt;=50000,"&gt;50000")</f>
        <v>10000</v>
      </c>
      <c r="F793">
        <v>7790</v>
      </c>
      <c r="G793" t="str" cm="1">
        <f t="array" ref="G793">_xlfn.IFS(F793&lt;1000,"1000",F793&lt;5000,"5000",F793&lt;10000,"10000",F793&lt;15000,"15000",F793&lt;20000,"20000",F793&lt;25000,"25000",F793&lt;30000,"30000",F793&lt;35000,"35000",F793&lt;40000,"40000",F793&lt;45000,"45000",F793&lt;50000,"50000",F793&gt;50000,"&gt;50000")</f>
        <v>10000</v>
      </c>
      <c r="H793" t="s">
        <v>8219</v>
      </c>
      <c r="I793" t="s">
        <v>8224</v>
      </c>
      <c r="J793" t="s">
        <v>8246</v>
      </c>
      <c r="K793">
        <v>1384322340</v>
      </c>
      <c r="L793" s="10">
        <v>41591.249305555553</v>
      </c>
      <c r="M793">
        <v>1381430646</v>
      </c>
      <c r="N793" s="10">
        <f t="shared" si="38"/>
        <v>41557.780624999999</v>
      </c>
      <c r="O793" t="b">
        <v>0</v>
      </c>
      <c r="P793">
        <v>128</v>
      </c>
      <c r="Q793" t="b">
        <v>1</v>
      </c>
      <c r="R793" t="s">
        <v>8276</v>
      </c>
      <c r="S793" s="5">
        <f t="shared" si="36"/>
        <v>103.86666666666666</v>
      </c>
      <c r="T793">
        <f t="shared" si="37"/>
        <v>60.859375</v>
      </c>
      <c r="U793" t="s">
        <v>8325</v>
      </c>
      <c r="V793" t="s">
        <v>8326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 t="str" cm="1">
        <f t="array" ref="E794">_xlfn.IFS(D794&lt;1000,"1000",D794&lt;5000,"5000",D794&lt;10000,"10000",D794&lt;15000,"15000",D794&lt;20000,"20000",D794&lt;25000,"25000",D794&lt;30000,"30000",D794&lt;35000,"35000",D794&lt;40000,"40000",D794&lt;45000,"45000",D794&lt;50000,"50000",D794&gt;=50000,"&gt;50000")</f>
        <v>5000</v>
      </c>
      <c r="F794">
        <v>2511.11</v>
      </c>
      <c r="G794" t="str" cm="1">
        <f t="array" ref="G794">_xlfn.IFS(F794&lt;1000,"1000",F794&lt;5000,"5000",F794&lt;10000,"10000",F794&lt;15000,"15000",F794&lt;20000,"20000",F794&lt;25000,"25000",F794&lt;30000,"30000",F794&lt;35000,"35000",F794&lt;40000,"40000",F794&lt;45000,"45000",F794&lt;50000,"50000",F794&gt;50000,"&gt;50000")</f>
        <v>5000</v>
      </c>
      <c r="H794" t="s">
        <v>8219</v>
      </c>
      <c r="I794" t="s">
        <v>8224</v>
      </c>
      <c r="J794" t="s">
        <v>8246</v>
      </c>
      <c r="K794">
        <v>1383861483</v>
      </c>
      <c r="L794" s="10">
        <v>41585.915312500001</v>
      </c>
      <c r="M794">
        <v>1381265883</v>
      </c>
      <c r="N794" s="10">
        <f t="shared" si="38"/>
        <v>41555.873645833337</v>
      </c>
      <c r="O794" t="b">
        <v>0</v>
      </c>
      <c r="P794">
        <v>60</v>
      </c>
      <c r="Q794" t="b">
        <v>1</v>
      </c>
      <c r="R794" t="s">
        <v>8276</v>
      </c>
      <c r="S794" s="5">
        <f t="shared" si="36"/>
        <v>100.44440000000002</v>
      </c>
      <c r="T794">
        <f t="shared" si="37"/>
        <v>41.851833333333339</v>
      </c>
      <c r="U794" t="s">
        <v>8325</v>
      </c>
      <c r="V794" t="s">
        <v>8326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 t="str" cm="1">
        <f t="array" ref="E795">_xlfn.IFS(D795&lt;1000,"1000",D795&lt;5000,"5000",D795&lt;10000,"10000",D795&lt;15000,"15000",D795&lt;20000,"20000",D795&lt;25000,"25000",D795&lt;30000,"30000",D795&lt;35000,"35000",D795&lt;40000,"40000",D795&lt;45000,"45000",D795&lt;50000,"50000",D795&gt;=50000,"&gt;50000")</f>
        <v>5000</v>
      </c>
      <c r="F795">
        <v>2826.43</v>
      </c>
      <c r="G795" t="str" cm="1">
        <f t="array" ref="G795">_xlfn.IFS(F795&lt;1000,"1000",F795&lt;5000,"5000",F795&lt;10000,"10000",F795&lt;15000,"15000",F795&lt;20000,"20000",F795&lt;25000,"25000",F795&lt;30000,"30000",F795&lt;35000,"35000",F795&lt;40000,"40000",F795&lt;45000,"45000",F795&lt;50000,"50000",F795&gt;50000,"&gt;50000")</f>
        <v>5000</v>
      </c>
      <c r="H795" t="s">
        <v>8219</v>
      </c>
      <c r="I795" t="s">
        <v>8224</v>
      </c>
      <c r="J795" t="s">
        <v>8246</v>
      </c>
      <c r="K795">
        <v>1372827540</v>
      </c>
      <c r="L795" s="10">
        <v>41458.207638888889</v>
      </c>
      <c r="M795">
        <v>1371491244</v>
      </c>
      <c r="N795" s="10">
        <f t="shared" si="38"/>
        <v>41442.741249999999</v>
      </c>
      <c r="O795" t="b">
        <v>0</v>
      </c>
      <c r="P795">
        <v>32</v>
      </c>
      <c r="Q795" t="b">
        <v>1</v>
      </c>
      <c r="R795" t="s">
        <v>8276</v>
      </c>
      <c r="S795" s="5">
        <f t="shared" si="36"/>
        <v>102.77927272727271</v>
      </c>
      <c r="T795">
        <f t="shared" si="37"/>
        <v>88.325937499999995</v>
      </c>
      <c r="U795" t="s">
        <v>8325</v>
      </c>
      <c r="V795" t="s">
        <v>8326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 t="str" cm="1">
        <f t="array" ref="E796">_xlfn.IFS(D796&lt;1000,"1000",D796&lt;5000,"5000",D796&lt;10000,"10000",D796&lt;15000,"15000",D796&lt;20000,"20000",D796&lt;25000,"25000",D796&lt;30000,"30000",D796&lt;35000,"35000",D796&lt;40000,"40000",D796&lt;45000,"45000",D796&lt;50000,"50000",D796&gt;=50000,"&gt;50000")</f>
        <v>10000</v>
      </c>
      <c r="F796">
        <v>8425</v>
      </c>
      <c r="G796" t="str" cm="1">
        <f t="array" ref="G796">_xlfn.IFS(F796&lt;1000,"1000",F796&lt;5000,"5000",F796&lt;10000,"10000",F796&lt;15000,"15000",F796&lt;20000,"20000",F796&lt;25000,"25000",F796&lt;30000,"30000",F796&lt;35000,"35000",F796&lt;40000,"40000",F796&lt;45000,"45000",F796&lt;50000,"50000",F796&gt;50000,"&gt;50000")</f>
        <v>10000</v>
      </c>
      <c r="H796" t="s">
        <v>8219</v>
      </c>
      <c r="I796" t="s">
        <v>8224</v>
      </c>
      <c r="J796" t="s">
        <v>8246</v>
      </c>
      <c r="K796">
        <v>1315242360</v>
      </c>
      <c r="L796" s="10">
        <v>40791.712500000001</v>
      </c>
      <c r="M796">
        <v>1310438737</v>
      </c>
      <c r="N796" s="10">
        <f t="shared" si="38"/>
        <v>40736.115011574075</v>
      </c>
      <c r="O796" t="b">
        <v>0</v>
      </c>
      <c r="P796">
        <v>53</v>
      </c>
      <c r="Q796" t="b">
        <v>1</v>
      </c>
      <c r="R796" t="s">
        <v>8276</v>
      </c>
      <c r="S796" s="5">
        <f t="shared" si="36"/>
        <v>105.31250000000001</v>
      </c>
      <c r="T796">
        <f t="shared" si="37"/>
        <v>158.96226415094338</v>
      </c>
      <c r="U796" t="s">
        <v>8325</v>
      </c>
      <c r="V796" t="s">
        <v>8326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 t="str" cm="1">
        <f t="array" ref="E797">_xlfn.IFS(D797&lt;1000,"1000",D797&lt;5000,"5000",D797&lt;10000,"10000",D797&lt;15000,"15000",D797&lt;20000,"20000",D797&lt;25000,"25000",D797&lt;30000,"30000",D797&lt;35000,"35000",D797&lt;40000,"40000",D797&lt;45000,"45000",D797&lt;50000,"50000",D797&gt;=50000,"&gt;50000")</f>
        <v>15000</v>
      </c>
      <c r="F797">
        <v>15650</v>
      </c>
      <c r="G797" t="str" cm="1">
        <f t="array" ref="G797">_xlfn.IFS(F797&lt;1000,"1000",F797&lt;5000,"5000",F797&lt;10000,"10000",F797&lt;15000,"15000",F797&lt;20000,"20000",F797&lt;25000,"25000",F797&lt;30000,"30000",F797&lt;35000,"35000",F797&lt;40000,"40000",F797&lt;45000,"45000",F797&lt;50000,"50000",F797&gt;50000,"&gt;50000")</f>
        <v>20000</v>
      </c>
      <c r="H797" t="s">
        <v>8219</v>
      </c>
      <c r="I797" t="s">
        <v>8224</v>
      </c>
      <c r="J797" t="s">
        <v>8246</v>
      </c>
      <c r="K797">
        <v>1333774740</v>
      </c>
      <c r="L797" s="10">
        <v>41006.207638888889</v>
      </c>
      <c r="M797">
        <v>1330094566</v>
      </c>
      <c r="N797" s="10">
        <f t="shared" si="38"/>
        <v>40963.613032407404</v>
      </c>
      <c r="O797" t="b">
        <v>0</v>
      </c>
      <c r="P797">
        <v>184</v>
      </c>
      <c r="Q797" t="b">
        <v>1</v>
      </c>
      <c r="R797" t="s">
        <v>8276</v>
      </c>
      <c r="S797" s="5">
        <f t="shared" si="36"/>
        <v>111.78571428571429</v>
      </c>
      <c r="T797">
        <f t="shared" si="37"/>
        <v>85.054347826086953</v>
      </c>
      <c r="U797" t="s">
        <v>8325</v>
      </c>
      <c r="V797" t="s">
        <v>8326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 t="str" cm="1">
        <f t="array" ref="E798">_xlfn.IFS(D798&lt;1000,"1000",D798&lt;5000,"5000",D798&lt;10000,"10000",D798&lt;15000,"15000",D798&lt;20000,"20000",D798&lt;25000,"25000",D798&lt;30000,"30000",D798&lt;35000,"35000",D798&lt;40000,"40000",D798&lt;45000,"45000",D798&lt;50000,"50000",D798&gt;=50000,"&gt;50000")</f>
        <v>15000</v>
      </c>
      <c r="F798">
        <v>10135</v>
      </c>
      <c r="G798" t="str" cm="1">
        <f t="array" ref="G798">_xlfn.IFS(F798&lt;1000,"1000",F798&lt;5000,"5000",F798&lt;10000,"10000",F798&lt;15000,"15000",F798&lt;20000,"20000",F798&lt;25000,"25000",F798&lt;30000,"30000",F798&lt;35000,"35000",F798&lt;40000,"40000",F798&lt;45000,"45000",F798&lt;50000,"50000",F798&gt;50000,"&gt;50000")</f>
        <v>15000</v>
      </c>
      <c r="H798" t="s">
        <v>8219</v>
      </c>
      <c r="I798" t="s">
        <v>8224</v>
      </c>
      <c r="J798" t="s">
        <v>8246</v>
      </c>
      <c r="K798">
        <v>1379279400</v>
      </c>
      <c r="L798" s="10">
        <v>41532.881944444445</v>
      </c>
      <c r="M798">
        <v>1376687485</v>
      </c>
      <c r="N798" s="10">
        <f t="shared" si="38"/>
        <v>41502.882928240739</v>
      </c>
      <c r="O798" t="b">
        <v>0</v>
      </c>
      <c r="P798">
        <v>90</v>
      </c>
      <c r="Q798" t="b">
        <v>1</v>
      </c>
      <c r="R798" t="s">
        <v>8276</v>
      </c>
      <c r="S798" s="5">
        <f t="shared" si="36"/>
        <v>101.35000000000001</v>
      </c>
      <c r="T798">
        <f t="shared" si="37"/>
        <v>112.61111111111111</v>
      </c>
      <c r="U798" t="s">
        <v>8325</v>
      </c>
      <c r="V798" t="s">
        <v>8326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 t="str" cm="1">
        <f t="array" ref="E799">_xlfn.IFS(D799&lt;1000,"1000",D799&lt;5000,"5000",D799&lt;10000,"10000",D799&lt;15000,"15000",D799&lt;20000,"20000",D799&lt;25000,"25000",D799&lt;30000,"30000",D799&lt;35000,"35000",D799&lt;40000,"40000",D799&lt;45000,"45000",D799&lt;50000,"50000",D799&gt;=50000,"&gt;50000")</f>
        <v>5000</v>
      </c>
      <c r="F799">
        <v>3226</v>
      </c>
      <c r="G799" t="str" cm="1">
        <f t="array" ref="G799">_xlfn.IFS(F799&lt;1000,"1000",F799&lt;5000,"5000",F799&lt;10000,"10000",F799&lt;15000,"15000",F799&lt;20000,"20000",F799&lt;25000,"25000",F799&lt;30000,"30000",F799&lt;35000,"35000",F799&lt;40000,"40000",F799&lt;45000,"45000",F799&lt;50000,"50000",F799&gt;50000,"&gt;50000")</f>
        <v>5000</v>
      </c>
      <c r="H799" t="s">
        <v>8219</v>
      </c>
      <c r="I799" t="s">
        <v>8224</v>
      </c>
      <c r="J799" t="s">
        <v>8246</v>
      </c>
      <c r="K799">
        <v>1335672000</v>
      </c>
      <c r="L799" s="10">
        <v>41028.166666666664</v>
      </c>
      <c r="M799">
        <v>1332978688</v>
      </c>
      <c r="N799" s="10">
        <f t="shared" si="38"/>
        <v>40996.994074074071</v>
      </c>
      <c r="O799" t="b">
        <v>0</v>
      </c>
      <c r="P799">
        <v>71</v>
      </c>
      <c r="Q799" t="b">
        <v>1</v>
      </c>
      <c r="R799" t="s">
        <v>8276</v>
      </c>
      <c r="S799" s="5">
        <f t="shared" si="36"/>
        <v>107.53333333333333</v>
      </c>
      <c r="T799">
        <f t="shared" si="37"/>
        <v>45.436619718309856</v>
      </c>
      <c r="U799" t="s">
        <v>8325</v>
      </c>
      <c r="V799" t="s">
        <v>8326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 t="str" cm="1">
        <f t="array" ref="E800">_xlfn.IFS(D800&lt;1000,"1000",D800&lt;5000,"5000",D800&lt;10000,"10000",D800&lt;15000,"15000",D800&lt;20000,"20000",D800&lt;25000,"25000",D800&lt;30000,"30000",D800&lt;35000,"35000",D800&lt;40000,"40000",D800&lt;45000,"45000",D800&lt;50000,"50000",D800&gt;=50000,"&gt;50000")</f>
        <v>5000</v>
      </c>
      <c r="F800">
        <v>4021</v>
      </c>
      <c r="G800" t="str" cm="1">
        <f t="array" ref="G800">_xlfn.IFS(F800&lt;1000,"1000",F800&lt;5000,"5000",F800&lt;10000,"10000",F800&lt;15000,"15000",F800&lt;20000,"20000",F800&lt;25000,"25000",F800&lt;30000,"30000",F800&lt;35000,"35000",F800&lt;40000,"40000",F800&lt;45000,"45000",F800&lt;50000,"50000",F800&gt;50000,"&gt;50000")</f>
        <v>5000</v>
      </c>
      <c r="H800" t="s">
        <v>8219</v>
      </c>
      <c r="I800" t="s">
        <v>8224</v>
      </c>
      <c r="J800" t="s">
        <v>8246</v>
      </c>
      <c r="K800">
        <v>1412086187</v>
      </c>
      <c r="L800" s="10">
        <v>41912.590127314819</v>
      </c>
      <c r="M800">
        <v>1409494187</v>
      </c>
      <c r="N800" s="10">
        <f t="shared" si="38"/>
        <v>41882.590127314819</v>
      </c>
      <c r="O800" t="b">
        <v>0</v>
      </c>
      <c r="P800">
        <v>87</v>
      </c>
      <c r="Q800" t="b">
        <v>1</v>
      </c>
      <c r="R800" t="s">
        <v>8276</v>
      </c>
      <c r="S800" s="5">
        <f t="shared" si="36"/>
        <v>114.88571428571429</v>
      </c>
      <c r="T800">
        <f t="shared" si="37"/>
        <v>46.218390804597703</v>
      </c>
      <c r="U800" t="s">
        <v>8325</v>
      </c>
      <c r="V800" t="s">
        <v>8326</v>
      </c>
    </row>
    <row r="801" spans="1:22" ht="43.5" x14ac:dyDescent="0.35">
      <c r="A801">
        <v>799</v>
      </c>
      <c r="B801" s="3" t="s">
        <v>800</v>
      </c>
      <c r="C801" s="3" t="s">
        <v>4909</v>
      </c>
      <c r="D801">
        <v>5000</v>
      </c>
      <c r="E801" t="str" cm="1">
        <f t="array" ref="E801">_xlfn.IFS(D801&lt;1000,"1000",D801&lt;5000,"5000",D801&lt;10000,"10000",D801&lt;15000,"15000",D801&lt;20000,"20000",D801&lt;25000,"25000",D801&lt;30000,"30000",D801&lt;35000,"35000",D801&lt;40000,"40000",D801&lt;45000,"45000",D801&lt;50000,"50000",D801&gt;=50000,"&gt;50000")</f>
        <v>10000</v>
      </c>
      <c r="F801">
        <v>5001</v>
      </c>
      <c r="G801" t="str" cm="1">
        <f t="array" ref="G801">_xlfn.IFS(F801&lt;1000,"1000",F801&lt;5000,"5000",F801&lt;10000,"10000",F801&lt;15000,"15000",F801&lt;20000,"20000",F801&lt;25000,"25000",F801&lt;30000,"30000",F801&lt;35000,"35000",F801&lt;40000,"40000",F801&lt;45000,"45000",F801&lt;50000,"50000",F801&gt;50000,"&gt;50000")</f>
        <v>10000</v>
      </c>
      <c r="H801" t="s">
        <v>8219</v>
      </c>
      <c r="I801" t="s">
        <v>8224</v>
      </c>
      <c r="J801" t="s">
        <v>8246</v>
      </c>
      <c r="K801">
        <v>1335542446</v>
      </c>
      <c r="L801" s="10">
        <v>41026.667199074072</v>
      </c>
      <c r="M801">
        <v>1332950446</v>
      </c>
      <c r="N801" s="10">
        <f t="shared" si="38"/>
        <v>40996.667199074072</v>
      </c>
      <c r="O801" t="b">
        <v>0</v>
      </c>
      <c r="P801">
        <v>28</v>
      </c>
      <c r="Q801" t="b">
        <v>1</v>
      </c>
      <c r="R801" t="s">
        <v>8276</v>
      </c>
      <c r="S801" s="5">
        <f t="shared" si="36"/>
        <v>100.02</v>
      </c>
      <c r="T801">
        <f t="shared" si="37"/>
        <v>178.60714285714286</v>
      </c>
      <c r="U801" t="s">
        <v>8325</v>
      </c>
      <c r="V801" t="s">
        <v>8326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 t="str" cm="1">
        <f t="array" ref="E802">_xlfn.IFS(D802&lt;1000,"1000",D802&lt;5000,"5000",D802&lt;10000,"10000",D802&lt;15000,"15000",D802&lt;20000,"20000",D802&lt;25000,"25000",D802&lt;30000,"30000",D802&lt;35000,"35000",D802&lt;40000,"40000",D802&lt;45000,"45000",D802&lt;50000,"50000",D802&gt;=50000,"&gt;50000")</f>
        <v>5000</v>
      </c>
      <c r="F802">
        <v>2282</v>
      </c>
      <c r="G802" t="str" cm="1">
        <f t="array" ref="G802">_xlfn.IFS(F802&lt;1000,"1000",F802&lt;5000,"5000",F802&lt;10000,"10000",F802&lt;15000,"15000",F802&lt;20000,"20000",F802&lt;25000,"25000",F802&lt;30000,"30000",F802&lt;35000,"35000",F802&lt;40000,"40000",F802&lt;45000,"45000",F802&lt;50000,"50000",F802&gt;50000,"&gt;50000")</f>
        <v>5000</v>
      </c>
      <c r="H802" t="s">
        <v>8219</v>
      </c>
      <c r="I802" t="s">
        <v>8225</v>
      </c>
      <c r="J802" t="s">
        <v>8247</v>
      </c>
      <c r="K802">
        <v>1410431054</v>
      </c>
      <c r="L802" s="10">
        <v>41893.433495370373</v>
      </c>
      <c r="M802">
        <v>1407839054</v>
      </c>
      <c r="N802" s="10">
        <f t="shared" si="38"/>
        <v>41863.433495370373</v>
      </c>
      <c r="O802" t="b">
        <v>0</v>
      </c>
      <c r="P802">
        <v>56</v>
      </c>
      <c r="Q802" t="b">
        <v>1</v>
      </c>
      <c r="R802" t="s">
        <v>8276</v>
      </c>
      <c r="S802" s="5">
        <f t="shared" si="36"/>
        <v>152.13333333333335</v>
      </c>
      <c r="T802">
        <f t="shared" si="37"/>
        <v>40.75</v>
      </c>
      <c r="U802" t="s">
        <v>8325</v>
      </c>
      <c r="V802" t="s">
        <v>8326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 t="str" cm="1">
        <f t="array" ref="E803">_xlfn.IFS(D803&lt;1000,"1000",D803&lt;5000,"5000",D803&lt;10000,"10000",D803&lt;15000,"15000",D803&lt;20000,"20000",D803&lt;25000,"25000",D803&lt;30000,"30000",D803&lt;35000,"35000",D803&lt;40000,"40000",D803&lt;45000,"45000",D803&lt;50000,"50000",D803&gt;=50000,"&gt;50000")</f>
        <v>5000</v>
      </c>
      <c r="F803">
        <v>2230.4299999999998</v>
      </c>
      <c r="G803" t="str" cm="1">
        <f t="array" ref="G803">_xlfn.IFS(F803&lt;1000,"1000",F803&lt;5000,"5000",F803&lt;10000,"10000",F803&lt;15000,"15000",F803&lt;20000,"20000",F803&lt;25000,"25000",F803&lt;30000,"30000",F803&lt;35000,"35000",F803&lt;40000,"40000",F803&lt;45000,"45000",F803&lt;50000,"50000",F803&gt;50000,"&gt;50000")</f>
        <v>5000</v>
      </c>
      <c r="H803" t="s">
        <v>8219</v>
      </c>
      <c r="I803" t="s">
        <v>8224</v>
      </c>
      <c r="J803" t="s">
        <v>8246</v>
      </c>
      <c r="K803">
        <v>1309547120</v>
      </c>
      <c r="L803" s="10">
        <v>40725.795370370368</v>
      </c>
      <c r="M803">
        <v>1306955120</v>
      </c>
      <c r="N803" s="10">
        <f t="shared" si="38"/>
        <v>40695.795370370368</v>
      </c>
      <c r="O803" t="b">
        <v>0</v>
      </c>
      <c r="P803">
        <v>51</v>
      </c>
      <c r="Q803" t="b">
        <v>1</v>
      </c>
      <c r="R803" t="s">
        <v>8276</v>
      </c>
      <c r="S803" s="5">
        <f t="shared" si="36"/>
        <v>111.52149999999999</v>
      </c>
      <c r="T803">
        <f t="shared" si="37"/>
        <v>43.733921568627444</v>
      </c>
      <c r="U803" t="s">
        <v>8325</v>
      </c>
      <c r="V803" t="s">
        <v>8326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 t="str" cm="1">
        <f t="array" ref="E804">_xlfn.IFS(D804&lt;1000,"1000",D804&lt;5000,"5000",D804&lt;10000,"10000",D804&lt;15000,"15000",D804&lt;20000,"20000",D804&lt;25000,"25000",D804&lt;30000,"30000",D804&lt;35000,"35000",D804&lt;40000,"40000",D804&lt;45000,"45000",D804&lt;50000,"50000",D804&gt;=50000,"&gt;50000")</f>
        <v>10000</v>
      </c>
      <c r="F804">
        <v>6080</v>
      </c>
      <c r="G804" t="str" cm="1">
        <f t="array" ref="G804">_xlfn.IFS(F804&lt;1000,"1000",F804&lt;5000,"5000",F804&lt;10000,"10000",F804&lt;15000,"15000",F804&lt;20000,"20000",F804&lt;25000,"25000",F804&lt;30000,"30000",F804&lt;35000,"35000",F804&lt;40000,"40000",F804&lt;45000,"45000",F804&lt;50000,"50000",F804&gt;50000,"&gt;50000")</f>
        <v>10000</v>
      </c>
      <c r="H804" t="s">
        <v>8219</v>
      </c>
      <c r="I804" t="s">
        <v>8224</v>
      </c>
      <c r="J804" t="s">
        <v>8246</v>
      </c>
      <c r="K804">
        <v>1347854700</v>
      </c>
      <c r="L804" s="10">
        <v>41169.170138888891</v>
      </c>
      <c r="M804">
        <v>1343867524</v>
      </c>
      <c r="N804" s="10">
        <f t="shared" si="38"/>
        <v>41123.022268518522</v>
      </c>
      <c r="O804" t="b">
        <v>0</v>
      </c>
      <c r="P804">
        <v>75</v>
      </c>
      <c r="Q804" t="b">
        <v>1</v>
      </c>
      <c r="R804" t="s">
        <v>8276</v>
      </c>
      <c r="S804" s="5">
        <f t="shared" si="36"/>
        <v>101.33333333333334</v>
      </c>
      <c r="T804">
        <f t="shared" si="37"/>
        <v>81.066666666666663</v>
      </c>
      <c r="U804" t="s">
        <v>8325</v>
      </c>
      <c r="V804" t="s">
        <v>8326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 t="str" cm="1">
        <f t="array" ref="E805">_xlfn.IFS(D805&lt;1000,"1000",D805&lt;5000,"5000",D805&lt;10000,"10000",D805&lt;15000,"15000",D805&lt;20000,"20000",D805&lt;25000,"25000",D805&lt;30000,"30000",D805&lt;35000,"35000",D805&lt;40000,"40000",D805&lt;45000,"45000",D805&lt;50000,"50000",D805&gt;=50000,"&gt;50000")</f>
        <v>5000</v>
      </c>
      <c r="F805">
        <v>2835</v>
      </c>
      <c r="G805" t="str" cm="1">
        <f t="array" ref="G805">_xlfn.IFS(F805&lt;1000,"1000",F805&lt;5000,"5000",F805&lt;10000,"10000",F805&lt;15000,"15000",F805&lt;20000,"20000",F805&lt;25000,"25000",F805&lt;30000,"30000",F805&lt;35000,"35000",F805&lt;40000,"40000",F805&lt;45000,"45000",F805&lt;50000,"50000",F805&gt;50000,"&gt;50000")</f>
        <v>5000</v>
      </c>
      <c r="H805" t="s">
        <v>8219</v>
      </c>
      <c r="I805" t="s">
        <v>8224</v>
      </c>
      <c r="J805" t="s">
        <v>8246</v>
      </c>
      <c r="K805">
        <v>1306630800</v>
      </c>
      <c r="L805" s="10">
        <v>40692.041666666664</v>
      </c>
      <c r="M805">
        <v>1304376478</v>
      </c>
      <c r="N805" s="10">
        <f t="shared" si="38"/>
        <v>40665.949976851851</v>
      </c>
      <c r="O805" t="b">
        <v>0</v>
      </c>
      <c r="P805">
        <v>38</v>
      </c>
      <c r="Q805" t="b">
        <v>1</v>
      </c>
      <c r="R805" t="s">
        <v>8276</v>
      </c>
      <c r="S805" s="5">
        <f t="shared" si="36"/>
        <v>123.2608695652174</v>
      </c>
      <c r="T805">
        <f t="shared" si="37"/>
        <v>74.60526315789474</v>
      </c>
      <c r="U805" t="s">
        <v>8325</v>
      </c>
      <c r="V805" t="s">
        <v>8326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 t="str" cm="1">
        <f t="array" ref="E806">_xlfn.IFS(D806&lt;1000,"1000",D806&lt;5000,"5000",D806&lt;10000,"10000",D806&lt;15000,"15000",D806&lt;20000,"20000",D806&lt;25000,"25000",D806&lt;30000,"30000",D806&lt;35000,"35000",D806&lt;40000,"40000",D806&lt;45000,"45000",D806&lt;50000,"50000",D806&gt;=50000,"&gt;50000")</f>
        <v>10000</v>
      </c>
      <c r="F806">
        <v>5500</v>
      </c>
      <c r="G806" t="str" cm="1">
        <f t="array" ref="G806">_xlfn.IFS(F806&lt;1000,"1000",F806&lt;5000,"5000",F806&lt;10000,"10000",F806&lt;15000,"15000",F806&lt;20000,"20000",F806&lt;25000,"25000",F806&lt;30000,"30000",F806&lt;35000,"35000",F806&lt;40000,"40000",F806&lt;45000,"45000",F806&lt;50000,"50000",F806&gt;50000,"&gt;50000")</f>
        <v>10000</v>
      </c>
      <c r="H806" t="s">
        <v>8219</v>
      </c>
      <c r="I806" t="s">
        <v>8224</v>
      </c>
      <c r="J806" t="s">
        <v>8246</v>
      </c>
      <c r="K806">
        <v>1311393540</v>
      </c>
      <c r="L806" s="10">
        <v>40747.165972222225</v>
      </c>
      <c r="M806">
        <v>1309919526</v>
      </c>
      <c r="N806" s="10">
        <f t="shared" si="38"/>
        <v>40730.105625000004</v>
      </c>
      <c r="O806" t="b">
        <v>0</v>
      </c>
      <c r="P806">
        <v>18</v>
      </c>
      <c r="Q806" t="b">
        <v>1</v>
      </c>
      <c r="R806" t="s">
        <v>8276</v>
      </c>
      <c r="S806" s="5">
        <f t="shared" si="36"/>
        <v>100</v>
      </c>
      <c r="T806">
        <f t="shared" si="37"/>
        <v>305.55555555555554</v>
      </c>
      <c r="U806" t="s">
        <v>8325</v>
      </c>
      <c r="V806" t="s">
        <v>8326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 t="str" cm="1">
        <f t="array" ref="E807">_xlfn.IFS(D807&lt;1000,"1000",D807&lt;5000,"5000",D807&lt;10000,"10000",D807&lt;15000,"15000",D807&lt;20000,"20000",D807&lt;25000,"25000",D807&lt;30000,"30000",D807&lt;35000,"35000",D807&lt;40000,"40000",D807&lt;45000,"45000",D807&lt;50000,"50000",D807&gt;=50000,"&gt;50000")</f>
        <v>5000</v>
      </c>
      <c r="F807">
        <v>3150</v>
      </c>
      <c r="G807" t="str" cm="1">
        <f t="array" ref="G807">_xlfn.IFS(F807&lt;1000,"1000",F807&lt;5000,"5000",F807&lt;10000,"10000",F807&lt;15000,"15000",F807&lt;20000,"20000",F807&lt;25000,"25000",F807&lt;30000,"30000",F807&lt;35000,"35000",F807&lt;40000,"40000",F807&lt;45000,"45000",F807&lt;50000,"50000",F807&gt;50000,"&gt;50000")</f>
        <v>5000</v>
      </c>
      <c r="H807" t="s">
        <v>8219</v>
      </c>
      <c r="I807" t="s">
        <v>8224</v>
      </c>
      <c r="J807" t="s">
        <v>8246</v>
      </c>
      <c r="K807">
        <v>1310857200</v>
      </c>
      <c r="L807" s="10">
        <v>40740.958333333336</v>
      </c>
      <c r="M807">
        <v>1306525512</v>
      </c>
      <c r="N807" s="10">
        <f t="shared" si="38"/>
        <v>40690.823055555556</v>
      </c>
      <c r="O807" t="b">
        <v>0</v>
      </c>
      <c r="P807">
        <v>54</v>
      </c>
      <c r="Q807" t="b">
        <v>1</v>
      </c>
      <c r="R807" t="s">
        <v>8276</v>
      </c>
      <c r="S807" s="5">
        <f t="shared" si="36"/>
        <v>105</v>
      </c>
      <c r="T807">
        <f t="shared" si="37"/>
        <v>58.333333333333336</v>
      </c>
      <c r="U807" t="s">
        <v>8325</v>
      </c>
      <c r="V807" t="s">
        <v>8326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 t="str" cm="1">
        <f t="array" ref="E808">_xlfn.IFS(D808&lt;1000,"1000",D808&lt;5000,"5000",D808&lt;10000,"10000",D808&lt;15000,"15000",D808&lt;20000,"20000",D808&lt;25000,"25000",D808&lt;30000,"30000",D808&lt;35000,"35000",D808&lt;40000,"40000",D808&lt;45000,"45000",D808&lt;50000,"50000",D808&gt;=50000,"&gt;50000")</f>
        <v>10000</v>
      </c>
      <c r="F808">
        <v>8355</v>
      </c>
      <c r="G808" t="str" cm="1">
        <f t="array" ref="G808">_xlfn.IFS(F808&lt;1000,"1000",F808&lt;5000,"5000",F808&lt;10000,"10000",F808&lt;15000,"15000",F808&lt;20000,"20000",F808&lt;25000,"25000",F808&lt;30000,"30000",F808&lt;35000,"35000",F808&lt;40000,"40000",F808&lt;45000,"45000",F808&lt;50000,"50000",F808&gt;50000,"&gt;50000")</f>
        <v>10000</v>
      </c>
      <c r="H808" t="s">
        <v>8219</v>
      </c>
      <c r="I808" t="s">
        <v>8224</v>
      </c>
      <c r="J808" t="s">
        <v>8246</v>
      </c>
      <c r="K808">
        <v>1315413339</v>
      </c>
      <c r="L808" s="10">
        <v>40793.691423611112</v>
      </c>
      <c r="M808">
        <v>1312821339</v>
      </c>
      <c r="N808" s="10">
        <f t="shared" si="38"/>
        <v>40763.691423611112</v>
      </c>
      <c r="O808" t="b">
        <v>0</v>
      </c>
      <c r="P808">
        <v>71</v>
      </c>
      <c r="Q808" t="b">
        <v>1</v>
      </c>
      <c r="R808" t="s">
        <v>8276</v>
      </c>
      <c r="S808" s="5">
        <f t="shared" si="36"/>
        <v>104.4375</v>
      </c>
      <c r="T808">
        <f t="shared" si="37"/>
        <v>117.67605633802818</v>
      </c>
      <c r="U808" t="s">
        <v>8325</v>
      </c>
      <c r="V808" t="s">
        <v>8326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 t="str" cm="1">
        <f t="array" ref="E809">_xlfn.IFS(D809&lt;1000,"1000",D809&lt;5000,"5000",D809&lt;10000,"10000",D809&lt;15000,"15000",D809&lt;20000,"20000",D809&lt;25000,"25000",D809&lt;30000,"30000",D809&lt;35000,"35000",D809&lt;40000,"40000",D809&lt;45000,"45000",D809&lt;50000,"50000",D809&gt;=50000,"&gt;50000")</f>
        <v>5000</v>
      </c>
      <c r="F809">
        <v>4205</v>
      </c>
      <c r="G809" t="str" cm="1">
        <f t="array" ref="G809">_xlfn.IFS(F809&lt;1000,"1000",F809&lt;5000,"5000",F809&lt;10000,"10000",F809&lt;15000,"15000",F809&lt;20000,"20000",F809&lt;25000,"25000",F809&lt;30000,"30000",F809&lt;35000,"35000",F809&lt;40000,"40000",F809&lt;45000,"45000",F809&lt;50000,"50000",F809&gt;50000,"&gt;50000")</f>
        <v>5000</v>
      </c>
      <c r="H809" t="s">
        <v>8219</v>
      </c>
      <c r="I809" t="s">
        <v>8224</v>
      </c>
      <c r="J809" t="s">
        <v>8246</v>
      </c>
      <c r="K809">
        <v>1488333600</v>
      </c>
      <c r="L809" s="10">
        <v>42795.083333333328</v>
      </c>
      <c r="M809">
        <v>1485270311</v>
      </c>
      <c r="N809" s="10">
        <f t="shared" si="38"/>
        <v>42759.628599537042</v>
      </c>
      <c r="O809" t="b">
        <v>0</v>
      </c>
      <c r="P809">
        <v>57</v>
      </c>
      <c r="Q809" t="b">
        <v>1</v>
      </c>
      <c r="R809" t="s">
        <v>8276</v>
      </c>
      <c r="S809" s="5">
        <f t="shared" si="36"/>
        <v>105.125</v>
      </c>
      <c r="T809">
        <f t="shared" si="37"/>
        <v>73.771929824561397</v>
      </c>
      <c r="U809" t="s">
        <v>8325</v>
      </c>
      <c r="V809" t="s">
        <v>8326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 t="str" cm="1">
        <f t="array" ref="E810">_xlfn.IFS(D810&lt;1000,"1000",D810&lt;5000,"5000",D810&lt;10000,"10000",D810&lt;15000,"15000",D810&lt;20000,"20000",D810&lt;25000,"25000",D810&lt;30000,"30000",D810&lt;35000,"35000",D810&lt;40000,"40000",D810&lt;45000,"45000",D810&lt;50000,"50000",D810&gt;=50000,"&gt;50000")</f>
        <v>5000</v>
      </c>
      <c r="F810">
        <v>4500</v>
      </c>
      <c r="G810" t="str" cm="1">
        <f t="array" ref="G810">_xlfn.IFS(F810&lt;1000,"1000",F810&lt;5000,"5000",F810&lt;10000,"10000",F810&lt;15000,"15000",F810&lt;20000,"20000",F810&lt;25000,"25000",F810&lt;30000,"30000",F810&lt;35000,"35000",F810&lt;40000,"40000",F810&lt;45000,"45000",F810&lt;50000,"50000",F810&gt;50000,"&gt;50000")</f>
        <v>5000</v>
      </c>
      <c r="H810" t="s">
        <v>8219</v>
      </c>
      <c r="I810" t="s">
        <v>8229</v>
      </c>
      <c r="J810" t="s">
        <v>8251</v>
      </c>
      <c r="K810">
        <v>1419224340</v>
      </c>
      <c r="L810" s="10">
        <v>41995.207638888889</v>
      </c>
      <c r="M810">
        <v>1416363886</v>
      </c>
      <c r="N810" s="10">
        <f t="shared" si="38"/>
        <v>41962.100532407407</v>
      </c>
      <c r="O810" t="b">
        <v>0</v>
      </c>
      <c r="P810">
        <v>43</v>
      </c>
      <c r="Q810" t="b">
        <v>1</v>
      </c>
      <c r="R810" t="s">
        <v>8276</v>
      </c>
      <c r="S810" s="5">
        <f t="shared" si="36"/>
        <v>100</v>
      </c>
      <c r="T810">
        <f t="shared" si="37"/>
        <v>104.65116279069767</v>
      </c>
      <c r="U810" t="s">
        <v>8325</v>
      </c>
      <c r="V810" t="s">
        <v>8326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 t="str" cm="1">
        <f t="array" ref="E811">_xlfn.IFS(D811&lt;1000,"1000",D811&lt;5000,"5000",D811&lt;10000,"10000",D811&lt;15000,"15000",D811&lt;20000,"20000",D811&lt;25000,"25000",D811&lt;30000,"30000",D811&lt;35000,"35000",D811&lt;40000,"40000",D811&lt;45000,"45000",D811&lt;50000,"50000",D811&gt;=50000,"&gt;50000")</f>
        <v>5000</v>
      </c>
      <c r="F811">
        <v>4151</v>
      </c>
      <c r="G811" t="str" cm="1">
        <f t="array" ref="G811">_xlfn.IFS(F811&lt;1000,"1000",F811&lt;5000,"5000",F811&lt;10000,"10000",F811&lt;15000,"15000",F811&lt;20000,"20000",F811&lt;25000,"25000",F811&lt;30000,"30000",F811&lt;35000,"35000",F811&lt;40000,"40000",F811&lt;45000,"45000",F811&lt;50000,"50000",F811&gt;50000,"&gt;50000")</f>
        <v>5000</v>
      </c>
      <c r="H811" t="s">
        <v>8219</v>
      </c>
      <c r="I811" t="s">
        <v>8224</v>
      </c>
      <c r="J811" t="s">
        <v>8246</v>
      </c>
      <c r="K811">
        <v>1390161630</v>
      </c>
      <c r="L811" s="10">
        <v>41658.833680555559</v>
      </c>
      <c r="M811">
        <v>1387569630</v>
      </c>
      <c r="N811" s="10">
        <f t="shared" si="38"/>
        <v>41628.833680555559</v>
      </c>
      <c r="O811" t="b">
        <v>0</v>
      </c>
      <c r="P811">
        <v>52</v>
      </c>
      <c r="Q811" t="b">
        <v>1</v>
      </c>
      <c r="R811" t="s">
        <v>8276</v>
      </c>
      <c r="S811" s="5">
        <f t="shared" si="36"/>
        <v>103.77499999999999</v>
      </c>
      <c r="T811">
        <f t="shared" si="37"/>
        <v>79.82692307692308</v>
      </c>
      <c r="U811" t="s">
        <v>8325</v>
      </c>
      <c r="V811" t="s">
        <v>8326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 t="str" cm="1">
        <f t="array" ref="E812">_xlfn.IFS(D812&lt;1000,"1000",D812&lt;5000,"5000",D812&lt;10000,"10000",D812&lt;15000,"15000",D812&lt;20000,"20000",D812&lt;25000,"25000",D812&lt;30000,"30000",D812&lt;35000,"35000",D812&lt;40000,"40000",D812&lt;45000,"45000",D812&lt;50000,"50000",D812&gt;=50000,"&gt;50000")</f>
        <v>5000</v>
      </c>
      <c r="F812">
        <v>1575</v>
      </c>
      <c r="G812" t="str" cm="1">
        <f t="array" ref="G812">_xlfn.IFS(F812&lt;1000,"1000",F812&lt;5000,"5000",F812&lt;10000,"10000",F812&lt;15000,"15000",F812&lt;20000,"20000",F812&lt;25000,"25000",F812&lt;30000,"30000",F812&lt;35000,"35000",F812&lt;40000,"40000",F812&lt;45000,"45000",F812&lt;50000,"50000",F812&gt;50000,"&gt;50000")</f>
        <v>5000</v>
      </c>
      <c r="H812" t="s">
        <v>8219</v>
      </c>
      <c r="I812" t="s">
        <v>8224</v>
      </c>
      <c r="J812" t="s">
        <v>8246</v>
      </c>
      <c r="K812">
        <v>1346462462</v>
      </c>
      <c r="L812" s="10">
        <v>41153.056273148148</v>
      </c>
      <c r="M812">
        <v>1343870462</v>
      </c>
      <c r="N812" s="10">
        <f t="shared" si="38"/>
        <v>41123.056273148148</v>
      </c>
      <c r="O812" t="b">
        <v>0</v>
      </c>
      <c r="P812">
        <v>27</v>
      </c>
      <c r="Q812" t="b">
        <v>1</v>
      </c>
      <c r="R812" t="s">
        <v>8276</v>
      </c>
      <c r="S812" s="5">
        <f t="shared" si="36"/>
        <v>105</v>
      </c>
      <c r="T812">
        <f t="shared" si="37"/>
        <v>58.333333333333336</v>
      </c>
      <c r="U812" t="s">
        <v>8325</v>
      </c>
      <c r="V812" t="s">
        <v>8326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 t="str" cm="1">
        <f t="array" ref="E813">_xlfn.IFS(D813&lt;1000,"1000",D813&lt;5000,"5000",D813&lt;10000,"10000",D813&lt;15000,"15000",D813&lt;20000,"20000",D813&lt;25000,"25000",D813&lt;30000,"30000",D813&lt;35000,"35000",D813&lt;40000,"40000",D813&lt;45000,"45000",D813&lt;50000,"50000",D813&gt;=50000,"&gt;50000")</f>
        <v>5000</v>
      </c>
      <c r="F813">
        <v>1040</v>
      </c>
      <c r="G813" t="str" cm="1">
        <f t="array" ref="G813">_xlfn.IFS(F813&lt;1000,"1000",F813&lt;5000,"5000",F813&lt;10000,"10000",F813&lt;15000,"15000",F813&lt;20000,"20000",F813&lt;25000,"25000",F813&lt;30000,"30000",F813&lt;35000,"35000",F813&lt;40000,"40000",F813&lt;45000,"45000",F813&lt;50000,"50000",F813&gt;50000,"&gt;50000")</f>
        <v>5000</v>
      </c>
      <c r="H813" t="s">
        <v>8219</v>
      </c>
      <c r="I813" t="s">
        <v>8224</v>
      </c>
      <c r="J813" t="s">
        <v>8246</v>
      </c>
      <c r="K813">
        <v>1373475120</v>
      </c>
      <c r="L813" s="10">
        <v>41465.702777777777</v>
      </c>
      <c r="M813">
        <v>1371569202</v>
      </c>
      <c r="N813" s="10">
        <f t="shared" si="38"/>
        <v>41443.643541666665</v>
      </c>
      <c r="O813" t="b">
        <v>0</v>
      </c>
      <c r="P813">
        <v>12</v>
      </c>
      <c r="Q813" t="b">
        <v>1</v>
      </c>
      <c r="R813" t="s">
        <v>8276</v>
      </c>
      <c r="S813" s="5">
        <f t="shared" si="36"/>
        <v>104</v>
      </c>
      <c r="T813">
        <f t="shared" si="37"/>
        <v>86.666666666666671</v>
      </c>
      <c r="U813" t="s">
        <v>8325</v>
      </c>
      <c r="V813" t="s">
        <v>8326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 t="str" cm="1">
        <f t="array" ref="E814">_xlfn.IFS(D814&lt;1000,"1000",D814&lt;5000,"5000",D814&lt;10000,"10000",D814&lt;15000,"15000",D814&lt;20000,"20000",D814&lt;25000,"25000",D814&lt;30000,"30000",D814&lt;35000,"35000",D814&lt;40000,"40000",D814&lt;45000,"45000",D814&lt;50000,"50000",D814&gt;=50000,"&gt;50000")</f>
        <v>1000</v>
      </c>
      <c r="F814">
        <v>911</v>
      </c>
      <c r="G814" t="str" cm="1">
        <f t="array" ref="G814">_xlfn.IFS(F814&lt;1000,"1000",F814&lt;5000,"5000",F814&lt;10000,"10000",F814&lt;15000,"15000",F814&lt;20000,"20000",F814&lt;25000,"25000",F814&lt;30000,"30000",F814&lt;35000,"35000",F814&lt;40000,"40000",F814&lt;45000,"45000",F814&lt;50000,"50000",F814&gt;50000,"&gt;50000")</f>
        <v>1000</v>
      </c>
      <c r="H814" t="s">
        <v>8219</v>
      </c>
      <c r="I814" t="s">
        <v>8224</v>
      </c>
      <c r="J814" t="s">
        <v>8246</v>
      </c>
      <c r="K814">
        <v>1362146280</v>
      </c>
      <c r="L814" s="10">
        <v>41334.581944444442</v>
      </c>
      <c r="M814">
        <v>1357604752</v>
      </c>
      <c r="N814" s="10">
        <f t="shared" si="38"/>
        <v>41282.017962962964</v>
      </c>
      <c r="O814" t="b">
        <v>0</v>
      </c>
      <c r="P814">
        <v>33</v>
      </c>
      <c r="Q814" t="b">
        <v>1</v>
      </c>
      <c r="R814" t="s">
        <v>8276</v>
      </c>
      <c r="S814" s="5">
        <f t="shared" si="36"/>
        <v>151.83333333333334</v>
      </c>
      <c r="T814">
        <f t="shared" si="37"/>
        <v>27.606060606060606</v>
      </c>
      <c r="U814" t="s">
        <v>8325</v>
      </c>
      <c r="V814" t="s">
        <v>8326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 t="str" cm="1">
        <f t="array" ref="E815">_xlfn.IFS(D815&lt;1000,"1000",D815&lt;5000,"5000",D815&lt;10000,"10000",D815&lt;15000,"15000",D815&lt;20000,"20000",D815&lt;25000,"25000",D815&lt;30000,"30000",D815&lt;35000,"35000",D815&lt;40000,"40000",D815&lt;45000,"45000",D815&lt;50000,"50000",D815&gt;=50000,"&gt;50000")</f>
        <v>5000</v>
      </c>
      <c r="F815">
        <v>2399.94</v>
      </c>
      <c r="G815" t="str" cm="1">
        <f t="array" ref="G815">_xlfn.IFS(F815&lt;1000,"1000",F815&lt;5000,"5000",F815&lt;10000,"10000",F815&lt;15000,"15000",F815&lt;20000,"20000",F815&lt;25000,"25000",F815&lt;30000,"30000",F815&lt;35000,"35000",F815&lt;40000,"40000",F815&lt;45000,"45000",F815&lt;50000,"50000",F815&gt;50000,"&gt;50000")</f>
        <v>5000</v>
      </c>
      <c r="H815" t="s">
        <v>8219</v>
      </c>
      <c r="I815" t="s">
        <v>8224</v>
      </c>
      <c r="J815" t="s">
        <v>8246</v>
      </c>
      <c r="K815">
        <v>1342825365</v>
      </c>
      <c r="L815" s="10">
        <v>41110.960243055553</v>
      </c>
      <c r="M815">
        <v>1340233365</v>
      </c>
      <c r="N815" s="10">
        <f t="shared" si="38"/>
        <v>41080.960243055553</v>
      </c>
      <c r="O815" t="b">
        <v>0</v>
      </c>
      <c r="P815">
        <v>96</v>
      </c>
      <c r="Q815" t="b">
        <v>1</v>
      </c>
      <c r="R815" t="s">
        <v>8276</v>
      </c>
      <c r="S815" s="5">
        <f t="shared" si="36"/>
        <v>159.99600000000001</v>
      </c>
      <c r="T815">
        <f t="shared" si="37"/>
        <v>24.999375000000001</v>
      </c>
      <c r="U815" t="s">
        <v>8325</v>
      </c>
      <c r="V815" t="s">
        <v>8326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 t="str" cm="1">
        <f t="array" ref="E816">_xlfn.IFS(D816&lt;1000,"1000",D816&lt;5000,"5000",D816&lt;10000,"10000",D816&lt;15000,"15000",D816&lt;20000,"20000",D816&lt;25000,"25000",D816&lt;30000,"30000",D816&lt;35000,"35000",D816&lt;40000,"40000",D816&lt;45000,"45000",D816&lt;50000,"50000",D816&gt;=50000,"&gt;50000")</f>
        <v>5000</v>
      </c>
      <c r="F816">
        <v>1273</v>
      </c>
      <c r="G816" t="str" cm="1">
        <f t="array" ref="G816">_xlfn.IFS(F816&lt;1000,"1000",F816&lt;5000,"5000",F816&lt;10000,"10000",F816&lt;15000,"15000",F816&lt;20000,"20000",F816&lt;25000,"25000",F816&lt;30000,"30000",F816&lt;35000,"35000",F816&lt;40000,"40000",F816&lt;45000,"45000",F816&lt;50000,"50000",F816&gt;50000,"&gt;50000")</f>
        <v>5000</v>
      </c>
      <c r="H816" t="s">
        <v>8219</v>
      </c>
      <c r="I816" t="s">
        <v>8224</v>
      </c>
      <c r="J816" t="s">
        <v>8246</v>
      </c>
      <c r="K816">
        <v>1306865040</v>
      </c>
      <c r="L816" s="10">
        <v>40694.75277777778</v>
      </c>
      <c r="M816">
        <v>1305568201</v>
      </c>
      <c r="N816" s="10">
        <f t="shared" si="38"/>
        <v>40679.743067129632</v>
      </c>
      <c r="O816" t="b">
        <v>0</v>
      </c>
      <c r="P816">
        <v>28</v>
      </c>
      <c r="Q816" t="b">
        <v>1</v>
      </c>
      <c r="R816" t="s">
        <v>8276</v>
      </c>
      <c r="S816" s="5">
        <f t="shared" si="36"/>
        <v>127.3</v>
      </c>
      <c r="T816">
        <f t="shared" si="37"/>
        <v>45.464285714285715</v>
      </c>
      <c r="U816" t="s">
        <v>8325</v>
      </c>
      <c r="V816" t="s">
        <v>8326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 t="str" cm="1">
        <f t="array" ref="E817">_xlfn.IFS(D817&lt;1000,"1000",D817&lt;5000,"5000",D817&lt;10000,"10000",D817&lt;15000,"15000",D817&lt;20000,"20000",D817&lt;25000,"25000",D817&lt;30000,"30000",D817&lt;35000,"35000",D817&lt;40000,"40000",D817&lt;45000,"45000",D817&lt;50000,"50000",D817&gt;=50000,"&gt;50000")</f>
        <v>5000</v>
      </c>
      <c r="F817">
        <v>4280</v>
      </c>
      <c r="G817" t="str" cm="1">
        <f t="array" ref="G817">_xlfn.IFS(F817&lt;1000,"1000",F817&lt;5000,"5000",F817&lt;10000,"10000",F817&lt;15000,"15000",F817&lt;20000,"20000",F817&lt;25000,"25000",F817&lt;30000,"30000",F817&lt;35000,"35000",F817&lt;40000,"40000",F817&lt;45000,"45000",F817&lt;50000,"50000",F817&gt;50000,"&gt;50000")</f>
        <v>5000</v>
      </c>
      <c r="H817" t="s">
        <v>8219</v>
      </c>
      <c r="I817" t="s">
        <v>8224</v>
      </c>
      <c r="J817" t="s">
        <v>8246</v>
      </c>
      <c r="K817">
        <v>1414879303</v>
      </c>
      <c r="L817" s="10">
        <v>41944.917858796296</v>
      </c>
      <c r="M817">
        <v>1412287303</v>
      </c>
      <c r="N817" s="10">
        <f t="shared" si="38"/>
        <v>41914.917858796296</v>
      </c>
      <c r="O817" t="b">
        <v>0</v>
      </c>
      <c r="P817">
        <v>43</v>
      </c>
      <c r="Q817" t="b">
        <v>1</v>
      </c>
      <c r="R817" t="s">
        <v>8276</v>
      </c>
      <c r="S817" s="5">
        <f t="shared" si="36"/>
        <v>107</v>
      </c>
      <c r="T817">
        <f t="shared" si="37"/>
        <v>99.534883720930239</v>
      </c>
      <c r="U817" t="s">
        <v>8325</v>
      </c>
      <c r="V817" t="s">
        <v>8326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 t="str" cm="1">
        <f t="array" ref="E818">_xlfn.IFS(D818&lt;1000,"1000",D818&lt;5000,"5000",D818&lt;10000,"10000",D818&lt;15000,"15000",D818&lt;20000,"20000",D818&lt;25000,"25000",D818&lt;30000,"30000",D818&lt;35000,"35000",D818&lt;40000,"40000",D818&lt;45000,"45000",D818&lt;50000,"50000",D818&gt;=50000,"&gt;50000")</f>
        <v>10000</v>
      </c>
      <c r="F818">
        <v>8058.55</v>
      </c>
      <c r="G818" t="str" cm="1">
        <f t="array" ref="G818">_xlfn.IFS(F818&lt;1000,"1000",F818&lt;5000,"5000",F818&lt;10000,"10000",F818&lt;15000,"15000",F818&lt;20000,"20000",F818&lt;25000,"25000",F818&lt;30000,"30000",F818&lt;35000,"35000",F818&lt;40000,"40000",F818&lt;45000,"45000",F818&lt;50000,"50000",F818&gt;50000,"&gt;50000")</f>
        <v>10000</v>
      </c>
      <c r="H818" t="s">
        <v>8219</v>
      </c>
      <c r="I818" t="s">
        <v>8224</v>
      </c>
      <c r="J818" t="s">
        <v>8246</v>
      </c>
      <c r="K818">
        <v>1365489000</v>
      </c>
      <c r="L818" s="10">
        <v>41373.270833333336</v>
      </c>
      <c r="M818">
        <v>1362776043</v>
      </c>
      <c r="N818" s="10">
        <f t="shared" si="38"/>
        <v>41341.870868055557</v>
      </c>
      <c r="O818" t="b">
        <v>0</v>
      </c>
      <c r="P818">
        <v>205</v>
      </c>
      <c r="Q818" t="b">
        <v>1</v>
      </c>
      <c r="R818" t="s">
        <v>8276</v>
      </c>
      <c r="S818" s="5">
        <f t="shared" si="36"/>
        <v>115.12214285714286</v>
      </c>
      <c r="T818">
        <f t="shared" si="37"/>
        <v>39.31</v>
      </c>
      <c r="U818" t="s">
        <v>8325</v>
      </c>
      <c r="V818" t="s">
        <v>8326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 t="str" cm="1">
        <f t="array" ref="E819">_xlfn.IFS(D819&lt;1000,"1000",D819&lt;5000,"5000",D819&lt;10000,"10000",D819&lt;15000,"15000",D819&lt;20000,"20000",D819&lt;25000,"25000",D819&lt;30000,"30000",D819&lt;35000,"35000",D819&lt;40000,"40000",D819&lt;45000,"45000",D819&lt;50000,"50000",D819&gt;=50000,"&gt;50000")</f>
        <v>5000</v>
      </c>
      <c r="F819">
        <v>2056.66</v>
      </c>
      <c r="G819" t="str" cm="1">
        <f t="array" ref="G819">_xlfn.IFS(F819&lt;1000,"1000",F819&lt;5000,"5000",F819&lt;10000,"10000",F819&lt;15000,"15000",F819&lt;20000,"20000",F819&lt;25000,"25000",F819&lt;30000,"30000",F819&lt;35000,"35000",F819&lt;40000,"40000",F819&lt;45000,"45000",F819&lt;50000,"50000",F819&gt;50000,"&gt;50000")</f>
        <v>5000</v>
      </c>
      <c r="H819" t="s">
        <v>8219</v>
      </c>
      <c r="I819" t="s">
        <v>8224</v>
      </c>
      <c r="J819" t="s">
        <v>8246</v>
      </c>
      <c r="K819">
        <v>1331441940</v>
      </c>
      <c r="L819" s="10">
        <v>40979.207638888889</v>
      </c>
      <c r="M819">
        <v>1326810211</v>
      </c>
      <c r="N819" s="10">
        <f t="shared" si="38"/>
        <v>40925.599664351852</v>
      </c>
      <c r="O819" t="b">
        <v>0</v>
      </c>
      <c r="P819">
        <v>23</v>
      </c>
      <c r="Q819" t="b">
        <v>1</v>
      </c>
      <c r="R819" t="s">
        <v>8276</v>
      </c>
      <c r="S819" s="5">
        <f t="shared" si="36"/>
        <v>137.11066666666665</v>
      </c>
      <c r="T819">
        <f t="shared" si="37"/>
        <v>89.419999999999987</v>
      </c>
      <c r="U819" t="s">
        <v>8325</v>
      </c>
      <c r="V819" t="s">
        <v>8326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 t="str" cm="1">
        <f t="array" ref="E820">_xlfn.IFS(D820&lt;1000,"1000",D820&lt;5000,"5000",D820&lt;10000,"10000",D820&lt;15000,"15000",D820&lt;20000,"20000",D820&lt;25000,"25000",D820&lt;30000,"30000",D820&lt;35000,"35000",D820&lt;40000,"40000",D820&lt;45000,"45000",D820&lt;50000,"50000",D820&gt;=50000,"&gt;50000")</f>
        <v>1000</v>
      </c>
      <c r="F820">
        <v>545</v>
      </c>
      <c r="G820" t="str" cm="1">
        <f t="array" ref="G820">_xlfn.IFS(F820&lt;1000,"1000",F820&lt;5000,"5000",F820&lt;10000,"10000",F820&lt;15000,"15000",F820&lt;20000,"20000",F820&lt;25000,"25000",F820&lt;30000,"30000",F820&lt;35000,"35000",F820&lt;40000,"40000",F820&lt;45000,"45000",F820&lt;50000,"50000",F820&gt;50000,"&gt;50000")</f>
        <v>1000</v>
      </c>
      <c r="H820" t="s">
        <v>8219</v>
      </c>
      <c r="I820" t="s">
        <v>8224</v>
      </c>
      <c r="J820" t="s">
        <v>8246</v>
      </c>
      <c r="K820">
        <v>1344358860</v>
      </c>
      <c r="L820" s="10">
        <v>41128.709027777775</v>
      </c>
      <c r="M820">
        <v>1343682681</v>
      </c>
      <c r="N820" s="10">
        <f t="shared" si="38"/>
        <v>41120.882881944446</v>
      </c>
      <c r="O820" t="b">
        <v>0</v>
      </c>
      <c r="P820">
        <v>19</v>
      </c>
      <c r="Q820" t="b">
        <v>1</v>
      </c>
      <c r="R820" t="s">
        <v>8276</v>
      </c>
      <c r="S820" s="5">
        <f t="shared" si="36"/>
        <v>155.71428571428572</v>
      </c>
      <c r="T820">
        <f t="shared" si="37"/>
        <v>28.684210526315791</v>
      </c>
      <c r="U820" t="s">
        <v>8325</v>
      </c>
      <c r="V820" t="s">
        <v>8326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 t="str" cm="1">
        <f t="array" ref="E821">_xlfn.IFS(D821&lt;1000,"1000",D821&lt;5000,"5000",D821&lt;10000,"10000",D821&lt;15000,"15000",D821&lt;20000,"20000",D821&lt;25000,"25000",D821&lt;30000,"30000",D821&lt;35000,"35000",D821&lt;40000,"40000",D821&lt;45000,"45000",D821&lt;50000,"50000",D821&gt;=50000,"&gt;50000")</f>
        <v>1000</v>
      </c>
      <c r="F821">
        <v>435</v>
      </c>
      <c r="G821" t="str" cm="1">
        <f t="array" ref="G821">_xlfn.IFS(F821&lt;1000,"1000",F821&lt;5000,"5000",F821&lt;10000,"10000",F821&lt;15000,"15000",F821&lt;20000,"20000",F821&lt;25000,"25000",F821&lt;30000,"30000",F821&lt;35000,"35000",F821&lt;40000,"40000",F821&lt;45000,"45000",F821&lt;50000,"50000",F821&gt;50000,"&gt;50000")</f>
        <v>1000</v>
      </c>
      <c r="H821" t="s">
        <v>8219</v>
      </c>
      <c r="I821" t="s">
        <v>8224</v>
      </c>
      <c r="J821" t="s">
        <v>8246</v>
      </c>
      <c r="K821">
        <v>1387601040</v>
      </c>
      <c r="L821" s="10">
        <v>41629.197222222225</v>
      </c>
      <c r="M821">
        <v>1386806254</v>
      </c>
      <c r="N821" s="10">
        <f t="shared" si="38"/>
        <v>41619.998310185183</v>
      </c>
      <c r="O821" t="b">
        <v>0</v>
      </c>
      <c r="P821">
        <v>14</v>
      </c>
      <c r="Q821" t="b">
        <v>1</v>
      </c>
      <c r="R821" t="s">
        <v>8276</v>
      </c>
      <c r="S821" s="5">
        <f t="shared" si="36"/>
        <v>108.74999999999999</v>
      </c>
      <c r="T821">
        <f t="shared" si="37"/>
        <v>31.071428571428573</v>
      </c>
      <c r="U821" t="s">
        <v>8325</v>
      </c>
      <c r="V821" t="s">
        <v>8326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 t="str" cm="1">
        <f t="array" ref="E822">_xlfn.IFS(D822&lt;1000,"1000",D822&lt;5000,"5000",D822&lt;10000,"10000",D822&lt;15000,"15000",D822&lt;20000,"20000",D822&lt;25000,"25000",D822&lt;30000,"30000",D822&lt;35000,"35000",D822&lt;40000,"40000",D822&lt;45000,"45000",D822&lt;50000,"50000",D822&gt;=50000,"&gt;50000")</f>
        <v>5000</v>
      </c>
      <c r="F822">
        <v>2681</v>
      </c>
      <c r="G822" t="str" cm="1">
        <f t="array" ref="G822">_xlfn.IFS(F822&lt;1000,"1000",F822&lt;5000,"5000",F822&lt;10000,"10000",F822&lt;15000,"15000",F822&lt;20000,"20000",F822&lt;25000,"25000",F822&lt;30000,"30000",F822&lt;35000,"35000",F822&lt;40000,"40000",F822&lt;45000,"45000",F822&lt;50000,"50000",F822&gt;50000,"&gt;50000")</f>
        <v>5000</v>
      </c>
      <c r="H822" t="s">
        <v>8219</v>
      </c>
      <c r="I822" t="s">
        <v>8224</v>
      </c>
      <c r="J822" t="s">
        <v>8246</v>
      </c>
      <c r="K822">
        <v>1402290000</v>
      </c>
      <c r="L822" s="10">
        <v>41799.208333333336</v>
      </c>
      <c r="M822">
        <v>1399666342</v>
      </c>
      <c r="N822" s="10">
        <f t="shared" si="38"/>
        <v>41768.841921296298</v>
      </c>
      <c r="O822" t="b">
        <v>0</v>
      </c>
      <c r="P822">
        <v>38</v>
      </c>
      <c r="Q822" t="b">
        <v>1</v>
      </c>
      <c r="R822" t="s">
        <v>8276</v>
      </c>
      <c r="S822" s="5">
        <f t="shared" si="36"/>
        <v>134.05000000000001</v>
      </c>
      <c r="T822">
        <f t="shared" si="37"/>
        <v>70.55263157894737</v>
      </c>
      <c r="U822" t="s">
        <v>8325</v>
      </c>
      <c r="V822" t="s">
        <v>8326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 t="str" cm="1">
        <f t="array" ref="E823">_xlfn.IFS(D823&lt;1000,"1000",D823&lt;5000,"5000",D823&lt;10000,"10000",D823&lt;15000,"15000",D823&lt;20000,"20000",D823&lt;25000,"25000",D823&lt;30000,"30000",D823&lt;35000,"35000",D823&lt;40000,"40000",D823&lt;45000,"45000",D823&lt;50000,"50000",D823&gt;=50000,"&gt;50000")</f>
        <v>20000</v>
      </c>
      <c r="F823">
        <v>17482</v>
      </c>
      <c r="G823" t="str" cm="1">
        <f t="array" ref="G823">_xlfn.IFS(F823&lt;1000,"1000",F823&lt;5000,"5000",F823&lt;10000,"10000",F823&lt;15000,"15000",F823&lt;20000,"20000",F823&lt;25000,"25000",F823&lt;30000,"30000",F823&lt;35000,"35000",F823&lt;40000,"40000",F823&lt;45000,"45000",F823&lt;50000,"50000",F823&gt;50000,"&gt;50000")</f>
        <v>20000</v>
      </c>
      <c r="H823" t="s">
        <v>8219</v>
      </c>
      <c r="I823" t="s">
        <v>8224</v>
      </c>
      <c r="J823" t="s">
        <v>8246</v>
      </c>
      <c r="K823">
        <v>1430712060</v>
      </c>
      <c r="L823" s="10">
        <v>42128.167361111111</v>
      </c>
      <c r="M823">
        <v>1427753265</v>
      </c>
      <c r="N823" s="10">
        <f t="shared" si="38"/>
        <v>42093.922048611115</v>
      </c>
      <c r="O823" t="b">
        <v>0</v>
      </c>
      <c r="P823">
        <v>78</v>
      </c>
      <c r="Q823" t="b">
        <v>1</v>
      </c>
      <c r="R823" t="s">
        <v>8276</v>
      </c>
      <c r="S823" s="5">
        <f t="shared" si="36"/>
        <v>100</v>
      </c>
      <c r="T823">
        <f t="shared" si="37"/>
        <v>224.12820512820514</v>
      </c>
      <c r="U823" t="s">
        <v>8325</v>
      </c>
      <c r="V823" t="s">
        <v>8326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 t="str" cm="1">
        <f t="array" ref="E824">_xlfn.IFS(D824&lt;1000,"1000",D824&lt;5000,"5000",D824&lt;10000,"10000",D824&lt;15000,"15000",D824&lt;20000,"20000",D824&lt;25000,"25000",D824&lt;30000,"30000",D824&lt;35000,"35000",D824&lt;40000,"40000",D824&lt;45000,"45000",D824&lt;50000,"50000",D824&gt;=50000,"&gt;50000")</f>
        <v>5000</v>
      </c>
      <c r="F824">
        <v>3575</v>
      </c>
      <c r="G824" t="str" cm="1">
        <f t="array" ref="G824">_xlfn.IFS(F824&lt;1000,"1000",F824&lt;5000,"5000",F824&lt;10000,"10000",F824&lt;15000,"15000",F824&lt;20000,"20000",F824&lt;25000,"25000",F824&lt;30000,"30000",F824&lt;35000,"35000",F824&lt;40000,"40000",F824&lt;45000,"45000",F824&lt;50000,"50000",F824&gt;50000,"&gt;50000")</f>
        <v>5000</v>
      </c>
      <c r="H824" t="s">
        <v>8219</v>
      </c>
      <c r="I824" t="s">
        <v>8224</v>
      </c>
      <c r="J824" t="s">
        <v>8246</v>
      </c>
      <c r="K824">
        <v>1349477050</v>
      </c>
      <c r="L824" s="10">
        <v>41187.947337962964</v>
      </c>
      <c r="M824">
        <v>1346885050</v>
      </c>
      <c r="N824" s="10">
        <f t="shared" si="38"/>
        <v>41157.947337962964</v>
      </c>
      <c r="O824" t="b">
        <v>0</v>
      </c>
      <c r="P824">
        <v>69</v>
      </c>
      <c r="Q824" t="b">
        <v>1</v>
      </c>
      <c r="R824" t="s">
        <v>8276</v>
      </c>
      <c r="S824" s="5">
        <f t="shared" si="36"/>
        <v>119.16666666666667</v>
      </c>
      <c r="T824">
        <f t="shared" si="37"/>
        <v>51.811594202898547</v>
      </c>
      <c r="U824" t="s">
        <v>8325</v>
      </c>
      <c r="V824" t="s">
        <v>8326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 t="str" cm="1">
        <f t="array" ref="E825">_xlfn.IFS(D825&lt;1000,"1000",D825&lt;5000,"5000",D825&lt;10000,"10000",D825&lt;15000,"15000",D825&lt;20000,"20000",D825&lt;25000,"25000",D825&lt;30000,"30000",D825&lt;35000,"35000",D825&lt;40000,"40000",D825&lt;45000,"45000",D825&lt;50000,"50000",D825&gt;=50000,"&gt;50000")</f>
        <v>1000</v>
      </c>
      <c r="F825">
        <v>1436</v>
      </c>
      <c r="G825" t="str" cm="1">
        <f t="array" ref="G825">_xlfn.IFS(F825&lt;1000,"1000",F825&lt;5000,"5000",F825&lt;10000,"10000",F825&lt;15000,"15000",F825&lt;20000,"20000",F825&lt;25000,"25000",F825&lt;30000,"30000",F825&lt;35000,"35000",F825&lt;40000,"40000",F825&lt;45000,"45000",F825&lt;50000,"50000",F825&gt;50000,"&gt;50000")</f>
        <v>5000</v>
      </c>
      <c r="H825" t="s">
        <v>8219</v>
      </c>
      <c r="I825" t="s">
        <v>8224</v>
      </c>
      <c r="J825" t="s">
        <v>8246</v>
      </c>
      <c r="K825">
        <v>1427062852</v>
      </c>
      <c r="L825" s="10">
        <v>42085.931157407409</v>
      </c>
      <c r="M825">
        <v>1424474452</v>
      </c>
      <c r="N825" s="10">
        <f t="shared" si="38"/>
        <v>42055.972824074073</v>
      </c>
      <c r="O825" t="b">
        <v>0</v>
      </c>
      <c r="P825">
        <v>33</v>
      </c>
      <c r="Q825" t="b">
        <v>1</v>
      </c>
      <c r="R825" t="s">
        <v>8276</v>
      </c>
      <c r="S825" s="5">
        <f t="shared" si="36"/>
        <v>179.5</v>
      </c>
      <c r="T825">
        <f t="shared" si="37"/>
        <v>43.515151515151516</v>
      </c>
      <c r="U825" t="s">
        <v>8325</v>
      </c>
      <c r="V825" t="s">
        <v>8326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 t="str" cm="1">
        <f t="array" ref="E826">_xlfn.IFS(D826&lt;1000,"1000",D826&lt;5000,"5000",D826&lt;10000,"10000",D826&lt;15000,"15000",D826&lt;20000,"20000",D826&lt;25000,"25000",D826&lt;30000,"30000",D826&lt;35000,"35000",D826&lt;40000,"40000",D826&lt;45000,"45000",D826&lt;50000,"50000",D826&gt;=50000,"&gt;50000")</f>
        <v>5000</v>
      </c>
      <c r="F826">
        <v>2150.1</v>
      </c>
      <c r="G826" t="str" cm="1">
        <f t="array" ref="G826">_xlfn.IFS(F826&lt;1000,"1000",F826&lt;5000,"5000",F826&lt;10000,"10000",F826&lt;15000,"15000",F826&lt;20000,"20000",F826&lt;25000,"25000",F826&lt;30000,"30000",F826&lt;35000,"35000",F826&lt;40000,"40000",F826&lt;45000,"45000",F826&lt;50000,"50000",F826&gt;50000,"&gt;50000")</f>
        <v>5000</v>
      </c>
      <c r="H826" t="s">
        <v>8219</v>
      </c>
      <c r="I826" t="s">
        <v>8224</v>
      </c>
      <c r="J826" t="s">
        <v>8246</v>
      </c>
      <c r="K826">
        <v>1271573940</v>
      </c>
      <c r="L826" s="10">
        <v>40286.290972222225</v>
      </c>
      <c r="M826">
        <v>1268459318</v>
      </c>
      <c r="N826" s="10">
        <f t="shared" si="38"/>
        <v>40250.242106481484</v>
      </c>
      <c r="O826" t="b">
        <v>0</v>
      </c>
      <c r="P826">
        <v>54</v>
      </c>
      <c r="Q826" t="b">
        <v>1</v>
      </c>
      <c r="R826" t="s">
        <v>8276</v>
      </c>
      <c r="S826" s="5">
        <f t="shared" si="36"/>
        <v>134.38124999999999</v>
      </c>
      <c r="T826">
        <f t="shared" si="37"/>
        <v>39.816666666666663</v>
      </c>
      <c r="U826" t="s">
        <v>8325</v>
      </c>
      <c r="V826" t="s">
        <v>8326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 t="str" cm="1">
        <f t="array" ref="E827">_xlfn.IFS(D827&lt;1000,"1000",D827&lt;5000,"5000",D827&lt;10000,"10000",D827&lt;15000,"15000",D827&lt;20000,"20000",D827&lt;25000,"25000",D827&lt;30000,"30000",D827&lt;35000,"35000",D827&lt;40000,"40000",D827&lt;45000,"45000",D827&lt;50000,"50000",D827&gt;=50000,"&gt;50000")</f>
        <v>15000</v>
      </c>
      <c r="F827">
        <v>12554</v>
      </c>
      <c r="G827" t="str" cm="1">
        <f t="array" ref="G827">_xlfn.IFS(F827&lt;1000,"1000",F827&lt;5000,"5000",F827&lt;10000,"10000",F827&lt;15000,"15000",F827&lt;20000,"20000",F827&lt;25000,"25000",F827&lt;30000,"30000",F827&lt;35000,"35000",F827&lt;40000,"40000",F827&lt;45000,"45000",F827&lt;50000,"50000",F827&gt;50000,"&gt;50000")</f>
        <v>15000</v>
      </c>
      <c r="H827" t="s">
        <v>8219</v>
      </c>
      <c r="I827" t="s">
        <v>8224</v>
      </c>
      <c r="J827" t="s">
        <v>8246</v>
      </c>
      <c r="K827">
        <v>1351495284</v>
      </c>
      <c r="L827" s="10">
        <v>41211.306527777779</v>
      </c>
      <c r="M827">
        <v>1349335284</v>
      </c>
      <c r="N827" s="10">
        <f t="shared" si="38"/>
        <v>41186.306527777779</v>
      </c>
      <c r="O827" t="b">
        <v>0</v>
      </c>
      <c r="P827">
        <v>99</v>
      </c>
      <c r="Q827" t="b">
        <v>1</v>
      </c>
      <c r="R827" t="s">
        <v>8276</v>
      </c>
      <c r="S827" s="5">
        <f t="shared" si="36"/>
        <v>100.43200000000002</v>
      </c>
      <c r="T827">
        <f t="shared" si="37"/>
        <v>126.8080808080808</v>
      </c>
      <c r="U827" t="s">
        <v>8325</v>
      </c>
      <c r="V827" t="s">
        <v>8326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 t="str" cm="1">
        <f t="array" ref="E828">_xlfn.IFS(D828&lt;1000,"1000",D828&lt;5000,"5000",D828&lt;10000,"10000",D828&lt;15000,"15000",D828&lt;20000,"20000",D828&lt;25000,"25000",D828&lt;30000,"30000",D828&lt;35000,"35000",D828&lt;40000,"40000",D828&lt;45000,"45000",D828&lt;50000,"50000",D828&gt;=50000,"&gt;50000")</f>
        <v>10000</v>
      </c>
      <c r="F828">
        <v>5580</v>
      </c>
      <c r="G828" t="str" cm="1">
        <f t="array" ref="G828">_xlfn.IFS(F828&lt;1000,"1000",F828&lt;5000,"5000",F828&lt;10000,"10000",F828&lt;15000,"15000",F828&lt;20000,"20000",F828&lt;25000,"25000",F828&lt;30000,"30000",F828&lt;35000,"35000",F828&lt;40000,"40000",F828&lt;45000,"45000",F828&lt;50000,"50000",F828&gt;50000,"&gt;50000")</f>
        <v>10000</v>
      </c>
      <c r="H828" t="s">
        <v>8219</v>
      </c>
      <c r="I828" t="s">
        <v>8224</v>
      </c>
      <c r="J828" t="s">
        <v>8246</v>
      </c>
      <c r="K828">
        <v>1332719730</v>
      </c>
      <c r="L828" s="10">
        <v>40993.996874999997</v>
      </c>
      <c r="M828">
        <v>1330908930</v>
      </c>
      <c r="N828" s="10">
        <f t="shared" si="38"/>
        <v>40973.038541666669</v>
      </c>
      <c r="O828" t="b">
        <v>0</v>
      </c>
      <c r="P828">
        <v>49</v>
      </c>
      <c r="Q828" t="b">
        <v>1</v>
      </c>
      <c r="R828" t="s">
        <v>8276</v>
      </c>
      <c r="S828" s="5">
        <f t="shared" si="36"/>
        <v>101.45454545454547</v>
      </c>
      <c r="T828">
        <f t="shared" si="37"/>
        <v>113.87755102040816</v>
      </c>
      <c r="U828" t="s">
        <v>8325</v>
      </c>
      <c r="V828" t="s">
        <v>8326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 t="str" cm="1">
        <f t="array" ref="E829">_xlfn.IFS(D829&lt;1000,"1000",D829&lt;5000,"5000",D829&lt;10000,"10000",D829&lt;15000,"15000",D829&lt;20000,"20000",D829&lt;25000,"25000",D829&lt;30000,"30000",D829&lt;35000,"35000",D829&lt;40000,"40000",D829&lt;45000,"45000",D829&lt;50000,"50000",D829&gt;=50000,"&gt;50000")</f>
        <v>1000</v>
      </c>
      <c r="F829">
        <v>310</v>
      </c>
      <c r="G829" t="str" cm="1">
        <f t="array" ref="G829">_xlfn.IFS(F829&lt;1000,"1000",F829&lt;5000,"5000",F829&lt;10000,"10000",F829&lt;15000,"15000",F829&lt;20000,"20000",F829&lt;25000,"25000",F829&lt;30000,"30000",F829&lt;35000,"35000",F829&lt;40000,"40000",F829&lt;45000,"45000",F829&lt;50000,"50000",F829&gt;50000,"&gt;50000")</f>
        <v>1000</v>
      </c>
      <c r="H829" t="s">
        <v>8219</v>
      </c>
      <c r="I829" t="s">
        <v>8224</v>
      </c>
      <c r="J829" t="s">
        <v>8246</v>
      </c>
      <c r="K829">
        <v>1329248940</v>
      </c>
      <c r="L829" s="10">
        <v>40953.825694444444</v>
      </c>
      <c r="M829">
        <v>1326972107</v>
      </c>
      <c r="N829" s="10">
        <f t="shared" si="38"/>
        <v>40927.473460648151</v>
      </c>
      <c r="O829" t="b">
        <v>0</v>
      </c>
      <c r="P829">
        <v>11</v>
      </c>
      <c r="Q829" t="b">
        <v>1</v>
      </c>
      <c r="R829" t="s">
        <v>8276</v>
      </c>
      <c r="S829" s="5">
        <f t="shared" si="36"/>
        <v>103.33333333333334</v>
      </c>
      <c r="T829">
        <f t="shared" si="37"/>
        <v>28.181818181818183</v>
      </c>
      <c r="U829" t="s">
        <v>8325</v>
      </c>
      <c r="V829" t="s">
        <v>8326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 t="str" cm="1">
        <f t="array" ref="E830">_xlfn.IFS(D830&lt;1000,"1000",D830&lt;5000,"5000",D830&lt;10000,"10000",D830&lt;15000,"15000",D830&lt;20000,"20000",D830&lt;25000,"25000",D830&lt;30000,"30000",D830&lt;35000,"35000",D830&lt;40000,"40000",D830&lt;45000,"45000",D830&lt;50000,"50000",D830&gt;=50000,"&gt;50000")</f>
        <v>5000</v>
      </c>
      <c r="F830">
        <v>1391</v>
      </c>
      <c r="G830" t="str" cm="1">
        <f t="array" ref="G830">_xlfn.IFS(F830&lt;1000,"1000",F830&lt;5000,"5000",F830&lt;10000,"10000",F830&lt;15000,"15000",F830&lt;20000,"20000",F830&lt;25000,"25000",F830&lt;30000,"30000",F830&lt;35000,"35000",F830&lt;40000,"40000",F830&lt;45000,"45000",F830&lt;50000,"50000",F830&gt;50000,"&gt;50000")</f>
        <v>5000</v>
      </c>
      <c r="H830" t="s">
        <v>8219</v>
      </c>
      <c r="I830" t="s">
        <v>8224</v>
      </c>
      <c r="J830" t="s">
        <v>8246</v>
      </c>
      <c r="K830">
        <v>1340641440</v>
      </c>
      <c r="L830" s="10">
        <v>41085.683333333334</v>
      </c>
      <c r="M830">
        <v>1339549982</v>
      </c>
      <c r="N830" s="10">
        <f t="shared" si="38"/>
        <v>41073.050717592596</v>
      </c>
      <c r="O830" t="b">
        <v>0</v>
      </c>
      <c r="P830">
        <v>38</v>
      </c>
      <c r="Q830" t="b">
        <v>1</v>
      </c>
      <c r="R830" t="s">
        <v>8276</v>
      </c>
      <c r="S830" s="5">
        <f t="shared" si="36"/>
        <v>107</v>
      </c>
      <c r="T830">
        <f t="shared" si="37"/>
        <v>36.60526315789474</v>
      </c>
      <c r="U830" t="s">
        <v>8325</v>
      </c>
      <c r="V830" t="s">
        <v>8326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 t="str" cm="1">
        <f t="array" ref="E831">_xlfn.IFS(D831&lt;1000,"1000",D831&lt;5000,"5000",D831&lt;10000,"10000",D831&lt;15000,"15000",D831&lt;20000,"20000",D831&lt;25000,"25000",D831&lt;30000,"30000",D831&lt;35000,"35000",D831&lt;40000,"40000",D831&lt;45000,"45000",D831&lt;50000,"50000",D831&gt;=50000,"&gt;50000")</f>
        <v>1000</v>
      </c>
      <c r="F831">
        <v>520</v>
      </c>
      <c r="G831" t="str" cm="1">
        <f t="array" ref="G831">_xlfn.IFS(F831&lt;1000,"1000",F831&lt;5000,"5000",F831&lt;10000,"10000",F831&lt;15000,"15000",F831&lt;20000,"20000",F831&lt;25000,"25000",F831&lt;30000,"30000",F831&lt;35000,"35000",F831&lt;40000,"40000",F831&lt;45000,"45000",F831&lt;50000,"50000",F831&gt;50000,"&gt;50000")</f>
        <v>1000</v>
      </c>
      <c r="H831" t="s">
        <v>8219</v>
      </c>
      <c r="I831" t="s">
        <v>8225</v>
      </c>
      <c r="J831" t="s">
        <v>8247</v>
      </c>
      <c r="K831">
        <v>1468437240</v>
      </c>
      <c r="L831" s="10">
        <v>42564.801388888889</v>
      </c>
      <c r="M831">
        <v>1463253240</v>
      </c>
      <c r="N831" s="10">
        <f t="shared" si="38"/>
        <v>42504.801388888889</v>
      </c>
      <c r="O831" t="b">
        <v>0</v>
      </c>
      <c r="P831">
        <v>16</v>
      </c>
      <c r="Q831" t="b">
        <v>1</v>
      </c>
      <c r="R831" t="s">
        <v>8276</v>
      </c>
      <c r="S831" s="5">
        <f t="shared" si="36"/>
        <v>104</v>
      </c>
      <c r="T831">
        <f t="shared" si="37"/>
        <v>32.5</v>
      </c>
      <c r="U831" t="s">
        <v>8325</v>
      </c>
      <c r="V831" t="s">
        <v>8326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 t="str" cm="1">
        <f t="array" ref="E832">_xlfn.IFS(D832&lt;1000,"1000",D832&lt;5000,"5000",D832&lt;10000,"10000",D832&lt;15000,"15000",D832&lt;20000,"20000",D832&lt;25000,"25000",D832&lt;30000,"30000",D832&lt;35000,"35000",D832&lt;40000,"40000",D832&lt;45000,"45000",D832&lt;50000,"50000",D832&gt;=50000,"&gt;50000")</f>
        <v>5000</v>
      </c>
      <c r="F832">
        <v>1941</v>
      </c>
      <c r="G832" t="str" cm="1">
        <f t="array" ref="G832">_xlfn.IFS(F832&lt;1000,"1000",F832&lt;5000,"5000",F832&lt;10000,"10000",F832&lt;15000,"15000",F832&lt;20000,"20000",F832&lt;25000,"25000",F832&lt;30000,"30000",F832&lt;35000,"35000",F832&lt;40000,"40000",F832&lt;45000,"45000",F832&lt;50000,"50000",F832&gt;50000,"&gt;50000")</f>
        <v>5000</v>
      </c>
      <c r="H832" t="s">
        <v>8219</v>
      </c>
      <c r="I832" t="s">
        <v>8224</v>
      </c>
      <c r="J832" t="s">
        <v>8246</v>
      </c>
      <c r="K832">
        <v>1363952225</v>
      </c>
      <c r="L832" s="10">
        <v>41355.484085648146</v>
      </c>
      <c r="M832">
        <v>1361363825</v>
      </c>
      <c r="N832" s="10">
        <f t="shared" si="38"/>
        <v>41325.525752314818</v>
      </c>
      <c r="O832" t="b">
        <v>0</v>
      </c>
      <c r="P832">
        <v>32</v>
      </c>
      <c r="Q832" t="b">
        <v>1</v>
      </c>
      <c r="R832" t="s">
        <v>8276</v>
      </c>
      <c r="S832" s="5">
        <f t="shared" si="36"/>
        <v>107.83333333333334</v>
      </c>
      <c r="T832">
        <f t="shared" si="37"/>
        <v>60.65625</v>
      </c>
      <c r="U832" t="s">
        <v>8325</v>
      </c>
      <c r="V832" t="s">
        <v>8326</v>
      </c>
    </row>
    <row r="833" spans="1:22" ht="29" x14ac:dyDescent="0.35">
      <c r="A833">
        <v>831</v>
      </c>
      <c r="B833" s="3" t="s">
        <v>832</v>
      </c>
      <c r="C833" s="3" t="s">
        <v>4941</v>
      </c>
      <c r="D833">
        <v>1500</v>
      </c>
      <c r="E833" t="str" cm="1">
        <f t="array" ref="E833">_xlfn.IFS(D833&lt;1000,"1000",D833&lt;5000,"5000",D833&lt;10000,"10000",D833&lt;15000,"15000",D833&lt;20000,"20000",D833&lt;25000,"25000",D833&lt;30000,"30000",D833&lt;35000,"35000",D833&lt;40000,"40000",D833&lt;45000,"45000",D833&lt;50000,"50000",D833&gt;=50000,"&gt;50000")</f>
        <v>5000</v>
      </c>
      <c r="F833">
        <v>3500</v>
      </c>
      <c r="G833" t="str" cm="1">
        <f t="array" ref="G833">_xlfn.IFS(F833&lt;1000,"1000",F833&lt;5000,"5000",F833&lt;10000,"10000",F833&lt;15000,"15000",F833&lt;20000,"20000",F833&lt;25000,"25000",F833&lt;30000,"30000",F833&lt;35000,"35000",F833&lt;40000,"40000",F833&lt;45000,"45000",F833&lt;50000,"50000",F833&gt;50000,"&gt;50000")</f>
        <v>5000</v>
      </c>
      <c r="H833" t="s">
        <v>8219</v>
      </c>
      <c r="I833" t="s">
        <v>8224</v>
      </c>
      <c r="J833" t="s">
        <v>8246</v>
      </c>
      <c r="K833">
        <v>1335540694</v>
      </c>
      <c r="L833" s="10">
        <v>41026.646921296298</v>
      </c>
      <c r="M833">
        <v>1332948694</v>
      </c>
      <c r="N833" s="10">
        <f t="shared" si="38"/>
        <v>40996.646921296298</v>
      </c>
      <c r="O833" t="b">
        <v>0</v>
      </c>
      <c r="P833">
        <v>20</v>
      </c>
      <c r="Q833" t="b">
        <v>1</v>
      </c>
      <c r="R833" t="s">
        <v>8276</v>
      </c>
      <c r="S833" s="5">
        <f t="shared" si="36"/>
        <v>233.33333333333334</v>
      </c>
      <c r="T833">
        <f t="shared" si="37"/>
        <v>175</v>
      </c>
      <c r="U833" t="s">
        <v>8325</v>
      </c>
      <c r="V833" t="s">
        <v>8326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 t="str" cm="1">
        <f t="array" ref="E834">_xlfn.IFS(D834&lt;1000,"1000",D834&lt;5000,"5000",D834&lt;10000,"10000",D834&lt;15000,"15000",D834&lt;20000,"20000",D834&lt;25000,"25000",D834&lt;30000,"30000",D834&lt;35000,"35000",D834&lt;40000,"40000",D834&lt;45000,"45000",D834&lt;50000,"50000",D834&gt;=50000,"&gt;50000")</f>
        <v>20000</v>
      </c>
      <c r="F834">
        <v>15091.06</v>
      </c>
      <c r="G834" t="str" cm="1">
        <f t="array" ref="G834">_xlfn.IFS(F834&lt;1000,"1000",F834&lt;5000,"5000",F834&lt;10000,"10000",F834&lt;15000,"15000",F834&lt;20000,"20000",F834&lt;25000,"25000",F834&lt;30000,"30000",F834&lt;35000,"35000",F834&lt;40000,"40000",F834&lt;45000,"45000",F834&lt;50000,"50000",F834&gt;50000,"&gt;50000")</f>
        <v>20000</v>
      </c>
      <c r="H834" t="s">
        <v>8219</v>
      </c>
      <c r="I834" t="s">
        <v>8224</v>
      </c>
      <c r="J834" t="s">
        <v>8246</v>
      </c>
      <c r="K834">
        <v>1327133580</v>
      </c>
      <c r="L834" s="10">
        <v>40929.342361111114</v>
      </c>
      <c r="M834">
        <v>1321978335</v>
      </c>
      <c r="N834" s="10">
        <f t="shared" si="38"/>
        <v>40869.675173611111</v>
      </c>
      <c r="O834" t="b">
        <v>0</v>
      </c>
      <c r="P834">
        <v>154</v>
      </c>
      <c r="Q834" t="b">
        <v>1</v>
      </c>
      <c r="R834" t="s">
        <v>8276</v>
      </c>
      <c r="S834" s="5">
        <f t="shared" ref="S834:S897" si="39">(F834/D834)*100</f>
        <v>100.60706666666665</v>
      </c>
      <c r="T834">
        <f t="shared" ref="T834:T897" si="40">F834/P834</f>
        <v>97.993896103896105</v>
      </c>
      <c r="U834" t="s">
        <v>8325</v>
      </c>
      <c r="V834" t="s">
        <v>8326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 t="str" cm="1">
        <f t="array" ref="E835">_xlfn.IFS(D835&lt;1000,"1000",D835&lt;5000,"5000",D835&lt;10000,"10000",D835&lt;15000,"15000",D835&lt;20000,"20000",D835&lt;25000,"25000",D835&lt;30000,"30000",D835&lt;35000,"35000",D835&lt;40000,"40000",D835&lt;45000,"45000",D835&lt;50000,"50000",D835&gt;=50000,"&gt;50000")</f>
        <v>10000</v>
      </c>
      <c r="F835">
        <v>6100</v>
      </c>
      <c r="G835" t="str" cm="1">
        <f t="array" ref="G835">_xlfn.IFS(F835&lt;1000,"1000",F835&lt;5000,"5000",F835&lt;10000,"10000",F835&lt;15000,"15000",F835&lt;20000,"20000",F835&lt;25000,"25000",F835&lt;30000,"30000",F835&lt;35000,"35000",F835&lt;40000,"40000",F835&lt;45000,"45000",F835&lt;50000,"50000",F835&gt;50000,"&gt;50000")</f>
        <v>10000</v>
      </c>
      <c r="H835" t="s">
        <v>8219</v>
      </c>
      <c r="I835" t="s">
        <v>8224</v>
      </c>
      <c r="J835" t="s">
        <v>8246</v>
      </c>
      <c r="K835">
        <v>1397941475</v>
      </c>
      <c r="L835" s="10">
        <v>41748.878182870372</v>
      </c>
      <c r="M835">
        <v>1395349475</v>
      </c>
      <c r="N835" s="10">
        <f t="shared" ref="N835:N898" si="41">(((M835/60)/60)/24)+DATE(1970,1,1)</f>
        <v>41718.878182870372</v>
      </c>
      <c r="O835" t="b">
        <v>0</v>
      </c>
      <c r="P835">
        <v>41</v>
      </c>
      <c r="Q835" t="b">
        <v>1</v>
      </c>
      <c r="R835" t="s">
        <v>8276</v>
      </c>
      <c r="S835" s="5">
        <f t="shared" si="39"/>
        <v>101.66666666666666</v>
      </c>
      <c r="T835">
        <f t="shared" si="40"/>
        <v>148.78048780487805</v>
      </c>
      <c r="U835" t="s">
        <v>8325</v>
      </c>
      <c r="V835" t="s">
        <v>8326</v>
      </c>
    </row>
    <row r="836" spans="1:22" ht="43.5" x14ac:dyDescent="0.35">
      <c r="A836">
        <v>834</v>
      </c>
      <c r="B836" s="3" t="s">
        <v>835</v>
      </c>
      <c r="C836" s="3" t="s">
        <v>4944</v>
      </c>
      <c r="D836">
        <v>5500</v>
      </c>
      <c r="E836" t="str" cm="1">
        <f t="array" ref="E836">_xlfn.IFS(D836&lt;1000,"1000",D836&lt;5000,"5000",D836&lt;10000,"10000",D836&lt;15000,"15000",D836&lt;20000,"20000",D836&lt;25000,"25000",D836&lt;30000,"30000",D836&lt;35000,"35000",D836&lt;40000,"40000",D836&lt;45000,"45000",D836&lt;50000,"50000",D836&gt;=50000,"&gt;50000")</f>
        <v>10000</v>
      </c>
      <c r="F836">
        <v>7206</v>
      </c>
      <c r="G836" t="str" cm="1">
        <f t="array" ref="G836">_xlfn.IFS(F836&lt;1000,"1000",F836&lt;5000,"5000",F836&lt;10000,"10000",F836&lt;15000,"15000",F836&lt;20000,"20000",F836&lt;25000,"25000",F836&lt;30000,"30000",F836&lt;35000,"35000",F836&lt;40000,"40000",F836&lt;45000,"45000",F836&lt;50000,"50000",F836&gt;50000,"&gt;50000")</f>
        <v>10000</v>
      </c>
      <c r="H836" t="s">
        <v>8219</v>
      </c>
      <c r="I836" t="s">
        <v>8224</v>
      </c>
      <c r="J836" t="s">
        <v>8246</v>
      </c>
      <c r="K836">
        <v>1372651140</v>
      </c>
      <c r="L836" s="10">
        <v>41456.165972222225</v>
      </c>
      <c r="M836">
        <v>1369770292</v>
      </c>
      <c r="N836" s="10">
        <f t="shared" si="41"/>
        <v>41422.822824074072</v>
      </c>
      <c r="O836" t="b">
        <v>0</v>
      </c>
      <c r="P836">
        <v>75</v>
      </c>
      <c r="Q836" t="b">
        <v>1</v>
      </c>
      <c r="R836" t="s">
        <v>8276</v>
      </c>
      <c r="S836" s="5">
        <f t="shared" si="39"/>
        <v>131.0181818181818</v>
      </c>
      <c r="T836">
        <f t="shared" si="40"/>
        <v>96.08</v>
      </c>
      <c r="U836" t="s">
        <v>8325</v>
      </c>
      <c r="V836" t="s">
        <v>8326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 t="str" cm="1">
        <f t="array" ref="E837">_xlfn.IFS(D837&lt;1000,"1000",D837&lt;5000,"5000",D837&lt;10000,"10000",D837&lt;15000,"15000",D837&lt;20000,"20000",D837&lt;25000,"25000",D837&lt;30000,"30000",D837&lt;35000,"35000",D837&lt;40000,"40000",D837&lt;45000,"45000",D837&lt;50000,"50000",D837&gt;=50000,"&gt;50000")</f>
        <v>5000</v>
      </c>
      <c r="F837">
        <v>2345</v>
      </c>
      <c r="G837" t="str" cm="1">
        <f t="array" ref="G837">_xlfn.IFS(F837&lt;1000,"1000",F837&lt;5000,"5000",F837&lt;10000,"10000",F837&lt;15000,"15000",F837&lt;20000,"20000",F837&lt;25000,"25000",F837&lt;30000,"30000",F837&lt;35000,"35000",F837&lt;40000,"40000",F837&lt;45000,"45000",F837&lt;50000,"50000",F837&gt;50000,"&gt;50000")</f>
        <v>5000</v>
      </c>
      <c r="H837" t="s">
        <v>8219</v>
      </c>
      <c r="I837" t="s">
        <v>8224</v>
      </c>
      <c r="J837" t="s">
        <v>8246</v>
      </c>
      <c r="K837">
        <v>1337396400</v>
      </c>
      <c r="L837" s="10">
        <v>41048.125</v>
      </c>
      <c r="M837">
        <v>1333709958</v>
      </c>
      <c r="N837" s="10">
        <f t="shared" si="41"/>
        <v>41005.45784722222</v>
      </c>
      <c r="O837" t="b">
        <v>0</v>
      </c>
      <c r="P837">
        <v>40</v>
      </c>
      <c r="Q837" t="b">
        <v>1</v>
      </c>
      <c r="R837" t="s">
        <v>8276</v>
      </c>
      <c r="S837" s="5">
        <f t="shared" si="39"/>
        <v>117.25000000000001</v>
      </c>
      <c r="T837">
        <f t="shared" si="40"/>
        <v>58.625</v>
      </c>
      <c r="U837" t="s">
        <v>8325</v>
      </c>
      <c r="V837" t="s">
        <v>8326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 t="str" cm="1">
        <f t="array" ref="E838">_xlfn.IFS(D838&lt;1000,"1000",D838&lt;5000,"5000",D838&lt;10000,"10000",D838&lt;15000,"15000",D838&lt;20000,"20000",D838&lt;25000,"25000",D838&lt;30000,"30000",D838&lt;35000,"35000",D838&lt;40000,"40000",D838&lt;45000,"45000",D838&lt;50000,"50000",D838&gt;=50000,"&gt;50000")</f>
        <v>10000</v>
      </c>
      <c r="F838">
        <v>5046.5200000000004</v>
      </c>
      <c r="G838" t="str" cm="1">
        <f t="array" ref="G838">_xlfn.IFS(F838&lt;1000,"1000",F838&lt;5000,"5000",F838&lt;10000,"10000",F838&lt;15000,"15000",F838&lt;20000,"20000",F838&lt;25000,"25000",F838&lt;30000,"30000",F838&lt;35000,"35000",F838&lt;40000,"40000",F838&lt;45000,"45000",F838&lt;50000,"50000",F838&gt;50000,"&gt;50000")</f>
        <v>10000</v>
      </c>
      <c r="H838" t="s">
        <v>8219</v>
      </c>
      <c r="I838" t="s">
        <v>8224</v>
      </c>
      <c r="J838" t="s">
        <v>8246</v>
      </c>
      <c r="K838">
        <v>1381108918</v>
      </c>
      <c r="L838" s="10">
        <v>41554.056921296295</v>
      </c>
      <c r="M838">
        <v>1378516918</v>
      </c>
      <c r="N838" s="10">
        <f t="shared" si="41"/>
        <v>41524.056921296295</v>
      </c>
      <c r="O838" t="b">
        <v>0</v>
      </c>
      <c r="P838">
        <v>46</v>
      </c>
      <c r="Q838" t="b">
        <v>1</v>
      </c>
      <c r="R838" t="s">
        <v>8276</v>
      </c>
      <c r="S838" s="5">
        <f t="shared" si="39"/>
        <v>100.93039999999999</v>
      </c>
      <c r="T838">
        <f t="shared" si="40"/>
        <v>109.70695652173914</v>
      </c>
      <c r="U838" t="s">
        <v>8325</v>
      </c>
      <c r="V838" t="s">
        <v>8326</v>
      </c>
    </row>
    <row r="839" spans="1:22" ht="29" x14ac:dyDescent="0.35">
      <c r="A839">
        <v>837</v>
      </c>
      <c r="B839" s="3" t="s">
        <v>838</v>
      </c>
      <c r="C839" s="3" t="s">
        <v>4947</v>
      </c>
      <c r="D839">
        <v>2500</v>
      </c>
      <c r="E839" t="str" cm="1">
        <f t="array" ref="E839">_xlfn.IFS(D839&lt;1000,"1000",D839&lt;5000,"5000",D839&lt;10000,"10000",D839&lt;15000,"15000",D839&lt;20000,"20000",D839&lt;25000,"25000",D839&lt;30000,"30000",D839&lt;35000,"35000",D839&lt;40000,"40000",D839&lt;45000,"45000",D839&lt;50000,"50000",D839&gt;=50000,"&gt;50000")</f>
        <v>5000</v>
      </c>
      <c r="F839">
        <v>3045</v>
      </c>
      <c r="G839" t="str" cm="1">
        <f t="array" ref="G839">_xlfn.IFS(F839&lt;1000,"1000",F839&lt;5000,"5000",F839&lt;10000,"10000",F839&lt;15000,"15000",F839&lt;20000,"20000",F839&lt;25000,"25000",F839&lt;30000,"30000",F839&lt;35000,"35000",F839&lt;40000,"40000",F839&lt;45000,"45000",F839&lt;50000,"50000",F839&gt;50000,"&gt;50000")</f>
        <v>5000</v>
      </c>
      <c r="H839" t="s">
        <v>8219</v>
      </c>
      <c r="I839" t="s">
        <v>8224</v>
      </c>
      <c r="J839" t="s">
        <v>8246</v>
      </c>
      <c r="K839">
        <v>1398988662</v>
      </c>
      <c r="L839" s="10">
        <v>41760.998402777775</v>
      </c>
      <c r="M839">
        <v>1396396662</v>
      </c>
      <c r="N839" s="10">
        <f t="shared" si="41"/>
        <v>41730.998402777775</v>
      </c>
      <c r="O839" t="b">
        <v>0</v>
      </c>
      <c r="P839">
        <v>62</v>
      </c>
      <c r="Q839" t="b">
        <v>1</v>
      </c>
      <c r="R839" t="s">
        <v>8276</v>
      </c>
      <c r="S839" s="5">
        <f t="shared" si="39"/>
        <v>121.8</v>
      </c>
      <c r="T839">
        <f t="shared" si="40"/>
        <v>49.112903225806448</v>
      </c>
      <c r="U839" t="s">
        <v>8325</v>
      </c>
      <c r="V839" t="s">
        <v>8326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 t="str" cm="1">
        <f t="array" ref="E840">_xlfn.IFS(D840&lt;1000,"1000",D840&lt;5000,"5000",D840&lt;10000,"10000",D840&lt;15000,"15000",D840&lt;20000,"20000",D840&lt;25000,"25000",D840&lt;30000,"30000",D840&lt;35000,"35000",D840&lt;40000,"40000",D840&lt;45000,"45000",D840&lt;50000,"50000",D840&gt;=50000,"&gt;50000")</f>
        <v>5000</v>
      </c>
      <c r="F840">
        <v>2908</v>
      </c>
      <c r="G840" t="str" cm="1">
        <f t="array" ref="G840">_xlfn.IFS(F840&lt;1000,"1000",F840&lt;5000,"5000",F840&lt;10000,"10000",F840&lt;15000,"15000",F840&lt;20000,"20000",F840&lt;25000,"25000",F840&lt;30000,"30000",F840&lt;35000,"35000",F840&lt;40000,"40000",F840&lt;45000,"45000",F840&lt;50000,"50000",F840&gt;50000,"&gt;50000")</f>
        <v>5000</v>
      </c>
      <c r="H840" t="s">
        <v>8219</v>
      </c>
      <c r="I840" t="s">
        <v>8224</v>
      </c>
      <c r="J840" t="s">
        <v>8246</v>
      </c>
      <c r="K840">
        <v>1326835985</v>
      </c>
      <c r="L840" s="10">
        <v>40925.897974537038</v>
      </c>
      <c r="M840">
        <v>1324243985</v>
      </c>
      <c r="N840" s="10">
        <f t="shared" si="41"/>
        <v>40895.897974537038</v>
      </c>
      <c r="O840" t="b">
        <v>0</v>
      </c>
      <c r="P840">
        <v>61</v>
      </c>
      <c r="Q840" t="b">
        <v>1</v>
      </c>
      <c r="R840" t="s">
        <v>8276</v>
      </c>
      <c r="S840" s="5">
        <f t="shared" si="39"/>
        <v>145.4</v>
      </c>
      <c r="T840">
        <f t="shared" si="40"/>
        <v>47.672131147540981</v>
      </c>
      <c r="U840" t="s">
        <v>8325</v>
      </c>
      <c r="V840" t="s">
        <v>8326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 t="str" cm="1">
        <f t="array" ref="E841">_xlfn.IFS(D841&lt;1000,"1000",D841&lt;5000,"5000",D841&lt;10000,"10000",D841&lt;15000,"15000",D841&lt;20000,"20000",D841&lt;25000,"25000",D841&lt;30000,"30000",D841&lt;35000,"35000",D841&lt;40000,"40000",D841&lt;45000,"45000",D841&lt;50000,"50000",D841&gt;=50000,"&gt;50000")</f>
        <v>10000</v>
      </c>
      <c r="F841">
        <v>5830.83</v>
      </c>
      <c r="G841" t="str" cm="1">
        <f t="array" ref="G841">_xlfn.IFS(F841&lt;1000,"1000",F841&lt;5000,"5000",F841&lt;10000,"10000",F841&lt;15000,"15000",F841&lt;20000,"20000",F841&lt;25000,"25000",F841&lt;30000,"30000",F841&lt;35000,"35000",F841&lt;40000,"40000",F841&lt;45000,"45000",F841&lt;50000,"50000",F841&gt;50000,"&gt;50000")</f>
        <v>10000</v>
      </c>
      <c r="H841" t="s">
        <v>8219</v>
      </c>
      <c r="I841" t="s">
        <v>8224</v>
      </c>
      <c r="J841" t="s">
        <v>8246</v>
      </c>
      <c r="K841">
        <v>1348337956</v>
      </c>
      <c r="L841" s="10">
        <v>41174.763379629629</v>
      </c>
      <c r="M841">
        <v>1345745956</v>
      </c>
      <c r="N841" s="10">
        <f t="shared" si="41"/>
        <v>41144.763379629629</v>
      </c>
      <c r="O841" t="b">
        <v>0</v>
      </c>
      <c r="P841">
        <v>96</v>
      </c>
      <c r="Q841" t="b">
        <v>1</v>
      </c>
      <c r="R841" t="s">
        <v>8276</v>
      </c>
      <c r="S841" s="5">
        <f t="shared" si="39"/>
        <v>116.61660000000001</v>
      </c>
      <c r="T841">
        <f t="shared" si="40"/>
        <v>60.737812499999997</v>
      </c>
      <c r="U841" t="s">
        <v>8325</v>
      </c>
      <c r="V841" t="s">
        <v>8326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 t="str" cm="1">
        <f t="array" ref="E842">_xlfn.IFS(D842&lt;1000,"1000",D842&lt;5000,"5000",D842&lt;10000,"10000",D842&lt;15000,"15000",D842&lt;20000,"20000",D842&lt;25000,"25000",D842&lt;30000,"30000",D842&lt;35000,"35000",D842&lt;40000,"40000",D842&lt;45000,"45000",D842&lt;50000,"50000",D842&gt;=50000,"&gt;50000")</f>
        <v>15000</v>
      </c>
      <c r="F842">
        <v>12041.66</v>
      </c>
      <c r="G842" t="str" cm="1">
        <f t="array" ref="G842">_xlfn.IFS(F842&lt;1000,"1000",F842&lt;5000,"5000",F842&lt;10000,"10000",F842&lt;15000,"15000",F842&lt;20000,"20000",F842&lt;25000,"25000",F842&lt;30000,"30000",F842&lt;35000,"35000",F842&lt;40000,"40000",F842&lt;45000,"45000",F842&lt;50000,"50000",F842&gt;50000,"&gt;50000")</f>
        <v>15000</v>
      </c>
      <c r="H842" t="s">
        <v>8219</v>
      </c>
      <c r="I842" t="s">
        <v>8224</v>
      </c>
      <c r="J842" t="s">
        <v>8246</v>
      </c>
      <c r="K842">
        <v>1474694787</v>
      </c>
      <c r="L842" s="10">
        <v>42637.226701388892</v>
      </c>
      <c r="M842">
        <v>1472102787</v>
      </c>
      <c r="N842" s="10">
        <f t="shared" si="41"/>
        <v>42607.226701388892</v>
      </c>
      <c r="O842" t="b">
        <v>0</v>
      </c>
      <c r="P842">
        <v>190</v>
      </c>
      <c r="Q842" t="b">
        <v>1</v>
      </c>
      <c r="R842" t="s">
        <v>8277</v>
      </c>
      <c r="S842" s="5">
        <f t="shared" si="39"/>
        <v>120.4166</v>
      </c>
      <c r="T842">
        <f t="shared" si="40"/>
        <v>63.37715789473684</v>
      </c>
      <c r="U842" t="s">
        <v>8325</v>
      </c>
      <c r="V842" t="s">
        <v>8327</v>
      </c>
    </row>
    <row r="843" spans="1:22" ht="43.5" x14ac:dyDescent="0.35">
      <c r="A843">
        <v>841</v>
      </c>
      <c r="B843" s="3" t="s">
        <v>842</v>
      </c>
      <c r="C843" s="3" t="s">
        <v>4951</v>
      </c>
      <c r="D843">
        <v>5000</v>
      </c>
      <c r="E843" t="str" cm="1">
        <f t="array" ref="E843">_xlfn.IFS(D843&lt;1000,"1000",D843&lt;5000,"5000",D843&lt;10000,"10000",D843&lt;15000,"15000",D843&lt;20000,"20000",D843&lt;25000,"25000",D843&lt;30000,"30000",D843&lt;35000,"35000",D843&lt;40000,"40000",D843&lt;45000,"45000",D843&lt;50000,"50000",D843&gt;=50000,"&gt;50000")</f>
        <v>10000</v>
      </c>
      <c r="F843">
        <v>5066</v>
      </c>
      <c r="G843" t="str" cm="1">
        <f t="array" ref="G843">_xlfn.IFS(F843&lt;1000,"1000",F843&lt;5000,"5000",F843&lt;10000,"10000",F843&lt;15000,"15000",F843&lt;20000,"20000",F843&lt;25000,"25000",F843&lt;30000,"30000",F843&lt;35000,"35000",F843&lt;40000,"40000",F843&lt;45000,"45000",F843&lt;50000,"50000",F843&gt;50000,"&gt;50000")</f>
        <v>10000</v>
      </c>
      <c r="H843" t="s">
        <v>8219</v>
      </c>
      <c r="I843" t="s">
        <v>8224</v>
      </c>
      <c r="J843" t="s">
        <v>8246</v>
      </c>
      <c r="K843">
        <v>1415653663</v>
      </c>
      <c r="L843" s="10">
        <v>41953.88035879629</v>
      </c>
      <c r="M843">
        <v>1413058063</v>
      </c>
      <c r="N843" s="10">
        <f t="shared" si="41"/>
        <v>41923.838692129626</v>
      </c>
      <c r="O843" t="b">
        <v>1</v>
      </c>
      <c r="P843">
        <v>94</v>
      </c>
      <c r="Q843" t="b">
        <v>1</v>
      </c>
      <c r="R843" t="s">
        <v>8277</v>
      </c>
      <c r="S843" s="5">
        <f t="shared" si="39"/>
        <v>101.32000000000001</v>
      </c>
      <c r="T843">
        <f t="shared" si="40"/>
        <v>53.893617021276597</v>
      </c>
      <c r="U843" t="s">
        <v>8325</v>
      </c>
      <c r="V843" t="s">
        <v>8327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 t="str" cm="1">
        <f t="array" ref="E844">_xlfn.IFS(D844&lt;1000,"1000",D844&lt;5000,"5000",D844&lt;10000,"10000",D844&lt;15000,"15000",D844&lt;20000,"20000",D844&lt;25000,"25000",D844&lt;30000,"30000",D844&lt;35000,"35000",D844&lt;40000,"40000",D844&lt;45000,"45000",D844&lt;50000,"50000",D844&gt;=50000,"&gt;50000")</f>
        <v>5000</v>
      </c>
      <c r="F844">
        <v>2608</v>
      </c>
      <c r="G844" t="str" cm="1">
        <f t="array" ref="G844">_xlfn.IFS(F844&lt;1000,"1000",F844&lt;5000,"5000",F844&lt;10000,"10000",F844&lt;15000,"15000",F844&lt;20000,"20000",F844&lt;25000,"25000",F844&lt;30000,"30000",F844&lt;35000,"35000",F844&lt;40000,"40000",F844&lt;45000,"45000",F844&lt;50000,"50000",F844&gt;50000,"&gt;50000")</f>
        <v>5000</v>
      </c>
      <c r="H844" t="s">
        <v>8219</v>
      </c>
      <c r="I844" t="s">
        <v>8229</v>
      </c>
      <c r="J844" t="s">
        <v>8251</v>
      </c>
      <c r="K844">
        <v>1381723140</v>
      </c>
      <c r="L844" s="10">
        <v>41561.165972222225</v>
      </c>
      <c r="M844">
        <v>1378735983</v>
      </c>
      <c r="N844" s="10">
        <f t="shared" si="41"/>
        <v>41526.592395833337</v>
      </c>
      <c r="O844" t="b">
        <v>1</v>
      </c>
      <c r="P844">
        <v>39</v>
      </c>
      <c r="Q844" t="b">
        <v>1</v>
      </c>
      <c r="R844" t="s">
        <v>8277</v>
      </c>
      <c r="S844" s="5">
        <f t="shared" si="39"/>
        <v>104.32</v>
      </c>
      <c r="T844">
        <f t="shared" si="40"/>
        <v>66.871794871794876</v>
      </c>
      <c r="U844" t="s">
        <v>8325</v>
      </c>
      <c r="V844" t="s">
        <v>8327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 t="str" cm="1">
        <f t="array" ref="E845">_xlfn.IFS(D845&lt;1000,"1000",D845&lt;5000,"5000",D845&lt;10000,"10000",D845&lt;15000,"15000",D845&lt;20000,"20000",D845&lt;25000,"25000",D845&lt;30000,"30000",D845&lt;35000,"35000",D845&lt;40000,"40000",D845&lt;45000,"45000",D845&lt;50000,"50000",D845&gt;=50000,"&gt;50000")</f>
        <v>5000</v>
      </c>
      <c r="F845">
        <v>8014</v>
      </c>
      <c r="G845" t="str" cm="1">
        <f t="array" ref="G845">_xlfn.IFS(F845&lt;1000,"1000",F845&lt;5000,"5000",F845&lt;10000,"10000",F845&lt;15000,"15000",F845&lt;20000,"20000",F845&lt;25000,"25000",F845&lt;30000,"30000",F845&lt;35000,"35000",F845&lt;40000,"40000",F845&lt;45000,"45000",F845&lt;50000,"50000",F845&gt;50000,"&gt;50000")</f>
        <v>10000</v>
      </c>
      <c r="H845" t="s">
        <v>8219</v>
      </c>
      <c r="I845" t="s">
        <v>8224</v>
      </c>
      <c r="J845" t="s">
        <v>8246</v>
      </c>
      <c r="K845">
        <v>1481184000</v>
      </c>
      <c r="L845" s="10">
        <v>42712.333333333328</v>
      </c>
      <c r="M845">
        <v>1479708680</v>
      </c>
      <c r="N845" s="10">
        <f t="shared" si="41"/>
        <v>42695.257870370369</v>
      </c>
      <c r="O845" t="b">
        <v>0</v>
      </c>
      <c r="P845">
        <v>127</v>
      </c>
      <c r="Q845" t="b">
        <v>1</v>
      </c>
      <c r="R845" t="s">
        <v>8277</v>
      </c>
      <c r="S845" s="5">
        <f t="shared" si="39"/>
        <v>267.13333333333333</v>
      </c>
      <c r="T845">
        <f t="shared" si="40"/>
        <v>63.102362204724407</v>
      </c>
      <c r="U845" t="s">
        <v>8325</v>
      </c>
      <c r="V845" t="s">
        <v>8327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 t="str" cm="1">
        <f t="array" ref="E846">_xlfn.IFS(D846&lt;1000,"1000",D846&lt;5000,"5000",D846&lt;10000,"10000",D846&lt;15000,"15000",D846&lt;20000,"20000",D846&lt;25000,"25000",D846&lt;30000,"30000",D846&lt;35000,"35000",D846&lt;40000,"40000",D846&lt;45000,"45000",D846&lt;50000,"50000",D846&gt;=50000,"&gt;50000")</f>
        <v>5000</v>
      </c>
      <c r="F846">
        <v>5824</v>
      </c>
      <c r="G846" t="str" cm="1">
        <f t="array" ref="G846">_xlfn.IFS(F846&lt;1000,"1000",F846&lt;5000,"5000",F846&lt;10000,"10000",F846&lt;15000,"15000",F846&lt;20000,"20000",F846&lt;25000,"25000",F846&lt;30000,"30000",F846&lt;35000,"35000",F846&lt;40000,"40000",F846&lt;45000,"45000",F846&lt;50000,"50000",F846&gt;50000,"&gt;50000")</f>
        <v>10000</v>
      </c>
      <c r="H846" t="s">
        <v>8219</v>
      </c>
      <c r="I846" t="s">
        <v>8224</v>
      </c>
      <c r="J846" t="s">
        <v>8246</v>
      </c>
      <c r="K846">
        <v>1414817940</v>
      </c>
      <c r="L846" s="10">
        <v>41944.207638888889</v>
      </c>
      <c r="M846">
        <v>1411489552</v>
      </c>
      <c r="N846" s="10">
        <f t="shared" si="41"/>
        <v>41905.684629629628</v>
      </c>
      <c r="O846" t="b">
        <v>1</v>
      </c>
      <c r="P846">
        <v>159</v>
      </c>
      <c r="Q846" t="b">
        <v>1</v>
      </c>
      <c r="R846" t="s">
        <v>8277</v>
      </c>
      <c r="S846" s="5">
        <f t="shared" si="39"/>
        <v>194.13333333333333</v>
      </c>
      <c r="T846">
        <f t="shared" si="40"/>
        <v>36.628930817610062</v>
      </c>
      <c r="U846" t="s">
        <v>8325</v>
      </c>
      <c r="V846" t="s">
        <v>8327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 t="str" cm="1">
        <f t="array" ref="E847">_xlfn.IFS(D847&lt;1000,"1000",D847&lt;5000,"5000",D847&lt;10000,"10000",D847&lt;15000,"15000",D847&lt;20000,"20000",D847&lt;25000,"25000",D847&lt;30000,"30000",D847&lt;35000,"35000",D847&lt;40000,"40000",D847&lt;45000,"45000",D847&lt;50000,"50000",D847&gt;=50000,"&gt;50000")</f>
        <v>10000</v>
      </c>
      <c r="F847">
        <v>6019.01</v>
      </c>
      <c r="G847" t="str" cm="1">
        <f t="array" ref="G847">_xlfn.IFS(F847&lt;1000,"1000",F847&lt;5000,"5000",F847&lt;10000,"10000",F847&lt;15000,"15000",F847&lt;20000,"20000",F847&lt;25000,"25000",F847&lt;30000,"30000",F847&lt;35000,"35000",F847&lt;40000,"40000",F847&lt;45000,"45000",F847&lt;50000,"50000",F847&gt;50000,"&gt;50000")</f>
        <v>10000</v>
      </c>
      <c r="H847" t="s">
        <v>8219</v>
      </c>
      <c r="I847" t="s">
        <v>8224</v>
      </c>
      <c r="J847" t="s">
        <v>8246</v>
      </c>
      <c r="K847">
        <v>1473047940</v>
      </c>
      <c r="L847" s="10">
        <v>42618.165972222225</v>
      </c>
      <c r="M847">
        <v>1469595396</v>
      </c>
      <c r="N847" s="10">
        <f t="shared" si="41"/>
        <v>42578.205972222218</v>
      </c>
      <c r="O847" t="b">
        <v>0</v>
      </c>
      <c r="P847">
        <v>177</v>
      </c>
      <c r="Q847" t="b">
        <v>1</v>
      </c>
      <c r="R847" t="s">
        <v>8277</v>
      </c>
      <c r="S847" s="5">
        <f t="shared" si="39"/>
        <v>120.3802</v>
      </c>
      <c r="T847">
        <f t="shared" si="40"/>
        <v>34.005706214689269</v>
      </c>
      <c r="U847" t="s">
        <v>8325</v>
      </c>
      <c r="V847" t="s">
        <v>8327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 t="str" cm="1">
        <f t="array" ref="E848">_xlfn.IFS(D848&lt;1000,"1000",D848&lt;5000,"5000",D848&lt;10000,"10000",D848&lt;15000,"15000",D848&lt;20000,"20000",D848&lt;25000,"25000",D848&lt;30000,"30000",D848&lt;35000,"35000",D848&lt;40000,"40000",D848&lt;45000,"45000",D848&lt;50000,"50000",D848&gt;=50000,"&gt;50000")</f>
        <v>5000</v>
      </c>
      <c r="F848">
        <v>1342.01</v>
      </c>
      <c r="G848" t="str" cm="1">
        <f t="array" ref="G848">_xlfn.IFS(F848&lt;1000,"1000",F848&lt;5000,"5000",F848&lt;10000,"10000",F848&lt;15000,"15000",F848&lt;20000,"20000",F848&lt;25000,"25000",F848&lt;30000,"30000",F848&lt;35000,"35000",F848&lt;40000,"40000",F848&lt;45000,"45000",F848&lt;50000,"50000",F848&gt;50000,"&gt;50000")</f>
        <v>5000</v>
      </c>
      <c r="H848" t="s">
        <v>8219</v>
      </c>
      <c r="I848" t="s">
        <v>8225</v>
      </c>
      <c r="J848" t="s">
        <v>8247</v>
      </c>
      <c r="K848">
        <v>1394460000</v>
      </c>
      <c r="L848" s="10">
        <v>41708.583333333336</v>
      </c>
      <c r="M848">
        <v>1393233855</v>
      </c>
      <c r="N848" s="10">
        <f t="shared" si="41"/>
        <v>41694.391840277778</v>
      </c>
      <c r="O848" t="b">
        <v>0</v>
      </c>
      <c r="P848">
        <v>47</v>
      </c>
      <c r="Q848" t="b">
        <v>1</v>
      </c>
      <c r="R848" t="s">
        <v>8277</v>
      </c>
      <c r="S848" s="5">
        <f t="shared" si="39"/>
        <v>122.00090909090908</v>
      </c>
      <c r="T848">
        <f t="shared" si="40"/>
        <v>28.553404255319148</v>
      </c>
      <c r="U848" t="s">
        <v>8325</v>
      </c>
      <c r="V848" t="s">
        <v>8327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 t="str" cm="1">
        <f t="array" ref="E849">_xlfn.IFS(D849&lt;1000,"1000",D849&lt;5000,"5000",D849&lt;10000,"10000",D849&lt;15000,"15000",D849&lt;20000,"20000",D849&lt;25000,"25000",D849&lt;30000,"30000",D849&lt;35000,"35000",D849&lt;40000,"40000",D849&lt;45000,"45000",D849&lt;50000,"50000",D849&gt;=50000,"&gt;50000")</f>
        <v>1000</v>
      </c>
      <c r="F849">
        <v>10</v>
      </c>
      <c r="G849" t="str" cm="1">
        <f t="array" ref="G849">_xlfn.IFS(F849&lt;1000,"1000",F849&lt;5000,"5000",F849&lt;10000,"10000",F849&lt;15000,"15000",F849&lt;20000,"20000",F849&lt;25000,"25000",F849&lt;30000,"30000",F849&lt;35000,"35000",F849&lt;40000,"40000",F849&lt;45000,"45000",F849&lt;50000,"50000",F849&gt;50000,"&gt;50000")</f>
        <v>1000</v>
      </c>
      <c r="H849" t="s">
        <v>8219</v>
      </c>
      <c r="I849" t="s">
        <v>8224</v>
      </c>
      <c r="J849" t="s">
        <v>8246</v>
      </c>
      <c r="K849">
        <v>1436555376</v>
      </c>
      <c r="L849" s="10">
        <v>42195.79833333334</v>
      </c>
      <c r="M849">
        <v>1433963376</v>
      </c>
      <c r="N849" s="10">
        <f t="shared" si="41"/>
        <v>42165.79833333334</v>
      </c>
      <c r="O849" t="b">
        <v>0</v>
      </c>
      <c r="P849">
        <v>1</v>
      </c>
      <c r="Q849" t="b">
        <v>1</v>
      </c>
      <c r="R849" t="s">
        <v>8277</v>
      </c>
      <c r="S849" s="5">
        <f t="shared" si="39"/>
        <v>100</v>
      </c>
      <c r="T849">
        <f t="shared" si="40"/>
        <v>10</v>
      </c>
      <c r="U849" t="s">
        <v>8325</v>
      </c>
      <c r="V849" t="s">
        <v>8327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 t="str" cm="1">
        <f t="array" ref="E850">_xlfn.IFS(D850&lt;1000,"1000",D850&lt;5000,"5000",D850&lt;10000,"10000",D850&lt;15000,"15000",D850&lt;20000,"20000",D850&lt;25000,"25000",D850&lt;30000,"30000",D850&lt;35000,"35000",D850&lt;40000,"40000",D850&lt;45000,"45000",D850&lt;50000,"50000",D850&gt;=50000,"&gt;50000")</f>
        <v>1000</v>
      </c>
      <c r="F850">
        <v>300</v>
      </c>
      <c r="G850" t="str" cm="1">
        <f t="array" ref="G850">_xlfn.IFS(F850&lt;1000,"1000",F850&lt;5000,"5000",F850&lt;10000,"10000",F850&lt;15000,"15000",F850&lt;20000,"20000",F850&lt;25000,"25000",F850&lt;30000,"30000",F850&lt;35000,"35000",F850&lt;40000,"40000",F850&lt;45000,"45000",F850&lt;50000,"50000",F850&gt;50000,"&gt;50000")</f>
        <v>1000</v>
      </c>
      <c r="H850" t="s">
        <v>8219</v>
      </c>
      <c r="I850" t="s">
        <v>8224</v>
      </c>
      <c r="J850" t="s">
        <v>8246</v>
      </c>
      <c r="K850">
        <v>1429038033</v>
      </c>
      <c r="L850" s="10">
        <v>42108.792048611111</v>
      </c>
      <c r="M850">
        <v>1426446033</v>
      </c>
      <c r="N850" s="10">
        <f t="shared" si="41"/>
        <v>42078.792048611111</v>
      </c>
      <c r="O850" t="b">
        <v>0</v>
      </c>
      <c r="P850">
        <v>16</v>
      </c>
      <c r="Q850" t="b">
        <v>1</v>
      </c>
      <c r="R850" t="s">
        <v>8277</v>
      </c>
      <c r="S850" s="5">
        <f t="shared" si="39"/>
        <v>100</v>
      </c>
      <c r="T850">
        <f t="shared" si="40"/>
        <v>18.75</v>
      </c>
      <c r="U850" t="s">
        <v>8325</v>
      </c>
      <c r="V850" t="s">
        <v>8327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 t="str" cm="1">
        <f t="array" ref="E851">_xlfn.IFS(D851&lt;1000,"1000",D851&lt;5000,"5000",D851&lt;10000,"10000",D851&lt;15000,"15000",D851&lt;20000,"20000",D851&lt;25000,"25000",D851&lt;30000,"30000",D851&lt;35000,"35000",D851&lt;40000,"40000",D851&lt;45000,"45000",D851&lt;50000,"50000",D851&gt;=50000,"&gt;50000")</f>
        <v>5000</v>
      </c>
      <c r="F851">
        <v>4796</v>
      </c>
      <c r="G851" t="str" cm="1">
        <f t="array" ref="G851">_xlfn.IFS(F851&lt;1000,"1000",F851&lt;5000,"5000",F851&lt;10000,"10000",F851&lt;15000,"15000",F851&lt;20000,"20000",F851&lt;25000,"25000",F851&lt;30000,"30000",F851&lt;35000,"35000",F851&lt;40000,"40000",F851&lt;45000,"45000",F851&lt;50000,"50000",F851&gt;50000,"&gt;50000")</f>
        <v>5000</v>
      </c>
      <c r="H851" t="s">
        <v>8219</v>
      </c>
      <c r="I851" t="s">
        <v>8224</v>
      </c>
      <c r="J851" t="s">
        <v>8246</v>
      </c>
      <c r="K851">
        <v>1426473264</v>
      </c>
      <c r="L851" s="10">
        <v>42079.107222222221</v>
      </c>
      <c r="M851">
        <v>1424057664</v>
      </c>
      <c r="N851" s="10">
        <f t="shared" si="41"/>
        <v>42051.148888888885</v>
      </c>
      <c r="O851" t="b">
        <v>0</v>
      </c>
      <c r="P851">
        <v>115</v>
      </c>
      <c r="Q851" t="b">
        <v>1</v>
      </c>
      <c r="R851" t="s">
        <v>8277</v>
      </c>
      <c r="S851" s="5">
        <f t="shared" si="39"/>
        <v>119.9</v>
      </c>
      <c r="T851">
        <f t="shared" si="40"/>
        <v>41.704347826086959</v>
      </c>
      <c r="U851" t="s">
        <v>8325</v>
      </c>
      <c r="V851" t="s">
        <v>8327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 t="str" cm="1">
        <f t="array" ref="E852">_xlfn.IFS(D852&lt;1000,"1000",D852&lt;5000,"5000",D852&lt;10000,"10000",D852&lt;15000,"15000",D852&lt;20000,"20000",D852&lt;25000,"25000",D852&lt;30000,"30000",D852&lt;35000,"35000",D852&lt;40000,"40000",D852&lt;45000,"45000",D852&lt;50000,"50000",D852&gt;=50000,"&gt;50000")</f>
        <v>5000</v>
      </c>
      <c r="F852">
        <v>6207</v>
      </c>
      <c r="G852" t="str" cm="1">
        <f t="array" ref="G852">_xlfn.IFS(F852&lt;1000,"1000",F852&lt;5000,"5000",F852&lt;10000,"10000",F852&lt;15000,"15000",F852&lt;20000,"20000",F852&lt;25000,"25000",F852&lt;30000,"30000",F852&lt;35000,"35000",F852&lt;40000,"40000",F852&lt;45000,"45000",F852&lt;50000,"50000",F852&gt;50000,"&gt;50000")</f>
        <v>10000</v>
      </c>
      <c r="H852" t="s">
        <v>8219</v>
      </c>
      <c r="I852" t="s">
        <v>8224</v>
      </c>
      <c r="J852" t="s">
        <v>8246</v>
      </c>
      <c r="K852">
        <v>1461560340</v>
      </c>
      <c r="L852" s="10">
        <v>42485.207638888889</v>
      </c>
      <c r="M852">
        <v>1458762717</v>
      </c>
      <c r="N852" s="10">
        <f t="shared" si="41"/>
        <v>42452.827743055561</v>
      </c>
      <c r="O852" t="b">
        <v>0</v>
      </c>
      <c r="P852">
        <v>133</v>
      </c>
      <c r="Q852" t="b">
        <v>1</v>
      </c>
      <c r="R852" t="s">
        <v>8277</v>
      </c>
      <c r="S852" s="5">
        <f t="shared" si="39"/>
        <v>155.17499999999998</v>
      </c>
      <c r="T852">
        <f t="shared" si="40"/>
        <v>46.669172932330824</v>
      </c>
      <c r="U852" t="s">
        <v>8325</v>
      </c>
      <c r="V852" t="s">
        <v>8327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 t="str" cm="1">
        <f t="array" ref="E853">_xlfn.IFS(D853&lt;1000,"1000",D853&lt;5000,"5000",D853&lt;10000,"10000",D853&lt;15000,"15000",D853&lt;20000,"20000",D853&lt;25000,"25000",D853&lt;30000,"30000",D853&lt;35000,"35000",D853&lt;40000,"40000",D853&lt;45000,"45000",D853&lt;50000,"50000",D853&gt;=50000,"&gt;50000")</f>
        <v>5000</v>
      </c>
      <c r="F853">
        <v>2609</v>
      </c>
      <c r="G853" t="str" cm="1">
        <f t="array" ref="G853">_xlfn.IFS(F853&lt;1000,"1000",F853&lt;5000,"5000",F853&lt;10000,"10000",F853&lt;15000,"15000",F853&lt;20000,"20000",F853&lt;25000,"25000",F853&lt;30000,"30000",F853&lt;35000,"35000",F853&lt;40000,"40000",F853&lt;45000,"45000",F853&lt;50000,"50000",F853&gt;50000,"&gt;50000")</f>
        <v>5000</v>
      </c>
      <c r="H853" t="s">
        <v>8219</v>
      </c>
      <c r="I853" t="s">
        <v>8230</v>
      </c>
      <c r="J853" t="s">
        <v>8249</v>
      </c>
      <c r="K853">
        <v>1469994300</v>
      </c>
      <c r="L853" s="10">
        <v>42582.822916666672</v>
      </c>
      <c r="M853">
        <v>1464815253</v>
      </c>
      <c r="N853" s="10">
        <f t="shared" si="41"/>
        <v>42522.880243055552</v>
      </c>
      <c r="O853" t="b">
        <v>0</v>
      </c>
      <c r="P853">
        <v>70</v>
      </c>
      <c r="Q853" t="b">
        <v>1</v>
      </c>
      <c r="R853" t="s">
        <v>8277</v>
      </c>
      <c r="S853" s="5">
        <f t="shared" si="39"/>
        <v>130.44999999999999</v>
      </c>
      <c r="T853">
        <f t="shared" si="40"/>
        <v>37.271428571428572</v>
      </c>
      <c r="U853" t="s">
        <v>8325</v>
      </c>
      <c r="V853" t="s">
        <v>8327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 t="str" cm="1">
        <f t="array" ref="E854">_xlfn.IFS(D854&lt;1000,"1000",D854&lt;5000,"5000",D854&lt;10000,"10000",D854&lt;15000,"15000",D854&lt;20000,"20000",D854&lt;25000,"25000",D854&lt;30000,"30000",D854&lt;35000,"35000",D854&lt;40000,"40000",D854&lt;45000,"45000",D854&lt;50000,"50000",D854&gt;=50000,"&gt;50000")</f>
        <v>5000</v>
      </c>
      <c r="F854">
        <v>3674</v>
      </c>
      <c r="G854" t="str" cm="1">
        <f t="array" ref="G854">_xlfn.IFS(F854&lt;1000,"1000",F854&lt;5000,"5000",F854&lt;10000,"10000",F854&lt;15000,"15000",F854&lt;20000,"20000",F854&lt;25000,"25000",F854&lt;30000,"30000",F854&lt;35000,"35000",F854&lt;40000,"40000",F854&lt;45000,"45000",F854&lt;50000,"50000",F854&gt;50000,"&gt;50000")</f>
        <v>5000</v>
      </c>
      <c r="H854" t="s">
        <v>8219</v>
      </c>
      <c r="I854" t="s">
        <v>8224</v>
      </c>
      <c r="J854" t="s">
        <v>8246</v>
      </c>
      <c r="K854">
        <v>1477342800</v>
      </c>
      <c r="L854" s="10">
        <v>42667.875</v>
      </c>
      <c r="M854">
        <v>1476386395</v>
      </c>
      <c r="N854" s="10">
        <f t="shared" si="41"/>
        <v>42656.805497685185</v>
      </c>
      <c r="O854" t="b">
        <v>0</v>
      </c>
      <c r="P854">
        <v>62</v>
      </c>
      <c r="Q854" t="b">
        <v>1</v>
      </c>
      <c r="R854" t="s">
        <v>8277</v>
      </c>
      <c r="S854" s="5">
        <f t="shared" si="39"/>
        <v>104.97142857142859</v>
      </c>
      <c r="T854">
        <f t="shared" si="40"/>
        <v>59.258064516129032</v>
      </c>
      <c r="U854" t="s">
        <v>8325</v>
      </c>
      <c r="V854" t="s">
        <v>8327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 t="str" cm="1">
        <f t="array" ref="E855">_xlfn.IFS(D855&lt;1000,"1000",D855&lt;5000,"5000",D855&lt;10000,"10000",D855&lt;15000,"15000",D855&lt;20000,"20000",D855&lt;25000,"25000",D855&lt;30000,"30000",D855&lt;35000,"35000",D855&lt;40000,"40000",D855&lt;45000,"45000",D855&lt;50000,"50000",D855&gt;=50000,"&gt;50000")</f>
        <v>1000</v>
      </c>
      <c r="F855">
        <v>300</v>
      </c>
      <c r="G855" t="str" cm="1">
        <f t="array" ref="G855">_xlfn.IFS(F855&lt;1000,"1000",F855&lt;5000,"5000",F855&lt;10000,"10000",F855&lt;15000,"15000",F855&lt;20000,"20000",F855&lt;25000,"25000",F855&lt;30000,"30000",F855&lt;35000,"35000",F855&lt;40000,"40000",F855&lt;45000,"45000",F855&lt;50000,"50000",F855&gt;50000,"&gt;50000")</f>
        <v>1000</v>
      </c>
      <c r="H855" t="s">
        <v>8219</v>
      </c>
      <c r="I855" t="s">
        <v>8224</v>
      </c>
      <c r="J855" t="s">
        <v>8246</v>
      </c>
      <c r="K855">
        <v>1424116709</v>
      </c>
      <c r="L855" s="10">
        <v>42051.832280092596</v>
      </c>
      <c r="M855">
        <v>1421524709</v>
      </c>
      <c r="N855" s="10">
        <f t="shared" si="41"/>
        <v>42021.832280092596</v>
      </c>
      <c r="O855" t="b">
        <v>0</v>
      </c>
      <c r="P855">
        <v>10</v>
      </c>
      <c r="Q855" t="b">
        <v>1</v>
      </c>
      <c r="R855" t="s">
        <v>8277</v>
      </c>
      <c r="S855" s="5">
        <f t="shared" si="39"/>
        <v>100</v>
      </c>
      <c r="T855">
        <f t="shared" si="40"/>
        <v>30</v>
      </c>
      <c r="U855" t="s">
        <v>8325</v>
      </c>
      <c r="V855" t="s">
        <v>8327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 t="str" cm="1">
        <f t="array" ref="E856">_xlfn.IFS(D856&lt;1000,"1000",D856&lt;5000,"5000",D856&lt;10000,"10000",D856&lt;15000,"15000",D856&lt;20000,"20000",D856&lt;25000,"25000",D856&lt;30000,"30000",D856&lt;35000,"35000",D856&lt;40000,"40000",D856&lt;45000,"45000",D856&lt;50000,"50000",D856&gt;=50000,"&gt;50000")</f>
        <v>30000</v>
      </c>
      <c r="F856">
        <v>32865.300000000003</v>
      </c>
      <c r="G856" t="str" cm="1">
        <f t="array" ref="G856">_xlfn.IFS(F856&lt;1000,"1000",F856&lt;5000,"5000",F856&lt;10000,"10000",F856&lt;15000,"15000",F856&lt;20000,"20000",F856&lt;25000,"25000",F856&lt;30000,"30000",F856&lt;35000,"35000",F856&lt;40000,"40000",F856&lt;45000,"45000",F856&lt;50000,"50000",F856&gt;50000,"&gt;50000")</f>
        <v>35000</v>
      </c>
      <c r="H856" t="s">
        <v>8219</v>
      </c>
      <c r="I856" t="s">
        <v>8224</v>
      </c>
      <c r="J856" t="s">
        <v>8246</v>
      </c>
      <c r="K856">
        <v>1482901546</v>
      </c>
      <c r="L856" s="10">
        <v>42732.212337962963</v>
      </c>
      <c r="M856">
        <v>1480309546</v>
      </c>
      <c r="N856" s="10">
        <f t="shared" si="41"/>
        <v>42702.212337962963</v>
      </c>
      <c r="O856" t="b">
        <v>0</v>
      </c>
      <c r="P856">
        <v>499</v>
      </c>
      <c r="Q856" t="b">
        <v>1</v>
      </c>
      <c r="R856" t="s">
        <v>8277</v>
      </c>
      <c r="S856" s="5">
        <f t="shared" si="39"/>
        <v>118.2205035971223</v>
      </c>
      <c r="T856">
        <f t="shared" si="40"/>
        <v>65.8623246492986</v>
      </c>
      <c r="U856" t="s">
        <v>8325</v>
      </c>
      <c r="V856" t="s">
        <v>8327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 t="str" cm="1">
        <f t="array" ref="E857">_xlfn.IFS(D857&lt;1000,"1000",D857&lt;5000,"5000",D857&lt;10000,"10000",D857&lt;15000,"15000",D857&lt;20000,"20000",D857&lt;25000,"25000",D857&lt;30000,"30000",D857&lt;35000,"35000",D857&lt;40000,"40000",D857&lt;45000,"45000",D857&lt;50000,"50000",D857&gt;=50000,"&gt;50000")</f>
        <v>5000</v>
      </c>
      <c r="F857">
        <v>1500</v>
      </c>
      <c r="G857" t="str" cm="1">
        <f t="array" ref="G857">_xlfn.IFS(F857&lt;1000,"1000",F857&lt;5000,"5000",F857&lt;10000,"10000",F857&lt;15000,"15000",F857&lt;20000,"20000",F857&lt;25000,"25000",F857&lt;30000,"30000",F857&lt;35000,"35000",F857&lt;40000,"40000",F857&lt;45000,"45000",F857&lt;50000,"50000",F857&gt;50000,"&gt;50000")</f>
        <v>5000</v>
      </c>
      <c r="H857" t="s">
        <v>8219</v>
      </c>
      <c r="I857" t="s">
        <v>8224</v>
      </c>
      <c r="J857" t="s">
        <v>8246</v>
      </c>
      <c r="K857">
        <v>1469329217</v>
      </c>
      <c r="L857" s="10">
        <v>42575.125196759262</v>
      </c>
      <c r="M857">
        <v>1466737217</v>
      </c>
      <c r="N857" s="10">
        <f t="shared" si="41"/>
        <v>42545.125196759262</v>
      </c>
      <c r="O857" t="b">
        <v>0</v>
      </c>
      <c r="P857">
        <v>47</v>
      </c>
      <c r="Q857" t="b">
        <v>1</v>
      </c>
      <c r="R857" t="s">
        <v>8277</v>
      </c>
      <c r="S857" s="5">
        <f t="shared" si="39"/>
        <v>103.44827586206897</v>
      </c>
      <c r="T857">
        <f t="shared" si="40"/>
        <v>31.914893617021278</v>
      </c>
      <c r="U857" t="s">
        <v>8325</v>
      </c>
      <c r="V857" t="s">
        <v>8327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 t="str" cm="1">
        <f t="array" ref="E858">_xlfn.IFS(D858&lt;1000,"1000",D858&lt;5000,"5000",D858&lt;10000,"10000",D858&lt;15000,"15000",D858&lt;20000,"20000",D858&lt;25000,"25000",D858&lt;30000,"30000",D858&lt;35000,"35000",D858&lt;40000,"40000",D858&lt;45000,"45000",D858&lt;50000,"50000",D858&gt;=50000,"&gt;50000")</f>
        <v>1000</v>
      </c>
      <c r="F858">
        <v>545</v>
      </c>
      <c r="G858" t="str" cm="1">
        <f t="array" ref="G858">_xlfn.IFS(F858&lt;1000,"1000",F858&lt;5000,"5000",F858&lt;10000,"10000",F858&lt;15000,"15000",F858&lt;20000,"20000",F858&lt;25000,"25000",F858&lt;30000,"30000",F858&lt;35000,"35000",F858&lt;40000,"40000",F858&lt;45000,"45000",F858&lt;50000,"50000",F858&gt;50000,"&gt;50000")</f>
        <v>1000</v>
      </c>
      <c r="H858" t="s">
        <v>8219</v>
      </c>
      <c r="I858" t="s">
        <v>8236</v>
      </c>
      <c r="J858" t="s">
        <v>8249</v>
      </c>
      <c r="K858">
        <v>1477422000</v>
      </c>
      <c r="L858" s="10">
        <v>42668.791666666672</v>
      </c>
      <c r="M858">
        <v>1472282956</v>
      </c>
      <c r="N858" s="10">
        <f t="shared" si="41"/>
        <v>42609.311990740738</v>
      </c>
      <c r="O858" t="b">
        <v>0</v>
      </c>
      <c r="P858">
        <v>28</v>
      </c>
      <c r="Q858" t="b">
        <v>1</v>
      </c>
      <c r="R858" t="s">
        <v>8277</v>
      </c>
      <c r="S858" s="5">
        <f t="shared" si="39"/>
        <v>218.00000000000003</v>
      </c>
      <c r="T858">
        <f t="shared" si="40"/>
        <v>19.464285714285715</v>
      </c>
      <c r="U858" t="s">
        <v>8325</v>
      </c>
      <c r="V858" t="s">
        <v>8327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 t="str" cm="1">
        <f t="array" ref="E859">_xlfn.IFS(D859&lt;1000,"1000",D859&lt;5000,"5000",D859&lt;10000,"10000",D859&lt;15000,"15000",D859&lt;20000,"20000",D859&lt;25000,"25000",D859&lt;30000,"30000",D859&lt;35000,"35000",D859&lt;40000,"40000",D859&lt;45000,"45000",D859&lt;50000,"50000",D859&gt;=50000,"&gt;50000")</f>
        <v>5000</v>
      </c>
      <c r="F859">
        <v>1200</v>
      </c>
      <c r="G859" t="str" cm="1">
        <f t="array" ref="G859">_xlfn.IFS(F859&lt;1000,"1000",F859&lt;5000,"5000",F859&lt;10000,"10000",F859&lt;15000,"15000",F859&lt;20000,"20000",F859&lt;25000,"25000",F859&lt;30000,"30000",F859&lt;35000,"35000",F859&lt;40000,"40000",F859&lt;45000,"45000",F859&lt;50000,"50000",F859&gt;50000,"&gt;50000")</f>
        <v>5000</v>
      </c>
      <c r="H859" t="s">
        <v>8219</v>
      </c>
      <c r="I859" t="s">
        <v>8227</v>
      </c>
      <c r="J859" t="s">
        <v>8249</v>
      </c>
      <c r="K859">
        <v>1448463431</v>
      </c>
      <c r="L859" s="10">
        <v>42333.623043981483</v>
      </c>
      <c r="M859">
        <v>1444831031</v>
      </c>
      <c r="N859" s="10">
        <f t="shared" si="41"/>
        <v>42291.581377314811</v>
      </c>
      <c r="O859" t="b">
        <v>0</v>
      </c>
      <c r="P859">
        <v>24</v>
      </c>
      <c r="Q859" t="b">
        <v>1</v>
      </c>
      <c r="R859" t="s">
        <v>8277</v>
      </c>
      <c r="S859" s="5">
        <f t="shared" si="39"/>
        <v>100</v>
      </c>
      <c r="T859">
        <f t="shared" si="40"/>
        <v>50</v>
      </c>
      <c r="U859" t="s">
        <v>8325</v>
      </c>
      <c r="V859" t="s">
        <v>8327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 t="str" cm="1">
        <f t="array" ref="E860">_xlfn.IFS(D860&lt;1000,"1000",D860&lt;5000,"5000",D860&lt;10000,"10000",D860&lt;15000,"15000",D860&lt;20000,"20000",D860&lt;25000,"25000",D860&lt;30000,"30000",D860&lt;35000,"35000",D860&lt;40000,"40000",D860&lt;45000,"45000",D860&lt;50000,"50000",D860&gt;=50000,"&gt;50000")</f>
        <v>5000</v>
      </c>
      <c r="F860">
        <v>1728.07</v>
      </c>
      <c r="G860" t="str" cm="1">
        <f t="array" ref="G860">_xlfn.IFS(F860&lt;1000,"1000",F860&lt;5000,"5000",F860&lt;10000,"10000",F860&lt;15000,"15000",F860&lt;20000,"20000",F860&lt;25000,"25000",F860&lt;30000,"30000",F860&lt;35000,"35000",F860&lt;40000,"40000",F860&lt;45000,"45000",F860&lt;50000,"50000",F860&gt;50000,"&gt;50000")</f>
        <v>5000</v>
      </c>
      <c r="H860" t="s">
        <v>8219</v>
      </c>
      <c r="I860" t="s">
        <v>8225</v>
      </c>
      <c r="J860" t="s">
        <v>8247</v>
      </c>
      <c r="K860">
        <v>1429138740</v>
      </c>
      <c r="L860" s="10">
        <v>42109.957638888889</v>
      </c>
      <c r="M860">
        <v>1426528418</v>
      </c>
      <c r="N860" s="10">
        <f t="shared" si="41"/>
        <v>42079.745578703703</v>
      </c>
      <c r="O860" t="b">
        <v>0</v>
      </c>
      <c r="P860">
        <v>76</v>
      </c>
      <c r="Q860" t="b">
        <v>1</v>
      </c>
      <c r="R860" t="s">
        <v>8277</v>
      </c>
      <c r="S860" s="5">
        <f t="shared" si="39"/>
        <v>144.00583333333333</v>
      </c>
      <c r="T860">
        <f t="shared" si="40"/>
        <v>22.737763157894737</v>
      </c>
      <c r="U860" t="s">
        <v>8325</v>
      </c>
      <c r="V860" t="s">
        <v>8327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 t="str" cm="1">
        <f t="array" ref="E861">_xlfn.IFS(D861&lt;1000,"1000",D861&lt;5000,"5000",D861&lt;10000,"10000",D861&lt;15000,"15000",D861&lt;20000,"20000",D861&lt;25000,"25000",D861&lt;30000,"30000",D861&lt;35000,"35000",D861&lt;40000,"40000",D861&lt;45000,"45000",D861&lt;50000,"50000",D861&gt;=50000,"&gt;50000")</f>
        <v>5000</v>
      </c>
      <c r="F861">
        <v>4187</v>
      </c>
      <c r="G861" t="str" cm="1">
        <f t="array" ref="G861">_xlfn.IFS(F861&lt;1000,"1000",F861&lt;5000,"5000",F861&lt;10000,"10000",F861&lt;15000,"15000",F861&lt;20000,"20000",F861&lt;25000,"25000",F861&lt;30000,"30000",F861&lt;35000,"35000",F861&lt;40000,"40000",F861&lt;45000,"45000",F861&lt;50000,"50000",F861&gt;50000,"&gt;50000")</f>
        <v>5000</v>
      </c>
      <c r="H861" t="s">
        <v>8219</v>
      </c>
      <c r="I861" t="s">
        <v>8224</v>
      </c>
      <c r="J861" t="s">
        <v>8246</v>
      </c>
      <c r="K861">
        <v>1433376000</v>
      </c>
      <c r="L861" s="10">
        <v>42159</v>
      </c>
      <c r="M861">
        <v>1430768468</v>
      </c>
      <c r="N861" s="10">
        <f t="shared" si="41"/>
        <v>42128.820231481484</v>
      </c>
      <c r="O861" t="b">
        <v>0</v>
      </c>
      <c r="P861">
        <v>98</v>
      </c>
      <c r="Q861" t="b">
        <v>1</v>
      </c>
      <c r="R861" t="s">
        <v>8277</v>
      </c>
      <c r="S861" s="5">
        <f t="shared" si="39"/>
        <v>104.67500000000001</v>
      </c>
      <c r="T861">
        <f t="shared" si="40"/>
        <v>42.724489795918366</v>
      </c>
      <c r="U861" t="s">
        <v>8325</v>
      </c>
      <c r="V861" t="s">
        <v>8327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 t="str" cm="1">
        <f t="array" ref="E862">_xlfn.IFS(D862&lt;1000,"1000",D862&lt;5000,"5000",D862&lt;10000,"10000",D862&lt;15000,"15000",D862&lt;20000,"20000",D862&lt;25000,"25000",D862&lt;30000,"30000",D862&lt;35000,"35000",D862&lt;40000,"40000",D862&lt;45000,"45000",D862&lt;50000,"50000",D862&gt;=50000,"&gt;50000")</f>
        <v>15000</v>
      </c>
      <c r="F862">
        <v>2540</v>
      </c>
      <c r="G862" t="str" cm="1">
        <f t="array" ref="G862">_xlfn.IFS(F862&lt;1000,"1000",F862&lt;5000,"5000",F862&lt;10000,"10000",F862&lt;15000,"15000",F862&lt;20000,"20000",F862&lt;25000,"25000",F862&lt;30000,"30000",F862&lt;35000,"35000",F862&lt;40000,"40000",F862&lt;45000,"45000",F862&lt;50000,"50000",F862&gt;50000,"&gt;50000")</f>
        <v>5000</v>
      </c>
      <c r="H862" t="s">
        <v>8221</v>
      </c>
      <c r="I862" t="s">
        <v>8224</v>
      </c>
      <c r="J862" t="s">
        <v>8246</v>
      </c>
      <c r="K862">
        <v>1385123713</v>
      </c>
      <c r="L862" s="10">
        <v>41600.524456018517</v>
      </c>
      <c r="M862">
        <v>1382528113</v>
      </c>
      <c r="N862" s="10">
        <f t="shared" si="41"/>
        <v>41570.482789351852</v>
      </c>
      <c r="O862" t="b">
        <v>0</v>
      </c>
      <c r="P862">
        <v>48</v>
      </c>
      <c r="Q862" t="b">
        <v>0</v>
      </c>
      <c r="R862" t="s">
        <v>8278</v>
      </c>
      <c r="S862" s="5">
        <f t="shared" si="39"/>
        <v>18.142857142857142</v>
      </c>
      <c r="T862">
        <f t="shared" si="40"/>
        <v>52.916666666666664</v>
      </c>
      <c r="U862" t="s">
        <v>8325</v>
      </c>
      <c r="V862" t="s">
        <v>8328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 t="str" cm="1">
        <f t="array" ref="E863">_xlfn.IFS(D863&lt;1000,"1000",D863&lt;5000,"5000",D863&lt;10000,"10000",D863&lt;15000,"15000",D863&lt;20000,"20000",D863&lt;25000,"25000",D863&lt;30000,"30000",D863&lt;35000,"35000",D863&lt;40000,"40000",D863&lt;45000,"45000",D863&lt;50000,"50000",D863&gt;=50000,"&gt;50000")</f>
        <v>5000</v>
      </c>
      <c r="F863">
        <v>101</v>
      </c>
      <c r="G863" t="str" cm="1">
        <f t="array" ref="G863">_xlfn.IFS(F863&lt;1000,"1000",F863&lt;5000,"5000",F863&lt;10000,"10000",F863&lt;15000,"15000",F863&lt;20000,"20000",F863&lt;25000,"25000",F863&lt;30000,"30000",F863&lt;35000,"35000",F863&lt;40000,"40000",F863&lt;45000,"45000",F863&lt;50000,"50000",F863&gt;50000,"&gt;50000")</f>
        <v>1000</v>
      </c>
      <c r="H863" t="s">
        <v>8221</v>
      </c>
      <c r="I863" t="s">
        <v>8224</v>
      </c>
      <c r="J863" t="s">
        <v>8246</v>
      </c>
      <c r="K863">
        <v>1474067404</v>
      </c>
      <c r="L863" s="10">
        <v>42629.965324074074</v>
      </c>
      <c r="M863">
        <v>1471475404</v>
      </c>
      <c r="N863" s="10">
        <f t="shared" si="41"/>
        <v>42599.965324074074</v>
      </c>
      <c r="O863" t="b">
        <v>0</v>
      </c>
      <c r="P863">
        <v>2</v>
      </c>
      <c r="Q863" t="b">
        <v>0</v>
      </c>
      <c r="R863" t="s">
        <v>8278</v>
      </c>
      <c r="S863" s="5">
        <f t="shared" si="39"/>
        <v>2.2444444444444445</v>
      </c>
      <c r="T863">
        <f t="shared" si="40"/>
        <v>50.5</v>
      </c>
      <c r="U863" t="s">
        <v>8325</v>
      </c>
      <c r="V863" t="s">
        <v>8328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 t="str" cm="1">
        <f t="array" ref="E864">_xlfn.IFS(D864&lt;1000,"1000",D864&lt;5000,"5000",D864&lt;10000,"10000",D864&lt;15000,"15000",D864&lt;20000,"20000",D864&lt;25000,"25000",D864&lt;30000,"30000",D864&lt;35000,"35000",D864&lt;40000,"40000",D864&lt;45000,"45000",D864&lt;50000,"50000",D864&gt;=50000,"&gt;50000")</f>
        <v>&gt;50000</v>
      </c>
      <c r="F864">
        <v>170</v>
      </c>
      <c r="G864" t="str" cm="1">
        <f t="array" ref="G864">_xlfn.IFS(F864&lt;1000,"1000",F864&lt;5000,"5000",F864&lt;10000,"10000",F864&lt;15000,"15000",F864&lt;20000,"20000",F864&lt;25000,"25000",F864&lt;30000,"30000",F864&lt;35000,"35000",F864&lt;40000,"40000",F864&lt;45000,"45000",F864&lt;50000,"50000",F864&gt;50000,"&gt;50000")</f>
        <v>1000</v>
      </c>
      <c r="H864" t="s">
        <v>8221</v>
      </c>
      <c r="I864" t="s">
        <v>8225</v>
      </c>
      <c r="J864" t="s">
        <v>8247</v>
      </c>
      <c r="K864">
        <v>1384179548</v>
      </c>
      <c r="L864" s="10">
        <v>41589.596620370372</v>
      </c>
      <c r="M864">
        <v>1381583948</v>
      </c>
      <c r="N864" s="10">
        <f t="shared" si="41"/>
        <v>41559.5549537037</v>
      </c>
      <c r="O864" t="b">
        <v>0</v>
      </c>
      <c r="P864">
        <v>4</v>
      </c>
      <c r="Q864" t="b">
        <v>0</v>
      </c>
      <c r="R864" t="s">
        <v>8278</v>
      </c>
      <c r="S864" s="5">
        <f t="shared" si="39"/>
        <v>0.33999999999999997</v>
      </c>
      <c r="T864">
        <f t="shared" si="40"/>
        <v>42.5</v>
      </c>
      <c r="U864" t="s">
        <v>8325</v>
      </c>
      <c r="V864" t="s">
        <v>8328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 t="str" cm="1">
        <f t="array" ref="E865">_xlfn.IFS(D865&lt;1000,"1000",D865&lt;5000,"5000",D865&lt;10000,"10000",D865&lt;15000,"15000",D865&lt;20000,"20000",D865&lt;25000,"25000",D865&lt;30000,"30000",D865&lt;35000,"35000",D865&lt;40000,"40000",D865&lt;45000,"45000",D865&lt;50000,"50000",D865&gt;=50000,"&gt;50000")</f>
        <v>5000</v>
      </c>
      <c r="F865">
        <v>90</v>
      </c>
      <c r="G865" t="str" cm="1">
        <f t="array" ref="G865">_xlfn.IFS(F865&lt;1000,"1000",F865&lt;5000,"5000",F865&lt;10000,"10000",F865&lt;15000,"15000",F865&lt;20000,"20000",F865&lt;25000,"25000",F865&lt;30000,"30000",F865&lt;35000,"35000",F865&lt;40000,"40000",F865&lt;45000,"45000",F865&lt;50000,"50000",F865&gt;50000,"&gt;50000")</f>
        <v>1000</v>
      </c>
      <c r="H865" t="s">
        <v>8221</v>
      </c>
      <c r="I865" t="s">
        <v>8224</v>
      </c>
      <c r="J865" t="s">
        <v>8246</v>
      </c>
      <c r="K865">
        <v>1329014966</v>
      </c>
      <c r="L865" s="10">
        <v>40951.117662037039</v>
      </c>
      <c r="M865">
        <v>1326422966</v>
      </c>
      <c r="N865" s="10">
        <f t="shared" si="41"/>
        <v>40921.117662037039</v>
      </c>
      <c r="O865" t="b">
        <v>0</v>
      </c>
      <c r="P865">
        <v>5</v>
      </c>
      <c r="Q865" t="b">
        <v>0</v>
      </c>
      <c r="R865" t="s">
        <v>8278</v>
      </c>
      <c r="S865" s="5">
        <f t="shared" si="39"/>
        <v>4.5</v>
      </c>
      <c r="T865">
        <f t="shared" si="40"/>
        <v>18</v>
      </c>
      <c r="U865" t="s">
        <v>8325</v>
      </c>
      <c r="V865" t="s">
        <v>8328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 t="str" cm="1">
        <f t="array" ref="E866">_xlfn.IFS(D866&lt;1000,"1000",D866&lt;5000,"5000",D866&lt;10000,"10000",D866&lt;15000,"15000",D866&lt;20000,"20000",D866&lt;25000,"25000",D866&lt;30000,"30000",D866&lt;35000,"35000",D866&lt;40000,"40000",D866&lt;45000,"45000",D866&lt;50000,"50000",D866&gt;=50000,"&gt;50000")</f>
        <v>10000</v>
      </c>
      <c r="F866">
        <v>2700</v>
      </c>
      <c r="G866" t="str" cm="1">
        <f t="array" ref="G866">_xlfn.IFS(F866&lt;1000,"1000",F866&lt;5000,"5000",F866&lt;10000,"10000",F866&lt;15000,"15000",F866&lt;20000,"20000",F866&lt;25000,"25000",F866&lt;30000,"30000",F866&lt;35000,"35000",F866&lt;40000,"40000",F866&lt;45000,"45000",F866&lt;50000,"50000",F866&gt;50000,"&gt;50000")</f>
        <v>5000</v>
      </c>
      <c r="H866" t="s">
        <v>8221</v>
      </c>
      <c r="I866" t="s">
        <v>8224</v>
      </c>
      <c r="J866" t="s">
        <v>8246</v>
      </c>
      <c r="K866">
        <v>1381917540</v>
      </c>
      <c r="L866" s="10">
        <v>41563.415972222225</v>
      </c>
      <c r="M866">
        <v>1379990038</v>
      </c>
      <c r="N866" s="10">
        <f t="shared" si="41"/>
        <v>41541.106921296298</v>
      </c>
      <c r="O866" t="b">
        <v>0</v>
      </c>
      <c r="P866">
        <v>79</v>
      </c>
      <c r="Q866" t="b">
        <v>0</v>
      </c>
      <c r="R866" t="s">
        <v>8278</v>
      </c>
      <c r="S866" s="5">
        <f t="shared" si="39"/>
        <v>41.53846153846154</v>
      </c>
      <c r="T866">
        <f t="shared" si="40"/>
        <v>34.177215189873415</v>
      </c>
      <c r="U866" t="s">
        <v>8325</v>
      </c>
      <c r="V866" t="s">
        <v>8328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 t="str" cm="1">
        <f t="array" ref="E867">_xlfn.IFS(D867&lt;1000,"1000",D867&lt;5000,"5000",D867&lt;10000,"10000",D867&lt;15000,"15000",D867&lt;20000,"20000",D867&lt;25000,"25000",D867&lt;30000,"30000",D867&lt;35000,"35000",D867&lt;40000,"40000",D867&lt;45000,"45000",D867&lt;50000,"50000",D867&gt;=50000,"&gt;50000")</f>
        <v>5000</v>
      </c>
      <c r="F867">
        <v>45</v>
      </c>
      <c r="G867" t="str" cm="1">
        <f t="array" ref="G867">_xlfn.IFS(F867&lt;1000,"1000",F867&lt;5000,"5000",F867&lt;10000,"10000",F867&lt;15000,"15000",F867&lt;20000,"20000",F867&lt;25000,"25000",F867&lt;30000,"30000",F867&lt;35000,"35000",F867&lt;40000,"40000",F867&lt;45000,"45000",F867&lt;50000,"50000",F867&gt;50000,"&gt;50000")</f>
        <v>1000</v>
      </c>
      <c r="H867" t="s">
        <v>8221</v>
      </c>
      <c r="I867" t="s">
        <v>8224</v>
      </c>
      <c r="J867" t="s">
        <v>8246</v>
      </c>
      <c r="K867">
        <v>1358361197</v>
      </c>
      <c r="L867" s="10">
        <v>41290.77311342593</v>
      </c>
      <c r="M867">
        <v>1353177197</v>
      </c>
      <c r="N867" s="10">
        <f t="shared" si="41"/>
        <v>41230.77311342593</v>
      </c>
      <c r="O867" t="b">
        <v>0</v>
      </c>
      <c r="P867">
        <v>2</v>
      </c>
      <c r="Q867" t="b">
        <v>0</v>
      </c>
      <c r="R867" t="s">
        <v>8278</v>
      </c>
      <c r="S867" s="5">
        <f t="shared" si="39"/>
        <v>2.0454545454545454</v>
      </c>
      <c r="T867">
        <f t="shared" si="40"/>
        <v>22.5</v>
      </c>
      <c r="U867" t="s">
        <v>8325</v>
      </c>
      <c r="V867" t="s">
        <v>8328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 t="str" cm="1">
        <f t="array" ref="E868">_xlfn.IFS(D868&lt;1000,"1000",D868&lt;5000,"5000",D868&lt;10000,"10000",D868&lt;15000,"15000",D868&lt;20000,"20000",D868&lt;25000,"25000",D868&lt;30000,"30000",D868&lt;35000,"35000",D868&lt;40000,"40000",D868&lt;45000,"45000",D868&lt;50000,"50000",D868&gt;=50000,"&gt;50000")</f>
        <v>5000</v>
      </c>
      <c r="F868">
        <v>640</v>
      </c>
      <c r="G868" t="str" cm="1">
        <f t="array" ref="G868">_xlfn.IFS(F868&lt;1000,"1000",F868&lt;5000,"5000",F868&lt;10000,"10000",F868&lt;15000,"15000",F868&lt;20000,"20000",F868&lt;25000,"25000",F868&lt;30000,"30000",F868&lt;35000,"35000",F868&lt;40000,"40000",F868&lt;45000,"45000",F868&lt;50000,"50000",F868&gt;50000,"&gt;50000")</f>
        <v>1000</v>
      </c>
      <c r="H868" t="s">
        <v>8221</v>
      </c>
      <c r="I868" t="s">
        <v>8224</v>
      </c>
      <c r="J868" t="s">
        <v>8246</v>
      </c>
      <c r="K868">
        <v>1425136200</v>
      </c>
      <c r="L868" s="10">
        <v>42063.631944444445</v>
      </c>
      <c r="M868">
        <v>1421853518</v>
      </c>
      <c r="N868" s="10">
        <f t="shared" si="41"/>
        <v>42025.637939814813</v>
      </c>
      <c r="O868" t="b">
        <v>0</v>
      </c>
      <c r="P868">
        <v>11</v>
      </c>
      <c r="Q868" t="b">
        <v>0</v>
      </c>
      <c r="R868" t="s">
        <v>8278</v>
      </c>
      <c r="S868" s="5">
        <f t="shared" si="39"/>
        <v>18.285714285714285</v>
      </c>
      <c r="T868">
        <f t="shared" si="40"/>
        <v>58.18181818181818</v>
      </c>
      <c r="U868" t="s">
        <v>8325</v>
      </c>
      <c r="V868" t="s">
        <v>8328</v>
      </c>
    </row>
    <row r="869" spans="1:22" ht="43.5" x14ac:dyDescent="0.35">
      <c r="A869">
        <v>867</v>
      </c>
      <c r="B869" s="3" t="s">
        <v>868</v>
      </c>
      <c r="C869" s="3" t="s">
        <v>4977</v>
      </c>
      <c r="D869">
        <v>5000</v>
      </c>
      <c r="E869" t="str" cm="1">
        <f t="array" ref="E869">_xlfn.IFS(D869&lt;1000,"1000",D869&lt;5000,"5000",D869&lt;10000,"10000",D869&lt;15000,"15000",D869&lt;20000,"20000",D869&lt;25000,"25000",D869&lt;30000,"30000",D869&lt;35000,"35000",D869&lt;40000,"40000",D869&lt;45000,"45000",D869&lt;50000,"50000",D869&gt;=50000,"&gt;50000")</f>
        <v>10000</v>
      </c>
      <c r="F869">
        <v>1201</v>
      </c>
      <c r="G869" t="str" cm="1">
        <f t="array" ref="G869">_xlfn.IFS(F869&lt;1000,"1000",F869&lt;5000,"5000",F869&lt;10000,"10000",F869&lt;15000,"15000",F869&lt;20000,"20000",F869&lt;25000,"25000",F869&lt;30000,"30000",F869&lt;35000,"35000",F869&lt;40000,"40000",F869&lt;45000,"45000",F869&lt;50000,"50000",F869&gt;50000,"&gt;50000")</f>
        <v>5000</v>
      </c>
      <c r="H869" t="s">
        <v>8221</v>
      </c>
      <c r="I869" t="s">
        <v>8224</v>
      </c>
      <c r="J869" t="s">
        <v>8246</v>
      </c>
      <c r="K869">
        <v>1259643540</v>
      </c>
      <c r="L869" s="10">
        <v>40148.207638888889</v>
      </c>
      <c r="M869">
        <v>1254450706</v>
      </c>
      <c r="N869" s="10">
        <f t="shared" si="41"/>
        <v>40088.105393518519</v>
      </c>
      <c r="O869" t="b">
        <v>0</v>
      </c>
      <c r="P869">
        <v>11</v>
      </c>
      <c r="Q869" t="b">
        <v>0</v>
      </c>
      <c r="R869" t="s">
        <v>8278</v>
      </c>
      <c r="S869" s="5">
        <f t="shared" si="39"/>
        <v>24.02</v>
      </c>
      <c r="T869">
        <f t="shared" si="40"/>
        <v>109.18181818181819</v>
      </c>
      <c r="U869" t="s">
        <v>8325</v>
      </c>
      <c r="V869" t="s">
        <v>8328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 t="str" cm="1">
        <f t="array" ref="E870">_xlfn.IFS(D870&lt;1000,"1000",D870&lt;5000,"5000",D870&lt;10000,"10000",D870&lt;15000,"15000",D870&lt;20000,"20000",D870&lt;25000,"25000",D870&lt;30000,"30000",D870&lt;35000,"35000",D870&lt;40000,"40000",D870&lt;45000,"45000",D870&lt;50000,"50000",D870&gt;=50000,"&gt;50000")</f>
        <v>50000</v>
      </c>
      <c r="F870">
        <v>50</v>
      </c>
      <c r="G870" t="str" cm="1">
        <f t="array" ref="G870">_xlfn.IFS(F870&lt;1000,"1000",F870&lt;5000,"5000",F870&lt;10000,"10000",F870&lt;15000,"15000",F870&lt;20000,"20000",F870&lt;25000,"25000",F870&lt;30000,"30000",F870&lt;35000,"35000",F870&lt;40000,"40000",F870&lt;45000,"45000",F870&lt;50000,"50000",F870&gt;50000,"&gt;50000")</f>
        <v>1000</v>
      </c>
      <c r="H870" t="s">
        <v>8221</v>
      </c>
      <c r="I870" t="s">
        <v>8224</v>
      </c>
      <c r="J870" t="s">
        <v>8246</v>
      </c>
      <c r="K870">
        <v>1389055198</v>
      </c>
      <c r="L870" s="10">
        <v>41646.027754629627</v>
      </c>
      <c r="M870">
        <v>1386463198</v>
      </c>
      <c r="N870" s="10">
        <f t="shared" si="41"/>
        <v>41616.027754629627</v>
      </c>
      <c r="O870" t="b">
        <v>0</v>
      </c>
      <c r="P870">
        <v>1</v>
      </c>
      <c r="Q870" t="b">
        <v>0</v>
      </c>
      <c r="R870" t="s">
        <v>8278</v>
      </c>
      <c r="S870" s="5">
        <f t="shared" si="39"/>
        <v>0.1111111111111111</v>
      </c>
      <c r="T870">
        <f t="shared" si="40"/>
        <v>50</v>
      </c>
      <c r="U870" t="s">
        <v>8325</v>
      </c>
      <c r="V870" t="s">
        <v>8328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 t="str" cm="1">
        <f t="array" ref="E871">_xlfn.IFS(D871&lt;1000,"1000",D871&lt;5000,"5000",D871&lt;10000,"10000",D871&lt;15000,"15000",D871&lt;20000,"20000",D871&lt;25000,"25000",D871&lt;30000,"30000",D871&lt;35000,"35000",D871&lt;40000,"40000",D871&lt;45000,"45000",D871&lt;50000,"50000",D871&gt;=50000,"&gt;50000")</f>
        <v>10000</v>
      </c>
      <c r="F871">
        <v>1040</v>
      </c>
      <c r="G871" t="str" cm="1">
        <f t="array" ref="G871">_xlfn.IFS(F871&lt;1000,"1000",F871&lt;5000,"5000",F871&lt;10000,"10000",F871&lt;15000,"15000",F871&lt;20000,"20000",F871&lt;25000,"25000",F871&lt;30000,"30000",F871&lt;35000,"35000",F871&lt;40000,"40000",F871&lt;45000,"45000",F871&lt;50000,"50000",F871&gt;50000,"&gt;50000")</f>
        <v>5000</v>
      </c>
      <c r="H871" t="s">
        <v>8221</v>
      </c>
      <c r="I871" t="s">
        <v>8224</v>
      </c>
      <c r="J871" t="s">
        <v>8246</v>
      </c>
      <c r="K871">
        <v>1365448657</v>
      </c>
      <c r="L871" s="10">
        <v>41372.803900462961</v>
      </c>
      <c r="M871">
        <v>1362860257</v>
      </c>
      <c r="N871" s="10">
        <f t="shared" si="41"/>
        <v>41342.845567129632</v>
      </c>
      <c r="O871" t="b">
        <v>0</v>
      </c>
      <c r="P871">
        <v>3</v>
      </c>
      <c r="Q871" t="b">
        <v>0</v>
      </c>
      <c r="R871" t="s">
        <v>8278</v>
      </c>
      <c r="S871" s="5">
        <f t="shared" si="39"/>
        <v>11.818181818181818</v>
      </c>
      <c r="T871">
        <f t="shared" si="40"/>
        <v>346.66666666666669</v>
      </c>
      <c r="U871" t="s">
        <v>8325</v>
      </c>
      <c r="V871" t="s">
        <v>8328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 t="str" cm="1">
        <f t="array" ref="E872">_xlfn.IFS(D872&lt;1000,"1000",D872&lt;5000,"5000",D872&lt;10000,"10000",D872&lt;15000,"15000",D872&lt;20000,"20000",D872&lt;25000,"25000",D872&lt;30000,"30000",D872&lt;35000,"35000",D872&lt;40000,"40000",D872&lt;45000,"45000",D872&lt;50000,"50000",D872&gt;=50000,"&gt;50000")</f>
        <v>25000</v>
      </c>
      <c r="F872">
        <v>62</v>
      </c>
      <c r="G872" t="str" cm="1">
        <f t="array" ref="G872">_xlfn.IFS(F872&lt;1000,"1000",F872&lt;5000,"5000",F872&lt;10000,"10000",F872&lt;15000,"15000",F872&lt;20000,"20000",F872&lt;25000,"25000",F872&lt;30000,"30000",F872&lt;35000,"35000",F872&lt;40000,"40000",F872&lt;45000,"45000",F872&lt;50000,"50000",F872&gt;50000,"&gt;50000")</f>
        <v>1000</v>
      </c>
      <c r="H872" t="s">
        <v>8221</v>
      </c>
      <c r="I872" t="s">
        <v>8225</v>
      </c>
      <c r="J872" t="s">
        <v>8247</v>
      </c>
      <c r="K872">
        <v>1377995523</v>
      </c>
      <c r="L872" s="10">
        <v>41518.022256944445</v>
      </c>
      <c r="M872">
        <v>1375403523</v>
      </c>
      <c r="N872" s="10">
        <f t="shared" si="41"/>
        <v>41488.022256944445</v>
      </c>
      <c r="O872" t="b">
        <v>0</v>
      </c>
      <c r="P872">
        <v>5</v>
      </c>
      <c r="Q872" t="b">
        <v>0</v>
      </c>
      <c r="R872" t="s">
        <v>8278</v>
      </c>
      <c r="S872" s="5">
        <f t="shared" si="39"/>
        <v>0.31</v>
      </c>
      <c r="T872">
        <f t="shared" si="40"/>
        <v>12.4</v>
      </c>
      <c r="U872" t="s">
        <v>8325</v>
      </c>
      <c r="V872" t="s">
        <v>8328</v>
      </c>
    </row>
    <row r="873" spans="1:22" ht="43.5" x14ac:dyDescent="0.35">
      <c r="A873">
        <v>871</v>
      </c>
      <c r="B873" s="3" t="s">
        <v>872</v>
      </c>
      <c r="C873" s="3" t="s">
        <v>4981</v>
      </c>
      <c r="D873">
        <v>6000</v>
      </c>
      <c r="E873" t="str" cm="1">
        <f t="array" ref="E873">_xlfn.IFS(D873&lt;1000,"1000",D873&lt;5000,"5000",D873&lt;10000,"10000",D873&lt;15000,"15000",D873&lt;20000,"20000",D873&lt;25000,"25000",D873&lt;30000,"30000",D873&lt;35000,"35000",D873&lt;40000,"40000",D873&lt;45000,"45000",D873&lt;50000,"50000",D873&gt;=50000,"&gt;50000")</f>
        <v>10000</v>
      </c>
      <c r="F873">
        <v>325</v>
      </c>
      <c r="G873" t="str" cm="1">
        <f t="array" ref="G873">_xlfn.IFS(F873&lt;1000,"1000",F873&lt;5000,"5000",F873&lt;10000,"10000",F873&lt;15000,"15000",F873&lt;20000,"20000",F873&lt;25000,"25000",F873&lt;30000,"30000",F873&lt;35000,"35000",F873&lt;40000,"40000",F873&lt;45000,"45000",F873&lt;50000,"50000",F873&gt;50000,"&gt;50000")</f>
        <v>1000</v>
      </c>
      <c r="H873" t="s">
        <v>8221</v>
      </c>
      <c r="I873" t="s">
        <v>8224</v>
      </c>
      <c r="J873" t="s">
        <v>8246</v>
      </c>
      <c r="K873">
        <v>1385735295</v>
      </c>
      <c r="L873" s="10">
        <v>41607.602951388886</v>
      </c>
      <c r="M873">
        <v>1383139695</v>
      </c>
      <c r="N873" s="10">
        <f t="shared" si="41"/>
        <v>41577.561284722222</v>
      </c>
      <c r="O873" t="b">
        <v>0</v>
      </c>
      <c r="P873">
        <v>12</v>
      </c>
      <c r="Q873" t="b">
        <v>0</v>
      </c>
      <c r="R873" t="s">
        <v>8278</v>
      </c>
      <c r="S873" s="5">
        <f t="shared" si="39"/>
        <v>5.416666666666667</v>
      </c>
      <c r="T873">
        <f t="shared" si="40"/>
        <v>27.083333333333332</v>
      </c>
      <c r="U873" t="s">
        <v>8325</v>
      </c>
      <c r="V873" t="s">
        <v>8328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 t="str" cm="1">
        <f t="array" ref="E874">_xlfn.IFS(D874&lt;1000,"1000",D874&lt;5000,"5000",D874&lt;10000,"10000",D874&lt;15000,"15000",D874&lt;20000,"20000",D874&lt;25000,"25000",D874&lt;30000,"30000",D874&lt;35000,"35000",D874&lt;40000,"40000",D874&lt;45000,"45000",D874&lt;50000,"50000",D874&gt;=50000,"&gt;50000")</f>
        <v>10000</v>
      </c>
      <c r="F874">
        <v>65</v>
      </c>
      <c r="G874" t="str" cm="1">
        <f t="array" ref="G874">_xlfn.IFS(F874&lt;1000,"1000",F874&lt;5000,"5000",F874&lt;10000,"10000",F874&lt;15000,"15000",F874&lt;20000,"20000",F874&lt;25000,"25000",F874&lt;30000,"30000",F874&lt;35000,"35000",F874&lt;40000,"40000",F874&lt;45000,"45000",F874&lt;50000,"50000",F874&gt;50000,"&gt;50000")</f>
        <v>1000</v>
      </c>
      <c r="H874" t="s">
        <v>8221</v>
      </c>
      <c r="I874" t="s">
        <v>8224</v>
      </c>
      <c r="J874" t="s">
        <v>8246</v>
      </c>
      <c r="K874">
        <v>1299786527</v>
      </c>
      <c r="L874" s="10">
        <v>40612.825543981482</v>
      </c>
      <c r="M874">
        <v>1295898527</v>
      </c>
      <c r="N874" s="10">
        <f t="shared" si="41"/>
        <v>40567.825543981482</v>
      </c>
      <c r="O874" t="b">
        <v>0</v>
      </c>
      <c r="P874">
        <v>2</v>
      </c>
      <c r="Q874" t="b">
        <v>0</v>
      </c>
      <c r="R874" t="s">
        <v>8278</v>
      </c>
      <c r="S874" s="5">
        <f t="shared" si="39"/>
        <v>0.8125</v>
      </c>
      <c r="T874">
        <f t="shared" si="40"/>
        <v>32.5</v>
      </c>
      <c r="U874" t="s">
        <v>8325</v>
      </c>
      <c r="V874" t="s">
        <v>8328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 t="str" cm="1">
        <f t="array" ref="E875">_xlfn.IFS(D875&lt;1000,"1000",D875&lt;5000,"5000",D875&lt;10000,"10000",D875&lt;15000,"15000",D875&lt;20000,"20000",D875&lt;25000,"25000",D875&lt;30000,"30000",D875&lt;35000,"35000",D875&lt;40000,"40000",D875&lt;45000,"45000",D875&lt;50000,"50000",D875&gt;=50000,"&gt;50000")</f>
        <v>5000</v>
      </c>
      <c r="F875">
        <v>45</v>
      </c>
      <c r="G875" t="str" cm="1">
        <f t="array" ref="G875">_xlfn.IFS(F875&lt;1000,"1000",F875&lt;5000,"5000",F875&lt;10000,"10000",F875&lt;15000,"15000",F875&lt;20000,"20000",F875&lt;25000,"25000",F875&lt;30000,"30000",F875&lt;35000,"35000",F875&lt;40000,"40000",F875&lt;45000,"45000",F875&lt;50000,"50000",F875&gt;50000,"&gt;50000")</f>
        <v>1000</v>
      </c>
      <c r="H875" t="s">
        <v>8221</v>
      </c>
      <c r="I875" t="s">
        <v>8224</v>
      </c>
      <c r="J875" t="s">
        <v>8246</v>
      </c>
      <c r="K875">
        <v>1352610040</v>
      </c>
      <c r="L875" s="10">
        <v>41224.208796296298</v>
      </c>
      <c r="M875">
        <v>1349150440</v>
      </c>
      <c r="N875" s="10">
        <f t="shared" si="41"/>
        <v>41184.167129629634</v>
      </c>
      <c r="O875" t="b">
        <v>0</v>
      </c>
      <c r="P875">
        <v>5</v>
      </c>
      <c r="Q875" t="b">
        <v>0</v>
      </c>
      <c r="R875" t="s">
        <v>8278</v>
      </c>
      <c r="S875" s="5">
        <f t="shared" si="39"/>
        <v>1.2857142857142856</v>
      </c>
      <c r="T875">
        <f t="shared" si="40"/>
        <v>9</v>
      </c>
      <c r="U875" t="s">
        <v>8325</v>
      </c>
      <c r="V875" t="s">
        <v>8328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 t="str" cm="1">
        <f t="array" ref="E876">_xlfn.IFS(D876&lt;1000,"1000",D876&lt;5000,"5000",D876&lt;10000,"10000",D876&lt;15000,"15000",D876&lt;20000,"20000",D876&lt;25000,"25000",D876&lt;30000,"30000",D876&lt;35000,"35000",D876&lt;40000,"40000",D876&lt;45000,"45000",D876&lt;50000,"50000",D876&gt;=50000,"&gt;50000")</f>
        <v>5000</v>
      </c>
      <c r="F876">
        <v>730</v>
      </c>
      <c r="G876" t="str" cm="1">
        <f t="array" ref="G876">_xlfn.IFS(F876&lt;1000,"1000",F876&lt;5000,"5000",F876&lt;10000,"10000",F876&lt;15000,"15000",F876&lt;20000,"20000",F876&lt;25000,"25000",F876&lt;30000,"30000",F876&lt;35000,"35000",F876&lt;40000,"40000",F876&lt;45000,"45000",F876&lt;50000,"50000",F876&gt;50000,"&gt;50000")</f>
        <v>1000</v>
      </c>
      <c r="H876" t="s">
        <v>8221</v>
      </c>
      <c r="I876" t="s">
        <v>8224</v>
      </c>
      <c r="J876" t="s">
        <v>8246</v>
      </c>
      <c r="K876">
        <v>1367676034</v>
      </c>
      <c r="L876" s="10">
        <v>41398.583726851852</v>
      </c>
      <c r="M876">
        <v>1365084034</v>
      </c>
      <c r="N876" s="10">
        <f t="shared" si="41"/>
        <v>41368.583726851852</v>
      </c>
      <c r="O876" t="b">
        <v>0</v>
      </c>
      <c r="P876">
        <v>21</v>
      </c>
      <c r="Q876" t="b">
        <v>0</v>
      </c>
      <c r="R876" t="s">
        <v>8278</v>
      </c>
      <c r="S876" s="5">
        <f t="shared" si="39"/>
        <v>24.333333333333336</v>
      </c>
      <c r="T876">
        <f t="shared" si="40"/>
        <v>34.761904761904759</v>
      </c>
      <c r="U876" t="s">
        <v>8325</v>
      </c>
      <c r="V876" t="s">
        <v>8328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 t="str" cm="1">
        <f t="array" ref="E877">_xlfn.IFS(D877&lt;1000,"1000",D877&lt;5000,"5000",D877&lt;10000,"10000",D877&lt;15000,"15000",D877&lt;20000,"20000",D877&lt;25000,"25000",D877&lt;30000,"30000",D877&lt;35000,"35000",D877&lt;40000,"40000",D877&lt;45000,"45000",D877&lt;50000,"50000",D877&gt;=50000,"&gt;50000")</f>
        <v>10000</v>
      </c>
      <c r="F877">
        <v>0</v>
      </c>
      <c r="G877" t="str" cm="1">
        <f t="array" ref="G877">_xlfn.IFS(F877&lt;1000,"1000",F877&lt;5000,"5000",F877&lt;10000,"10000",F877&lt;15000,"15000",F877&lt;20000,"20000",F877&lt;25000,"25000",F877&lt;30000,"30000",F877&lt;35000,"35000",F877&lt;40000,"40000",F877&lt;45000,"45000",F877&lt;50000,"50000",F877&gt;50000,"&gt;50000")</f>
        <v>1000</v>
      </c>
      <c r="H877" t="s">
        <v>8221</v>
      </c>
      <c r="I877" t="s">
        <v>8224</v>
      </c>
      <c r="J877" t="s">
        <v>8246</v>
      </c>
      <c r="K877">
        <v>1442856131</v>
      </c>
      <c r="L877" s="10">
        <v>42268.723738425921</v>
      </c>
      <c r="M877">
        <v>1441128131</v>
      </c>
      <c r="N877" s="10">
        <f t="shared" si="41"/>
        <v>42248.723738425921</v>
      </c>
      <c r="O877" t="b">
        <v>0</v>
      </c>
      <c r="P877">
        <v>0</v>
      </c>
      <c r="Q877" t="b">
        <v>0</v>
      </c>
      <c r="R877" t="s">
        <v>8278</v>
      </c>
      <c r="S877" s="5">
        <f t="shared" si="39"/>
        <v>0</v>
      </c>
      <c r="T877" t="e">
        <f t="shared" si="40"/>
        <v>#DIV/0!</v>
      </c>
      <c r="U877" t="s">
        <v>8325</v>
      </c>
      <c r="V877" t="s">
        <v>8328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 t="str" cm="1">
        <f t="array" ref="E878">_xlfn.IFS(D878&lt;1000,"1000",D878&lt;5000,"5000",D878&lt;10000,"10000",D878&lt;15000,"15000",D878&lt;20000,"20000",D878&lt;25000,"25000",D878&lt;30000,"30000",D878&lt;35000,"35000",D878&lt;40000,"40000",D878&lt;45000,"45000",D878&lt;50000,"50000",D878&gt;=50000,"&gt;50000")</f>
        <v>5000</v>
      </c>
      <c r="F878">
        <v>1286</v>
      </c>
      <c r="G878" t="str" cm="1">
        <f t="array" ref="G878">_xlfn.IFS(F878&lt;1000,"1000",F878&lt;5000,"5000",F878&lt;10000,"10000",F878&lt;15000,"15000",F878&lt;20000,"20000",F878&lt;25000,"25000",F878&lt;30000,"30000",F878&lt;35000,"35000",F878&lt;40000,"40000",F878&lt;45000,"45000",F878&lt;50000,"50000",F878&gt;50000,"&gt;50000")</f>
        <v>5000</v>
      </c>
      <c r="H878" t="s">
        <v>8221</v>
      </c>
      <c r="I878" t="s">
        <v>8225</v>
      </c>
      <c r="J878" t="s">
        <v>8247</v>
      </c>
      <c r="K878">
        <v>1359978927</v>
      </c>
      <c r="L878" s="10">
        <v>41309.496840277774</v>
      </c>
      <c r="M878">
        <v>1357127727</v>
      </c>
      <c r="N878" s="10">
        <f t="shared" si="41"/>
        <v>41276.496840277774</v>
      </c>
      <c r="O878" t="b">
        <v>0</v>
      </c>
      <c r="P878">
        <v>45</v>
      </c>
      <c r="Q878" t="b">
        <v>0</v>
      </c>
      <c r="R878" t="s">
        <v>8278</v>
      </c>
      <c r="S878" s="5">
        <f t="shared" si="39"/>
        <v>40.799492385786799</v>
      </c>
      <c r="T878">
        <f t="shared" si="40"/>
        <v>28.577777777777779</v>
      </c>
      <c r="U878" t="s">
        <v>8325</v>
      </c>
      <c r="V878" t="s">
        <v>8328</v>
      </c>
    </row>
    <row r="879" spans="1:22" ht="43.5" x14ac:dyDescent="0.35">
      <c r="A879">
        <v>877</v>
      </c>
      <c r="B879" s="3" t="s">
        <v>878</v>
      </c>
      <c r="C879" s="3" t="s">
        <v>4987</v>
      </c>
      <c r="D879">
        <v>2000</v>
      </c>
      <c r="E879" t="str" cm="1">
        <f t="array" ref="E879">_xlfn.IFS(D879&lt;1000,"1000",D879&lt;5000,"5000",D879&lt;10000,"10000",D879&lt;15000,"15000",D879&lt;20000,"20000",D879&lt;25000,"25000",D879&lt;30000,"30000",D879&lt;35000,"35000",D879&lt;40000,"40000",D879&lt;45000,"45000",D879&lt;50000,"50000",D879&gt;=50000,"&gt;50000")</f>
        <v>5000</v>
      </c>
      <c r="F879">
        <v>1351</v>
      </c>
      <c r="G879" t="str" cm="1">
        <f t="array" ref="G879">_xlfn.IFS(F879&lt;1000,"1000",F879&lt;5000,"5000",F879&lt;10000,"10000",F879&lt;15000,"15000",F879&lt;20000,"20000",F879&lt;25000,"25000",F879&lt;30000,"30000",F879&lt;35000,"35000",F879&lt;40000,"40000",F879&lt;45000,"45000",F879&lt;50000,"50000",F879&gt;50000,"&gt;50000")</f>
        <v>5000</v>
      </c>
      <c r="H879" t="s">
        <v>8221</v>
      </c>
      <c r="I879" t="s">
        <v>8224</v>
      </c>
      <c r="J879" t="s">
        <v>8246</v>
      </c>
      <c r="K879">
        <v>1387479360</v>
      </c>
      <c r="L879" s="10">
        <v>41627.788888888892</v>
      </c>
      <c r="M879">
        <v>1384887360</v>
      </c>
      <c r="N879" s="10">
        <f t="shared" si="41"/>
        <v>41597.788888888892</v>
      </c>
      <c r="O879" t="b">
        <v>0</v>
      </c>
      <c r="P879">
        <v>29</v>
      </c>
      <c r="Q879" t="b">
        <v>0</v>
      </c>
      <c r="R879" t="s">
        <v>8278</v>
      </c>
      <c r="S879" s="5">
        <f t="shared" si="39"/>
        <v>67.55</v>
      </c>
      <c r="T879">
        <f t="shared" si="40"/>
        <v>46.586206896551722</v>
      </c>
      <c r="U879" t="s">
        <v>8325</v>
      </c>
      <c r="V879" t="s">
        <v>8328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 t="str" cm="1">
        <f t="array" ref="E880">_xlfn.IFS(D880&lt;1000,"1000",D880&lt;5000,"5000",D880&lt;10000,"10000",D880&lt;15000,"15000",D880&lt;20000,"20000",D880&lt;25000,"25000",D880&lt;30000,"30000",D880&lt;35000,"35000",D880&lt;40000,"40000",D880&lt;45000,"45000",D880&lt;50000,"50000",D880&gt;=50000,"&gt;50000")</f>
        <v>10000</v>
      </c>
      <c r="F880">
        <v>65</v>
      </c>
      <c r="G880" t="str" cm="1">
        <f t="array" ref="G880">_xlfn.IFS(F880&lt;1000,"1000",F880&lt;5000,"5000",F880&lt;10000,"10000",F880&lt;15000,"15000",F880&lt;20000,"20000",F880&lt;25000,"25000",F880&lt;30000,"30000",F880&lt;35000,"35000",F880&lt;40000,"40000",F880&lt;45000,"45000",F880&lt;50000,"50000",F880&gt;50000,"&gt;50000")</f>
        <v>1000</v>
      </c>
      <c r="H880" t="s">
        <v>8221</v>
      </c>
      <c r="I880" t="s">
        <v>8224</v>
      </c>
      <c r="J880" t="s">
        <v>8246</v>
      </c>
      <c r="K880">
        <v>1293082524</v>
      </c>
      <c r="L880" s="10">
        <v>40535.232916666668</v>
      </c>
      <c r="M880">
        <v>1290490524</v>
      </c>
      <c r="N880" s="10">
        <f t="shared" si="41"/>
        <v>40505.232916666668</v>
      </c>
      <c r="O880" t="b">
        <v>0</v>
      </c>
      <c r="P880">
        <v>2</v>
      </c>
      <c r="Q880" t="b">
        <v>0</v>
      </c>
      <c r="R880" t="s">
        <v>8278</v>
      </c>
      <c r="S880" s="5">
        <f t="shared" si="39"/>
        <v>1.3</v>
      </c>
      <c r="T880">
        <f t="shared" si="40"/>
        <v>32.5</v>
      </c>
      <c r="U880" t="s">
        <v>8325</v>
      </c>
      <c r="V880" t="s">
        <v>8328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 t="str" cm="1">
        <f t="array" ref="E881">_xlfn.IFS(D881&lt;1000,"1000",D881&lt;5000,"5000",D881&lt;10000,"10000",D881&lt;15000,"15000",D881&lt;20000,"20000",D881&lt;25000,"25000",D881&lt;30000,"30000",D881&lt;35000,"35000",D881&lt;40000,"40000",D881&lt;45000,"45000",D881&lt;50000,"50000",D881&gt;=50000,"&gt;50000")</f>
        <v>5000</v>
      </c>
      <c r="F881">
        <v>644</v>
      </c>
      <c r="G881" t="str" cm="1">
        <f t="array" ref="G881">_xlfn.IFS(F881&lt;1000,"1000",F881&lt;5000,"5000",F881&lt;10000,"10000",F881&lt;15000,"15000",F881&lt;20000,"20000",F881&lt;25000,"25000",F881&lt;30000,"30000",F881&lt;35000,"35000",F881&lt;40000,"40000",F881&lt;45000,"45000",F881&lt;50000,"50000",F881&gt;50000,"&gt;50000")</f>
        <v>1000</v>
      </c>
      <c r="H881" t="s">
        <v>8221</v>
      </c>
      <c r="I881" t="s">
        <v>8224</v>
      </c>
      <c r="J881" t="s">
        <v>8246</v>
      </c>
      <c r="K881">
        <v>1338321305</v>
      </c>
      <c r="L881" s="10">
        <v>41058.829918981479</v>
      </c>
      <c r="M881">
        <v>1336506905</v>
      </c>
      <c r="N881" s="10">
        <f t="shared" si="41"/>
        <v>41037.829918981479</v>
      </c>
      <c r="O881" t="b">
        <v>0</v>
      </c>
      <c r="P881">
        <v>30</v>
      </c>
      <c r="Q881" t="b">
        <v>0</v>
      </c>
      <c r="R881" t="s">
        <v>8278</v>
      </c>
      <c r="S881" s="5">
        <f t="shared" si="39"/>
        <v>30.666666666666664</v>
      </c>
      <c r="T881">
        <f t="shared" si="40"/>
        <v>21.466666666666665</v>
      </c>
      <c r="U881" t="s">
        <v>8325</v>
      </c>
      <c r="V881" t="s">
        <v>8328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 t="str" cm="1">
        <f t="array" ref="E882">_xlfn.IFS(D882&lt;1000,"1000",D882&lt;5000,"5000",D882&lt;10000,"10000",D882&lt;15000,"15000",D882&lt;20000,"20000",D882&lt;25000,"25000",D882&lt;30000,"30000",D882&lt;35000,"35000",D882&lt;40000,"40000",D882&lt;45000,"45000",D882&lt;50000,"50000",D882&gt;=50000,"&gt;50000")</f>
        <v>5000</v>
      </c>
      <c r="F882">
        <v>113</v>
      </c>
      <c r="G882" t="str" cm="1">
        <f t="array" ref="G882">_xlfn.IFS(F882&lt;1000,"1000",F882&lt;5000,"5000",F882&lt;10000,"10000",F882&lt;15000,"15000",F882&lt;20000,"20000",F882&lt;25000,"25000",F882&lt;30000,"30000",F882&lt;35000,"35000",F882&lt;40000,"40000",F882&lt;45000,"45000",F882&lt;50000,"50000",F882&gt;50000,"&gt;50000")</f>
        <v>1000</v>
      </c>
      <c r="H882" t="s">
        <v>8221</v>
      </c>
      <c r="I882" t="s">
        <v>8224</v>
      </c>
      <c r="J882" t="s">
        <v>8246</v>
      </c>
      <c r="K882">
        <v>1351582938</v>
      </c>
      <c r="L882" s="10">
        <v>41212.32104166667</v>
      </c>
      <c r="M882">
        <v>1348731738</v>
      </c>
      <c r="N882" s="10">
        <f t="shared" si="41"/>
        <v>41179.32104166667</v>
      </c>
      <c r="O882" t="b">
        <v>0</v>
      </c>
      <c r="P882">
        <v>8</v>
      </c>
      <c r="Q882" t="b">
        <v>0</v>
      </c>
      <c r="R882" t="s">
        <v>8279</v>
      </c>
      <c r="S882" s="5">
        <f t="shared" si="39"/>
        <v>2.9894179894179893</v>
      </c>
      <c r="T882">
        <f t="shared" si="40"/>
        <v>14.125</v>
      </c>
      <c r="U882" t="s">
        <v>8325</v>
      </c>
      <c r="V882" t="s">
        <v>8329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 t="str" cm="1">
        <f t="array" ref="E883">_xlfn.IFS(D883&lt;1000,"1000",D883&lt;5000,"5000",D883&lt;10000,"10000",D883&lt;15000,"15000",D883&lt;20000,"20000",D883&lt;25000,"25000",D883&lt;30000,"30000",D883&lt;35000,"35000",D883&lt;40000,"40000",D883&lt;45000,"45000",D883&lt;50000,"50000",D883&gt;=50000,"&gt;50000")</f>
        <v>5000</v>
      </c>
      <c r="F883">
        <v>30</v>
      </c>
      <c r="G883" t="str" cm="1">
        <f t="array" ref="G883">_xlfn.IFS(F883&lt;1000,"1000",F883&lt;5000,"5000",F883&lt;10000,"10000",F883&lt;15000,"15000",F883&lt;20000,"20000",F883&lt;25000,"25000",F883&lt;30000,"30000",F883&lt;35000,"35000",F883&lt;40000,"40000",F883&lt;45000,"45000",F883&lt;50000,"50000",F883&gt;50000,"&gt;50000")</f>
        <v>1000</v>
      </c>
      <c r="H883" t="s">
        <v>8221</v>
      </c>
      <c r="I883" t="s">
        <v>8224</v>
      </c>
      <c r="J883" t="s">
        <v>8246</v>
      </c>
      <c r="K883">
        <v>1326520886</v>
      </c>
      <c r="L883" s="10">
        <v>40922.25099537037</v>
      </c>
      <c r="M883">
        <v>1322632886</v>
      </c>
      <c r="N883" s="10">
        <f t="shared" si="41"/>
        <v>40877.25099537037</v>
      </c>
      <c r="O883" t="b">
        <v>0</v>
      </c>
      <c r="P883">
        <v>1</v>
      </c>
      <c r="Q883" t="b">
        <v>0</v>
      </c>
      <c r="R883" t="s">
        <v>8279</v>
      </c>
      <c r="S883" s="5">
        <f t="shared" si="39"/>
        <v>0.8</v>
      </c>
      <c r="T883">
        <f t="shared" si="40"/>
        <v>30</v>
      </c>
      <c r="U883" t="s">
        <v>8325</v>
      </c>
      <c r="V883" t="s">
        <v>8329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 t="str" cm="1">
        <f t="array" ref="E884">_xlfn.IFS(D884&lt;1000,"1000",D884&lt;5000,"5000",D884&lt;10000,"10000",D884&lt;15000,"15000",D884&lt;20000,"20000",D884&lt;25000,"25000",D884&lt;30000,"30000",D884&lt;35000,"35000",D884&lt;40000,"40000",D884&lt;45000,"45000",D884&lt;50000,"50000",D884&gt;=50000,"&gt;50000")</f>
        <v>5000</v>
      </c>
      <c r="F884">
        <v>302</v>
      </c>
      <c r="G884" t="str" cm="1">
        <f t="array" ref="G884">_xlfn.IFS(F884&lt;1000,"1000",F884&lt;5000,"5000",F884&lt;10000,"10000",F884&lt;15000,"15000",F884&lt;20000,"20000",F884&lt;25000,"25000",F884&lt;30000,"30000",F884&lt;35000,"35000",F884&lt;40000,"40000",F884&lt;45000,"45000",F884&lt;50000,"50000",F884&gt;50000,"&gt;50000")</f>
        <v>1000</v>
      </c>
      <c r="H884" t="s">
        <v>8221</v>
      </c>
      <c r="I884" t="s">
        <v>8224</v>
      </c>
      <c r="J884" t="s">
        <v>8246</v>
      </c>
      <c r="K884">
        <v>1315341550</v>
      </c>
      <c r="L884" s="10">
        <v>40792.860532407409</v>
      </c>
      <c r="M884">
        <v>1312490350</v>
      </c>
      <c r="N884" s="10">
        <f t="shared" si="41"/>
        <v>40759.860532407409</v>
      </c>
      <c r="O884" t="b">
        <v>0</v>
      </c>
      <c r="P884">
        <v>14</v>
      </c>
      <c r="Q884" t="b">
        <v>0</v>
      </c>
      <c r="R884" t="s">
        <v>8279</v>
      </c>
      <c r="S884" s="5">
        <f t="shared" si="39"/>
        <v>20.133333333333333</v>
      </c>
      <c r="T884">
        <f t="shared" si="40"/>
        <v>21.571428571428573</v>
      </c>
      <c r="U884" t="s">
        <v>8325</v>
      </c>
      <c r="V884" t="s">
        <v>8329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 t="str" cm="1">
        <f t="array" ref="E885">_xlfn.IFS(D885&lt;1000,"1000",D885&lt;5000,"5000",D885&lt;10000,"10000",D885&lt;15000,"15000",D885&lt;20000,"20000",D885&lt;25000,"25000",D885&lt;30000,"30000",D885&lt;35000,"35000",D885&lt;40000,"40000",D885&lt;45000,"45000",D885&lt;50000,"50000",D885&gt;=50000,"&gt;50000")</f>
        <v>10000</v>
      </c>
      <c r="F885">
        <v>2001</v>
      </c>
      <c r="G885" t="str" cm="1">
        <f t="array" ref="G885">_xlfn.IFS(F885&lt;1000,"1000",F885&lt;5000,"5000",F885&lt;10000,"10000",F885&lt;15000,"15000",F885&lt;20000,"20000",F885&lt;25000,"25000",F885&lt;30000,"30000",F885&lt;35000,"35000",F885&lt;40000,"40000",F885&lt;45000,"45000",F885&lt;50000,"50000",F885&gt;50000,"&gt;50000")</f>
        <v>5000</v>
      </c>
      <c r="H885" t="s">
        <v>8221</v>
      </c>
      <c r="I885" t="s">
        <v>8224</v>
      </c>
      <c r="J885" t="s">
        <v>8246</v>
      </c>
      <c r="K885">
        <v>1456957635</v>
      </c>
      <c r="L885" s="10">
        <v>42431.935590277775</v>
      </c>
      <c r="M885">
        <v>1451773635</v>
      </c>
      <c r="N885" s="10">
        <f t="shared" si="41"/>
        <v>42371.935590277775</v>
      </c>
      <c r="O885" t="b">
        <v>0</v>
      </c>
      <c r="P885">
        <v>24</v>
      </c>
      <c r="Q885" t="b">
        <v>0</v>
      </c>
      <c r="R885" t="s">
        <v>8279</v>
      </c>
      <c r="S885" s="5">
        <f t="shared" si="39"/>
        <v>40.020000000000003</v>
      </c>
      <c r="T885">
        <f t="shared" si="40"/>
        <v>83.375</v>
      </c>
      <c r="U885" t="s">
        <v>8325</v>
      </c>
      <c r="V885" t="s">
        <v>8329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 t="str" cm="1">
        <f t="array" ref="E886">_xlfn.IFS(D886&lt;1000,"1000",D886&lt;5000,"5000",D886&lt;10000,"10000",D886&lt;15000,"15000",D886&lt;20000,"20000",D886&lt;25000,"25000",D886&lt;30000,"30000",D886&lt;35000,"35000",D886&lt;40000,"40000",D886&lt;45000,"45000",D886&lt;50000,"50000",D886&gt;=50000,"&gt;50000")</f>
        <v>5000</v>
      </c>
      <c r="F886">
        <v>20</v>
      </c>
      <c r="G886" t="str" cm="1">
        <f t="array" ref="G886">_xlfn.IFS(F886&lt;1000,"1000",F886&lt;5000,"5000",F886&lt;10000,"10000",F886&lt;15000,"15000",F886&lt;20000,"20000",F886&lt;25000,"25000",F886&lt;30000,"30000",F886&lt;35000,"35000",F886&lt;40000,"40000",F886&lt;45000,"45000",F886&lt;50000,"50000",F886&gt;50000,"&gt;50000")</f>
        <v>1000</v>
      </c>
      <c r="H886" t="s">
        <v>8221</v>
      </c>
      <c r="I886" t="s">
        <v>8224</v>
      </c>
      <c r="J886" t="s">
        <v>8246</v>
      </c>
      <c r="K886">
        <v>1336789860</v>
      </c>
      <c r="L886" s="10">
        <v>41041.104861111111</v>
      </c>
      <c r="M886">
        <v>1331666146</v>
      </c>
      <c r="N886" s="10">
        <f t="shared" si="41"/>
        <v>40981.802615740737</v>
      </c>
      <c r="O886" t="b">
        <v>0</v>
      </c>
      <c r="P886">
        <v>2</v>
      </c>
      <c r="Q886" t="b">
        <v>0</v>
      </c>
      <c r="R886" t="s">
        <v>8279</v>
      </c>
      <c r="S886" s="5">
        <f t="shared" si="39"/>
        <v>1</v>
      </c>
      <c r="T886">
        <f t="shared" si="40"/>
        <v>10</v>
      </c>
      <c r="U886" t="s">
        <v>8325</v>
      </c>
      <c r="V886" t="s">
        <v>8329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 t="str" cm="1">
        <f t="array" ref="E887">_xlfn.IFS(D887&lt;1000,"1000",D887&lt;5000,"5000",D887&lt;10000,"10000",D887&lt;15000,"15000",D887&lt;20000,"20000",D887&lt;25000,"25000",D887&lt;30000,"30000",D887&lt;35000,"35000",D887&lt;40000,"40000",D887&lt;45000,"45000",D887&lt;50000,"50000",D887&gt;=50000,"&gt;50000")</f>
        <v>5000</v>
      </c>
      <c r="F887">
        <v>750</v>
      </c>
      <c r="G887" t="str" cm="1">
        <f t="array" ref="G887">_xlfn.IFS(F887&lt;1000,"1000",F887&lt;5000,"5000",F887&lt;10000,"10000",F887&lt;15000,"15000",F887&lt;20000,"20000",F887&lt;25000,"25000",F887&lt;30000,"30000",F887&lt;35000,"35000",F887&lt;40000,"40000",F887&lt;45000,"45000",F887&lt;50000,"50000",F887&gt;50000,"&gt;50000")</f>
        <v>1000</v>
      </c>
      <c r="H887" t="s">
        <v>8221</v>
      </c>
      <c r="I887" t="s">
        <v>8224</v>
      </c>
      <c r="J887" t="s">
        <v>8246</v>
      </c>
      <c r="K887">
        <v>1483137311</v>
      </c>
      <c r="L887" s="10">
        <v>42734.941099537042</v>
      </c>
      <c r="M887">
        <v>1481322911</v>
      </c>
      <c r="N887" s="10">
        <f t="shared" si="41"/>
        <v>42713.941099537042</v>
      </c>
      <c r="O887" t="b">
        <v>0</v>
      </c>
      <c r="P887">
        <v>21</v>
      </c>
      <c r="Q887" t="b">
        <v>0</v>
      </c>
      <c r="R887" t="s">
        <v>8279</v>
      </c>
      <c r="S887" s="5">
        <f t="shared" si="39"/>
        <v>75</v>
      </c>
      <c r="T887">
        <f t="shared" si="40"/>
        <v>35.714285714285715</v>
      </c>
      <c r="U887" t="s">
        <v>8325</v>
      </c>
      <c r="V887" t="s">
        <v>8329</v>
      </c>
    </row>
    <row r="888" spans="1:22" ht="43.5" x14ac:dyDescent="0.35">
      <c r="A888">
        <v>886</v>
      </c>
      <c r="B888" s="3" t="s">
        <v>887</v>
      </c>
      <c r="C888" s="3" t="s">
        <v>4996</v>
      </c>
      <c r="D888">
        <v>500</v>
      </c>
      <c r="E888" t="str" cm="1">
        <f t="array" ref="E888">_xlfn.IFS(D888&lt;1000,"1000",D888&lt;5000,"5000",D888&lt;10000,"10000",D888&lt;15000,"15000",D888&lt;20000,"20000",D888&lt;25000,"25000",D888&lt;30000,"30000",D888&lt;35000,"35000",D888&lt;40000,"40000",D888&lt;45000,"45000",D888&lt;50000,"50000",D888&gt;=50000,"&gt;50000")</f>
        <v>1000</v>
      </c>
      <c r="F888">
        <v>205</v>
      </c>
      <c r="G888" t="str" cm="1">
        <f t="array" ref="G888">_xlfn.IFS(F888&lt;1000,"1000",F888&lt;5000,"5000",F888&lt;10000,"10000",F888&lt;15000,"15000",F888&lt;20000,"20000",F888&lt;25000,"25000",F888&lt;30000,"30000",F888&lt;35000,"35000",F888&lt;40000,"40000",F888&lt;45000,"45000",F888&lt;50000,"50000",F888&gt;50000,"&gt;50000")</f>
        <v>1000</v>
      </c>
      <c r="H888" t="s">
        <v>8221</v>
      </c>
      <c r="I888" t="s">
        <v>8224</v>
      </c>
      <c r="J888" t="s">
        <v>8246</v>
      </c>
      <c r="K888">
        <v>1473972813</v>
      </c>
      <c r="L888" s="10">
        <v>42628.870520833334</v>
      </c>
      <c r="M888">
        <v>1471812813</v>
      </c>
      <c r="N888" s="10">
        <f t="shared" si="41"/>
        <v>42603.870520833334</v>
      </c>
      <c r="O888" t="b">
        <v>0</v>
      </c>
      <c r="P888">
        <v>7</v>
      </c>
      <c r="Q888" t="b">
        <v>0</v>
      </c>
      <c r="R888" t="s">
        <v>8279</v>
      </c>
      <c r="S888" s="5">
        <f t="shared" si="39"/>
        <v>41</v>
      </c>
      <c r="T888">
        <f t="shared" si="40"/>
        <v>29.285714285714285</v>
      </c>
      <c r="U888" t="s">
        <v>8325</v>
      </c>
      <c r="V888" t="s">
        <v>8329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 t="str" cm="1">
        <f t="array" ref="E889">_xlfn.IFS(D889&lt;1000,"1000",D889&lt;5000,"5000",D889&lt;10000,"10000",D889&lt;15000,"15000",D889&lt;20000,"20000",D889&lt;25000,"25000",D889&lt;30000,"30000",D889&lt;35000,"35000",D889&lt;40000,"40000",D889&lt;45000,"45000",D889&lt;50000,"50000",D889&gt;=50000,"&gt;50000")</f>
        <v>5000</v>
      </c>
      <c r="F889">
        <v>0</v>
      </c>
      <c r="G889" t="str" cm="1">
        <f t="array" ref="G889">_xlfn.IFS(F889&lt;1000,"1000",F889&lt;5000,"5000",F889&lt;10000,"10000",F889&lt;15000,"15000",F889&lt;20000,"20000",F889&lt;25000,"25000",F889&lt;30000,"30000",F889&lt;35000,"35000",F889&lt;40000,"40000",F889&lt;45000,"45000",F889&lt;50000,"50000",F889&gt;50000,"&gt;50000")</f>
        <v>1000</v>
      </c>
      <c r="H889" t="s">
        <v>8221</v>
      </c>
      <c r="I889" t="s">
        <v>8224</v>
      </c>
      <c r="J889" t="s">
        <v>8246</v>
      </c>
      <c r="K889">
        <v>1338159655</v>
      </c>
      <c r="L889" s="10">
        <v>41056.958969907406</v>
      </c>
      <c r="M889">
        <v>1335567655</v>
      </c>
      <c r="N889" s="10">
        <f t="shared" si="41"/>
        <v>41026.958969907406</v>
      </c>
      <c r="O889" t="b">
        <v>0</v>
      </c>
      <c r="P889">
        <v>0</v>
      </c>
      <c r="Q889" t="b">
        <v>0</v>
      </c>
      <c r="R889" t="s">
        <v>8279</v>
      </c>
      <c r="S889" s="5">
        <f t="shared" si="39"/>
        <v>0</v>
      </c>
      <c r="T889" t="e">
        <f t="shared" si="40"/>
        <v>#DIV/0!</v>
      </c>
      <c r="U889" t="s">
        <v>8325</v>
      </c>
      <c r="V889" t="s">
        <v>8329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 t="str" cm="1">
        <f t="array" ref="E890">_xlfn.IFS(D890&lt;1000,"1000",D890&lt;5000,"5000",D890&lt;10000,"10000",D890&lt;15000,"15000",D890&lt;20000,"20000",D890&lt;25000,"25000",D890&lt;30000,"30000",D890&lt;35000,"35000",D890&lt;40000,"40000",D890&lt;45000,"45000",D890&lt;50000,"50000",D890&gt;=50000,"&gt;50000")</f>
        <v>5000</v>
      </c>
      <c r="F890">
        <v>72</v>
      </c>
      <c r="G890" t="str" cm="1">
        <f t="array" ref="G890">_xlfn.IFS(F890&lt;1000,"1000",F890&lt;5000,"5000",F890&lt;10000,"10000",F890&lt;15000,"15000",F890&lt;20000,"20000",F890&lt;25000,"25000",F890&lt;30000,"30000",F890&lt;35000,"35000",F890&lt;40000,"40000",F890&lt;45000,"45000",F890&lt;50000,"50000",F890&gt;50000,"&gt;50000")</f>
        <v>1000</v>
      </c>
      <c r="H890" t="s">
        <v>8221</v>
      </c>
      <c r="I890" t="s">
        <v>8224</v>
      </c>
      <c r="J890" t="s">
        <v>8246</v>
      </c>
      <c r="K890">
        <v>1314856800</v>
      </c>
      <c r="L890" s="10">
        <v>40787.25</v>
      </c>
      <c r="M890">
        <v>1311789885</v>
      </c>
      <c r="N890" s="10">
        <f t="shared" si="41"/>
        <v>40751.753298611111</v>
      </c>
      <c r="O890" t="b">
        <v>0</v>
      </c>
      <c r="P890">
        <v>4</v>
      </c>
      <c r="Q890" t="b">
        <v>0</v>
      </c>
      <c r="R890" t="s">
        <v>8279</v>
      </c>
      <c r="S890" s="5">
        <f t="shared" si="39"/>
        <v>7.1999999999999993</v>
      </c>
      <c r="T890">
        <f t="shared" si="40"/>
        <v>18</v>
      </c>
      <c r="U890" t="s">
        <v>8325</v>
      </c>
      <c r="V890" t="s">
        <v>8329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 t="str" cm="1">
        <f t="array" ref="E891">_xlfn.IFS(D891&lt;1000,"1000",D891&lt;5000,"5000",D891&lt;10000,"10000",D891&lt;15000,"15000",D891&lt;20000,"20000",D891&lt;25000,"25000",D891&lt;30000,"30000",D891&lt;35000,"35000",D891&lt;40000,"40000",D891&lt;45000,"45000",D891&lt;50000,"50000",D891&gt;=50000,"&gt;50000")</f>
        <v>30000</v>
      </c>
      <c r="F891">
        <v>2360.3200000000002</v>
      </c>
      <c r="G891" t="str" cm="1">
        <f t="array" ref="G891">_xlfn.IFS(F891&lt;1000,"1000",F891&lt;5000,"5000",F891&lt;10000,"10000",F891&lt;15000,"15000",F891&lt;20000,"20000",F891&lt;25000,"25000",F891&lt;30000,"30000",F891&lt;35000,"35000",F891&lt;40000,"40000",F891&lt;45000,"45000",F891&lt;50000,"50000",F891&gt;50000,"&gt;50000")</f>
        <v>5000</v>
      </c>
      <c r="H891" t="s">
        <v>8221</v>
      </c>
      <c r="I891" t="s">
        <v>8224</v>
      </c>
      <c r="J891" t="s">
        <v>8246</v>
      </c>
      <c r="K891">
        <v>1412534943</v>
      </c>
      <c r="L891" s="10">
        <v>41917.784062500003</v>
      </c>
      <c r="M891">
        <v>1409942943</v>
      </c>
      <c r="N891" s="10">
        <f t="shared" si="41"/>
        <v>41887.784062500003</v>
      </c>
      <c r="O891" t="b">
        <v>0</v>
      </c>
      <c r="P891">
        <v>32</v>
      </c>
      <c r="Q891" t="b">
        <v>0</v>
      </c>
      <c r="R891" t="s">
        <v>8279</v>
      </c>
      <c r="S891" s="5">
        <f t="shared" si="39"/>
        <v>9.4412800000000008</v>
      </c>
      <c r="T891">
        <f t="shared" si="40"/>
        <v>73.760000000000005</v>
      </c>
      <c r="U891" t="s">
        <v>8325</v>
      </c>
      <c r="V891" t="s">
        <v>8329</v>
      </c>
    </row>
    <row r="892" spans="1:22" ht="43.5" x14ac:dyDescent="0.35">
      <c r="A892">
        <v>890</v>
      </c>
      <c r="B892" s="3" t="s">
        <v>891</v>
      </c>
      <c r="C892" s="3" t="s">
        <v>5000</v>
      </c>
      <c r="D892">
        <v>3000</v>
      </c>
      <c r="E892" t="str" cm="1">
        <f t="array" ref="E892">_xlfn.IFS(D892&lt;1000,"1000",D892&lt;5000,"5000",D892&lt;10000,"10000",D892&lt;15000,"15000",D892&lt;20000,"20000",D892&lt;25000,"25000",D892&lt;30000,"30000",D892&lt;35000,"35000",D892&lt;40000,"40000",D892&lt;45000,"45000",D892&lt;50000,"50000",D892&gt;=50000,"&gt;50000")</f>
        <v>5000</v>
      </c>
      <c r="F892">
        <v>125</v>
      </c>
      <c r="G892" t="str" cm="1">
        <f t="array" ref="G892">_xlfn.IFS(F892&lt;1000,"1000",F892&lt;5000,"5000",F892&lt;10000,"10000",F892&lt;15000,"15000",F892&lt;20000,"20000",F892&lt;25000,"25000",F892&lt;30000,"30000",F892&lt;35000,"35000",F892&lt;40000,"40000",F892&lt;45000,"45000",F892&lt;50000,"50000",F892&gt;50000,"&gt;50000")</f>
        <v>1000</v>
      </c>
      <c r="H892" t="s">
        <v>8221</v>
      </c>
      <c r="I892" t="s">
        <v>8224</v>
      </c>
      <c r="J892" t="s">
        <v>8246</v>
      </c>
      <c r="K892">
        <v>1385055979</v>
      </c>
      <c r="L892" s="10">
        <v>41599.740497685183</v>
      </c>
      <c r="M892">
        <v>1382460379</v>
      </c>
      <c r="N892" s="10">
        <f t="shared" si="41"/>
        <v>41569.698831018519</v>
      </c>
      <c r="O892" t="b">
        <v>0</v>
      </c>
      <c r="P892">
        <v>4</v>
      </c>
      <c r="Q892" t="b">
        <v>0</v>
      </c>
      <c r="R892" t="s">
        <v>8279</v>
      </c>
      <c r="S892" s="5">
        <f t="shared" si="39"/>
        <v>4.1666666666666661</v>
      </c>
      <c r="T892">
        <f t="shared" si="40"/>
        <v>31.25</v>
      </c>
      <c r="U892" t="s">
        <v>8325</v>
      </c>
      <c r="V892" t="s">
        <v>8329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 t="str" cm="1">
        <f t="array" ref="E893">_xlfn.IFS(D893&lt;1000,"1000",D893&lt;5000,"5000",D893&lt;10000,"10000",D893&lt;15000,"15000",D893&lt;20000,"20000",D893&lt;25000,"25000",D893&lt;30000,"30000",D893&lt;35000,"35000",D893&lt;40000,"40000",D893&lt;45000,"45000",D893&lt;50000,"50000",D893&gt;=50000,"&gt;50000")</f>
        <v>10000</v>
      </c>
      <c r="F893">
        <v>260</v>
      </c>
      <c r="G893" t="str" cm="1">
        <f t="array" ref="G893">_xlfn.IFS(F893&lt;1000,"1000",F893&lt;5000,"5000",F893&lt;10000,"10000",F893&lt;15000,"15000",F893&lt;20000,"20000",F893&lt;25000,"25000",F893&lt;30000,"30000",F893&lt;35000,"35000",F893&lt;40000,"40000",F893&lt;45000,"45000",F893&lt;50000,"50000",F893&gt;50000,"&gt;50000")</f>
        <v>1000</v>
      </c>
      <c r="H893" t="s">
        <v>8221</v>
      </c>
      <c r="I893" t="s">
        <v>8224</v>
      </c>
      <c r="J893" t="s">
        <v>8246</v>
      </c>
      <c r="K893">
        <v>1408581930</v>
      </c>
      <c r="L893" s="10">
        <v>41872.031597222223</v>
      </c>
      <c r="M893">
        <v>1405989930</v>
      </c>
      <c r="N893" s="10">
        <f t="shared" si="41"/>
        <v>41842.031597222223</v>
      </c>
      <c r="O893" t="b">
        <v>0</v>
      </c>
      <c r="P893">
        <v>9</v>
      </c>
      <c r="Q893" t="b">
        <v>0</v>
      </c>
      <c r="R893" t="s">
        <v>8279</v>
      </c>
      <c r="S893" s="5">
        <f t="shared" si="39"/>
        <v>3.25</v>
      </c>
      <c r="T893">
        <f t="shared" si="40"/>
        <v>28.888888888888889</v>
      </c>
      <c r="U893" t="s">
        <v>8325</v>
      </c>
      <c r="V893" t="s">
        <v>8329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 t="str" cm="1">
        <f t="array" ref="E894">_xlfn.IFS(D894&lt;1000,"1000",D894&lt;5000,"5000",D894&lt;10000,"10000",D894&lt;15000,"15000",D894&lt;20000,"20000",D894&lt;25000,"25000",D894&lt;30000,"30000",D894&lt;35000,"35000",D894&lt;40000,"40000",D894&lt;45000,"45000",D894&lt;50000,"50000",D894&gt;=50000,"&gt;50000")</f>
        <v>10000</v>
      </c>
      <c r="F894">
        <v>2445</v>
      </c>
      <c r="G894" t="str" cm="1">
        <f t="array" ref="G894">_xlfn.IFS(F894&lt;1000,"1000",F894&lt;5000,"5000",F894&lt;10000,"10000",F894&lt;15000,"15000",F894&lt;20000,"20000",F894&lt;25000,"25000",F894&lt;30000,"30000",F894&lt;35000,"35000",F894&lt;40000,"40000",F894&lt;45000,"45000",F894&lt;50000,"50000",F894&gt;50000,"&gt;50000")</f>
        <v>5000</v>
      </c>
      <c r="H894" t="s">
        <v>8221</v>
      </c>
      <c r="I894" t="s">
        <v>8224</v>
      </c>
      <c r="J894" t="s">
        <v>8246</v>
      </c>
      <c r="K894">
        <v>1280635200</v>
      </c>
      <c r="L894" s="10">
        <v>40391.166666666664</v>
      </c>
      <c r="M894">
        <v>1273121283</v>
      </c>
      <c r="N894" s="10">
        <f t="shared" si="41"/>
        <v>40304.20003472222</v>
      </c>
      <c r="O894" t="b">
        <v>0</v>
      </c>
      <c r="P894">
        <v>17</v>
      </c>
      <c r="Q894" t="b">
        <v>0</v>
      </c>
      <c r="R894" t="s">
        <v>8279</v>
      </c>
      <c r="S894" s="5">
        <f t="shared" si="39"/>
        <v>40.75</v>
      </c>
      <c r="T894">
        <f t="shared" si="40"/>
        <v>143.8235294117647</v>
      </c>
      <c r="U894" t="s">
        <v>8325</v>
      </c>
      <c r="V894" t="s">
        <v>8329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 t="str" cm="1">
        <f t="array" ref="E895">_xlfn.IFS(D895&lt;1000,"1000",D895&lt;5000,"5000",D895&lt;10000,"10000",D895&lt;15000,"15000",D895&lt;20000,"20000",D895&lt;25000,"25000",D895&lt;30000,"30000",D895&lt;35000,"35000",D895&lt;40000,"40000",D895&lt;45000,"45000",D895&lt;50000,"50000",D895&gt;=50000,"&gt;50000")</f>
        <v>5000</v>
      </c>
      <c r="F895">
        <v>200</v>
      </c>
      <c r="G895" t="str" cm="1">
        <f t="array" ref="G895">_xlfn.IFS(F895&lt;1000,"1000",F895&lt;5000,"5000",F895&lt;10000,"10000",F895&lt;15000,"15000",F895&lt;20000,"20000",F895&lt;25000,"25000",F895&lt;30000,"30000",F895&lt;35000,"35000",F895&lt;40000,"40000",F895&lt;45000,"45000",F895&lt;50000,"50000",F895&gt;50000,"&gt;50000")</f>
        <v>1000</v>
      </c>
      <c r="H895" t="s">
        <v>8221</v>
      </c>
      <c r="I895" t="s">
        <v>8224</v>
      </c>
      <c r="J895" t="s">
        <v>8246</v>
      </c>
      <c r="K895">
        <v>1427920363</v>
      </c>
      <c r="L895" s="10">
        <v>42095.856053240743</v>
      </c>
      <c r="M895">
        <v>1425331963</v>
      </c>
      <c r="N895" s="10">
        <f t="shared" si="41"/>
        <v>42065.897719907407</v>
      </c>
      <c r="O895" t="b">
        <v>0</v>
      </c>
      <c r="P895">
        <v>5</v>
      </c>
      <c r="Q895" t="b">
        <v>0</v>
      </c>
      <c r="R895" t="s">
        <v>8279</v>
      </c>
      <c r="S895" s="5">
        <f t="shared" si="39"/>
        <v>10</v>
      </c>
      <c r="T895">
        <f t="shared" si="40"/>
        <v>40</v>
      </c>
      <c r="U895" t="s">
        <v>8325</v>
      </c>
      <c r="V895" t="s">
        <v>8329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 t="str" cm="1">
        <f t="array" ref="E896">_xlfn.IFS(D896&lt;1000,"1000",D896&lt;5000,"5000",D896&lt;10000,"10000",D896&lt;15000,"15000",D896&lt;20000,"20000",D896&lt;25000,"25000",D896&lt;30000,"30000",D896&lt;35000,"35000",D896&lt;40000,"40000",D896&lt;45000,"45000",D896&lt;50000,"50000",D896&gt;=50000,"&gt;50000")</f>
        <v>25000</v>
      </c>
      <c r="F896">
        <v>7834</v>
      </c>
      <c r="G896" t="str" cm="1">
        <f t="array" ref="G896">_xlfn.IFS(F896&lt;1000,"1000",F896&lt;5000,"5000",F896&lt;10000,"10000",F896&lt;15000,"15000",F896&lt;20000,"20000",F896&lt;25000,"25000",F896&lt;30000,"30000",F896&lt;35000,"35000",F896&lt;40000,"40000",F896&lt;45000,"45000",F896&lt;50000,"50000",F896&gt;50000,"&gt;50000")</f>
        <v>10000</v>
      </c>
      <c r="H896" t="s">
        <v>8221</v>
      </c>
      <c r="I896" t="s">
        <v>8224</v>
      </c>
      <c r="J896" t="s">
        <v>8246</v>
      </c>
      <c r="K896">
        <v>1465169610</v>
      </c>
      <c r="L896" s="10">
        <v>42526.981597222228</v>
      </c>
      <c r="M896">
        <v>1462577610</v>
      </c>
      <c r="N896" s="10">
        <f t="shared" si="41"/>
        <v>42496.981597222228</v>
      </c>
      <c r="O896" t="b">
        <v>0</v>
      </c>
      <c r="P896">
        <v>53</v>
      </c>
      <c r="Q896" t="b">
        <v>0</v>
      </c>
      <c r="R896" t="s">
        <v>8279</v>
      </c>
      <c r="S896" s="5">
        <f t="shared" si="39"/>
        <v>39.17</v>
      </c>
      <c r="T896">
        <f t="shared" si="40"/>
        <v>147.81132075471697</v>
      </c>
      <c r="U896" t="s">
        <v>8325</v>
      </c>
      <c r="V896" t="s">
        <v>8329</v>
      </c>
    </row>
    <row r="897" spans="1:22" ht="43.5" x14ac:dyDescent="0.35">
      <c r="A897">
        <v>895</v>
      </c>
      <c r="B897" s="3" t="s">
        <v>896</v>
      </c>
      <c r="C897" s="3" t="s">
        <v>5005</v>
      </c>
      <c r="D897">
        <v>8000</v>
      </c>
      <c r="E897" t="str" cm="1">
        <f t="array" ref="E897">_xlfn.IFS(D897&lt;1000,"1000",D897&lt;5000,"5000",D897&lt;10000,"10000",D897&lt;15000,"15000",D897&lt;20000,"20000",D897&lt;25000,"25000",D897&lt;30000,"30000",D897&lt;35000,"35000",D897&lt;40000,"40000",D897&lt;45000,"45000",D897&lt;50000,"50000",D897&gt;=50000,"&gt;50000")</f>
        <v>10000</v>
      </c>
      <c r="F897">
        <v>195</v>
      </c>
      <c r="G897" t="str" cm="1">
        <f t="array" ref="G897">_xlfn.IFS(F897&lt;1000,"1000",F897&lt;5000,"5000",F897&lt;10000,"10000",F897&lt;15000,"15000",F897&lt;20000,"20000",F897&lt;25000,"25000",F897&lt;30000,"30000",F897&lt;35000,"35000",F897&lt;40000,"40000",F897&lt;45000,"45000",F897&lt;50000,"50000",F897&gt;50000,"&gt;50000")</f>
        <v>1000</v>
      </c>
      <c r="H897" t="s">
        <v>8221</v>
      </c>
      <c r="I897" t="s">
        <v>8224</v>
      </c>
      <c r="J897" t="s">
        <v>8246</v>
      </c>
      <c r="K897">
        <v>1287975829</v>
      </c>
      <c r="L897" s="10">
        <v>40476.127650462964</v>
      </c>
      <c r="M897">
        <v>1284087829</v>
      </c>
      <c r="N897" s="10">
        <f t="shared" si="41"/>
        <v>40431.127650462964</v>
      </c>
      <c r="O897" t="b">
        <v>0</v>
      </c>
      <c r="P897">
        <v>7</v>
      </c>
      <c r="Q897" t="b">
        <v>0</v>
      </c>
      <c r="R897" t="s">
        <v>8279</v>
      </c>
      <c r="S897" s="5">
        <f t="shared" si="39"/>
        <v>2.4375</v>
      </c>
      <c r="T897">
        <f t="shared" si="40"/>
        <v>27.857142857142858</v>
      </c>
      <c r="U897" t="s">
        <v>8325</v>
      </c>
      <c r="V897" t="s">
        <v>8329</v>
      </c>
    </row>
    <row r="898" spans="1:22" ht="43.5" x14ac:dyDescent="0.35">
      <c r="A898">
        <v>896</v>
      </c>
      <c r="B898" s="3" t="s">
        <v>897</v>
      </c>
      <c r="C898" s="3" t="s">
        <v>5006</v>
      </c>
      <c r="D898">
        <v>8000</v>
      </c>
      <c r="E898" t="str" cm="1">
        <f t="array" ref="E898">_xlfn.IFS(D898&lt;1000,"1000",D898&lt;5000,"5000",D898&lt;10000,"10000",D898&lt;15000,"15000",D898&lt;20000,"20000",D898&lt;25000,"25000",D898&lt;30000,"30000",D898&lt;35000,"35000",D898&lt;40000,"40000",D898&lt;45000,"45000",D898&lt;50000,"50000",D898&gt;=50000,"&gt;50000")</f>
        <v>10000</v>
      </c>
      <c r="F898">
        <v>3200</v>
      </c>
      <c r="G898" t="str" cm="1">
        <f t="array" ref="G898">_xlfn.IFS(F898&lt;1000,"1000",F898&lt;5000,"5000",F898&lt;10000,"10000",F898&lt;15000,"15000",F898&lt;20000,"20000",F898&lt;25000,"25000",F898&lt;30000,"30000",F898&lt;35000,"35000",F898&lt;40000,"40000",F898&lt;45000,"45000",F898&lt;50000,"50000",F898&gt;50000,"&gt;50000")</f>
        <v>5000</v>
      </c>
      <c r="H898" t="s">
        <v>8221</v>
      </c>
      <c r="I898" t="s">
        <v>8224</v>
      </c>
      <c r="J898" t="s">
        <v>8246</v>
      </c>
      <c r="K898">
        <v>1440734400</v>
      </c>
      <c r="L898" s="10">
        <v>42244.166666666672</v>
      </c>
      <c r="M898">
        <v>1438549026</v>
      </c>
      <c r="N898" s="10">
        <f t="shared" si="41"/>
        <v>42218.872986111113</v>
      </c>
      <c r="O898" t="b">
        <v>0</v>
      </c>
      <c r="P898">
        <v>72</v>
      </c>
      <c r="Q898" t="b">
        <v>0</v>
      </c>
      <c r="R898" t="s">
        <v>8279</v>
      </c>
      <c r="S898" s="5">
        <f t="shared" ref="S898:S961" si="42">(F898/D898)*100</f>
        <v>40</v>
      </c>
      <c r="T898">
        <f t="shared" ref="T898:T961" si="43">F898/P898</f>
        <v>44.444444444444443</v>
      </c>
      <c r="U898" t="s">
        <v>8325</v>
      </c>
      <c r="V898" t="s">
        <v>8329</v>
      </c>
    </row>
    <row r="899" spans="1:22" ht="43.5" x14ac:dyDescent="0.35">
      <c r="A899">
        <v>897</v>
      </c>
      <c r="B899" s="3" t="s">
        <v>898</v>
      </c>
      <c r="C899" s="3" t="s">
        <v>5007</v>
      </c>
      <c r="D899">
        <v>3000</v>
      </c>
      <c r="E899" t="str" cm="1">
        <f t="array" ref="E899">_xlfn.IFS(D899&lt;1000,"1000",D899&lt;5000,"5000",D899&lt;10000,"10000",D899&lt;15000,"15000",D899&lt;20000,"20000",D899&lt;25000,"25000",D899&lt;30000,"30000",D899&lt;35000,"35000",D899&lt;40000,"40000",D899&lt;45000,"45000",D899&lt;50000,"50000",D899&gt;=50000,"&gt;50000")</f>
        <v>5000</v>
      </c>
      <c r="F899">
        <v>0</v>
      </c>
      <c r="G899" t="str" cm="1">
        <f t="array" ref="G899">_xlfn.IFS(F899&lt;1000,"1000",F899&lt;5000,"5000",F899&lt;10000,"10000",F899&lt;15000,"15000",F899&lt;20000,"20000",F899&lt;25000,"25000",F899&lt;30000,"30000",F899&lt;35000,"35000",F899&lt;40000,"40000",F899&lt;45000,"45000",F899&lt;50000,"50000",F899&gt;50000,"&gt;50000")</f>
        <v>1000</v>
      </c>
      <c r="H899" t="s">
        <v>8221</v>
      </c>
      <c r="I899" t="s">
        <v>8224</v>
      </c>
      <c r="J899" t="s">
        <v>8246</v>
      </c>
      <c r="K899">
        <v>1354123908</v>
      </c>
      <c r="L899" s="10">
        <v>41241.730416666665</v>
      </c>
      <c r="M899">
        <v>1351528308</v>
      </c>
      <c r="N899" s="10">
        <f t="shared" ref="N899:N962" si="44">(((M899/60)/60)/24)+DATE(1970,1,1)</f>
        <v>41211.688750000001</v>
      </c>
      <c r="O899" t="b">
        <v>0</v>
      </c>
      <c r="P899">
        <v>0</v>
      </c>
      <c r="Q899" t="b">
        <v>0</v>
      </c>
      <c r="R899" t="s">
        <v>8279</v>
      </c>
      <c r="S899" s="5">
        <f t="shared" si="42"/>
        <v>0</v>
      </c>
      <c r="T899" t="e">
        <f t="shared" si="43"/>
        <v>#DIV/0!</v>
      </c>
      <c r="U899" t="s">
        <v>8325</v>
      </c>
      <c r="V899" t="s">
        <v>8329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 t="str" cm="1">
        <f t="array" ref="E900">_xlfn.IFS(D900&lt;1000,"1000",D900&lt;5000,"5000",D900&lt;10000,"10000",D900&lt;15000,"15000",D900&lt;20000,"20000",D900&lt;25000,"25000",D900&lt;30000,"30000",D900&lt;35000,"35000",D900&lt;40000,"40000",D900&lt;45000,"45000",D900&lt;50000,"50000",D900&gt;=50000,"&gt;50000")</f>
        <v>5000</v>
      </c>
      <c r="F900">
        <v>70</v>
      </c>
      <c r="G900" t="str" cm="1">
        <f t="array" ref="G900">_xlfn.IFS(F900&lt;1000,"1000",F900&lt;5000,"5000",F900&lt;10000,"10000",F900&lt;15000,"15000",F900&lt;20000,"20000",F900&lt;25000,"25000",F900&lt;30000,"30000",F900&lt;35000,"35000",F900&lt;40000,"40000",F900&lt;45000,"45000",F900&lt;50000,"50000",F900&gt;50000,"&gt;50000")</f>
        <v>1000</v>
      </c>
      <c r="H900" t="s">
        <v>8221</v>
      </c>
      <c r="I900" t="s">
        <v>8224</v>
      </c>
      <c r="J900" t="s">
        <v>8246</v>
      </c>
      <c r="K900">
        <v>1326651110</v>
      </c>
      <c r="L900" s="10">
        <v>40923.758217592593</v>
      </c>
      <c r="M900">
        <v>1322763110</v>
      </c>
      <c r="N900" s="10">
        <f t="shared" si="44"/>
        <v>40878.758217592593</v>
      </c>
      <c r="O900" t="b">
        <v>0</v>
      </c>
      <c r="P900">
        <v>2</v>
      </c>
      <c r="Q900" t="b">
        <v>0</v>
      </c>
      <c r="R900" t="s">
        <v>8279</v>
      </c>
      <c r="S900" s="5">
        <f t="shared" si="42"/>
        <v>2.8000000000000003</v>
      </c>
      <c r="T900">
        <f t="shared" si="43"/>
        <v>35</v>
      </c>
      <c r="U900" t="s">
        <v>8325</v>
      </c>
      <c r="V900" t="s">
        <v>8329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 t="str" cm="1">
        <f t="array" ref="E901">_xlfn.IFS(D901&lt;1000,"1000",D901&lt;5000,"5000",D901&lt;10000,"10000",D901&lt;15000,"15000",D901&lt;20000,"20000",D901&lt;25000,"25000",D901&lt;30000,"30000",D901&lt;35000,"35000",D901&lt;40000,"40000",D901&lt;45000,"45000",D901&lt;50000,"50000",D901&gt;=50000,"&gt;50000")</f>
        <v>1000</v>
      </c>
      <c r="F901">
        <v>280</v>
      </c>
      <c r="G901" t="str" cm="1">
        <f t="array" ref="G901">_xlfn.IFS(F901&lt;1000,"1000",F901&lt;5000,"5000",F901&lt;10000,"10000",F901&lt;15000,"15000",F901&lt;20000,"20000",F901&lt;25000,"25000",F901&lt;30000,"30000",F901&lt;35000,"35000",F901&lt;40000,"40000",F901&lt;45000,"45000",F901&lt;50000,"50000",F901&gt;50000,"&gt;50000")</f>
        <v>1000</v>
      </c>
      <c r="H901" t="s">
        <v>8221</v>
      </c>
      <c r="I901" t="s">
        <v>8224</v>
      </c>
      <c r="J901" t="s">
        <v>8246</v>
      </c>
      <c r="K901">
        <v>1306549362</v>
      </c>
      <c r="L901" s="10">
        <v>40691.099097222221</v>
      </c>
      <c r="M901">
        <v>1302661362</v>
      </c>
      <c r="N901" s="10">
        <f t="shared" si="44"/>
        <v>40646.099097222221</v>
      </c>
      <c r="O901" t="b">
        <v>0</v>
      </c>
      <c r="P901">
        <v>8</v>
      </c>
      <c r="Q901" t="b">
        <v>0</v>
      </c>
      <c r="R901" t="s">
        <v>8279</v>
      </c>
      <c r="S901" s="5">
        <f t="shared" si="42"/>
        <v>37.333333333333336</v>
      </c>
      <c r="T901">
        <f t="shared" si="43"/>
        <v>35</v>
      </c>
      <c r="U901" t="s">
        <v>8325</v>
      </c>
      <c r="V901" t="s">
        <v>8329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 t="str" cm="1">
        <f t="array" ref="E902">_xlfn.IFS(D902&lt;1000,"1000",D902&lt;5000,"5000",D902&lt;10000,"10000",D902&lt;15000,"15000",D902&lt;20000,"20000",D902&lt;25000,"25000",D902&lt;30000,"30000",D902&lt;35000,"35000",D902&lt;40000,"40000",D902&lt;45000,"45000",D902&lt;50000,"50000",D902&gt;=50000,"&gt;50000")</f>
        <v>10000</v>
      </c>
      <c r="F902">
        <v>21</v>
      </c>
      <c r="G902" t="str" cm="1">
        <f t="array" ref="G902">_xlfn.IFS(F902&lt;1000,"1000",F902&lt;5000,"5000",F902&lt;10000,"10000",F902&lt;15000,"15000",F902&lt;20000,"20000",F902&lt;25000,"25000",F902&lt;30000,"30000",F902&lt;35000,"35000",F902&lt;40000,"40000",F902&lt;45000,"45000",F902&lt;50000,"50000",F902&gt;50000,"&gt;50000")</f>
        <v>1000</v>
      </c>
      <c r="H902" t="s">
        <v>8221</v>
      </c>
      <c r="I902" t="s">
        <v>8224</v>
      </c>
      <c r="J902" t="s">
        <v>8246</v>
      </c>
      <c r="K902">
        <v>1459365802</v>
      </c>
      <c r="L902" s="10">
        <v>42459.807893518519</v>
      </c>
      <c r="M902">
        <v>1456777402</v>
      </c>
      <c r="N902" s="10">
        <f t="shared" si="44"/>
        <v>42429.84956018519</v>
      </c>
      <c r="O902" t="b">
        <v>0</v>
      </c>
      <c r="P902">
        <v>2</v>
      </c>
      <c r="Q902" t="b">
        <v>0</v>
      </c>
      <c r="R902" t="s">
        <v>8278</v>
      </c>
      <c r="S902" s="5">
        <f t="shared" si="42"/>
        <v>0.42</v>
      </c>
      <c r="T902">
        <f t="shared" si="43"/>
        <v>10.5</v>
      </c>
      <c r="U902" t="s">
        <v>8325</v>
      </c>
      <c r="V902" t="s">
        <v>8328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 t="str" cm="1">
        <f t="array" ref="E903">_xlfn.IFS(D903&lt;1000,"1000",D903&lt;5000,"5000",D903&lt;10000,"10000",D903&lt;15000,"15000",D903&lt;20000,"20000",D903&lt;25000,"25000",D903&lt;30000,"30000",D903&lt;35000,"35000",D903&lt;40000,"40000",D903&lt;45000,"45000",D903&lt;50000,"50000",D903&gt;=50000,"&gt;50000")</f>
        <v>10000</v>
      </c>
      <c r="F903">
        <v>0</v>
      </c>
      <c r="G903" t="str" cm="1">
        <f t="array" ref="G903">_xlfn.IFS(F903&lt;1000,"1000",F903&lt;5000,"5000",F903&lt;10000,"10000",F903&lt;15000,"15000",F903&lt;20000,"20000",F903&lt;25000,"25000",F903&lt;30000,"30000",F903&lt;35000,"35000",F903&lt;40000,"40000",F903&lt;45000,"45000",F903&lt;50000,"50000",F903&gt;50000,"&gt;50000")</f>
        <v>1000</v>
      </c>
      <c r="H903" t="s">
        <v>8221</v>
      </c>
      <c r="I903" t="s">
        <v>8224</v>
      </c>
      <c r="J903" t="s">
        <v>8246</v>
      </c>
      <c r="K903">
        <v>1276024260</v>
      </c>
      <c r="L903" s="10">
        <v>40337.799305555556</v>
      </c>
      <c r="M903">
        <v>1272050914</v>
      </c>
      <c r="N903" s="10">
        <f t="shared" si="44"/>
        <v>40291.81150462963</v>
      </c>
      <c r="O903" t="b">
        <v>0</v>
      </c>
      <c r="P903">
        <v>0</v>
      </c>
      <c r="Q903" t="b">
        <v>0</v>
      </c>
      <c r="R903" t="s">
        <v>8278</v>
      </c>
      <c r="S903" s="5">
        <f t="shared" si="42"/>
        <v>0</v>
      </c>
      <c r="T903" t="e">
        <f t="shared" si="43"/>
        <v>#DIV/0!</v>
      </c>
      <c r="U903" t="s">
        <v>8325</v>
      </c>
      <c r="V903" t="s">
        <v>8328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 t="str" cm="1">
        <f t="array" ref="E904">_xlfn.IFS(D904&lt;1000,"1000",D904&lt;5000,"5000",D904&lt;10000,"10000",D904&lt;15000,"15000",D904&lt;20000,"20000",D904&lt;25000,"25000",D904&lt;30000,"30000",D904&lt;35000,"35000",D904&lt;40000,"40000",D904&lt;45000,"45000",D904&lt;50000,"50000",D904&gt;=50000,"&gt;50000")</f>
        <v>35000</v>
      </c>
      <c r="F904">
        <v>90</v>
      </c>
      <c r="G904" t="str" cm="1">
        <f t="array" ref="G904">_xlfn.IFS(F904&lt;1000,"1000",F904&lt;5000,"5000",F904&lt;10000,"10000",F904&lt;15000,"15000",F904&lt;20000,"20000",F904&lt;25000,"25000",F904&lt;30000,"30000",F904&lt;35000,"35000",F904&lt;40000,"40000",F904&lt;45000,"45000",F904&lt;50000,"50000",F904&gt;50000,"&gt;50000")</f>
        <v>1000</v>
      </c>
      <c r="H904" t="s">
        <v>8221</v>
      </c>
      <c r="I904" t="s">
        <v>8224</v>
      </c>
      <c r="J904" t="s">
        <v>8246</v>
      </c>
      <c r="K904">
        <v>1409412600</v>
      </c>
      <c r="L904" s="10">
        <v>41881.645833333336</v>
      </c>
      <c r="M904">
        <v>1404947422</v>
      </c>
      <c r="N904" s="10">
        <f t="shared" si="44"/>
        <v>41829.965532407405</v>
      </c>
      <c r="O904" t="b">
        <v>0</v>
      </c>
      <c r="P904">
        <v>3</v>
      </c>
      <c r="Q904" t="b">
        <v>0</v>
      </c>
      <c r="R904" t="s">
        <v>8278</v>
      </c>
      <c r="S904" s="5">
        <f t="shared" si="42"/>
        <v>0.3</v>
      </c>
      <c r="T904">
        <f t="shared" si="43"/>
        <v>30</v>
      </c>
      <c r="U904" t="s">
        <v>8325</v>
      </c>
      <c r="V904" t="s">
        <v>8328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 t="str" cm="1">
        <f t="array" ref="E905">_xlfn.IFS(D905&lt;1000,"1000",D905&lt;5000,"5000",D905&lt;10000,"10000",D905&lt;15000,"15000",D905&lt;20000,"20000",D905&lt;25000,"25000",D905&lt;30000,"30000",D905&lt;35000,"35000",D905&lt;40000,"40000",D905&lt;45000,"45000",D905&lt;50000,"50000",D905&gt;=50000,"&gt;50000")</f>
        <v>10000</v>
      </c>
      <c r="F905">
        <v>160</v>
      </c>
      <c r="G905" t="str" cm="1">
        <f t="array" ref="G905">_xlfn.IFS(F905&lt;1000,"1000",F905&lt;5000,"5000",F905&lt;10000,"10000",F905&lt;15000,"15000",F905&lt;20000,"20000",F905&lt;25000,"25000",F905&lt;30000,"30000",F905&lt;35000,"35000",F905&lt;40000,"40000",F905&lt;45000,"45000",F905&lt;50000,"50000",F905&gt;50000,"&gt;50000")</f>
        <v>1000</v>
      </c>
      <c r="H905" t="s">
        <v>8221</v>
      </c>
      <c r="I905" t="s">
        <v>8224</v>
      </c>
      <c r="J905" t="s">
        <v>8246</v>
      </c>
      <c r="K905">
        <v>1348367100</v>
      </c>
      <c r="L905" s="10">
        <v>41175.100694444445</v>
      </c>
      <c r="M905">
        <v>1346180780</v>
      </c>
      <c r="N905" s="10">
        <f t="shared" si="44"/>
        <v>41149.796064814815</v>
      </c>
      <c r="O905" t="b">
        <v>0</v>
      </c>
      <c r="P905">
        <v>4</v>
      </c>
      <c r="Q905" t="b">
        <v>0</v>
      </c>
      <c r="R905" t="s">
        <v>8278</v>
      </c>
      <c r="S905" s="5">
        <f t="shared" si="42"/>
        <v>3.2</v>
      </c>
      <c r="T905">
        <f t="shared" si="43"/>
        <v>40</v>
      </c>
      <c r="U905" t="s">
        <v>8325</v>
      </c>
      <c r="V905" t="s">
        <v>8328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 t="str" cm="1">
        <f t="array" ref="E906">_xlfn.IFS(D906&lt;1000,"1000",D906&lt;5000,"5000",D906&lt;10000,"10000",D906&lt;15000,"15000",D906&lt;20000,"20000",D906&lt;25000,"25000",D906&lt;30000,"30000",D906&lt;35000,"35000",D906&lt;40000,"40000",D906&lt;45000,"45000",D906&lt;50000,"50000",D906&gt;=50000,"&gt;50000")</f>
        <v>&gt;50000</v>
      </c>
      <c r="F906">
        <v>151</v>
      </c>
      <c r="G906" t="str" cm="1">
        <f t="array" ref="G906">_xlfn.IFS(F906&lt;1000,"1000",F906&lt;5000,"5000",F906&lt;10000,"10000",F906&lt;15000,"15000",F906&lt;20000,"20000",F906&lt;25000,"25000",F906&lt;30000,"30000",F906&lt;35000,"35000",F906&lt;40000,"40000",F906&lt;45000,"45000",F906&lt;50000,"50000",F906&gt;50000,"&gt;50000")</f>
        <v>1000</v>
      </c>
      <c r="H906" t="s">
        <v>8221</v>
      </c>
      <c r="I906" t="s">
        <v>8224</v>
      </c>
      <c r="J906" t="s">
        <v>8246</v>
      </c>
      <c r="K906">
        <v>1451786137</v>
      </c>
      <c r="L906" s="10">
        <v>42372.080289351856</v>
      </c>
      <c r="M906">
        <v>1449194137</v>
      </c>
      <c r="N906" s="10">
        <f t="shared" si="44"/>
        <v>42342.080289351856</v>
      </c>
      <c r="O906" t="b">
        <v>0</v>
      </c>
      <c r="P906">
        <v>3</v>
      </c>
      <c r="Q906" t="b">
        <v>0</v>
      </c>
      <c r="R906" t="s">
        <v>8278</v>
      </c>
      <c r="S906" s="5">
        <f t="shared" si="42"/>
        <v>0.30199999999999999</v>
      </c>
      <c r="T906">
        <f t="shared" si="43"/>
        <v>50.333333333333336</v>
      </c>
      <c r="U906" t="s">
        <v>8325</v>
      </c>
      <c r="V906" t="s">
        <v>8328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 t="str" cm="1">
        <f t="array" ref="E907">_xlfn.IFS(D907&lt;1000,"1000",D907&lt;5000,"5000",D907&lt;10000,"10000",D907&lt;15000,"15000",D907&lt;20000,"20000",D907&lt;25000,"25000",D907&lt;30000,"30000",D907&lt;35000,"35000",D907&lt;40000,"40000",D907&lt;45000,"45000",D907&lt;50000,"50000",D907&gt;=50000,"&gt;50000")</f>
        <v>10000</v>
      </c>
      <c r="F907">
        <v>196</v>
      </c>
      <c r="G907" t="str" cm="1">
        <f t="array" ref="G907">_xlfn.IFS(F907&lt;1000,"1000",F907&lt;5000,"5000",F907&lt;10000,"10000",F907&lt;15000,"15000",F907&lt;20000,"20000",F907&lt;25000,"25000",F907&lt;30000,"30000",F907&lt;35000,"35000",F907&lt;40000,"40000",F907&lt;45000,"45000",F907&lt;50000,"50000",F907&gt;50000,"&gt;50000")</f>
        <v>1000</v>
      </c>
      <c r="H907" t="s">
        <v>8221</v>
      </c>
      <c r="I907" t="s">
        <v>8224</v>
      </c>
      <c r="J907" t="s">
        <v>8246</v>
      </c>
      <c r="K907">
        <v>1295847926</v>
      </c>
      <c r="L907" s="10">
        <v>40567.239884259259</v>
      </c>
      <c r="M907">
        <v>1290663926</v>
      </c>
      <c r="N907" s="10">
        <f t="shared" si="44"/>
        <v>40507.239884259259</v>
      </c>
      <c r="O907" t="b">
        <v>0</v>
      </c>
      <c r="P907">
        <v>6</v>
      </c>
      <c r="Q907" t="b">
        <v>0</v>
      </c>
      <c r="R907" t="s">
        <v>8278</v>
      </c>
      <c r="S907" s="5">
        <f t="shared" si="42"/>
        <v>3.0153846153846153</v>
      </c>
      <c r="T907">
        <f t="shared" si="43"/>
        <v>32.666666666666664</v>
      </c>
      <c r="U907" t="s">
        <v>8325</v>
      </c>
      <c r="V907" t="s">
        <v>8328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 t="str" cm="1">
        <f t="array" ref="E908">_xlfn.IFS(D908&lt;1000,"1000",D908&lt;5000,"5000",D908&lt;10000,"10000",D908&lt;15000,"15000",D908&lt;20000,"20000",D908&lt;25000,"25000",D908&lt;30000,"30000",D908&lt;35000,"35000",D908&lt;40000,"40000",D908&lt;45000,"45000",D908&lt;50000,"50000",D908&gt;=50000,"&gt;50000")</f>
        <v>20000</v>
      </c>
      <c r="F908">
        <v>0</v>
      </c>
      <c r="G908" t="str" cm="1">
        <f t="array" ref="G908">_xlfn.IFS(F908&lt;1000,"1000",F908&lt;5000,"5000",F908&lt;10000,"10000",F908&lt;15000,"15000",F908&lt;20000,"20000",F908&lt;25000,"25000",F908&lt;30000,"30000",F908&lt;35000,"35000",F908&lt;40000,"40000",F908&lt;45000,"45000",F908&lt;50000,"50000",F908&gt;50000,"&gt;50000")</f>
        <v>1000</v>
      </c>
      <c r="H908" t="s">
        <v>8221</v>
      </c>
      <c r="I908" t="s">
        <v>8224</v>
      </c>
      <c r="J908" t="s">
        <v>8246</v>
      </c>
      <c r="K908">
        <v>1394681590</v>
      </c>
      <c r="L908" s="10">
        <v>41711.148032407407</v>
      </c>
      <c r="M908">
        <v>1392093190</v>
      </c>
      <c r="N908" s="10">
        <f t="shared" si="44"/>
        <v>41681.189699074072</v>
      </c>
      <c r="O908" t="b">
        <v>0</v>
      </c>
      <c r="P908">
        <v>0</v>
      </c>
      <c r="Q908" t="b">
        <v>0</v>
      </c>
      <c r="R908" t="s">
        <v>8278</v>
      </c>
      <c r="S908" s="5">
        <f t="shared" si="42"/>
        <v>0</v>
      </c>
      <c r="T908" t="e">
        <f t="shared" si="43"/>
        <v>#DIV/0!</v>
      </c>
      <c r="U908" t="s">
        <v>8325</v>
      </c>
      <c r="V908" t="s">
        <v>8328</v>
      </c>
    </row>
    <row r="909" spans="1:22" ht="29" x14ac:dyDescent="0.35">
      <c r="A909">
        <v>907</v>
      </c>
      <c r="B909" s="3" t="s">
        <v>908</v>
      </c>
      <c r="C909" s="3" t="s">
        <v>5017</v>
      </c>
      <c r="D909">
        <v>2900</v>
      </c>
      <c r="E909" t="str" cm="1">
        <f t="array" ref="E909">_xlfn.IFS(D909&lt;1000,"1000",D909&lt;5000,"5000",D909&lt;10000,"10000",D909&lt;15000,"15000",D909&lt;20000,"20000",D909&lt;25000,"25000",D909&lt;30000,"30000",D909&lt;35000,"35000",D909&lt;40000,"40000",D909&lt;45000,"45000",D909&lt;50000,"50000",D909&gt;=50000,"&gt;50000")</f>
        <v>5000</v>
      </c>
      <c r="F909">
        <v>0</v>
      </c>
      <c r="G909" t="str" cm="1">
        <f t="array" ref="G909">_xlfn.IFS(F909&lt;1000,"1000",F909&lt;5000,"5000",F909&lt;10000,"10000",F909&lt;15000,"15000",F909&lt;20000,"20000",F909&lt;25000,"25000",F909&lt;30000,"30000",F909&lt;35000,"35000",F909&lt;40000,"40000",F909&lt;45000,"45000",F909&lt;50000,"50000",F909&gt;50000,"&gt;50000")</f>
        <v>1000</v>
      </c>
      <c r="H909" t="s">
        <v>8221</v>
      </c>
      <c r="I909" t="s">
        <v>8224</v>
      </c>
      <c r="J909" t="s">
        <v>8246</v>
      </c>
      <c r="K909">
        <v>1315715823</v>
      </c>
      <c r="L909" s="10">
        <v>40797.192395833335</v>
      </c>
      <c r="M909">
        <v>1313123823</v>
      </c>
      <c r="N909" s="10">
        <f t="shared" si="44"/>
        <v>40767.192395833335</v>
      </c>
      <c r="O909" t="b">
        <v>0</v>
      </c>
      <c r="P909">
        <v>0</v>
      </c>
      <c r="Q909" t="b">
        <v>0</v>
      </c>
      <c r="R909" t="s">
        <v>8278</v>
      </c>
      <c r="S909" s="5">
        <f t="shared" si="42"/>
        <v>0</v>
      </c>
      <c r="T909" t="e">
        <f t="shared" si="43"/>
        <v>#DIV/0!</v>
      </c>
      <c r="U909" t="s">
        <v>8325</v>
      </c>
      <c r="V909" t="s">
        <v>8328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 t="str" cm="1">
        <f t="array" ref="E910">_xlfn.IFS(D910&lt;1000,"1000",D910&lt;5000,"5000",D910&lt;10000,"10000",D910&lt;15000,"15000",D910&lt;20000,"20000",D910&lt;25000,"25000",D910&lt;30000,"30000",D910&lt;35000,"35000",D910&lt;40000,"40000",D910&lt;45000,"45000",D910&lt;50000,"50000",D910&gt;=50000,"&gt;50000")</f>
        <v>5000</v>
      </c>
      <c r="F910">
        <v>0</v>
      </c>
      <c r="G910" t="str" cm="1">
        <f t="array" ref="G910">_xlfn.IFS(F910&lt;1000,"1000",F910&lt;5000,"5000",F910&lt;10000,"10000",F910&lt;15000,"15000",F910&lt;20000,"20000",F910&lt;25000,"25000",F910&lt;30000,"30000",F910&lt;35000,"35000",F910&lt;40000,"40000",F910&lt;45000,"45000",F910&lt;50000,"50000",F910&gt;50000,"&gt;50000")</f>
        <v>1000</v>
      </c>
      <c r="H910" t="s">
        <v>8221</v>
      </c>
      <c r="I910" t="s">
        <v>8224</v>
      </c>
      <c r="J910" t="s">
        <v>8246</v>
      </c>
      <c r="K910">
        <v>1280206740</v>
      </c>
      <c r="L910" s="10">
        <v>40386.207638888889</v>
      </c>
      <c r="M910">
        <v>1276283655</v>
      </c>
      <c r="N910" s="10">
        <f t="shared" si="44"/>
        <v>40340.801562499997</v>
      </c>
      <c r="O910" t="b">
        <v>0</v>
      </c>
      <c r="P910">
        <v>0</v>
      </c>
      <c r="Q910" t="b">
        <v>0</v>
      </c>
      <c r="R910" t="s">
        <v>8278</v>
      </c>
      <c r="S910" s="5">
        <f t="shared" si="42"/>
        <v>0</v>
      </c>
      <c r="T910" t="e">
        <f t="shared" si="43"/>
        <v>#DIV/0!</v>
      </c>
      <c r="U910" t="s">
        <v>8325</v>
      </c>
      <c r="V910" t="s">
        <v>8328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 t="str" cm="1">
        <f t="array" ref="E911">_xlfn.IFS(D911&lt;1000,"1000",D911&lt;5000,"5000",D911&lt;10000,"10000",D911&lt;15000,"15000",D911&lt;20000,"20000",D911&lt;25000,"25000",D911&lt;30000,"30000",D911&lt;35000,"35000",D911&lt;40000,"40000",D911&lt;45000,"45000",D911&lt;50000,"50000",D911&gt;=50000,"&gt;50000")</f>
        <v>20000</v>
      </c>
      <c r="F911">
        <v>520</v>
      </c>
      <c r="G911" t="str" cm="1">
        <f t="array" ref="G911">_xlfn.IFS(F911&lt;1000,"1000",F911&lt;5000,"5000",F911&lt;10000,"10000",F911&lt;15000,"15000",F911&lt;20000,"20000",F911&lt;25000,"25000",F911&lt;30000,"30000",F911&lt;35000,"35000",F911&lt;40000,"40000",F911&lt;45000,"45000",F911&lt;50000,"50000",F911&gt;50000,"&gt;50000")</f>
        <v>1000</v>
      </c>
      <c r="H911" t="s">
        <v>8221</v>
      </c>
      <c r="I911" t="s">
        <v>8224</v>
      </c>
      <c r="J911" t="s">
        <v>8246</v>
      </c>
      <c r="K911">
        <v>1343016000</v>
      </c>
      <c r="L911" s="10">
        <v>41113.166666666664</v>
      </c>
      <c r="M911">
        <v>1340296440</v>
      </c>
      <c r="N911" s="10">
        <f t="shared" si="44"/>
        <v>41081.69027777778</v>
      </c>
      <c r="O911" t="b">
        <v>0</v>
      </c>
      <c r="P911">
        <v>8</v>
      </c>
      <c r="Q911" t="b">
        <v>0</v>
      </c>
      <c r="R911" t="s">
        <v>8278</v>
      </c>
      <c r="S911" s="5">
        <f t="shared" si="42"/>
        <v>3.25</v>
      </c>
      <c r="T911">
        <f t="shared" si="43"/>
        <v>65</v>
      </c>
      <c r="U911" t="s">
        <v>8325</v>
      </c>
      <c r="V911" t="s">
        <v>8328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 t="str" cm="1">
        <f t="array" ref="E912">_xlfn.IFS(D912&lt;1000,"1000",D912&lt;5000,"5000",D912&lt;10000,"10000",D912&lt;15000,"15000",D912&lt;20000,"20000",D912&lt;25000,"25000",D912&lt;30000,"30000",D912&lt;35000,"35000",D912&lt;40000,"40000",D912&lt;45000,"45000",D912&lt;50000,"50000",D912&gt;=50000,"&gt;50000")</f>
        <v>1000</v>
      </c>
      <c r="F912">
        <v>123</v>
      </c>
      <c r="G912" t="str" cm="1">
        <f t="array" ref="G912">_xlfn.IFS(F912&lt;1000,"1000",F912&lt;5000,"5000",F912&lt;10000,"10000",F912&lt;15000,"15000",F912&lt;20000,"20000",F912&lt;25000,"25000",F912&lt;30000,"30000",F912&lt;35000,"35000",F912&lt;40000,"40000",F912&lt;45000,"45000",F912&lt;50000,"50000",F912&gt;50000,"&gt;50000")</f>
        <v>1000</v>
      </c>
      <c r="H912" t="s">
        <v>8221</v>
      </c>
      <c r="I912" t="s">
        <v>8225</v>
      </c>
      <c r="J912" t="s">
        <v>8247</v>
      </c>
      <c r="K912">
        <v>1488546319</v>
      </c>
      <c r="L912" s="10">
        <v>42797.545358796298</v>
      </c>
      <c r="M912">
        <v>1483362319</v>
      </c>
      <c r="N912" s="10">
        <f t="shared" si="44"/>
        <v>42737.545358796298</v>
      </c>
      <c r="O912" t="b">
        <v>0</v>
      </c>
      <c r="P912">
        <v>5</v>
      </c>
      <c r="Q912" t="b">
        <v>0</v>
      </c>
      <c r="R912" t="s">
        <v>8278</v>
      </c>
      <c r="S912" s="5">
        <f t="shared" si="42"/>
        <v>22.363636363636363</v>
      </c>
      <c r="T912">
        <f t="shared" si="43"/>
        <v>24.6</v>
      </c>
      <c r="U912" t="s">
        <v>8325</v>
      </c>
      <c r="V912" t="s">
        <v>8328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 t="str" cm="1">
        <f t="array" ref="E913">_xlfn.IFS(D913&lt;1000,"1000",D913&lt;5000,"5000",D913&lt;10000,"10000",D913&lt;15000,"15000",D913&lt;20000,"20000",D913&lt;25000,"25000",D913&lt;30000,"30000",D913&lt;35000,"35000",D913&lt;40000,"40000",D913&lt;45000,"45000",D913&lt;50000,"50000",D913&gt;=50000,"&gt;50000")</f>
        <v>&gt;50000</v>
      </c>
      <c r="F913">
        <v>0</v>
      </c>
      <c r="G913" t="str" cm="1">
        <f t="array" ref="G913">_xlfn.IFS(F913&lt;1000,"1000",F913&lt;5000,"5000",F913&lt;10000,"10000",F913&lt;15000,"15000",F913&lt;20000,"20000",F913&lt;25000,"25000",F913&lt;30000,"30000",F913&lt;35000,"35000",F913&lt;40000,"40000",F913&lt;45000,"45000",F913&lt;50000,"50000",F913&gt;50000,"&gt;50000")</f>
        <v>1000</v>
      </c>
      <c r="H913" t="s">
        <v>8221</v>
      </c>
      <c r="I913" t="s">
        <v>8224</v>
      </c>
      <c r="J913" t="s">
        <v>8246</v>
      </c>
      <c r="K913">
        <v>1390522045</v>
      </c>
      <c r="L913" s="10">
        <v>41663.005150462966</v>
      </c>
      <c r="M913">
        <v>1388707645</v>
      </c>
      <c r="N913" s="10">
        <f t="shared" si="44"/>
        <v>41642.005150462966</v>
      </c>
      <c r="O913" t="b">
        <v>0</v>
      </c>
      <c r="P913">
        <v>0</v>
      </c>
      <c r="Q913" t="b">
        <v>0</v>
      </c>
      <c r="R913" t="s">
        <v>8278</v>
      </c>
      <c r="S913" s="5">
        <f t="shared" si="42"/>
        <v>0</v>
      </c>
      <c r="T913" t="e">
        <f t="shared" si="43"/>
        <v>#DIV/0!</v>
      </c>
      <c r="U913" t="s">
        <v>8325</v>
      </c>
      <c r="V913" t="s">
        <v>8328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 t="str" cm="1">
        <f t="array" ref="E914">_xlfn.IFS(D914&lt;1000,"1000",D914&lt;5000,"5000",D914&lt;10000,"10000",D914&lt;15000,"15000",D914&lt;20000,"20000",D914&lt;25000,"25000",D914&lt;30000,"30000",D914&lt;35000,"35000",D914&lt;40000,"40000",D914&lt;45000,"45000",D914&lt;50000,"50000",D914&gt;=50000,"&gt;50000")</f>
        <v>5000</v>
      </c>
      <c r="F914">
        <v>30</v>
      </c>
      <c r="G914" t="str" cm="1">
        <f t="array" ref="G914">_xlfn.IFS(F914&lt;1000,"1000",F914&lt;5000,"5000",F914&lt;10000,"10000",F914&lt;15000,"15000",F914&lt;20000,"20000",F914&lt;25000,"25000",F914&lt;30000,"30000",F914&lt;35000,"35000",F914&lt;40000,"40000",F914&lt;45000,"45000",F914&lt;50000,"50000",F914&gt;50000,"&gt;50000")</f>
        <v>1000</v>
      </c>
      <c r="H914" t="s">
        <v>8221</v>
      </c>
      <c r="I914" t="s">
        <v>8224</v>
      </c>
      <c r="J914" t="s">
        <v>8246</v>
      </c>
      <c r="K914">
        <v>1355197047</v>
      </c>
      <c r="L914" s="10">
        <v>41254.151006944441</v>
      </c>
      <c r="M914">
        <v>1350009447</v>
      </c>
      <c r="N914" s="10">
        <f t="shared" si="44"/>
        <v>41194.109340277777</v>
      </c>
      <c r="O914" t="b">
        <v>0</v>
      </c>
      <c r="P914">
        <v>2</v>
      </c>
      <c r="Q914" t="b">
        <v>0</v>
      </c>
      <c r="R914" t="s">
        <v>8278</v>
      </c>
      <c r="S914" s="5">
        <f t="shared" si="42"/>
        <v>0.85714285714285721</v>
      </c>
      <c r="T914">
        <f t="shared" si="43"/>
        <v>15</v>
      </c>
      <c r="U914" t="s">
        <v>8325</v>
      </c>
      <c r="V914" t="s">
        <v>8328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 t="str" cm="1">
        <f t="array" ref="E915">_xlfn.IFS(D915&lt;1000,"1000",D915&lt;5000,"5000",D915&lt;10000,"10000",D915&lt;15000,"15000",D915&lt;20000,"20000",D915&lt;25000,"25000",D915&lt;30000,"30000",D915&lt;35000,"35000",D915&lt;40000,"40000",D915&lt;45000,"45000",D915&lt;50000,"50000",D915&gt;=50000,"&gt;50000")</f>
        <v>35000</v>
      </c>
      <c r="F915">
        <v>1982</v>
      </c>
      <c r="G915" t="str" cm="1">
        <f t="array" ref="G915">_xlfn.IFS(F915&lt;1000,"1000",F915&lt;5000,"5000",F915&lt;10000,"10000",F915&lt;15000,"15000",F915&lt;20000,"20000",F915&lt;25000,"25000",F915&lt;30000,"30000",F915&lt;35000,"35000",F915&lt;40000,"40000",F915&lt;45000,"45000",F915&lt;50000,"50000",F915&gt;50000,"&gt;50000")</f>
        <v>5000</v>
      </c>
      <c r="H915" t="s">
        <v>8221</v>
      </c>
      <c r="I915" t="s">
        <v>8224</v>
      </c>
      <c r="J915" t="s">
        <v>8246</v>
      </c>
      <c r="K915">
        <v>1336188019</v>
      </c>
      <c r="L915" s="10">
        <v>41034.139108796298</v>
      </c>
      <c r="M915">
        <v>1333596019</v>
      </c>
      <c r="N915" s="10">
        <f t="shared" si="44"/>
        <v>41004.139108796298</v>
      </c>
      <c r="O915" t="b">
        <v>0</v>
      </c>
      <c r="P915">
        <v>24</v>
      </c>
      <c r="Q915" t="b">
        <v>0</v>
      </c>
      <c r="R915" t="s">
        <v>8278</v>
      </c>
      <c r="S915" s="5">
        <f t="shared" si="42"/>
        <v>6.6066666666666665</v>
      </c>
      <c r="T915">
        <f t="shared" si="43"/>
        <v>82.583333333333329</v>
      </c>
      <c r="U915" t="s">
        <v>8325</v>
      </c>
      <c r="V915" t="s">
        <v>8328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 t="str" cm="1">
        <f t="array" ref="E916">_xlfn.IFS(D916&lt;1000,"1000",D916&lt;5000,"5000",D916&lt;10000,"10000",D916&lt;15000,"15000",D916&lt;20000,"20000",D916&lt;25000,"25000",D916&lt;30000,"30000",D916&lt;35000,"35000",D916&lt;40000,"40000",D916&lt;45000,"45000",D916&lt;50000,"50000",D916&gt;=50000,"&gt;50000")</f>
        <v>5000</v>
      </c>
      <c r="F916">
        <v>0</v>
      </c>
      <c r="G916" t="str" cm="1">
        <f t="array" ref="G916">_xlfn.IFS(F916&lt;1000,"1000",F916&lt;5000,"5000",F916&lt;10000,"10000",F916&lt;15000,"15000",F916&lt;20000,"20000",F916&lt;25000,"25000",F916&lt;30000,"30000",F916&lt;35000,"35000",F916&lt;40000,"40000",F916&lt;45000,"45000",F916&lt;50000,"50000",F916&gt;50000,"&gt;50000")</f>
        <v>1000</v>
      </c>
      <c r="H916" t="s">
        <v>8221</v>
      </c>
      <c r="I916" t="s">
        <v>8224</v>
      </c>
      <c r="J916" t="s">
        <v>8246</v>
      </c>
      <c r="K916">
        <v>1345918747</v>
      </c>
      <c r="L916" s="10">
        <v>41146.763275462967</v>
      </c>
      <c r="M916">
        <v>1343326747</v>
      </c>
      <c r="N916" s="10">
        <f t="shared" si="44"/>
        <v>41116.763275462967</v>
      </c>
      <c r="O916" t="b">
        <v>0</v>
      </c>
      <c r="P916">
        <v>0</v>
      </c>
      <c r="Q916" t="b">
        <v>0</v>
      </c>
      <c r="R916" t="s">
        <v>8278</v>
      </c>
      <c r="S916" s="5">
        <f t="shared" si="42"/>
        <v>0</v>
      </c>
      <c r="T916" t="e">
        <f t="shared" si="43"/>
        <v>#DIV/0!</v>
      </c>
      <c r="U916" t="s">
        <v>8325</v>
      </c>
      <c r="V916" t="s">
        <v>8328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 t="str" cm="1">
        <f t="array" ref="E917">_xlfn.IFS(D917&lt;1000,"1000",D917&lt;5000,"5000",D917&lt;10000,"10000",D917&lt;15000,"15000",D917&lt;20000,"20000",D917&lt;25000,"25000",D917&lt;30000,"30000",D917&lt;35000,"35000",D917&lt;40000,"40000",D917&lt;45000,"45000",D917&lt;50000,"50000",D917&gt;=50000,"&gt;50000")</f>
        <v>10000</v>
      </c>
      <c r="F917">
        <v>375</v>
      </c>
      <c r="G917" t="str" cm="1">
        <f t="array" ref="G917">_xlfn.IFS(F917&lt;1000,"1000",F917&lt;5000,"5000",F917&lt;10000,"10000",F917&lt;15000,"15000",F917&lt;20000,"20000",F917&lt;25000,"25000",F917&lt;30000,"30000",F917&lt;35000,"35000",F917&lt;40000,"40000",F917&lt;45000,"45000",F917&lt;50000,"50000",F917&gt;50000,"&gt;50000")</f>
        <v>1000</v>
      </c>
      <c r="H917" t="s">
        <v>8221</v>
      </c>
      <c r="I917" t="s">
        <v>8224</v>
      </c>
      <c r="J917" t="s">
        <v>8246</v>
      </c>
      <c r="K917">
        <v>1330577940</v>
      </c>
      <c r="L917" s="10">
        <v>40969.207638888889</v>
      </c>
      <c r="M917">
        <v>1327853914</v>
      </c>
      <c r="N917" s="10">
        <f t="shared" si="44"/>
        <v>40937.679560185185</v>
      </c>
      <c r="O917" t="b">
        <v>0</v>
      </c>
      <c r="P917">
        <v>9</v>
      </c>
      <c r="Q917" t="b">
        <v>0</v>
      </c>
      <c r="R917" t="s">
        <v>8278</v>
      </c>
      <c r="S917" s="5">
        <f t="shared" si="42"/>
        <v>5.7692307692307692</v>
      </c>
      <c r="T917">
        <f t="shared" si="43"/>
        <v>41.666666666666664</v>
      </c>
      <c r="U917" t="s">
        <v>8325</v>
      </c>
      <c r="V917" t="s">
        <v>8328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 t="str" cm="1">
        <f t="array" ref="E918">_xlfn.IFS(D918&lt;1000,"1000",D918&lt;5000,"5000",D918&lt;10000,"10000",D918&lt;15000,"15000",D918&lt;20000,"20000",D918&lt;25000,"25000",D918&lt;30000,"30000",D918&lt;35000,"35000",D918&lt;40000,"40000",D918&lt;45000,"45000",D918&lt;50000,"50000",D918&gt;=50000,"&gt;50000")</f>
        <v>5000</v>
      </c>
      <c r="F918">
        <v>0</v>
      </c>
      <c r="G918" t="str" cm="1">
        <f t="array" ref="G918">_xlfn.IFS(F918&lt;1000,"1000",F918&lt;5000,"5000",F918&lt;10000,"10000",F918&lt;15000,"15000",F918&lt;20000,"20000",F918&lt;25000,"25000",F918&lt;30000,"30000",F918&lt;35000,"35000",F918&lt;40000,"40000",F918&lt;45000,"45000",F918&lt;50000,"50000",F918&gt;50000,"&gt;50000")</f>
        <v>1000</v>
      </c>
      <c r="H918" t="s">
        <v>8221</v>
      </c>
      <c r="I918" t="s">
        <v>8224</v>
      </c>
      <c r="J918" t="s">
        <v>8246</v>
      </c>
      <c r="K918">
        <v>1287723600</v>
      </c>
      <c r="L918" s="10">
        <v>40473.208333333336</v>
      </c>
      <c r="M918">
        <v>1284409734</v>
      </c>
      <c r="N918" s="10">
        <f t="shared" si="44"/>
        <v>40434.853402777779</v>
      </c>
      <c r="O918" t="b">
        <v>0</v>
      </c>
      <c r="P918">
        <v>0</v>
      </c>
      <c r="Q918" t="b">
        <v>0</v>
      </c>
      <c r="R918" t="s">
        <v>8278</v>
      </c>
      <c r="S918" s="5">
        <f t="shared" si="42"/>
        <v>0</v>
      </c>
      <c r="T918" t="e">
        <f t="shared" si="43"/>
        <v>#DIV/0!</v>
      </c>
      <c r="U918" t="s">
        <v>8325</v>
      </c>
      <c r="V918" t="s">
        <v>8328</v>
      </c>
    </row>
    <row r="919" spans="1:22" ht="43.5" x14ac:dyDescent="0.35">
      <c r="A919">
        <v>917</v>
      </c>
      <c r="B919" s="3" t="s">
        <v>918</v>
      </c>
      <c r="C919" s="3" t="s">
        <v>5027</v>
      </c>
      <c r="D919">
        <v>5000</v>
      </c>
      <c r="E919" t="str" cm="1">
        <f t="array" ref="E919">_xlfn.IFS(D919&lt;1000,"1000",D919&lt;5000,"5000",D919&lt;10000,"10000",D919&lt;15000,"15000",D919&lt;20000,"20000",D919&lt;25000,"25000",D919&lt;30000,"30000",D919&lt;35000,"35000",D919&lt;40000,"40000",D919&lt;45000,"45000",D919&lt;50000,"50000",D919&gt;=50000,"&gt;50000")</f>
        <v>10000</v>
      </c>
      <c r="F919">
        <v>30</v>
      </c>
      <c r="G919" t="str" cm="1">
        <f t="array" ref="G919">_xlfn.IFS(F919&lt;1000,"1000",F919&lt;5000,"5000",F919&lt;10000,"10000",F919&lt;15000,"15000",F919&lt;20000,"20000",F919&lt;25000,"25000",F919&lt;30000,"30000",F919&lt;35000,"35000",F919&lt;40000,"40000",F919&lt;45000,"45000",F919&lt;50000,"50000",F919&gt;50000,"&gt;50000")</f>
        <v>1000</v>
      </c>
      <c r="H919" t="s">
        <v>8221</v>
      </c>
      <c r="I919" t="s">
        <v>8224</v>
      </c>
      <c r="J919" t="s">
        <v>8246</v>
      </c>
      <c r="K919">
        <v>1405305000</v>
      </c>
      <c r="L919" s="10">
        <v>41834.104166666664</v>
      </c>
      <c r="M919">
        <v>1402612730</v>
      </c>
      <c r="N919" s="10">
        <f t="shared" si="44"/>
        <v>41802.94363425926</v>
      </c>
      <c r="O919" t="b">
        <v>0</v>
      </c>
      <c r="P919">
        <v>1</v>
      </c>
      <c r="Q919" t="b">
        <v>0</v>
      </c>
      <c r="R919" t="s">
        <v>8278</v>
      </c>
      <c r="S919" s="5">
        <f t="shared" si="42"/>
        <v>0.6</v>
      </c>
      <c r="T919">
        <f t="shared" si="43"/>
        <v>30</v>
      </c>
      <c r="U919" t="s">
        <v>8325</v>
      </c>
      <c r="V919" t="s">
        <v>8328</v>
      </c>
    </row>
    <row r="920" spans="1:22" ht="43.5" x14ac:dyDescent="0.35">
      <c r="A920">
        <v>918</v>
      </c>
      <c r="B920" s="3" t="s">
        <v>919</v>
      </c>
      <c r="C920" s="3" t="s">
        <v>5028</v>
      </c>
      <c r="D920">
        <v>3900</v>
      </c>
      <c r="E920" t="str" cm="1">
        <f t="array" ref="E920">_xlfn.IFS(D920&lt;1000,"1000",D920&lt;5000,"5000",D920&lt;10000,"10000",D920&lt;15000,"15000",D920&lt;20000,"20000",D920&lt;25000,"25000",D920&lt;30000,"30000",D920&lt;35000,"35000",D920&lt;40000,"40000",D920&lt;45000,"45000",D920&lt;50000,"50000",D920&gt;=50000,"&gt;50000")</f>
        <v>5000</v>
      </c>
      <c r="F920">
        <v>196</v>
      </c>
      <c r="G920" t="str" cm="1">
        <f t="array" ref="G920">_xlfn.IFS(F920&lt;1000,"1000",F920&lt;5000,"5000",F920&lt;10000,"10000",F920&lt;15000,"15000",F920&lt;20000,"20000",F920&lt;25000,"25000",F920&lt;30000,"30000",F920&lt;35000,"35000",F920&lt;40000,"40000",F920&lt;45000,"45000",F920&lt;50000,"50000",F920&gt;50000,"&gt;50000")</f>
        <v>1000</v>
      </c>
      <c r="H920" t="s">
        <v>8221</v>
      </c>
      <c r="I920" t="s">
        <v>8225</v>
      </c>
      <c r="J920" t="s">
        <v>8247</v>
      </c>
      <c r="K920">
        <v>1417474761</v>
      </c>
      <c r="L920" s="10">
        <v>41974.957881944443</v>
      </c>
      <c r="M920">
        <v>1414879161</v>
      </c>
      <c r="N920" s="10">
        <f t="shared" si="44"/>
        <v>41944.916215277779</v>
      </c>
      <c r="O920" t="b">
        <v>0</v>
      </c>
      <c r="P920">
        <v>10</v>
      </c>
      <c r="Q920" t="b">
        <v>0</v>
      </c>
      <c r="R920" t="s">
        <v>8278</v>
      </c>
      <c r="S920" s="5">
        <f t="shared" si="42"/>
        <v>5.0256410256410255</v>
      </c>
      <c r="T920">
        <f t="shared" si="43"/>
        <v>19.600000000000001</v>
      </c>
      <c r="U920" t="s">
        <v>8325</v>
      </c>
      <c r="V920" t="s">
        <v>8328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 t="str" cm="1">
        <f t="array" ref="E921">_xlfn.IFS(D921&lt;1000,"1000",D921&lt;5000,"5000",D921&lt;10000,"10000",D921&lt;15000,"15000",D921&lt;20000,"20000",D921&lt;25000,"25000",D921&lt;30000,"30000",D921&lt;35000,"35000",D921&lt;40000,"40000",D921&lt;45000,"45000",D921&lt;50000,"50000",D921&gt;=50000,"&gt;50000")</f>
        <v>25000</v>
      </c>
      <c r="F921">
        <v>100</v>
      </c>
      <c r="G921" t="str" cm="1">
        <f t="array" ref="G921">_xlfn.IFS(F921&lt;1000,"1000",F921&lt;5000,"5000",F921&lt;10000,"10000",F921&lt;15000,"15000",F921&lt;20000,"20000",F921&lt;25000,"25000",F921&lt;30000,"30000",F921&lt;35000,"35000",F921&lt;40000,"40000",F921&lt;45000,"45000",F921&lt;50000,"50000",F921&gt;50000,"&gt;50000")</f>
        <v>1000</v>
      </c>
      <c r="H921" t="s">
        <v>8221</v>
      </c>
      <c r="I921" t="s">
        <v>8224</v>
      </c>
      <c r="J921" t="s">
        <v>8246</v>
      </c>
      <c r="K921">
        <v>1355930645</v>
      </c>
      <c r="L921" s="10">
        <v>41262.641724537039</v>
      </c>
      <c r="M921">
        <v>1352906645</v>
      </c>
      <c r="N921" s="10">
        <f t="shared" si="44"/>
        <v>41227.641724537039</v>
      </c>
      <c r="O921" t="b">
        <v>0</v>
      </c>
      <c r="P921">
        <v>1</v>
      </c>
      <c r="Q921" t="b">
        <v>0</v>
      </c>
      <c r="R921" t="s">
        <v>8278</v>
      </c>
      <c r="S921" s="5">
        <f t="shared" si="42"/>
        <v>0.5</v>
      </c>
      <c r="T921">
        <f t="shared" si="43"/>
        <v>100</v>
      </c>
      <c r="U921" t="s">
        <v>8325</v>
      </c>
      <c r="V921" t="s">
        <v>8328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 t="str" cm="1">
        <f t="array" ref="E922">_xlfn.IFS(D922&lt;1000,"1000",D922&lt;5000,"5000",D922&lt;10000,"10000",D922&lt;15000,"15000",D922&lt;20000,"20000",D922&lt;25000,"25000",D922&lt;30000,"30000",D922&lt;35000,"35000",D922&lt;40000,"40000",D922&lt;45000,"45000",D922&lt;50000,"50000",D922&gt;=50000,"&gt;50000")</f>
        <v>10000</v>
      </c>
      <c r="F922">
        <v>0</v>
      </c>
      <c r="G922" t="str" cm="1">
        <f t="array" ref="G922">_xlfn.IFS(F922&lt;1000,"1000",F922&lt;5000,"5000",F922&lt;10000,"10000",F922&lt;15000,"15000",F922&lt;20000,"20000",F922&lt;25000,"25000",F922&lt;30000,"30000",F922&lt;35000,"35000",F922&lt;40000,"40000",F922&lt;45000,"45000",F922&lt;50000,"50000",F922&gt;50000,"&gt;50000")</f>
        <v>1000</v>
      </c>
      <c r="H922" t="s">
        <v>8221</v>
      </c>
      <c r="I922" t="s">
        <v>8224</v>
      </c>
      <c r="J922" t="s">
        <v>8246</v>
      </c>
      <c r="K922">
        <v>1384448822</v>
      </c>
      <c r="L922" s="10">
        <v>41592.713217592594</v>
      </c>
      <c r="M922">
        <v>1381853222</v>
      </c>
      <c r="N922" s="10">
        <f t="shared" si="44"/>
        <v>41562.67155092593</v>
      </c>
      <c r="O922" t="b">
        <v>0</v>
      </c>
      <c r="P922">
        <v>0</v>
      </c>
      <c r="Q922" t="b">
        <v>0</v>
      </c>
      <c r="R922" t="s">
        <v>8278</v>
      </c>
      <c r="S922" s="5">
        <f t="shared" si="42"/>
        <v>0</v>
      </c>
      <c r="T922" t="e">
        <f t="shared" si="43"/>
        <v>#DIV/0!</v>
      </c>
      <c r="U922" t="s">
        <v>8325</v>
      </c>
      <c r="V922" t="s">
        <v>8328</v>
      </c>
    </row>
    <row r="923" spans="1:22" ht="43.5" x14ac:dyDescent="0.35">
      <c r="A923">
        <v>921</v>
      </c>
      <c r="B923" s="3" t="s">
        <v>922</v>
      </c>
      <c r="C923" s="3" t="s">
        <v>5031</v>
      </c>
      <c r="D923">
        <v>15000</v>
      </c>
      <c r="E923" t="str" cm="1">
        <f t="array" ref="E923">_xlfn.IFS(D923&lt;1000,"1000",D923&lt;5000,"5000",D923&lt;10000,"10000",D923&lt;15000,"15000",D923&lt;20000,"20000",D923&lt;25000,"25000",D923&lt;30000,"30000",D923&lt;35000,"35000",D923&lt;40000,"40000",D923&lt;45000,"45000",D923&lt;50000,"50000",D923&gt;=50000,"&gt;50000")</f>
        <v>20000</v>
      </c>
      <c r="F923">
        <v>4635</v>
      </c>
      <c r="G923" t="str" cm="1">
        <f t="array" ref="G923">_xlfn.IFS(F923&lt;1000,"1000",F923&lt;5000,"5000",F923&lt;10000,"10000",F923&lt;15000,"15000",F923&lt;20000,"20000",F923&lt;25000,"25000",F923&lt;30000,"30000",F923&lt;35000,"35000",F923&lt;40000,"40000",F923&lt;45000,"45000",F923&lt;50000,"50000",F923&gt;50000,"&gt;50000")</f>
        <v>5000</v>
      </c>
      <c r="H923" t="s">
        <v>8221</v>
      </c>
      <c r="I923" t="s">
        <v>8224</v>
      </c>
      <c r="J923" t="s">
        <v>8246</v>
      </c>
      <c r="K923">
        <v>1323666376</v>
      </c>
      <c r="L923" s="10">
        <v>40889.212685185186</v>
      </c>
      <c r="M923">
        <v>1320033976</v>
      </c>
      <c r="N923" s="10">
        <f t="shared" si="44"/>
        <v>40847.171018518515</v>
      </c>
      <c r="O923" t="b">
        <v>0</v>
      </c>
      <c r="P923">
        <v>20</v>
      </c>
      <c r="Q923" t="b">
        <v>0</v>
      </c>
      <c r="R923" t="s">
        <v>8278</v>
      </c>
      <c r="S923" s="5">
        <f t="shared" si="42"/>
        <v>30.9</v>
      </c>
      <c r="T923">
        <f t="shared" si="43"/>
        <v>231.75</v>
      </c>
      <c r="U923" t="s">
        <v>8325</v>
      </c>
      <c r="V923" t="s">
        <v>8328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 t="str" cm="1">
        <f t="array" ref="E924">_xlfn.IFS(D924&lt;1000,"1000",D924&lt;5000,"5000",D924&lt;10000,"10000",D924&lt;15000,"15000",D924&lt;20000,"20000",D924&lt;25000,"25000",D924&lt;30000,"30000",D924&lt;35000,"35000",D924&lt;40000,"40000",D924&lt;45000,"45000",D924&lt;50000,"50000",D924&gt;=50000,"&gt;50000")</f>
        <v>30000</v>
      </c>
      <c r="F924">
        <v>5680</v>
      </c>
      <c r="G924" t="str" cm="1">
        <f t="array" ref="G924">_xlfn.IFS(F924&lt;1000,"1000",F924&lt;5000,"5000",F924&lt;10000,"10000",F924&lt;15000,"15000",F924&lt;20000,"20000",F924&lt;25000,"25000",F924&lt;30000,"30000",F924&lt;35000,"35000",F924&lt;40000,"40000",F924&lt;45000,"45000",F924&lt;50000,"50000",F924&gt;50000,"&gt;50000")</f>
        <v>10000</v>
      </c>
      <c r="H924" t="s">
        <v>8221</v>
      </c>
      <c r="I924" t="s">
        <v>8224</v>
      </c>
      <c r="J924" t="s">
        <v>8246</v>
      </c>
      <c r="K924">
        <v>1412167393</v>
      </c>
      <c r="L924" s="10">
        <v>41913.530011574076</v>
      </c>
      <c r="M924">
        <v>1409143393</v>
      </c>
      <c r="N924" s="10">
        <f t="shared" si="44"/>
        <v>41878.530011574076</v>
      </c>
      <c r="O924" t="b">
        <v>0</v>
      </c>
      <c r="P924">
        <v>30</v>
      </c>
      <c r="Q924" t="b">
        <v>0</v>
      </c>
      <c r="R924" t="s">
        <v>8278</v>
      </c>
      <c r="S924" s="5">
        <f t="shared" si="42"/>
        <v>21.037037037037038</v>
      </c>
      <c r="T924">
        <f t="shared" si="43"/>
        <v>189.33333333333334</v>
      </c>
      <c r="U924" t="s">
        <v>8325</v>
      </c>
      <c r="V924" t="s">
        <v>8328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 t="str" cm="1">
        <f t="array" ref="E925">_xlfn.IFS(D925&lt;1000,"1000",D925&lt;5000,"5000",D925&lt;10000,"10000",D925&lt;15000,"15000",D925&lt;20000,"20000",D925&lt;25000,"25000",D925&lt;30000,"30000",D925&lt;35000,"35000",D925&lt;40000,"40000",D925&lt;45000,"45000",D925&lt;50000,"50000",D925&gt;=50000,"&gt;50000")</f>
        <v>20000</v>
      </c>
      <c r="F925">
        <v>330</v>
      </c>
      <c r="G925" t="str" cm="1">
        <f t="array" ref="G925">_xlfn.IFS(F925&lt;1000,"1000",F925&lt;5000,"5000",F925&lt;10000,"10000",F925&lt;15000,"15000",F925&lt;20000,"20000",F925&lt;25000,"25000",F925&lt;30000,"30000",F925&lt;35000,"35000",F925&lt;40000,"40000",F925&lt;45000,"45000",F925&lt;50000,"50000",F925&gt;50000,"&gt;50000")</f>
        <v>1000</v>
      </c>
      <c r="H925" t="s">
        <v>8221</v>
      </c>
      <c r="I925" t="s">
        <v>8224</v>
      </c>
      <c r="J925" t="s">
        <v>8246</v>
      </c>
      <c r="K925">
        <v>1416614523</v>
      </c>
      <c r="L925" s="10">
        <v>41965.001423611116</v>
      </c>
      <c r="M925">
        <v>1414018923</v>
      </c>
      <c r="N925" s="10">
        <f t="shared" si="44"/>
        <v>41934.959756944445</v>
      </c>
      <c r="O925" t="b">
        <v>0</v>
      </c>
      <c r="P925">
        <v>6</v>
      </c>
      <c r="Q925" t="b">
        <v>0</v>
      </c>
      <c r="R925" t="s">
        <v>8278</v>
      </c>
      <c r="S925" s="5">
        <f t="shared" si="42"/>
        <v>2.1999999999999997</v>
      </c>
      <c r="T925">
        <f t="shared" si="43"/>
        <v>55</v>
      </c>
      <c r="U925" t="s">
        <v>8325</v>
      </c>
      <c r="V925" t="s">
        <v>8328</v>
      </c>
    </row>
    <row r="926" spans="1:22" ht="43.5" x14ac:dyDescent="0.35">
      <c r="A926">
        <v>924</v>
      </c>
      <c r="B926" s="3" t="s">
        <v>925</v>
      </c>
      <c r="C926" s="3" t="s">
        <v>5034</v>
      </c>
      <c r="D926">
        <v>3000</v>
      </c>
      <c r="E926" t="str" cm="1">
        <f t="array" ref="E926">_xlfn.IFS(D926&lt;1000,"1000",D926&lt;5000,"5000",D926&lt;10000,"10000",D926&lt;15000,"15000",D926&lt;20000,"20000",D926&lt;25000,"25000",D926&lt;30000,"30000",D926&lt;35000,"35000",D926&lt;40000,"40000",D926&lt;45000,"45000",D926&lt;50000,"50000",D926&gt;=50000,"&gt;50000")</f>
        <v>5000</v>
      </c>
      <c r="F926">
        <v>327</v>
      </c>
      <c r="G926" t="str" cm="1">
        <f t="array" ref="G926">_xlfn.IFS(F926&lt;1000,"1000",F926&lt;5000,"5000",F926&lt;10000,"10000",F926&lt;15000,"15000",F926&lt;20000,"20000",F926&lt;25000,"25000",F926&lt;30000,"30000",F926&lt;35000,"35000",F926&lt;40000,"40000",F926&lt;45000,"45000",F926&lt;50000,"50000",F926&gt;50000,"&gt;50000")</f>
        <v>1000</v>
      </c>
      <c r="H926" t="s">
        <v>8221</v>
      </c>
      <c r="I926" t="s">
        <v>8224</v>
      </c>
      <c r="J926" t="s">
        <v>8246</v>
      </c>
      <c r="K926">
        <v>1360795069</v>
      </c>
      <c r="L926" s="10">
        <v>41318.942928240744</v>
      </c>
      <c r="M926">
        <v>1358203069</v>
      </c>
      <c r="N926" s="10">
        <f t="shared" si="44"/>
        <v>41288.942928240744</v>
      </c>
      <c r="O926" t="b">
        <v>0</v>
      </c>
      <c r="P926">
        <v>15</v>
      </c>
      <c r="Q926" t="b">
        <v>0</v>
      </c>
      <c r="R926" t="s">
        <v>8278</v>
      </c>
      <c r="S926" s="5">
        <f t="shared" si="42"/>
        <v>10.9</v>
      </c>
      <c r="T926">
        <f t="shared" si="43"/>
        <v>21.8</v>
      </c>
      <c r="U926" t="s">
        <v>8325</v>
      </c>
      <c r="V926" t="s">
        <v>8328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 t="str" cm="1">
        <f t="array" ref="E927">_xlfn.IFS(D927&lt;1000,"1000",D927&lt;5000,"5000",D927&lt;10000,"10000",D927&lt;15000,"15000",D927&lt;20000,"20000",D927&lt;25000,"25000",D927&lt;30000,"30000",D927&lt;35000,"35000",D927&lt;40000,"40000",D927&lt;45000,"45000",D927&lt;50000,"50000",D927&gt;=50000,"&gt;50000")</f>
        <v>10000</v>
      </c>
      <c r="F927">
        <v>160</v>
      </c>
      <c r="G927" t="str" cm="1">
        <f t="array" ref="G927">_xlfn.IFS(F927&lt;1000,"1000",F927&lt;5000,"5000",F927&lt;10000,"10000",F927&lt;15000,"15000",F927&lt;20000,"20000",F927&lt;25000,"25000",F927&lt;30000,"30000",F927&lt;35000,"35000",F927&lt;40000,"40000",F927&lt;45000,"45000",F927&lt;50000,"50000",F927&gt;50000,"&gt;50000")</f>
        <v>1000</v>
      </c>
      <c r="H927" t="s">
        <v>8221</v>
      </c>
      <c r="I927" t="s">
        <v>8224</v>
      </c>
      <c r="J927" t="s">
        <v>8246</v>
      </c>
      <c r="K927">
        <v>1385590111</v>
      </c>
      <c r="L927" s="10">
        <v>41605.922581018516</v>
      </c>
      <c r="M927">
        <v>1382994511</v>
      </c>
      <c r="N927" s="10">
        <f t="shared" si="44"/>
        <v>41575.880914351852</v>
      </c>
      <c r="O927" t="b">
        <v>0</v>
      </c>
      <c r="P927">
        <v>5</v>
      </c>
      <c r="Q927" t="b">
        <v>0</v>
      </c>
      <c r="R927" t="s">
        <v>8278</v>
      </c>
      <c r="S927" s="5">
        <f t="shared" si="42"/>
        <v>2.666666666666667</v>
      </c>
      <c r="T927">
        <f t="shared" si="43"/>
        <v>32</v>
      </c>
      <c r="U927" t="s">
        <v>8325</v>
      </c>
      <c r="V927" t="s">
        <v>8328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 t="str" cm="1">
        <f t="array" ref="E928">_xlfn.IFS(D928&lt;1000,"1000",D928&lt;5000,"5000",D928&lt;10000,"10000",D928&lt;15000,"15000",D928&lt;20000,"20000",D928&lt;25000,"25000",D928&lt;30000,"30000",D928&lt;35000,"35000",D928&lt;40000,"40000",D928&lt;45000,"45000",D928&lt;50000,"50000",D928&gt;=50000,"&gt;50000")</f>
        <v>10000</v>
      </c>
      <c r="F928">
        <v>0</v>
      </c>
      <c r="G928" t="str" cm="1">
        <f t="array" ref="G928">_xlfn.IFS(F928&lt;1000,"1000",F928&lt;5000,"5000",F928&lt;10000,"10000",F928&lt;15000,"15000",F928&lt;20000,"20000",F928&lt;25000,"25000",F928&lt;30000,"30000",F928&lt;35000,"35000",F928&lt;40000,"40000",F928&lt;45000,"45000",F928&lt;50000,"50000",F928&gt;50000,"&gt;50000")</f>
        <v>1000</v>
      </c>
      <c r="H928" t="s">
        <v>8221</v>
      </c>
      <c r="I928" t="s">
        <v>8224</v>
      </c>
      <c r="J928" t="s">
        <v>8246</v>
      </c>
      <c r="K928">
        <v>1278628800</v>
      </c>
      <c r="L928" s="10">
        <v>40367.944444444445</v>
      </c>
      <c r="M928">
        <v>1276043330</v>
      </c>
      <c r="N928" s="10">
        <f t="shared" si="44"/>
        <v>40338.02002314815</v>
      </c>
      <c r="O928" t="b">
        <v>0</v>
      </c>
      <c r="P928">
        <v>0</v>
      </c>
      <c r="Q928" t="b">
        <v>0</v>
      </c>
      <c r="R928" t="s">
        <v>8278</v>
      </c>
      <c r="S928" s="5">
        <f t="shared" si="42"/>
        <v>0</v>
      </c>
      <c r="T928" t="e">
        <f t="shared" si="43"/>
        <v>#DIV/0!</v>
      </c>
      <c r="U928" t="s">
        <v>8325</v>
      </c>
      <c r="V928" t="s">
        <v>8328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 t="str" cm="1">
        <f t="array" ref="E929">_xlfn.IFS(D929&lt;1000,"1000",D929&lt;5000,"5000",D929&lt;10000,"10000",D929&lt;15000,"15000",D929&lt;20000,"20000",D929&lt;25000,"25000",D929&lt;30000,"30000",D929&lt;35000,"35000",D929&lt;40000,"40000",D929&lt;45000,"45000",D929&lt;50000,"50000",D929&gt;=50000,"&gt;50000")</f>
        <v>25000</v>
      </c>
      <c r="F929">
        <v>0</v>
      </c>
      <c r="G929" t="str" cm="1">
        <f t="array" ref="G929">_xlfn.IFS(F929&lt;1000,"1000",F929&lt;5000,"5000",F929&lt;10000,"10000",F929&lt;15000,"15000",F929&lt;20000,"20000",F929&lt;25000,"25000",F929&lt;30000,"30000",F929&lt;35000,"35000",F929&lt;40000,"40000",F929&lt;45000,"45000",F929&lt;50000,"50000",F929&gt;50000,"&gt;50000")</f>
        <v>1000</v>
      </c>
      <c r="H929" t="s">
        <v>8221</v>
      </c>
      <c r="I929" t="s">
        <v>8224</v>
      </c>
      <c r="J929" t="s">
        <v>8246</v>
      </c>
      <c r="K929">
        <v>1337024695</v>
      </c>
      <c r="L929" s="10">
        <v>41043.822858796295</v>
      </c>
      <c r="M929">
        <v>1334432695</v>
      </c>
      <c r="N929" s="10">
        <f t="shared" si="44"/>
        <v>41013.822858796295</v>
      </c>
      <c r="O929" t="b">
        <v>0</v>
      </c>
      <c r="P929">
        <v>0</v>
      </c>
      <c r="Q929" t="b">
        <v>0</v>
      </c>
      <c r="R929" t="s">
        <v>8278</v>
      </c>
      <c r="S929" s="5">
        <f t="shared" si="42"/>
        <v>0</v>
      </c>
      <c r="T929" t="e">
        <f t="shared" si="43"/>
        <v>#DIV/0!</v>
      </c>
      <c r="U929" t="s">
        <v>8325</v>
      </c>
      <c r="V929" t="s">
        <v>8328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 t="str" cm="1">
        <f t="array" ref="E930">_xlfn.IFS(D930&lt;1000,"1000",D930&lt;5000,"5000",D930&lt;10000,"10000",D930&lt;15000,"15000",D930&lt;20000,"20000",D930&lt;25000,"25000",D930&lt;30000,"30000",D930&lt;35000,"35000",D930&lt;40000,"40000",D930&lt;45000,"45000",D930&lt;50000,"50000",D930&gt;=50000,"&gt;50000")</f>
        <v>15000</v>
      </c>
      <c r="F930">
        <v>1575</v>
      </c>
      <c r="G930" t="str" cm="1">
        <f t="array" ref="G930">_xlfn.IFS(F930&lt;1000,"1000",F930&lt;5000,"5000",F930&lt;10000,"10000",F930&lt;15000,"15000",F930&lt;20000,"20000",F930&lt;25000,"25000",F930&lt;30000,"30000",F930&lt;35000,"35000",F930&lt;40000,"40000",F930&lt;45000,"45000",F930&lt;50000,"50000",F930&gt;50000,"&gt;50000")</f>
        <v>5000</v>
      </c>
      <c r="H930" t="s">
        <v>8221</v>
      </c>
      <c r="I930" t="s">
        <v>8224</v>
      </c>
      <c r="J930" t="s">
        <v>8246</v>
      </c>
      <c r="K930">
        <v>1353196800</v>
      </c>
      <c r="L930" s="10">
        <v>41231</v>
      </c>
      <c r="M930">
        <v>1348864913</v>
      </c>
      <c r="N930" s="10">
        <f t="shared" si="44"/>
        <v>41180.86241898148</v>
      </c>
      <c r="O930" t="b">
        <v>0</v>
      </c>
      <c r="P930">
        <v>28</v>
      </c>
      <c r="Q930" t="b">
        <v>0</v>
      </c>
      <c r="R930" t="s">
        <v>8278</v>
      </c>
      <c r="S930" s="5">
        <f t="shared" si="42"/>
        <v>10.86206896551724</v>
      </c>
      <c r="T930">
        <f t="shared" si="43"/>
        <v>56.25</v>
      </c>
      <c r="U930" t="s">
        <v>8325</v>
      </c>
      <c r="V930" t="s">
        <v>8328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 t="str" cm="1">
        <f t="array" ref="E931">_xlfn.IFS(D931&lt;1000,"1000",D931&lt;5000,"5000",D931&lt;10000,"10000",D931&lt;15000,"15000",D931&lt;20000,"20000",D931&lt;25000,"25000",D931&lt;30000,"30000",D931&lt;35000,"35000",D931&lt;40000,"40000",D931&lt;45000,"45000",D931&lt;50000,"50000",D931&gt;=50000,"&gt;50000")</f>
        <v>1000</v>
      </c>
      <c r="F931">
        <v>0</v>
      </c>
      <c r="G931" t="str" cm="1">
        <f t="array" ref="G931">_xlfn.IFS(F931&lt;1000,"1000",F931&lt;5000,"5000",F931&lt;10000,"10000",F931&lt;15000,"15000",F931&lt;20000,"20000",F931&lt;25000,"25000",F931&lt;30000,"30000",F931&lt;35000,"35000",F931&lt;40000,"40000",F931&lt;45000,"45000",F931&lt;50000,"50000",F931&gt;50000,"&gt;50000")</f>
        <v>1000</v>
      </c>
      <c r="H931" t="s">
        <v>8221</v>
      </c>
      <c r="I931" t="s">
        <v>8224</v>
      </c>
      <c r="J931" t="s">
        <v>8246</v>
      </c>
      <c r="K931">
        <v>1333946569</v>
      </c>
      <c r="L931" s="10">
        <v>41008.196400462963</v>
      </c>
      <c r="M931">
        <v>1331358169</v>
      </c>
      <c r="N931" s="10">
        <f t="shared" si="44"/>
        <v>40978.238067129627</v>
      </c>
      <c r="O931" t="b">
        <v>0</v>
      </c>
      <c r="P931">
        <v>0</v>
      </c>
      <c r="Q931" t="b">
        <v>0</v>
      </c>
      <c r="R931" t="s">
        <v>8278</v>
      </c>
      <c r="S931" s="5">
        <f t="shared" si="42"/>
        <v>0</v>
      </c>
      <c r="T931" t="e">
        <f t="shared" si="43"/>
        <v>#DIV/0!</v>
      </c>
      <c r="U931" t="s">
        <v>8325</v>
      </c>
      <c r="V931" t="s">
        <v>8328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 t="str" cm="1">
        <f t="array" ref="E932">_xlfn.IFS(D932&lt;1000,"1000",D932&lt;5000,"5000",D932&lt;10000,"10000",D932&lt;15000,"15000",D932&lt;20000,"20000",D932&lt;25000,"25000",D932&lt;30000,"30000",D932&lt;35000,"35000",D932&lt;40000,"40000",D932&lt;45000,"45000",D932&lt;50000,"50000",D932&gt;=50000,"&gt;50000")</f>
        <v>1000</v>
      </c>
      <c r="F932">
        <v>345</v>
      </c>
      <c r="G932" t="str" cm="1">
        <f t="array" ref="G932">_xlfn.IFS(F932&lt;1000,"1000",F932&lt;5000,"5000",F932&lt;10000,"10000",F932&lt;15000,"15000",F932&lt;20000,"20000",F932&lt;25000,"25000",F932&lt;30000,"30000",F932&lt;35000,"35000",F932&lt;40000,"40000",F932&lt;45000,"45000",F932&lt;50000,"50000",F932&gt;50000,"&gt;50000")</f>
        <v>1000</v>
      </c>
      <c r="H932" t="s">
        <v>8221</v>
      </c>
      <c r="I932" t="s">
        <v>8224</v>
      </c>
      <c r="J932" t="s">
        <v>8246</v>
      </c>
      <c r="K932">
        <v>1277501520</v>
      </c>
      <c r="L932" s="10">
        <v>40354.897222222222</v>
      </c>
      <c r="M932">
        <v>1273874306</v>
      </c>
      <c r="N932" s="10">
        <f t="shared" si="44"/>
        <v>40312.915578703702</v>
      </c>
      <c r="O932" t="b">
        <v>0</v>
      </c>
      <c r="P932">
        <v>5</v>
      </c>
      <c r="Q932" t="b">
        <v>0</v>
      </c>
      <c r="R932" t="s">
        <v>8278</v>
      </c>
      <c r="S932" s="5">
        <f t="shared" si="42"/>
        <v>38.333333333333336</v>
      </c>
      <c r="T932">
        <f t="shared" si="43"/>
        <v>69</v>
      </c>
      <c r="U932" t="s">
        <v>8325</v>
      </c>
      <c r="V932" t="s">
        <v>8328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 t="str" cm="1">
        <f t="array" ref="E933">_xlfn.IFS(D933&lt;1000,"1000",D933&lt;5000,"5000",D933&lt;10000,"10000",D933&lt;15000,"15000",D933&lt;20000,"20000",D933&lt;25000,"25000",D933&lt;30000,"30000",D933&lt;35000,"35000",D933&lt;40000,"40000",D933&lt;45000,"45000",D933&lt;50000,"50000",D933&gt;=50000,"&gt;50000")</f>
        <v>5000</v>
      </c>
      <c r="F933">
        <v>131</v>
      </c>
      <c r="G933" t="str" cm="1">
        <f t="array" ref="G933">_xlfn.IFS(F933&lt;1000,"1000",F933&lt;5000,"5000",F933&lt;10000,"10000",F933&lt;15000,"15000",F933&lt;20000,"20000",F933&lt;25000,"25000",F933&lt;30000,"30000",F933&lt;35000,"35000",F933&lt;40000,"40000",F933&lt;45000,"45000",F933&lt;50000,"50000",F933&gt;50000,"&gt;50000")</f>
        <v>1000</v>
      </c>
      <c r="H933" t="s">
        <v>8221</v>
      </c>
      <c r="I933" t="s">
        <v>8225</v>
      </c>
      <c r="J933" t="s">
        <v>8247</v>
      </c>
      <c r="K933">
        <v>1395007200</v>
      </c>
      <c r="L933" s="10">
        <v>41714.916666666664</v>
      </c>
      <c r="M933">
        <v>1392021502</v>
      </c>
      <c r="N933" s="10">
        <f t="shared" si="44"/>
        <v>41680.359976851854</v>
      </c>
      <c r="O933" t="b">
        <v>0</v>
      </c>
      <c r="P933">
        <v>7</v>
      </c>
      <c r="Q933" t="b">
        <v>0</v>
      </c>
      <c r="R933" t="s">
        <v>8278</v>
      </c>
      <c r="S933" s="5">
        <f t="shared" si="42"/>
        <v>6.5500000000000007</v>
      </c>
      <c r="T933">
        <f t="shared" si="43"/>
        <v>18.714285714285715</v>
      </c>
      <c r="U933" t="s">
        <v>8325</v>
      </c>
      <c r="V933" t="s">
        <v>8328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 t="str" cm="1">
        <f t="array" ref="E934">_xlfn.IFS(D934&lt;1000,"1000",D934&lt;5000,"5000",D934&lt;10000,"10000",D934&lt;15000,"15000",D934&lt;20000,"20000",D934&lt;25000,"25000",D934&lt;30000,"30000",D934&lt;35000,"35000",D934&lt;40000,"40000",D934&lt;45000,"45000",D934&lt;50000,"50000",D934&gt;=50000,"&gt;50000")</f>
        <v>10000</v>
      </c>
      <c r="F934">
        <v>1381</v>
      </c>
      <c r="G934" t="str" cm="1">
        <f t="array" ref="G934">_xlfn.IFS(F934&lt;1000,"1000",F934&lt;5000,"5000",F934&lt;10000,"10000",F934&lt;15000,"15000",F934&lt;20000,"20000",F934&lt;25000,"25000",F934&lt;30000,"30000",F934&lt;35000,"35000",F934&lt;40000,"40000",F934&lt;45000,"45000",F934&lt;50000,"50000",F934&gt;50000,"&gt;50000")</f>
        <v>5000</v>
      </c>
      <c r="H934" t="s">
        <v>8221</v>
      </c>
      <c r="I934" t="s">
        <v>8224</v>
      </c>
      <c r="J934" t="s">
        <v>8246</v>
      </c>
      <c r="K934">
        <v>1363990545</v>
      </c>
      <c r="L934" s="10">
        <v>41355.927604166667</v>
      </c>
      <c r="M934">
        <v>1360106145</v>
      </c>
      <c r="N934" s="10">
        <f t="shared" si="44"/>
        <v>41310.969270833331</v>
      </c>
      <c r="O934" t="b">
        <v>0</v>
      </c>
      <c r="P934">
        <v>30</v>
      </c>
      <c r="Q934" t="b">
        <v>0</v>
      </c>
      <c r="R934" t="s">
        <v>8278</v>
      </c>
      <c r="S934" s="5">
        <f t="shared" si="42"/>
        <v>14.536842105263158</v>
      </c>
      <c r="T934">
        <f t="shared" si="43"/>
        <v>46.033333333333331</v>
      </c>
      <c r="U934" t="s">
        <v>8325</v>
      </c>
      <c r="V934" t="s">
        <v>8328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 t="str" cm="1">
        <f t="array" ref="E935">_xlfn.IFS(D935&lt;1000,"1000",D935&lt;5000,"5000",D935&lt;10000,"10000",D935&lt;15000,"15000",D935&lt;20000,"20000",D935&lt;25000,"25000",D935&lt;30000,"30000",D935&lt;35000,"35000",D935&lt;40000,"40000",D935&lt;45000,"45000",D935&lt;50000,"50000",D935&gt;=50000,"&gt;50000")</f>
        <v>5000</v>
      </c>
      <c r="F935">
        <v>120</v>
      </c>
      <c r="G935" t="str" cm="1">
        <f t="array" ref="G935">_xlfn.IFS(F935&lt;1000,"1000",F935&lt;5000,"5000",F935&lt;10000,"10000",F935&lt;15000,"15000",F935&lt;20000,"20000",F935&lt;25000,"25000",F935&lt;30000,"30000",F935&lt;35000,"35000",F935&lt;40000,"40000",F935&lt;45000,"45000",F935&lt;50000,"50000",F935&gt;50000,"&gt;50000")</f>
        <v>1000</v>
      </c>
      <c r="H935" t="s">
        <v>8221</v>
      </c>
      <c r="I935" t="s">
        <v>8224</v>
      </c>
      <c r="J935" t="s">
        <v>8246</v>
      </c>
      <c r="K935">
        <v>1399867409</v>
      </c>
      <c r="L935" s="10">
        <v>41771.169085648151</v>
      </c>
      <c r="M935">
        <v>1394683409</v>
      </c>
      <c r="N935" s="10">
        <f t="shared" si="44"/>
        <v>41711.169085648151</v>
      </c>
      <c r="O935" t="b">
        <v>0</v>
      </c>
      <c r="P935">
        <v>2</v>
      </c>
      <c r="Q935" t="b">
        <v>0</v>
      </c>
      <c r="R935" t="s">
        <v>8278</v>
      </c>
      <c r="S935" s="5">
        <f t="shared" si="42"/>
        <v>6</v>
      </c>
      <c r="T935">
        <f t="shared" si="43"/>
        <v>60</v>
      </c>
      <c r="U935" t="s">
        <v>8325</v>
      </c>
      <c r="V935" t="s">
        <v>8328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 t="str" cm="1">
        <f t="array" ref="E936">_xlfn.IFS(D936&lt;1000,"1000",D936&lt;5000,"5000",D936&lt;10000,"10000",D936&lt;15000,"15000",D936&lt;20000,"20000",D936&lt;25000,"25000",D936&lt;30000,"30000",D936&lt;35000,"35000",D936&lt;40000,"40000",D936&lt;45000,"45000",D936&lt;50000,"50000",D936&gt;=50000,"&gt;50000")</f>
        <v>10000</v>
      </c>
      <c r="F936">
        <v>1520</v>
      </c>
      <c r="G936" t="str" cm="1">
        <f t="array" ref="G936">_xlfn.IFS(F936&lt;1000,"1000",F936&lt;5000,"5000",F936&lt;10000,"10000",F936&lt;15000,"15000",F936&lt;20000,"20000",F936&lt;25000,"25000",F936&lt;30000,"30000",F936&lt;35000,"35000",F936&lt;40000,"40000",F936&lt;45000,"45000",F936&lt;50000,"50000",F936&gt;50000,"&gt;50000")</f>
        <v>5000</v>
      </c>
      <c r="H936" t="s">
        <v>8221</v>
      </c>
      <c r="I936" t="s">
        <v>8229</v>
      </c>
      <c r="J936" t="s">
        <v>8251</v>
      </c>
      <c r="K936">
        <v>1399183200</v>
      </c>
      <c r="L936" s="10">
        <v>41763.25</v>
      </c>
      <c r="M936">
        <v>1396633284</v>
      </c>
      <c r="N936" s="10">
        <f t="shared" si="44"/>
        <v>41733.737083333333</v>
      </c>
      <c r="O936" t="b">
        <v>0</v>
      </c>
      <c r="P936">
        <v>30</v>
      </c>
      <c r="Q936" t="b">
        <v>0</v>
      </c>
      <c r="R936" t="s">
        <v>8278</v>
      </c>
      <c r="S936" s="5">
        <f t="shared" si="42"/>
        <v>30.4</v>
      </c>
      <c r="T936">
        <f t="shared" si="43"/>
        <v>50.666666666666664</v>
      </c>
      <c r="U936" t="s">
        <v>8325</v>
      </c>
      <c r="V936" t="s">
        <v>8328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 t="str" cm="1">
        <f t="array" ref="E937">_xlfn.IFS(D937&lt;1000,"1000",D937&lt;5000,"5000",D937&lt;10000,"10000",D937&lt;15000,"15000",D937&lt;20000,"20000",D937&lt;25000,"25000",D937&lt;30000,"30000",D937&lt;35000,"35000",D937&lt;40000,"40000",D937&lt;45000,"45000",D937&lt;50000,"50000",D937&gt;=50000,"&gt;50000")</f>
        <v>5000</v>
      </c>
      <c r="F937">
        <v>50</v>
      </c>
      <c r="G937" t="str" cm="1">
        <f t="array" ref="G937">_xlfn.IFS(F937&lt;1000,"1000",F937&lt;5000,"5000",F937&lt;10000,"10000",F937&lt;15000,"15000",F937&lt;20000,"20000",F937&lt;25000,"25000",F937&lt;30000,"30000",F937&lt;35000,"35000",F937&lt;40000,"40000",F937&lt;45000,"45000",F937&lt;50000,"50000",F937&gt;50000,"&gt;50000")</f>
        <v>1000</v>
      </c>
      <c r="H937" t="s">
        <v>8221</v>
      </c>
      <c r="I937" t="s">
        <v>8224</v>
      </c>
      <c r="J937" t="s">
        <v>8246</v>
      </c>
      <c r="K937">
        <v>1454054429</v>
      </c>
      <c r="L937" s="10">
        <v>42398.333668981482</v>
      </c>
      <c r="M937">
        <v>1451462429</v>
      </c>
      <c r="N937" s="10">
        <f t="shared" si="44"/>
        <v>42368.333668981482</v>
      </c>
      <c r="O937" t="b">
        <v>0</v>
      </c>
      <c r="P937">
        <v>2</v>
      </c>
      <c r="Q937" t="b">
        <v>0</v>
      </c>
      <c r="R937" t="s">
        <v>8278</v>
      </c>
      <c r="S937" s="5">
        <f t="shared" si="42"/>
        <v>1.4285714285714286</v>
      </c>
      <c r="T937">
        <f t="shared" si="43"/>
        <v>25</v>
      </c>
      <c r="U937" t="s">
        <v>8325</v>
      </c>
      <c r="V937" t="s">
        <v>8328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 t="str" cm="1">
        <f t="array" ref="E938">_xlfn.IFS(D938&lt;1000,"1000",D938&lt;5000,"5000",D938&lt;10000,"10000",D938&lt;15000,"15000",D938&lt;20000,"20000",D938&lt;25000,"25000",D938&lt;30000,"30000",D938&lt;35000,"35000",D938&lt;40000,"40000",D938&lt;45000,"45000",D938&lt;50000,"50000",D938&gt;=50000,"&gt;50000")</f>
        <v>5000</v>
      </c>
      <c r="F938">
        <v>0</v>
      </c>
      <c r="G938" t="str" cm="1">
        <f t="array" ref="G938">_xlfn.IFS(F938&lt;1000,"1000",F938&lt;5000,"5000",F938&lt;10000,"10000",F938&lt;15000,"15000",F938&lt;20000,"20000",F938&lt;25000,"25000",F938&lt;30000,"30000",F938&lt;35000,"35000",F938&lt;40000,"40000",F938&lt;45000,"45000",F938&lt;50000,"50000",F938&gt;50000,"&gt;50000")</f>
        <v>1000</v>
      </c>
      <c r="H938" t="s">
        <v>8221</v>
      </c>
      <c r="I938" t="s">
        <v>8224</v>
      </c>
      <c r="J938" t="s">
        <v>8246</v>
      </c>
      <c r="K938">
        <v>1326916800</v>
      </c>
      <c r="L938" s="10">
        <v>40926.833333333336</v>
      </c>
      <c r="M938">
        <v>1323131689</v>
      </c>
      <c r="N938" s="10">
        <f t="shared" si="44"/>
        <v>40883.024178240739</v>
      </c>
      <c r="O938" t="b">
        <v>0</v>
      </c>
      <c r="P938">
        <v>0</v>
      </c>
      <c r="Q938" t="b">
        <v>0</v>
      </c>
      <c r="R938" t="s">
        <v>8278</v>
      </c>
      <c r="S938" s="5">
        <f t="shared" si="42"/>
        <v>0</v>
      </c>
      <c r="T938" t="e">
        <f t="shared" si="43"/>
        <v>#DIV/0!</v>
      </c>
      <c r="U938" t="s">
        <v>8325</v>
      </c>
      <c r="V938" t="s">
        <v>8328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 t="str" cm="1">
        <f t="array" ref="E939">_xlfn.IFS(D939&lt;1000,"1000",D939&lt;5000,"5000",D939&lt;10000,"10000",D939&lt;15000,"15000",D939&lt;20000,"20000",D939&lt;25000,"25000",D939&lt;30000,"30000",D939&lt;35000,"35000",D939&lt;40000,"40000",D939&lt;45000,"45000",D939&lt;50000,"50000",D939&gt;=50000,"&gt;50000")</f>
        <v>5000</v>
      </c>
      <c r="F939">
        <v>40</v>
      </c>
      <c r="G939" t="str" cm="1">
        <f t="array" ref="G939">_xlfn.IFS(F939&lt;1000,"1000",F939&lt;5000,"5000",F939&lt;10000,"10000",F939&lt;15000,"15000",F939&lt;20000,"20000",F939&lt;25000,"25000",F939&lt;30000,"30000",F939&lt;35000,"35000",F939&lt;40000,"40000",F939&lt;45000,"45000",F939&lt;50000,"50000",F939&gt;50000,"&gt;50000")</f>
        <v>1000</v>
      </c>
      <c r="H939" t="s">
        <v>8221</v>
      </c>
      <c r="I939" t="s">
        <v>8224</v>
      </c>
      <c r="J939" t="s">
        <v>8246</v>
      </c>
      <c r="K939">
        <v>1383509357</v>
      </c>
      <c r="L939" s="10">
        <v>41581.839780092596</v>
      </c>
      <c r="M939">
        <v>1380913757</v>
      </c>
      <c r="N939" s="10">
        <f t="shared" si="44"/>
        <v>41551.798113425924</v>
      </c>
      <c r="O939" t="b">
        <v>0</v>
      </c>
      <c r="P939">
        <v>2</v>
      </c>
      <c r="Q939" t="b">
        <v>0</v>
      </c>
      <c r="R939" t="s">
        <v>8278</v>
      </c>
      <c r="S939" s="5">
        <f t="shared" si="42"/>
        <v>1.1428571428571428</v>
      </c>
      <c r="T939">
        <f t="shared" si="43"/>
        <v>20</v>
      </c>
      <c r="U939" t="s">
        <v>8325</v>
      </c>
      <c r="V939" t="s">
        <v>8328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 t="str" cm="1">
        <f t="array" ref="E940">_xlfn.IFS(D940&lt;1000,"1000",D940&lt;5000,"5000",D940&lt;10000,"10000",D940&lt;15000,"15000",D940&lt;20000,"20000",D940&lt;25000,"25000",D940&lt;30000,"30000",D940&lt;35000,"35000",D940&lt;40000,"40000",D940&lt;45000,"45000",D940&lt;50000,"50000",D940&gt;=50000,"&gt;50000")</f>
        <v>10000</v>
      </c>
      <c r="F940">
        <v>25</v>
      </c>
      <c r="G940" t="str" cm="1">
        <f t="array" ref="G940">_xlfn.IFS(F940&lt;1000,"1000",F940&lt;5000,"5000",F940&lt;10000,"10000",F940&lt;15000,"15000",F940&lt;20000,"20000",F940&lt;25000,"25000",F940&lt;30000,"30000",F940&lt;35000,"35000",F940&lt;40000,"40000",F940&lt;45000,"45000",F940&lt;50000,"50000",F940&gt;50000,"&gt;50000")</f>
        <v>1000</v>
      </c>
      <c r="H940" t="s">
        <v>8221</v>
      </c>
      <c r="I940" t="s">
        <v>8224</v>
      </c>
      <c r="J940" t="s">
        <v>8246</v>
      </c>
      <c r="K940">
        <v>1346585448</v>
      </c>
      <c r="L940" s="10">
        <v>41154.479722222226</v>
      </c>
      <c r="M940">
        <v>1343993448</v>
      </c>
      <c r="N940" s="10">
        <f t="shared" si="44"/>
        <v>41124.479722222226</v>
      </c>
      <c r="O940" t="b">
        <v>0</v>
      </c>
      <c r="P940">
        <v>1</v>
      </c>
      <c r="Q940" t="b">
        <v>0</v>
      </c>
      <c r="R940" t="s">
        <v>8278</v>
      </c>
      <c r="S940" s="5">
        <f t="shared" si="42"/>
        <v>0.35714285714285715</v>
      </c>
      <c r="T940">
        <f t="shared" si="43"/>
        <v>25</v>
      </c>
      <c r="U940" t="s">
        <v>8325</v>
      </c>
      <c r="V940" t="s">
        <v>8328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 t="str" cm="1">
        <f t="array" ref="E941">_xlfn.IFS(D941&lt;1000,"1000",D941&lt;5000,"5000",D941&lt;10000,"10000",D941&lt;15000,"15000",D941&lt;20000,"20000",D941&lt;25000,"25000",D941&lt;30000,"30000",D941&lt;35000,"35000",D941&lt;40000,"40000",D941&lt;45000,"45000",D941&lt;50000,"50000",D941&gt;=50000,"&gt;50000")</f>
        <v>5000</v>
      </c>
      <c r="F941">
        <v>40</v>
      </c>
      <c r="G941" t="str" cm="1">
        <f t="array" ref="G941">_xlfn.IFS(F941&lt;1000,"1000",F941&lt;5000,"5000",F941&lt;10000,"10000",F941&lt;15000,"15000",F941&lt;20000,"20000",F941&lt;25000,"25000",F941&lt;30000,"30000",F941&lt;35000,"35000",F941&lt;40000,"40000",F941&lt;45000,"45000",F941&lt;50000,"50000",F941&gt;50000,"&gt;50000")</f>
        <v>1000</v>
      </c>
      <c r="H941" t="s">
        <v>8221</v>
      </c>
      <c r="I941" t="s">
        <v>8224</v>
      </c>
      <c r="J941" t="s">
        <v>8246</v>
      </c>
      <c r="K941">
        <v>1372622280</v>
      </c>
      <c r="L941" s="10">
        <v>41455.831944444442</v>
      </c>
      <c r="M941">
        <v>1369246738</v>
      </c>
      <c r="N941" s="10">
        <f t="shared" si="44"/>
        <v>41416.763171296298</v>
      </c>
      <c r="O941" t="b">
        <v>0</v>
      </c>
      <c r="P941">
        <v>2</v>
      </c>
      <c r="Q941" t="b">
        <v>0</v>
      </c>
      <c r="R941" t="s">
        <v>8278</v>
      </c>
      <c r="S941" s="5">
        <f t="shared" si="42"/>
        <v>1.4545454545454546</v>
      </c>
      <c r="T941">
        <f t="shared" si="43"/>
        <v>20</v>
      </c>
      <c r="U941" t="s">
        <v>8325</v>
      </c>
      <c r="V941" t="s">
        <v>8328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 t="str" cm="1">
        <f t="array" ref="E942">_xlfn.IFS(D942&lt;1000,"1000",D942&lt;5000,"5000",D942&lt;10000,"10000",D942&lt;15000,"15000",D942&lt;20000,"20000",D942&lt;25000,"25000",D942&lt;30000,"30000",D942&lt;35000,"35000",D942&lt;40000,"40000",D942&lt;45000,"45000",D942&lt;50000,"50000",D942&gt;=50000,"&gt;50000")</f>
        <v>10000</v>
      </c>
      <c r="F942">
        <v>1544</v>
      </c>
      <c r="G942" t="str" cm="1">
        <f t="array" ref="G942">_xlfn.IFS(F942&lt;1000,"1000",F942&lt;5000,"5000",F942&lt;10000,"10000",F942&lt;15000,"15000",F942&lt;20000,"20000",F942&lt;25000,"25000",F942&lt;30000,"30000",F942&lt;35000,"35000",F942&lt;40000,"40000",F942&lt;45000,"45000",F942&lt;50000,"50000",F942&gt;50000,"&gt;50000")</f>
        <v>5000</v>
      </c>
      <c r="H942" t="s">
        <v>8221</v>
      </c>
      <c r="I942" t="s">
        <v>8224</v>
      </c>
      <c r="J942" t="s">
        <v>8246</v>
      </c>
      <c r="K942">
        <v>1439251926</v>
      </c>
      <c r="L942" s="10">
        <v>42227.008402777778</v>
      </c>
      <c r="M942">
        <v>1435363926</v>
      </c>
      <c r="N942" s="10">
        <f t="shared" si="44"/>
        <v>42182.008402777778</v>
      </c>
      <c r="O942" t="b">
        <v>0</v>
      </c>
      <c r="P942">
        <v>14</v>
      </c>
      <c r="Q942" t="b">
        <v>0</v>
      </c>
      <c r="R942" t="s">
        <v>8273</v>
      </c>
      <c r="S942" s="5">
        <f t="shared" si="42"/>
        <v>17.155555555555555</v>
      </c>
      <c r="T942">
        <f t="shared" si="43"/>
        <v>110.28571428571429</v>
      </c>
      <c r="U942" t="s">
        <v>8319</v>
      </c>
      <c r="V942" t="s">
        <v>8321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 t="str" cm="1">
        <f t="array" ref="E943">_xlfn.IFS(D943&lt;1000,"1000",D943&lt;5000,"5000",D943&lt;10000,"10000",D943&lt;15000,"15000",D943&lt;20000,"20000",D943&lt;25000,"25000",D943&lt;30000,"30000",D943&lt;35000,"35000",D943&lt;40000,"40000",D943&lt;45000,"45000",D943&lt;50000,"50000",D943&gt;=50000,"&gt;50000")</f>
        <v>&gt;50000</v>
      </c>
      <c r="F943">
        <v>1161</v>
      </c>
      <c r="G943" t="str" cm="1">
        <f t="array" ref="G943">_xlfn.IFS(F943&lt;1000,"1000",F943&lt;5000,"5000",F943&lt;10000,"10000",F943&lt;15000,"15000",F943&lt;20000,"20000",F943&lt;25000,"25000",F943&lt;30000,"30000",F943&lt;35000,"35000",F943&lt;40000,"40000",F943&lt;45000,"45000",F943&lt;50000,"50000",F943&gt;50000,"&gt;50000")</f>
        <v>5000</v>
      </c>
      <c r="H943" t="s">
        <v>8221</v>
      </c>
      <c r="I943" t="s">
        <v>8224</v>
      </c>
      <c r="J943" t="s">
        <v>8246</v>
      </c>
      <c r="K943">
        <v>1486693145</v>
      </c>
      <c r="L943" s="10">
        <v>42776.096585648149</v>
      </c>
      <c r="M943">
        <v>1484101145</v>
      </c>
      <c r="N943" s="10">
        <f t="shared" si="44"/>
        <v>42746.096585648149</v>
      </c>
      <c r="O943" t="b">
        <v>0</v>
      </c>
      <c r="P943">
        <v>31</v>
      </c>
      <c r="Q943" t="b">
        <v>0</v>
      </c>
      <c r="R943" t="s">
        <v>8273</v>
      </c>
      <c r="S943" s="5">
        <f t="shared" si="42"/>
        <v>2.3220000000000001</v>
      </c>
      <c r="T943">
        <f t="shared" si="43"/>
        <v>37.451612903225808</v>
      </c>
      <c r="U943" t="s">
        <v>8319</v>
      </c>
      <c r="V943" t="s">
        <v>8321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 t="str" cm="1">
        <f t="array" ref="E944">_xlfn.IFS(D944&lt;1000,"1000",D944&lt;5000,"5000",D944&lt;10000,"10000",D944&lt;15000,"15000",D944&lt;20000,"20000",D944&lt;25000,"25000",D944&lt;30000,"30000",D944&lt;35000,"35000",D944&lt;40000,"40000",D944&lt;45000,"45000",D944&lt;50000,"50000",D944&gt;=50000,"&gt;50000")</f>
        <v>10000</v>
      </c>
      <c r="F944">
        <v>668</v>
      </c>
      <c r="G944" t="str" cm="1">
        <f t="array" ref="G944">_xlfn.IFS(F944&lt;1000,"1000",F944&lt;5000,"5000",F944&lt;10000,"10000",F944&lt;15000,"15000",F944&lt;20000,"20000",F944&lt;25000,"25000",F944&lt;30000,"30000",F944&lt;35000,"35000",F944&lt;40000,"40000",F944&lt;45000,"45000",F944&lt;50000,"50000",F944&gt;50000,"&gt;50000")</f>
        <v>1000</v>
      </c>
      <c r="H944" t="s">
        <v>8221</v>
      </c>
      <c r="I944" t="s">
        <v>8224</v>
      </c>
      <c r="J944" t="s">
        <v>8246</v>
      </c>
      <c r="K944">
        <v>1455826460</v>
      </c>
      <c r="L944" s="10">
        <v>42418.843287037031</v>
      </c>
      <c r="M944">
        <v>1452716060</v>
      </c>
      <c r="N944" s="10">
        <f t="shared" si="44"/>
        <v>42382.843287037031</v>
      </c>
      <c r="O944" t="b">
        <v>0</v>
      </c>
      <c r="P944">
        <v>16</v>
      </c>
      <c r="Q944" t="b">
        <v>0</v>
      </c>
      <c r="R944" t="s">
        <v>8273</v>
      </c>
      <c r="S944" s="5">
        <f t="shared" si="42"/>
        <v>8.9066666666666663</v>
      </c>
      <c r="T944">
        <f t="shared" si="43"/>
        <v>41.75</v>
      </c>
      <c r="U944" t="s">
        <v>8319</v>
      </c>
      <c r="V944" t="s">
        <v>8321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 t="str" cm="1">
        <f t="array" ref="E945">_xlfn.IFS(D945&lt;1000,"1000",D945&lt;5000,"5000",D945&lt;10000,"10000",D945&lt;15000,"15000",D945&lt;20000,"20000",D945&lt;25000,"25000",D945&lt;30000,"30000",D945&lt;35000,"35000",D945&lt;40000,"40000",D945&lt;45000,"45000",D945&lt;50000,"50000",D945&gt;=50000,"&gt;50000")</f>
        <v>5000</v>
      </c>
      <c r="F945">
        <v>289</v>
      </c>
      <c r="G945" t="str" cm="1">
        <f t="array" ref="G945">_xlfn.IFS(F945&lt;1000,"1000",F945&lt;5000,"5000",F945&lt;10000,"10000",F945&lt;15000,"15000",F945&lt;20000,"20000",F945&lt;25000,"25000",F945&lt;30000,"30000",F945&lt;35000,"35000",F945&lt;40000,"40000",F945&lt;45000,"45000",F945&lt;50000,"50000",F945&gt;50000,"&gt;50000")</f>
        <v>1000</v>
      </c>
      <c r="H945" t="s">
        <v>8221</v>
      </c>
      <c r="I945" t="s">
        <v>8224</v>
      </c>
      <c r="J945" t="s">
        <v>8246</v>
      </c>
      <c r="K945">
        <v>1480438905</v>
      </c>
      <c r="L945" s="10">
        <v>42703.709548611107</v>
      </c>
      <c r="M945">
        <v>1477843305</v>
      </c>
      <c r="N945" s="10">
        <f t="shared" si="44"/>
        <v>42673.66788194445</v>
      </c>
      <c r="O945" t="b">
        <v>0</v>
      </c>
      <c r="P945">
        <v>12</v>
      </c>
      <c r="Q945" t="b">
        <v>0</v>
      </c>
      <c r="R945" t="s">
        <v>8273</v>
      </c>
      <c r="S945" s="5">
        <f t="shared" si="42"/>
        <v>9.6333333333333346</v>
      </c>
      <c r="T945">
        <f t="shared" si="43"/>
        <v>24.083333333333332</v>
      </c>
      <c r="U945" t="s">
        <v>8319</v>
      </c>
      <c r="V945" t="s">
        <v>8321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 t="str" cm="1">
        <f t="array" ref="E946">_xlfn.IFS(D946&lt;1000,"1000",D946&lt;5000,"5000",D946&lt;10000,"10000",D946&lt;15000,"15000",D946&lt;20000,"20000",D946&lt;25000,"25000",D946&lt;30000,"30000",D946&lt;35000,"35000",D946&lt;40000,"40000",D946&lt;45000,"45000",D946&lt;50000,"50000",D946&gt;=50000,"&gt;50000")</f>
        <v>&gt;50000</v>
      </c>
      <c r="F946">
        <v>6663</v>
      </c>
      <c r="G946" t="str" cm="1">
        <f t="array" ref="G946">_xlfn.IFS(F946&lt;1000,"1000",F946&lt;5000,"5000",F946&lt;10000,"10000",F946&lt;15000,"15000",F946&lt;20000,"20000",F946&lt;25000,"25000",F946&lt;30000,"30000",F946&lt;35000,"35000",F946&lt;40000,"40000",F946&lt;45000,"45000",F946&lt;50000,"50000",F946&gt;50000,"&gt;50000")</f>
        <v>10000</v>
      </c>
      <c r="H946" t="s">
        <v>8221</v>
      </c>
      <c r="I946" t="s">
        <v>8224</v>
      </c>
      <c r="J946" t="s">
        <v>8246</v>
      </c>
      <c r="K946">
        <v>1460988000</v>
      </c>
      <c r="L946" s="10">
        <v>42478.583333333328</v>
      </c>
      <c r="M946">
        <v>1458050450</v>
      </c>
      <c r="N946" s="10">
        <f t="shared" si="44"/>
        <v>42444.583912037036</v>
      </c>
      <c r="O946" t="b">
        <v>0</v>
      </c>
      <c r="P946">
        <v>96</v>
      </c>
      <c r="Q946" t="b">
        <v>0</v>
      </c>
      <c r="R946" t="s">
        <v>8273</v>
      </c>
      <c r="S946" s="5">
        <f t="shared" si="42"/>
        <v>13.325999999999999</v>
      </c>
      <c r="T946">
        <f t="shared" si="43"/>
        <v>69.40625</v>
      </c>
      <c r="U946" t="s">
        <v>8319</v>
      </c>
      <c r="V946" t="s">
        <v>8321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 t="str" cm="1">
        <f t="array" ref="E947">_xlfn.IFS(D947&lt;1000,"1000",D947&lt;5000,"5000",D947&lt;10000,"10000",D947&lt;15000,"15000",D947&lt;20000,"20000",D947&lt;25000,"25000",D947&lt;30000,"30000",D947&lt;35000,"35000",D947&lt;40000,"40000",D947&lt;45000,"45000",D947&lt;50000,"50000",D947&gt;=50000,"&gt;50000")</f>
        <v>&gt;50000</v>
      </c>
      <c r="F947">
        <v>2484</v>
      </c>
      <c r="G947" t="str" cm="1">
        <f t="array" ref="G947">_xlfn.IFS(F947&lt;1000,"1000",F947&lt;5000,"5000",F947&lt;10000,"10000",F947&lt;15000,"15000",F947&lt;20000,"20000",F947&lt;25000,"25000",F947&lt;30000,"30000",F947&lt;35000,"35000",F947&lt;40000,"40000",F947&lt;45000,"45000",F947&lt;50000,"50000",F947&gt;50000,"&gt;50000")</f>
        <v>5000</v>
      </c>
      <c r="H947" t="s">
        <v>8221</v>
      </c>
      <c r="I947" t="s">
        <v>8230</v>
      </c>
      <c r="J947" t="s">
        <v>8249</v>
      </c>
      <c r="K947">
        <v>1487462340</v>
      </c>
      <c r="L947" s="10">
        <v>42784.999305555553</v>
      </c>
      <c r="M947">
        <v>1482958626</v>
      </c>
      <c r="N947" s="10">
        <f t="shared" si="44"/>
        <v>42732.872986111113</v>
      </c>
      <c r="O947" t="b">
        <v>0</v>
      </c>
      <c r="P947">
        <v>16</v>
      </c>
      <c r="Q947" t="b">
        <v>0</v>
      </c>
      <c r="R947" t="s">
        <v>8273</v>
      </c>
      <c r="S947" s="5">
        <f t="shared" si="42"/>
        <v>2.484</v>
      </c>
      <c r="T947">
        <f t="shared" si="43"/>
        <v>155.25</v>
      </c>
      <c r="U947" t="s">
        <v>8319</v>
      </c>
      <c r="V947" t="s">
        <v>8321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 t="str" cm="1">
        <f t="array" ref="E948">_xlfn.IFS(D948&lt;1000,"1000",D948&lt;5000,"5000",D948&lt;10000,"10000",D948&lt;15000,"15000",D948&lt;20000,"20000",D948&lt;25000,"25000",D948&lt;30000,"30000",D948&lt;35000,"35000",D948&lt;40000,"40000",D948&lt;45000,"45000",D948&lt;50000,"50000",D948&gt;=50000,"&gt;50000")</f>
        <v>20000</v>
      </c>
      <c r="F948">
        <v>286</v>
      </c>
      <c r="G948" t="str" cm="1">
        <f t="array" ref="G948">_xlfn.IFS(F948&lt;1000,"1000",F948&lt;5000,"5000",F948&lt;10000,"10000",F948&lt;15000,"15000",F948&lt;20000,"20000",F948&lt;25000,"25000",F948&lt;30000,"30000",F948&lt;35000,"35000",F948&lt;40000,"40000",F948&lt;45000,"45000",F948&lt;50000,"50000",F948&gt;50000,"&gt;50000")</f>
        <v>1000</v>
      </c>
      <c r="H948" t="s">
        <v>8221</v>
      </c>
      <c r="I948" t="s">
        <v>8224</v>
      </c>
      <c r="J948" t="s">
        <v>8246</v>
      </c>
      <c r="K948">
        <v>1473444048</v>
      </c>
      <c r="L948" s="10">
        <v>42622.750555555554</v>
      </c>
      <c r="M948">
        <v>1470852048</v>
      </c>
      <c r="N948" s="10">
        <f t="shared" si="44"/>
        <v>42592.750555555554</v>
      </c>
      <c r="O948" t="b">
        <v>0</v>
      </c>
      <c r="P948">
        <v>5</v>
      </c>
      <c r="Q948" t="b">
        <v>0</v>
      </c>
      <c r="R948" t="s">
        <v>8273</v>
      </c>
      <c r="S948" s="5">
        <f t="shared" si="42"/>
        <v>1.9066666666666665</v>
      </c>
      <c r="T948">
        <f t="shared" si="43"/>
        <v>57.2</v>
      </c>
      <c r="U948" t="s">
        <v>8319</v>
      </c>
      <c r="V948" t="s">
        <v>8321</v>
      </c>
    </row>
    <row r="949" spans="1:22" ht="43.5" x14ac:dyDescent="0.35">
      <c r="A949">
        <v>947</v>
      </c>
      <c r="B949" s="3" t="s">
        <v>948</v>
      </c>
      <c r="C949" s="3" t="s">
        <v>5057</v>
      </c>
      <c r="D949">
        <v>850</v>
      </c>
      <c r="E949" t="str" cm="1">
        <f t="array" ref="E949">_xlfn.IFS(D949&lt;1000,"1000",D949&lt;5000,"5000",D949&lt;10000,"10000",D949&lt;15000,"15000",D949&lt;20000,"20000",D949&lt;25000,"25000",D949&lt;30000,"30000",D949&lt;35000,"35000",D949&lt;40000,"40000",D949&lt;45000,"45000",D949&lt;50000,"50000",D949&gt;=50000,"&gt;50000")</f>
        <v>1000</v>
      </c>
      <c r="F949">
        <v>0</v>
      </c>
      <c r="G949" t="str" cm="1">
        <f t="array" ref="G949">_xlfn.IFS(F949&lt;1000,"1000",F949&lt;5000,"5000",F949&lt;10000,"10000",F949&lt;15000,"15000",F949&lt;20000,"20000",F949&lt;25000,"25000",F949&lt;30000,"30000",F949&lt;35000,"35000",F949&lt;40000,"40000",F949&lt;45000,"45000",F949&lt;50000,"50000",F949&gt;50000,"&gt;50000")</f>
        <v>1000</v>
      </c>
      <c r="H949" t="s">
        <v>8221</v>
      </c>
      <c r="I949" t="s">
        <v>8224</v>
      </c>
      <c r="J949" t="s">
        <v>8246</v>
      </c>
      <c r="K949">
        <v>1467312306</v>
      </c>
      <c r="L949" s="10">
        <v>42551.781319444446</v>
      </c>
      <c r="M949">
        <v>1462128306</v>
      </c>
      <c r="N949" s="10">
        <f t="shared" si="44"/>
        <v>42491.781319444446</v>
      </c>
      <c r="O949" t="b">
        <v>0</v>
      </c>
      <c r="P949">
        <v>0</v>
      </c>
      <c r="Q949" t="b">
        <v>0</v>
      </c>
      <c r="R949" t="s">
        <v>8273</v>
      </c>
      <c r="S949" s="5">
        <f t="shared" si="42"/>
        <v>0</v>
      </c>
      <c r="T949" t="e">
        <f t="shared" si="43"/>
        <v>#DIV/0!</v>
      </c>
      <c r="U949" t="s">
        <v>8319</v>
      </c>
      <c r="V949" t="s">
        <v>8321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 t="str" cm="1">
        <f t="array" ref="E950">_xlfn.IFS(D950&lt;1000,"1000",D950&lt;5000,"5000",D950&lt;10000,"10000",D950&lt;15000,"15000",D950&lt;20000,"20000",D950&lt;25000,"25000",D950&lt;30000,"30000",D950&lt;35000,"35000",D950&lt;40000,"40000",D950&lt;45000,"45000",D950&lt;50000,"50000",D950&gt;=50000,"&gt;50000")</f>
        <v>5000</v>
      </c>
      <c r="F950">
        <v>480</v>
      </c>
      <c r="G950" t="str" cm="1">
        <f t="array" ref="G950">_xlfn.IFS(F950&lt;1000,"1000",F950&lt;5000,"5000",F950&lt;10000,"10000",F950&lt;15000,"15000",F950&lt;20000,"20000",F950&lt;25000,"25000",F950&lt;30000,"30000",F950&lt;35000,"35000",F950&lt;40000,"40000",F950&lt;45000,"45000",F950&lt;50000,"50000",F950&gt;50000,"&gt;50000")</f>
        <v>1000</v>
      </c>
      <c r="H950" t="s">
        <v>8221</v>
      </c>
      <c r="I950" t="s">
        <v>8233</v>
      </c>
      <c r="J950" t="s">
        <v>8249</v>
      </c>
      <c r="K950">
        <v>1457812364</v>
      </c>
      <c r="L950" s="10">
        <v>42441.828287037039</v>
      </c>
      <c r="M950">
        <v>1455220364</v>
      </c>
      <c r="N950" s="10">
        <f t="shared" si="44"/>
        <v>42411.828287037039</v>
      </c>
      <c r="O950" t="b">
        <v>0</v>
      </c>
      <c r="P950">
        <v>8</v>
      </c>
      <c r="Q950" t="b">
        <v>0</v>
      </c>
      <c r="R950" t="s">
        <v>8273</v>
      </c>
      <c r="S950" s="5">
        <f t="shared" si="42"/>
        <v>12</v>
      </c>
      <c r="T950">
        <f t="shared" si="43"/>
        <v>60</v>
      </c>
      <c r="U950" t="s">
        <v>8319</v>
      </c>
      <c r="V950" t="s">
        <v>8321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 t="str" cm="1">
        <f t="array" ref="E951">_xlfn.IFS(D951&lt;1000,"1000",D951&lt;5000,"5000",D951&lt;10000,"10000",D951&lt;15000,"15000",D951&lt;20000,"20000",D951&lt;25000,"25000",D951&lt;30000,"30000",D951&lt;35000,"35000",D951&lt;40000,"40000",D951&lt;45000,"45000",D951&lt;50000,"50000",D951&gt;=50000,"&gt;50000")</f>
        <v>25000</v>
      </c>
      <c r="F951">
        <v>273</v>
      </c>
      <c r="G951" t="str" cm="1">
        <f t="array" ref="G951">_xlfn.IFS(F951&lt;1000,"1000",F951&lt;5000,"5000",F951&lt;10000,"10000",F951&lt;15000,"15000",F951&lt;20000,"20000",F951&lt;25000,"25000",F951&lt;30000,"30000",F951&lt;35000,"35000",F951&lt;40000,"40000",F951&lt;45000,"45000",F951&lt;50000,"50000",F951&gt;50000,"&gt;50000")</f>
        <v>1000</v>
      </c>
      <c r="H951" t="s">
        <v>8221</v>
      </c>
      <c r="I951" t="s">
        <v>8236</v>
      </c>
      <c r="J951" t="s">
        <v>8249</v>
      </c>
      <c r="K951">
        <v>1456016576</v>
      </c>
      <c r="L951" s="10">
        <v>42421.043703703705</v>
      </c>
      <c r="M951">
        <v>1450832576</v>
      </c>
      <c r="N951" s="10">
        <f t="shared" si="44"/>
        <v>42361.043703703705</v>
      </c>
      <c r="O951" t="b">
        <v>0</v>
      </c>
      <c r="P951">
        <v>7</v>
      </c>
      <c r="Q951" t="b">
        <v>0</v>
      </c>
      <c r="R951" t="s">
        <v>8273</v>
      </c>
      <c r="S951" s="5">
        <f t="shared" si="42"/>
        <v>1.365</v>
      </c>
      <c r="T951">
        <f t="shared" si="43"/>
        <v>39</v>
      </c>
      <c r="U951" t="s">
        <v>8319</v>
      </c>
      <c r="V951" t="s">
        <v>8321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 t="str" cm="1">
        <f t="array" ref="E952">_xlfn.IFS(D952&lt;1000,"1000",D952&lt;5000,"5000",D952&lt;10000,"10000",D952&lt;15000,"15000",D952&lt;20000,"20000",D952&lt;25000,"25000",D952&lt;30000,"30000",D952&lt;35000,"35000",D952&lt;40000,"40000",D952&lt;45000,"45000",D952&lt;50000,"50000",D952&gt;=50000,"&gt;50000")</f>
        <v>10000</v>
      </c>
      <c r="F952">
        <v>1402</v>
      </c>
      <c r="G952" t="str" cm="1">
        <f t="array" ref="G952">_xlfn.IFS(F952&lt;1000,"1000",F952&lt;5000,"5000",F952&lt;10000,"10000",F952&lt;15000,"15000",F952&lt;20000,"20000",F952&lt;25000,"25000",F952&lt;30000,"30000",F952&lt;35000,"35000",F952&lt;40000,"40000",F952&lt;45000,"45000",F952&lt;50000,"50000",F952&gt;50000,"&gt;50000")</f>
        <v>5000</v>
      </c>
      <c r="H952" t="s">
        <v>8221</v>
      </c>
      <c r="I952" t="s">
        <v>8229</v>
      </c>
      <c r="J952" t="s">
        <v>8251</v>
      </c>
      <c r="K952">
        <v>1453053661</v>
      </c>
      <c r="L952" s="10">
        <v>42386.750706018516</v>
      </c>
      <c r="M952">
        <v>1450461661</v>
      </c>
      <c r="N952" s="10">
        <f t="shared" si="44"/>
        <v>42356.750706018516</v>
      </c>
      <c r="O952" t="b">
        <v>0</v>
      </c>
      <c r="P952">
        <v>24</v>
      </c>
      <c r="Q952" t="b">
        <v>0</v>
      </c>
      <c r="R952" t="s">
        <v>8273</v>
      </c>
      <c r="S952" s="5">
        <f t="shared" si="42"/>
        <v>28.04</v>
      </c>
      <c r="T952">
        <f t="shared" si="43"/>
        <v>58.416666666666664</v>
      </c>
      <c r="U952" t="s">
        <v>8319</v>
      </c>
      <c r="V952" t="s">
        <v>8321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 t="str" cm="1">
        <f t="array" ref="E953">_xlfn.IFS(D953&lt;1000,"1000",D953&lt;5000,"5000",D953&lt;10000,"10000",D953&lt;15000,"15000",D953&lt;20000,"20000",D953&lt;25000,"25000",D953&lt;30000,"30000",D953&lt;35000,"35000",D953&lt;40000,"40000",D953&lt;45000,"45000",D953&lt;50000,"50000",D953&gt;=50000,"&gt;50000")</f>
        <v>&gt;50000</v>
      </c>
      <c r="F953">
        <v>19195</v>
      </c>
      <c r="G953" t="str" cm="1">
        <f t="array" ref="G953">_xlfn.IFS(F953&lt;1000,"1000",F953&lt;5000,"5000",F953&lt;10000,"10000",F953&lt;15000,"15000",F953&lt;20000,"20000",F953&lt;25000,"25000",F953&lt;30000,"30000",F953&lt;35000,"35000",F953&lt;40000,"40000",F953&lt;45000,"45000",F953&lt;50000,"50000",F953&gt;50000,"&gt;50000")</f>
        <v>20000</v>
      </c>
      <c r="H953" t="s">
        <v>8221</v>
      </c>
      <c r="I953" t="s">
        <v>8224</v>
      </c>
      <c r="J953" t="s">
        <v>8246</v>
      </c>
      <c r="K953">
        <v>1465054872</v>
      </c>
      <c r="L953" s="10">
        <v>42525.653611111105</v>
      </c>
      <c r="M953">
        <v>1461166872</v>
      </c>
      <c r="N953" s="10">
        <f t="shared" si="44"/>
        <v>42480.653611111105</v>
      </c>
      <c r="O953" t="b">
        <v>0</v>
      </c>
      <c r="P953">
        <v>121</v>
      </c>
      <c r="Q953" t="b">
        <v>0</v>
      </c>
      <c r="R953" t="s">
        <v>8273</v>
      </c>
      <c r="S953" s="5">
        <f t="shared" si="42"/>
        <v>38.39</v>
      </c>
      <c r="T953">
        <f t="shared" si="43"/>
        <v>158.63636363636363</v>
      </c>
      <c r="U953" t="s">
        <v>8319</v>
      </c>
      <c r="V953" t="s">
        <v>8321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 t="str" cm="1">
        <f t="array" ref="E954">_xlfn.IFS(D954&lt;1000,"1000",D954&lt;5000,"5000",D954&lt;10000,"10000",D954&lt;15000,"15000",D954&lt;20000,"20000",D954&lt;25000,"25000",D954&lt;30000,"30000",D954&lt;35000,"35000",D954&lt;40000,"40000",D954&lt;45000,"45000",D954&lt;50000,"50000",D954&gt;=50000,"&gt;50000")</f>
        <v>50000</v>
      </c>
      <c r="F954">
        <v>19572</v>
      </c>
      <c r="G954" t="str" cm="1">
        <f t="array" ref="G954">_xlfn.IFS(F954&lt;1000,"1000",F954&lt;5000,"5000",F954&lt;10000,"10000",F954&lt;15000,"15000",F954&lt;20000,"20000",F954&lt;25000,"25000",F954&lt;30000,"30000",F954&lt;35000,"35000",F954&lt;40000,"40000",F954&lt;45000,"45000",F954&lt;50000,"50000",F954&gt;50000,"&gt;50000")</f>
        <v>20000</v>
      </c>
      <c r="H954" t="s">
        <v>8221</v>
      </c>
      <c r="I954" t="s">
        <v>8224</v>
      </c>
      <c r="J954" t="s">
        <v>8246</v>
      </c>
      <c r="K954">
        <v>1479483812</v>
      </c>
      <c r="L954" s="10">
        <v>42692.655231481483</v>
      </c>
      <c r="M954">
        <v>1476888212</v>
      </c>
      <c r="N954" s="10">
        <f t="shared" si="44"/>
        <v>42662.613564814819</v>
      </c>
      <c r="O954" t="b">
        <v>0</v>
      </c>
      <c r="P954">
        <v>196</v>
      </c>
      <c r="Q954" t="b">
        <v>0</v>
      </c>
      <c r="R954" t="s">
        <v>8273</v>
      </c>
      <c r="S954" s="5">
        <f t="shared" si="42"/>
        <v>39.942857142857143</v>
      </c>
      <c r="T954">
        <f t="shared" si="43"/>
        <v>99.857142857142861</v>
      </c>
      <c r="U954" t="s">
        <v>8319</v>
      </c>
      <c r="V954" t="s">
        <v>8321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 t="str" cm="1">
        <f t="array" ref="E955">_xlfn.IFS(D955&lt;1000,"1000",D955&lt;5000,"5000",D955&lt;10000,"10000",D955&lt;15000,"15000",D955&lt;20000,"20000",D955&lt;25000,"25000",D955&lt;30000,"30000",D955&lt;35000,"35000",D955&lt;40000,"40000",D955&lt;45000,"45000",D955&lt;50000,"50000",D955&gt;=50000,"&gt;50000")</f>
        <v>20000</v>
      </c>
      <c r="F955">
        <v>126</v>
      </c>
      <c r="G955" t="str" cm="1">
        <f t="array" ref="G955">_xlfn.IFS(F955&lt;1000,"1000",F955&lt;5000,"5000",F955&lt;10000,"10000",F955&lt;15000,"15000",F955&lt;20000,"20000",F955&lt;25000,"25000",F955&lt;30000,"30000",F955&lt;35000,"35000",F955&lt;40000,"40000",F955&lt;45000,"45000",F955&lt;50000,"50000",F955&gt;50000,"&gt;50000")</f>
        <v>1000</v>
      </c>
      <c r="H955" t="s">
        <v>8221</v>
      </c>
      <c r="I955" t="s">
        <v>8224</v>
      </c>
      <c r="J955" t="s">
        <v>8246</v>
      </c>
      <c r="K955">
        <v>1422158199</v>
      </c>
      <c r="L955" s="10">
        <v>42029.164340277777</v>
      </c>
      <c r="M955">
        <v>1419566199</v>
      </c>
      <c r="N955" s="10">
        <f t="shared" si="44"/>
        <v>41999.164340277777</v>
      </c>
      <c r="O955" t="b">
        <v>0</v>
      </c>
      <c r="P955">
        <v>5</v>
      </c>
      <c r="Q955" t="b">
        <v>0</v>
      </c>
      <c r="R955" t="s">
        <v>8273</v>
      </c>
      <c r="S955" s="5">
        <f t="shared" si="42"/>
        <v>0.84</v>
      </c>
      <c r="T955">
        <f t="shared" si="43"/>
        <v>25.2</v>
      </c>
      <c r="U955" t="s">
        <v>8319</v>
      </c>
      <c r="V955" t="s">
        <v>8321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 t="str" cm="1">
        <f t="array" ref="E956">_xlfn.IFS(D956&lt;1000,"1000",D956&lt;5000,"5000",D956&lt;10000,"10000",D956&lt;15000,"15000",D956&lt;20000,"20000",D956&lt;25000,"25000",D956&lt;30000,"30000",D956&lt;35000,"35000",D956&lt;40000,"40000",D956&lt;45000,"45000",D956&lt;50000,"50000",D956&gt;=50000,"&gt;50000")</f>
        <v>20000</v>
      </c>
      <c r="F956">
        <v>6511</v>
      </c>
      <c r="G956" t="str" cm="1">
        <f t="array" ref="G956">_xlfn.IFS(F956&lt;1000,"1000",F956&lt;5000,"5000",F956&lt;10000,"10000",F956&lt;15000,"15000",F956&lt;20000,"20000",F956&lt;25000,"25000",F956&lt;30000,"30000",F956&lt;35000,"35000",F956&lt;40000,"40000",F956&lt;45000,"45000",F956&lt;50000,"50000",F956&gt;50000,"&gt;50000")</f>
        <v>10000</v>
      </c>
      <c r="H956" t="s">
        <v>8221</v>
      </c>
      <c r="I956" t="s">
        <v>8224</v>
      </c>
      <c r="J956" t="s">
        <v>8246</v>
      </c>
      <c r="K956">
        <v>1440100839</v>
      </c>
      <c r="L956" s="10">
        <v>42236.833784722221</v>
      </c>
      <c r="M956">
        <v>1436472039</v>
      </c>
      <c r="N956" s="10">
        <f t="shared" si="44"/>
        <v>42194.833784722221</v>
      </c>
      <c r="O956" t="b">
        <v>0</v>
      </c>
      <c r="P956">
        <v>73</v>
      </c>
      <c r="Q956" t="b">
        <v>0</v>
      </c>
      <c r="R956" t="s">
        <v>8273</v>
      </c>
      <c r="S956" s="5">
        <f t="shared" si="42"/>
        <v>43.406666666666666</v>
      </c>
      <c r="T956">
        <f t="shared" si="43"/>
        <v>89.191780821917803</v>
      </c>
      <c r="U956" t="s">
        <v>8319</v>
      </c>
      <c r="V956" t="s">
        <v>8321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 t="str" cm="1">
        <f t="array" ref="E957">_xlfn.IFS(D957&lt;1000,"1000",D957&lt;5000,"5000",D957&lt;10000,"10000",D957&lt;15000,"15000",D957&lt;20000,"20000",D957&lt;25000,"25000",D957&lt;30000,"30000",D957&lt;35000,"35000",D957&lt;40000,"40000",D957&lt;45000,"45000",D957&lt;50000,"50000",D957&gt;=50000,"&gt;50000")</f>
        <v>&gt;50000</v>
      </c>
      <c r="F957">
        <v>16984</v>
      </c>
      <c r="G957" t="str" cm="1">
        <f t="array" ref="G957">_xlfn.IFS(F957&lt;1000,"1000",F957&lt;5000,"5000",F957&lt;10000,"10000",F957&lt;15000,"15000",F957&lt;20000,"20000",F957&lt;25000,"25000",F957&lt;30000,"30000",F957&lt;35000,"35000",F957&lt;40000,"40000",F957&lt;45000,"45000",F957&lt;50000,"50000",F957&gt;50000,"&gt;50000")</f>
        <v>20000</v>
      </c>
      <c r="H957" t="s">
        <v>8221</v>
      </c>
      <c r="I957" t="s">
        <v>8224</v>
      </c>
      <c r="J957" t="s">
        <v>8246</v>
      </c>
      <c r="K957">
        <v>1473750300</v>
      </c>
      <c r="L957" s="10">
        <v>42626.295138888891</v>
      </c>
      <c r="M957">
        <v>1470294300</v>
      </c>
      <c r="N957" s="10">
        <f t="shared" si="44"/>
        <v>42586.295138888891</v>
      </c>
      <c r="O957" t="b">
        <v>0</v>
      </c>
      <c r="P957">
        <v>93</v>
      </c>
      <c r="Q957" t="b">
        <v>0</v>
      </c>
      <c r="R957" t="s">
        <v>8273</v>
      </c>
      <c r="S957" s="5">
        <f t="shared" si="42"/>
        <v>5.6613333333333333</v>
      </c>
      <c r="T957">
        <f t="shared" si="43"/>
        <v>182.6236559139785</v>
      </c>
      <c r="U957" t="s">
        <v>8319</v>
      </c>
      <c r="V957" t="s">
        <v>8321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 t="str" cm="1">
        <f t="array" ref="E958">_xlfn.IFS(D958&lt;1000,"1000",D958&lt;5000,"5000",D958&lt;10000,"10000",D958&lt;15000,"15000",D958&lt;20000,"20000",D958&lt;25000,"25000",D958&lt;30000,"30000",D958&lt;35000,"35000",D958&lt;40000,"40000",D958&lt;45000,"45000",D958&lt;50000,"50000",D958&gt;=50000,"&gt;50000")</f>
        <v>&gt;50000</v>
      </c>
      <c r="F958">
        <v>861</v>
      </c>
      <c r="G958" t="str" cm="1">
        <f t="array" ref="G958">_xlfn.IFS(F958&lt;1000,"1000",F958&lt;5000,"5000",F958&lt;10000,"10000",F958&lt;15000,"15000",F958&lt;20000,"20000",F958&lt;25000,"25000",F958&lt;30000,"30000",F958&lt;35000,"35000",F958&lt;40000,"40000",F958&lt;45000,"45000",F958&lt;50000,"50000",F958&gt;50000,"&gt;50000")</f>
        <v>1000</v>
      </c>
      <c r="H958" t="s">
        <v>8221</v>
      </c>
      <c r="I958" t="s">
        <v>8224</v>
      </c>
      <c r="J958" t="s">
        <v>8246</v>
      </c>
      <c r="K958">
        <v>1430081759</v>
      </c>
      <c r="L958" s="10">
        <v>42120.872210648144</v>
      </c>
      <c r="M958">
        <v>1424901359</v>
      </c>
      <c r="N958" s="10">
        <f t="shared" si="44"/>
        <v>42060.913877314815</v>
      </c>
      <c r="O958" t="b">
        <v>0</v>
      </c>
      <c r="P958">
        <v>17</v>
      </c>
      <c r="Q958" t="b">
        <v>0</v>
      </c>
      <c r="R958" t="s">
        <v>8273</v>
      </c>
      <c r="S958" s="5">
        <f t="shared" si="42"/>
        <v>1.722</v>
      </c>
      <c r="T958">
        <f t="shared" si="43"/>
        <v>50.647058823529413</v>
      </c>
      <c r="U958" t="s">
        <v>8319</v>
      </c>
      <c r="V958" t="s">
        <v>8321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 t="str" cm="1">
        <f t="array" ref="E959">_xlfn.IFS(D959&lt;1000,"1000",D959&lt;5000,"5000",D959&lt;10000,"10000",D959&lt;15000,"15000",D959&lt;20000,"20000",D959&lt;25000,"25000",D959&lt;30000,"30000",D959&lt;35000,"35000",D959&lt;40000,"40000",D959&lt;45000,"45000",D959&lt;50000,"50000",D959&gt;=50000,"&gt;50000")</f>
        <v>15000</v>
      </c>
      <c r="F959">
        <v>233</v>
      </c>
      <c r="G959" t="str" cm="1">
        <f t="array" ref="G959">_xlfn.IFS(F959&lt;1000,"1000",F959&lt;5000,"5000",F959&lt;10000,"10000",F959&lt;15000,"15000",F959&lt;20000,"20000",F959&lt;25000,"25000",F959&lt;30000,"30000",F959&lt;35000,"35000",F959&lt;40000,"40000",F959&lt;45000,"45000",F959&lt;50000,"50000",F959&gt;50000,"&gt;50000")</f>
        <v>1000</v>
      </c>
      <c r="H959" t="s">
        <v>8221</v>
      </c>
      <c r="I959" t="s">
        <v>8224</v>
      </c>
      <c r="J959" t="s">
        <v>8246</v>
      </c>
      <c r="K959">
        <v>1479392133</v>
      </c>
      <c r="L959" s="10">
        <v>42691.594131944439</v>
      </c>
      <c r="M959">
        <v>1476710133</v>
      </c>
      <c r="N959" s="10">
        <f t="shared" si="44"/>
        <v>42660.552465277782</v>
      </c>
      <c r="O959" t="b">
        <v>0</v>
      </c>
      <c r="P959">
        <v>7</v>
      </c>
      <c r="Q959" t="b">
        <v>0</v>
      </c>
      <c r="R959" t="s">
        <v>8273</v>
      </c>
      <c r="S959" s="5">
        <f t="shared" si="42"/>
        <v>1.9416666666666664</v>
      </c>
      <c r="T959">
        <f t="shared" si="43"/>
        <v>33.285714285714285</v>
      </c>
      <c r="U959" t="s">
        <v>8319</v>
      </c>
      <c r="V959" t="s">
        <v>8321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 t="str" cm="1">
        <f t="array" ref="E960">_xlfn.IFS(D960&lt;1000,"1000",D960&lt;5000,"5000",D960&lt;10000,"10000",D960&lt;15000,"15000",D960&lt;20000,"20000",D960&lt;25000,"25000",D960&lt;30000,"30000",D960&lt;35000,"35000",D960&lt;40000,"40000",D960&lt;45000,"45000",D960&lt;50000,"50000",D960&gt;=50000,"&gt;50000")</f>
        <v>10000</v>
      </c>
      <c r="F960">
        <v>881</v>
      </c>
      <c r="G960" t="str" cm="1">
        <f t="array" ref="G960">_xlfn.IFS(F960&lt;1000,"1000",F960&lt;5000,"5000",F960&lt;10000,"10000",F960&lt;15000,"15000",F960&lt;20000,"20000",F960&lt;25000,"25000",F960&lt;30000,"30000",F960&lt;35000,"35000",F960&lt;40000,"40000",F960&lt;45000,"45000",F960&lt;50000,"50000",F960&gt;50000,"&gt;50000")</f>
        <v>1000</v>
      </c>
      <c r="H960" t="s">
        <v>8221</v>
      </c>
      <c r="I960" t="s">
        <v>8224</v>
      </c>
      <c r="J960" t="s">
        <v>8246</v>
      </c>
      <c r="K960">
        <v>1428641940</v>
      </c>
      <c r="L960" s="10">
        <v>42104.207638888889</v>
      </c>
      <c r="M960">
        <v>1426792563</v>
      </c>
      <c r="N960" s="10">
        <f t="shared" si="44"/>
        <v>42082.802812499998</v>
      </c>
      <c r="O960" t="b">
        <v>0</v>
      </c>
      <c r="P960">
        <v>17</v>
      </c>
      <c r="Q960" t="b">
        <v>0</v>
      </c>
      <c r="R960" t="s">
        <v>8273</v>
      </c>
      <c r="S960" s="5">
        <f t="shared" si="42"/>
        <v>11.328275684711327</v>
      </c>
      <c r="T960">
        <f t="shared" si="43"/>
        <v>51.823529411764703</v>
      </c>
      <c r="U960" t="s">
        <v>8319</v>
      </c>
      <c r="V960" t="s">
        <v>8321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 t="str" cm="1">
        <f t="array" ref="E961">_xlfn.IFS(D961&lt;1000,"1000",D961&lt;5000,"5000",D961&lt;10000,"10000",D961&lt;15000,"15000",D961&lt;20000,"20000",D961&lt;25000,"25000",D961&lt;30000,"30000",D961&lt;35000,"35000",D961&lt;40000,"40000",D961&lt;45000,"45000",D961&lt;50000,"50000",D961&gt;=50000,"&gt;50000")</f>
        <v>&gt;50000</v>
      </c>
      <c r="F961">
        <v>19430</v>
      </c>
      <c r="G961" t="str" cm="1">
        <f t="array" ref="G961">_xlfn.IFS(F961&lt;1000,"1000",F961&lt;5000,"5000",F961&lt;10000,"10000",F961&lt;15000,"15000",F961&lt;20000,"20000",F961&lt;25000,"25000",F961&lt;30000,"30000",F961&lt;35000,"35000",F961&lt;40000,"40000",F961&lt;45000,"45000",F961&lt;50000,"50000",F961&gt;50000,"&gt;50000")</f>
        <v>20000</v>
      </c>
      <c r="H961" t="s">
        <v>8221</v>
      </c>
      <c r="I961" t="s">
        <v>8224</v>
      </c>
      <c r="J961" t="s">
        <v>8246</v>
      </c>
      <c r="K961">
        <v>1421640665</v>
      </c>
      <c r="L961" s="10">
        <v>42023.174363425926</v>
      </c>
      <c r="M961">
        <v>1419048665</v>
      </c>
      <c r="N961" s="10">
        <f t="shared" si="44"/>
        <v>41993.174363425926</v>
      </c>
      <c r="O961" t="b">
        <v>0</v>
      </c>
      <c r="P961">
        <v>171</v>
      </c>
      <c r="Q961" t="b">
        <v>0</v>
      </c>
      <c r="R961" t="s">
        <v>8273</v>
      </c>
      <c r="S961" s="5">
        <f t="shared" si="42"/>
        <v>38.86</v>
      </c>
      <c r="T961">
        <f t="shared" si="43"/>
        <v>113.62573099415205</v>
      </c>
      <c r="U961" t="s">
        <v>8319</v>
      </c>
      <c r="V961" t="s">
        <v>8321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 t="str" cm="1">
        <f t="array" ref="E962">_xlfn.IFS(D962&lt;1000,"1000",D962&lt;5000,"5000",D962&lt;10000,"10000",D962&lt;15000,"15000",D962&lt;20000,"20000",D962&lt;25000,"25000",D962&lt;30000,"30000",D962&lt;35000,"35000",D962&lt;40000,"40000",D962&lt;45000,"45000",D962&lt;50000,"50000",D962&gt;=50000,"&gt;50000")</f>
        <v>&gt;50000</v>
      </c>
      <c r="F962">
        <v>25655</v>
      </c>
      <c r="G962" t="str" cm="1">
        <f t="array" ref="G962">_xlfn.IFS(F962&lt;1000,"1000",F962&lt;5000,"5000",F962&lt;10000,"10000",F962&lt;15000,"15000",F962&lt;20000,"20000",F962&lt;25000,"25000",F962&lt;30000,"30000",F962&lt;35000,"35000",F962&lt;40000,"40000",F962&lt;45000,"45000",F962&lt;50000,"50000",F962&gt;50000,"&gt;50000")</f>
        <v>30000</v>
      </c>
      <c r="H962" t="s">
        <v>8221</v>
      </c>
      <c r="I962" t="s">
        <v>8224</v>
      </c>
      <c r="J962" t="s">
        <v>8246</v>
      </c>
      <c r="K962">
        <v>1489500155</v>
      </c>
      <c r="L962" s="10">
        <v>42808.585127314815</v>
      </c>
      <c r="M962">
        <v>1485874955</v>
      </c>
      <c r="N962" s="10">
        <f t="shared" si="44"/>
        <v>42766.626793981486</v>
      </c>
      <c r="O962" t="b">
        <v>0</v>
      </c>
      <c r="P962">
        <v>188</v>
      </c>
      <c r="Q962" t="b">
        <v>0</v>
      </c>
      <c r="R962" t="s">
        <v>8273</v>
      </c>
      <c r="S962" s="5">
        <f t="shared" ref="S962:S1025" si="45">(F962/D962)*100</f>
        <v>46.100628930817614</v>
      </c>
      <c r="T962">
        <f t="shared" ref="T962:T1025" si="46">F962/P962</f>
        <v>136.46276595744681</v>
      </c>
      <c r="U962" t="s">
        <v>8319</v>
      </c>
      <c r="V962" t="s">
        <v>8321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 t="str" cm="1">
        <f t="array" ref="E963">_xlfn.IFS(D963&lt;1000,"1000",D963&lt;5000,"5000",D963&lt;10000,"10000",D963&lt;15000,"15000",D963&lt;20000,"20000",D963&lt;25000,"25000",D963&lt;30000,"30000",D963&lt;35000,"35000",D963&lt;40000,"40000",D963&lt;45000,"45000",D963&lt;50000,"50000",D963&gt;=50000,"&gt;50000")</f>
        <v>&gt;50000</v>
      </c>
      <c r="F963">
        <v>40079</v>
      </c>
      <c r="G963" t="str" cm="1">
        <f t="array" ref="G963">_xlfn.IFS(F963&lt;1000,"1000",F963&lt;5000,"5000",F963&lt;10000,"10000",F963&lt;15000,"15000",F963&lt;20000,"20000",F963&lt;25000,"25000",F963&lt;30000,"30000",F963&lt;35000,"35000",F963&lt;40000,"40000",F963&lt;45000,"45000",F963&lt;50000,"50000",F963&gt;50000,"&gt;50000")</f>
        <v>45000</v>
      </c>
      <c r="H963" t="s">
        <v>8221</v>
      </c>
      <c r="I963" t="s">
        <v>8224</v>
      </c>
      <c r="J963" t="s">
        <v>8246</v>
      </c>
      <c r="K963">
        <v>1487617200</v>
      </c>
      <c r="L963" s="10">
        <v>42786.791666666672</v>
      </c>
      <c r="M963">
        <v>1483634335</v>
      </c>
      <c r="N963" s="10">
        <f t="shared" ref="N963:N1026" si="47">(((M963/60)/60)/24)+DATE(1970,1,1)</f>
        <v>42740.693692129629</v>
      </c>
      <c r="O963" t="b">
        <v>0</v>
      </c>
      <c r="P963">
        <v>110</v>
      </c>
      <c r="Q963" t="b">
        <v>0</v>
      </c>
      <c r="R963" t="s">
        <v>8273</v>
      </c>
      <c r="S963" s="5">
        <f t="shared" si="45"/>
        <v>42.188421052631583</v>
      </c>
      <c r="T963">
        <f t="shared" si="46"/>
        <v>364.35454545454547</v>
      </c>
      <c r="U963" t="s">
        <v>8319</v>
      </c>
      <c r="V963" t="s">
        <v>8321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 t="str" cm="1">
        <f t="array" ref="E964">_xlfn.IFS(D964&lt;1000,"1000",D964&lt;5000,"5000",D964&lt;10000,"10000",D964&lt;15000,"15000",D964&lt;20000,"20000",D964&lt;25000,"25000",D964&lt;30000,"30000",D964&lt;35000,"35000",D964&lt;40000,"40000",D964&lt;45000,"45000",D964&lt;50000,"50000",D964&gt;=50000,"&gt;50000")</f>
        <v>5000</v>
      </c>
      <c r="F964">
        <v>712</v>
      </c>
      <c r="G964" t="str" cm="1">
        <f t="array" ref="G964">_xlfn.IFS(F964&lt;1000,"1000",F964&lt;5000,"5000",F964&lt;10000,"10000",F964&lt;15000,"15000",F964&lt;20000,"20000",F964&lt;25000,"25000",F964&lt;30000,"30000",F964&lt;35000,"35000",F964&lt;40000,"40000",F964&lt;45000,"45000",F964&lt;50000,"50000",F964&gt;50000,"&gt;50000")</f>
        <v>1000</v>
      </c>
      <c r="H964" t="s">
        <v>8221</v>
      </c>
      <c r="I964" t="s">
        <v>8224</v>
      </c>
      <c r="J964" t="s">
        <v>8246</v>
      </c>
      <c r="K964">
        <v>1455210353</v>
      </c>
      <c r="L964" s="10">
        <v>42411.712418981479</v>
      </c>
      <c r="M964">
        <v>1451927153</v>
      </c>
      <c r="N964" s="10">
        <f t="shared" si="47"/>
        <v>42373.712418981479</v>
      </c>
      <c r="O964" t="b">
        <v>0</v>
      </c>
      <c r="P964">
        <v>37</v>
      </c>
      <c r="Q964" t="b">
        <v>0</v>
      </c>
      <c r="R964" t="s">
        <v>8273</v>
      </c>
      <c r="S964" s="5">
        <f t="shared" si="45"/>
        <v>28.48</v>
      </c>
      <c r="T964">
        <f t="shared" si="46"/>
        <v>19.243243243243242</v>
      </c>
      <c r="U964" t="s">
        <v>8319</v>
      </c>
      <c r="V964" t="s">
        <v>8321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 t="str" cm="1">
        <f t="array" ref="E965">_xlfn.IFS(D965&lt;1000,"1000",D965&lt;5000,"5000",D965&lt;10000,"10000",D965&lt;15000,"15000",D965&lt;20000,"20000",D965&lt;25000,"25000",D965&lt;30000,"30000",D965&lt;35000,"35000",D965&lt;40000,"40000",D965&lt;45000,"45000",D965&lt;50000,"50000",D965&gt;=50000,"&gt;50000")</f>
        <v>40000</v>
      </c>
      <c r="F965">
        <v>377</v>
      </c>
      <c r="G965" t="str" cm="1">
        <f t="array" ref="G965">_xlfn.IFS(F965&lt;1000,"1000",F965&lt;5000,"5000",F965&lt;10000,"10000",F965&lt;15000,"15000",F965&lt;20000,"20000",F965&lt;25000,"25000",F965&lt;30000,"30000",F965&lt;35000,"35000",F965&lt;40000,"40000",F965&lt;45000,"45000",F965&lt;50000,"50000",F965&gt;50000,"&gt;50000")</f>
        <v>1000</v>
      </c>
      <c r="H965" t="s">
        <v>8221</v>
      </c>
      <c r="I965" t="s">
        <v>8224</v>
      </c>
      <c r="J965" t="s">
        <v>8246</v>
      </c>
      <c r="K965">
        <v>1476717319</v>
      </c>
      <c r="L965" s="10">
        <v>42660.635636574079</v>
      </c>
      <c r="M965">
        <v>1473693319</v>
      </c>
      <c r="N965" s="10">
        <f t="shared" si="47"/>
        <v>42625.635636574079</v>
      </c>
      <c r="O965" t="b">
        <v>0</v>
      </c>
      <c r="P965">
        <v>9</v>
      </c>
      <c r="Q965" t="b">
        <v>0</v>
      </c>
      <c r="R965" t="s">
        <v>8273</v>
      </c>
      <c r="S965" s="5">
        <f t="shared" si="45"/>
        <v>1.077142857142857</v>
      </c>
      <c r="T965">
        <f t="shared" si="46"/>
        <v>41.888888888888886</v>
      </c>
      <c r="U965" t="s">
        <v>8319</v>
      </c>
      <c r="V965" t="s">
        <v>8321</v>
      </c>
    </row>
    <row r="966" spans="1:22" ht="43.5" x14ac:dyDescent="0.35">
      <c r="A966">
        <v>964</v>
      </c>
      <c r="B966" s="3" t="s">
        <v>965</v>
      </c>
      <c r="C966" s="3" t="s">
        <v>5074</v>
      </c>
      <c r="D966">
        <v>110000</v>
      </c>
      <c r="E966" t="str" cm="1">
        <f t="array" ref="E966">_xlfn.IFS(D966&lt;1000,"1000",D966&lt;5000,"5000",D966&lt;10000,"10000",D966&lt;15000,"15000",D966&lt;20000,"20000",D966&lt;25000,"25000",D966&lt;30000,"30000",D966&lt;35000,"35000",D966&lt;40000,"40000",D966&lt;45000,"45000",D966&lt;50000,"50000",D966&gt;=50000,"&gt;50000")</f>
        <v>&gt;50000</v>
      </c>
      <c r="F966">
        <v>879</v>
      </c>
      <c r="G966" t="str" cm="1">
        <f t="array" ref="G966">_xlfn.IFS(F966&lt;1000,"1000",F966&lt;5000,"5000",F966&lt;10000,"10000",F966&lt;15000,"15000",F966&lt;20000,"20000",F966&lt;25000,"25000",F966&lt;30000,"30000",F966&lt;35000,"35000",F966&lt;40000,"40000",F966&lt;45000,"45000",F966&lt;50000,"50000",F966&gt;50000,"&gt;50000")</f>
        <v>1000</v>
      </c>
      <c r="H966" t="s">
        <v>8221</v>
      </c>
      <c r="I966" t="s">
        <v>8229</v>
      </c>
      <c r="J966" t="s">
        <v>8251</v>
      </c>
      <c r="K966">
        <v>1441119919</v>
      </c>
      <c r="L966" s="10">
        <v>42248.628692129627</v>
      </c>
      <c r="M966">
        <v>1437663919</v>
      </c>
      <c r="N966" s="10">
        <f t="shared" si="47"/>
        <v>42208.628692129627</v>
      </c>
      <c r="O966" t="b">
        <v>0</v>
      </c>
      <c r="P966">
        <v>29</v>
      </c>
      <c r="Q966" t="b">
        <v>0</v>
      </c>
      <c r="R966" t="s">
        <v>8273</v>
      </c>
      <c r="S966" s="5">
        <f t="shared" si="45"/>
        <v>0.79909090909090907</v>
      </c>
      <c r="T966">
        <f t="shared" si="46"/>
        <v>30.310344827586206</v>
      </c>
      <c r="U966" t="s">
        <v>8319</v>
      </c>
      <c r="V966" t="s">
        <v>8321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 t="str" cm="1">
        <f t="array" ref="E967">_xlfn.IFS(D967&lt;1000,"1000",D967&lt;5000,"5000",D967&lt;10000,"10000",D967&lt;15000,"15000",D967&lt;20000,"20000",D967&lt;25000,"25000",D967&lt;30000,"30000",D967&lt;35000,"35000",D967&lt;40000,"40000",D967&lt;45000,"45000",D967&lt;50000,"50000",D967&gt;=50000,"&gt;50000")</f>
        <v>30000</v>
      </c>
      <c r="F967">
        <v>298</v>
      </c>
      <c r="G967" t="str" cm="1">
        <f t="array" ref="G967">_xlfn.IFS(F967&lt;1000,"1000",F967&lt;5000,"5000",F967&lt;10000,"10000",F967&lt;15000,"15000",F967&lt;20000,"20000",F967&lt;25000,"25000",F967&lt;30000,"30000",F967&lt;35000,"35000",F967&lt;40000,"40000",F967&lt;45000,"45000",F967&lt;50000,"50000",F967&gt;50000,"&gt;50000")</f>
        <v>1000</v>
      </c>
      <c r="H967" t="s">
        <v>8221</v>
      </c>
      <c r="I967" t="s">
        <v>8224</v>
      </c>
      <c r="J967" t="s">
        <v>8246</v>
      </c>
      <c r="K967">
        <v>1477454340</v>
      </c>
      <c r="L967" s="10">
        <v>42669.165972222225</v>
      </c>
      <c r="M967">
        <v>1474676646</v>
      </c>
      <c r="N967" s="10">
        <f t="shared" si="47"/>
        <v>42637.016736111109</v>
      </c>
      <c r="O967" t="b">
        <v>0</v>
      </c>
      <c r="P967">
        <v>6</v>
      </c>
      <c r="Q967" t="b">
        <v>0</v>
      </c>
      <c r="R967" t="s">
        <v>8273</v>
      </c>
      <c r="S967" s="5">
        <f t="shared" si="45"/>
        <v>1.1919999999999999</v>
      </c>
      <c r="T967">
        <f t="shared" si="46"/>
        <v>49.666666666666664</v>
      </c>
      <c r="U967" t="s">
        <v>8319</v>
      </c>
      <c r="V967" t="s">
        <v>8321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 t="str" cm="1">
        <f t="array" ref="E968">_xlfn.IFS(D968&lt;1000,"1000",D968&lt;5000,"5000",D968&lt;10000,"10000",D968&lt;15000,"15000",D968&lt;20000,"20000",D968&lt;25000,"25000",D968&lt;30000,"30000",D968&lt;35000,"35000",D968&lt;40000,"40000",D968&lt;45000,"45000",D968&lt;50000,"50000",D968&gt;=50000,"&gt;50000")</f>
        <v>15000</v>
      </c>
      <c r="F968">
        <v>1776</v>
      </c>
      <c r="G968" t="str" cm="1">
        <f t="array" ref="G968">_xlfn.IFS(F968&lt;1000,"1000",F968&lt;5000,"5000",F968&lt;10000,"10000",F968&lt;15000,"15000",F968&lt;20000,"20000",F968&lt;25000,"25000",F968&lt;30000,"30000",F968&lt;35000,"35000",F968&lt;40000,"40000",F968&lt;45000,"45000",F968&lt;50000,"50000",F968&gt;50000,"&gt;50000")</f>
        <v>5000</v>
      </c>
      <c r="H968" t="s">
        <v>8221</v>
      </c>
      <c r="I968" t="s">
        <v>8224</v>
      </c>
      <c r="J968" t="s">
        <v>8246</v>
      </c>
      <c r="K968">
        <v>1475766932</v>
      </c>
      <c r="L968" s="10">
        <v>42649.635787037041</v>
      </c>
      <c r="M968">
        <v>1473174932</v>
      </c>
      <c r="N968" s="10">
        <f t="shared" si="47"/>
        <v>42619.635787037041</v>
      </c>
      <c r="O968" t="b">
        <v>0</v>
      </c>
      <c r="P968">
        <v>30</v>
      </c>
      <c r="Q968" t="b">
        <v>0</v>
      </c>
      <c r="R968" t="s">
        <v>8273</v>
      </c>
      <c r="S968" s="5">
        <f t="shared" si="45"/>
        <v>14.799999999999999</v>
      </c>
      <c r="T968">
        <f t="shared" si="46"/>
        <v>59.2</v>
      </c>
      <c r="U968" t="s">
        <v>8319</v>
      </c>
      <c r="V968" t="s">
        <v>8321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 t="str" cm="1">
        <f t="array" ref="E969">_xlfn.IFS(D969&lt;1000,"1000",D969&lt;5000,"5000",D969&lt;10000,"10000",D969&lt;15000,"15000",D969&lt;20000,"20000",D969&lt;25000,"25000",D969&lt;30000,"30000",D969&lt;35000,"35000",D969&lt;40000,"40000",D969&lt;45000,"45000",D969&lt;50000,"50000",D969&gt;=50000,"&gt;50000")</f>
        <v>25000</v>
      </c>
      <c r="F969">
        <v>3562</v>
      </c>
      <c r="G969" t="str" cm="1">
        <f t="array" ref="G969">_xlfn.IFS(F969&lt;1000,"1000",F969&lt;5000,"5000",F969&lt;10000,"10000",F969&lt;15000,"15000",F969&lt;20000,"20000",F969&lt;25000,"25000",F969&lt;30000,"30000",F969&lt;35000,"35000",F969&lt;40000,"40000",F969&lt;45000,"45000",F969&lt;50000,"50000",F969&gt;50000,"&gt;50000")</f>
        <v>5000</v>
      </c>
      <c r="H969" t="s">
        <v>8221</v>
      </c>
      <c r="I969" t="s">
        <v>8224</v>
      </c>
      <c r="J969" t="s">
        <v>8246</v>
      </c>
      <c r="K969">
        <v>1461301574</v>
      </c>
      <c r="L969" s="10">
        <v>42482.21266203704</v>
      </c>
      <c r="M969">
        <v>1456121174</v>
      </c>
      <c r="N969" s="10">
        <f t="shared" si="47"/>
        <v>42422.254328703704</v>
      </c>
      <c r="O969" t="b">
        <v>0</v>
      </c>
      <c r="P969">
        <v>81</v>
      </c>
      <c r="Q969" t="b">
        <v>0</v>
      </c>
      <c r="R969" t="s">
        <v>8273</v>
      </c>
      <c r="S969" s="5">
        <f t="shared" si="45"/>
        <v>17.810000000000002</v>
      </c>
      <c r="T969">
        <f t="shared" si="46"/>
        <v>43.97530864197531</v>
      </c>
      <c r="U969" t="s">
        <v>8319</v>
      </c>
      <c r="V969" t="s">
        <v>8321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 t="str" cm="1">
        <f t="array" ref="E970">_xlfn.IFS(D970&lt;1000,"1000",D970&lt;5000,"5000",D970&lt;10000,"10000",D970&lt;15000,"15000",D970&lt;20000,"20000",D970&lt;25000,"25000",D970&lt;30000,"30000",D970&lt;35000,"35000",D970&lt;40000,"40000",D970&lt;45000,"45000",D970&lt;50000,"50000",D970&gt;=50000,"&gt;50000")</f>
        <v>10000</v>
      </c>
      <c r="F970">
        <v>106</v>
      </c>
      <c r="G970" t="str" cm="1">
        <f t="array" ref="G970">_xlfn.IFS(F970&lt;1000,"1000",F970&lt;5000,"5000",F970&lt;10000,"10000",F970&lt;15000,"15000",F970&lt;20000,"20000",F970&lt;25000,"25000",F970&lt;30000,"30000",F970&lt;35000,"35000",F970&lt;40000,"40000",F970&lt;45000,"45000",F970&lt;50000,"50000",F970&gt;50000,"&gt;50000")</f>
        <v>1000</v>
      </c>
      <c r="H970" t="s">
        <v>8221</v>
      </c>
      <c r="I970" t="s">
        <v>8224</v>
      </c>
      <c r="J970" t="s">
        <v>8246</v>
      </c>
      <c r="K970">
        <v>1408134034</v>
      </c>
      <c r="L970" s="10">
        <v>41866.847615740742</v>
      </c>
      <c r="M970">
        <v>1405542034</v>
      </c>
      <c r="N970" s="10">
        <f t="shared" si="47"/>
        <v>41836.847615740742</v>
      </c>
      <c r="O970" t="b">
        <v>0</v>
      </c>
      <c r="P970">
        <v>4</v>
      </c>
      <c r="Q970" t="b">
        <v>0</v>
      </c>
      <c r="R970" t="s">
        <v>8273</v>
      </c>
      <c r="S970" s="5">
        <f t="shared" si="45"/>
        <v>1.325</v>
      </c>
      <c r="T970">
        <f t="shared" si="46"/>
        <v>26.5</v>
      </c>
      <c r="U970" t="s">
        <v>8319</v>
      </c>
      <c r="V970" t="s">
        <v>8321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 t="str" cm="1">
        <f t="array" ref="E971">_xlfn.IFS(D971&lt;1000,"1000",D971&lt;5000,"5000",D971&lt;10000,"10000",D971&lt;15000,"15000",D971&lt;20000,"20000",D971&lt;25000,"25000",D971&lt;30000,"30000",D971&lt;35000,"35000",D971&lt;40000,"40000",D971&lt;45000,"45000",D971&lt;50000,"50000",D971&gt;=50000,"&gt;50000")</f>
        <v>35000</v>
      </c>
      <c r="F971">
        <v>14000</v>
      </c>
      <c r="G971" t="str" cm="1">
        <f t="array" ref="G971">_xlfn.IFS(F971&lt;1000,"1000",F971&lt;5000,"5000",F971&lt;10000,"10000",F971&lt;15000,"15000",F971&lt;20000,"20000",F971&lt;25000,"25000",F971&lt;30000,"30000",F971&lt;35000,"35000",F971&lt;40000,"40000",F971&lt;45000,"45000",F971&lt;50000,"50000",F971&gt;50000,"&gt;50000")</f>
        <v>15000</v>
      </c>
      <c r="H971" t="s">
        <v>8221</v>
      </c>
      <c r="I971" t="s">
        <v>8238</v>
      </c>
      <c r="J971" t="s">
        <v>8256</v>
      </c>
      <c r="K971">
        <v>1486624607</v>
      </c>
      <c r="L971" s="10">
        <v>42775.30332175926</v>
      </c>
      <c r="M971">
        <v>1483773407</v>
      </c>
      <c r="N971" s="10">
        <f t="shared" si="47"/>
        <v>42742.30332175926</v>
      </c>
      <c r="O971" t="b">
        <v>0</v>
      </c>
      <c r="P971">
        <v>11</v>
      </c>
      <c r="Q971" t="b">
        <v>0</v>
      </c>
      <c r="R971" t="s">
        <v>8273</v>
      </c>
      <c r="S971" s="5">
        <f t="shared" si="45"/>
        <v>46.666666666666664</v>
      </c>
      <c r="T971">
        <f t="shared" si="46"/>
        <v>1272.7272727272727</v>
      </c>
      <c r="U971" t="s">
        <v>8319</v>
      </c>
      <c r="V971" t="s">
        <v>8321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 t="str" cm="1">
        <f t="array" ref="E972">_xlfn.IFS(D972&lt;1000,"1000",D972&lt;5000,"5000",D972&lt;10000,"10000",D972&lt;15000,"15000",D972&lt;20000,"20000",D972&lt;25000,"25000",D972&lt;30000,"30000",D972&lt;35000,"35000",D972&lt;40000,"40000",D972&lt;45000,"45000",D972&lt;50000,"50000",D972&gt;=50000,"&gt;50000")</f>
        <v>10000</v>
      </c>
      <c r="F972">
        <v>2296</v>
      </c>
      <c r="G972" t="str" cm="1">
        <f t="array" ref="G972">_xlfn.IFS(F972&lt;1000,"1000",F972&lt;5000,"5000",F972&lt;10000,"10000",F972&lt;15000,"15000",F972&lt;20000,"20000",F972&lt;25000,"25000",F972&lt;30000,"30000",F972&lt;35000,"35000",F972&lt;40000,"40000",F972&lt;45000,"45000",F972&lt;50000,"50000",F972&gt;50000,"&gt;50000")</f>
        <v>5000</v>
      </c>
      <c r="H972" t="s">
        <v>8221</v>
      </c>
      <c r="I972" t="s">
        <v>8229</v>
      </c>
      <c r="J972" t="s">
        <v>8251</v>
      </c>
      <c r="K972">
        <v>1485147540</v>
      </c>
      <c r="L972" s="10">
        <v>42758.207638888889</v>
      </c>
      <c r="M972">
        <v>1481951853</v>
      </c>
      <c r="N972" s="10">
        <f t="shared" si="47"/>
        <v>42721.220520833333</v>
      </c>
      <c r="O972" t="b">
        <v>0</v>
      </c>
      <c r="P972">
        <v>14</v>
      </c>
      <c r="Q972" t="b">
        <v>0</v>
      </c>
      <c r="R972" t="s">
        <v>8273</v>
      </c>
      <c r="S972" s="5">
        <f t="shared" si="45"/>
        <v>45.92</v>
      </c>
      <c r="T972">
        <f t="shared" si="46"/>
        <v>164</v>
      </c>
      <c r="U972" t="s">
        <v>8319</v>
      </c>
      <c r="V972" t="s">
        <v>8321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 t="str" cm="1">
        <f t="array" ref="E973">_xlfn.IFS(D973&lt;1000,"1000",D973&lt;5000,"5000",D973&lt;10000,"10000",D973&lt;15000,"15000",D973&lt;20000,"20000",D973&lt;25000,"25000",D973&lt;30000,"30000",D973&lt;35000,"35000",D973&lt;40000,"40000",D973&lt;45000,"45000",D973&lt;50000,"50000",D973&gt;=50000,"&gt;50000")</f>
        <v>&gt;50000</v>
      </c>
      <c r="F973">
        <v>226</v>
      </c>
      <c r="G973" t="str" cm="1">
        <f t="array" ref="G973">_xlfn.IFS(F973&lt;1000,"1000",F973&lt;5000,"5000",F973&lt;10000,"10000",F973&lt;15000,"15000",F973&lt;20000,"20000",F973&lt;25000,"25000",F973&lt;30000,"30000",F973&lt;35000,"35000",F973&lt;40000,"40000",F973&lt;45000,"45000",F973&lt;50000,"50000",F973&gt;50000,"&gt;50000")</f>
        <v>1000</v>
      </c>
      <c r="H973" t="s">
        <v>8221</v>
      </c>
      <c r="I973" t="s">
        <v>8224</v>
      </c>
      <c r="J973" t="s">
        <v>8246</v>
      </c>
      <c r="K973">
        <v>1433178060</v>
      </c>
      <c r="L973" s="10">
        <v>42156.709027777775</v>
      </c>
      <c r="M973">
        <v>1429290060</v>
      </c>
      <c r="N973" s="10">
        <f t="shared" si="47"/>
        <v>42111.709027777775</v>
      </c>
      <c r="O973" t="b">
        <v>0</v>
      </c>
      <c r="P973">
        <v>5</v>
      </c>
      <c r="Q973" t="b">
        <v>0</v>
      </c>
      <c r="R973" t="s">
        <v>8273</v>
      </c>
      <c r="S973" s="5">
        <f t="shared" si="45"/>
        <v>0.22599999999999998</v>
      </c>
      <c r="T973">
        <f t="shared" si="46"/>
        <v>45.2</v>
      </c>
      <c r="U973" t="s">
        <v>8319</v>
      </c>
      <c r="V973" t="s">
        <v>8321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 t="str" cm="1">
        <f t="array" ref="E974">_xlfn.IFS(D974&lt;1000,"1000",D974&lt;5000,"5000",D974&lt;10000,"10000",D974&lt;15000,"15000",D974&lt;20000,"20000",D974&lt;25000,"25000",D974&lt;30000,"30000",D974&lt;35000,"35000",D974&lt;40000,"40000",D974&lt;45000,"45000",D974&lt;50000,"50000",D974&gt;=50000,"&gt;50000")</f>
        <v>25000</v>
      </c>
      <c r="F974">
        <v>6925</v>
      </c>
      <c r="G974" t="str" cm="1">
        <f t="array" ref="G974">_xlfn.IFS(F974&lt;1000,"1000",F974&lt;5000,"5000",F974&lt;10000,"10000",F974&lt;15000,"15000",F974&lt;20000,"20000",F974&lt;25000,"25000",F974&lt;30000,"30000",F974&lt;35000,"35000",F974&lt;40000,"40000",F974&lt;45000,"45000",F974&lt;50000,"50000",F974&gt;50000,"&gt;50000")</f>
        <v>10000</v>
      </c>
      <c r="H974" t="s">
        <v>8221</v>
      </c>
      <c r="I974" t="s">
        <v>8224</v>
      </c>
      <c r="J974" t="s">
        <v>8246</v>
      </c>
      <c r="K974">
        <v>1409813940</v>
      </c>
      <c r="L974" s="10">
        <v>41886.290972222225</v>
      </c>
      <c r="M974">
        <v>1407271598</v>
      </c>
      <c r="N974" s="10">
        <f t="shared" si="47"/>
        <v>41856.865717592591</v>
      </c>
      <c r="O974" t="b">
        <v>0</v>
      </c>
      <c r="P974">
        <v>45</v>
      </c>
      <c r="Q974" t="b">
        <v>0</v>
      </c>
      <c r="R974" t="s">
        <v>8273</v>
      </c>
      <c r="S974" s="5">
        <f t="shared" si="45"/>
        <v>34.625</v>
      </c>
      <c r="T974">
        <f t="shared" si="46"/>
        <v>153.88888888888889</v>
      </c>
      <c r="U974" t="s">
        <v>8319</v>
      </c>
      <c r="V974" t="s">
        <v>8321</v>
      </c>
    </row>
    <row r="975" spans="1:22" ht="43.5" x14ac:dyDescent="0.35">
      <c r="A975">
        <v>973</v>
      </c>
      <c r="B975" s="3" t="s">
        <v>974</v>
      </c>
      <c r="C975" s="3" t="s">
        <v>5083</v>
      </c>
      <c r="D975">
        <v>20000</v>
      </c>
      <c r="E975" t="str" cm="1">
        <f t="array" ref="E975">_xlfn.IFS(D975&lt;1000,"1000",D975&lt;5000,"5000",D975&lt;10000,"10000",D975&lt;15000,"15000",D975&lt;20000,"20000",D975&lt;25000,"25000",D975&lt;30000,"30000",D975&lt;35000,"35000",D975&lt;40000,"40000",D975&lt;45000,"45000",D975&lt;50000,"50000",D975&gt;=50000,"&gt;50000")</f>
        <v>25000</v>
      </c>
      <c r="F975">
        <v>411</v>
      </c>
      <c r="G975" t="str" cm="1">
        <f t="array" ref="G975">_xlfn.IFS(F975&lt;1000,"1000",F975&lt;5000,"5000",F975&lt;10000,"10000",F975&lt;15000,"15000",F975&lt;20000,"20000",F975&lt;25000,"25000",F975&lt;30000,"30000",F975&lt;35000,"35000",F975&lt;40000,"40000",F975&lt;45000,"45000",F975&lt;50000,"50000",F975&gt;50000,"&gt;50000")</f>
        <v>1000</v>
      </c>
      <c r="H975" t="s">
        <v>8221</v>
      </c>
      <c r="I975" t="s">
        <v>8224</v>
      </c>
      <c r="J975" t="s">
        <v>8246</v>
      </c>
      <c r="K975">
        <v>1447032093</v>
      </c>
      <c r="L975" s="10">
        <v>42317.056631944448</v>
      </c>
      <c r="M975">
        <v>1441844493</v>
      </c>
      <c r="N975" s="10">
        <f t="shared" si="47"/>
        <v>42257.014965277776</v>
      </c>
      <c r="O975" t="b">
        <v>0</v>
      </c>
      <c r="P975">
        <v>8</v>
      </c>
      <c r="Q975" t="b">
        <v>0</v>
      </c>
      <c r="R975" t="s">
        <v>8273</v>
      </c>
      <c r="S975" s="5">
        <f t="shared" si="45"/>
        <v>2.0549999999999997</v>
      </c>
      <c r="T975">
        <f t="shared" si="46"/>
        <v>51.375</v>
      </c>
      <c r="U975" t="s">
        <v>8319</v>
      </c>
      <c r="V975" t="s">
        <v>8321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 t="str" cm="1">
        <f t="array" ref="E976">_xlfn.IFS(D976&lt;1000,"1000",D976&lt;5000,"5000",D976&lt;10000,"10000",D976&lt;15000,"15000",D976&lt;20000,"20000",D976&lt;25000,"25000",D976&lt;30000,"30000",D976&lt;35000,"35000",D976&lt;40000,"40000",D976&lt;45000,"45000",D976&lt;50000,"50000",D976&gt;=50000,"&gt;50000")</f>
        <v>&gt;50000</v>
      </c>
      <c r="F976">
        <v>280</v>
      </c>
      <c r="G976" t="str" cm="1">
        <f t="array" ref="G976">_xlfn.IFS(F976&lt;1000,"1000",F976&lt;5000,"5000",F976&lt;10000,"10000",F976&lt;15000,"15000",F976&lt;20000,"20000",F976&lt;25000,"25000",F976&lt;30000,"30000",F976&lt;35000,"35000",F976&lt;40000,"40000",F976&lt;45000,"45000",F976&lt;50000,"50000",F976&gt;50000,"&gt;50000")</f>
        <v>1000</v>
      </c>
      <c r="H976" t="s">
        <v>8221</v>
      </c>
      <c r="I976" t="s">
        <v>8224</v>
      </c>
      <c r="J976" t="s">
        <v>8246</v>
      </c>
      <c r="K976">
        <v>1458925156</v>
      </c>
      <c r="L976" s="10">
        <v>42454.707824074074</v>
      </c>
      <c r="M976">
        <v>1456336756</v>
      </c>
      <c r="N976" s="10">
        <f t="shared" si="47"/>
        <v>42424.749490740738</v>
      </c>
      <c r="O976" t="b">
        <v>0</v>
      </c>
      <c r="P976">
        <v>3</v>
      </c>
      <c r="Q976" t="b">
        <v>0</v>
      </c>
      <c r="R976" t="s">
        <v>8273</v>
      </c>
      <c r="S976" s="5">
        <f t="shared" si="45"/>
        <v>0.55999999999999994</v>
      </c>
      <c r="T976">
        <f t="shared" si="46"/>
        <v>93.333333333333329</v>
      </c>
      <c r="U976" t="s">
        <v>8319</v>
      </c>
      <c r="V976" t="s">
        <v>8321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 t="str" cm="1">
        <f t="array" ref="E977">_xlfn.IFS(D977&lt;1000,"1000",D977&lt;5000,"5000",D977&lt;10000,"10000",D977&lt;15000,"15000",D977&lt;20000,"20000",D977&lt;25000,"25000",D977&lt;30000,"30000",D977&lt;35000,"35000",D977&lt;40000,"40000",D977&lt;45000,"45000",D977&lt;50000,"50000",D977&gt;=50000,"&gt;50000")</f>
        <v>&gt;50000</v>
      </c>
      <c r="F977">
        <v>2607</v>
      </c>
      <c r="G977" t="str" cm="1">
        <f t="array" ref="G977">_xlfn.IFS(F977&lt;1000,"1000",F977&lt;5000,"5000",F977&lt;10000,"10000",F977&lt;15000,"15000",F977&lt;20000,"20000",F977&lt;25000,"25000",F977&lt;30000,"30000",F977&lt;35000,"35000",F977&lt;40000,"40000",F977&lt;45000,"45000",F977&lt;50000,"50000",F977&gt;50000,"&gt;50000")</f>
        <v>5000</v>
      </c>
      <c r="H977" t="s">
        <v>8221</v>
      </c>
      <c r="I977" t="s">
        <v>8224</v>
      </c>
      <c r="J977" t="s">
        <v>8246</v>
      </c>
      <c r="K977">
        <v>1467132185</v>
      </c>
      <c r="L977" s="10">
        <v>42549.696585648147</v>
      </c>
      <c r="M977">
        <v>1461948185</v>
      </c>
      <c r="N977" s="10">
        <f t="shared" si="47"/>
        <v>42489.696585648147</v>
      </c>
      <c r="O977" t="b">
        <v>0</v>
      </c>
      <c r="P977">
        <v>24</v>
      </c>
      <c r="Q977" t="b">
        <v>0</v>
      </c>
      <c r="R977" t="s">
        <v>8273</v>
      </c>
      <c r="S977" s="5">
        <f t="shared" si="45"/>
        <v>2.6069999999999998</v>
      </c>
      <c r="T977">
        <f t="shared" si="46"/>
        <v>108.625</v>
      </c>
      <c r="U977" t="s">
        <v>8319</v>
      </c>
      <c r="V977" t="s">
        <v>8321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 t="str" cm="1">
        <f t="array" ref="E978">_xlfn.IFS(D978&lt;1000,"1000",D978&lt;5000,"5000",D978&lt;10000,"10000",D978&lt;15000,"15000",D978&lt;20000,"20000",D978&lt;25000,"25000",D978&lt;30000,"30000",D978&lt;35000,"35000",D978&lt;40000,"40000",D978&lt;45000,"45000",D978&lt;50000,"50000",D978&gt;=50000,"&gt;50000")</f>
        <v>&gt;50000</v>
      </c>
      <c r="F978">
        <v>2889</v>
      </c>
      <c r="G978" t="str" cm="1">
        <f t="array" ref="G978">_xlfn.IFS(F978&lt;1000,"1000",F978&lt;5000,"5000",F978&lt;10000,"10000",F978&lt;15000,"15000",F978&lt;20000,"20000",F978&lt;25000,"25000",F978&lt;30000,"30000",F978&lt;35000,"35000",F978&lt;40000,"40000",F978&lt;45000,"45000",F978&lt;50000,"50000",F978&gt;50000,"&gt;50000")</f>
        <v>5000</v>
      </c>
      <c r="H978" t="s">
        <v>8221</v>
      </c>
      <c r="I978" t="s">
        <v>8226</v>
      </c>
      <c r="J978" t="s">
        <v>8248</v>
      </c>
      <c r="K978">
        <v>1439515497</v>
      </c>
      <c r="L978" s="10">
        <v>42230.058993055558</v>
      </c>
      <c r="M978">
        <v>1435627497</v>
      </c>
      <c r="N978" s="10">
        <f t="shared" si="47"/>
        <v>42185.058993055558</v>
      </c>
      <c r="O978" t="b">
        <v>0</v>
      </c>
      <c r="P978">
        <v>18</v>
      </c>
      <c r="Q978" t="b">
        <v>0</v>
      </c>
      <c r="R978" t="s">
        <v>8273</v>
      </c>
      <c r="S978" s="5">
        <f t="shared" si="45"/>
        <v>1.9259999999999999</v>
      </c>
      <c r="T978">
        <f t="shared" si="46"/>
        <v>160.5</v>
      </c>
      <c r="U978" t="s">
        <v>8319</v>
      </c>
      <c r="V978" t="s">
        <v>8321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 t="str" cm="1">
        <f t="array" ref="E979">_xlfn.IFS(D979&lt;1000,"1000",D979&lt;5000,"5000",D979&lt;10000,"10000",D979&lt;15000,"15000",D979&lt;20000,"20000",D979&lt;25000,"25000",D979&lt;30000,"30000",D979&lt;35000,"35000",D979&lt;40000,"40000",D979&lt;45000,"45000",D979&lt;50000,"50000",D979&gt;=50000,"&gt;50000")</f>
        <v>5000</v>
      </c>
      <c r="F979">
        <v>909</v>
      </c>
      <c r="G979" t="str" cm="1">
        <f t="array" ref="G979">_xlfn.IFS(F979&lt;1000,"1000",F979&lt;5000,"5000",F979&lt;10000,"10000",F979&lt;15000,"15000",F979&lt;20000,"20000",F979&lt;25000,"25000",F979&lt;30000,"30000",F979&lt;35000,"35000",F979&lt;40000,"40000",F979&lt;45000,"45000",F979&lt;50000,"50000",F979&gt;50000,"&gt;50000")</f>
        <v>1000</v>
      </c>
      <c r="H979" t="s">
        <v>8221</v>
      </c>
      <c r="I979" t="s">
        <v>8239</v>
      </c>
      <c r="J979" t="s">
        <v>8249</v>
      </c>
      <c r="K979">
        <v>1456094197</v>
      </c>
      <c r="L979" s="10">
        <v>42421.942094907412</v>
      </c>
      <c r="M979">
        <v>1453502197</v>
      </c>
      <c r="N979" s="10">
        <f t="shared" si="47"/>
        <v>42391.942094907412</v>
      </c>
      <c r="O979" t="b">
        <v>0</v>
      </c>
      <c r="P979">
        <v>12</v>
      </c>
      <c r="Q979" t="b">
        <v>0</v>
      </c>
      <c r="R979" t="s">
        <v>8273</v>
      </c>
      <c r="S979" s="5">
        <f t="shared" si="45"/>
        <v>33.666666666666664</v>
      </c>
      <c r="T979">
        <f t="shared" si="46"/>
        <v>75.75</v>
      </c>
      <c r="U979" t="s">
        <v>8319</v>
      </c>
      <c r="V979" t="s">
        <v>8321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 t="str" cm="1">
        <f t="array" ref="E980">_xlfn.IFS(D980&lt;1000,"1000",D980&lt;5000,"5000",D980&lt;10000,"10000",D980&lt;15000,"15000",D980&lt;20000,"20000",D980&lt;25000,"25000",D980&lt;30000,"30000",D980&lt;35000,"35000",D980&lt;40000,"40000",D980&lt;45000,"45000",D980&lt;50000,"50000",D980&gt;=50000,"&gt;50000")</f>
        <v>&gt;50000</v>
      </c>
      <c r="F980">
        <v>97273</v>
      </c>
      <c r="G980" t="str" cm="1">
        <f t="array" ref="G980">_xlfn.IFS(F980&lt;1000,"1000",F980&lt;5000,"5000",F980&lt;10000,"10000",F980&lt;15000,"15000",F980&lt;20000,"20000",F980&lt;25000,"25000",F980&lt;30000,"30000",F980&lt;35000,"35000",F980&lt;40000,"40000",F980&lt;45000,"45000",F980&lt;50000,"50000",F980&gt;50000,"&gt;50000")</f>
        <v>&gt;50000</v>
      </c>
      <c r="H980" t="s">
        <v>8221</v>
      </c>
      <c r="I980" t="s">
        <v>8235</v>
      </c>
      <c r="J980" t="s">
        <v>8255</v>
      </c>
      <c r="K980">
        <v>1456385101</v>
      </c>
      <c r="L980" s="10">
        <v>42425.309039351851</v>
      </c>
      <c r="M980">
        <v>1453793101</v>
      </c>
      <c r="N980" s="10">
        <f t="shared" si="47"/>
        <v>42395.309039351851</v>
      </c>
      <c r="O980" t="b">
        <v>0</v>
      </c>
      <c r="P980">
        <v>123</v>
      </c>
      <c r="Q980" t="b">
        <v>0</v>
      </c>
      <c r="R980" t="s">
        <v>8273</v>
      </c>
      <c r="S980" s="5">
        <f t="shared" si="45"/>
        <v>56.263267182990241</v>
      </c>
      <c r="T980">
        <f t="shared" si="46"/>
        <v>790.83739837398377</v>
      </c>
      <c r="U980" t="s">
        <v>8319</v>
      </c>
      <c r="V980" t="s">
        <v>8321</v>
      </c>
    </row>
    <row r="981" spans="1:22" ht="43.5" x14ac:dyDescent="0.35">
      <c r="A981">
        <v>979</v>
      </c>
      <c r="B981" s="3" t="s">
        <v>980</v>
      </c>
      <c r="C981" s="3" t="s">
        <v>5089</v>
      </c>
      <c r="D981">
        <v>35000</v>
      </c>
      <c r="E981" t="str" cm="1">
        <f t="array" ref="E981">_xlfn.IFS(D981&lt;1000,"1000",D981&lt;5000,"5000",D981&lt;10000,"10000",D981&lt;15000,"15000",D981&lt;20000,"20000",D981&lt;25000,"25000",D981&lt;30000,"30000",D981&lt;35000,"35000",D981&lt;40000,"40000",D981&lt;45000,"45000",D981&lt;50000,"50000",D981&gt;=50000,"&gt;50000")</f>
        <v>40000</v>
      </c>
      <c r="F981">
        <v>28986.16</v>
      </c>
      <c r="G981" t="str" cm="1">
        <f t="array" ref="G981">_xlfn.IFS(F981&lt;1000,"1000",F981&lt;5000,"5000",F981&lt;10000,"10000",F981&lt;15000,"15000",F981&lt;20000,"20000",F981&lt;25000,"25000",F981&lt;30000,"30000",F981&lt;35000,"35000",F981&lt;40000,"40000",F981&lt;45000,"45000",F981&lt;50000,"50000",F981&gt;50000,"&gt;50000")</f>
        <v>30000</v>
      </c>
      <c r="H981" t="s">
        <v>8221</v>
      </c>
      <c r="I981" t="s">
        <v>8224</v>
      </c>
      <c r="J981" t="s">
        <v>8246</v>
      </c>
      <c r="K981">
        <v>1466449140</v>
      </c>
      <c r="L981" s="10">
        <v>42541.790972222225</v>
      </c>
      <c r="M981">
        <v>1463392828</v>
      </c>
      <c r="N981" s="10">
        <f t="shared" si="47"/>
        <v>42506.416990740734</v>
      </c>
      <c r="O981" t="b">
        <v>0</v>
      </c>
      <c r="P981">
        <v>96</v>
      </c>
      <c r="Q981" t="b">
        <v>0</v>
      </c>
      <c r="R981" t="s">
        <v>8273</v>
      </c>
      <c r="S981" s="5">
        <f t="shared" si="45"/>
        <v>82.817599999999999</v>
      </c>
      <c r="T981">
        <f t="shared" si="46"/>
        <v>301.93916666666667</v>
      </c>
      <c r="U981" t="s">
        <v>8319</v>
      </c>
      <c r="V981" t="s">
        <v>8321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 t="str" cm="1">
        <f t="array" ref="E982">_xlfn.IFS(D982&lt;1000,"1000",D982&lt;5000,"5000",D982&lt;10000,"10000",D982&lt;15000,"15000",D982&lt;20000,"20000",D982&lt;25000,"25000",D982&lt;30000,"30000",D982&lt;35000,"35000",D982&lt;40000,"40000",D982&lt;45000,"45000",D982&lt;50000,"50000",D982&gt;=50000,"&gt;50000")</f>
        <v>15000</v>
      </c>
      <c r="F982">
        <v>1486</v>
      </c>
      <c r="G982" t="str" cm="1">
        <f t="array" ref="G982">_xlfn.IFS(F982&lt;1000,"1000",F982&lt;5000,"5000",F982&lt;10000,"10000",F982&lt;15000,"15000",F982&lt;20000,"20000",F982&lt;25000,"25000",F982&lt;30000,"30000",F982&lt;35000,"35000",F982&lt;40000,"40000",F982&lt;45000,"45000",F982&lt;50000,"50000",F982&gt;50000,"&gt;50000")</f>
        <v>5000</v>
      </c>
      <c r="H982" t="s">
        <v>8221</v>
      </c>
      <c r="I982" t="s">
        <v>8224</v>
      </c>
      <c r="J982" t="s">
        <v>8246</v>
      </c>
      <c r="K982">
        <v>1417387322</v>
      </c>
      <c r="L982" s="10">
        <v>41973.945856481485</v>
      </c>
      <c r="M982">
        <v>1413495722</v>
      </c>
      <c r="N982" s="10">
        <f t="shared" si="47"/>
        <v>41928.904189814813</v>
      </c>
      <c r="O982" t="b">
        <v>0</v>
      </c>
      <c r="P982">
        <v>31</v>
      </c>
      <c r="Q982" t="b">
        <v>0</v>
      </c>
      <c r="R982" t="s">
        <v>8273</v>
      </c>
      <c r="S982" s="5">
        <f t="shared" si="45"/>
        <v>14.860000000000001</v>
      </c>
      <c r="T982">
        <f t="shared" si="46"/>
        <v>47.935483870967744</v>
      </c>
      <c r="U982" t="s">
        <v>8319</v>
      </c>
      <c r="V982" t="s">
        <v>8321</v>
      </c>
    </row>
    <row r="983" spans="1:22" ht="43.5" x14ac:dyDescent="0.35">
      <c r="A983">
        <v>981</v>
      </c>
      <c r="B983" s="3" t="s">
        <v>982</v>
      </c>
      <c r="C983" s="3" t="s">
        <v>5091</v>
      </c>
      <c r="D983">
        <v>88888</v>
      </c>
      <c r="E983" t="str" cm="1">
        <f t="array" ref="E983">_xlfn.IFS(D983&lt;1000,"1000",D983&lt;5000,"5000",D983&lt;10000,"10000",D983&lt;15000,"15000",D983&lt;20000,"20000",D983&lt;25000,"25000",D983&lt;30000,"30000",D983&lt;35000,"35000",D983&lt;40000,"40000",D983&lt;45000,"45000",D983&lt;50000,"50000",D983&gt;=50000,"&gt;50000")</f>
        <v>&gt;50000</v>
      </c>
      <c r="F983">
        <v>11</v>
      </c>
      <c r="G983" t="str" cm="1">
        <f t="array" ref="G983">_xlfn.IFS(F983&lt;1000,"1000",F983&lt;5000,"5000",F983&lt;10000,"10000",F983&lt;15000,"15000",F983&lt;20000,"20000",F983&lt;25000,"25000",F983&lt;30000,"30000",F983&lt;35000,"35000",F983&lt;40000,"40000",F983&lt;45000,"45000",F983&lt;50000,"50000",F983&gt;50000,"&gt;50000")</f>
        <v>1000</v>
      </c>
      <c r="H983" t="s">
        <v>8221</v>
      </c>
      <c r="I983" t="s">
        <v>8224</v>
      </c>
      <c r="J983" t="s">
        <v>8246</v>
      </c>
      <c r="K983">
        <v>1407624222</v>
      </c>
      <c r="L983" s="10">
        <v>41860.947013888886</v>
      </c>
      <c r="M983">
        <v>1405032222</v>
      </c>
      <c r="N983" s="10">
        <f t="shared" si="47"/>
        <v>41830.947013888886</v>
      </c>
      <c r="O983" t="b">
        <v>0</v>
      </c>
      <c r="P983">
        <v>4</v>
      </c>
      <c r="Q983" t="b">
        <v>0</v>
      </c>
      <c r="R983" t="s">
        <v>8273</v>
      </c>
      <c r="S983" s="5">
        <f t="shared" si="45"/>
        <v>1.2375123751237513E-2</v>
      </c>
      <c r="T983">
        <f t="shared" si="46"/>
        <v>2.75</v>
      </c>
      <c r="U983" t="s">
        <v>8319</v>
      </c>
      <c r="V983" t="s">
        <v>8321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 t="str" cm="1">
        <f t="array" ref="E984">_xlfn.IFS(D984&lt;1000,"1000",D984&lt;5000,"5000",D984&lt;10000,"10000",D984&lt;15000,"15000",D984&lt;20000,"20000",D984&lt;25000,"25000",D984&lt;30000,"30000",D984&lt;35000,"35000",D984&lt;40000,"40000",D984&lt;45000,"45000",D984&lt;50000,"50000",D984&gt;=50000,"&gt;50000")</f>
        <v>20000</v>
      </c>
      <c r="F984">
        <v>3</v>
      </c>
      <c r="G984" t="str" cm="1">
        <f t="array" ref="G984">_xlfn.IFS(F984&lt;1000,"1000",F984&lt;5000,"5000",F984&lt;10000,"10000",F984&lt;15000,"15000",F984&lt;20000,"20000",F984&lt;25000,"25000",F984&lt;30000,"30000",F984&lt;35000,"35000",F984&lt;40000,"40000",F984&lt;45000,"45000",F984&lt;50000,"50000",F984&gt;50000,"&gt;50000")</f>
        <v>1000</v>
      </c>
      <c r="H984" t="s">
        <v>8221</v>
      </c>
      <c r="I984" t="s">
        <v>8224</v>
      </c>
      <c r="J984" t="s">
        <v>8246</v>
      </c>
      <c r="K984">
        <v>1475431486</v>
      </c>
      <c r="L984" s="10">
        <v>42645.753310185188</v>
      </c>
      <c r="M984">
        <v>1472839486</v>
      </c>
      <c r="N984" s="10">
        <f t="shared" si="47"/>
        <v>42615.753310185188</v>
      </c>
      <c r="O984" t="b">
        <v>0</v>
      </c>
      <c r="P984">
        <v>3</v>
      </c>
      <c r="Q984" t="b">
        <v>0</v>
      </c>
      <c r="R984" t="s">
        <v>8273</v>
      </c>
      <c r="S984" s="5">
        <f t="shared" si="45"/>
        <v>1.7142857142857144E-2</v>
      </c>
      <c r="T984">
        <f t="shared" si="46"/>
        <v>1</v>
      </c>
      <c r="U984" t="s">
        <v>8319</v>
      </c>
      <c r="V984" t="s">
        <v>8321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 t="str" cm="1">
        <f t="array" ref="E985">_xlfn.IFS(D985&lt;1000,"1000",D985&lt;5000,"5000",D985&lt;10000,"10000",D985&lt;15000,"15000",D985&lt;20000,"20000",D985&lt;25000,"25000",D985&lt;30000,"30000",D985&lt;35000,"35000",D985&lt;40000,"40000",D985&lt;45000,"45000",D985&lt;50000,"50000",D985&gt;=50000,"&gt;50000")</f>
        <v>&gt;50000</v>
      </c>
      <c r="F985">
        <v>30751</v>
      </c>
      <c r="G985" t="str" cm="1">
        <f t="array" ref="G985">_xlfn.IFS(F985&lt;1000,"1000",F985&lt;5000,"5000",F985&lt;10000,"10000",F985&lt;15000,"15000",F985&lt;20000,"20000",F985&lt;25000,"25000",F985&lt;30000,"30000",F985&lt;35000,"35000",F985&lt;40000,"40000",F985&lt;45000,"45000",F985&lt;50000,"50000",F985&gt;50000,"&gt;50000")</f>
        <v>35000</v>
      </c>
      <c r="H985" t="s">
        <v>8221</v>
      </c>
      <c r="I985" t="s">
        <v>8227</v>
      </c>
      <c r="J985" t="s">
        <v>8249</v>
      </c>
      <c r="K985">
        <v>1471985640</v>
      </c>
      <c r="L985" s="10">
        <v>42605.870833333334</v>
      </c>
      <c r="M985">
        <v>1469289685</v>
      </c>
      <c r="N985" s="10">
        <f t="shared" si="47"/>
        <v>42574.667650462965</v>
      </c>
      <c r="O985" t="b">
        <v>0</v>
      </c>
      <c r="P985">
        <v>179</v>
      </c>
      <c r="Q985" t="b">
        <v>0</v>
      </c>
      <c r="R985" t="s">
        <v>8273</v>
      </c>
      <c r="S985" s="5">
        <f t="shared" si="45"/>
        <v>29.506136117214709</v>
      </c>
      <c r="T985">
        <f t="shared" si="46"/>
        <v>171.79329608938548</v>
      </c>
      <c r="U985" t="s">
        <v>8319</v>
      </c>
      <c r="V985" t="s">
        <v>8321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 t="str" cm="1">
        <f t="array" ref="E986">_xlfn.IFS(D986&lt;1000,"1000",D986&lt;5000,"5000",D986&lt;10000,"10000",D986&lt;15000,"15000",D986&lt;20000,"20000",D986&lt;25000,"25000",D986&lt;30000,"30000",D986&lt;35000,"35000",D986&lt;40000,"40000",D986&lt;45000,"45000",D986&lt;50000,"50000",D986&gt;=50000,"&gt;50000")</f>
        <v>15000</v>
      </c>
      <c r="F986">
        <v>106</v>
      </c>
      <c r="G986" t="str" cm="1">
        <f t="array" ref="G986">_xlfn.IFS(F986&lt;1000,"1000",F986&lt;5000,"5000",F986&lt;10000,"10000",F986&lt;15000,"15000",F986&lt;20000,"20000",F986&lt;25000,"25000",F986&lt;30000,"30000",F986&lt;35000,"35000",F986&lt;40000,"40000",F986&lt;45000,"45000",F986&lt;50000,"50000",F986&gt;50000,"&gt;50000")</f>
        <v>1000</v>
      </c>
      <c r="H986" t="s">
        <v>8221</v>
      </c>
      <c r="I986" t="s">
        <v>8224</v>
      </c>
      <c r="J986" t="s">
        <v>8246</v>
      </c>
      <c r="K986">
        <v>1427507208</v>
      </c>
      <c r="L986" s="10">
        <v>42091.074166666673</v>
      </c>
      <c r="M986">
        <v>1424918808</v>
      </c>
      <c r="N986" s="10">
        <f t="shared" si="47"/>
        <v>42061.11583333333</v>
      </c>
      <c r="O986" t="b">
        <v>0</v>
      </c>
      <c r="P986">
        <v>3</v>
      </c>
      <c r="Q986" t="b">
        <v>0</v>
      </c>
      <c r="R986" t="s">
        <v>8273</v>
      </c>
      <c r="S986" s="5">
        <f t="shared" si="45"/>
        <v>1.06</v>
      </c>
      <c r="T986">
        <f t="shared" si="46"/>
        <v>35.333333333333336</v>
      </c>
      <c r="U986" t="s">
        <v>8319</v>
      </c>
      <c r="V986" t="s">
        <v>8321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 t="str" cm="1">
        <f t="array" ref="E987">_xlfn.IFS(D987&lt;1000,"1000",D987&lt;5000,"5000",D987&lt;10000,"10000",D987&lt;15000,"15000",D987&lt;20000,"20000",D987&lt;25000,"25000",D987&lt;30000,"30000",D987&lt;35000,"35000",D987&lt;40000,"40000",D987&lt;45000,"45000",D987&lt;50000,"50000",D987&gt;=50000,"&gt;50000")</f>
        <v>35000</v>
      </c>
      <c r="F987">
        <v>1888</v>
      </c>
      <c r="G987" t="str" cm="1">
        <f t="array" ref="G987">_xlfn.IFS(F987&lt;1000,"1000",F987&lt;5000,"5000",F987&lt;10000,"10000",F987&lt;15000,"15000",F987&lt;20000,"20000",F987&lt;25000,"25000",F987&lt;30000,"30000",F987&lt;35000,"35000",F987&lt;40000,"40000",F987&lt;45000,"45000",F987&lt;50000,"50000",F987&gt;50000,"&gt;50000")</f>
        <v>5000</v>
      </c>
      <c r="H987" t="s">
        <v>8221</v>
      </c>
      <c r="I987" t="s">
        <v>8236</v>
      </c>
      <c r="J987" t="s">
        <v>8249</v>
      </c>
      <c r="K987">
        <v>1451602800</v>
      </c>
      <c r="L987" s="10">
        <v>42369.958333333328</v>
      </c>
      <c r="M987">
        <v>1449011610</v>
      </c>
      <c r="N987" s="10">
        <f t="shared" si="47"/>
        <v>42339.967708333337</v>
      </c>
      <c r="O987" t="b">
        <v>0</v>
      </c>
      <c r="P987">
        <v>23</v>
      </c>
      <c r="Q987" t="b">
        <v>0</v>
      </c>
      <c r="R987" t="s">
        <v>8273</v>
      </c>
      <c r="S987" s="5">
        <f t="shared" si="45"/>
        <v>6.293333333333333</v>
      </c>
      <c r="T987">
        <f t="shared" si="46"/>
        <v>82.086956521739125</v>
      </c>
      <c r="U987" t="s">
        <v>8319</v>
      </c>
      <c r="V987" t="s">
        <v>8321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 t="str" cm="1">
        <f t="array" ref="E988">_xlfn.IFS(D988&lt;1000,"1000",D988&lt;5000,"5000",D988&lt;10000,"10000",D988&lt;15000,"15000",D988&lt;20000,"20000",D988&lt;25000,"25000",D988&lt;30000,"30000",D988&lt;35000,"35000",D988&lt;40000,"40000",D988&lt;45000,"45000",D988&lt;50000,"50000",D988&gt;=50000,"&gt;50000")</f>
        <v>25000</v>
      </c>
      <c r="F988">
        <v>2550</v>
      </c>
      <c r="G988" t="str" cm="1">
        <f t="array" ref="G988">_xlfn.IFS(F988&lt;1000,"1000",F988&lt;5000,"5000",F988&lt;10000,"10000",F988&lt;15000,"15000",F988&lt;20000,"20000",F988&lt;25000,"25000",F988&lt;30000,"30000",F988&lt;35000,"35000",F988&lt;40000,"40000",F988&lt;45000,"45000",F988&lt;50000,"50000",F988&gt;50000,"&gt;50000")</f>
        <v>5000</v>
      </c>
      <c r="H988" t="s">
        <v>8221</v>
      </c>
      <c r="I988" t="s">
        <v>8225</v>
      </c>
      <c r="J988" t="s">
        <v>8247</v>
      </c>
      <c r="K988">
        <v>1452384000</v>
      </c>
      <c r="L988" s="10">
        <v>42379</v>
      </c>
      <c r="M988">
        <v>1447698300</v>
      </c>
      <c r="N988" s="10">
        <f t="shared" si="47"/>
        <v>42324.767361111109</v>
      </c>
      <c r="O988" t="b">
        <v>0</v>
      </c>
      <c r="P988">
        <v>23</v>
      </c>
      <c r="Q988" t="b">
        <v>0</v>
      </c>
      <c r="R988" t="s">
        <v>8273</v>
      </c>
      <c r="S988" s="5">
        <f t="shared" si="45"/>
        <v>12.75</v>
      </c>
      <c r="T988">
        <f t="shared" si="46"/>
        <v>110.8695652173913</v>
      </c>
      <c r="U988" t="s">
        <v>8319</v>
      </c>
      <c r="V988" t="s">
        <v>8321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 t="str" cm="1">
        <f t="array" ref="E989">_xlfn.IFS(D989&lt;1000,"1000",D989&lt;5000,"5000",D989&lt;10000,"10000",D989&lt;15000,"15000",D989&lt;20000,"20000",D989&lt;25000,"25000",D989&lt;30000,"30000",D989&lt;35000,"35000",D989&lt;40000,"40000",D989&lt;45000,"45000",D989&lt;50000,"50000",D989&gt;=50000,"&gt;50000")</f>
        <v>&gt;50000</v>
      </c>
      <c r="F989">
        <v>6610</v>
      </c>
      <c r="G989" t="str" cm="1">
        <f t="array" ref="G989">_xlfn.IFS(F989&lt;1000,"1000",F989&lt;5000,"5000",F989&lt;10000,"10000",F989&lt;15000,"15000",F989&lt;20000,"20000",F989&lt;25000,"25000",F989&lt;30000,"30000",F989&lt;35000,"35000",F989&lt;40000,"40000",F989&lt;45000,"45000",F989&lt;50000,"50000",F989&gt;50000,"&gt;50000")</f>
        <v>10000</v>
      </c>
      <c r="H989" t="s">
        <v>8221</v>
      </c>
      <c r="I989" t="s">
        <v>8233</v>
      </c>
      <c r="J989" t="s">
        <v>8249</v>
      </c>
      <c r="K989">
        <v>1403507050</v>
      </c>
      <c r="L989" s="10">
        <v>41813.294560185182</v>
      </c>
      <c r="M989">
        <v>1400051050</v>
      </c>
      <c r="N989" s="10">
        <f t="shared" si="47"/>
        <v>41773.294560185182</v>
      </c>
      <c r="O989" t="b">
        <v>0</v>
      </c>
      <c r="P989">
        <v>41</v>
      </c>
      <c r="Q989" t="b">
        <v>0</v>
      </c>
      <c r="R989" t="s">
        <v>8273</v>
      </c>
      <c r="S989" s="5">
        <f t="shared" si="45"/>
        <v>13.22</v>
      </c>
      <c r="T989">
        <f t="shared" si="46"/>
        <v>161.21951219512195</v>
      </c>
      <c r="U989" t="s">
        <v>8319</v>
      </c>
      <c r="V989" t="s">
        <v>8321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 t="str" cm="1">
        <f t="array" ref="E990">_xlfn.IFS(D990&lt;1000,"1000",D990&lt;5000,"5000",D990&lt;10000,"10000",D990&lt;15000,"15000",D990&lt;20000,"20000",D990&lt;25000,"25000",D990&lt;30000,"30000",D990&lt;35000,"35000",D990&lt;40000,"40000",D990&lt;45000,"45000",D990&lt;50000,"50000",D990&gt;=50000,"&gt;50000")</f>
        <v>10000</v>
      </c>
      <c r="F990">
        <v>0</v>
      </c>
      <c r="G990" t="str" cm="1">
        <f t="array" ref="G990">_xlfn.IFS(F990&lt;1000,"1000",F990&lt;5000,"5000",F990&lt;10000,"10000",F990&lt;15000,"15000",F990&lt;20000,"20000",F990&lt;25000,"25000",F990&lt;30000,"30000",F990&lt;35000,"35000",F990&lt;40000,"40000",F990&lt;45000,"45000",F990&lt;50000,"50000",F990&gt;50000,"&gt;50000")</f>
        <v>1000</v>
      </c>
      <c r="H990" t="s">
        <v>8221</v>
      </c>
      <c r="I990" t="s">
        <v>8237</v>
      </c>
      <c r="J990" t="s">
        <v>8249</v>
      </c>
      <c r="K990">
        <v>1475310825</v>
      </c>
      <c r="L990" s="10">
        <v>42644.356770833328</v>
      </c>
      <c r="M990">
        <v>1472718825</v>
      </c>
      <c r="N990" s="10">
        <f t="shared" si="47"/>
        <v>42614.356770833328</v>
      </c>
      <c r="O990" t="b">
        <v>0</v>
      </c>
      <c r="P990">
        <v>0</v>
      </c>
      <c r="Q990" t="b">
        <v>0</v>
      </c>
      <c r="R990" t="s">
        <v>8273</v>
      </c>
      <c r="S990" s="5">
        <f t="shared" si="45"/>
        <v>0</v>
      </c>
      <c r="T990" t="e">
        <f t="shared" si="46"/>
        <v>#DIV/0!</v>
      </c>
      <c r="U990" t="s">
        <v>8319</v>
      </c>
      <c r="V990" t="s">
        <v>8321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 t="str" cm="1">
        <f t="array" ref="E991">_xlfn.IFS(D991&lt;1000,"1000",D991&lt;5000,"5000",D991&lt;10000,"10000",D991&lt;15000,"15000",D991&lt;20000,"20000",D991&lt;25000,"25000",D991&lt;30000,"30000",D991&lt;35000,"35000",D991&lt;40000,"40000",D991&lt;45000,"45000",D991&lt;50000,"50000",D991&gt;=50000,"&gt;50000")</f>
        <v>15000</v>
      </c>
      <c r="F991">
        <v>1677</v>
      </c>
      <c r="G991" t="str" cm="1">
        <f t="array" ref="G991">_xlfn.IFS(F991&lt;1000,"1000",F991&lt;5000,"5000",F991&lt;10000,"10000",F991&lt;15000,"15000",F991&lt;20000,"20000",F991&lt;25000,"25000",F991&lt;30000,"30000",F991&lt;35000,"35000",F991&lt;40000,"40000",F991&lt;45000,"45000",F991&lt;50000,"50000",F991&gt;50000,"&gt;50000")</f>
        <v>5000</v>
      </c>
      <c r="H991" t="s">
        <v>8221</v>
      </c>
      <c r="I991" t="s">
        <v>8224</v>
      </c>
      <c r="J991" t="s">
        <v>8246</v>
      </c>
      <c r="K991">
        <v>1475101495</v>
      </c>
      <c r="L991" s="10">
        <v>42641.933969907404</v>
      </c>
      <c r="M991">
        <v>1472509495</v>
      </c>
      <c r="N991" s="10">
        <f t="shared" si="47"/>
        <v>42611.933969907404</v>
      </c>
      <c r="O991" t="b">
        <v>0</v>
      </c>
      <c r="P991">
        <v>32</v>
      </c>
      <c r="Q991" t="b">
        <v>0</v>
      </c>
      <c r="R991" t="s">
        <v>8273</v>
      </c>
      <c r="S991" s="5">
        <f t="shared" si="45"/>
        <v>16.77</v>
      </c>
      <c r="T991">
        <f t="shared" si="46"/>
        <v>52.40625</v>
      </c>
      <c r="U991" t="s">
        <v>8319</v>
      </c>
      <c r="V991" t="s">
        <v>8321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 t="str" cm="1">
        <f t="array" ref="E992">_xlfn.IFS(D992&lt;1000,"1000",D992&lt;5000,"5000",D992&lt;10000,"10000",D992&lt;15000,"15000",D992&lt;20000,"20000",D992&lt;25000,"25000",D992&lt;30000,"30000",D992&lt;35000,"35000",D992&lt;40000,"40000",D992&lt;45000,"45000",D992&lt;50000,"50000",D992&gt;=50000,"&gt;50000")</f>
        <v>30000</v>
      </c>
      <c r="F992">
        <v>26</v>
      </c>
      <c r="G992" t="str" cm="1">
        <f t="array" ref="G992">_xlfn.IFS(F992&lt;1000,"1000",F992&lt;5000,"5000",F992&lt;10000,"10000",F992&lt;15000,"15000",F992&lt;20000,"20000",F992&lt;25000,"25000",F992&lt;30000,"30000",F992&lt;35000,"35000",F992&lt;40000,"40000",F992&lt;45000,"45000",F992&lt;50000,"50000",F992&gt;50000,"&gt;50000")</f>
        <v>1000</v>
      </c>
      <c r="H992" t="s">
        <v>8221</v>
      </c>
      <c r="I992" t="s">
        <v>8224</v>
      </c>
      <c r="J992" t="s">
        <v>8246</v>
      </c>
      <c r="K992">
        <v>1409770164</v>
      </c>
      <c r="L992" s="10">
        <v>41885.784305555557</v>
      </c>
      <c r="M992">
        <v>1407178164</v>
      </c>
      <c r="N992" s="10">
        <f t="shared" si="47"/>
        <v>41855.784305555557</v>
      </c>
      <c r="O992" t="b">
        <v>0</v>
      </c>
      <c r="P992">
        <v>2</v>
      </c>
      <c r="Q992" t="b">
        <v>0</v>
      </c>
      <c r="R992" t="s">
        <v>8273</v>
      </c>
      <c r="S992" s="5">
        <f t="shared" si="45"/>
        <v>0.104</v>
      </c>
      <c r="T992">
        <f t="shared" si="46"/>
        <v>13</v>
      </c>
      <c r="U992" t="s">
        <v>8319</v>
      </c>
      <c r="V992" t="s">
        <v>8321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 t="str" cm="1">
        <f t="array" ref="E993">_xlfn.IFS(D993&lt;1000,"1000",D993&lt;5000,"5000",D993&lt;10000,"10000",D993&lt;15000,"15000",D993&lt;20000,"20000",D993&lt;25000,"25000",D993&lt;30000,"30000",D993&lt;35000,"35000",D993&lt;40000,"40000",D993&lt;45000,"45000",D993&lt;50000,"50000",D993&gt;=50000,"&gt;50000")</f>
        <v>10000</v>
      </c>
      <c r="F993">
        <v>212</v>
      </c>
      <c r="G993" t="str" cm="1">
        <f t="array" ref="G993">_xlfn.IFS(F993&lt;1000,"1000",F993&lt;5000,"5000",F993&lt;10000,"10000",F993&lt;15000,"15000",F993&lt;20000,"20000",F993&lt;25000,"25000",F993&lt;30000,"30000",F993&lt;35000,"35000",F993&lt;40000,"40000",F993&lt;45000,"45000",F993&lt;50000,"50000",F993&gt;50000,"&gt;50000")</f>
        <v>1000</v>
      </c>
      <c r="H993" t="s">
        <v>8221</v>
      </c>
      <c r="I993" t="s">
        <v>8225</v>
      </c>
      <c r="J993" t="s">
        <v>8247</v>
      </c>
      <c r="K993">
        <v>1468349460</v>
      </c>
      <c r="L993" s="10">
        <v>42563.785416666666</v>
      </c>
      <c r="M993">
        <v>1466186988</v>
      </c>
      <c r="N993" s="10">
        <f t="shared" si="47"/>
        <v>42538.75680555556</v>
      </c>
      <c r="O993" t="b">
        <v>0</v>
      </c>
      <c r="P993">
        <v>7</v>
      </c>
      <c r="Q993" t="b">
        <v>0</v>
      </c>
      <c r="R993" t="s">
        <v>8273</v>
      </c>
      <c r="S993" s="5">
        <f t="shared" si="45"/>
        <v>4.24</v>
      </c>
      <c r="T993">
        <f t="shared" si="46"/>
        <v>30.285714285714285</v>
      </c>
      <c r="U993" t="s">
        <v>8319</v>
      </c>
      <c r="V993" t="s">
        <v>8321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 t="str" cm="1">
        <f t="array" ref="E994">_xlfn.IFS(D994&lt;1000,"1000",D994&lt;5000,"5000",D994&lt;10000,"10000",D994&lt;15000,"15000",D994&lt;20000,"20000",D994&lt;25000,"25000",D994&lt;30000,"30000",D994&lt;35000,"35000",D994&lt;40000,"40000",D994&lt;45000,"45000",D994&lt;50000,"50000",D994&gt;=50000,"&gt;50000")</f>
        <v>&gt;50000</v>
      </c>
      <c r="F994">
        <v>467</v>
      </c>
      <c r="G994" t="str" cm="1">
        <f t="array" ref="G994">_xlfn.IFS(F994&lt;1000,"1000",F994&lt;5000,"5000",F994&lt;10000,"10000",F994&lt;15000,"15000",F994&lt;20000,"20000",F994&lt;25000,"25000",F994&lt;30000,"30000",F994&lt;35000,"35000",F994&lt;40000,"40000",F994&lt;45000,"45000",F994&lt;50000,"50000",F994&gt;50000,"&gt;50000")</f>
        <v>1000</v>
      </c>
      <c r="H994" t="s">
        <v>8221</v>
      </c>
      <c r="I994" t="s">
        <v>8224</v>
      </c>
      <c r="J994" t="s">
        <v>8246</v>
      </c>
      <c r="K994">
        <v>1462655519</v>
      </c>
      <c r="L994" s="10">
        <v>42497.883321759262</v>
      </c>
      <c r="M994">
        <v>1457475119</v>
      </c>
      <c r="N994" s="10">
        <f t="shared" si="47"/>
        <v>42437.924988425926</v>
      </c>
      <c r="O994" t="b">
        <v>0</v>
      </c>
      <c r="P994">
        <v>4</v>
      </c>
      <c r="Q994" t="b">
        <v>0</v>
      </c>
      <c r="R994" t="s">
        <v>8273</v>
      </c>
      <c r="S994" s="5">
        <f t="shared" si="45"/>
        <v>0.46699999999999997</v>
      </c>
      <c r="T994">
        <f t="shared" si="46"/>
        <v>116.75</v>
      </c>
      <c r="U994" t="s">
        <v>8319</v>
      </c>
      <c r="V994" t="s">
        <v>8321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 t="str" cm="1">
        <f t="array" ref="E995">_xlfn.IFS(D995&lt;1000,"1000",D995&lt;5000,"5000",D995&lt;10000,"10000",D995&lt;15000,"15000",D995&lt;20000,"20000",D995&lt;25000,"25000",D995&lt;30000,"30000",D995&lt;35000,"35000",D995&lt;40000,"40000",D995&lt;45000,"45000",D995&lt;50000,"50000",D995&gt;=50000,"&gt;50000")</f>
        <v>&gt;50000</v>
      </c>
      <c r="F995">
        <v>17561</v>
      </c>
      <c r="G995" t="str" cm="1">
        <f t="array" ref="G995">_xlfn.IFS(F995&lt;1000,"1000",F995&lt;5000,"5000",F995&lt;10000,"10000",F995&lt;15000,"15000",F995&lt;20000,"20000",F995&lt;25000,"25000",F995&lt;30000,"30000",F995&lt;35000,"35000",F995&lt;40000,"40000",F995&lt;45000,"45000",F995&lt;50000,"50000",F995&gt;50000,"&gt;50000")</f>
        <v>20000</v>
      </c>
      <c r="H995" t="s">
        <v>8221</v>
      </c>
      <c r="I995" t="s">
        <v>8224</v>
      </c>
      <c r="J995" t="s">
        <v>8246</v>
      </c>
      <c r="K995">
        <v>1478926800</v>
      </c>
      <c r="L995" s="10">
        <v>42686.208333333328</v>
      </c>
      <c r="M995">
        <v>1476054568</v>
      </c>
      <c r="N995" s="10">
        <f t="shared" si="47"/>
        <v>42652.964907407411</v>
      </c>
      <c r="O995" t="b">
        <v>0</v>
      </c>
      <c r="P995">
        <v>196</v>
      </c>
      <c r="Q995" t="b">
        <v>0</v>
      </c>
      <c r="R995" t="s">
        <v>8273</v>
      </c>
      <c r="S995" s="5">
        <f t="shared" si="45"/>
        <v>25.087142857142858</v>
      </c>
      <c r="T995">
        <f t="shared" si="46"/>
        <v>89.59693877551021</v>
      </c>
      <c r="U995" t="s">
        <v>8319</v>
      </c>
      <c r="V995" t="s">
        <v>8321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 t="str" cm="1">
        <f t="array" ref="E996">_xlfn.IFS(D996&lt;1000,"1000",D996&lt;5000,"5000",D996&lt;10000,"10000",D996&lt;15000,"15000",D996&lt;20000,"20000",D996&lt;25000,"25000",D996&lt;30000,"30000",D996&lt;35000,"35000",D996&lt;40000,"40000",D996&lt;45000,"45000",D996&lt;50000,"50000",D996&gt;=50000,"&gt;50000")</f>
        <v>&gt;50000</v>
      </c>
      <c r="F996">
        <v>4669</v>
      </c>
      <c r="G996" t="str" cm="1">
        <f t="array" ref="G996">_xlfn.IFS(F996&lt;1000,"1000",F996&lt;5000,"5000",F996&lt;10000,"10000",F996&lt;15000,"15000",F996&lt;20000,"20000",F996&lt;25000,"25000",F996&lt;30000,"30000",F996&lt;35000,"35000",F996&lt;40000,"40000",F996&lt;45000,"45000",F996&lt;50000,"50000",F996&gt;50000,"&gt;50000")</f>
        <v>5000</v>
      </c>
      <c r="H996" t="s">
        <v>8221</v>
      </c>
      <c r="I996" t="s">
        <v>8224</v>
      </c>
      <c r="J996" t="s">
        <v>8246</v>
      </c>
      <c r="K996">
        <v>1417388340</v>
      </c>
      <c r="L996" s="10">
        <v>41973.957638888889</v>
      </c>
      <c r="M996">
        <v>1412835530</v>
      </c>
      <c r="N996" s="10">
        <f t="shared" si="47"/>
        <v>41921.263078703705</v>
      </c>
      <c r="O996" t="b">
        <v>0</v>
      </c>
      <c r="P996">
        <v>11</v>
      </c>
      <c r="Q996" t="b">
        <v>0</v>
      </c>
      <c r="R996" t="s">
        <v>8273</v>
      </c>
      <c r="S996" s="5">
        <f t="shared" si="45"/>
        <v>2.3345000000000002</v>
      </c>
      <c r="T996">
        <f t="shared" si="46"/>
        <v>424.45454545454544</v>
      </c>
      <c r="U996" t="s">
        <v>8319</v>
      </c>
      <c r="V996" t="s">
        <v>8321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 t="str" cm="1">
        <f t="array" ref="E997">_xlfn.IFS(D997&lt;1000,"1000",D997&lt;5000,"5000",D997&lt;10000,"10000",D997&lt;15000,"15000",D997&lt;20000,"20000",D997&lt;25000,"25000",D997&lt;30000,"30000",D997&lt;35000,"35000",D997&lt;40000,"40000",D997&lt;45000,"45000",D997&lt;50000,"50000",D997&gt;=50000,"&gt;50000")</f>
        <v>15000</v>
      </c>
      <c r="F997">
        <v>726</v>
      </c>
      <c r="G997" t="str" cm="1">
        <f t="array" ref="G997">_xlfn.IFS(F997&lt;1000,"1000",F997&lt;5000,"5000",F997&lt;10000,"10000",F997&lt;15000,"15000",F997&lt;20000,"20000",F997&lt;25000,"25000",F997&lt;30000,"30000",F997&lt;35000,"35000",F997&lt;40000,"40000",F997&lt;45000,"45000",F997&lt;50000,"50000",F997&gt;50000,"&gt;50000")</f>
        <v>1000</v>
      </c>
      <c r="H997" t="s">
        <v>8221</v>
      </c>
      <c r="I997" t="s">
        <v>8224</v>
      </c>
      <c r="J997" t="s">
        <v>8246</v>
      </c>
      <c r="K997">
        <v>1417276800</v>
      </c>
      <c r="L997" s="10">
        <v>41972.666666666672</v>
      </c>
      <c r="M997">
        <v>1415140480</v>
      </c>
      <c r="N997" s="10">
        <f t="shared" si="47"/>
        <v>41947.940740740742</v>
      </c>
      <c r="O997" t="b">
        <v>0</v>
      </c>
      <c r="P997">
        <v>9</v>
      </c>
      <c r="Q997" t="b">
        <v>0</v>
      </c>
      <c r="R997" t="s">
        <v>8273</v>
      </c>
      <c r="S997" s="5">
        <f t="shared" si="45"/>
        <v>7.26</v>
      </c>
      <c r="T997">
        <f t="shared" si="46"/>
        <v>80.666666666666671</v>
      </c>
      <c r="U997" t="s">
        <v>8319</v>
      </c>
      <c r="V997" t="s">
        <v>8321</v>
      </c>
    </row>
    <row r="998" spans="1:22" ht="29" x14ac:dyDescent="0.35">
      <c r="A998">
        <v>996</v>
      </c>
      <c r="B998" s="3" t="s">
        <v>997</v>
      </c>
      <c r="C998" s="3" t="s">
        <v>5106</v>
      </c>
      <c r="D998">
        <v>4000</v>
      </c>
      <c r="E998" t="str" cm="1">
        <f t="array" ref="E998">_xlfn.IFS(D998&lt;1000,"1000",D998&lt;5000,"5000",D998&lt;10000,"10000",D998&lt;15000,"15000",D998&lt;20000,"20000",D998&lt;25000,"25000",D998&lt;30000,"30000",D998&lt;35000,"35000",D998&lt;40000,"40000",D998&lt;45000,"45000",D998&lt;50000,"50000",D998&gt;=50000,"&gt;50000")</f>
        <v>5000</v>
      </c>
      <c r="F998">
        <v>65</v>
      </c>
      <c r="G998" t="str" cm="1">
        <f t="array" ref="G998">_xlfn.IFS(F998&lt;1000,"1000",F998&lt;5000,"5000",F998&lt;10000,"10000",F998&lt;15000,"15000",F998&lt;20000,"20000",F998&lt;25000,"25000",F998&lt;30000,"30000",F998&lt;35000,"35000",F998&lt;40000,"40000",F998&lt;45000,"45000",F998&lt;50000,"50000",F998&gt;50000,"&gt;50000")</f>
        <v>1000</v>
      </c>
      <c r="H998" t="s">
        <v>8221</v>
      </c>
      <c r="I998" t="s">
        <v>8224</v>
      </c>
      <c r="J998" t="s">
        <v>8246</v>
      </c>
      <c r="K998">
        <v>1406474820</v>
      </c>
      <c r="L998" s="10">
        <v>41847.643750000003</v>
      </c>
      <c r="M998">
        <v>1403902060</v>
      </c>
      <c r="N998" s="10">
        <f t="shared" si="47"/>
        <v>41817.866435185184</v>
      </c>
      <c r="O998" t="b">
        <v>0</v>
      </c>
      <c r="P998">
        <v>5</v>
      </c>
      <c r="Q998" t="b">
        <v>0</v>
      </c>
      <c r="R998" t="s">
        <v>8273</v>
      </c>
      <c r="S998" s="5">
        <f t="shared" si="45"/>
        <v>1.625</v>
      </c>
      <c r="T998">
        <f t="shared" si="46"/>
        <v>13</v>
      </c>
      <c r="U998" t="s">
        <v>8319</v>
      </c>
      <c r="V998" t="s">
        <v>8321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 t="str" cm="1">
        <f t="array" ref="E999">_xlfn.IFS(D999&lt;1000,"1000",D999&lt;5000,"5000",D999&lt;10000,"10000",D999&lt;15000,"15000",D999&lt;20000,"20000",D999&lt;25000,"25000",D999&lt;30000,"30000",D999&lt;35000,"35000",D999&lt;40000,"40000",D999&lt;45000,"45000",D999&lt;50000,"50000",D999&gt;=50000,"&gt;50000")</f>
        <v>10000</v>
      </c>
      <c r="F999">
        <v>65</v>
      </c>
      <c r="G999" t="str" cm="1">
        <f t="array" ref="G999">_xlfn.IFS(F999&lt;1000,"1000",F999&lt;5000,"5000",F999&lt;10000,"10000",F999&lt;15000,"15000",F999&lt;20000,"20000",F999&lt;25000,"25000",F999&lt;30000,"30000",F999&lt;35000,"35000",F999&lt;40000,"40000",F999&lt;45000,"45000",F999&lt;50000,"50000",F999&gt;50000,"&gt;50000")</f>
        <v>1000</v>
      </c>
      <c r="H999" t="s">
        <v>8221</v>
      </c>
      <c r="I999" t="s">
        <v>8224</v>
      </c>
      <c r="J999" t="s">
        <v>8246</v>
      </c>
      <c r="K999">
        <v>1417145297</v>
      </c>
      <c r="L999" s="10">
        <v>41971.144641203704</v>
      </c>
      <c r="M999">
        <v>1414549697</v>
      </c>
      <c r="N999" s="10">
        <f t="shared" si="47"/>
        <v>41941.10297453704</v>
      </c>
      <c r="O999" t="b">
        <v>0</v>
      </c>
      <c r="P999">
        <v>8</v>
      </c>
      <c r="Q999" t="b">
        <v>0</v>
      </c>
      <c r="R999" t="s">
        <v>8273</v>
      </c>
      <c r="S999" s="5">
        <f t="shared" si="45"/>
        <v>1.3</v>
      </c>
      <c r="T999">
        <f t="shared" si="46"/>
        <v>8.125</v>
      </c>
      <c r="U999" t="s">
        <v>8319</v>
      </c>
      <c r="V999" t="s">
        <v>8321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 t="str" cm="1">
        <f t="array" ref="E1000">_xlfn.IFS(D1000&lt;1000,"1000",D1000&lt;5000,"5000",D1000&lt;10000,"10000",D1000&lt;15000,"15000",D1000&lt;20000,"20000",D1000&lt;25000,"25000",D1000&lt;30000,"30000",D1000&lt;35000,"35000",D1000&lt;40000,"40000",D1000&lt;45000,"45000",D1000&lt;50000,"50000",D1000&gt;=50000,"&gt;50000")</f>
        <v>&gt;50000</v>
      </c>
      <c r="F1000">
        <v>35135</v>
      </c>
      <c r="G1000" t="str" cm="1">
        <f t="array" ref="G1000">_xlfn.IFS(F1000&lt;1000,"1000",F1000&lt;5000,"5000",F1000&lt;10000,"10000",F1000&lt;15000,"15000",F1000&lt;20000,"20000",F1000&lt;25000,"25000",F1000&lt;30000,"30000",F1000&lt;35000,"35000",F1000&lt;40000,"40000",F1000&lt;45000,"45000",F1000&lt;50000,"50000",F1000&gt;50000,"&gt;50000")</f>
        <v>40000</v>
      </c>
      <c r="H1000" t="s">
        <v>8221</v>
      </c>
      <c r="I1000" t="s">
        <v>8229</v>
      </c>
      <c r="J1000" t="s">
        <v>8251</v>
      </c>
      <c r="K1000">
        <v>1447909401</v>
      </c>
      <c r="L1000" s="10">
        <v>42327.210659722223</v>
      </c>
      <c r="M1000">
        <v>1444017801</v>
      </c>
      <c r="N1000" s="10">
        <f t="shared" si="47"/>
        <v>42282.168993055559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45"/>
        <v>58.558333333333337</v>
      </c>
      <c r="T1000">
        <f t="shared" si="46"/>
        <v>153.42794759825327</v>
      </c>
      <c r="U1000" t="s">
        <v>8319</v>
      </c>
      <c r="V1000" t="s">
        <v>8321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 t="str" cm="1">
        <f t="array" ref="E1001">_xlfn.IFS(D1001&lt;1000,"1000",D1001&lt;5000,"5000",D1001&lt;10000,"10000",D1001&lt;15000,"15000",D1001&lt;20000,"20000",D1001&lt;25000,"25000",D1001&lt;30000,"30000",D1001&lt;35000,"35000",D1001&lt;40000,"40000",D1001&lt;45000,"45000",D1001&lt;50000,"50000",D1001&gt;=50000,"&gt;50000")</f>
        <v>&gt;50000</v>
      </c>
      <c r="F1001">
        <v>11683</v>
      </c>
      <c r="G1001" t="str" cm="1">
        <f t="array" ref="G1001">_xlfn.IFS(F1001&lt;1000,"1000",F1001&lt;5000,"5000",F1001&lt;10000,"10000",F1001&lt;15000,"15000",F1001&lt;20000,"20000",F1001&lt;25000,"25000",F1001&lt;30000,"30000",F1001&lt;35000,"35000",F1001&lt;40000,"40000",F1001&lt;45000,"45000",F1001&lt;50000,"50000",F1001&gt;50000,"&gt;50000")</f>
        <v>15000</v>
      </c>
      <c r="H1001" t="s">
        <v>8221</v>
      </c>
      <c r="I1001" t="s">
        <v>8229</v>
      </c>
      <c r="J1001" t="s">
        <v>8251</v>
      </c>
      <c r="K1001">
        <v>1415865720</v>
      </c>
      <c r="L1001" s="10">
        <v>41956.334722222222</v>
      </c>
      <c r="M1001">
        <v>1413270690</v>
      </c>
      <c r="N1001" s="10">
        <f t="shared" si="47"/>
        <v>41926.29965277778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45"/>
        <v>7.7886666666666677</v>
      </c>
      <c r="T1001">
        <f t="shared" si="46"/>
        <v>292.07499999999999</v>
      </c>
      <c r="U1001" t="s">
        <v>8319</v>
      </c>
      <c r="V1001" t="s">
        <v>8321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 t="str" cm="1">
        <f t="array" ref="E1002">_xlfn.IFS(D1002&lt;1000,"1000",D1002&lt;5000,"5000",D1002&lt;10000,"10000",D1002&lt;15000,"15000",D1002&lt;20000,"20000",D1002&lt;25000,"25000",D1002&lt;30000,"30000",D1002&lt;35000,"35000",D1002&lt;40000,"40000",D1002&lt;45000,"45000",D1002&lt;50000,"50000",D1002&gt;=50000,"&gt;50000")</f>
        <v>&gt;50000</v>
      </c>
      <c r="F1002">
        <v>19824</v>
      </c>
      <c r="G1002" t="str" cm="1">
        <f t="array" ref="G1002">_xlfn.IFS(F1002&lt;1000,"1000",F1002&lt;5000,"5000",F1002&lt;10000,"10000",F1002&lt;15000,"15000",F1002&lt;20000,"20000",F1002&lt;25000,"25000",F1002&lt;30000,"30000",F1002&lt;35000,"35000",F1002&lt;40000,"40000",F1002&lt;45000,"45000",F1002&lt;50000,"50000",F1002&gt;50000,"&gt;50000")</f>
        <v>20000</v>
      </c>
      <c r="H1002" t="s">
        <v>8220</v>
      </c>
      <c r="I1002" t="s">
        <v>8224</v>
      </c>
      <c r="J1002" t="s">
        <v>8246</v>
      </c>
      <c r="K1002">
        <v>1489537560</v>
      </c>
      <c r="L1002" s="10">
        <v>42809.018055555556</v>
      </c>
      <c r="M1002">
        <v>1484357160</v>
      </c>
      <c r="N1002" s="10">
        <f t="shared" si="47"/>
        <v>42749.059722222228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45"/>
        <v>2.2157147647256061</v>
      </c>
      <c r="T1002">
        <f t="shared" si="46"/>
        <v>3304</v>
      </c>
      <c r="U1002" t="s">
        <v>8319</v>
      </c>
      <c r="V1002" t="s">
        <v>8321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 t="str" cm="1">
        <f t="array" ref="E1003">_xlfn.IFS(D1003&lt;1000,"1000",D1003&lt;5000,"5000",D1003&lt;10000,"10000",D1003&lt;15000,"15000",D1003&lt;20000,"20000",D1003&lt;25000,"25000",D1003&lt;30000,"30000",D1003&lt;35000,"35000",D1003&lt;40000,"40000",D1003&lt;45000,"45000",D1003&lt;50000,"50000",D1003&gt;=50000,"&gt;50000")</f>
        <v>10000</v>
      </c>
      <c r="F1003">
        <v>5200</v>
      </c>
      <c r="G1003" t="str" cm="1">
        <f t="array" ref="G1003">_xlfn.IFS(F1003&lt;1000,"1000",F1003&lt;5000,"5000",F1003&lt;10000,"10000",F1003&lt;15000,"15000",F1003&lt;20000,"20000",F1003&lt;25000,"25000",F1003&lt;30000,"30000",F1003&lt;35000,"35000",F1003&lt;40000,"40000",F1003&lt;45000,"45000",F1003&lt;50000,"50000",F1003&gt;50000,"&gt;50000")</f>
        <v>10000</v>
      </c>
      <c r="H1003" t="s">
        <v>8220</v>
      </c>
      <c r="I1003" t="s">
        <v>8225</v>
      </c>
      <c r="J1003" t="s">
        <v>8247</v>
      </c>
      <c r="K1003">
        <v>1485796613</v>
      </c>
      <c r="L1003" s="10">
        <v>42765.720057870371</v>
      </c>
      <c r="M1003">
        <v>1481908613</v>
      </c>
      <c r="N1003" s="10">
        <f t="shared" si="47"/>
        <v>42720.720057870371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45"/>
        <v>104</v>
      </c>
      <c r="T1003">
        <f t="shared" si="46"/>
        <v>1300</v>
      </c>
      <c r="U1003" t="s">
        <v>8319</v>
      </c>
      <c r="V1003" t="s">
        <v>8321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 t="str" cm="1">
        <f t="array" ref="E1004">_xlfn.IFS(D1004&lt;1000,"1000",D1004&lt;5000,"5000",D1004&lt;10000,"10000",D1004&lt;15000,"15000",D1004&lt;20000,"20000",D1004&lt;25000,"25000",D1004&lt;30000,"30000",D1004&lt;35000,"35000",D1004&lt;40000,"40000",D1004&lt;45000,"45000",D1004&lt;50000,"50000",D1004&gt;=50000,"&gt;50000")</f>
        <v>10000</v>
      </c>
      <c r="F1004">
        <v>2960</v>
      </c>
      <c r="G1004" t="str" cm="1">
        <f t="array" ref="G1004">_xlfn.IFS(F1004&lt;1000,"1000",F1004&lt;5000,"5000",F1004&lt;10000,"10000",F1004&lt;15000,"15000",F1004&lt;20000,"20000",F1004&lt;25000,"25000",F1004&lt;30000,"30000",F1004&lt;35000,"35000",F1004&lt;40000,"40000",F1004&lt;45000,"45000",F1004&lt;50000,"50000",F1004&gt;50000,"&gt;50000")</f>
        <v>5000</v>
      </c>
      <c r="H1004" t="s">
        <v>8220</v>
      </c>
      <c r="I1004" t="s">
        <v>8224</v>
      </c>
      <c r="J1004" t="s">
        <v>8246</v>
      </c>
      <c r="K1004">
        <v>1450331940</v>
      </c>
      <c r="L1004" s="10">
        <v>42355.249305555553</v>
      </c>
      <c r="M1004">
        <v>1447777514</v>
      </c>
      <c r="N1004" s="10">
        <f t="shared" si="47"/>
        <v>42325.684189814812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45"/>
        <v>29.6029602960296</v>
      </c>
      <c r="T1004">
        <f t="shared" si="46"/>
        <v>134.54545454545453</v>
      </c>
      <c r="U1004" t="s">
        <v>8319</v>
      </c>
      <c r="V1004" t="s">
        <v>8321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 t="str" cm="1">
        <f t="array" ref="E1005">_xlfn.IFS(D1005&lt;1000,"1000",D1005&lt;5000,"5000",D1005&lt;10000,"10000",D1005&lt;15000,"15000",D1005&lt;20000,"20000",D1005&lt;25000,"25000",D1005&lt;30000,"30000",D1005&lt;35000,"35000",D1005&lt;40000,"40000",D1005&lt;45000,"45000",D1005&lt;50000,"50000",D1005&gt;=50000,"&gt;50000")</f>
        <v>25000</v>
      </c>
      <c r="F1005">
        <v>3211</v>
      </c>
      <c r="G1005" t="str" cm="1">
        <f t="array" ref="G1005">_xlfn.IFS(F1005&lt;1000,"1000",F1005&lt;5000,"5000",F1005&lt;10000,"10000",F1005&lt;15000,"15000",F1005&lt;20000,"20000",F1005&lt;25000,"25000",F1005&lt;30000,"30000",F1005&lt;35000,"35000",F1005&lt;40000,"40000",F1005&lt;45000,"45000",F1005&lt;50000,"50000",F1005&gt;50000,"&gt;50000")</f>
        <v>5000</v>
      </c>
      <c r="H1005" t="s">
        <v>8220</v>
      </c>
      <c r="I1005" t="s">
        <v>8230</v>
      </c>
      <c r="J1005" t="s">
        <v>8249</v>
      </c>
      <c r="K1005">
        <v>1489680061</v>
      </c>
      <c r="L1005" s="10">
        <v>42810.667372685188</v>
      </c>
      <c r="M1005">
        <v>1487091661</v>
      </c>
      <c r="N1005" s="10">
        <f t="shared" si="47"/>
        <v>42780.709039351852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45"/>
        <v>16.055</v>
      </c>
      <c r="T1005">
        <f t="shared" si="46"/>
        <v>214.06666666666666</v>
      </c>
      <c r="U1005" t="s">
        <v>8319</v>
      </c>
      <c r="V1005" t="s">
        <v>8321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 t="str" cm="1">
        <f t="array" ref="E1006">_xlfn.IFS(D1006&lt;1000,"1000",D1006&lt;5000,"5000",D1006&lt;10000,"10000",D1006&lt;15000,"15000",D1006&lt;20000,"20000",D1006&lt;25000,"25000",D1006&lt;30000,"30000",D1006&lt;35000,"35000",D1006&lt;40000,"40000",D1006&lt;45000,"45000",D1006&lt;50000,"50000",D1006&gt;=50000,"&gt;50000")</f>
        <v>30000</v>
      </c>
      <c r="F1006">
        <v>20552</v>
      </c>
      <c r="G1006" t="str" cm="1">
        <f t="array" ref="G1006">_xlfn.IFS(F1006&lt;1000,"1000",F1006&lt;5000,"5000",F1006&lt;10000,"10000",F1006&lt;15000,"15000",F1006&lt;20000,"20000",F1006&lt;25000,"25000",F1006&lt;30000,"30000",F1006&lt;35000,"35000",F1006&lt;40000,"40000",F1006&lt;45000,"45000",F1006&lt;50000,"50000",F1006&gt;50000,"&gt;50000")</f>
        <v>25000</v>
      </c>
      <c r="H1006" t="s">
        <v>8220</v>
      </c>
      <c r="I1006" t="s">
        <v>8224</v>
      </c>
      <c r="J1006" t="s">
        <v>8246</v>
      </c>
      <c r="K1006">
        <v>1455814827</v>
      </c>
      <c r="L1006" s="10">
        <v>42418.708645833336</v>
      </c>
      <c r="M1006">
        <v>1453222827</v>
      </c>
      <c r="N1006" s="10">
        <f t="shared" si="47"/>
        <v>42388.708645833336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45"/>
        <v>82.207999999999998</v>
      </c>
      <c r="T1006">
        <f t="shared" si="46"/>
        <v>216.33684210526314</v>
      </c>
      <c r="U1006" t="s">
        <v>8319</v>
      </c>
      <c r="V1006" t="s">
        <v>8321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 t="str" cm="1">
        <f t="array" ref="E1007">_xlfn.IFS(D1007&lt;1000,"1000",D1007&lt;5000,"5000",D1007&lt;10000,"10000",D1007&lt;15000,"15000",D1007&lt;20000,"20000",D1007&lt;25000,"25000",D1007&lt;30000,"30000",D1007&lt;35000,"35000",D1007&lt;40000,"40000",D1007&lt;45000,"45000",D1007&lt;50000,"50000",D1007&gt;=50000,"&gt;50000")</f>
        <v>&gt;50000</v>
      </c>
      <c r="F1007">
        <v>150102</v>
      </c>
      <c r="G1007" t="str" cm="1">
        <f t="array" ref="G1007">_xlfn.IFS(F1007&lt;1000,"1000",F1007&lt;5000,"5000",F1007&lt;10000,"10000",F1007&lt;15000,"15000",F1007&lt;20000,"20000",F1007&lt;25000,"25000",F1007&lt;30000,"30000",F1007&lt;35000,"35000",F1007&lt;40000,"40000",F1007&lt;45000,"45000",F1007&lt;50000,"50000",F1007&gt;50000,"&gt;50000")</f>
        <v>&gt;50000</v>
      </c>
      <c r="H1007" t="s">
        <v>8220</v>
      </c>
      <c r="I1007" t="s">
        <v>8224</v>
      </c>
      <c r="J1007" t="s">
        <v>8246</v>
      </c>
      <c r="K1007">
        <v>1446217183</v>
      </c>
      <c r="L1007" s="10">
        <v>42307.624803240738</v>
      </c>
      <c r="M1007">
        <v>1443538783</v>
      </c>
      <c r="N1007" s="10">
        <f t="shared" si="47"/>
        <v>42276.624803240738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45"/>
        <v>75.051000000000002</v>
      </c>
      <c r="T1007">
        <f t="shared" si="46"/>
        <v>932.31055900621118</v>
      </c>
      <c r="U1007" t="s">
        <v>8319</v>
      </c>
      <c r="V1007" t="s">
        <v>8321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 t="str" cm="1">
        <f t="array" ref="E1008">_xlfn.IFS(D1008&lt;1000,"1000",D1008&lt;5000,"5000",D1008&lt;10000,"10000",D1008&lt;15000,"15000",D1008&lt;20000,"20000",D1008&lt;25000,"25000",D1008&lt;30000,"30000",D1008&lt;35000,"35000",D1008&lt;40000,"40000",D1008&lt;45000,"45000",D1008&lt;50000,"50000",D1008&gt;=50000,"&gt;50000")</f>
        <v>5000</v>
      </c>
      <c r="F1008">
        <v>234</v>
      </c>
      <c r="G1008" t="str" cm="1">
        <f t="array" ref="G1008">_xlfn.IFS(F1008&lt;1000,"1000",F1008&lt;5000,"5000",F1008&lt;10000,"10000",F1008&lt;15000,"15000",F1008&lt;20000,"20000",F1008&lt;25000,"25000",F1008&lt;30000,"30000",F1008&lt;35000,"35000",F1008&lt;40000,"40000",F1008&lt;45000,"45000",F1008&lt;50000,"50000",F1008&gt;50000,"&gt;50000")</f>
        <v>1000</v>
      </c>
      <c r="H1008" t="s">
        <v>8220</v>
      </c>
      <c r="I1008" t="s">
        <v>8224</v>
      </c>
      <c r="J1008" t="s">
        <v>8246</v>
      </c>
      <c r="K1008">
        <v>1418368260</v>
      </c>
      <c r="L1008" s="10">
        <v>41985.299305555556</v>
      </c>
      <c r="M1008">
        <v>1417654672</v>
      </c>
      <c r="N1008" s="10">
        <f t="shared" si="47"/>
        <v>41977.040185185186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45"/>
        <v>5.8500000000000005</v>
      </c>
      <c r="T1008">
        <f t="shared" si="46"/>
        <v>29.25</v>
      </c>
      <c r="U1008" t="s">
        <v>8319</v>
      </c>
      <c r="V1008" t="s">
        <v>8321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 t="str" cm="1">
        <f t="array" ref="E1009">_xlfn.IFS(D1009&lt;1000,"1000",D1009&lt;5000,"5000",D1009&lt;10000,"10000",D1009&lt;15000,"15000",D1009&lt;20000,"20000",D1009&lt;25000,"25000",D1009&lt;30000,"30000",D1009&lt;35000,"35000",D1009&lt;40000,"40000",D1009&lt;45000,"45000",D1009&lt;50000,"50000",D1009&gt;=50000,"&gt;50000")</f>
        <v>35000</v>
      </c>
      <c r="F1009">
        <v>13296</v>
      </c>
      <c r="G1009" t="str" cm="1">
        <f t="array" ref="G1009">_xlfn.IFS(F1009&lt;1000,"1000",F1009&lt;5000,"5000",F1009&lt;10000,"10000",F1009&lt;15000,"15000",F1009&lt;20000,"20000",F1009&lt;25000,"25000",F1009&lt;30000,"30000",F1009&lt;35000,"35000",F1009&lt;40000,"40000",F1009&lt;45000,"45000",F1009&lt;50000,"50000",F1009&gt;50000,"&gt;50000")</f>
        <v>15000</v>
      </c>
      <c r="H1009" t="s">
        <v>8220</v>
      </c>
      <c r="I1009" t="s">
        <v>8224</v>
      </c>
      <c r="J1009" t="s">
        <v>8246</v>
      </c>
      <c r="K1009">
        <v>1481727623</v>
      </c>
      <c r="L1009" s="10">
        <v>42718.6252662037</v>
      </c>
      <c r="M1009">
        <v>1478095223</v>
      </c>
      <c r="N1009" s="10">
        <f t="shared" si="47"/>
        <v>42676.583599537036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45"/>
        <v>44.32</v>
      </c>
      <c r="T1009">
        <f t="shared" si="46"/>
        <v>174.94736842105263</v>
      </c>
      <c r="U1009" t="s">
        <v>8319</v>
      </c>
      <c r="V1009" t="s">
        <v>8321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 t="str" cm="1">
        <f t="array" ref="E1010">_xlfn.IFS(D1010&lt;1000,"1000",D1010&lt;5000,"5000",D1010&lt;10000,"10000",D1010&lt;15000,"15000",D1010&lt;20000,"20000",D1010&lt;25000,"25000",D1010&lt;30000,"30000",D1010&lt;35000,"35000",D1010&lt;40000,"40000",D1010&lt;45000,"45000",D1010&lt;50000,"50000",D1010&gt;=50000,"&gt;50000")</f>
        <v>&gt;50000</v>
      </c>
      <c r="F1010">
        <v>250</v>
      </c>
      <c r="G1010" t="str" cm="1">
        <f t="array" ref="G1010">_xlfn.IFS(F1010&lt;1000,"1000",F1010&lt;5000,"5000",F1010&lt;10000,"10000",F1010&lt;15000,"15000",F1010&lt;20000,"20000",F1010&lt;25000,"25000",F1010&lt;30000,"30000",F1010&lt;35000,"35000",F1010&lt;40000,"40000",F1010&lt;45000,"45000",F1010&lt;50000,"50000",F1010&gt;50000,"&gt;50000")</f>
        <v>1000</v>
      </c>
      <c r="H1010" t="s">
        <v>8220</v>
      </c>
      <c r="I1010" t="s">
        <v>8238</v>
      </c>
      <c r="J1010" t="s">
        <v>8256</v>
      </c>
      <c r="K1010">
        <v>1482953115</v>
      </c>
      <c r="L1010" s="10">
        <v>42732.809201388889</v>
      </c>
      <c r="M1010">
        <v>1480361115</v>
      </c>
      <c r="N1010" s="10">
        <f t="shared" si="47"/>
        <v>42702.809201388889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45"/>
        <v>0.26737967914438499</v>
      </c>
      <c r="T1010">
        <f t="shared" si="46"/>
        <v>250</v>
      </c>
      <c r="U1010" t="s">
        <v>8319</v>
      </c>
      <c r="V1010" t="s">
        <v>8321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 t="str" cm="1">
        <f t="array" ref="E1011">_xlfn.IFS(D1011&lt;1000,"1000",D1011&lt;5000,"5000",D1011&lt;10000,"10000",D1011&lt;15000,"15000",D1011&lt;20000,"20000",D1011&lt;25000,"25000",D1011&lt;30000,"30000",D1011&lt;35000,"35000",D1011&lt;40000,"40000",D1011&lt;45000,"45000",D1011&lt;50000,"50000",D1011&gt;=50000,"&gt;50000")</f>
        <v>&gt;50000</v>
      </c>
      <c r="F1011">
        <v>6565</v>
      </c>
      <c r="G1011" t="str" cm="1">
        <f t="array" ref="G1011">_xlfn.IFS(F1011&lt;1000,"1000",F1011&lt;5000,"5000",F1011&lt;10000,"10000",F1011&lt;15000,"15000",F1011&lt;20000,"20000",F1011&lt;25000,"25000",F1011&lt;30000,"30000",F1011&lt;35000,"35000",F1011&lt;40000,"40000",F1011&lt;45000,"45000",F1011&lt;50000,"50000",F1011&gt;50000,"&gt;50000")</f>
        <v>10000</v>
      </c>
      <c r="H1011" t="s">
        <v>8220</v>
      </c>
      <c r="I1011" t="s">
        <v>8224</v>
      </c>
      <c r="J1011" t="s">
        <v>8246</v>
      </c>
      <c r="K1011">
        <v>1466346646</v>
      </c>
      <c r="L1011" s="10">
        <v>42540.604699074072</v>
      </c>
      <c r="M1011">
        <v>1463754646</v>
      </c>
      <c r="N1011" s="10">
        <f t="shared" si="47"/>
        <v>42510.604699074072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45"/>
        <v>13.13</v>
      </c>
      <c r="T1011">
        <f t="shared" si="46"/>
        <v>65</v>
      </c>
      <c r="U1011" t="s">
        <v>8319</v>
      </c>
      <c r="V1011" t="s">
        <v>8321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 t="str" cm="1">
        <f t="array" ref="E1012">_xlfn.IFS(D1012&lt;1000,"1000",D1012&lt;5000,"5000",D1012&lt;10000,"10000",D1012&lt;15000,"15000",D1012&lt;20000,"20000",D1012&lt;25000,"25000",D1012&lt;30000,"30000",D1012&lt;35000,"35000",D1012&lt;40000,"40000",D1012&lt;45000,"45000",D1012&lt;50000,"50000",D1012&gt;=50000,"&gt;50000")</f>
        <v>&gt;50000</v>
      </c>
      <c r="F1012">
        <v>220</v>
      </c>
      <c r="G1012" t="str" cm="1">
        <f t="array" ref="G1012">_xlfn.IFS(F1012&lt;1000,"1000",F1012&lt;5000,"5000",F1012&lt;10000,"10000",F1012&lt;15000,"15000",F1012&lt;20000,"20000",F1012&lt;25000,"25000",F1012&lt;30000,"30000",F1012&lt;35000,"35000",F1012&lt;40000,"40000",F1012&lt;45000,"45000",F1012&lt;50000,"50000",F1012&gt;50000,"&gt;50000")</f>
        <v>1000</v>
      </c>
      <c r="H1012" t="s">
        <v>8220</v>
      </c>
      <c r="I1012" t="s">
        <v>8224</v>
      </c>
      <c r="J1012" t="s">
        <v>8246</v>
      </c>
      <c r="K1012">
        <v>1473044340</v>
      </c>
      <c r="L1012" s="10">
        <v>42618.124305555553</v>
      </c>
      <c r="M1012">
        <v>1468180462</v>
      </c>
      <c r="N1012" s="10">
        <f t="shared" si="47"/>
        <v>42561.829421296294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45"/>
        <v>0.19088937093275488</v>
      </c>
      <c r="T1012">
        <f t="shared" si="46"/>
        <v>55</v>
      </c>
      <c r="U1012" t="s">
        <v>8319</v>
      </c>
      <c r="V1012" t="s">
        <v>8321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 t="str" cm="1">
        <f t="array" ref="E1013">_xlfn.IFS(D1013&lt;1000,"1000",D1013&lt;5000,"5000",D1013&lt;10000,"10000",D1013&lt;15000,"15000",D1013&lt;20000,"20000",D1013&lt;25000,"25000",D1013&lt;30000,"30000",D1013&lt;35000,"35000",D1013&lt;40000,"40000",D1013&lt;45000,"45000",D1013&lt;50000,"50000",D1013&gt;=50000,"&gt;50000")</f>
        <v>25000</v>
      </c>
      <c r="F1013">
        <v>75</v>
      </c>
      <c r="G1013" t="str" cm="1">
        <f t="array" ref="G1013">_xlfn.IFS(F1013&lt;1000,"1000",F1013&lt;5000,"5000",F1013&lt;10000,"10000",F1013&lt;15000,"15000",F1013&lt;20000,"20000",F1013&lt;25000,"25000",F1013&lt;30000,"30000",F1013&lt;35000,"35000",F1013&lt;40000,"40000",F1013&lt;45000,"45000",F1013&lt;50000,"50000",F1013&gt;50000,"&gt;50000")</f>
        <v>1000</v>
      </c>
      <c r="H1013" t="s">
        <v>8220</v>
      </c>
      <c r="I1013" t="s">
        <v>8224</v>
      </c>
      <c r="J1013" t="s">
        <v>8246</v>
      </c>
      <c r="K1013">
        <v>1418938395</v>
      </c>
      <c r="L1013" s="10">
        <v>41991.898090277777</v>
      </c>
      <c r="M1013">
        <v>1415050395</v>
      </c>
      <c r="N1013" s="10">
        <f t="shared" si="47"/>
        <v>41946.898090277777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45"/>
        <v>0.375</v>
      </c>
      <c r="T1013">
        <f t="shared" si="46"/>
        <v>75</v>
      </c>
      <c r="U1013" t="s">
        <v>8319</v>
      </c>
      <c r="V1013" t="s">
        <v>8321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 t="str" cm="1">
        <f t="array" ref="E1014">_xlfn.IFS(D1014&lt;1000,"1000",D1014&lt;5000,"5000",D1014&lt;10000,"10000",D1014&lt;15000,"15000",D1014&lt;20000,"20000",D1014&lt;25000,"25000",D1014&lt;30000,"30000",D1014&lt;35000,"35000",D1014&lt;40000,"40000",D1014&lt;45000,"45000",D1014&lt;50000,"50000",D1014&gt;=50000,"&gt;50000")</f>
        <v>10000</v>
      </c>
      <c r="F1014">
        <v>1076751.05</v>
      </c>
      <c r="G1014" t="str" cm="1">
        <f t="array" ref="G1014">_xlfn.IFS(F1014&lt;1000,"1000",F1014&lt;5000,"5000",F1014&lt;10000,"10000",F1014&lt;15000,"15000",F1014&lt;20000,"20000",F1014&lt;25000,"25000",F1014&lt;30000,"30000",F1014&lt;35000,"35000",F1014&lt;40000,"40000",F1014&lt;45000,"45000",F1014&lt;50000,"50000",F1014&gt;50000,"&gt;50000")</f>
        <v>&gt;50000</v>
      </c>
      <c r="H1014" t="s">
        <v>8220</v>
      </c>
      <c r="I1014" t="s">
        <v>8224</v>
      </c>
      <c r="J1014" t="s">
        <v>8246</v>
      </c>
      <c r="K1014">
        <v>1485254052</v>
      </c>
      <c r="L1014" s="10">
        <v>42759.440416666665</v>
      </c>
      <c r="M1014">
        <v>1481366052</v>
      </c>
      <c r="N1014" s="10">
        <f t="shared" si="47"/>
        <v>42714.440416666665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45"/>
        <v>21535.021000000001</v>
      </c>
      <c r="T1014">
        <f t="shared" si="46"/>
        <v>1389.3561935483872</v>
      </c>
      <c r="U1014" t="s">
        <v>8319</v>
      </c>
      <c r="V1014" t="s">
        <v>8321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 t="str" cm="1">
        <f t="array" ref="E1015">_xlfn.IFS(D1015&lt;1000,"1000",D1015&lt;5000,"5000",D1015&lt;10000,"10000",D1015&lt;15000,"15000",D1015&lt;20000,"20000",D1015&lt;25000,"25000",D1015&lt;30000,"30000",D1015&lt;35000,"35000",D1015&lt;40000,"40000",D1015&lt;45000,"45000",D1015&lt;50000,"50000",D1015&gt;=50000,"&gt;50000")</f>
        <v>30000</v>
      </c>
      <c r="F1015">
        <v>8632</v>
      </c>
      <c r="G1015" t="str" cm="1">
        <f t="array" ref="G1015">_xlfn.IFS(F1015&lt;1000,"1000",F1015&lt;5000,"5000",F1015&lt;10000,"10000",F1015&lt;15000,"15000",F1015&lt;20000,"20000",F1015&lt;25000,"25000",F1015&lt;30000,"30000",F1015&lt;35000,"35000",F1015&lt;40000,"40000",F1015&lt;45000,"45000",F1015&lt;50000,"50000",F1015&gt;50000,"&gt;50000")</f>
        <v>10000</v>
      </c>
      <c r="H1015" t="s">
        <v>8220</v>
      </c>
      <c r="I1015" t="s">
        <v>8224</v>
      </c>
      <c r="J1015" t="s">
        <v>8246</v>
      </c>
      <c r="K1015">
        <v>1451419200</v>
      </c>
      <c r="L1015" s="10">
        <v>42367.833333333328</v>
      </c>
      <c r="M1015">
        <v>1449000056</v>
      </c>
      <c r="N1015" s="10">
        <f t="shared" si="47"/>
        <v>42339.833981481483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45"/>
        <v>34.527999999999999</v>
      </c>
      <c r="T1015">
        <f t="shared" si="46"/>
        <v>95.911111111111111</v>
      </c>
      <c r="U1015" t="s">
        <v>8319</v>
      </c>
      <c r="V1015" t="s">
        <v>8321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 t="str" cm="1">
        <f t="array" ref="E1016">_xlfn.IFS(D1016&lt;1000,"1000",D1016&lt;5000,"5000",D1016&lt;10000,"10000",D1016&lt;15000,"15000",D1016&lt;20000,"20000",D1016&lt;25000,"25000",D1016&lt;30000,"30000",D1016&lt;35000,"35000",D1016&lt;40000,"40000",D1016&lt;45000,"45000",D1016&lt;50000,"50000",D1016&gt;=50000,"&gt;50000")</f>
        <v>15000</v>
      </c>
      <c r="F1016">
        <v>3060</v>
      </c>
      <c r="G1016" t="str" cm="1">
        <f t="array" ref="G1016">_xlfn.IFS(F1016&lt;1000,"1000",F1016&lt;5000,"5000",F1016&lt;10000,"10000",F1016&lt;15000,"15000",F1016&lt;20000,"20000",F1016&lt;25000,"25000",F1016&lt;30000,"30000",F1016&lt;35000,"35000",F1016&lt;40000,"40000",F1016&lt;45000,"45000",F1016&lt;50000,"50000",F1016&gt;50000,"&gt;50000")</f>
        <v>5000</v>
      </c>
      <c r="H1016" t="s">
        <v>8220</v>
      </c>
      <c r="I1016" t="s">
        <v>8224</v>
      </c>
      <c r="J1016" t="s">
        <v>8246</v>
      </c>
      <c r="K1016">
        <v>1420070615</v>
      </c>
      <c r="L1016" s="10">
        <v>42005.002488425926</v>
      </c>
      <c r="M1016">
        <v>1415750615</v>
      </c>
      <c r="N1016" s="10">
        <f t="shared" si="47"/>
        <v>41955.002488425926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45"/>
        <v>30.599999999999998</v>
      </c>
      <c r="T1016">
        <f t="shared" si="46"/>
        <v>191.25</v>
      </c>
      <c r="U1016" t="s">
        <v>8319</v>
      </c>
      <c r="V1016" t="s">
        <v>8321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 t="str" cm="1">
        <f t="array" ref="E1017">_xlfn.IFS(D1017&lt;1000,"1000",D1017&lt;5000,"5000",D1017&lt;10000,"10000",D1017&lt;15000,"15000",D1017&lt;20000,"20000",D1017&lt;25000,"25000",D1017&lt;30000,"30000",D1017&lt;35000,"35000",D1017&lt;40000,"40000",D1017&lt;45000,"45000",D1017&lt;50000,"50000",D1017&gt;=50000,"&gt;50000")</f>
        <v>10000</v>
      </c>
      <c r="F1017">
        <v>240</v>
      </c>
      <c r="G1017" t="str" cm="1">
        <f t="array" ref="G1017">_xlfn.IFS(F1017&lt;1000,"1000",F1017&lt;5000,"5000",F1017&lt;10000,"10000",F1017&lt;15000,"15000",F1017&lt;20000,"20000",F1017&lt;25000,"25000",F1017&lt;30000,"30000",F1017&lt;35000,"35000",F1017&lt;40000,"40000",F1017&lt;45000,"45000",F1017&lt;50000,"50000",F1017&gt;50000,"&gt;50000")</f>
        <v>1000</v>
      </c>
      <c r="H1017" t="s">
        <v>8220</v>
      </c>
      <c r="I1017" t="s">
        <v>8240</v>
      </c>
      <c r="J1017" t="s">
        <v>8257</v>
      </c>
      <c r="K1017">
        <v>1448489095</v>
      </c>
      <c r="L1017" s="10">
        <v>42333.920081018514</v>
      </c>
      <c r="M1017">
        <v>1445893495</v>
      </c>
      <c r="N1017" s="10">
        <f t="shared" si="47"/>
        <v>42303.878414351857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45"/>
        <v>2.666666666666667</v>
      </c>
      <c r="T1017">
        <f t="shared" si="46"/>
        <v>40</v>
      </c>
      <c r="U1017" t="s">
        <v>8319</v>
      </c>
      <c r="V1017" t="s">
        <v>8321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 t="str" cm="1">
        <f t="array" ref="E1018">_xlfn.IFS(D1018&lt;1000,"1000",D1018&lt;5000,"5000",D1018&lt;10000,"10000",D1018&lt;15000,"15000",D1018&lt;20000,"20000",D1018&lt;25000,"25000",D1018&lt;30000,"30000",D1018&lt;35000,"35000",D1018&lt;40000,"40000",D1018&lt;45000,"45000",D1018&lt;50000,"50000",D1018&gt;=50000,"&gt;50000")</f>
        <v>&gt;50000</v>
      </c>
      <c r="F1018">
        <v>2842</v>
      </c>
      <c r="G1018" t="str" cm="1">
        <f t="array" ref="G1018">_xlfn.IFS(F1018&lt;1000,"1000",F1018&lt;5000,"5000",F1018&lt;10000,"10000",F1018&lt;15000,"15000",F1018&lt;20000,"20000",F1018&lt;25000,"25000",F1018&lt;30000,"30000",F1018&lt;35000,"35000",F1018&lt;40000,"40000",F1018&lt;45000,"45000",F1018&lt;50000,"50000",F1018&gt;50000,"&gt;50000")</f>
        <v>5000</v>
      </c>
      <c r="H1018" t="s">
        <v>8220</v>
      </c>
      <c r="I1018" t="s">
        <v>8224</v>
      </c>
      <c r="J1018" t="s">
        <v>8246</v>
      </c>
      <c r="K1018">
        <v>1459992856</v>
      </c>
      <c r="L1018" s="10">
        <v>42467.065462962957</v>
      </c>
      <c r="M1018">
        <v>1456108456</v>
      </c>
      <c r="N1018" s="10">
        <f t="shared" si="47"/>
        <v>42422.107129629629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45"/>
        <v>2.8420000000000001</v>
      </c>
      <c r="T1018">
        <f t="shared" si="46"/>
        <v>74.78947368421052</v>
      </c>
      <c r="U1018" t="s">
        <v>8319</v>
      </c>
      <c r="V1018" t="s">
        <v>8321</v>
      </c>
    </row>
    <row r="1019" spans="1:22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 t="str" cm="1">
        <f t="array" ref="E1019">_xlfn.IFS(D1019&lt;1000,"1000",D1019&lt;5000,"5000",D1019&lt;10000,"10000",D1019&lt;15000,"15000",D1019&lt;20000,"20000",D1019&lt;25000,"25000",D1019&lt;30000,"30000",D1019&lt;35000,"35000",D1019&lt;40000,"40000",D1019&lt;45000,"45000",D1019&lt;50000,"50000",D1019&gt;=50000,"&gt;50000")</f>
        <v>&gt;50000</v>
      </c>
      <c r="F1019">
        <v>57197</v>
      </c>
      <c r="G1019" t="str" cm="1">
        <f t="array" ref="G1019">_xlfn.IFS(F1019&lt;1000,"1000",F1019&lt;5000,"5000",F1019&lt;10000,"10000",F1019&lt;15000,"15000",F1019&lt;20000,"20000",F1019&lt;25000,"25000",F1019&lt;30000,"30000",F1019&lt;35000,"35000",F1019&lt;40000,"40000",F1019&lt;45000,"45000",F1019&lt;50000,"50000",F1019&gt;50000,"&gt;50000")</f>
        <v>&gt;50000</v>
      </c>
      <c r="H1019" t="s">
        <v>8220</v>
      </c>
      <c r="I1019" t="s">
        <v>8224</v>
      </c>
      <c r="J1019" t="s">
        <v>8246</v>
      </c>
      <c r="K1019">
        <v>1448125935</v>
      </c>
      <c r="L1019" s="10">
        <v>42329.716840277775</v>
      </c>
      <c r="M1019">
        <v>1444666335</v>
      </c>
      <c r="N1019" s="10">
        <f t="shared" si="47"/>
        <v>42289.675173611111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45"/>
        <v>22.878799999999998</v>
      </c>
      <c r="T1019">
        <f t="shared" si="46"/>
        <v>161.11830985915492</v>
      </c>
      <c r="U1019" t="s">
        <v>8319</v>
      </c>
      <c r="V1019" t="s">
        <v>8321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 t="str" cm="1">
        <f t="array" ref="E1020">_xlfn.IFS(D1020&lt;1000,"1000",D1020&lt;5000,"5000",D1020&lt;10000,"10000",D1020&lt;15000,"15000",D1020&lt;20000,"20000",D1020&lt;25000,"25000",D1020&lt;30000,"30000",D1020&lt;35000,"35000",D1020&lt;40000,"40000",D1020&lt;45000,"45000",D1020&lt;50000,"50000",D1020&gt;=50000,"&gt;50000")</f>
        <v>25000</v>
      </c>
      <c r="F1020">
        <v>621</v>
      </c>
      <c r="G1020" t="str" cm="1">
        <f t="array" ref="G1020">_xlfn.IFS(F1020&lt;1000,"1000",F1020&lt;5000,"5000",F1020&lt;10000,"10000",F1020&lt;15000,"15000",F1020&lt;20000,"20000",F1020&lt;25000,"25000",F1020&lt;30000,"30000",F1020&lt;35000,"35000",F1020&lt;40000,"40000",F1020&lt;45000,"45000",F1020&lt;50000,"50000",F1020&gt;50000,"&gt;50000")</f>
        <v>1000</v>
      </c>
      <c r="H1020" t="s">
        <v>8220</v>
      </c>
      <c r="I1020" t="s">
        <v>8224</v>
      </c>
      <c r="J1020" t="s">
        <v>8246</v>
      </c>
      <c r="K1020">
        <v>1468496933</v>
      </c>
      <c r="L1020" s="10">
        <v>42565.492280092592</v>
      </c>
      <c r="M1020">
        <v>1465904933</v>
      </c>
      <c r="N1020" s="10">
        <f t="shared" si="47"/>
        <v>42535.492280092592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45"/>
        <v>3.105</v>
      </c>
      <c r="T1020">
        <f t="shared" si="46"/>
        <v>88.714285714285708</v>
      </c>
      <c r="U1020" t="s">
        <v>8319</v>
      </c>
      <c r="V1020" t="s">
        <v>8321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 t="str" cm="1">
        <f t="array" ref="E1021">_xlfn.IFS(D1021&lt;1000,"1000",D1021&lt;5000,"5000",D1021&lt;10000,"10000",D1021&lt;15000,"15000",D1021&lt;20000,"20000",D1021&lt;25000,"25000",D1021&lt;30000,"30000",D1021&lt;35000,"35000",D1021&lt;40000,"40000",D1021&lt;45000,"45000",D1021&lt;50000,"50000",D1021&gt;=50000,"&gt;50000")</f>
        <v>50000</v>
      </c>
      <c r="F1021">
        <v>21300</v>
      </c>
      <c r="G1021" t="str" cm="1">
        <f t="array" ref="G1021">_xlfn.IFS(F1021&lt;1000,"1000",F1021&lt;5000,"5000",F1021&lt;10000,"10000",F1021&lt;15000,"15000",F1021&lt;20000,"20000",F1021&lt;25000,"25000",F1021&lt;30000,"30000",F1021&lt;35000,"35000",F1021&lt;40000,"40000",F1021&lt;45000,"45000",F1021&lt;50000,"50000",F1021&gt;50000,"&gt;50000")</f>
        <v>25000</v>
      </c>
      <c r="H1021" t="s">
        <v>8220</v>
      </c>
      <c r="I1021" t="s">
        <v>8224</v>
      </c>
      <c r="J1021" t="s">
        <v>8246</v>
      </c>
      <c r="K1021">
        <v>1423092149</v>
      </c>
      <c r="L1021" s="10">
        <v>42039.973946759259</v>
      </c>
      <c r="M1021">
        <v>1420500149</v>
      </c>
      <c r="N1021" s="10">
        <f t="shared" si="47"/>
        <v>42009.973946759259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45"/>
        <v>47.333333333333336</v>
      </c>
      <c r="T1021">
        <f t="shared" si="46"/>
        <v>53.25</v>
      </c>
      <c r="U1021" t="s">
        <v>8319</v>
      </c>
      <c r="V1021" t="s">
        <v>8321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 t="str" cm="1">
        <f t="array" ref="E1022">_xlfn.IFS(D1022&lt;1000,"1000",D1022&lt;5000,"5000",D1022&lt;10000,"10000",D1022&lt;15000,"15000",D1022&lt;20000,"20000",D1022&lt;25000,"25000",D1022&lt;30000,"30000",D1022&lt;35000,"35000",D1022&lt;40000,"40000",D1022&lt;45000,"45000",D1022&lt;50000,"50000",D1022&gt;=50000,"&gt;50000")</f>
        <v>5000</v>
      </c>
      <c r="F1022">
        <v>3186</v>
      </c>
      <c r="G1022" t="str" cm="1">
        <f t="array" ref="G1022">_xlfn.IFS(F1022&lt;1000,"1000",F1022&lt;5000,"5000",F1022&lt;10000,"10000",F1022&lt;15000,"15000",F1022&lt;20000,"20000",F1022&lt;25000,"25000",F1022&lt;30000,"30000",F1022&lt;35000,"35000",F1022&lt;40000,"40000",F1022&lt;45000,"45000",F1022&lt;50000,"50000",F1022&gt;50000,"&gt;50000")</f>
        <v>5000</v>
      </c>
      <c r="H1022" t="s">
        <v>8219</v>
      </c>
      <c r="I1022" t="s">
        <v>8229</v>
      </c>
      <c r="J1022" t="s">
        <v>8251</v>
      </c>
      <c r="K1022">
        <v>1433206020</v>
      </c>
      <c r="L1022" s="10">
        <v>42157.032638888893</v>
      </c>
      <c r="M1022">
        <v>1430617209</v>
      </c>
      <c r="N1022" s="10">
        <f t="shared" si="47"/>
        <v>42127.069548611107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45"/>
        <v>205.54838709677421</v>
      </c>
      <c r="T1022">
        <f t="shared" si="46"/>
        <v>106.2</v>
      </c>
      <c r="U1022" t="s">
        <v>8325</v>
      </c>
      <c r="V1022" t="s">
        <v>8330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 t="str" cm="1">
        <f t="array" ref="E1023">_xlfn.IFS(D1023&lt;1000,"1000",D1023&lt;5000,"5000",D1023&lt;10000,"10000",D1023&lt;15000,"15000",D1023&lt;20000,"20000",D1023&lt;25000,"25000",D1023&lt;30000,"30000",D1023&lt;35000,"35000",D1023&lt;40000,"40000",D1023&lt;45000,"45000",D1023&lt;50000,"50000",D1023&gt;=50000,"&gt;50000")</f>
        <v>5000</v>
      </c>
      <c r="F1023">
        <v>10554.11</v>
      </c>
      <c r="G1023" t="str" cm="1">
        <f t="array" ref="G1023">_xlfn.IFS(F1023&lt;1000,"1000",F1023&lt;5000,"5000",F1023&lt;10000,"10000",F1023&lt;15000,"15000",F1023&lt;20000,"20000",F1023&lt;25000,"25000",F1023&lt;30000,"30000",F1023&lt;35000,"35000",F1023&lt;40000,"40000",F1023&lt;45000,"45000",F1023&lt;50000,"50000",F1023&gt;50000,"&gt;50000")</f>
        <v>15000</v>
      </c>
      <c r="H1023" t="s">
        <v>8219</v>
      </c>
      <c r="I1023" t="s">
        <v>8224</v>
      </c>
      <c r="J1023" t="s">
        <v>8246</v>
      </c>
      <c r="K1023">
        <v>1445054400</v>
      </c>
      <c r="L1023" s="10">
        <v>42294.166666666672</v>
      </c>
      <c r="M1023">
        <v>1443074571</v>
      </c>
      <c r="N1023" s="10">
        <f t="shared" si="47"/>
        <v>42271.251979166671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45"/>
        <v>351.80366666666669</v>
      </c>
      <c r="T1023">
        <f t="shared" si="46"/>
        <v>22.079728033472804</v>
      </c>
      <c r="U1023" t="s">
        <v>8325</v>
      </c>
      <c r="V1023" t="s">
        <v>8330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 t="str" cm="1">
        <f t="array" ref="E1024">_xlfn.IFS(D1024&lt;1000,"1000",D1024&lt;5000,"5000",D1024&lt;10000,"10000",D1024&lt;15000,"15000",D1024&lt;20000,"20000",D1024&lt;25000,"25000",D1024&lt;30000,"30000",D1024&lt;35000,"35000",D1024&lt;40000,"40000",D1024&lt;45000,"45000",D1024&lt;50000,"50000",D1024&gt;=50000,"&gt;50000")</f>
        <v>5000</v>
      </c>
      <c r="F1024">
        <v>2298</v>
      </c>
      <c r="G1024" t="str" cm="1">
        <f t="array" ref="G1024">_xlfn.IFS(F1024&lt;1000,"1000",F1024&lt;5000,"5000",F1024&lt;10000,"10000",F1024&lt;15000,"15000",F1024&lt;20000,"20000",F1024&lt;25000,"25000",F1024&lt;30000,"30000",F1024&lt;35000,"35000",F1024&lt;40000,"40000",F1024&lt;45000,"45000",F1024&lt;50000,"50000",F1024&gt;50000,"&gt;50000")</f>
        <v>5000</v>
      </c>
      <c r="H1024" t="s">
        <v>8219</v>
      </c>
      <c r="I1024" t="s">
        <v>8224</v>
      </c>
      <c r="J1024" t="s">
        <v>8246</v>
      </c>
      <c r="K1024">
        <v>1431876677</v>
      </c>
      <c r="L1024" s="10">
        <v>42141.646724537044</v>
      </c>
      <c r="M1024">
        <v>1429284677</v>
      </c>
      <c r="N1024" s="10">
        <f t="shared" si="47"/>
        <v>42111.646724537044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45"/>
        <v>114.9</v>
      </c>
      <c r="T1024">
        <f t="shared" si="46"/>
        <v>31.054054054054053</v>
      </c>
      <c r="U1024" t="s">
        <v>8325</v>
      </c>
      <c r="V1024" t="s">
        <v>8330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 t="str" cm="1">
        <f t="array" ref="E1025">_xlfn.IFS(D1025&lt;1000,"1000",D1025&lt;5000,"5000",D1025&lt;10000,"10000",D1025&lt;15000,"15000",D1025&lt;20000,"20000",D1025&lt;25000,"25000",D1025&lt;30000,"30000",D1025&lt;35000,"35000",D1025&lt;40000,"40000",D1025&lt;45000,"45000",D1025&lt;50000,"50000",D1025&gt;=50000,"&gt;50000")</f>
        <v>5000</v>
      </c>
      <c r="F1025">
        <v>4743</v>
      </c>
      <c r="G1025" t="str" cm="1">
        <f t="array" ref="G1025">_xlfn.IFS(F1025&lt;1000,"1000",F1025&lt;5000,"5000",F1025&lt;10000,"10000",F1025&lt;15000,"15000",F1025&lt;20000,"20000",F1025&lt;25000,"25000",F1025&lt;30000,"30000",F1025&lt;35000,"35000",F1025&lt;40000,"40000",F1025&lt;45000,"45000",F1025&lt;50000,"50000",F1025&gt;50000,"&gt;50000")</f>
        <v>5000</v>
      </c>
      <c r="H1025" t="s">
        <v>8219</v>
      </c>
      <c r="I1025" t="s">
        <v>8225</v>
      </c>
      <c r="J1025" t="s">
        <v>8247</v>
      </c>
      <c r="K1025">
        <v>1434837861</v>
      </c>
      <c r="L1025" s="10">
        <v>42175.919687500005</v>
      </c>
      <c r="M1025">
        <v>1432245861</v>
      </c>
      <c r="N1025" s="10">
        <f t="shared" si="47"/>
        <v>42145.919687500005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45"/>
        <v>237.15</v>
      </c>
      <c r="T1025">
        <f t="shared" si="46"/>
        <v>36.206106870229007</v>
      </c>
      <c r="U1025" t="s">
        <v>8325</v>
      </c>
      <c r="V1025" t="s">
        <v>8330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 t="str" cm="1">
        <f t="array" ref="E1026">_xlfn.IFS(D1026&lt;1000,"1000",D1026&lt;5000,"5000",D1026&lt;10000,"10000",D1026&lt;15000,"15000",D1026&lt;20000,"20000",D1026&lt;25000,"25000",D1026&lt;30000,"30000",D1026&lt;35000,"35000",D1026&lt;40000,"40000",D1026&lt;45000,"45000",D1026&lt;50000,"50000",D1026&gt;=50000,"&gt;50000")</f>
        <v>25000</v>
      </c>
      <c r="F1026">
        <v>23727.55</v>
      </c>
      <c r="G1026" t="str" cm="1">
        <f t="array" ref="G1026">_xlfn.IFS(F1026&lt;1000,"1000",F1026&lt;5000,"5000",F1026&lt;10000,"10000",F1026&lt;15000,"15000",F1026&lt;20000,"20000",F1026&lt;25000,"25000",F1026&lt;30000,"30000",F1026&lt;35000,"35000",F1026&lt;40000,"40000",F1026&lt;45000,"45000",F1026&lt;50000,"50000",F1026&gt;50000,"&gt;50000")</f>
        <v>25000</v>
      </c>
      <c r="H1026" t="s">
        <v>8219</v>
      </c>
      <c r="I1026" t="s">
        <v>8235</v>
      </c>
      <c r="J1026" t="s">
        <v>8255</v>
      </c>
      <c r="K1026">
        <v>1454248563</v>
      </c>
      <c r="L1026" s="10">
        <v>42400.580590277779</v>
      </c>
      <c r="M1026">
        <v>1451656563</v>
      </c>
      <c r="N1026" s="10">
        <f t="shared" si="47"/>
        <v>42370.580590277779</v>
      </c>
      <c r="O1026" t="b">
        <v>1</v>
      </c>
      <c r="P1026">
        <v>61</v>
      </c>
      <c r="Q1026" t="b">
        <v>1</v>
      </c>
      <c r="R1026" t="s">
        <v>8280</v>
      </c>
      <c r="S1026" s="5">
        <f t="shared" ref="S1026:S1089" si="48">(F1026/D1026)*100</f>
        <v>118.63774999999998</v>
      </c>
      <c r="T1026">
        <f t="shared" ref="T1026:T1089" si="49">F1026/P1026</f>
        <v>388.9762295081967</v>
      </c>
      <c r="U1026" t="s">
        <v>8325</v>
      </c>
      <c r="V1026" t="s">
        <v>8330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 t="str" cm="1">
        <f t="array" ref="E1027">_xlfn.IFS(D1027&lt;1000,"1000",D1027&lt;5000,"5000",D1027&lt;10000,"10000",D1027&lt;15000,"15000",D1027&lt;20000,"20000",D1027&lt;25000,"25000",D1027&lt;30000,"30000",D1027&lt;35000,"35000",D1027&lt;40000,"40000",D1027&lt;45000,"45000",D1027&lt;50000,"50000",D1027&gt;=50000,"&gt;50000")</f>
        <v>&gt;50000</v>
      </c>
      <c r="F1027">
        <v>76949.820000000007</v>
      </c>
      <c r="G1027" t="str" cm="1">
        <f t="array" ref="G1027">_xlfn.IFS(F1027&lt;1000,"1000",F1027&lt;5000,"5000",F1027&lt;10000,"10000",F1027&lt;15000,"15000",F1027&lt;20000,"20000",F1027&lt;25000,"25000",F1027&lt;30000,"30000",F1027&lt;35000,"35000",F1027&lt;40000,"40000",F1027&lt;45000,"45000",F1027&lt;50000,"50000",F1027&gt;50000,"&gt;50000")</f>
        <v>&gt;50000</v>
      </c>
      <c r="H1027" t="s">
        <v>8219</v>
      </c>
      <c r="I1027" t="s">
        <v>8224</v>
      </c>
      <c r="J1027" t="s">
        <v>8246</v>
      </c>
      <c r="K1027">
        <v>1426532437</v>
      </c>
      <c r="L1027" s="10">
        <v>42079.792094907403</v>
      </c>
      <c r="M1027">
        <v>1423944037</v>
      </c>
      <c r="N1027" s="10">
        <f t="shared" ref="N1027:N1090" si="50">(((M1027/60)/60)/24)+DATE(1970,1,1)</f>
        <v>42049.833761574075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si="48"/>
        <v>109.92831428571431</v>
      </c>
      <c r="T1027">
        <f t="shared" si="49"/>
        <v>71.848571428571432</v>
      </c>
      <c r="U1027" t="s">
        <v>8325</v>
      </c>
      <c r="V1027" t="s">
        <v>8330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 t="str" cm="1">
        <f t="array" ref="E1028">_xlfn.IFS(D1028&lt;1000,"1000",D1028&lt;5000,"5000",D1028&lt;10000,"10000",D1028&lt;15000,"15000",D1028&lt;20000,"20000",D1028&lt;25000,"25000",D1028&lt;30000,"30000",D1028&lt;35000,"35000",D1028&lt;40000,"40000",D1028&lt;45000,"45000",D1028&lt;50000,"50000",D1028&gt;=50000,"&gt;50000")</f>
        <v>10000</v>
      </c>
      <c r="F1028">
        <v>7000.58</v>
      </c>
      <c r="G1028" t="str" cm="1">
        <f t="array" ref="G1028">_xlfn.IFS(F1028&lt;1000,"1000",F1028&lt;5000,"5000",F1028&lt;10000,"10000",F1028&lt;15000,"15000",F1028&lt;20000,"20000",F1028&lt;25000,"25000",F1028&lt;30000,"30000",F1028&lt;35000,"35000",F1028&lt;40000,"40000",F1028&lt;45000,"45000",F1028&lt;50000,"50000",F1028&gt;50000,"&gt;50000")</f>
        <v>10000</v>
      </c>
      <c r="H1028" t="s">
        <v>8219</v>
      </c>
      <c r="I1028" t="s">
        <v>8225</v>
      </c>
      <c r="J1028" t="s">
        <v>8247</v>
      </c>
      <c r="K1028">
        <v>1459414016</v>
      </c>
      <c r="L1028" s="10">
        <v>42460.365925925929</v>
      </c>
      <c r="M1028">
        <v>1456480016</v>
      </c>
      <c r="N1028" s="10">
        <f t="shared" si="50"/>
        <v>42426.407592592594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48"/>
        <v>100.00828571428571</v>
      </c>
      <c r="T1028">
        <f t="shared" si="49"/>
        <v>57.381803278688523</v>
      </c>
      <c r="U1028" t="s">
        <v>8325</v>
      </c>
      <c r="V1028" t="s">
        <v>8330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 t="str" cm="1">
        <f t="array" ref="E1029">_xlfn.IFS(D1029&lt;1000,"1000",D1029&lt;5000,"5000",D1029&lt;10000,"10000",D1029&lt;15000,"15000",D1029&lt;20000,"20000",D1029&lt;25000,"25000",D1029&lt;30000,"30000",D1029&lt;35000,"35000",D1029&lt;40000,"40000",D1029&lt;45000,"45000",D1029&lt;50000,"50000",D1029&gt;=50000,"&gt;50000")</f>
        <v>10000</v>
      </c>
      <c r="F1029">
        <v>7733</v>
      </c>
      <c r="G1029" t="str" cm="1">
        <f t="array" ref="G1029">_xlfn.IFS(F1029&lt;1000,"1000",F1029&lt;5000,"5000",F1029&lt;10000,"10000",F1029&lt;15000,"15000",F1029&lt;20000,"20000",F1029&lt;25000,"25000",F1029&lt;30000,"30000",F1029&lt;35000,"35000",F1029&lt;40000,"40000",F1029&lt;45000,"45000",F1029&lt;50000,"50000",F1029&gt;50000,"&gt;50000")</f>
        <v>10000</v>
      </c>
      <c r="H1029" t="s">
        <v>8219</v>
      </c>
      <c r="I1029" t="s">
        <v>8224</v>
      </c>
      <c r="J1029" t="s">
        <v>8246</v>
      </c>
      <c r="K1029">
        <v>1414025347</v>
      </c>
      <c r="L1029" s="10">
        <v>41935.034108796295</v>
      </c>
      <c r="M1029">
        <v>1411433347</v>
      </c>
      <c r="N1029" s="10">
        <f t="shared" si="50"/>
        <v>41905.034108796295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48"/>
        <v>103.09292094387415</v>
      </c>
      <c r="T1029">
        <f t="shared" si="49"/>
        <v>69.666666666666671</v>
      </c>
      <c r="U1029" t="s">
        <v>8325</v>
      </c>
      <c r="V1029" t="s">
        <v>8330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 t="str" cm="1">
        <f t="array" ref="E1030">_xlfn.IFS(D1030&lt;1000,"1000",D1030&lt;5000,"5000",D1030&lt;10000,"10000",D1030&lt;15000,"15000",D1030&lt;20000,"20000",D1030&lt;25000,"25000",D1030&lt;30000,"30000",D1030&lt;35000,"35000",D1030&lt;40000,"40000",D1030&lt;45000,"45000",D1030&lt;50000,"50000",D1030&gt;=50000,"&gt;50000")</f>
        <v>15000</v>
      </c>
      <c r="F1030">
        <v>11727</v>
      </c>
      <c r="G1030" t="str" cm="1">
        <f t="array" ref="G1030">_xlfn.IFS(F1030&lt;1000,"1000",F1030&lt;5000,"5000",F1030&lt;10000,"10000",F1030&lt;15000,"15000",F1030&lt;20000,"20000",F1030&lt;25000,"25000",F1030&lt;30000,"30000",F1030&lt;35000,"35000",F1030&lt;40000,"40000",F1030&lt;45000,"45000",F1030&lt;50000,"50000",F1030&gt;50000,"&gt;50000")</f>
        <v>15000</v>
      </c>
      <c r="H1030" t="s">
        <v>8219</v>
      </c>
      <c r="I1030" t="s">
        <v>8225</v>
      </c>
      <c r="J1030" t="s">
        <v>8247</v>
      </c>
      <c r="K1030">
        <v>1488830400</v>
      </c>
      <c r="L1030" s="10">
        <v>42800.833333333328</v>
      </c>
      <c r="M1030">
        <v>1484924605</v>
      </c>
      <c r="N1030" s="10">
        <f t="shared" si="50"/>
        <v>42755.627372685187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48"/>
        <v>117.27000000000001</v>
      </c>
      <c r="T1030">
        <f t="shared" si="49"/>
        <v>45.988235294117644</v>
      </c>
      <c r="U1030" t="s">
        <v>8325</v>
      </c>
      <c r="V1030" t="s">
        <v>8330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 t="str" cm="1">
        <f t="array" ref="E1031">_xlfn.IFS(D1031&lt;1000,"1000",D1031&lt;5000,"5000",D1031&lt;10000,"10000",D1031&lt;15000,"15000",D1031&lt;20000,"20000",D1031&lt;25000,"25000",D1031&lt;30000,"30000",D1031&lt;35000,"35000",D1031&lt;40000,"40000",D1031&lt;45000,"45000",D1031&lt;50000,"50000",D1031&gt;=50000,"&gt;50000")</f>
        <v>15000</v>
      </c>
      <c r="F1031">
        <v>11176</v>
      </c>
      <c r="G1031" t="str" cm="1">
        <f t="array" ref="G1031">_xlfn.IFS(F1031&lt;1000,"1000",F1031&lt;5000,"5000",F1031&lt;10000,"10000",F1031&lt;15000,"15000",F1031&lt;20000,"20000",F1031&lt;25000,"25000",F1031&lt;30000,"30000",F1031&lt;35000,"35000",F1031&lt;40000,"40000",F1031&lt;45000,"45000",F1031&lt;50000,"50000",F1031&gt;50000,"&gt;50000")</f>
        <v>15000</v>
      </c>
      <c r="H1031" t="s">
        <v>8219</v>
      </c>
      <c r="I1031" t="s">
        <v>8235</v>
      </c>
      <c r="J1031" t="s">
        <v>8255</v>
      </c>
      <c r="K1031">
        <v>1428184740</v>
      </c>
      <c r="L1031" s="10">
        <v>42098.915972222225</v>
      </c>
      <c r="M1031">
        <v>1423501507</v>
      </c>
      <c r="N1031" s="10">
        <f t="shared" si="50"/>
        <v>42044.711886574078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48"/>
        <v>111.75999999999999</v>
      </c>
      <c r="T1031">
        <f t="shared" si="49"/>
        <v>79.262411347517727</v>
      </c>
      <c r="U1031" t="s">
        <v>8325</v>
      </c>
      <c r="V1031" t="s">
        <v>8330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 t="str" cm="1">
        <f t="array" ref="E1032">_xlfn.IFS(D1032&lt;1000,"1000",D1032&lt;5000,"5000",D1032&lt;10000,"10000",D1032&lt;15000,"15000",D1032&lt;20000,"20000",D1032&lt;25000,"25000",D1032&lt;30000,"30000",D1032&lt;35000,"35000",D1032&lt;40000,"40000",D1032&lt;45000,"45000",D1032&lt;50000,"50000",D1032&gt;=50000,"&gt;50000")</f>
        <v>5000</v>
      </c>
      <c r="F1032">
        <v>6842</v>
      </c>
      <c r="G1032" t="str" cm="1">
        <f t="array" ref="G1032">_xlfn.IFS(F1032&lt;1000,"1000",F1032&lt;5000,"5000",F1032&lt;10000,"10000",F1032&lt;15000,"15000",F1032&lt;20000,"20000",F1032&lt;25000,"25000",F1032&lt;30000,"30000",F1032&lt;35000,"35000",F1032&lt;40000,"40000",F1032&lt;45000,"45000",F1032&lt;50000,"50000",F1032&gt;50000,"&gt;50000")</f>
        <v>10000</v>
      </c>
      <c r="H1032" t="s">
        <v>8219</v>
      </c>
      <c r="I1032" t="s">
        <v>8224</v>
      </c>
      <c r="J1032" t="s">
        <v>8246</v>
      </c>
      <c r="K1032">
        <v>1473680149</v>
      </c>
      <c r="L1032" s="10">
        <v>42625.483206018514</v>
      </c>
      <c r="M1032">
        <v>1472470549</v>
      </c>
      <c r="N1032" s="10">
        <f t="shared" si="50"/>
        <v>42611.483206018514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48"/>
        <v>342.09999999999997</v>
      </c>
      <c r="T1032">
        <f t="shared" si="49"/>
        <v>43.031446540880502</v>
      </c>
      <c r="U1032" t="s">
        <v>8325</v>
      </c>
      <c r="V1032" t="s">
        <v>8330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 t="str" cm="1">
        <f t="array" ref="E1033">_xlfn.IFS(D1033&lt;1000,"1000",D1033&lt;5000,"5000",D1033&lt;10000,"10000",D1033&lt;15000,"15000",D1033&lt;20000,"20000",D1033&lt;25000,"25000",D1033&lt;30000,"30000",D1033&lt;35000,"35000",D1033&lt;40000,"40000",D1033&lt;45000,"45000",D1033&lt;50000,"50000",D1033&gt;=50000,"&gt;50000")</f>
        <v>15000</v>
      </c>
      <c r="F1033">
        <v>10740</v>
      </c>
      <c r="G1033" t="str" cm="1">
        <f t="array" ref="G1033">_xlfn.IFS(F1033&lt;1000,"1000",F1033&lt;5000,"5000",F1033&lt;10000,"10000",F1033&lt;15000,"15000",F1033&lt;20000,"20000",F1033&lt;25000,"25000",F1033&lt;30000,"30000",F1033&lt;35000,"35000",F1033&lt;40000,"40000",F1033&lt;45000,"45000",F1033&lt;50000,"50000",F1033&gt;50000,"&gt;50000")</f>
        <v>15000</v>
      </c>
      <c r="H1033" t="s">
        <v>8219</v>
      </c>
      <c r="I1033" t="s">
        <v>8224</v>
      </c>
      <c r="J1033" t="s">
        <v>8246</v>
      </c>
      <c r="K1033">
        <v>1450290010</v>
      </c>
      <c r="L1033" s="10">
        <v>42354.764004629629</v>
      </c>
      <c r="M1033">
        <v>1447698010</v>
      </c>
      <c r="N1033" s="10">
        <f t="shared" si="50"/>
        <v>42324.764004629629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48"/>
        <v>107.4</v>
      </c>
      <c r="T1033">
        <f t="shared" si="49"/>
        <v>108.48484848484848</v>
      </c>
      <c r="U1033" t="s">
        <v>8325</v>
      </c>
      <c r="V1033" t="s">
        <v>8330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 t="str" cm="1">
        <f t="array" ref="E1034">_xlfn.IFS(D1034&lt;1000,"1000",D1034&lt;5000,"5000",D1034&lt;10000,"10000",D1034&lt;15000,"15000",D1034&lt;20000,"20000",D1034&lt;25000,"25000",D1034&lt;30000,"30000",D1034&lt;35000,"35000",D1034&lt;40000,"40000",D1034&lt;45000,"45000",D1034&lt;50000,"50000",D1034&gt;=50000,"&gt;50000")</f>
        <v>10000</v>
      </c>
      <c r="F1034">
        <v>5858.84</v>
      </c>
      <c r="G1034" t="str" cm="1">
        <f t="array" ref="G1034">_xlfn.IFS(F1034&lt;1000,"1000",F1034&lt;5000,"5000",F1034&lt;10000,"10000",F1034&lt;15000,"15000",F1034&lt;20000,"20000",F1034&lt;25000,"25000",F1034&lt;30000,"30000",F1034&lt;35000,"35000",F1034&lt;40000,"40000",F1034&lt;45000,"45000",F1034&lt;50000,"50000",F1034&gt;50000,"&gt;50000")</f>
        <v>10000</v>
      </c>
      <c r="H1034" t="s">
        <v>8219</v>
      </c>
      <c r="I1034" t="s">
        <v>8224</v>
      </c>
      <c r="J1034" t="s">
        <v>8246</v>
      </c>
      <c r="K1034">
        <v>1466697625</v>
      </c>
      <c r="L1034" s="10">
        <v>42544.666956018518</v>
      </c>
      <c r="M1034">
        <v>1464105625</v>
      </c>
      <c r="N1034" s="10">
        <f t="shared" si="50"/>
        <v>42514.666956018518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48"/>
        <v>108.49703703703703</v>
      </c>
      <c r="T1034">
        <f t="shared" si="49"/>
        <v>61.029583333333335</v>
      </c>
      <c r="U1034" t="s">
        <v>8325</v>
      </c>
      <c r="V1034" t="s">
        <v>8330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 t="str" cm="1">
        <f t="array" ref="E1035">_xlfn.IFS(D1035&lt;1000,"1000",D1035&lt;5000,"5000",D1035&lt;10000,"10000",D1035&lt;15000,"15000",D1035&lt;20000,"20000",D1035&lt;25000,"25000",D1035&lt;30000,"30000",D1035&lt;35000,"35000",D1035&lt;40000,"40000",D1035&lt;45000,"45000",D1035&lt;50000,"50000",D1035&gt;=50000,"&gt;50000")</f>
        <v>5000</v>
      </c>
      <c r="F1035">
        <v>1366</v>
      </c>
      <c r="G1035" t="str" cm="1">
        <f t="array" ref="G1035">_xlfn.IFS(F1035&lt;1000,"1000",F1035&lt;5000,"5000",F1035&lt;10000,"10000",F1035&lt;15000,"15000",F1035&lt;20000,"20000",F1035&lt;25000,"25000",F1035&lt;30000,"30000",F1035&lt;35000,"35000",F1035&lt;40000,"40000",F1035&lt;45000,"45000",F1035&lt;50000,"50000",F1035&gt;50000,"&gt;50000")</f>
        <v>5000</v>
      </c>
      <c r="H1035" t="s">
        <v>8219</v>
      </c>
      <c r="I1035" t="s">
        <v>8225</v>
      </c>
      <c r="J1035" t="s">
        <v>8247</v>
      </c>
      <c r="K1035">
        <v>1481564080</v>
      </c>
      <c r="L1035" s="10">
        <v>42716.732407407413</v>
      </c>
      <c r="M1035">
        <v>1479144880</v>
      </c>
      <c r="N1035" s="10">
        <f t="shared" si="50"/>
        <v>42688.732407407413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48"/>
        <v>102.86144578313252</v>
      </c>
      <c r="T1035">
        <f t="shared" si="49"/>
        <v>50.592592592592595</v>
      </c>
      <c r="U1035" t="s">
        <v>8325</v>
      </c>
      <c r="V1035" t="s">
        <v>8330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 t="str" cm="1">
        <f t="array" ref="E1036">_xlfn.IFS(D1036&lt;1000,"1000",D1036&lt;5000,"5000",D1036&lt;10000,"10000",D1036&lt;15000,"15000",D1036&lt;20000,"20000",D1036&lt;25000,"25000",D1036&lt;30000,"30000",D1036&lt;35000,"35000",D1036&lt;40000,"40000",D1036&lt;45000,"45000",D1036&lt;50000,"50000",D1036&gt;=50000,"&gt;50000")</f>
        <v>10000</v>
      </c>
      <c r="F1036">
        <v>6500.09</v>
      </c>
      <c r="G1036" t="str" cm="1">
        <f t="array" ref="G1036">_xlfn.IFS(F1036&lt;1000,"1000",F1036&lt;5000,"5000",F1036&lt;10000,"10000",F1036&lt;15000,"15000",F1036&lt;20000,"20000",F1036&lt;25000,"25000",F1036&lt;30000,"30000",F1036&lt;35000,"35000",F1036&lt;40000,"40000",F1036&lt;45000,"45000",F1036&lt;50000,"50000",F1036&gt;50000,"&gt;50000")</f>
        <v>10000</v>
      </c>
      <c r="H1036" t="s">
        <v>8219</v>
      </c>
      <c r="I1036" t="s">
        <v>8224</v>
      </c>
      <c r="J1036" t="s">
        <v>8246</v>
      </c>
      <c r="K1036">
        <v>1470369540</v>
      </c>
      <c r="L1036" s="10">
        <v>42587.165972222225</v>
      </c>
      <c r="M1036">
        <v>1467604804</v>
      </c>
      <c r="N1036" s="10">
        <f t="shared" si="50"/>
        <v>42555.166712962964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48"/>
        <v>130.0018</v>
      </c>
      <c r="T1036">
        <f t="shared" si="49"/>
        <v>39.157168674698795</v>
      </c>
      <c r="U1036" t="s">
        <v>8325</v>
      </c>
      <c r="V1036" t="s">
        <v>8330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 t="str" cm="1">
        <f t="array" ref="E1037">_xlfn.IFS(D1037&lt;1000,"1000",D1037&lt;5000,"5000",D1037&lt;10000,"10000",D1037&lt;15000,"15000",D1037&lt;20000,"20000",D1037&lt;25000,"25000",D1037&lt;30000,"30000",D1037&lt;35000,"35000",D1037&lt;40000,"40000",D1037&lt;45000,"45000",D1037&lt;50000,"50000",D1037&gt;=50000,"&gt;50000")</f>
        <v>5000</v>
      </c>
      <c r="F1037">
        <v>4952</v>
      </c>
      <c r="G1037" t="str" cm="1">
        <f t="array" ref="G1037">_xlfn.IFS(F1037&lt;1000,"1000",F1037&lt;5000,"5000",F1037&lt;10000,"10000",F1037&lt;15000,"15000",F1037&lt;20000,"20000",F1037&lt;25000,"25000",F1037&lt;30000,"30000",F1037&lt;35000,"35000",F1037&lt;40000,"40000",F1037&lt;45000,"45000",F1037&lt;50000,"50000",F1037&gt;50000,"&gt;50000")</f>
        <v>5000</v>
      </c>
      <c r="H1037" t="s">
        <v>8219</v>
      </c>
      <c r="I1037" t="s">
        <v>8224</v>
      </c>
      <c r="J1037" t="s">
        <v>8246</v>
      </c>
      <c r="K1037">
        <v>1423668220</v>
      </c>
      <c r="L1037" s="10">
        <v>42046.641435185185</v>
      </c>
      <c r="M1037">
        <v>1421076220</v>
      </c>
      <c r="N1037" s="10">
        <f t="shared" si="50"/>
        <v>42016.641435185185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48"/>
        <v>107.65217391304347</v>
      </c>
      <c r="T1037">
        <f t="shared" si="49"/>
        <v>65.15789473684211</v>
      </c>
      <c r="U1037" t="s">
        <v>8325</v>
      </c>
      <c r="V1037" t="s">
        <v>8330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 t="str" cm="1">
        <f t="array" ref="E1038">_xlfn.IFS(D1038&lt;1000,"1000",D1038&lt;5000,"5000",D1038&lt;10000,"10000",D1038&lt;15000,"15000",D1038&lt;20000,"20000",D1038&lt;25000,"25000",D1038&lt;30000,"30000",D1038&lt;35000,"35000",D1038&lt;40000,"40000",D1038&lt;45000,"45000",D1038&lt;50000,"50000",D1038&gt;=50000,"&gt;50000")</f>
        <v>5000</v>
      </c>
      <c r="F1038">
        <v>5056.22</v>
      </c>
      <c r="G1038" t="str" cm="1">
        <f t="array" ref="G1038">_xlfn.IFS(F1038&lt;1000,"1000",F1038&lt;5000,"5000",F1038&lt;10000,"10000",F1038&lt;15000,"15000",F1038&lt;20000,"20000",F1038&lt;25000,"25000",F1038&lt;30000,"30000",F1038&lt;35000,"35000",F1038&lt;40000,"40000",F1038&lt;45000,"45000",F1038&lt;50000,"50000",F1038&gt;50000,"&gt;50000")</f>
        <v>10000</v>
      </c>
      <c r="H1038" t="s">
        <v>8219</v>
      </c>
      <c r="I1038" t="s">
        <v>8224</v>
      </c>
      <c r="J1038" t="s">
        <v>8246</v>
      </c>
      <c r="K1038">
        <v>1357545600</v>
      </c>
      <c r="L1038" s="10">
        <v>41281.333333333336</v>
      </c>
      <c r="M1038">
        <v>1354790790</v>
      </c>
      <c r="N1038" s="10">
        <f t="shared" si="50"/>
        <v>41249.448958333334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48"/>
        <v>112.36044444444444</v>
      </c>
      <c r="T1038">
        <f t="shared" si="49"/>
        <v>23.963127962085309</v>
      </c>
      <c r="U1038" t="s">
        <v>8325</v>
      </c>
      <c r="V1038" t="s">
        <v>8330</v>
      </c>
    </row>
    <row r="1039" spans="1:22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 t="str" cm="1">
        <f t="array" ref="E1039">_xlfn.IFS(D1039&lt;1000,"1000",D1039&lt;5000,"5000",D1039&lt;10000,"10000",D1039&lt;15000,"15000",D1039&lt;20000,"20000",D1039&lt;25000,"25000",D1039&lt;30000,"30000",D1039&lt;35000,"35000",D1039&lt;40000,"40000",D1039&lt;45000,"45000",D1039&lt;50000,"50000",D1039&gt;=50000,"&gt;50000")</f>
        <v>5000</v>
      </c>
      <c r="F1039">
        <v>1021</v>
      </c>
      <c r="G1039" t="str" cm="1">
        <f t="array" ref="G1039">_xlfn.IFS(F1039&lt;1000,"1000",F1039&lt;5000,"5000",F1039&lt;10000,"10000",F1039&lt;15000,"15000",F1039&lt;20000,"20000",F1039&lt;25000,"25000",F1039&lt;30000,"30000",F1039&lt;35000,"35000",F1039&lt;40000,"40000",F1039&lt;45000,"45000",F1039&lt;50000,"50000",F1039&gt;50000,"&gt;50000")</f>
        <v>5000</v>
      </c>
      <c r="H1039" t="s">
        <v>8219</v>
      </c>
      <c r="I1039" t="s">
        <v>8224</v>
      </c>
      <c r="J1039" t="s">
        <v>8246</v>
      </c>
      <c r="K1039">
        <v>1431925200</v>
      </c>
      <c r="L1039" s="10">
        <v>42142.208333333328</v>
      </c>
      <c r="M1039">
        <v>1429991062</v>
      </c>
      <c r="N1039" s="10">
        <f t="shared" si="50"/>
        <v>42119.822476851856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48"/>
        <v>102.1</v>
      </c>
      <c r="T1039">
        <f t="shared" si="49"/>
        <v>48.61904761904762</v>
      </c>
      <c r="U1039" t="s">
        <v>8325</v>
      </c>
      <c r="V1039" t="s">
        <v>8330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 t="str" cm="1">
        <f t="array" ref="E1040">_xlfn.IFS(D1040&lt;1000,"1000",D1040&lt;5000,"5000",D1040&lt;10000,"10000",D1040&lt;15000,"15000",D1040&lt;20000,"20000",D1040&lt;25000,"25000",D1040&lt;30000,"30000",D1040&lt;35000,"35000",D1040&lt;40000,"40000",D1040&lt;45000,"45000",D1040&lt;50000,"50000",D1040&gt;=50000,"&gt;50000")</f>
        <v>5000</v>
      </c>
      <c r="F1040">
        <v>2180</v>
      </c>
      <c r="G1040" t="str" cm="1">
        <f t="array" ref="G1040">_xlfn.IFS(F1040&lt;1000,"1000",F1040&lt;5000,"5000",F1040&lt;10000,"10000",F1040&lt;15000,"15000",F1040&lt;20000,"20000",F1040&lt;25000,"25000",F1040&lt;30000,"30000",F1040&lt;35000,"35000",F1040&lt;40000,"40000",F1040&lt;45000,"45000",F1040&lt;50000,"50000",F1040&gt;50000,"&gt;50000")</f>
        <v>5000</v>
      </c>
      <c r="H1040" t="s">
        <v>8219</v>
      </c>
      <c r="I1040" t="s">
        <v>8224</v>
      </c>
      <c r="J1040" t="s">
        <v>8246</v>
      </c>
      <c r="K1040">
        <v>1458362023</v>
      </c>
      <c r="L1040" s="10">
        <v>42448.190081018518</v>
      </c>
      <c r="M1040">
        <v>1455773623</v>
      </c>
      <c r="N1040" s="10">
        <f t="shared" si="50"/>
        <v>42418.231747685189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48"/>
        <v>145.33333333333334</v>
      </c>
      <c r="T1040">
        <f t="shared" si="49"/>
        <v>35.73770491803279</v>
      </c>
      <c r="U1040" t="s">
        <v>8325</v>
      </c>
      <c r="V1040" t="s">
        <v>8330</v>
      </c>
    </row>
    <row r="1041" spans="1:22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 t="str" cm="1">
        <f t="array" ref="E1041">_xlfn.IFS(D1041&lt;1000,"1000",D1041&lt;5000,"5000",D1041&lt;10000,"10000",D1041&lt;15000,"15000",D1041&lt;20000,"20000",D1041&lt;25000,"25000",D1041&lt;30000,"30000",D1041&lt;35000,"35000",D1041&lt;40000,"40000",D1041&lt;45000,"45000",D1041&lt;50000,"50000",D1041&gt;=50000,"&gt;50000")</f>
        <v>1000</v>
      </c>
      <c r="F1041">
        <v>641</v>
      </c>
      <c r="G1041" t="str" cm="1">
        <f t="array" ref="G1041">_xlfn.IFS(F1041&lt;1000,"1000",F1041&lt;5000,"5000",F1041&lt;10000,"10000",F1041&lt;15000,"15000",F1041&lt;20000,"20000",F1041&lt;25000,"25000",F1041&lt;30000,"30000",F1041&lt;35000,"35000",F1041&lt;40000,"40000",F1041&lt;45000,"45000",F1041&lt;50000,"50000",F1041&gt;50000,"&gt;50000")</f>
        <v>1000</v>
      </c>
      <c r="H1041" t="s">
        <v>8219</v>
      </c>
      <c r="I1041" t="s">
        <v>8224</v>
      </c>
      <c r="J1041" t="s">
        <v>8246</v>
      </c>
      <c r="K1041">
        <v>1481615940</v>
      </c>
      <c r="L1041" s="10">
        <v>42717.332638888889</v>
      </c>
      <c r="M1041">
        <v>1479436646</v>
      </c>
      <c r="N1041" s="10">
        <f t="shared" si="50"/>
        <v>42692.109328703707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48"/>
        <v>128.19999999999999</v>
      </c>
      <c r="T1041">
        <f t="shared" si="49"/>
        <v>21.366666666666667</v>
      </c>
      <c r="U1041" t="s">
        <v>8325</v>
      </c>
      <c r="V1041" t="s">
        <v>8330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 t="str" cm="1">
        <f t="array" ref="E1042">_xlfn.IFS(D1042&lt;1000,"1000",D1042&lt;5000,"5000",D1042&lt;10000,"10000",D1042&lt;15000,"15000",D1042&lt;20000,"20000",D1042&lt;25000,"25000",D1042&lt;30000,"30000",D1042&lt;35000,"35000",D1042&lt;40000,"40000",D1042&lt;45000,"45000",D1042&lt;50000,"50000",D1042&gt;=50000,"&gt;50000")</f>
        <v>&gt;50000</v>
      </c>
      <c r="F1042">
        <v>250</v>
      </c>
      <c r="G1042" t="str" cm="1">
        <f t="array" ref="G1042">_xlfn.IFS(F1042&lt;1000,"1000",F1042&lt;5000,"5000",F1042&lt;10000,"10000",F1042&lt;15000,"15000",F1042&lt;20000,"20000",F1042&lt;25000,"25000",F1042&lt;30000,"30000",F1042&lt;35000,"35000",F1042&lt;40000,"40000",F1042&lt;45000,"45000",F1042&lt;50000,"50000",F1042&gt;50000,"&gt;50000")</f>
        <v>1000</v>
      </c>
      <c r="H1042" t="s">
        <v>8220</v>
      </c>
      <c r="I1042" t="s">
        <v>8224</v>
      </c>
      <c r="J1042" t="s">
        <v>8246</v>
      </c>
      <c r="K1042">
        <v>1472317209</v>
      </c>
      <c r="L1042" s="10">
        <v>42609.708437499998</v>
      </c>
      <c r="M1042">
        <v>1469725209</v>
      </c>
      <c r="N1042" s="10">
        <f t="shared" si="50"/>
        <v>42579.708437499998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48"/>
        <v>0.29411764705882354</v>
      </c>
      <c r="T1042">
        <f t="shared" si="49"/>
        <v>250</v>
      </c>
      <c r="U1042" t="s">
        <v>8331</v>
      </c>
      <c r="V1042" t="s">
        <v>8332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 t="str" cm="1">
        <f t="array" ref="E1043">_xlfn.IFS(D1043&lt;1000,"1000",D1043&lt;5000,"5000",D1043&lt;10000,"10000",D1043&lt;15000,"15000",D1043&lt;20000,"20000",D1043&lt;25000,"25000",D1043&lt;30000,"30000",D1043&lt;35000,"35000",D1043&lt;40000,"40000",D1043&lt;45000,"45000",D1043&lt;50000,"50000",D1043&gt;=50000,"&gt;50000")</f>
        <v>1000</v>
      </c>
      <c r="F1043">
        <v>0</v>
      </c>
      <c r="G1043" t="str" cm="1">
        <f t="array" ref="G1043">_xlfn.IFS(F1043&lt;1000,"1000",F1043&lt;5000,"5000",F1043&lt;10000,"10000",F1043&lt;15000,"15000",F1043&lt;20000,"20000",F1043&lt;25000,"25000",F1043&lt;30000,"30000",F1043&lt;35000,"35000",F1043&lt;40000,"40000",F1043&lt;45000,"45000",F1043&lt;50000,"50000",F1043&gt;50000,"&gt;50000")</f>
        <v>1000</v>
      </c>
      <c r="H1043" t="s">
        <v>8220</v>
      </c>
      <c r="I1043" t="s">
        <v>8224</v>
      </c>
      <c r="J1043" t="s">
        <v>8246</v>
      </c>
      <c r="K1043">
        <v>1406769992</v>
      </c>
      <c r="L1043" s="10">
        <v>41851.060092592597</v>
      </c>
      <c r="M1043">
        <v>1405041992</v>
      </c>
      <c r="N1043" s="10">
        <f t="shared" si="50"/>
        <v>41831.060092592597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48"/>
        <v>0</v>
      </c>
      <c r="T1043" t="e">
        <f t="shared" si="49"/>
        <v>#DIV/0!</v>
      </c>
      <c r="U1043" t="s">
        <v>8331</v>
      </c>
      <c r="V1043" t="s">
        <v>8332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 t="str" cm="1">
        <f t="array" ref="E1044">_xlfn.IFS(D1044&lt;1000,"1000",D1044&lt;5000,"5000",D1044&lt;10000,"10000",D1044&lt;15000,"15000",D1044&lt;20000,"20000",D1044&lt;25000,"25000",D1044&lt;30000,"30000",D1044&lt;35000,"35000",D1044&lt;40000,"40000",D1044&lt;45000,"45000",D1044&lt;50000,"50000",D1044&gt;=50000,"&gt;50000")</f>
        <v>1000</v>
      </c>
      <c r="F1044">
        <v>10</v>
      </c>
      <c r="G1044" t="str" cm="1">
        <f t="array" ref="G1044">_xlfn.IFS(F1044&lt;1000,"1000",F1044&lt;5000,"5000",F1044&lt;10000,"10000",F1044&lt;15000,"15000",F1044&lt;20000,"20000",F1044&lt;25000,"25000",F1044&lt;30000,"30000",F1044&lt;35000,"35000",F1044&lt;40000,"40000",F1044&lt;45000,"45000",F1044&lt;50000,"50000",F1044&gt;50000,"&gt;50000")</f>
        <v>1000</v>
      </c>
      <c r="H1044" t="s">
        <v>8220</v>
      </c>
      <c r="I1044" t="s">
        <v>8224</v>
      </c>
      <c r="J1044" t="s">
        <v>8246</v>
      </c>
      <c r="K1044">
        <v>1410516000</v>
      </c>
      <c r="L1044" s="10">
        <v>41894.416666666664</v>
      </c>
      <c r="M1044">
        <v>1406824948</v>
      </c>
      <c r="N1044" s="10">
        <f t="shared" si="50"/>
        <v>41851.696157407408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48"/>
        <v>1.5384615384615385</v>
      </c>
      <c r="T1044">
        <f t="shared" si="49"/>
        <v>10</v>
      </c>
      <c r="U1044" t="s">
        <v>8331</v>
      </c>
      <c r="V1044" t="s">
        <v>8332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 t="str" cm="1">
        <f t="array" ref="E1045">_xlfn.IFS(D1045&lt;1000,"1000",D1045&lt;5000,"5000",D1045&lt;10000,"10000",D1045&lt;15000,"15000",D1045&lt;20000,"20000",D1045&lt;25000,"25000",D1045&lt;30000,"30000",D1045&lt;35000,"35000",D1045&lt;40000,"40000",D1045&lt;45000,"45000",D1045&lt;50000,"50000",D1045&gt;=50000,"&gt;50000")</f>
        <v>&gt;50000</v>
      </c>
      <c r="F1045">
        <v>8537</v>
      </c>
      <c r="G1045" t="str" cm="1">
        <f t="array" ref="G1045">_xlfn.IFS(F1045&lt;1000,"1000",F1045&lt;5000,"5000",F1045&lt;10000,"10000",F1045&lt;15000,"15000",F1045&lt;20000,"20000",F1045&lt;25000,"25000",F1045&lt;30000,"30000",F1045&lt;35000,"35000",F1045&lt;40000,"40000",F1045&lt;45000,"45000",F1045&lt;50000,"50000",F1045&gt;50000,"&gt;50000")</f>
        <v>10000</v>
      </c>
      <c r="H1045" t="s">
        <v>8220</v>
      </c>
      <c r="I1045" t="s">
        <v>8224</v>
      </c>
      <c r="J1045" t="s">
        <v>8246</v>
      </c>
      <c r="K1045">
        <v>1432101855</v>
      </c>
      <c r="L1045" s="10">
        <v>42144.252951388888</v>
      </c>
      <c r="M1045">
        <v>1429509855</v>
      </c>
      <c r="N1045" s="10">
        <f t="shared" si="50"/>
        <v>42114.252951388888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48"/>
        <v>8.5370000000000008</v>
      </c>
      <c r="T1045">
        <f t="shared" si="49"/>
        <v>29.236301369863014</v>
      </c>
      <c r="U1045" t="s">
        <v>8331</v>
      </c>
      <c r="V1045" t="s">
        <v>8332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 t="str" cm="1">
        <f t="array" ref="E1046">_xlfn.IFS(D1046&lt;1000,"1000",D1046&lt;5000,"5000",D1046&lt;10000,"10000",D1046&lt;15000,"15000",D1046&lt;20000,"20000",D1046&lt;25000,"25000",D1046&lt;30000,"30000",D1046&lt;35000,"35000",D1046&lt;40000,"40000",D1046&lt;45000,"45000",D1046&lt;50000,"50000",D1046&gt;=50000,"&gt;50000")</f>
        <v>10000</v>
      </c>
      <c r="F1046">
        <v>6</v>
      </c>
      <c r="G1046" t="str" cm="1">
        <f t="array" ref="G1046">_xlfn.IFS(F1046&lt;1000,"1000",F1046&lt;5000,"5000",F1046&lt;10000,"10000",F1046&lt;15000,"15000",F1046&lt;20000,"20000",F1046&lt;25000,"25000",F1046&lt;30000,"30000",F1046&lt;35000,"35000",F1046&lt;40000,"40000",F1046&lt;45000,"45000",F1046&lt;50000,"50000",F1046&gt;50000,"&gt;50000")</f>
        <v>1000</v>
      </c>
      <c r="H1046" t="s">
        <v>8220</v>
      </c>
      <c r="I1046" t="s">
        <v>8224</v>
      </c>
      <c r="J1046" t="s">
        <v>8246</v>
      </c>
      <c r="K1046">
        <v>1425587220</v>
      </c>
      <c r="L1046" s="10">
        <v>42068.852083333331</v>
      </c>
      <c r="M1046">
        <v>1420668801</v>
      </c>
      <c r="N1046" s="10">
        <f t="shared" si="50"/>
        <v>42011.925937499997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48"/>
        <v>8.5714285714285715E-2</v>
      </c>
      <c r="T1046">
        <f t="shared" si="49"/>
        <v>3</v>
      </c>
      <c r="U1046" t="s">
        <v>8331</v>
      </c>
      <c r="V1046" t="s">
        <v>8332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 t="str" cm="1">
        <f t="array" ref="E1047">_xlfn.IFS(D1047&lt;1000,"1000",D1047&lt;5000,"5000",D1047&lt;10000,"10000",D1047&lt;15000,"15000",D1047&lt;20000,"20000",D1047&lt;25000,"25000",D1047&lt;30000,"30000",D1047&lt;35000,"35000",D1047&lt;40000,"40000",D1047&lt;45000,"45000",D1047&lt;50000,"50000",D1047&gt;=50000,"&gt;50000")</f>
        <v>15000</v>
      </c>
      <c r="F1047">
        <v>266</v>
      </c>
      <c r="G1047" t="str" cm="1">
        <f t="array" ref="G1047">_xlfn.IFS(F1047&lt;1000,"1000",F1047&lt;5000,"5000",F1047&lt;10000,"10000",F1047&lt;15000,"15000",F1047&lt;20000,"20000",F1047&lt;25000,"25000",F1047&lt;30000,"30000",F1047&lt;35000,"35000",F1047&lt;40000,"40000",F1047&lt;45000,"45000",F1047&lt;50000,"50000",F1047&gt;50000,"&gt;50000")</f>
        <v>1000</v>
      </c>
      <c r="H1047" t="s">
        <v>8220</v>
      </c>
      <c r="I1047" t="s">
        <v>8224</v>
      </c>
      <c r="J1047" t="s">
        <v>8246</v>
      </c>
      <c r="K1047">
        <v>1408827550</v>
      </c>
      <c r="L1047" s="10">
        <v>41874.874421296299</v>
      </c>
      <c r="M1047">
        <v>1406235550</v>
      </c>
      <c r="N1047" s="10">
        <f t="shared" si="50"/>
        <v>41844.874421296299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48"/>
        <v>2.6599999999999997</v>
      </c>
      <c r="T1047">
        <f t="shared" si="49"/>
        <v>33.25</v>
      </c>
      <c r="U1047" t="s">
        <v>8331</v>
      </c>
      <c r="V1047" t="s">
        <v>8332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 t="str" cm="1">
        <f t="array" ref="E1048">_xlfn.IFS(D1048&lt;1000,"1000",D1048&lt;5000,"5000",D1048&lt;10000,"10000",D1048&lt;15000,"15000",D1048&lt;20000,"20000",D1048&lt;25000,"25000",D1048&lt;30000,"30000",D1048&lt;35000,"35000",D1048&lt;40000,"40000",D1048&lt;45000,"45000",D1048&lt;50000,"50000",D1048&gt;=50000,"&gt;50000")</f>
        <v>5000</v>
      </c>
      <c r="F1048">
        <v>0</v>
      </c>
      <c r="G1048" t="str" cm="1">
        <f t="array" ref="G1048">_xlfn.IFS(F1048&lt;1000,"1000",F1048&lt;5000,"5000",F1048&lt;10000,"10000",F1048&lt;15000,"15000",F1048&lt;20000,"20000",F1048&lt;25000,"25000",F1048&lt;30000,"30000",F1048&lt;35000,"35000",F1048&lt;40000,"40000",F1048&lt;45000,"45000",F1048&lt;50000,"50000",F1048&gt;50000,"&gt;50000")</f>
        <v>1000</v>
      </c>
      <c r="H1048" t="s">
        <v>8220</v>
      </c>
      <c r="I1048" t="s">
        <v>8236</v>
      </c>
      <c r="J1048" t="s">
        <v>8249</v>
      </c>
      <c r="K1048">
        <v>1451161560</v>
      </c>
      <c r="L1048" s="10">
        <v>42364.851388888885</v>
      </c>
      <c r="M1048">
        <v>1447273560</v>
      </c>
      <c r="N1048" s="10">
        <f t="shared" si="50"/>
        <v>42319.851388888885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48"/>
        <v>0</v>
      </c>
      <c r="T1048" t="e">
        <f t="shared" si="49"/>
        <v>#DIV/0!</v>
      </c>
      <c r="U1048" t="s">
        <v>8331</v>
      </c>
      <c r="V1048" t="s">
        <v>8332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 t="str" cm="1">
        <f t="array" ref="E1049">_xlfn.IFS(D1049&lt;1000,"1000",D1049&lt;5000,"5000",D1049&lt;10000,"10000",D1049&lt;15000,"15000",D1049&lt;20000,"20000",D1049&lt;25000,"25000",D1049&lt;30000,"30000",D1049&lt;35000,"35000",D1049&lt;40000,"40000",D1049&lt;45000,"45000",D1049&lt;50000,"50000",D1049&gt;=50000,"&gt;50000")</f>
        <v>5000</v>
      </c>
      <c r="F1049">
        <v>1</v>
      </c>
      <c r="G1049" t="str" cm="1">
        <f t="array" ref="G1049">_xlfn.IFS(F1049&lt;1000,"1000",F1049&lt;5000,"5000",F1049&lt;10000,"10000",F1049&lt;15000,"15000",F1049&lt;20000,"20000",F1049&lt;25000,"25000",F1049&lt;30000,"30000",F1049&lt;35000,"35000",F1049&lt;40000,"40000",F1049&lt;45000,"45000",F1049&lt;50000,"50000",F1049&gt;50000,"&gt;50000")</f>
        <v>1000</v>
      </c>
      <c r="H1049" t="s">
        <v>8220</v>
      </c>
      <c r="I1049" t="s">
        <v>8224</v>
      </c>
      <c r="J1049" t="s">
        <v>8246</v>
      </c>
      <c r="K1049">
        <v>1415219915</v>
      </c>
      <c r="L1049" s="10">
        <v>41948.860127314816</v>
      </c>
      <c r="M1049">
        <v>1412624315</v>
      </c>
      <c r="N1049" s="10">
        <f t="shared" si="50"/>
        <v>41918.818460648145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48"/>
        <v>0.05</v>
      </c>
      <c r="T1049">
        <f t="shared" si="49"/>
        <v>1</v>
      </c>
      <c r="U1049" t="s">
        <v>8331</v>
      </c>
      <c r="V1049" t="s">
        <v>8332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 t="str" cm="1">
        <f t="array" ref="E1050">_xlfn.IFS(D1050&lt;1000,"1000",D1050&lt;5000,"5000",D1050&lt;10000,"10000",D1050&lt;15000,"15000",D1050&lt;20000,"20000",D1050&lt;25000,"25000",D1050&lt;30000,"30000",D1050&lt;35000,"35000",D1050&lt;40000,"40000",D1050&lt;45000,"45000",D1050&lt;50000,"50000",D1050&gt;=50000,"&gt;50000")</f>
        <v>20000</v>
      </c>
      <c r="F1050">
        <v>212</v>
      </c>
      <c r="G1050" t="str" cm="1">
        <f t="array" ref="G1050">_xlfn.IFS(F1050&lt;1000,"1000",F1050&lt;5000,"5000",F1050&lt;10000,"10000",F1050&lt;15000,"15000",F1050&lt;20000,"20000",F1050&lt;25000,"25000",F1050&lt;30000,"30000",F1050&lt;35000,"35000",F1050&lt;40000,"40000",F1050&lt;45000,"45000",F1050&lt;50000,"50000",F1050&gt;50000,"&gt;50000")</f>
        <v>1000</v>
      </c>
      <c r="H1050" t="s">
        <v>8220</v>
      </c>
      <c r="I1050" t="s">
        <v>8224</v>
      </c>
      <c r="J1050" t="s">
        <v>8246</v>
      </c>
      <c r="K1050">
        <v>1474766189</v>
      </c>
      <c r="L1050" s="10">
        <v>42638.053113425922</v>
      </c>
      <c r="M1050">
        <v>1471310189</v>
      </c>
      <c r="N1050" s="10">
        <f t="shared" si="50"/>
        <v>42598.053113425922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48"/>
        <v>1.4133333333333333</v>
      </c>
      <c r="T1050">
        <f t="shared" si="49"/>
        <v>53</v>
      </c>
      <c r="U1050" t="s">
        <v>8331</v>
      </c>
      <c r="V1050" t="s">
        <v>8332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 t="str" cm="1">
        <f t="array" ref="E1051">_xlfn.IFS(D1051&lt;1000,"1000",D1051&lt;5000,"5000",D1051&lt;10000,"10000",D1051&lt;15000,"15000",D1051&lt;20000,"20000",D1051&lt;25000,"25000",D1051&lt;30000,"30000",D1051&lt;35000,"35000",D1051&lt;40000,"40000",D1051&lt;45000,"45000",D1051&lt;50000,"50000",D1051&gt;=50000,"&gt;50000")</f>
        <v>15000</v>
      </c>
      <c r="F1051">
        <v>0</v>
      </c>
      <c r="G1051" t="str" cm="1">
        <f t="array" ref="G1051">_xlfn.IFS(F1051&lt;1000,"1000",F1051&lt;5000,"5000",F1051&lt;10000,"10000",F1051&lt;15000,"15000",F1051&lt;20000,"20000",F1051&lt;25000,"25000",F1051&lt;30000,"30000",F1051&lt;35000,"35000",F1051&lt;40000,"40000",F1051&lt;45000,"45000",F1051&lt;50000,"50000",F1051&gt;50000,"&gt;50000")</f>
        <v>1000</v>
      </c>
      <c r="H1051" t="s">
        <v>8220</v>
      </c>
      <c r="I1051" t="s">
        <v>8224</v>
      </c>
      <c r="J1051" t="s">
        <v>8246</v>
      </c>
      <c r="K1051">
        <v>1455272445</v>
      </c>
      <c r="L1051" s="10">
        <v>42412.431076388893</v>
      </c>
      <c r="M1051">
        <v>1452680445</v>
      </c>
      <c r="N1051" s="10">
        <f t="shared" si="50"/>
        <v>42382.431076388893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48"/>
        <v>0</v>
      </c>
      <c r="T1051" t="e">
        <f t="shared" si="49"/>
        <v>#DIV/0!</v>
      </c>
      <c r="U1051" t="s">
        <v>8331</v>
      </c>
      <c r="V1051" t="s">
        <v>8332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 t="str" cm="1">
        <f t="array" ref="E1052">_xlfn.IFS(D1052&lt;1000,"1000",D1052&lt;5000,"5000",D1052&lt;10000,"10000",D1052&lt;15000,"15000",D1052&lt;20000,"20000",D1052&lt;25000,"25000",D1052&lt;30000,"30000",D1052&lt;35000,"35000",D1052&lt;40000,"40000",D1052&lt;45000,"45000",D1052&lt;50000,"50000",D1052&gt;=50000,"&gt;50000")</f>
        <v>5000</v>
      </c>
      <c r="F1052">
        <v>0</v>
      </c>
      <c r="G1052" t="str" cm="1">
        <f t="array" ref="G1052">_xlfn.IFS(F1052&lt;1000,"1000",F1052&lt;5000,"5000",F1052&lt;10000,"10000",F1052&lt;15000,"15000",F1052&lt;20000,"20000",F1052&lt;25000,"25000",F1052&lt;30000,"30000",F1052&lt;35000,"35000",F1052&lt;40000,"40000",F1052&lt;45000,"45000",F1052&lt;50000,"50000",F1052&gt;50000,"&gt;50000")</f>
        <v>1000</v>
      </c>
      <c r="H1052" t="s">
        <v>8220</v>
      </c>
      <c r="I1052" t="s">
        <v>8224</v>
      </c>
      <c r="J1052" t="s">
        <v>8246</v>
      </c>
      <c r="K1052">
        <v>1442257677</v>
      </c>
      <c r="L1052" s="10">
        <v>42261.7971875</v>
      </c>
      <c r="M1052">
        <v>1439665677</v>
      </c>
      <c r="N1052" s="10">
        <f t="shared" si="50"/>
        <v>42231.7971875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48"/>
        <v>0</v>
      </c>
      <c r="T1052" t="e">
        <f t="shared" si="49"/>
        <v>#DIV/0!</v>
      </c>
      <c r="U1052" t="s">
        <v>8331</v>
      </c>
      <c r="V1052" t="s">
        <v>8332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 t="str" cm="1">
        <f t="array" ref="E1053">_xlfn.IFS(D1053&lt;1000,"1000",D1053&lt;5000,"5000",D1053&lt;10000,"10000",D1053&lt;15000,"15000",D1053&lt;20000,"20000",D1053&lt;25000,"25000",D1053&lt;30000,"30000",D1053&lt;35000,"35000",D1053&lt;40000,"40000",D1053&lt;45000,"45000",D1053&lt;50000,"50000",D1053&gt;=50000,"&gt;50000")</f>
        <v>1000</v>
      </c>
      <c r="F1053">
        <v>0</v>
      </c>
      <c r="G1053" t="str" cm="1">
        <f t="array" ref="G1053">_xlfn.IFS(F1053&lt;1000,"1000",F1053&lt;5000,"5000",F1053&lt;10000,"10000",F1053&lt;15000,"15000",F1053&lt;20000,"20000",F1053&lt;25000,"25000",F1053&lt;30000,"30000",F1053&lt;35000,"35000",F1053&lt;40000,"40000",F1053&lt;45000,"45000",F1053&lt;50000,"50000",F1053&gt;50000,"&gt;50000")</f>
        <v>1000</v>
      </c>
      <c r="H1053" t="s">
        <v>8220</v>
      </c>
      <c r="I1053" t="s">
        <v>8224</v>
      </c>
      <c r="J1053" t="s">
        <v>8246</v>
      </c>
      <c r="K1053">
        <v>1409098825</v>
      </c>
      <c r="L1053" s="10">
        <v>41878.014178240745</v>
      </c>
      <c r="M1053">
        <v>1406679625</v>
      </c>
      <c r="N1053" s="10">
        <f t="shared" si="50"/>
        <v>41850.014178240745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48"/>
        <v>0</v>
      </c>
      <c r="T1053" t="e">
        <f t="shared" si="49"/>
        <v>#DIV/0!</v>
      </c>
      <c r="U1053" t="s">
        <v>8331</v>
      </c>
      <c r="V1053" t="s">
        <v>8332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 t="str" cm="1">
        <f t="array" ref="E1054">_xlfn.IFS(D1054&lt;1000,"1000",D1054&lt;5000,"5000",D1054&lt;10000,"10000",D1054&lt;15000,"15000",D1054&lt;20000,"20000",D1054&lt;25000,"25000",D1054&lt;30000,"30000",D1054&lt;35000,"35000",D1054&lt;40000,"40000",D1054&lt;45000,"45000",D1054&lt;50000,"50000",D1054&gt;=50000,"&gt;50000")</f>
        <v>5000</v>
      </c>
      <c r="F1054">
        <v>0</v>
      </c>
      <c r="G1054" t="str" cm="1">
        <f t="array" ref="G1054">_xlfn.IFS(F1054&lt;1000,"1000",F1054&lt;5000,"5000",F1054&lt;10000,"10000",F1054&lt;15000,"15000",F1054&lt;20000,"20000",F1054&lt;25000,"25000",F1054&lt;30000,"30000",F1054&lt;35000,"35000",F1054&lt;40000,"40000",F1054&lt;45000,"45000",F1054&lt;50000,"50000",F1054&gt;50000,"&gt;50000")</f>
        <v>1000</v>
      </c>
      <c r="H1054" t="s">
        <v>8220</v>
      </c>
      <c r="I1054" t="s">
        <v>8224</v>
      </c>
      <c r="J1054" t="s">
        <v>8246</v>
      </c>
      <c r="K1054">
        <v>1465243740</v>
      </c>
      <c r="L1054" s="10">
        <v>42527.839583333334</v>
      </c>
      <c r="M1054">
        <v>1461438495</v>
      </c>
      <c r="N1054" s="10">
        <f t="shared" si="50"/>
        <v>42483.797395833331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48"/>
        <v>0</v>
      </c>
      <c r="T1054" t="e">
        <f t="shared" si="49"/>
        <v>#DIV/0!</v>
      </c>
      <c r="U1054" t="s">
        <v>8331</v>
      </c>
      <c r="V1054" t="s">
        <v>8332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 t="str" cm="1">
        <f t="array" ref="E1055">_xlfn.IFS(D1055&lt;1000,"1000",D1055&lt;5000,"5000",D1055&lt;10000,"10000",D1055&lt;15000,"15000",D1055&lt;20000,"20000",D1055&lt;25000,"25000",D1055&lt;30000,"30000",D1055&lt;35000,"35000",D1055&lt;40000,"40000",D1055&lt;45000,"45000",D1055&lt;50000,"50000",D1055&gt;=50000,"&gt;50000")</f>
        <v>5000</v>
      </c>
      <c r="F1055">
        <v>15</v>
      </c>
      <c r="G1055" t="str" cm="1">
        <f t="array" ref="G1055">_xlfn.IFS(F1055&lt;1000,"1000",F1055&lt;5000,"5000",F1055&lt;10000,"10000",F1055&lt;15000,"15000",F1055&lt;20000,"20000",F1055&lt;25000,"25000",F1055&lt;30000,"30000",F1055&lt;35000,"35000",F1055&lt;40000,"40000",F1055&lt;45000,"45000",F1055&lt;50000,"50000",F1055&gt;50000,"&gt;50000")</f>
        <v>1000</v>
      </c>
      <c r="H1055" t="s">
        <v>8220</v>
      </c>
      <c r="I1055" t="s">
        <v>8224</v>
      </c>
      <c r="J1055" t="s">
        <v>8246</v>
      </c>
      <c r="K1055">
        <v>1488773332</v>
      </c>
      <c r="L1055" s="10">
        <v>42800.172824074078</v>
      </c>
      <c r="M1055">
        <v>1486613332</v>
      </c>
      <c r="N1055" s="10">
        <f t="shared" si="50"/>
        <v>42775.172824074078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48"/>
        <v>1</v>
      </c>
      <c r="T1055">
        <f t="shared" si="49"/>
        <v>15</v>
      </c>
      <c r="U1055" t="s">
        <v>8331</v>
      </c>
      <c r="V1055" t="s">
        <v>8332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 t="str" cm="1">
        <f t="array" ref="E1056">_xlfn.IFS(D1056&lt;1000,"1000",D1056&lt;5000,"5000",D1056&lt;10000,"10000",D1056&lt;15000,"15000",D1056&lt;20000,"20000",D1056&lt;25000,"25000",D1056&lt;30000,"30000",D1056&lt;35000,"35000",D1056&lt;40000,"40000",D1056&lt;45000,"45000",D1056&lt;50000,"50000",D1056&gt;=50000,"&gt;50000")</f>
        <v>5000</v>
      </c>
      <c r="F1056">
        <v>0</v>
      </c>
      <c r="G1056" t="str" cm="1">
        <f t="array" ref="G1056">_xlfn.IFS(F1056&lt;1000,"1000",F1056&lt;5000,"5000",F1056&lt;10000,"10000",F1056&lt;15000,"15000",F1056&lt;20000,"20000",F1056&lt;25000,"25000",F1056&lt;30000,"30000",F1056&lt;35000,"35000",F1056&lt;40000,"40000",F1056&lt;45000,"45000",F1056&lt;50000,"50000",F1056&gt;50000,"&gt;50000")</f>
        <v>1000</v>
      </c>
      <c r="H1056" t="s">
        <v>8220</v>
      </c>
      <c r="I1056" t="s">
        <v>8224</v>
      </c>
      <c r="J1056" t="s">
        <v>8246</v>
      </c>
      <c r="K1056">
        <v>1407708000</v>
      </c>
      <c r="L1056" s="10">
        <v>41861.916666666664</v>
      </c>
      <c r="M1056">
        <v>1405110399</v>
      </c>
      <c r="N1056" s="10">
        <f t="shared" si="50"/>
        <v>41831.851840277777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48"/>
        <v>0</v>
      </c>
      <c r="T1056" t="e">
        <f t="shared" si="49"/>
        <v>#DIV/0!</v>
      </c>
      <c r="U1056" t="s">
        <v>8331</v>
      </c>
      <c r="V1056" t="s">
        <v>8332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 t="str" cm="1">
        <f t="array" ref="E1057">_xlfn.IFS(D1057&lt;1000,"1000",D1057&lt;5000,"5000",D1057&lt;10000,"10000",D1057&lt;15000,"15000",D1057&lt;20000,"20000",D1057&lt;25000,"25000",D1057&lt;30000,"30000",D1057&lt;35000,"35000",D1057&lt;40000,"40000",D1057&lt;45000,"45000",D1057&lt;50000,"50000",D1057&gt;=50000,"&gt;50000")</f>
        <v>5000</v>
      </c>
      <c r="F1057">
        <v>0</v>
      </c>
      <c r="G1057" t="str" cm="1">
        <f t="array" ref="G1057">_xlfn.IFS(F1057&lt;1000,"1000",F1057&lt;5000,"5000",F1057&lt;10000,"10000",F1057&lt;15000,"15000",F1057&lt;20000,"20000",F1057&lt;25000,"25000",F1057&lt;30000,"30000",F1057&lt;35000,"35000",F1057&lt;40000,"40000",F1057&lt;45000,"45000",F1057&lt;50000,"50000",F1057&gt;50000,"&gt;50000")</f>
        <v>1000</v>
      </c>
      <c r="H1057" t="s">
        <v>8220</v>
      </c>
      <c r="I1057" t="s">
        <v>8224</v>
      </c>
      <c r="J1057" t="s">
        <v>8246</v>
      </c>
      <c r="K1057">
        <v>1457394545</v>
      </c>
      <c r="L1057" s="10">
        <v>42436.992418981477</v>
      </c>
      <c r="M1057">
        <v>1454802545</v>
      </c>
      <c r="N1057" s="10">
        <f t="shared" si="50"/>
        <v>42406.992418981477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48"/>
        <v>0</v>
      </c>
      <c r="T1057" t="e">
        <f t="shared" si="49"/>
        <v>#DIV/0!</v>
      </c>
      <c r="U1057" t="s">
        <v>8331</v>
      </c>
      <c r="V1057" t="s">
        <v>8332</v>
      </c>
    </row>
    <row r="1058" spans="1:22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 t="str" cm="1">
        <f t="array" ref="E1058">_xlfn.IFS(D1058&lt;1000,"1000",D1058&lt;5000,"5000",D1058&lt;10000,"10000",D1058&lt;15000,"15000",D1058&lt;20000,"20000",D1058&lt;25000,"25000",D1058&lt;30000,"30000",D1058&lt;35000,"35000",D1058&lt;40000,"40000",D1058&lt;45000,"45000",D1058&lt;50000,"50000",D1058&gt;=50000,"&gt;50000")</f>
        <v>15000</v>
      </c>
      <c r="F1058">
        <v>0</v>
      </c>
      <c r="G1058" t="str" cm="1">
        <f t="array" ref="G1058">_xlfn.IFS(F1058&lt;1000,"1000",F1058&lt;5000,"5000",F1058&lt;10000,"10000",F1058&lt;15000,"15000",F1058&lt;20000,"20000",F1058&lt;25000,"25000",F1058&lt;30000,"30000",F1058&lt;35000,"35000",F1058&lt;40000,"40000",F1058&lt;45000,"45000",F1058&lt;50000,"50000",F1058&gt;50000,"&gt;50000")</f>
        <v>1000</v>
      </c>
      <c r="H1058" t="s">
        <v>8220</v>
      </c>
      <c r="I1058" t="s">
        <v>8224</v>
      </c>
      <c r="J1058" t="s">
        <v>8246</v>
      </c>
      <c r="K1058">
        <v>1429892177</v>
      </c>
      <c r="L1058" s="10">
        <v>42118.677974537044</v>
      </c>
      <c r="M1058">
        <v>1424711777</v>
      </c>
      <c r="N1058" s="10">
        <f t="shared" si="50"/>
        <v>42058.719641203701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48"/>
        <v>0</v>
      </c>
      <c r="T1058" t="e">
        <f t="shared" si="49"/>
        <v>#DIV/0!</v>
      </c>
      <c r="U1058" t="s">
        <v>8331</v>
      </c>
      <c r="V1058" t="s">
        <v>8332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 t="str" cm="1">
        <f t="array" ref="E1059">_xlfn.IFS(D1059&lt;1000,"1000",D1059&lt;5000,"5000",D1059&lt;10000,"10000",D1059&lt;15000,"15000",D1059&lt;20000,"20000",D1059&lt;25000,"25000",D1059&lt;30000,"30000",D1059&lt;35000,"35000",D1059&lt;40000,"40000",D1059&lt;45000,"45000",D1059&lt;50000,"50000",D1059&gt;=50000,"&gt;50000")</f>
        <v>15000</v>
      </c>
      <c r="F1059">
        <v>0</v>
      </c>
      <c r="G1059" t="str" cm="1">
        <f t="array" ref="G1059">_xlfn.IFS(F1059&lt;1000,"1000",F1059&lt;5000,"5000",F1059&lt;10000,"10000",F1059&lt;15000,"15000",F1059&lt;20000,"20000",F1059&lt;25000,"25000",F1059&lt;30000,"30000",F1059&lt;35000,"35000",F1059&lt;40000,"40000",F1059&lt;45000,"45000",F1059&lt;50000,"50000",F1059&gt;50000,"&gt;50000")</f>
        <v>1000</v>
      </c>
      <c r="H1059" t="s">
        <v>8220</v>
      </c>
      <c r="I1059" t="s">
        <v>8224</v>
      </c>
      <c r="J1059" t="s">
        <v>8246</v>
      </c>
      <c r="K1059">
        <v>1480888483</v>
      </c>
      <c r="L1059" s="10">
        <v>42708.912997685184</v>
      </c>
      <c r="M1059">
        <v>1478292883</v>
      </c>
      <c r="N1059" s="10">
        <f t="shared" si="50"/>
        <v>42678.871331018512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48"/>
        <v>0</v>
      </c>
      <c r="T1059" t="e">
        <f t="shared" si="49"/>
        <v>#DIV/0!</v>
      </c>
      <c r="U1059" t="s">
        <v>8331</v>
      </c>
      <c r="V1059" t="s">
        <v>8332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 t="str" cm="1">
        <f t="array" ref="E1060">_xlfn.IFS(D1060&lt;1000,"1000",D1060&lt;5000,"5000",D1060&lt;10000,"10000",D1060&lt;15000,"15000",D1060&lt;20000,"20000",D1060&lt;25000,"25000",D1060&lt;30000,"30000",D1060&lt;35000,"35000",D1060&lt;40000,"40000",D1060&lt;45000,"45000",D1060&lt;50000,"50000",D1060&gt;=50000,"&gt;50000")</f>
        <v>45000</v>
      </c>
      <c r="F1060">
        <v>0</v>
      </c>
      <c r="G1060" t="str" cm="1">
        <f t="array" ref="G1060">_xlfn.IFS(F1060&lt;1000,"1000",F1060&lt;5000,"5000",F1060&lt;10000,"10000",F1060&lt;15000,"15000",F1060&lt;20000,"20000",F1060&lt;25000,"25000",F1060&lt;30000,"30000",F1060&lt;35000,"35000",F1060&lt;40000,"40000",F1060&lt;45000,"45000",F1060&lt;50000,"50000",F1060&gt;50000,"&gt;50000")</f>
        <v>1000</v>
      </c>
      <c r="H1060" t="s">
        <v>8220</v>
      </c>
      <c r="I1060" t="s">
        <v>8224</v>
      </c>
      <c r="J1060" t="s">
        <v>8246</v>
      </c>
      <c r="K1060">
        <v>1427328000</v>
      </c>
      <c r="L1060" s="10">
        <v>42089</v>
      </c>
      <c r="M1060">
        <v>1423777043</v>
      </c>
      <c r="N1060" s="10">
        <f t="shared" si="50"/>
        <v>42047.900960648149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48"/>
        <v>0</v>
      </c>
      <c r="T1060" t="e">
        <f t="shared" si="49"/>
        <v>#DIV/0!</v>
      </c>
      <c r="U1060" t="s">
        <v>8331</v>
      </c>
      <c r="V1060" t="s">
        <v>8332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 t="str" cm="1">
        <f t="array" ref="E1061">_xlfn.IFS(D1061&lt;1000,"1000",D1061&lt;5000,"5000",D1061&lt;10000,"10000",D1061&lt;15000,"15000",D1061&lt;20000,"20000",D1061&lt;25000,"25000",D1061&lt;30000,"30000",D1061&lt;35000,"35000",D1061&lt;40000,"40000",D1061&lt;45000,"45000",D1061&lt;50000,"50000",D1061&gt;=50000,"&gt;50000")</f>
        <v>5000</v>
      </c>
      <c r="F1061">
        <v>0</v>
      </c>
      <c r="G1061" t="str" cm="1">
        <f t="array" ref="G1061">_xlfn.IFS(F1061&lt;1000,"1000",F1061&lt;5000,"5000",F1061&lt;10000,"10000",F1061&lt;15000,"15000",F1061&lt;20000,"20000",F1061&lt;25000,"25000",F1061&lt;30000,"30000",F1061&lt;35000,"35000",F1061&lt;40000,"40000",F1061&lt;45000,"45000",F1061&lt;50000,"50000",F1061&gt;50000,"&gt;50000")</f>
        <v>1000</v>
      </c>
      <c r="H1061" t="s">
        <v>8220</v>
      </c>
      <c r="I1061" t="s">
        <v>8224</v>
      </c>
      <c r="J1061" t="s">
        <v>8246</v>
      </c>
      <c r="K1061">
        <v>1426269456</v>
      </c>
      <c r="L1061" s="10">
        <v>42076.748333333337</v>
      </c>
      <c r="M1061">
        <v>1423681056</v>
      </c>
      <c r="N1061" s="10">
        <f t="shared" si="50"/>
        <v>42046.79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48"/>
        <v>0</v>
      </c>
      <c r="T1061" t="e">
        <f t="shared" si="49"/>
        <v>#DIV/0!</v>
      </c>
      <c r="U1061" t="s">
        <v>8331</v>
      </c>
      <c r="V1061" t="s">
        <v>8332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 t="str" cm="1">
        <f t="array" ref="E1062">_xlfn.IFS(D1062&lt;1000,"1000",D1062&lt;5000,"5000",D1062&lt;10000,"10000",D1062&lt;15000,"15000",D1062&lt;20000,"20000",D1062&lt;25000,"25000",D1062&lt;30000,"30000",D1062&lt;35000,"35000",D1062&lt;40000,"40000",D1062&lt;45000,"45000",D1062&lt;50000,"50000",D1062&gt;=50000,"&gt;50000")</f>
        <v>10000</v>
      </c>
      <c r="F1062">
        <v>50</v>
      </c>
      <c r="G1062" t="str" cm="1">
        <f t="array" ref="G1062">_xlfn.IFS(F1062&lt;1000,"1000",F1062&lt;5000,"5000",F1062&lt;10000,"10000",F1062&lt;15000,"15000",F1062&lt;20000,"20000",F1062&lt;25000,"25000",F1062&lt;30000,"30000",F1062&lt;35000,"35000",F1062&lt;40000,"40000",F1062&lt;45000,"45000",F1062&lt;50000,"50000",F1062&gt;50000,"&gt;50000")</f>
        <v>1000</v>
      </c>
      <c r="H1062" t="s">
        <v>8220</v>
      </c>
      <c r="I1062" t="s">
        <v>8224</v>
      </c>
      <c r="J1062" t="s">
        <v>8246</v>
      </c>
      <c r="K1062">
        <v>1429134893</v>
      </c>
      <c r="L1062" s="10">
        <v>42109.913113425922</v>
      </c>
      <c r="M1062">
        <v>1426542893</v>
      </c>
      <c r="N1062" s="10">
        <f t="shared" si="50"/>
        <v>42079.913113425922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48"/>
        <v>1</v>
      </c>
      <c r="T1062">
        <f t="shared" si="49"/>
        <v>50</v>
      </c>
      <c r="U1062" t="s">
        <v>8331</v>
      </c>
      <c r="V1062" t="s">
        <v>8332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 t="str" cm="1">
        <f t="array" ref="E1063">_xlfn.IFS(D1063&lt;1000,"1000",D1063&lt;5000,"5000",D1063&lt;10000,"10000",D1063&lt;15000,"15000",D1063&lt;20000,"20000",D1063&lt;25000,"25000",D1063&lt;30000,"30000",D1063&lt;35000,"35000",D1063&lt;40000,"40000",D1063&lt;45000,"45000",D1063&lt;50000,"50000",D1063&gt;=50000,"&gt;50000")</f>
        <v>5000</v>
      </c>
      <c r="F1063">
        <v>0</v>
      </c>
      <c r="G1063" t="str" cm="1">
        <f t="array" ref="G1063">_xlfn.IFS(F1063&lt;1000,"1000",F1063&lt;5000,"5000",F1063&lt;10000,"10000",F1063&lt;15000,"15000",F1063&lt;20000,"20000",F1063&lt;25000,"25000",F1063&lt;30000,"30000",F1063&lt;35000,"35000",F1063&lt;40000,"40000",F1063&lt;45000,"45000",F1063&lt;50000,"50000",F1063&gt;50000,"&gt;50000")</f>
        <v>1000</v>
      </c>
      <c r="H1063" t="s">
        <v>8220</v>
      </c>
      <c r="I1063" t="s">
        <v>8224</v>
      </c>
      <c r="J1063" t="s">
        <v>8246</v>
      </c>
      <c r="K1063">
        <v>1462150800</v>
      </c>
      <c r="L1063" s="10">
        <v>42492.041666666672</v>
      </c>
      <c r="M1063">
        <v>1456987108</v>
      </c>
      <c r="N1063" s="10">
        <f t="shared" si="50"/>
        <v>42432.276712962965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48"/>
        <v>0</v>
      </c>
      <c r="T1063" t="e">
        <f t="shared" si="49"/>
        <v>#DIV/0!</v>
      </c>
      <c r="U1063" t="s">
        <v>8331</v>
      </c>
      <c r="V1063" t="s">
        <v>8332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 t="str" cm="1">
        <f t="array" ref="E1064">_xlfn.IFS(D1064&lt;1000,"1000",D1064&lt;5000,"5000",D1064&lt;10000,"10000",D1064&lt;15000,"15000",D1064&lt;20000,"20000",D1064&lt;25000,"25000",D1064&lt;30000,"30000",D1064&lt;35000,"35000",D1064&lt;40000,"40000",D1064&lt;45000,"45000",D1064&lt;50000,"50000",D1064&gt;=50000,"&gt;50000")</f>
        <v>1000</v>
      </c>
      <c r="F1064">
        <v>190</v>
      </c>
      <c r="G1064" t="str" cm="1">
        <f t="array" ref="G1064">_xlfn.IFS(F1064&lt;1000,"1000",F1064&lt;5000,"5000",F1064&lt;10000,"10000",F1064&lt;15000,"15000",F1064&lt;20000,"20000",F1064&lt;25000,"25000",F1064&lt;30000,"30000",F1064&lt;35000,"35000",F1064&lt;40000,"40000",F1064&lt;45000,"45000",F1064&lt;50000,"50000",F1064&gt;50000,"&gt;50000")</f>
        <v>1000</v>
      </c>
      <c r="H1064" t="s">
        <v>8220</v>
      </c>
      <c r="I1064" t="s">
        <v>8224</v>
      </c>
      <c r="J1064" t="s">
        <v>8246</v>
      </c>
      <c r="K1064">
        <v>1468351341</v>
      </c>
      <c r="L1064" s="10">
        <v>42563.807187500002</v>
      </c>
      <c r="M1064">
        <v>1467746541</v>
      </c>
      <c r="N1064" s="10">
        <f t="shared" si="50"/>
        <v>42556.807187500002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48"/>
        <v>95.477386934673376</v>
      </c>
      <c r="T1064">
        <f t="shared" si="49"/>
        <v>47.5</v>
      </c>
      <c r="U1064" t="s">
        <v>8331</v>
      </c>
      <c r="V1064" t="s">
        <v>8332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 t="str" cm="1">
        <f t="array" ref="E1065">_xlfn.IFS(D1065&lt;1000,"1000",D1065&lt;5000,"5000",D1065&lt;10000,"10000",D1065&lt;15000,"15000",D1065&lt;20000,"20000",D1065&lt;25000,"25000",D1065&lt;30000,"30000",D1065&lt;35000,"35000",D1065&lt;40000,"40000",D1065&lt;45000,"45000",D1065&lt;50000,"50000",D1065&gt;=50000,"&gt;50000")</f>
        <v>5000</v>
      </c>
      <c r="F1065">
        <v>0</v>
      </c>
      <c r="G1065" t="str" cm="1">
        <f t="array" ref="G1065">_xlfn.IFS(F1065&lt;1000,"1000",F1065&lt;5000,"5000",F1065&lt;10000,"10000",F1065&lt;15000,"15000",F1065&lt;20000,"20000",F1065&lt;25000,"25000",F1065&lt;30000,"30000",F1065&lt;35000,"35000",F1065&lt;40000,"40000",F1065&lt;45000,"45000",F1065&lt;50000,"50000",F1065&gt;50000,"&gt;50000")</f>
        <v>1000</v>
      </c>
      <c r="H1065" t="s">
        <v>8220</v>
      </c>
      <c r="I1065" t="s">
        <v>8224</v>
      </c>
      <c r="J1065" t="s">
        <v>8246</v>
      </c>
      <c r="K1065">
        <v>1472604262</v>
      </c>
      <c r="L1065" s="10">
        <v>42613.030810185184</v>
      </c>
      <c r="M1065">
        <v>1470012262</v>
      </c>
      <c r="N1065" s="10">
        <f t="shared" si="50"/>
        <v>42583.030810185184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48"/>
        <v>0</v>
      </c>
      <c r="T1065" t="e">
        <f t="shared" si="49"/>
        <v>#DIV/0!</v>
      </c>
      <c r="U1065" t="s">
        <v>8331</v>
      </c>
      <c r="V1065" t="s">
        <v>8332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 t="str" cm="1">
        <f t="array" ref="E1066">_xlfn.IFS(D1066&lt;1000,"1000",D1066&lt;5000,"5000",D1066&lt;10000,"10000",D1066&lt;15000,"15000",D1066&lt;20000,"20000",D1066&lt;25000,"25000",D1066&lt;30000,"30000",D1066&lt;35000,"35000",D1066&lt;40000,"40000",D1066&lt;45000,"45000",D1066&lt;50000,"50000",D1066&gt;=50000,"&gt;50000")</f>
        <v>&gt;50000</v>
      </c>
      <c r="F1066">
        <v>8077</v>
      </c>
      <c r="G1066" t="str" cm="1">
        <f t="array" ref="G1066">_xlfn.IFS(F1066&lt;1000,"1000",F1066&lt;5000,"5000",F1066&lt;10000,"10000",F1066&lt;15000,"15000",F1066&lt;20000,"20000",F1066&lt;25000,"25000",F1066&lt;30000,"30000",F1066&lt;35000,"35000",F1066&lt;40000,"40000",F1066&lt;45000,"45000",F1066&lt;50000,"50000",F1066&gt;50000,"&gt;50000")</f>
        <v>10000</v>
      </c>
      <c r="H1066" t="s">
        <v>8221</v>
      </c>
      <c r="I1066" t="s">
        <v>8224</v>
      </c>
      <c r="J1066" t="s">
        <v>8246</v>
      </c>
      <c r="K1066">
        <v>1373174903</v>
      </c>
      <c r="L1066" s="10">
        <v>41462.228043981479</v>
      </c>
      <c r="M1066">
        <v>1369286903</v>
      </c>
      <c r="N1066" s="10">
        <f t="shared" si="50"/>
        <v>41417.228043981479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48"/>
        <v>8.974444444444444</v>
      </c>
      <c r="T1066">
        <f t="shared" si="49"/>
        <v>65.666666666666671</v>
      </c>
      <c r="U1066" t="s">
        <v>8333</v>
      </c>
      <c r="V1066" t="s">
        <v>8334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 t="str" cm="1">
        <f t="array" ref="E1067">_xlfn.IFS(D1067&lt;1000,"1000",D1067&lt;5000,"5000",D1067&lt;10000,"10000",D1067&lt;15000,"15000",D1067&lt;20000,"20000",D1067&lt;25000,"25000",D1067&lt;30000,"30000",D1067&lt;35000,"35000",D1067&lt;40000,"40000",D1067&lt;45000,"45000",D1067&lt;50000,"50000",D1067&gt;=50000,"&gt;50000")</f>
        <v>5000</v>
      </c>
      <c r="F1067">
        <v>81</v>
      </c>
      <c r="G1067" t="str" cm="1">
        <f t="array" ref="G1067">_xlfn.IFS(F1067&lt;1000,"1000",F1067&lt;5000,"5000",F1067&lt;10000,"10000",F1067&lt;15000,"15000",F1067&lt;20000,"20000",F1067&lt;25000,"25000",F1067&lt;30000,"30000",F1067&lt;35000,"35000",F1067&lt;40000,"40000",F1067&lt;45000,"45000",F1067&lt;50000,"50000",F1067&gt;50000,"&gt;50000")</f>
        <v>1000</v>
      </c>
      <c r="H1067" t="s">
        <v>8221</v>
      </c>
      <c r="I1067" t="s">
        <v>8226</v>
      </c>
      <c r="J1067" t="s">
        <v>8248</v>
      </c>
      <c r="K1067">
        <v>1392800922</v>
      </c>
      <c r="L1067" s="10">
        <v>41689.381041666667</v>
      </c>
      <c r="M1067">
        <v>1390381722</v>
      </c>
      <c r="N1067" s="10">
        <f t="shared" si="50"/>
        <v>41661.381041666667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48"/>
        <v>2.7</v>
      </c>
      <c r="T1067">
        <f t="shared" si="49"/>
        <v>16.2</v>
      </c>
      <c r="U1067" t="s">
        <v>8333</v>
      </c>
      <c r="V1067" t="s">
        <v>8334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 t="str" cm="1">
        <f t="array" ref="E1068">_xlfn.IFS(D1068&lt;1000,"1000",D1068&lt;5000,"5000",D1068&lt;10000,"10000",D1068&lt;15000,"15000",D1068&lt;20000,"20000",D1068&lt;25000,"25000",D1068&lt;30000,"30000",D1068&lt;35000,"35000",D1068&lt;40000,"40000",D1068&lt;45000,"45000",D1068&lt;50000,"50000",D1068&gt;=50000,"&gt;50000")</f>
        <v>&gt;50000</v>
      </c>
      <c r="F1068">
        <v>5051</v>
      </c>
      <c r="G1068" t="str" cm="1">
        <f t="array" ref="G1068">_xlfn.IFS(F1068&lt;1000,"1000",F1068&lt;5000,"5000",F1068&lt;10000,"10000",F1068&lt;15000,"15000",F1068&lt;20000,"20000",F1068&lt;25000,"25000",F1068&lt;30000,"30000",F1068&lt;35000,"35000",F1068&lt;40000,"40000",F1068&lt;45000,"45000",F1068&lt;50000,"50000",F1068&gt;50000,"&gt;50000")</f>
        <v>10000</v>
      </c>
      <c r="H1068" t="s">
        <v>8221</v>
      </c>
      <c r="I1068" t="s">
        <v>8224</v>
      </c>
      <c r="J1068" t="s">
        <v>8246</v>
      </c>
      <c r="K1068">
        <v>1375657582</v>
      </c>
      <c r="L1068" s="10">
        <v>41490.962754629632</v>
      </c>
      <c r="M1068">
        <v>1371769582</v>
      </c>
      <c r="N1068" s="10">
        <f t="shared" si="50"/>
        <v>41445.962754629632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48"/>
        <v>3.3673333333333333</v>
      </c>
      <c r="T1068">
        <f t="shared" si="49"/>
        <v>34.128378378378379</v>
      </c>
      <c r="U1068" t="s">
        <v>8333</v>
      </c>
      <c r="V1068" t="s">
        <v>8334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 t="str" cm="1">
        <f t="array" ref="E1069">_xlfn.IFS(D1069&lt;1000,"1000",D1069&lt;5000,"5000",D1069&lt;10000,"10000",D1069&lt;15000,"15000",D1069&lt;20000,"20000",D1069&lt;25000,"25000",D1069&lt;30000,"30000",D1069&lt;35000,"35000",D1069&lt;40000,"40000",D1069&lt;45000,"45000",D1069&lt;50000,"50000",D1069&gt;=50000,"&gt;50000")</f>
        <v>1000</v>
      </c>
      <c r="F1069">
        <v>130</v>
      </c>
      <c r="G1069" t="str" cm="1">
        <f t="array" ref="G1069">_xlfn.IFS(F1069&lt;1000,"1000",F1069&lt;5000,"5000",F1069&lt;10000,"10000",F1069&lt;15000,"15000",F1069&lt;20000,"20000",F1069&lt;25000,"25000",F1069&lt;30000,"30000",F1069&lt;35000,"35000",F1069&lt;40000,"40000",F1069&lt;45000,"45000",F1069&lt;50000,"50000",F1069&gt;50000,"&gt;50000")</f>
        <v>1000</v>
      </c>
      <c r="H1069" t="s">
        <v>8221</v>
      </c>
      <c r="I1069" t="s">
        <v>8224</v>
      </c>
      <c r="J1069" t="s">
        <v>8246</v>
      </c>
      <c r="K1069">
        <v>1387657931</v>
      </c>
      <c r="L1069" s="10">
        <v>41629.855682870373</v>
      </c>
      <c r="M1069">
        <v>1385065931</v>
      </c>
      <c r="N1069" s="10">
        <f t="shared" si="50"/>
        <v>41599.855682870373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48"/>
        <v>26</v>
      </c>
      <c r="T1069">
        <f t="shared" si="49"/>
        <v>13</v>
      </c>
      <c r="U1069" t="s">
        <v>8333</v>
      </c>
      <c r="V1069" t="s">
        <v>8334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 t="str" cm="1">
        <f t="array" ref="E1070">_xlfn.IFS(D1070&lt;1000,"1000",D1070&lt;5000,"5000",D1070&lt;10000,"10000",D1070&lt;15000,"15000",D1070&lt;20000,"20000",D1070&lt;25000,"25000",D1070&lt;30000,"30000",D1070&lt;35000,"35000",D1070&lt;40000,"40000",D1070&lt;45000,"45000",D1070&lt;50000,"50000",D1070&gt;=50000,"&gt;50000")</f>
        <v>35000</v>
      </c>
      <c r="F1070">
        <v>45</v>
      </c>
      <c r="G1070" t="str" cm="1">
        <f t="array" ref="G1070">_xlfn.IFS(F1070&lt;1000,"1000",F1070&lt;5000,"5000",F1070&lt;10000,"10000",F1070&lt;15000,"15000",F1070&lt;20000,"20000",F1070&lt;25000,"25000",F1070&lt;30000,"30000",F1070&lt;35000,"35000",F1070&lt;40000,"40000",F1070&lt;45000,"45000",F1070&lt;50000,"50000",F1070&gt;50000,"&gt;50000")</f>
        <v>1000</v>
      </c>
      <c r="H1070" t="s">
        <v>8221</v>
      </c>
      <c r="I1070" t="s">
        <v>8224</v>
      </c>
      <c r="J1070" t="s">
        <v>8246</v>
      </c>
      <c r="K1070">
        <v>1460274864</v>
      </c>
      <c r="L1070" s="10">
        <v>42470.329444444447</v>
      </c>
      <c r="M1070">
        <v>1457686464</v>
      </c>
      <c r="N1070" s="10">
        <f t="shared" si="50"/>
        <v>42440.371111111104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48"/>
        <v>0.15</v>
      </c>
      <c r="T1070">
        <f t="shared" si="49"/>
        <v>11.25</v>
      </c>
      <c r="U1070" t="s">
        <v>8333</v>
      </c>
      <c r="V1070" t="s">
        <v>8334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 t="str" cm="1">
        <f t="array" ref="E1071">_xlfn.IFS(D1071&lt;1000,"1000",D1071&lt;5000,"5000",D1071&lt;10000,"10000",D1071&lt;15000,"15000",D1071&lt;20000,"20000",D1071&lt;25000,"25000",D1071&lt;30000,"30000",D1071&lt;35000,"35000",D1071&lt;40000,"40000",D1071&lt;45000,"45000",D1071&lt;50000,"50000",D1071&gt;=50000,"&gt;50000")</f>
        <v>5000</v>
      </c>
      <c r="F1071">
        <v>850</v>
      </c>
      <c r="G1071" t="str" cm="1">
        <f t="array" ref="G1071">_xlfn.IFS(F1071&lt;1000,"1000",F1071&lt;5000,"5000",F1071&lt;10000,"10000",F1071&lt;15000,"15000",F1071&lt;20000,"20000",F1071&lt;25000,"25000",F1071&lt;30000,"30000",F1071&lt;35000,"35000",F1071&lt;40000,"40000",F1071&lt;45000,"45000",F1071&lt;50000,"50000",F1071&gt;50000,"&gt;50000")</f>
        <v>1000</v>
      </c>
      <c r="H1071" t="s">
        <v>8221</v>
      </c>
      <c r="I1071" t="s">
        <v>8224</v>
      </c>
      <c r="J1071" t="s">
        <v>8246</v>
      </c>
      <c r="K1071">
        <v>1385447459</v>
      </c>
      <c r="L1071" s="10">
        <v>41604.271516203706</v>
      </c>
      <c r="M1071">
        <v>1382679059</v>
      </c>
      <c r="N1071" s="10">
        <f t="shared" si="50"/>
        <v>41572.229849537034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48"/>
        <v>38.636363636363633</v>
      </c>
      <c r="T1071">
        <f t="shared" si="49"/>
        <v>40.476190476190474</v>
      </c>
      <c r="U1071" t="s">
        <v>8333</v>
      </c>
      <c r="V1071" t="s">
        <v>8334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 t="str" cm="1">
        <f t="array" ref="E1072">_xlfn.IFS(D1072&lt;1000,"1000",D1072&lt;5000,"5000",D1072&lt;10000,"10000",D1072&lt;15000,"15000",D1072&lt;20000,"20000",D1072&lt;25000,"25000",D1072&lt;30000,"30000",D1072&lt;35000,"35000",D1072&lt;40000,"40000",D1072&lt;45000,"45000",D1072&lt;50000,"50000",D1072&gt;=50000,"&gt;50000")</f>
        <v>15000</v>
      </c>
      <c r="F1072">
        <v>70</v>
      </c>
      <c r="G1072" t="str" cm="1">
        <f t="array" ref="G1072">_xlfn.IFS(F1072&lt;1000,"1000",F1072&lt;5000,"5000",F1072&lt;10000,"10000",F1072&lt;15000,"15000",F1072&lt;20000,"20000",F1072&lt;25000,"25000",F1072&lt;30000,"30000",F1072&lt;35000,"35000",F1072&lt;40000,"40000",F1072&lt;45000,"45000",F1072&lt;50000,"50000",F1072&gt;50000,"&gt;50000")</f>
        <v>1000</v>
      </c>
      <c r="H1072" t="s">
        <v>8221</v>
      </c>
      <c r="I1072" t="s">
        <v>8224</v>
      </c>
      <c r="J1072" t="s">
        <v>8246</v>
      </c>
      <c r="K1072">
        <v>1349050622</v>
      </c>
      <c r="L1072" s="10">
        <v>41183.011828703704</v>
      </c>
      <c r="M1072">
        <v>1347322622</v>
      </c>
      <c r="N1072" s="10">
        <f t="shared" si="50"/>
        <v>41163.011828703704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48"/>
        <v>0.70000000000000007</v>
      </c>
      <c r="T1072">
        <f t="shared" si="49"/>
        <v>35</v>
      </c>
      <c r="U1072" t="s">
        <v>8333</v>
      </c>
      <c r="V1072" t="s">
        <v>8334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 t="str" cm="1">
        <f t="array" ref="E1073">_xlfn.IFS(D1073&lt;1000,"1000",D1073&lt;5000,"5000",D1073&lt;10000,"10000",D1073&lt;15000,"15000",D1073&lt;20000,"20000",D1073&lt;25000,"25000",D1073&lt;30000,"30000",D1073&lt;35000,"35000",D1073&lt;40000,"40000",D1073&lt;45000,"45000",D1073&lt;50000,"50000",D1073&gt;=50000,"&gt;50000")</f>
        <v>1000</v>
      </c>
      <c r="F1073">
        <v>0</v>
      </c>
      <c r="G1073" t="str" cm="1">
        <f t="array" ref="G1073">_xlfn.IFS(F1073&lt;1000,"1000",F1073&lt;5000,"5000",F1073&lt;10000,"10000",F1073&lt;15000,"15000",F1073&lt;20000,"20000",F1073&lt;25000,"25000",F1073&lt;30000,"30000",F1073&lt;35000,"35000",F1073&lt;40000,"40000",F1073&lt;45000,"45000",F1073&lt;50000,"50000",F1073&gt;50000,"&gt;50000")</f>
        <v>1000</v>
      </c>
      <c r="H1073" t="s">
        <v>8221</v>
      </c>
      <c r="I1073" t="s">
        <v>8234</v>
      </c>
      <c r="J1073" t="s">
        <v>8254</v>
      </c>
      <c r="K1073">
        <v>1447787093</v>
      </c>
      <c r="L1073" s="10">
        <v>42325.795057870375</v>
      </c>
      <c r="M1073">
        <v>1445191493</v>
      </c>
      <c r="N1073" s="10">
        <f t="shared" si="50"/>
        <v>42295.753391203703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48"/>
        <v>0</v>
      </c>
      <c r="T1073" t="e">
        <f t="shared" si="49"/>
        <v>#DIV/0!</v>
      </c>
      <c r="U1073" t="s">
        <v>8333</v>
      </c>
      <c r="V1073" t="s">
        <v>8334</v>
      </c>
    </row>
    <row r="1074" spans="1:22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 t="str" cm="1">
        <f t="array" ref="E1074">_xlfn.IFS(D1074&lt;1000,"1000",D1074&lt;5000,"5000",D1074&lt;10000,"10000",D1074&lt;15000,"15000",D1074&lt;20000,"20000",D1074&lt;25000,"25000",D1074&lt;30000,"30000",D1074&lt;35000,"35000",D1074&lt;40000,"40000",D1074&lt;45000,"45000",D1074&lt;50000,"50000",D1074&gt;=50000,"&gt;50000")</f>
        <v>&gt;50000</v>
      </c>
      <c r="F1074">
        <v>51</v>
      </c>
      <c r="G1074" t="str" cm="1">
        <f t="array" ref="G1074">_xlfn.IFS(F1074&lt;1000,"1000",F1074&lt;5000,"5000",F1074&lt;10000,"10000",F1074&lt;15000,"15000",F1074&lt;20000,"20000",F1074&lt;25000,"25000",F1074&lt;30000,"30000",F1074&lt;35000,"35000",F1074&lt;40000,"40000",F1074&lt;45000,"45000",F1074&lt;50000,"50000",F1074&gt;50000,"&gt;50000")</f>
        <v>1000</v>
      </c>
      <c r="H1074" t="s">
        <v>8221</v>
      </c>
      <c r="I1074" t="s">
        <v>8224</v>
      </c>
      <c r="J1074" t="s">
        <v>8246</v>
      </c>
      <c r="K1074">
        <v>1391630297</v>
      </c>
      <c r="L1074" s="10">
        <v>41675.832141203704</v>
      </c>
      <c r="M1074">
        <v>1389038297</v>
      </c>
      <c r="N1074" s="10">
        <f t="shared" si="50"/>
        <v>41645.832141203704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48"/>
        <v>6.8000000000000005E-2</v>
      </c>
      <c r="T1074">
        <f t="shared" si="49"/>
        <v>12.75</v>
      </c>
      <c r="U1074" t="s">
        <v>8333</v>
      </c>
      <c r="V1074" t="s">
        <v>8334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 t="str" cm="1">
        <f t="array" ref="E1075">_xlfn.IFS(D1075&lt;1000,"1000",D1075&lt;5000,"5000",D1075&lt;10000,"10000",D1075&lt;15000,"15000",D1075&lt;20000,"20000",D1075&lt;25000,"25000",D1075&lt;30000,"30000",D1075&lt;35000,"35000",D1075&lt;40000,"40000",D1075&lt;45000,"45000",D1075&lt;50000,"50000",D1075&gt;=50000,"&gt;50000")</f>
        <v>1000</v>
      </c>
      <c r="F1075">
        <v>10</v>
      </c>
      <c r="G1075" t="str" cm="1">
        <f t="array" ref="G1075">_xlfn.IFS(F1075&lt;1000,"1000",F1075&lt;5000,"5000",F1075&lt;10000,"10000",F1075&lt;15000,"15000",F1075&lt;20000,"20000",F1075&lt;25000,"25000",F1075&lt;30000,"30000",F1075&lt;35000,"35000",F1075&lt;40000,"40000",F1075&lt;45000,"45000",F1075&lt;50000,"50000",F1075&gt;50000,"&gt;50000")</f>
        <v>1000</v>
      </c>
      <c r="H1075" t="s">
        <v>8221</v>
      </c>
      <c r="I1075" t="s">
        <v>8224</v>
      </c>
      <c r="J1075" t="s">
        <v>8246</v>
      </c>
      <c r="K1075">
        <v>1318806541</v>
      </c>
      <c r="L1075" s="10">
        <v>40832.964594907404</v>
      </c>
      <c r="M1075">
        <v>1316214541</v>
      </c>
      <c r="N1075" s="10">
        <f t="shared" si="50"/>
        <v>40802.964594907404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48"/>
        <v>1.3333333333333335</v>
      </c>
      <c r="T1075">
        <f t="shared" si="49"/>
        <v>10</v>
      </c>
      <c r="U1075" t="s">
        <v>8333</v>
      </c>
      <c r="V1075" t="s">
        <v>8334</v>
      </c>
    </row>
    <row r="1076" spans="1:22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 t="str" cm="1">
        <f t="array" ref="E1076">_xlfn.IFS(D1076&lt;1000,"1000",D1076&lt;5000,"5000",D1076&lt;10000,"10000",D1076&lt;15000,"15000",D1076&lt;20000,"20000",D1076&lt;25000,"25000",D1076&lt;30000,"30000",D1076&lt;35000,"35000",D1076&lt;40000,"40000",D1076&lt;45000,"45000",D1076&lt;50000,"50000",D1076&gt;=50000,"&gt;50000")</f>
        <v>&gt;50000</v>
      </c>
      <c r="F1076">
        <v>3407</v>
      </c>
      <c r="G1076" t="str" cm="1">
        <f t="array" ref="G1076">_xlfn.IFS(F1076&lt;1000,"1000",F1076&lt;5000,"5000",F1076&lt;10000,"10000",F1076&lt;15000,"15000",F1076&lt;20000,"20000",F1076&lt;25000,"25000",F1076&lt;30000,"30000",F1076&lt;35000,"35000",F1076&lt;40000,"40000",F1076&lt;45000,"45000",F1076&lt;50000,"50000",F1076&gt;50000,"&gt;50000")</f>
        <v>5000</v>
      </c>
      <c r="H1076" t="s">
        <v>8221</v>
      </c>
      <c r="I1076" t="s">
        <v>8224</v>
      </c>
      <c r="J1076" t="s">
        <v>8246</v>
      </c>
      <c r="K1076">
        <v>1388808545</v>
      </c>
      <c r="L1076" s="10">
        <v>41643.172974537039</v>
      </c>
      <c r="M1076">
        <v>1386216545</v>
      </c>
      <c r="N1076" s="10">
        <f t="shared" si="50"/>
        <v>41613.172974537039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48"/>
        <v>6.3092592592592585</v>
      </c>
      <c r="T1076">
        <f t="shared" si="49"/>
        <v>113.56666666666666</v>
      </c>
      <c r="U1076" t="s">
        <v>8333</v>
      </c>
      <c r="V1076" t="s">
        <v>8334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 t="str" cm="1">
        <f t="array" ref="E1077">_xlfn.IFS(D1077&lt;1000,"1000",D1077&lt;5000,"5000",D1077&lt;10000,"10000",D1077&lt;15000,"15000",D1077&lt;20000,"20000",D1077&lt;25000,"25000",D1077&lt;30000,"30000",D1077&lt;35000,"35000",D1077&lt;40000,"40000",D1077&lt;45000,"45000",D1077&lt;50000,"50000",D1077&gt;=50000,"&gt;50000")</f>
        <v>5000</v>
      </c>
      <c r="F1077">
        <v>45</v>
      </c>
      <c r="G1077" t="str" cm="1">
        <f t="array" ref="G1077">_xlfn.IFS(F1077&lt;1000,"1000",F1077&lt;5000,"5000",F1077&lt;10000,"10000",F1077&lt;15000,"15000",F1077&lt;20000,"20000",F1077&lt;25000,"25000",F1077&lt;30000,"30000",F1077&lt;35000,"35000",F1077&lt;40000,"40000",F1077&lt;45000,"45000",F1077&lt;50000,"50000",F1077&gt;50000,"&gt;50000")</f>
        <v>1000</v>
      </c>
      <c r="H1077" t="s">
        <v>8221</v>
      </c>
      <c r="I1077" t="s">
        <v>8224</v>
      </c>
      <c r="J1077" t="s">
        <v>8246</v>
      </c>
      <c r="K1077">
        <v>1336340516</v>
      </c>
      <c r="L1077" s="10">
        <v>41035.904120370367</v>
      </c>
      <c r="M1077">
        <v>1333748516</v>
      </c>
      <c r="N1077" s="10">
        <f t="shared" si="50"/>
        <v>41005.904120370367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48"/>
        <v>4.5</v>
      </c>
      <c r="T1077">
        <f t="shared" si="49"/>
        <v>15</v>
      </c>
      <c r="U1077" t="s">
        <v>8333</v>
      </c>
      <c r="V1077" t="s">
        <v>8334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 t="str" cm="1">
        <f t="array" ref="E1078">_xlfn.IFS(D1078&lt;1000,"1000",D1078&lt;5000,"5000",D1078&lt;10000,"10000",D1078&lt;15000,"15000",D1078&lt;20000,"20000",D1078&lt;25000,"25000",D1078&lt;30000,"30000",D1078&lt;35000,"35000",D1078&lt;40000,"40000",D1078&lt;45000,"45000",D1078&lt;50000,"50000",D1078&gt;=50000,"&gt;50000")</f>
        <v>&gt;50000</v>
      </c>
      <c r="F1078">
        <v>47074</v>
      </c>
      <c r="G1078" t="str" cm="1">
        <f t="array" ref="G1078">_xlfn.IFS(F1078&lt;1000,"1000",F1078&lt;5000,"5000",F1078&lt;10000,"10000",F1078&lt;15000,"15000",F1078&lt;20000,"20000",F1078&lt;25000,"25000",F1078&lt;30000,"30000",F1078&lt;35000,"35000",F1078&lt;40000,"40000",F1078&lt;45000,"45000",F1078&lt;50000,"50000",F1078&gt;50000,"&gt;50000")</f>
        <v>50000</v>
      </c>
      <c r="H1078" t="s">
        <v>8221</v>
      </c>
      <c r="I1078" t="s">
        <v>8224</v>
      </c>
      <c r="J1078" t="s">
        <v>8246</v>
      </c>
      <c r="K1078">
        <v>1410426250</v>
      </c>
      <c r="L1078" s="10">
        <v>41893.377893518518</v>
      </c>
      <c r="M1078">
        <v>1405674250</v>
      </c>
      <c r="N1078" s="10">
        <f t="shared" si="50"/>
        <v>41838.377893518518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48"/>
        <v>62.765333333333331</v>
      </c>
      <c r="T1078">
        <f t="shared" si="49"/>
        <v>48.281025641025643</v>
      </c>
      <c r="U1078" t="s">
        <v>8333</v>
      </c>
      <c r="V1078" t="s">
        <v>8334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 t="str" cm="1">
        <f t="array" ref="E1079">_xlfn.IFS(D1079&lt;1000,"1000",D1079&lt;5000,"5000",D1079&lt;10000,"10000",D1079&lt;15000,"15000",D1079&lt;20000,"20000",D1079&lt;25000,"25000",D1079&lt;30000,"30000",D1079&lt;35000,"35000",D1079&lt;40000,"40000",D1079&lt;45000,"45000",D1079&lt;50000,"50000",D1079&gt;=50000,"&gt;50000")</f>
        <v>30000</v>
      </c>
      <c r="F1079">
        <v>7344</v>
      </c>
      <c r="G1079" t="str" cm="1">
        <f t="array" ref="G1079">_xlfn.IFS(F1079&lt;1000,"1000",F1079&lt;5000,"5000",F1079&lt;10000,"10000",F1079&lt;15000,"15000",F1079&lt;20000,"20000",F1079&lt;25000,"25000",F1079&lt;30000,"30000",F1079&lt;35000,"35000",F1079&lt;40000,"40000",F1079&lt;45000,"45000",F1079&lt;50000,"50000",F1079&gt;50000,"&gt;50000")</f>
        <v>10000</v>
      </c>
      <c r="H1079" t="s">
        <v>8221</v>
      </c>
      <c r="I1079" t="s">
        <v>8224</v>
      </c>
      <c r="J1079" t="s">
        <v>8246</v>
      </c>
      <c r="K1079">
        <v>1452744011</v>
      </c>
      <c r="L1079" s="10">
        <v>42383.16679398148</v>
      </c>
      <c r="M1079">
        <v>1450152011</v>
      </c>
      <c r="N1079" s="10">
        <f t="shared" si="50"/>
        <v>42353.16679398148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48"/>
        <v>29.376000000000001</v>
      </c>
      <c r="T1079">
        <f t="shared" si="49"/>
        <v>43.976047904191617</v>
      </c>
      <c r="U1079" t="s">
        <v>8333</v>
      </c>
      <c r="V1079" t="s">
        <v>8334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 t="str" cm="1">
        <f t="array" ref="E1080">_xlfn.IFS(D1080&lt;1000,"1000",D1080&lt;5000,"5000",D1080&lt;10000,"10000",D1080&lt;15000,"15000",D1080&lt;20000,"20000",D1080&lt;25000,"25000",D1080&lt;30000,"30000",D1080&lt;35000,"35000",D1080&lt;40000,"40000",D1080&lt;45000,"45000",D1080&lt;50000,"50000",D1080&gt;=50000,"&gt;50000")</f>
        <v>1000</v>
      </c>
      <c r="F1080">
        <v>45</v>
      </c>
      <c r="G1080" t="str" cm="1">
        <f t="array" ref="G1080">_xlfn.IFS(F1080&lt;1000,"1000",F1080&lt;5000,"5000",F1080&lt;10000,"10000",F1080&lt;15000,"15000",F1080&lt;20000,"20000",F1080&lt;25000,"25000",F1080&lt;30000,"30000",F1080&lt;35000,"35000",F1080&lt;40000,"40000",F1080&lt;45000,"45000",F1080&lt;50000,"50000",F1080&gt;50000,"&gt;50000")</f>
        <v>1000</v>
      </c>
      <c r="H1080" t="s">
        <v>8221</v>
      </c>
      <c r="I1080" t="s">
        <v>8224</v>
      </c>
      <c r="J1080" t="s">
        <v>8246</v>
      </c>
      <c r="K1080">
        <v>1311309721</v>
      </c>
      <c r="L1080" s="10">
        <v>40746.195844907408</v>
      </c>
      <c r="M1080">
        <v>1307421721</v>
      </c>
      <c r="N1080" s="10">
        <f t="shared" si="50"/>
        <v>40701.195844907408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48"/>
        <v>7.5</v>
      </c>
      <c r="T1080">
        <f t="shared" si="49"/>
        <v>9</v>
      </c>
      <c r="U1080" t="s">
        <v>8333</v>
      </c>
      <c r="V1080" t="s">
        <v>8334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 t="str" cm="1">
        <f t="array" ref="E1081">_xlfn.IFS(D1081&lt;1000,"1000",D1081&lt;5000,"5000",D1081&lt;10000,"10000",D1081&lt;15000,"15000",D1081&lt;20000,"20000",D1081&lt;25000,"25000",D1081&lt;30000,"30000",D1081&lt;35000,"35000",D1081&lt;40000,"40000",D1081&lt;45000,"45000",D1081&lt;50000,"50000",D1081&gt;=50000,"&gt;50000")</f>
        <v>30000</v>
      </c>
      <c r="F1081">
        <v>678</v>
      </c>
      <c r="G1081" t="str" cm="1">
        <f t="array" ref="G1081">_xlfn.IFS(F1081&lt;1000,"1000",F1081&lt;5000,"5000",F1081&lt;10000,"10000",F1081&lt;15000,"15000",F1081&lt;20000,"20000",F1081&lt;25000,"25000",F1081&lt;30000,"30000",F1081&lt;35000,"35000",F1081&lt;40000,"40000",F1081&lt;45000,"45000",F1081&lt;50000,"50000",F1081&gt;50000,"&gt;50000")</f>
        <v>1000</v>
      </c>
      <c r="H1081" t="s">
        <v>8221</v>
      </c>
      <c r="I1081" t="s">
        <v>8236</v>
      </c>
      <c r="J1081" t="s">
        <v>8249</v>
      </c>
      <c r="K1081">
        <v>1463232936</v>
      </c>
      <c r="L1081" s="10">
        <v>42504.566388888896</v>
      </c>
      <c r="M1081">
        <v>1461072936</v>
      </c>
      <c r="N1081" s="10">
        <f t="shared" si="50"/>
        <v>42479.566388888896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48"/>
        <v>2.6076923076923078</v>
      </c>
      <c r="T1081">
        <f t="shared" si="49"/>
        <v>37.666666666666664</v>
      </c>
      <c r="U1081" t="s">
        <v>8333</v>
      </c>
      <c r="V1081" t="s">
        <v>8334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 t="str" cm="1">
        <f t="array" ref="E1082">_xlfn.IFS(D1082&lt;1000,"1000",D1082&lt;5000,"5000",D1082&lt;10000,"10000",D1082&lt;15000,"15000",D1082&lt;20000,"20000",D1082&lt;25000,"25000",D1082&lt;30000,"30000",D1082&lt;35000,"35000",D1082&lt;40000,"40000",D1082&lt;45000,"45000",D1082&lt;50000,"50000",D1082&gt;=50000,"&gt;50000")</f>
        <v>25000</v>
      </c>
      <c r="F1082">
        <v>1821</v>
      </c>
      <c r="G1082" t="str" cm="1">
        <f t="array" ref="G1082">_xlfn.IFS(F1082&lt;1000,"1000",F1082&lt;5000,"5000",F1082&lt;10000,"10000",F1082&lt;15000,"15000",F1082&lt;20000,"20000",F1082&lt;25000,"25000",F1082&lt;30000,"30000",F1082&lt;35000,"35000",F1082&lt;40000,"40000",F1082&lt;45000,"45000",F1082&lt;50000,"50000",F1082&gt;50000,"&gt;50000")</f>
        <v>5000</v>
      </c>
      <c r="H1082" t="s">
        <v>8221</v>
      </c>
      <c r="I1082" t="s">
        <v>8224</v>
      </c>
      <c r="J1082" t="s">
        <v>8246</v>
      </c>
      <c r="K1082">
        <v>1399778333</v>
      </c>
      <c r="L1082" s="10">
        <v>41770.138113425928</v>
      </c>
      <c r="M1082">
        <v>1397186333</v>
      </c>
      <c r="N1082" s="10">
        <f t="shared" si="50"/>
        <v>41740.138113425928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48"/>
        <v>9.1050000000000004</v>
      </c>
      <c r="T1082">
        <f t="shared" si="49"/>
        <v>18.581632653061224</v>
      </c>
      <c r="U1082" t="s">
        <v>8333</v>
      </c>
      <c r="V1082" t="s">
        <v>8334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 t="str" cm="1">
        <f t="array" ref="E1083">_xlfn.IFS(D1083&lt;1000,"1000",D1083&lt;5000,"5000",D1083&lt;10000,"10000",D1083&lt;15000,"15000",D1083&lt;20000,"20000",D1083&lt;25000,"25000",D1083&lt;30000,"30000",D1083&lt;35000,"35000",D1083&lt;40000,"40000",D1083&lt;45000,"45000",D1083&lt;50000,"50000",D1083&gt;=50000,"&gt;50000")</f>
        <v>&gt;50000</v>
      </c>
      <c r="F1083">
        <v>12</v>
      </c>
      <c r="G1083" t="str" cm="1">
        <f t="array" ref="G1083">_xlfn.IFS(F1083&lt;1000,"1000",F1083&lt;5000,"5000",F1083&lt;10000,"10000",F1083&lt;15000,"15000",F1083&lt;20000,"20000",F1083&lt;25000,"25000",F1083&lt;30000,"30000",F1083&lt;35000,"35000",F1083&lt;40000,"40000",F1083&lt;45000,"45000",F1083&lt;50000,"50000",F1083&gt;50000,"&gt;50000")</f>
        <v>1000</v>
      </c>
      <c r="H1083" t="s">
        <v>8221</v>
      </c>
      <c r="I1083" t="s">
        <v>8224</v>
      </c>
      <c r="J1083" t="s">
        <v>8246</v>
      </c>
      <c r="K1083">
        <v>1422483292</v>
      </c>
      <c r="L1083" s="10">
        <v>42032.926990740743</v>
      </c>
      <c r="M1083">
        <v>1419891292</v>
      </c>
      <c r="N1083" s="10">
        <f t="shared" si="50"/>
        <v>42002.926990740743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48"/>
        <v>1.7647058823529412E-2</v>
      </c>
      <c r="T1083">
        <f t="shared" si="49"/>
        <v>3</v>
      </c>
      <c r="U1083" t="s">
        <v>8333</v>
      </c>
      <c r="V1083" t="s">
        <v>8334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 t="str" cm="1">
        <f t="array" ref="E1084">_xlfn.IFS(D1084&lt;1000,"1000",D1084&lt;5000,"5000",D1084&lt;10000,"10000",D1084&lt;15000,"15000",D1084&lt;20000,"20000",D1084&lt;25000,"25000",D1084&lt;30000,"30000",D1084&lt;35000,"35000",D1084&lt;40000,"40000",D1084&lt;45000,"45000",D1084&lt;50000,"50000",D1084&gt;=50000,"&gt;50000")</f>
        <v>15000</v>
      </c>
      <c r="F1084">
        <v>56</v>
      </c>
      <c r="G1084" t="str" cm="1">
        <f t="array" ref="G1084">_xlfn.IFS(F1084&lt;1000,"1000",F1084&lt;5000,"5000",F1084&lt;10000,"10000",F1084&lt;15000,"15000",F1084&lt;20000,"20000",F1084&lt;25000,"25000",F1084&lt;30000,"30000",F1084&lt;35000,"35000",F1084&lt;40000,"40000",F1084&lt;45000,"45000",F1084&lt;50000,"50000",F1084&gt;50000,"&gt;50000")</f>
        <v>1000</v>
      </c>
      <c r="H1084" t="s">
        <v>8221</v>
      </c>
      <c r="I1084" t="s">
        <v>8224</v>
      </c>
      <c r="J1084" t="s">
        <v>8246</v>
      </c>
      <c r="K1084">
        <v>1344635088</v>
      </c>
      <c r="L1084" s="10">
        <v>41131.906111111115</v>
      </c>
      <c r="M1084">
        <v>1342043088</v>
      </c>
      <c r="N1084" s="10">
        <f t="shared" si="50"/>
        <v>41101.906111111115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48"/>
        <v>0.55999999999999994</v>
      </c>
      <c r="T1084">
        <f t="shared" si="49"/>
        <v>18.666666666666668</v>
      </c>
      <c r="U1084" t="s">
        <v>8333</v>
      </c>
      <c r="V1084" t="s">
        <v>8334</v>
      </c>
    </row>
    <row r="1085" spans="1:22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 t="str" cm="1">
        <f t="array" ref="E1085">_xlfn.IFS(D1085&lt;1000,"1000",D1085&lt;5000,"5000",D1085&lt;10000,"10000",D1085&lt;15000,"15000",D1085&lt;20000,"20000",D1085&lt;25000,"25000",D1085&lt;30000,"30000",D1085&lt;35000,"35000",D1085&lt;40000,"40000",D1085&lt;45000,"45000",D1085&lt;50000,"50000",D1085&gt;=50000,"&gt;50000")</f>
        <v>&gt;50000</v>
      </c>
      <c r="F1085">
        <v>410</v>
      </c>
      <c r="G1085" t="str" cm="1">
        <f t="array" ref="G1085">_xlfn.IFS(F1085&lt;1000,"1000",F1085&lt;5000,"5000",F1085&lt;10000,"10000",F1085&lt;15000,"15000",F1085&lt;20000,"20000",F1085&lt;25000,"25000",F1085&lt;30000,"30000",F1085&lt;35000,"35000",F1085&lt;40000,"40000",F1085&lt;45000,"45000",F1085&lt;50000,"50000",F1085&gt;50000,"&gt;50000")</f>
        <v>1000</v>
      </c>
      <c r="H1085" t="s">
        <v>8221</v>
      </c>
      <c r="I1085" t="s">
        <v>8229</v>
      </c>
      <c r="J1085" t="s">
        <v>8251</v>
      </c>
      <c r="K1085">
        <v>1406994583</v>
      </c>
      <c r="L1085" s="10">
        <v>41853.659525462965</v>
      </c>
      <c r="M1085">
        <v>1401810583</v>
      </c>
      <c r="N1085" s="10">
        <f t="shared" si="50"/>
        <v>41793.659525462965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48"/>
        <v>0.82000000000000006</v>
      </c>
      <c r="T1085">
        <f t="shared" si="49"/>
        <v>410</v>
      </c>
      <c r="U1085" t="s">
        <v>8333</v>
      </c>
      <c r="V1085" t="s">
        <v>8334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 t="str" cm="1">
        <f t="array" ref="E1086">_xlfn.IFS(D1086&lt;1000,"1000",D1086&lt;5000,"5000",D1086&lt;10000,"10000",D1086&lt;15000,"15000",D1086&lt;20000,"20000",D1086&lt;25000,"25000",D1086&lt;30000,"30000",D1086&lt;35000,"35000",D1086&lt;40000,"40000",D1086&lt;45000,"45000",D1086&lt;50000,"50000",D1086&gt;=50000,"&gt;50000")</f>
        <v>1000</v>
      </c>
      <c r="F1086">
        <v>0</v>
      </c>
      <c r="G1086" t="str" cm="1">
        <f t="array" ref="G1086">_xlfn.IFS(F1086&lt;1000,"1000",F1086&lt;5000,"5000",F1086&lt;10000,"10000",F1086&lt;15000,"15000",F1086&lt;20000,"20000",F1086&lt;25000,"25000",F1086&lt;30000,"30000",F1086&lt;35000,"35000",F1086&lt;40000,"40000",F1086&lt;45000,"45000",F1086&lt;50000,"50000",F1086&gt;50000,"&gt;50000")</f>
        <v>1000</v>
      </c>
      <c r="H1086" t="s">
        <v>8221</v>
      </c>
      <c r="I1086" t="s">
        <v>8224</v>
      </c>
      <c r="J1086" t="s">
        <v>8246</v>
      </c>
      <c r="K1086">
        <v>1407534804</v>
      </c>
      <c r="L1086" s="10">
        <v>41859.912083333329</v>
      </c>
      <c r="M1086">
        <v>1404942804</v>
      </c>
      <c r="N1086" s="10">
        <f t="shared" si="50"/>
        <v>41829.912083333329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48"/>
        <v>0</v>
      </c>
      <c r="T1086" t="e">
        <f t="shared" si="49"/>
        <v>#DIV/0!</v>
      </c>
      <c r="U1086" t="s">
        <v>8333</v>
      </c>
      <c r="V1086" t="s">
        <v>8334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 t="str" cm="1">
        <f t="array" ref="E1087">_xlfn.IFS(D1087&lt;1000,"1000",D1087&lt;5000,"5000",D1087&lt;10000,"10000",D1087&lt;15000,"15000",D1087&lt;20000,"20000",D1087&lt;25000,"25000",D1087&lt;30000,"30000",D1087&lt;35000,"35000",D1087&lt;40000,"40000",D1087&lt;45000,"45000",D1087&lt;50000,"50000",D1087&gt;=50000,"&gt;50000")</f>
        <v>35000</v>
      </c>
      <c r="F1087">
        <v>1026</v>
      </c>
      <c r="G1087" t="str" cm="1">
        <f t="array" ref="G1087">_xlfn.IFS(F1087&lt;1000,"1000",F1087&lt;5000,"5000",F1087&lt;10000,"10000",F1087&lt;15000,"15000",F1087&lt;20000,"20000",F1087&lt;25000,"25000",F1087&lt;30000,"30000",F1087&lt;35000,"35000",F1087&lt;40000,"40000",F1087&lt;45000,"45000",F1087&lt;50000,"50000",F1087&gt;50000,"&gt;50000")</f>
        <v>5000</v>
      </c>
      <c r="H1087" t="s">
        <v>8221</v>
      </c>
      <c r="I1087" t="s">
        <v>8229</v>
      </c>
      <c r="J1087" t="s">
        <v>8251</v>
      </c>
      <c r="K1087">
        <v>1457967975</v>
      </c>
      <c r="L1087" s="10">
        <v>42443.629340277781</v>
      </c>
      <c r="M1087">
        <v>1455379575</v>
      </c>
      <c r="N1087" s="10">
        <f t="shared" si="50"/>
        <v>42413.671006944445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48"/>
        <v>3.42</v>
      </c>
      <c r="T1087">
        <f t="shared" si="49"/>
        <v>114</v>
      </c>
      <c r="U1087" t="s">
        <v>8333</v>
      </c>
      <c r="V1087" t="s">
        <v>8334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 t="str" cm="1">
        <f t="array" ref="E1088">_xlfn.IFS(D1088&lt;1000,"1000",D1088&lt;5000,"5000",D1088&lt;10000,"10000",D1088&lt;15000,"15000",D1088&lt;20000,"20000",D1088&lt;25000,"25000",D1088&lt;30000,"30000",D1088&lt;35000,"35000",D1088&lt;40000,"40000",D1088&lt;45000,"45000",D1088&lt;50000,"50000",D1088&gt;=50000,"&gt;50000")</f>
        <v>20000</v>
      </c>
      <c r="F1088">
        <v>15</v>
      </c>
      <c r="G1088" t="str" cm="1">
        <f t="array" ref="G1088">_xlfn.IFS(F1088&lt;1000,"1000",F1088&lt;5000,"5000",F1088&lt;10000,"10000",F1088&lt;15000,"15000",F1088&lt;20000,"20000",F1088&lt;25000,"25000",F1088&lt;30000,"30000",F1088&lt;35000,"35000",F1088&lt;40000,"40000",F1088&lt;45000,"45000",F1088&lt;50000,"50000",F1088&gt;50000,"&gt;50000")</f>
        <v>1000</v>
      </c>
      <c r="H1088" t="s">
        <v>8221</v>
      </c>
      <c r="I1088" t="s">
        <v>8224</v>
      </c>
      <c r="J1088" t="s">
        <v>8246</v>
      </c>
      <c r="K1088">
        <v>1408913291</v>
      </c>
      <c r="L1088" s="10">
        <v>41875.866793981484</v>
      </c>
      <c r="M1088">
        <v>1406321291</v>
      </c>
      <c r="N1088" s="10">
        <f t="shared" si="50"/>
        <v>41845.866793981484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48"/>
        <v>8.3333333333333343E-2</v>
      </c>
      <c r="T1088">
        <f t="shared" si="49"/>
        <v>7.5</v>
      </c>
      <c r="U1088" t="s">
        <v>8333</v>
      </c>
      <c r="V1088" t="s">
        <v>8334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 t="str" cm="1">
        <f t="array" ref="E1089">_xlfn.IFS(D1089&lt;1000,"1000",D1089&lt;5000,"5000",D1089&lt;10000,"10000",D1089&lt;15000,"15000",D1089&lt;20000,"20000",D1089&lt;25000,"25000",D1089&lt;30000,"30000",D1089&lt;35000,"35000",D1089&lt;40000,"40000",D1089&lt;45000,"45000",D1089&lt;50000,"50000",D1089&gt;=50000,"&gt;50000")</f>
        <v>5000</v>
      </c>
      <c r="F1089">
        <v>0</v>
      </c>
      <c r="G1089" t="str" cm="1">
        <f t="array" ref="G1089">_xlfn.IFS(F1089&lt;1000,"1000",F1089&lt;5000,"5000",F1089&lt;10000,"10000",F1089&lt;15000,"15000",F1089&lt;20000,"20000",F1089&lt;25000,"25000",F1089&lt;30000,"30000",F1089&lt;35000,"35000",F1089&lt;40000,"40000",F1089&lt;45000,"45000",F1089&lt;50000,"50000",F1089&gt;50000,"&gt;50000")</f>
        <v>1000</v>
      </c>
      <c r="H1089" t="s">
        <v>8221</v>
      </c>
      <c r="I1089" t="s">
        <v>8224</v>
      </c>
      <c r="J1089" t="s">
        <v>8246</v>
      </c>
      <c r="K1089">
        <v>1402852087</v>
      </c>
      <c r="L1089" s="10">
        <v>41805.713969907411</v>
      </c>
      <c r="M1089">
        <v>1400260087</v>
      </c>
      <c r="N1089" s="10">
        <f t="shared" si="50"/>
        <v>41775.713969907411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48"/>
        <v>0</v>
      </c>
      <c r="T1089" t="e">
        <f t="shared" si="49"/>
        <v>#DIV/0!</v>
      </c>
      <c r="U1089" t="s">
        <v>8333</v>
      </c>
      <c r="V1089" t="s">
        <v>8334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 t="str" cm="1">
        <f t="array" ref="E1090">_xlfn.IFS(D1090&lt;1000,"1000",D1090&lt;5000,"5000",D1090&lt;10000,"10000",D1090&lt;15000,"15000",D1090&lt;20000,"20000",D1090&lt;25000,"25000",D1090&lt;30000,"30000",D1090&lt;35000,"35000",D1090&lt;40000,"40000",D1090&lt;45000,"45000",D1090&lt;50000,"50000",D1090&gt;=50000,"&gt;50000")</f>
        <v>50000</v>
      </c>
      <c r="F1090">
        <v>6382.34</v>
      </c>
      <c r="G1090" t="str" cm="1">
        <f t="array" ref="G1090">_xlfn.IFS(F1090&lt;1000,"1000",F1090&lt;5000,"5000",F1090&lt;10000,"10000",F1090&lt;15000,"15000",F1090&lt;20000,"20000",F1090&lt;25000,"25000",F1090&lt;30000,"30000",F1090&lt;35000,"35000",F1090&lt;40000,"40000",F1090&lt;45000,"45000",F1090&lt;50000,"50000",F1090&gt;50000,"&gt;50000")</f>
        <v>10000</v>
      </c>
      <c r="H1090" t="s">
        <v>8221</v>
      </c>
      <c r="I1090" t="s">
        <v>8224</v>
      </c>
      <c r="J1090" t="s">
        <v>8246</v>
      </c>
      <c r="K1090">
        <v>1398366667</v>
      </c>
      <c r="L1090" s="10">
        <v>41753.799386574072</v>
      </c>
      <c r="M1090">
        <v>1395774667</v>
      </c>
      <c r="N1090" s="10">
        <f t="shared" si="50"/>
        <v>41723.799386574072</v>
      </c>
      <c r="O1090" t="b">
        <v>0</v>
      </c>
      <c r="P1090">
        <v>147</v>
      </c>
      <c r="Q1090" t="b">
        <v>0</v>
      </c>
      <c r="R1090" t="s">
        <v>8282</v>
      </c>
      <c r="S1090" s="5">
        <f t="shared" ref="S1090:S1153" si="51">(F1090/D1090)*100</f>
        <v>14.182977777777777</v>
      </c>
      <c r="T1090">
        <f t="shared" ref="T1090:T1153" si="52">F1090/P1090</f>
        <v>43.41727891156463</v>
      </c>
      <c r="U1090" t="s">
        <v>8333</v>
      </c>
      <c r="V1090" t="s">
        <v>8334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 t="str" cm="1">
        <f t="array" ref="E1091">_xlfn.IFS(D1091&lt;1000,"1000",D1091&lt;5000,"5000",D1091&lt;10000,"10000",D1091&lt;15000,"15000",D1091&lt;20000,"20000",D1091&lt;25000,"25000",D1091&lt;30000,"30000",D1091&lt;35000,"35000",D1091&lt;40000,"40000",D1091&lt;45000,"45000",D1091&lt;50000,"50000",D1091&gt;=50000,"&gt;50000")</f>
        <v>20000</v>
      </c>
      <c r="F1091">
        <v>1174</v>
      </c>
      <c r="G1091" t="str" cm="1">
        <f t="array" ref="G1091">_xlfn.IFS(F1091&lt;1000,"1000",F1091&lt;5000,"5000",F1091&lt;10000,"10000",F1091&lt;15000,"15000",F1091&lt;20000,"20000",F1091&lt;25000,"25000",F1091&lt;30000,"30000",F1091&lt;35000,"35000",F1091&lt;40000,"40000",F1091&lt;45000,"45000",F1091&lt;50000,"50000",F1091&gt;50000,"&gt;50000")</f>
        <v>5000</v>
      </c>
      <c r="H1091" t="s">
        <v>8221</v>
      </c>
      <c r="I1091" t="s">
        <v>8230</v>
      </c>
      <c r="J1091" t="s">
        <v>8249</v>
      </c>
      <c r="K1091">
        <v>1435293175</v>
      </c>
      <c r="L1091" s="10">
        <v>42181.189525462964</v>
      </c>
      <c r="M1091">
        <v>1432701175</v>
      </c>
      <c r="N1091" s="10">
        <f t="shared" ref="N1091:N1154" si="53">(((M1091/60)/60)/24)+DATE(1970,1,1)</f>
        <v>42151.189525462964</v>
      </c>
      <c r="O1091" t="b">
        <v>0</v>
      </c>
      <c r="P1091">
        <v>49</v>
      </c>
      <c r="Q1091" t="b">
        <v>0</v>
      </c>
      <c r="R1091" t="s">
        <v>8282</v>
      </c>
      <c r="S1091" s="5">
        <f t="shared" si="51"/>
        <v>7.8266666666666662</v>
      </c>
      <c r="T1091">
        <f t="shared" si="52"/>
        <v>23.959183673469386</v>
      </c>
      <c r="U1091" t="s">
        <v>8333</v>
      </c>
      <c r="V1091" t="s">
        <v>8334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 t="str" cm="1">
        <f t="array" ref="E1092">_xlfn.IFS(D1092&lt;1000,"1000",D1092&lt;5000,"5000",D1092&lt;10000,"10000",D1092&lt;15000,"15000",D1092&lt;20000,"20000",D1092&lt;25000,"25000",D1092&lt;30000,"30000",D1092&lt;35000,"35000",D1092&lt;40000,"40000",D1092&lt;45000,"45000",D1092&lt;50000,"50000",D1092&gt;=50000,"&gt;50000")</f>
        <v>15000</v>
      </c>
      <c r="F1092">
        <v>5</v>
      </c>
      <c r="G1092" t="str" cm="1">
        <f t="array" ref="G1092">_xlfn.IFS(F1092&lt;1000,"1000",F1092&lt;5000,"5000",F1092&lt;10000,"10000",F1092&lt;15000,"15000",F1092&lt;20000,"20000",F1092&lt;25000,"25000",F1092&lt;30000,"30000",F1092&lt;35000,"35000",F1092&lt;40000,"40000",F1092&lt;45000,"45000",F1092&lt;50000,"50000",F1092&gt;50000,"&gt;50000")</f>
        <v>1000</v>
      </c>
      <c r="H1092" t="s">
        <v>8221</v>
      </c>
      <c r="I1092" t="s">
        <v>8226</v>
      </c>
      <c r="J1092" t="s">
        <v>8248</v>
      </c>
      <c r="K1092">
        <v>1432873653</v>
      </c>
      <c r="L1092" s="10">
        <v>42153.185798611114</v>
      </c>
      <c r="M1092">
        <v>1430281653</v>
      </c>
      <c r="N1092" s="10">
        <f t="shared" si="53"/>
        <v>42123.185798611114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51"/>
        <v>3.8464497269020695E-2</v>
      </c>
      <c r="T1092">
        <f t="shared" si="52"/>
        <v>5</v>
      </c>
      <c r="U1092" t="s">
        <v>8333</v>
      </c>
      <c r="V1092" t="s">
        <v>8334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 t="str" cm="1">
        <f t="array" ref="E1093">_xlfn.IFS(D1093&lt;1000,"1000",D1093&lt;5000,"5000",D1093&lt;10000,"10000",D1093&lt;15000,"15000",D1093&lt;20000,"20000",D1093&lt;25000,"25000",D1093&lt;30000,"30000",D1093&lt;35000,"35000",D1093&lt;40000,"40000",D1093&lt;45000,"45000",D1093&lt;50000,"50000",D1093&gt;=50000,"&gt;50000")</f>
        <v>1000</v>
      </c>
      <c r="F1093">
        <v>25</v>
      </c>
      <c r="G1093" t="str" cm="1">
        <f t="array" ref="G1093">_xlfn.IFS(F1093&lt;1000,"1000",F1093&lt;5000,"5000",F1093&lt;10000,"10000",F1093&lt;15000,"15000",F1093&lt;20000,"20000",F1093&lt;25000,"25000",F1093&lt;30000,"30000",F1093&lt;35000,"35000",F1093&lt;40000,"40000",F1093&lt;45000,"45000",F1093&lt;50000,"50000",F1093&gt;50000,"&gt;50000")</f>
        <v>1000</v>
      </c>
      <c r="H1093" t="s">
        <v>8221</v>
      </c>
      <c r="I1093" t="s">
        <v>8225</v>
      </c>
      <c r="J1093" t="s">
        <v>8247</v>
      </c>
      <c r="K1093">
        <v>1460313672</v>
      </c>
      <c r="L1093" s="10">
        <v>42470.778611111105</v>
      </c>
      <c r="M1093">
        <v>1457725272</v>
      </c>
      <c r="N1093" s="10">
        <f t="shared" si="53"/>
        <v>42440.820277777777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51"/>
        <v>12.5</v>
      </c>
      <c r="T1093">
        <f t="shared" si="52"/>
        <v>12.5</v>
      </c>
      <c r="U1093" t="s">
        <v>8333</v>
      </c>
      <c r="V1093" t="s">
        <v>8334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 t="str" cm="1">
        <f t="array" ref="E1094">_xlfn.IFS(D1094&lt;1000,"1000",D1094&lt;5000,"5000",D1094&lt;10000,"10000",D1094&lt;15000,"15000",D1094&lt;20000,"20000",D1094&lt;25000,"25000",D1094&lt;30000,"30000",D1094&lt;35000,"35000",D1094&lt;40000,"40000",D1094&lt;45000,"45000",D1094&lt;50000,"50000",D1094&gt;=50000,"&gt;50000")</f>
        <v>5000</v>
      </c>
      <c r="F1094">
        <v>21</v>
      </c>
      <c r="G1094" t="str" cm="1">
        <f t="array" ref="G1094">_xlfn.IFS(F1094&lt;1000,"1000",F1094&lt;5000,"5000",F1094&lt;10000,"10000",F1094&lt;15000,"15000",F1094&lt;20000,"20000",F1094&lt;25000,"25000",F1094&lt;30000,"30000",F1094&lt;35000,"35000",F1094&lt;40000,"40000",F1094&lt;45000,"45000",F1094&lt;50000,"50000",F1094&gt;50000,"&gt;50000")</f>
        <v>1000</v>
      </c>
      <c r="H1094" t="s">
        <v>8221</v>
      </c>
      <c r="I1094" t="s">
        <v>8224</v>
      </c>
      <c r="J1094" t="s">
        <v>8246</v>
      </c>
      <c r="K1094">
        <v>1357432638</v>
      </c>
      <c r="L1094" s="10">
        <v>41280.025902777779</v>
      </c>
      <c r="M1094">
        <v>1354840638</v>
      </c>
      <c r="N1094" s="10">
        <f t="shared" si="53"/>
        <v>41250.025902777779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51"/>
        <v>1.05</v>
      </c>
      <c r="T1094">
        <f t="shared" si="52"/>
        <v>3</v>
      </c>
      <c r="U1094" t="s">
        <v>8333</v>
      </c>
      <c r="V1094" t="s">
        <v>8334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 t="str" cm="1">
        <f t="array" ref="E1095">_xlfn.IFS(D1095&lt;1000,"1000",D1095&lt;5000,"5000",D1095&lt;10000,"10000",D1095&lt;15000,"15000",D1095&lt;20000,"20000",D1095&lt;25000,"25000",D1095&lt;30000,"30000",D1095&lt;35000,"35000",D1095&lt;40000,"40000",D1095&lt;45000,"45000",D1095&lt;50000,"50000",D1095&gt;=50000,"&gt;50000")</f>
        <v>1000</v>
      </c>
      <c r="F1095">
        <v>42.25</v>
      </c>
      <c r="G1095" t="str" cm="1">
        <f t="array" ref="G1095">_xlfn.IFS(F1095&lt;1000,"1000",F1095&lt;5000,"5000",F1095&lt;10000,"10000",F1095&lt;15000,"15000",F1095&lt;20000,"20000",F1095&lt;25000,"25000",F1095&lt;30000,"30000",F1095&lt;35000,"35000",F1095&lt;40000,"40000",F1095&lt;45000,"45000",F1095&lt;50000,"50000",F1095&gt;50000,"&gt;50000")</f>
        <v>1000</v>
      </c>
      <c r="H1095" t="s">
        <v>8221</v>
      </c>
      <c r="I1095" t="s">
        <v>8229</v>
      </c>
      <c r="J1095" t="s">
        <v>8251</v>
      </c>
      <c r="K1095">
        <v>1455232937</v>
      </c>
      <c r="L1095" s="10">
        <v>42411.973807870367</v>
      </c>
      <c r="M1095">
        <v>1453936937</v>
      </c>
      <c r="N1095" s="10">
        <f t="shared" si="53"/>
        <v>42396.973807870367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51"/>
        <v>14.083333333333334</v>
      </c>
      <c r="T1095">
        <f t="shared" si="52"/>
        <v>10.5625</v>
      </c>
      <c r="U1095" t="s">
        <v>8333</v>
      </c>
      <c r="V1095" t="s">
        <v>8334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 t="str" cm="1">
        <f t="array" ref="E1096">_xlfn.IFS(D1096&lt;1000,"1000",D1096&lt;5000,"5000",D1096&lt;10000,"10000",D1096&lt;15000,"15000",D1096&lt;20000,"20000",D1096&lt;25000,"25000",D1096&lt;30000,"30000",D1096&lt;35000,"35000",D1096&lt;40000,"40000",D1096&lt;45000,"45000",D1096&lt;50000,"50000",D1096&gt;=50000,"&gt;50000")</f>
        <v>20000</v>
      </c>
      <c r="F1096">
        <v>3294.01</v>
      </c>
      <c r="G1096" t="str" cm="1">
        <f t="array" ref="G1096">_xlfn.IFS(F1096&lt;1000,"1000",F1096&lt;5000,"5000",F1096&lt;10000,"10000",F1096&lt;15000,"15000",F1096&lt;20000,"20000",F1096&lt;25000,"25000",F1096&lt;30000,"30000",F1096&lt;35000,"35000",F1096&lt;40000,"40000",F1096&lt;45000,"45000",F1096&lt;50000,"50000",F1096&gt;50000,"&gt;50000")</f>
        <v>5000</v>
      </c>
      <c r="H1096" t="s">
        <v>8221</v>
      </c>
      <c r="I1096" t="s">
        <v>8224</v>
      </c>
      <c r="J1096" t="s">
        <v>8246</v>
      </c>
      <c r="K1096">
        <v>1318180033</v>
      </c>
      <c r="L1096" s="10">
        <v>40825.713344907403</v>
      </c>
      <c r="M1096">
        <v>1315588033</v>
      </c>
      <c r="N1096" s="10">
        <f t="shared" si="53"/>
        <v>40795.713344907403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51"/>
        <v>18.300055555555556</v>
      </c>
      <c r="T1096">
        <f t="shared" si="52"/>
        <v>122.00037037037038</v>
      </c>
      <c r="U1096" t="s">
        <v>8333</v>
      </c>
      <c r="V1096" t="s">
        <v>8334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 t="str" cm="1">
        <f t="array" ref="E1097">_xlfn.IFS(D1097&lt;1000,"1000",D1097&lt;5000,"5000",D1097&lt;10000,"10000",D1097&lt;15000,"15000",D1097&lt;20000,"20000",D1097&lt;25000,"25000",D1097&lt;30000,"30000",D1097&lt;35000,"35000",D1097&lt;40000,"40000",D1097&lt;45000,"45000",D1097&lt;50000,"50000",D1097&gt;=50000,"&gt;50000")</f>
        <v>&gt;50000</v>
      </c>
      <c r="F1097">
        <v>25174</v>
      </c>
      <c r="G1097" t="str" cm="1">
        <f t="array" ref="G1097">_xlfn.IFS(F1097&lt;1000,"1000",F1097&lt;5000,"5000",F1097&lt;10000,"10000",F1097&lt;15000,"15000",F1097&lt;20000,"20000",F1097&lt;25000,"25000",F1097&lt;30000,"30000",F1097&lt;35000,"35000",F1097&lt;40000,"40000",F1097&lt;45000,"45000",F1097&lt;50000,"50000",F1097&gt;50000,"&gt;50000")</f>
        <v>30000</v>
      </c>
      <c r="H1097" t="s">
        <v>8221</v>
      </c>
      <c r="I1097" t="s">
        <v>8224</v>
      </c>
      <c r="J1097" t="s">
        <v>8246</v>
      </c>
      <c r="K1097">
        <v>1377867220</v>
      </c>
      <c r="L1097" s="10">
        <v>41516.537268518521</v>
      </c>
      <c r="M1097">
        <v>1375275220</v>
      </c>
      <c r="N1097" s="10">
        <f t="shared" si="53"/>
        <v>41486.537268518521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51"/>
        <v>5.0347999999999997</v>
      </c>
      <c r="T1097">
        <f t="shared" si="52"/>
        <v>267.80851063829789</v>
      </c>
      <c r="U1097" t="s">
        <v>8333</v>
      </c>
      <c r="V1097" t="s">
        <v>8334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 t="str" cm="1">
        <f t="array" ref="E1098">_xlfn.IFS(D1098&lt;1000,"1000",D1098&lt;5000,"5000",D1098&lt;10000,"10000",D1098&lt;15000,"15000",D1098&lt;20000,"20000",D1098&lt;25000,"25000",D1098&lt;30000,"30000",D1098&lt;35000,"35000",D1098&lt;40000,"40000",D1098&lt;45000,"45000",D1098&lt;50000,"50000",D1098&gt;=50000,"&gt;50000")</f>
        <v>15000</v>
      </c>
      <c r="F1098">
        <v>2152</v>
      </c>
      <c r="G1098" t="str" cm="1">
        <f t="array" ref="G1098">_xlfn.IFS(F1098&lt;1000,"1000",F1098&lt;5000,"5000",F1098&lt;10000,"10000",F1098&lt;15000,"15000",F1098&lt;20000,"20000",F1098&lt;25000,"25000",F1098&lt;30000,"30000",F1098&lt;35000,"35000",F1098&lt;40000,"40000",F1098&lt;45000,"45000",F1098&lt;50000,"50000",F1098&gt;50000,"&gt;50000")</f>
        <v>5000</v>
      </c>
      <c r="H1098" t="s">
        <v>8221</v>
      </c>
      <c r="I1098" t="s">
        <v>8224</v>
      </c>
      <c r="J1098" t="s">
        <v>8246</v>
      </c>
      <c r="K1098">
        <v>1412393400</v>
      </c>
      <c r="L1098" s="10">
        <v>41916.145833333336</v>
      </c>
      <c r="M1098">
        <v>1409747154</v>
      </c>
      <c r="N1098" s="10">
        <f t="shared" si="53"/>
        <v>41885.51798611111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51"/>
        <v>17.933333333333334</v>
      </c>
      <c r="T1098">
        <f t="shared" si="52"/>
        <v>74.206896551724142</v>
      </c>
      <c r="U1098" t="s">
        <v>8333</v>
      </c>
      <c r="V1098" t="s">
        <v>8334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 t="str" cm="1">
        <f t="array" ref="E1099">_xlfn.IFS(D1099&lt;1000,"1000",D1099&lt;5000,"5000",D1099&lt;10000,"10000",D1099&lt;15000,"15000",D1099&lt;20000,"20000",D1099&lt;25000,"25000",D1099&lt;30000,"30000",D1099&lt;35000,"35000",D1099&lt;40000,"40000",D1099&lt;45000,"45000",D1099&lt;50000,"50000",D1099&gt;=50000,"&gt;50000")</f>
        <v>&gt;50000</v>
      </c>
      <c r="F1099">
        <v>47</v>
      </c>
      <c r="G1099" t="str" cm="1">
        <f t="array" ref="G1099">_xlfn.IFS(F1099&lt;1000,"1000",F1099&lt;5000,"5000",F1099&lt;10000,"10000",F1099&lt;15000,"15000",F1099&lt;20000,"20000",F1099&lt;25000,"25000",F1099&lt;30000,"30000",F1099&lt;35000,"35000",F1099&lt;40000,"40000",F1099&lt;45000,"45000",F1099&lt;50000,"50000",F1099&gt;50000,"&gt;50000")</f>
        <v>1000</v>
      </c>
      <c r="H1099" t="s">
        <v>8221</v>
      </c>
      <c r="I1099" t="s">
        <v>8224</v>
      </c>
      <c r="J1099" t="s">
        <v>8246</v>
      </c>
      <c r="K1099">
        <v>1393786877</v>
      </c>
      <c r="L1099" s="10">
        <v>41700.792557870373</v>
      </c>
      <c r="M1099">
        <v>1390330877</v>
      </c>
      <c r="N1099" s="10">
        <f t="shared" si="53"/>
        <v>41660.792557870373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51"/>
        <v>4.7E-2</v>
      </c>
      <c r="T1099">
        <f t="shared" si="52"/>
        <v>6.7142857142857144</v>
      </c>
      <c r="U1099" t="s">
        <v>8333</v>
      </c>
      <c r="V1099" t="s">
        <v>8334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 t="str" cm="1">
        <f t="array" ref="E1100">_xlfn.IFS(D1100&lt;1000,"1000",D1100&lt;5000,"5000",D1100&lt;10000,"10000",D1100&lt;15000,"15000",D1100&lt;20000,"20000",D1100&lt;25000,"25000",D1100&lt;30000,"30000",D1100&lt;35000,"35000",D1100&lt;40000,"40000",D1100&lt;45000,"45000",D1100&lt;50000,"50000",D1100&gt;=50000,"&gt;50000")</f>
        <v>30000</v>
      </c>
      <c r="F1100">
        <v>1803</v>
      </c>
      <c r="G1100" t="str" cm="1">
        <f t="array" ref="G1100">_xlfn.IFS(F1100&lt;1000,"1000",F1100&lt;5000,"5000",F1100&lt;10000,"10000",F1100&lt;15000,"15000",F1100&lt;20000,"20000",F1100&lt;25000,"25000",F1100&lt;30000,"30000",F1100&lt;35000,"35000",F1100&lt;40000,"40000",F1100&lt;45000,"45000",F1100&lt;50000,"50000",F1100&gt;50000,"&gt;50000")</f>
        <v>5000</v>
      </c>
      <c r="H1100" t="s">
        <v>8221</v>
      </c>
      <c r="I1100" t="s">
        <v>8224</v>
      </c>
      <c r="J1100" t="s">
        <v>8246</v>
      </c>
      <c r="K1100">
        <v>1397413095</v>
      </c>
      <c r="L1100" s="10">
        <v>41742.762673611112</v>
      </c>
      <c r="M1100">
        <v>1394821095</v>
      </c>
      <c r="N1100" s="10">
        <f t="shared" si="53"/>
        <v>41712.762673611112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51"/>
        <v>7.2120000000000006</v>
      </c>
      <c r="T1100">
        <f t="shared" si="52"/>
        <v>81.954545454545453</v>
      </c>
      <c r="U1100" t="s">
        <v>8333</v>
      </c>
      <c r="V1100" t="s">
        <v>8334</v>
      </c>
    </row>
    <row r="1101" spans="1:22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 t="str" cm="1">
        <f t="array" ref="E1101">_xlfn.IFS(D1101&lt;1000,"1000",D1101&lt;5000,"5000",D1101&lt;10000,"10000",D1101&lt;15000,"15000",D1101&lt;20000,"20000",D1101&lt;25000,"25000",D1101&lt;30000,"30000",D1101&lt;35000,"35000",D1101&lt;40000,"40000",D1101&lt;45000,"45000",D1101&lt;50000,"50000",D1101&gt;=50000,"&gt;50000")</f>
        <v>10000</v>
      </c>
      <c r="F1101">
        <v>25</v>
      </c>
      <c r="G1101" t="str" cm="1">
        <f t="array" ref="G1101">_xlfn.IFS(F1101&lt;1000,"1000",F1101&lt;5000,"5000",F1101&lt;10000,"10000",F1101&lt;15000,"15000",F1101&lt;20000,"20000",F1101&lt;25000,"25000",F1101&lt;30000,"30000",F1101&lt;35000,"35000",F1101&lt;40000,"40000",F1101&lt;45000,"45000",F1101&lt;50000,"50000",F1101&gt;50000,"&gt;50000")</f>
        <v>1000</v>
      </c>
      <c r="H1101" t="s">
        <v>8221</v>
      </c>
      <c r="I1101" t="s">
        <v>8225</v>
      </c>
      <c r="J1101" t="s">
        <v>8247</v>
      </c>
      <c r="K1101">
        <v>1431547468</v>
      </c>
      <c r="L1101" s="10">
        <v>42137.836435185185</v>
      </c>
      <c r="M1101">
        <v>1428955468</v>
      </c>
      <c r="N1101" s="10">
        <f t="shared" si="53"/>
        <v>42107.836435185185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51"/>
        <v>0.5</v>
      </c>
      <c r="T1101">
        <f t="shared" si="52"/>
        <v>25</v>
      </c>
      <c r="U1101" t="s">
        <v>8333</v>
      </c>
      <c r="V1101" t="s">
        <v>8334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 t="str" cm="1">
        <f t="array" ref="E1102">_xlfn.IFS(D1102&lt;1000,"1000",D1102&lt;5000,"5000",D1102&lt;10000,"10000",D1102&lt;15000,"15000",D1102&lt;20000,"20000",D1102&lt;25000,"25000",D1102&lt;30000,"30000",D1102&lt;35000,"35000",D1102&lt;40000,"40000",D1102&lt;45000,"45000",D1102&lt;50000,"50000",D1102&gt;=50000,"&gt;50000")</f>
        <v>5000</v>
      </c>
      <c r="F1102">
        <v>100</v>
      </c>
      <c r="G1102" t="str" cm="1">
        <f t="array" ref="G1102">_xlfn.IFS(F1102&lt;1000,"1000",F1102&lt;5000,"5000",F1102&lt;10000,"10000",F1102&lt;15000,"15000",F1102&lt;20000,"20000",F1102&lt;25000,"25000",F1102&lt;30000,"30000",F1102&lt;35000,"35000",F1102&lt;40000,"40000",F1102&lt;45000,"45000",F1102&lt;50000,"50000",F1102&gt;50000,"&gt;50000")</f>
        <v>1000</v>
      </c>
      <c r="H1102" t="s">
        <v>8221</v>
      </c>
      <c r="I1102" t="s">
        <v>8236</v>
      </c>
      <c r="J1102" t="s">
        <v>8249</v>
      </c>
      <c r="K1102">
        <v>1455417571</v>
      </c>
      <c r="L1102" s="10">
        <v>42414.110775462963</v>
      </c>
      <c r="M1102">
        <v>1452825571</v>
      </c>
      <c r="N1102" s="10">
        <f t="shared" si="53"/>
        <v>42384.110775462963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51"/>
        <v>2.5</v>
      </c>
      <c r="T1102">
        <f t="shared" si="52"/>
        <v>10</v>
      </c>
      <c r="U1102" t="s">
        <v>8333</v>
      </c>
      <c r="V1102" t="s">
        <v>8334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 t="str" cm="1">
        <f t="array" ref="E1103">_xlfn.IFS(D1103&lt;1000,"1000",D1103&lt;5000,"5000",D1103&lt;10000,"10000",D1103&lt;15000,"15000",D1103&lt;20000,"20000",D1103&lt;25000,"25000",D1103&lt;30000,"30000",D1103&lt;35000,"35000",D1103&lt;40000,"40000",D1103&lt;45000,"45000",D1103&lt;50000,"50000",D1103&gt;=50000,"&gt;50000")</f>
        <v>&gt;50000</v>
      </c>
      <c r="F1103">
        <v>41</v>
      </c>
      <c r="G1103" t="str" cm="1">
        <f t="array" ref="G1103">_xlfn.IFS(F1103&lt;1000,"1000",F1103&lt;5000,"5000",F1103&lt;10000,"10000",F1103&lt;15000,"15000",F1103&lt;20000,"20000",F1103&lt;25000,"25000",F1103&lt;30000,"30000",F1103&lt;35000,"35000",F1103&lt;40000,"40000",F1103&lt;45000,"45000",F1103&lt;50000,"50000",F1103&gt;50000,"&gt;50000")</f>
        <v>1000</v>
      </c>
      <c r="H1103" t="s">
        <v>8221</v>
      </c>
      <c r="I1103" t="s">
        <v>8224</v>
      </c>
      <c r="J1103" t="s">
        <v>8246</v>
      </c>
      <c r="K1103">
        <v>1468519920</v>
      </c>
      <c r="L1103" s="10">
        <v>42565.758333333331</v>
      </c>
      <c r="M1103">
        <v>1466188338</v>
      </c>
      <c r="N1103" s="10">
        <f t="shared" si="53"/>
        <v>42538.77243055556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51"/>
        <v>4.1000000000000002E-2</v>
      </c>
      <c r="T1103">
        <f t="shared" si="52"/>
        <v>6.833333333333333</v>
      </c>
      <c r="U1103" t="s">
        <v>8333</v>
      </c>
      <c r="V1103" t="s">
        <v>8334</v>
      </c>
    </row>
    <row r="1104" spans="1:22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 t="str" cm="1">
        <f t="array" ref="E1104">_xlfn.IFS(D1104&lt;1000,"1000",D1104&lt;5000,"5000",D1104&lt;10000,"10000",D1104&lt;15000,"15000",D1104&lt;20000,"20000",D1104&lt;25000,"25000",D1104&lt;30000,"30000",D1104&lt;35000,"35000",D1104&lt;40000,"40000",D1104&lt;45000,"45000",D1104&lt;50000,"50000",D1104&gt;=50000,"&gt;50000")</f>
        <v>10000</v>
      </c>
      <c r="F1104">
        <v>425</v>
      </c>
      <c r="G1104" t="str" cm="1">
        <f t="array" ref="G1104">_xlfn.IFS(F1104&lt;1000,"1000",F1104&lt;5000,"5000",F1104&lt;10000,"10000",F1104&lt;15000,"15000",F1104&lt;20000,"20000",F1104&lt;25000,"25000",F1104&lt;30000,"30000",F1104&lt;35000,"35000",F1104&lt;40000,"40000",F1104&lt;45000,"45000",F1104&lt;50000,"50000",F1104&gt;50000,"&gt;50000")</f>
        <v>1000</v>
      </c>
      <c r="H1104" t="s">
        <v>8221</v>
      </c>
      <c r="I1104" t="s">
        <v>8224</v>
      </c>
      <c r="J1104" t="s">
        <v>8246</v>
      </c>
      <c r="K1104">
        <v>1386568740</v>
      </c>
      <c r="L1104" s="10">
        <v>41617.249305555553</v>
      </c>
      <c r="M1104">
        <v>1383095125</v>
      </c>
      <c r="N1104" s="10">
        <f t="shared" si="53"/>
        <v>41577.045428240745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51"/>
        <v>5.3125</v>
      </c>
      <c r="T1104">
        <f t="shared" si="52"/>
        <v>17.708333333333332</v>
      </c>
      <c r="U1104" t="s">
        <v>8333</v>
      </c>
      <c r="V1104" t="s">
        <v>8334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 t="str" cm="1">
        <f t="array" ref="E1105">_xlfn.IFS(D1105&lt;1000,"1000",D1105&lt;5000,"5000",D1105&lt;10000,"10000",D1105&lt;15000,"15000",D1105&lt;20000,"20000",D1105&lt;25000,"25000",D1105&lt;30000,"30000",D1105&lt;35000,"35000",D1105&lt;40000,"40000",D1105&lt;45000,"45000",D1105&lt;50000,"50000",D1105&gt;=50000,"&gt;50000")</f>
        <v>20000</v>
      </c>
      <c r="F1105">
        <v>243</v>
      </c>
      <c r="G1105" t="str" cm="1">
        <f t="array" ref="G1105">_xlfn.IFS(F1105&lt;1000,"1000",F1105&lt;5000,"5000",F1105&lt;10000,"10000",F1105&lt;15000,"15000",F1105&lt;20000,"20000",F1105&lt;25000,"25000",F1105&lt;30000,"30000",F1105&lt;35000,"35000",F1105&lt;40000,"40000",F1105&lt;45000,"45000",F1105&lt;50000,"50000",F1105&gt;50000,"&gt;50000")</f>
        <v>1000</v>
      </c>
      <c r="H1105" t="s">
        <v>8221</v>
      </c>
      <c r="I1105" t="s">
        <v>8224</v>
      </c>
      <c r="J1105" t="s">
        <v>8246</v>
      </c>
      <c r="K1105">
        <v>1466227190</v>
      </c>
      <c r="L1105" s="10">
        <v>42539.22210648148</v>
      </c>
      <c r="M1105">
        <v>1461043190</v>
      </c>
      <c r="N1105" s="10">
        <f t="shared" si="53"/>
        <v>42479.22210648148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51"/>
        <v>1.6199999999999999</v>
      </c>
      <c r="T1105">
        <f t="shared" si="52"/>
        <v>16.2</v>
      </c>
      <c r="U1105" t="s">
        <v>8333</v>
      </c>
      <c r="V1105" t="s">
        <v>8334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 t="str" cm="1">
        <f t="array" ref="E1106">_xlfn.IFS(D1106&lt;1000,"1000",D1106&lt;5000,"5000",D1106&lt;10000,"10000",D1106&lt;15000,"15000",D1106&lt;20000,"20000",D1106&lt;25000,"25000",D1106&lt;30000,"30000",D1106&lt;35000,"35000",D1106&lt;40000,"40000",D1106&lt;45000,"45000",D1106&lt;50000,"50000",D1106&gt;=50000,"&gt;50000")</f>
        <v>&gt;50000</v>
      </c>
      <c r="F1106">
        <v>2971</v>
      </c>
      <c r="G1106" t="str" cm="1">
        <f t="array" ref="G1106">_xlfn.IFS(F1106&lt;1000,"1000",F1106&lt;5000,"5000",F1106&lt;10000,"10000",F1106&lt;15000,"15000",F1106&lt;20000,"20000",F1106&lt;25000,"25000",F1106&lt;30000,"30000",F1106&lt;35000,"35000",F1106&lt;40000,"40000",F1106&lt;45000,"45000",F1106&lt;50000,"50000",F1106&gt;50000,"&gt;50000")</f>
        <v>5000</v>
      </c>
      <c r="H1106" t="s">
        <v>8221</v>
      </c>
      <c r="I1106" t="s">
        <v>8225</v>
      </c>
      <c r="J1106" t="s">
        <v>8247</v>
      </c>
      <c r="K1106">
        <v>1402480221</v>
      </c>
      <c r="L1106" s="10">
        <v>41801.40996527778</v>
      </c>
      <c r="M1106">
        <v>1399888221</v>
      </c>
      <c r="N1106" s="10">
        <f t="shared" si="53"/>
        <v>41771.40996527778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51"/>
        <v>4.9516666666666671</v>
      </c>
      <c r="T1106">
        <f t="shared" si="52"/>
        <v>80.297297297297291</v>
      </c>
      <c r="U1106" t="s">
        <v>8333</v>
      </c>
      <c r="V1106" t="s">
        <v>8334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 t="str" cm="1">
        <f t="array" ref="E1107">_xlfn.IFS(D1107&lt;1000,"1000",D1107&lt;5000,"5000",D1107&lt;10000,"10000",D1107&lt;15000,"15000",D1107&lt;20000,"20000",D1107&lt;25000,"25000",D1107&lt;30000,"30000",D1107&lt;35000,"35000",D1107&lt;40000,"40000",D1107&lt;45000,"45000",D1107&lt;50000,"50000",D1107&gt;=50000,"&gt;50000")</f>
        <v>&gt;50000</v>
      </c>
      <c r="F1107">
        <v>1431</v>
      </c>
      <c r="G1107" t="str" cm="1">
        <f t="array" ref="G1107">_xlfn.IFS(F1107&lt;1000,"1000",F1107&lt;5000,"5000",F1107&lt;10000,"10000",F1107&lt;15000,"15000",F1107&lt;20000,"20000",F1107&lt;25000,"25000",F1107&lt;30000,"30000",F1107&lt;35000,"35000",F1107&lt;40000,"40000",F1107&lt;45000,"45000",F1107&lt;50000,"50000",F1107&gt;50000,"&gt;50000")</f>
        <v>5000</v>
      </c>
      <c r="H1107" t="s">
        <v>8221</v>
      </c>
      <c r="I1107" t="s">
        <v>8224</v>
      </c>
      <c r="J1107" t="s">
        <v>8246</v>
      </c>
      <c r="K1107">
        <v>1395627327</v>
      </c>
      <c r="L1107" s="10">
        <v>41722.0940625</v>
      </c>
      <c r="M1107">
        <v>1393038927</v>
      </c>
      <c r="N1107" s="10">
        <f t="shared" si="53"/>
        <v>41692.135729166665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51"/>
        <v>0.159</v>
      </c>
      <c r="T1107">
        <f t="shared" si="52"/>
        <v>71.55</v>
      </c>
      <c r="U1107" t="s">
        <v>8333</v>
      </c>
      <c r="V1107" t="s">
        <v>8334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 t="str" cm="1">
        <f t="array" ref="E1108">_xlfn.IFS(D1108&lt;1000,"1000",D1108&lt;5000,"5000",D1108&lt;10000,"10000",D1108&lt;15000,"15000",D1108&lt;20000,"20000",D1108&lt;25000,"25000",D1108&lt;30000,"30000",D1108&lt;35000,"35000",D1108&lt;40000,"40000",D1108&lt;45000,"45000",D1108&lt;50000,"50000",D1108&gt;=50000,"&gt;50000")</f>
        <v>1000</v>
      </c>
      <c r="F1108">
        <v>165</v>
      </c>
      <c r="G1108" t="str" cm="1">
        <f t="array" ref="G1108">_xlfn.IFS(F1108&lt;1000,"1000",F1108&lt;5000,"5000",F1108&lt;10000,"10000",F1108&lt;15000,"15000",F1108&lt;20000,"20000",F1108&lt;25000,"25000",F1108&lt;30000,"30000",F1108&lt;35000,"35000",F1108&lt;40000,"40000",F1108&lt;45000,"45000",F1108&lt;50000,"50000",F1108&gt;50000,"&gt;50000")</f>
        <v>1000</v>
      </c>
      <c r="H1108" t="s">
        <v>8221</v>
      </c>
      <c r="I1108" t="s">
        <v>8224</v>
      </c>
      <c r="J1108" t="s">
        <v>8246</v>
      </c>
      <c r="K1108">
        <v>1333557975</v>
      </c>
      <c r="L1108" s="10">
        <v>41003.698784722219</v>
      </c>
      <c r="M1108">
        <v>1330969575</v>
      </c>
      <c r="N1108" s="10">
        <f t="shared" si="53"/>
        <v>40973.740451388891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51"/>
        <v>41.25</v>
      </c>
      <c r="T1108">
        <f t="shared" si="52"/>
        <v>23.571428571428573</v>
      </c>
      <c r="U1108" t="s">
        <v>8333</v>
      </c>
      <c r="V1108" t="s">
        <v>8334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 t="str" cm="1">
        <f t="array" ref="E1109">_xlfn.IFS(D1109&lt;1000,"1000",D1109&lt;5000,"5000",D1109&lt;10000,"10000",D1109&lt;15000,"15000",D1109&lt;20000,"20000",D1109&lt;25000,"25000",D1109&lt;30000,"30000",D1109&lt;35000,"35000",D1109&lt;40000,"40000",D1109&lt;45000,"45000",D1109&lt;50000,"50000",D1109&gt;=50000,"&gt;50000")</f>
        <v>15000</v>
      </c>
      <c r="F1109">
        <v>0</v>
      </c>
      <c r="G1109" t="str" cm="1">
        <f t="array" ref="G1109">_xlfn.IFS(F1109&lt;1000,"1000",F1109&lt;5000,"5000",F1109&lt;10000,"10000",F1109&lt;15000,"15000",F1109&lt;20000,"20000",F1109&lt;25000,"25000",F1109&lt;30000,"30000",F1109&lt;35000,"35000",F1109&lt;40000,"40000",F1109&lt;45000,"45000",F1109&lt;50000,"50000",F1109&gt;50000,"&gt;50000")</f>
        <v>1000</v>
      </c>
      <c r="H1109" t="s">
        <v>8221</v>
      </c>
      <c r="I1109" t="s">
        <v>8224</v>
      </c>
      <c r="J1109" t="s">
        <v>8246</v>
      </c>
      <c r="K1109">
        <v>1406148024</v>
      </c>
      <c r="L1109" s="10">
        <v>41843.861388888887</v>
      </c>
      <c r="M1109">
        <v>1403556024</v>
      </c>
      <c r="N1109" s="10">
        <f t="shared" si="53"/>
        <v>41813.861388888887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51"/>
        <v>0</v>
      </c>
      <c r="T1109" t="e">
        <f t="shared" si="52"/>
        <v>#DIV/0!</v>
      </c>
      <c r="U1109" t="s">
        <v>8333</v>
      </c>
      <c r="V1109" t="s">
        <v>8334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 t="str" cm="1">
        <f t="array" ref="E1110">_xlfn.IFS(D1110&lt;1000,"1000",D1110&lt;5000,"5000",D1110&lt;10000,"10000",D1110&lt;15000,"15000",D1110&lt;20000,"20000",D1110&lt;25000,"25000",D1110&lt;30000,"30000",D1110&lt;35000,"35000",D1110&lt;40000,"40000",D1110&lt;45000,"45000",D1110&lt;50000,"50000",D1110&gt;=50000,"&gt;50000")</f>
        <v>30000</v>
      </c>
      <c r="F1110">
        <v>732.5</v>
      </c>
      <c r="G1110" t="str" cm="1">
        <f t="array" ref="G1110">_xlfn.IFS(F1110&lt;1000,"1000",F1110&lt;5000,"5000",F1110&lt;10000,"10000",F1110&lt;15000,"15000",F1110&lt;20000,"20000",F1110&lt;25000,"25000",F1110&lt;30000,"30000",F1110&lt;35000,"35000",F1110&lt;40000,"40000",F1110&lt;45000,"45000",F1110&lt;50000,"50000",F1110&gt;50000,"&gt;50000")</f>
        <v>1000</v>
      </c>
      <c r="H1110" t="s">
        <v>8221</v>
      </c>
      <c r="I1110" t="s">
        <v>8224</v>
      </c>
      <c r="J1110" t="s">
        <v>8246</v>
      </c>
      <c r="K1110">
        <v>1334326635</v>
      </c>
      <c r="L1110" s="10">
        <v>41012.595312500001</v>
      </c>
      <c r="M1110">
        <v>1329146235</v>
      </c>
      <c r="N1110" s="10">
        <f t="shared" si="53"/>
        <v>40952.636979166666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51"/>
        <v>2.93</v>
      </c>
      <c r="T1110">
        <f t="shared" si="52"/>
        <v>34.88095238095238</v>
      </c>
      <c r="U1110" t="s">
        <v>8333</v>
      </c>
      <c r="V1110" t="s">
        <v>8334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 t="str" cm="1">
        <f t="array" ref="E1111">_xlfn.IFS(D1111&lt;1000,"1000",D1111&lt;5000,"5000",D1111&lt;10000,"10000",D1111&lt;15000,"15000",D1111&lt;20000,"20000",D1111&lt;25000,"25000",D1111&lt;30000,"30000",D1111&lt;35000,"35000",D1111&lt;40000,"40000",D1111&lt;45000,"45000",D1111&lt;50000,"50000",D1111&gt;=50000,"&gt;50000")</f>
        <v>15000</v>
      </c>
      <c r="F1111">
        <v>45</v>
      </c>
      <c r="G1111" t="str" cm="1">
        <f t="array" ref="G1111">_xlfn.IFS(F1111&lt;1000,"1000",F1111&lt;5000,"5000",F1111&lt;10000,"10000",F1111&lt;15000,"15000",F1111&lt;20000,"20000",F1111&lt;25000,"25000",F1111&lt;30000,"30000",F1111&lt;35000,"35000",F1111&lt;40000,"40000",F1111&lt;45000,"45000",F1111&lt;50000,"50000",F1111&gt;50000,"&gt;50000")</f>
        <v>1000</v>
      </c>
      <c r="H1111" t="s">
        <v>8221</v>
      </c>
      <c r="I1111" t="s">
        <v>8224</v>
      </c>
      <c r="J1111" t="s">
        <v>8246</v>
      </c>
      <c r="K1111">
        <v>1479495790</v>
      </c>
      <c r="L1111" s="10">
        <v>42692.793865740736</v>
      </c>
      <c r="M1111">
        <v>1476900190</v>
      </c>
      <c r="N1111" s="10">
        <f t="shared" si="53"/>
        <v>42662.752199074079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51"/>
        <v>0.44999999999999996</v>
      </c>
      <c r="T1111">
        <f t="shared" si="52"/>
        <v>15</v>
      </c>
      <c r="U1111" t="s">
        <v>8333</v>
      </c>
      <c r="V1111" t="s">
        <v>8334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 t="str" cm="1">
        <f t="array" ref="E1112">_xlfn.IFS(D1112&lt;1000,"1000",D1112&lt;5000,"5000",D1112&lt;10000,"10000",D1112&lt;15000,"15000",D1112&lt;20000,"20000",D1112&lt;25000,"25000",D1112&lt;30000,"30000",D1112&lt;35000,"35000",D1112&lt;40000,"40000",D1112&lt;45000,"45000",D1112&lt;50000,"50000",D1112&gt;=50000,"&gt;50000")</f>
        <v>&gt;50000</v>
      </c>
      <c r="F1112">
        <v>255</v>
      </c>
      <c r="G1112" t="str" cm="1">
        <f t="array" ref="G1112">_xlfn.IFS(F1112&lt;1000,"1000",F1112&lt;5000,"5000",F1112&lt;10000,"10000",F1112&lt;15000,"15000",F1112&lt;20000,"20000",F1112&lt;25000,"25000",F1112&lt;30000,"30000",F1112&lt;35000,"35000",F1112&lt;40000,"40000",F1112&lt;45000,"45000",F1112&lt;50000,"50000",F1112&gt;50000,"&gt;50000")</f>
        <v>1000</v>
      </c>
      <c r="H1112" t="s">
        <v>8221</v>
      </c>
      <c r="I1112" t="s">
        <v>8224</v>
      </c>
      <c r="J1112" t="s">
        <v>8246</v>
      </c>
      <c r="K1112">
        <v>1354919022</v>
      </c>
      <c r="L1112" s="10">
        <v>41250.933124999996</v>
      </c>
      <c r="M1112">
        <v>1352327022</v>
      </c>
      <c r="N1112" s="10">
        <f t="shared" si="53"/>
        <v>41220.933124999996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51"/>
        <v>0.51</v>
      </c>
      <c r="T1112">
        <f t="shared" si="52"/>
        <v>23.181818181818183</v>
      </c>
      <c r="U1112" t="s">
        <v>8333</v>
      </c>
      <c r="V1112" t="s">
        <v>8334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 t="str" cm="1">
        <f t="array" ref="E1113">_xlfn.IFS(D1113&lt;1000,"1000",D1113&lt;5000,"5000",D1113&lt;10000,"10000",D1113&lt;15000,"15000",D1113&lt;20000,"20000",D1113&lt;25000,"25000",D1113&lt;30000,"30000",D1113&lt;35000,"35000",D1113&lt;40000,"40000",D1113&lt;45000,"45000",D1113&lt;50000,"50000",D1113&gt;=50000,"&gt;50000")</f>
        <v>5000</v>
      </c>
      <c r="F1113">
        <v>1</v>
      </c>
      <c r="G1113" t="str" cm="1">
        <f t="array" ref="G1113">_xlfn.IFS(F1113&lt;1000,"1000",F1113&lt;5000,"5000",F1113&lt;10000,"10000",F1113&lt;15000,"15000",F1113&lt;20000,"20000",F1113&lt;25000,"25000",F1113&lt;30000,"30000",F1113&lt;35000,"35000",F1113&lt;40000,"40000",F1113&lt;45000,"45000",F1113&lt;50000,"50000",F1113&gt;50000,"&gt;50000")</f>
        <v>1000</v>
      </c>
      <c r="H1113" t="s">
        <v>8221</v>
      </c>
      <c r="I1113" t="s">
        <v>8224</v>
      </c>
      <c r="J1113" t="s">
        <v>8246</v>
      </c>
      <c r="K1113">
        <v>1452228790</v>
      </c>
      <c r="L1113" s="10">
        <v>42377.203587962969</v>
      </c>
      <c r="M1113">
        <v>1449636790</v>
      </c>
      <c r="N1113" s="10">
        <f t="shared" si="53"/>
        <v>42347.203587962969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51"/>
        <v>0.04</v>
      </c>
      <c r="T1113">
        <f t="shared" si="52"/>
        <v>1</v>
      </c>
      <c r="U1113" t="s">
        <v>8333</v>
      </c>
      <c r="V1113" t="s">
        <v>8334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 t="str" cm="1">
        <f t="array" ref="E1114">_xlfn.IFS(D1114&lt;1000,"1000",D1114&lt;5000,"5000",D1114&lt;10000,"10000",D1114&lt;15000,"15000",D1114&lt;20000,"20000",D1114&lt;25000,"25000",D1114&lt;30000,"30000",D1114&lt;35000,"35000",D1114&lt;40000,"40000",D1114&lt;45000,"45000",D1114&lt;50000,"50000",D1114&gt;=50000,"&gt;50000")</f>
        <v>&gt;50000</v>
      </c>
      <c r="F1114">
        <v>31272.92</v>
      </c>
      <c r="G1114" t="str" cm="1">
        <f t="array" ref="G1114">_xlfn.IFS(F1114&lt;1000,"1000",F1114&lt;5000,"5000",F1114&lt;10000,"10000",F1114&lt;15000,"15000",F1114&lt;20000,"20000",F1114&lt;25000,"25000",F1114&lt;30000,"30000",F1114&lt;35000,"35000",F1114&lt;40000,"40000",F1114&lt;45000,"45000",F1114&lt;50000,"50000",F1114&gt;50000,"&gt;50000")</f>
        <v>35000</v>
      </c>
      <c r="H1114" t="s">
        <v>8221</v>
      </c>
      <c r="I1114" t="s">
        <v>8224</v>
      </c>
      <c r="J1114" t="s">
        <v>8246</v>
      </c>
      <c r="K1114">
        <v>1421656200</v>
      </c>
      <c r="L1114" s="10">
        <v>42023.354166666672</v>
      </c>
      <c r="M1114">
        <v>1416507211</v>
      </c>
      <c r="N1114" s="10">
        <f t="shared" si="53"/>
        <v>41963.759386574078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51"/>
        <v>35.537409090909087</v>
      </c>
      <c r="T1114">
        <f t="shared" si="52"/>
        <v>100.23371794871794</v>
      </c>
      <c r="U1114" t="s">
        <v>8333</v>
      </c>
      <c r="V1114" t="s">
        <v>8334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 t="str" cm="1">
        <f t="array" ref="E1115">_xlfn.IFS(D1115&lt;1000,"1000",D1115&lt;5000,"5000",D1115&lt;10000,"10000",D1115&lt;15000,"15000",D1115&lt;20000,"20000",D1115&lt;25000,"25000",D1115&lt;30000,"30000",D1115&lt;35000,"35000",D1115&lt;40000,"40000",D1115&lt;45000,"45000",D1115&lt;50000,"50000",D1115&gt;=50000,"&gt;50000")</f>
        <v>5000</v>
      </c>
      <c r="F1115">
        <v>5</v>
      </c>
      <c r="G1115" t="str" cm="1">
        <f t="array" ref="G1115">_xlfn.IFS(F1115&lt;1000,"1000",F1115&lt;5000,"5000",F1115&lt;10000,"10000",F1115&lt;15000,"15000",F1115&lt;20000,"20000",F1115&lt;25000,"25000",F1115&lt;30000,"30000",F1115&lt;35000,"35000",F1115&lt;40000,"40000",F1115&lt;45000,"45000",F1115&lt;50000,"50000",F1115&gt;50000,"&gt;50000")</f>
        <v>1000</v>
      </c>
      <c r="H1115" t="s">
        <v>8221</v>
      </c>
      <c r="I1115" t="s">
        <v>8225</v>
      </c>
      <c r="J1115" t="s">
        <v>8247</v>
      </c>
      <c r="K1115">
        <v>1408058820</v>
      </c>
      <c r="L1115" s="10">
        <v>41865.977083333331</v>
      </c>
      <c r="M1115">
        <v>1405466820</v>
      </c>
      <c r="N1115" s="10">
        <f t="shared" si="53"/>
        <v>41835.977083333331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51"/>
        <v>0.5</v>
      </c>
      <c r="T1115">
        <f t="shared" si="52"/>
        <v>5</v>
      </c>
      <c r="U1115" t="s">
        <v>8333</v>
      </c>
      <c r="V1115" t="s">
        <v>8334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 t="str" cm="1">
        <f t="array" ref="E1116">_xlfn.IFS(D1116&lt;1000,"1000",D1116&lt;5000,"5000",D1116&lt;10000,"10000",D1116&lt;15000,"15000",D1116&lt;20000,"20000",D1116&lt;25000,"25000",D1116&lt;30000,"30000",D1116&lt;35000,"35000",D1116&lt;40000,"40000",D1116&lt;45000,"45000",D1116&lt;50000,"50000",D1116&gt;=50000,"&gt;50000")</f>
        <v>10000</v>
      </c>
      <c r="F1116">
        <v>10</v>
      </c>
      <c r="G1116" t="str" cm="1">
        <f t="array" ref="G1116">_xlfn.IFS(F1116&lt;1000,"1000",F1116&lt;5000,"5000",F1116&lt;10000,"10000",F1116&lt;15000,"15000",F1116&lt;20000,"20000",F1116&lt;25000,"25000",F1116&lt;30000,"30000",F1116&lt;35000,"35000",F1116&lt;40000,"40000",F1116&lt;45000,"45000",F1116&lt;50000,"50000",F1116&gt;50000,"&gt;50000")</f>
        <v>1000</v>
      </c>
      <c r="H1116" t="s">
        <v>8221</v>
      </c>
      <c r="I1116" t="s">
        <v>8225</v>
      </c>
      <c r="J1116" t="s">
        <v>8247</v>
      </c>
      <c r="K1116">
        <v>1381306687</v>
      </c>
      <c r="L1116" s="10">
        <v>41556.345914351856</v>
      </c>
      <c r="M1116">
        <v>1378714687</v>
      </c>
      <c r="N1116" s="10">
        <f t="shared" si="53"/>
        <v>41526.345914351856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51"/>
        <v>0.16666666666666669</v>
      </c>
      <c r="T1116">
        <f t="shared" si="52"/>
        <v>3.3333333333333335</v>
      </c>
      <c r="U1116" t="s">
        <v>8333</v>
      </c>
      <c r="V1116" t="s">
        <v>8334</v>
      </c>
    </row>
    <row r="1117" spans="1:22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 t="str" cm="1">
        <f t="array" ref="E1117">_xlfn.IFS(D1117&lt;1000,"1000",D1117&lt;5000,"5000",D1117&lt;10000,"10000",D1117&lt;15000,"15000",D1117&lt;20000,"20000",D1117&lt;25000,"25000",D1117&lt;30000,"30000",D1117&lt;35000,"35000",D1117&lt;40000,"40000",D1117&lt;45000,"45000",D1117&lt;50000,"50000",D1117&gt;=50000,"&gt;50000")</f>
        <v>45000</v>
      </c>
      <c r="F1117">
        <v>53</v>
      </c>
      <c r="G1117" t="str" cm="1">
        <f t="array" ref="G1117">_xlfn.IFS(F1117&lt;1000,"1000",F1117&lt;5000,"5000",F1117&lt;10000,"10000",F1117&lt;15000,"15000",F1117&lt;20000,"20000",F1117&lt;25000,"25000",F1117&lt;30000,"30000",F1117&lt;35000,"35000",F1117&lt;40000,"40000",F1117&lt;45000,"45000",F1117&lt;50000,"50000",F1117&gt;50000,"&gt;50000")</f>
        <v>1000</v>
      </c>
      <c r="H1117" t="s">
        <v>8221</v>
      </c>
      <c r="I1117" t="s">
        <v>8224</v>
      </c>
      <c r="J1117" t="s">
        <v>8246</v>
      </c>
      <c r="K1117">
        <v>1459352495</v>
      </c>
      <c r="L1117" s="10">
        <v>42459.653877314813</v>
      </c>
      <c r="M1117">
        <v>1456764095</v>
      </c>
      <c r="N1117" s="10">
        <f t="shared" si="53"/>
        <v>42429.695543981477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51"/>
        <v>0.13250000000000001</v>
      </c>
      <c r="T1117">
        <f t="shared" si="52"/>
        <v>13.25</v>
      </c>
      <c r="U1117" t="s">
        <v>8333</v>
      </c>
      <c r="V1117" t="s">
        <v>8334</v>
      </c>
    </row>
    <row r="1118" spans="1:22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 t="str" cm="1">
        <f t="array" ref="E1118">_xlfn.IFS(D1118&lt;1000,"1000",D1118&lt;5000,"5000",D1118&lt;10000,"10000",D1118&lt;15000,"15000",D1118&lt;20000,"20000",D1118&lt;25000,"25000",D1118&lt;30000,"30000",D1118&lt;35000,"35000",D1118&lt;40000,"40000",D1118&lt;45000,"45000",D1118&lt;50000,"50000",D1118&gt;=50000,"&gt;50000")</f>
        <v>&gt;50000</v>
      </c>
      <c r="F1118">
        <v>178.52</v>
      </c>
      <c r="G1118" t="str" cm="1">
        <f t="array" ref="G1118">_xlfn.IFS(F1118&lt;1000,"1000",F1118&lt;5000,"5000",F1118&lt;10000,"10000",F1118&lt;15000,"15000",F1118&lt;20000,"20000",F1118&lt;25000,"25000",F1118&lt;30000,"30000",F1118&lt;35000,"35000",F1118&lt;40000,"40000",F1118&lt;45000,"45000",F1118&lt;50000,"50000",F1118&gt;50000,"&gt;50000")</f>
        <v>1000</v>
      </c>
      <c r="H1118" t="s">
        <v>8221</v>
      </c>
      <c r="I1118" t="s">
        <v>8224</v>
      </c>
      <c r="J1118" t="s">
        <v>8246</v>
      </c>
      <c r="K1118">
        <v>1339273208</v>
      </c>
      <c r="L1118" s="10">
        <v>41069.847314814811</v>
      </c>
      <c r="M1118">
        <v>1334089208</v>
      </c>
      <c r="N1118" s="10">
        <f t="shared" si="53"/>
        <v>41009.847314814811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51"/>
        <v>3.5704000000000007E-2</v>
      </c>
      <c r="T1118">
        <f t="shared" si="52"/>
        <v>17.852</v>
      </c>
      <c r="U1118" t="s">
        <v>8333</v>
      </c>
      <c r="V1118" t="s">
        <v>8334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 t="str" cm="1">
        <f t="array" ref="E1119">_xlfn.IFS(D1119&lt;1000,"1000",D1119&lt;5000,"5000",D1119&lt;10000,"10000",D1119&lt;15000,"15000",D1119&lt;20000,"20000",D1119&lt;25000,"25000",D1119&lt;30000,"30000",D1119&lt;35000,"35000",D1119&lt;40000,"40000",D1119&lt;45000,"45000",D1119&lt;50000,"50000",D1119&gt;=50000,"&gt;50000")</f>
        <v>5000</v>
      </c>
      <c r="F1119">
        <v>83</v>
      </c>
      <c r="G1119" t="str" cm="1">
        <f t="array" ref="G1119">_xlfn.IFS(F1119&lt;1000,"1000",F1119&lt;5000,"5000",F1119&lt;10000,"10000",F1119&lt;15000,"15000",F1119&lt;20000,"20000",F1119&lt;25000,"25000",F1119&lt;30000,"30000",F1119&lt;35000,"35000",F1119&lt;40000,"40000",F1119&lt;45000,"45000",F1119&lt;50000,"50000",F1119&gt;50000,"&gt;50000")</f>
        <v>1000</v>
      </c>
      <c r="H1119" t="s">
        <v>8221</v>
      </c>
      <c r="I1119" t="s">
        <v>8236</v>
      </c>
      <c r="J1119" t="s">
        <v>8249</v>
      </c>
      <c r="K1119">
        <v>1451053313</v>
      </c>
      <c r="L1119" s="10">
        <v>42363.598530092597</v>
      </c>
      <c r="M1119">
        <v>1448461313</v>
      </c>
      <c r="N1119" s="10">
        <f t="shared" si="53"/>
        <v>42333.598530092597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51"/>
        <v>8.3000000000000007</v>
      </c>
      <c r="T1119">
        <f t="shared" si="52"/>
        <v>10.375</v>
      </c>
      <c r="U1119" t="s">
        <v>8333</v>
      </c>
      <c r="V1119" t="s">
        <v>8334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 t="str" cm="1">
        <f t="array" ref="E1120">_xlfn.IFS(D1120&lt;1000,"1000",D1120&lt;5000,"5000",D1120&lt;10000,"10000",D1120&lt;15000,"15000",D1120&lt;20000,"20000",D1120&lt;25000,"25000",D1120&lt;30000,"30000",D1120&lt;35000,"35000",D1120&lt;40000,"40000",D1120&lt;45000,"45000",D1120&lt;50000,"50000",D1120&gt;=50000,"&gt;50000")</f>
        <v>5000</v>
      </c>
      <c r="F1120">
        <v>109</v>
      </c>
      <c r="G1120" t="str" cm="1">
        <f t="array" ref="G1120">_xlfn.IFS(F1120&lt;1000,"1000",F1120&lt;5000,"5000",F1120&lt;10000,"10000",F1120&lt;15000,"15000",F1120&lt;20000,"20000",F1120&lt;25000,"25000",F1120&lt;30000,"30000",F1120&lt;35000,"35000",F1120&lt;40000,"40000",F1120&lt;45000,"45000",F1120&lt;50000,"50000",F1120&gt;50000,"&gt;50000")</f>
        <v>1000</v>
      </c>
      <c r="H1120" t="s">
        <v>8221</v>
      </c>
      <c r="I1120" t="s">
        <v>8226</v>
      </c>
      <c r="J1120" t="s">
        <v>8248</v>
      </c>
      <c r="K1120">
        <v>1396666779</v>
      </c>
      <c r="L1120" s="10">
        <v>41734.124756944446</v>
      </c>
      <c r="M1120">
        <v>1394078379</v>
      </c>
      <c r="N1120" s="10">
        <f t="shared" si="53"/>
        <v>41704.16642361111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51"/>
        <v>2.4222222222222221</v>
      </c>
      <c r="T1120">
        <f t="shared" si="52"/>
        <v>36.333333333333336</v>
      </c>
      <c r="U1120" t="s">
        <v>8333</v>
      </c>
      <c r="V1120" t="s">
        <v>8334</v>
      </c>
    </row>
    <row r="1121" spans="1:22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 t="str" cm="1">
        <f t="array" ref="E1121">_xlfn.IFS(D1121&lt;1000,"1000",D1121&lt;5000,"5000",D1121&lt;10000,"10000",D1121&lt;15000,"15000",D1121&lt;20000,"20000",D1121&lt;25000,"25000",D1121&lt;30000,"30000",D1121&lt;35000,"35000",D1121&lt;40000,"40000",D1121&lt;45000,"45000",D1121&lt;50000,"50000",D1121&gt;=50000,"&gt;50000")</f>
        <v>5000</v>
      </c>
      <c r="F1121">
        <v>5</v>
      </c>
      <c r="G1121" t="str" cm="1">
        <f t="array" ref="G1121">_xlfn.IFS(F1121&lt;1000,"1000",F1121&lt;5000,"5000",F1121&lt;10000,"10000",F1121&lt;15000,"15000",F1121&lt;20000,"20000",F1121&lt;25000,"25000",F1121&lt;30000,"30000",F1121&lt;35000,"35000",F1121&lt;40000,"40000",F1121&lt;45000,"45000",F1121&lt;50000,"50000",F1121&gt;50000,"&gt;50000")</f>
        <v>1000</v>
      </c>
      <c r="H1121" t="s">
        <v>8221</v>
      </c>
      <c r="I1121" t="s">
        <v>8224</v>
      </c>
      <c r="J1121" t="s">
        <v>8246</v>
      </c>
      <c r="K1121">
        <v>1396810864</v>
      </c>
      <c r="L1121" s="10">
        <v>41735.792407407411</v>
      </c>
      <c r="M1121">
        <v>1395687664</v>
      </c>
      <c r="N1121" s="10">
        <f t="shared" si="53"/>
        <v>41722.792407407411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51"/>
        <v>0.23809523809523811</v>
      </c>
      <c r="T1121">
        <f t="shared" si="52"/>
        <v>5</v>
      </c>
      <c r="U1121" t="s">
        <v>8333</v>
      </c>
      <c r="V1121" t="s">
        <v>8334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 t="str" cm="1">
        <f t="array" ref="E1122">_xlfn.IFS(D1122&lt;1000,"1000",D1122&lt;5000,"5000",D1122&lt;10000,"10000",D1122&lt;15000,"15000",D1122&lt;20000,"20000",D1122&lt;25000,"25000",D1122&lt;30000,"30000",D1122&lt;35000,"35000",D1122&lt;40000,"40000",D1122&lt;45000,"45000",D1122&lt;50000,"50000",D1122&gt;=50000,"&gt;50000")</f>
        <v>30000</v>
      </c>
      <c r="F1122">
        <v>0</v>
      </c>
      <c r="G1122" t="str" cm="1">
        <f t="array" ref="G1122">_xlfn.IFS(F1122&lt;1000,"1000",F1122&lt;5000,"5000",F1122&lt;10000,"10000",F1122&lt;15000,"15000",F1122&lt;20000,"20000",F1122&lt;25000,"25000",F1122&lt;30000,"30000",F1122&lt;35000,"35000",F1122&lt;40000,"40000",F1122&lt;45000,"45000",F1122&lt;50000,"50000",F1122&gt;50000,"&gt;50000")</f>
        <v>1000</v>
      </c>
      <c r="H1122" t="s">
        <v>8221</v>
      </c>
      <c r="I1122" t="s">
        <v>8224</v>
      </c>
      <c r="J1122" t="s">
        <v>8246</v>
      </c>
      <c r="K1122">
        <v>1319835400</v>
      </c>
      <c r="L1122" s="10">
        <v>40844.872685185182</v>
      </c>
      <c r="M1122">
        <v>1315947400</v>
      </c>
      <c r="N1122" s="10">
        <f t="shared" si="53"/>
        <v>40799.872685185182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51"/>
        <v>0</v>
      </c>
      <c r="T1122" t="e">
        <f t="shared" si="52"/>
        <v>#DIV/0!</v>
      </c>
      <c r="U1122" t="s">
        <v>8333</v>
      </c>
      <c r="V1122" t="s">
        <v>8334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 t="str" cm="1">
        <f t="array" ref="E1123">_xlfn.IFS(D1123&lt;1000,"1000",D1123&lt;5000,"5000",D1123&lt;10000,"10000",D1123&lt;15000,"15000",D1123&lt;20000,"20000",D1123&lt;25000,"25000",D1123&lt;30000,"30000",D1123&lt;35000,"35000",D1123&lt;40000,"40000",D1123&lt;45000,"45000",D1123&lt;50000,"50000",D1123&gt;=50000,"&gt;50000")</f>
        <v>&gt;50000</v>
      </c>
      <c r="F1123">
        <v>29</v>
      </c>
      <c r="G1123" t="str" cm="1">
        <f t="array" ref="G1123">_xlfn.IFS(F1123&lt;1000,"1000",F1123&lt;5000,"5000",F1123&lt;10000,"10000",F1123&lt;15000,"15000",F1123&lt;20000,"20000",F1123&lt;25000,"25000",F1123&lt;30000,"30000",F1123&lt;35000,"35000",F1123&lt;40000,"40000",F1123&lt;45000,"45000",F1123&lt;50000,"50000",F1123&gt;50000,"&gt;50000")</f>
        <v>1000</v>
      </c>
      <c r="H1123" t="s">
        <v>8221</v>
      </c>
      <c r="I1123" t="s">
        <v>8224</v>
      </c>
      <c r="J1123" t="s">
        <v>8246</v>
      </c>
      <c r="K1123">
        <v>1457904316</v>
      </c>
      <c r="L1123" s="10">
        <v>42442.892546296294</v>
      </c>
      <c r="M1123">
        <v>1455315916</v>
      </c>
      <c r="N1123" s="10">
        <f t="shared" si="53"/>
        <v>42412.934212962966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51"/>
        <v>1.1599999999999999E-2</v>
      </c>
      <c r="T1123">
        <f t="shared" si="52"/>
        <v>5.8</v>
      </c>
      <c r="U1123" t="s">
        <v>8333</v>
      </c>
      <c r="V1123" t="s">
        <v>8334</v>
      </c>
    </row>
    <row r="1124" spans="1:22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 t="str" cm="1">
        <f t="array" ref="E1124">_xlfn.IFS(D1124&lt;1000,"1000",D1124&lt;5000,"5000",D1124&lt;10000,"10000",D1124&lt;15000,"15000",D1124&lt;20000,"20000",D1124&lt;25000,"25000",D1124&lt;30000,"30000",D1124&lt;35000,"35000",D1124&lt;40000,"40000",D1124&lt;45000,"45000",D1124&lt;50000,"50000",D1124&gt;=50000,"&gt;50000")</f>
        <v>5000</v>
      </c>
      <c r="F1124">
        <v>0</v>
      </c>
      <c r="G1124" t="str" cm="1">
        <f t="array" ref="G1124">_xlfn.IFS(F1124&lt;1000,"1000",F1124&lt;5000,"5000",F1124&lt;10000,"10000",F1124&lt;15000,"15000",F1124&lt;20000,"20000",F1124&lt;25000,"25000",F1124&lt;30000,"30000",F1124&lt;35000,"35000",F1124&lt;40000,"40000",F1124&lt;45000,"45000",F1124&lt;50000,"50000",F1124&gt;50000,"&gt;50000")</f>
        <v>1000</v>
      </c>
      <c r="H1124" t="s">
        <v>8221</v>
      </c>
      <c r="I1124" t="s">
        <v>8225</v>
      </c>
      <c r="J1124" t="s">
        <v>8247</v>
      </c>
      <c r="K1124">
        <v>1369932825</v>
      </c>
      <c r="L1124" s="10">
        <v>41424.703993055555</v>
      </c>
      <c r="M1124">
        <v>1368723225</v>
      </c>
      <c r="N1124" s="10">
        <f t="shared" si="53"/>
        <v>41410.703993055555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51"/>
        <v>0</v>
      </c>
      <c r="T1124" t="e">
        <f t="shared" si="52"/>
        <v>#DIV/0!</v>
      </c>
      <c r="U1124" t="s">
        <v>8333</v>
      </c>
      <c r="V1124" t="s">
        <v>8334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 t="str" cm="1">
        <f t="array" ref="E1125">_xlfn.IFS(D1125&lt;1000,"1000",D1125&lt;5000,"5000",D1125&lt;10000,"10000",D1125&lt;15000,"15000",D1125&lt;20000,"20000",D1125&lt;25000,"25000",D1125&lt;30000,"30000",D1125&lt;35000,"35000",D1125&lt;40000,"40000",D1125&lt;45000,"45000",D1125&lt;50000,"50000",D1125&gt;=50000,"&gt;50000")</f>
        <v>10000</v>
      </c>
      <c r="F1125">
        <v>11</v>
      </c>
      <c r="G1125" t="str" cm="1">
        <f t="array" ref="G1125">_xlfn.IFS(F1125&lt;1000,"1000",F1125&lt;5000,"5000",F1125&lt;10000,"10000",F1125&lt;15000,"15000",F1125&lt;20000,"20000",F1125&lt;25000,"25000",F1125&lt;30000,"30000",F1125&lt;35000,"35000",F1125&lt;40000,"40000",F1125&lt;45000,"45000",F1125&lt;50000,"50000",F1125&gt;50000,"&gt;50000")</f>
        <v>1000</v>
      </c>
      <c r="H1125" t="s">
        <v>8221</v>
      </c>
      <c r="I1125" t="s">
        <v>8224</v>
      </c>
      <c r="J1125" t="s">
        <v>8246</v>
      </c>
      <c r="K1125">
        <v>1397910848</v>
      </c>
      <c r="L1125" s="10">
        <v>41748.5237037037</v>
      </c>
      <c r="M1125">
        <v>1395318848</v>
      </c>
      <c r="N1125" s="10">
        <f t="shared" si="53"/>
        <v>41718.5237037037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51"/>
        <v>0.22</v>
      </c>
      <c r="T1125">
        <f t="shared" si="52"/>
        <v>3.6666666666666665</v>
      </c>
      <c r="U1125" t="s">
        <v>8333</v>
      </c>
      <c r="V1125" t="s">
        <v>8334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 t="str" cm="1">
        <f t="array" ref="E1126">_xlfn.IFS(D1126&lt;1000,"1000",D1126&lt;5000,"5000",D1126&lt;10000,"10000",D1126&lt;15000,"15000",D1126&lt;20000,"20000",D1126&lt;25000,"25000",D1126&lt;30000,"30000",D1126&lt;35000,"35000",D1126&lt;40000,"40000",D1126&lt;45000,"45000",D1126&lt;50000,"50000",D1126&gt;=50000,"&gt;50000")</f>
        <v>&gt;50000</v>
      </c>
      <c r="F1126">
        <v>425</v>
      </c>
      <c r="G1126" t="str" cm="1">
        <f t="array" ref="G1126">_xlfn.IFS(F1126&lt;1000,"1000",F1126&lt;5000,"5000",F1126&lt;10000,"10000",F1126&lt;15000,"15000",F1126&lt;20000,"20000",F1126&lt;25000,"25000",F1126&lt;30000,"30000",F1126&lt;35000,"35000",F1126&lt;40000,"40000",F1126&lt;45000,"45000",F1126&lt;50000,"50000",F1126&gt;50000,"&gt;50000")</f>
        <v>1000</v>
      </c>
      <c r="H1126" t="s">
        <v>8221</v>
      </c>
      <c r="I1126" t="s">
        <v>8224</v>
      </c>
      <c r="J1126" t="s">
        <v>8246</v>
      </c>
      <c r="K1126">
        <v>1430409651</v>
      </c>
      <c r="L1126" s="10">
        <v>42124.667256944449</v>
      </c>
      <c r="M1126">
        <v>1427817651</v>
      </c>
      <c r="N1126" s="10">
        <f t="shared" si="53"/>
        <v>42094.667256944449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51"/>
        <v>0.47222222222222221</v>
      </c>
      <c r="T1126">
        <f t="shared" si="52"/>
        <v>60.714285714285715</v>
      </c>
      <c r="U1126" t="s">
        <v>8333</v>
      </c>
      <c r="V1126" t="s">
        <v>8335</v>
      </c>
    </row>
    <row r="1127" spans="1:22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 t="str" cm="1">
        <f t="array" ref="E1127">_xlfn.IFS(D1127&lt;1000,"1000",D1127&lt;5000,"5000",D1127&lt;10000,"10000",D1127&lt;15000,"15000",D1127&lt;20000,"20000",D1127&lt;25000,"25000",D1127&lt;30000,"30000",D1127&lt;35000,"35000",D1127&lt;40000,"40000",D1127&lt;45000,"45000",D1127&lt;50000,"50000",D1127&gt;=50000,"&gt;50000")</f>
        <v>5000</v>
      </c>
      <c r="F1127">
        <v>0</v>
      </c>
      <c r="G1127" t="str" cm="1">
        <f t="array" ref="G1127">_xlfn.IFS(F1127&lt;1000,"1000",F1127&lt;5000,"5000",F1127&lt;10000,"10000",F1127&lt;15000,"15000",F1127&lt;20000,"20000",F1127&lt;25000,"25000",F1127&lt;30000,"30000",F1127&lt;35000,"35000",F1127&lt;40000,"40000",F1127&lt;45000,"45000",F1127&lt;50000,"50000",F1127&gt;50000,"&gt;50000")</f>
        <v>1000</v>
      </c>
      <c r="H1127" t="s">
        <v>8221</v>
      </c>
      <c r="I1127" t="s">
        <v>8225</v>
      </c>
      <c r="J1127" t="s">
        <v>8247</v>
      </c>
      <c r="K1127">
        <v>1443193130</v>
      </c>
      <c r="L1127" s="10">
        <v>42272.624189814815</v>
      </c>
      <c r="M1127">
        <v>1438009130</v>
      </c>
      <c r="N1127" s="10">
        <f t="shared" si="53"/>
        <v>42212.624189814815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51"/>
        <v>0</v>
      </c>
      <c r="T1127" t="e">
        <f t="shared" si="52"/>
        <v>#DIV/0!</v>
      </c>
      <c r="U1127" t="s">
        <v>8333</v>
      </c>
      <c r="V1127" t="s">
        <v>8335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 t="str" cm="1">
        <f t="array" ref="E1128">_xlfn.IFS(D1128&lt;1000,"1000",D1128&lt;5000,"5000",D1128&lt;10000,"10000",D1128&lt;15000,"15000",D1128&lt;20000,"20000",D1128&lt;25000,"25000",D1128&lt;30000,"30000",D1128&lt;35000,"35000",D1128&lt;40000,"40000",D1128&lt;45000,"45000",D1128&lt;50000,"50000",D1128&gt;=50000,"&gt;50000")</f>
        <v>5000</v>
      </c>
      <c r="F1128">
        <v>10</v>
      </c>
      <c r="G1128" t="str" cm="1">
        <f t="array" ref="G1128">_xlfn.IFS(F1128&lt;1000,"1000",F1128&lt;5000,"5000",F1128&lt;10000,"10000",F1128&lt;15000,"15000",F1128&lt;20000,"20000",F1128&lt;25000,"25000",F1128&lt;30000,"30000",F1128&lt;35000,"35000",F1128&lt;40000,"40000",F1128&lt;45000,"45000",F1128&lt;50000,"50000",F1128&gt;50000,"&gt;50000")</f>
        <v>1000</v>
      </c>
      <c r="H1128" t="s">
        <v>8221</v>
      </c>
      <c r="I1128" t="s">
        <v>8224</v>
      </c>
      <c r="J1128" t="s">
        <v>8246</v>
      </c>
      <c r="K1128">
        <v>1468482694</v>
      </c>
      <c r="L1128" s="10">
        <v>42565.327476851846</v>
      </c>
      <c r="M1128">
        <v>1465890694</v>
      </c>
      <c r="N1128" s="10">
        <f t="shared" si="53"/>
        <v>42535.327476851846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51"/>
        <v>0.5</v>
      </c>
      <c r="T1128">
        <f t="shared" si="52"/>
        <v>5</v>
      </c>
      <c r="U1128" t="s">
        <v>8333</v>
      </c>
      <c r="V1128" t="s">
        <v>8335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 t="str" cm="1">
        <f t="array" ref="E1129">_xlfn.IFS(D1129&lt;1000,"1000",D1129&lt;5000,"5000",D1129&lt;10000,"10000",D1129&lt;15000,"15000",D1129&lt;20000,"20000",D1129&lt;25000,"25000",D1129&lt;30000,"30000",D1129&lt;35000,"35000",D1129&lt;40000,"40000",D1129&lt;45000,"45000",D1129&lt;50000,"50000",D1129&gt;=50000,"&gt;50000")</f>
        <v>40000</v>
      </c>
      <c r="F1129">
        <v>585</v>
      </c>
      <c r="G1129" t="str" cm="1">
        <f t="array" ref="G1129">_xlfn.IFS(F1129&lt;1000,"1000",F1129&lt;5000,"5000",F1129&lt;10000,"10000",F1129&lt;15000,"15000",F1129&lt;20000,"20000",F1129&lt;25000,"25000",F1129&lt;30000,"30000",F1129&lt;35000,"35000",F1129&lt;40000,"40000",F1129&lt;45000,"45000",F1129&lt;50000,"50000",F1129&gt;50000,"&gt;50000")</f>
        <v>1000</v>
      </c>
      <c r="H1129" t="s">
        <v>8221</v>
      </c>
      <c r="I1129" t="s">
        <v>8224</v>
      </c>
      <c r="J1129" t="s">
        <v>8246</v>
      </c>
      <c r="K1129">
        <v>1416000600</v>
      </c>
      <c r="L1129" s="10">
        <v>41957.895833333328</v>
      </c>
      <c r="M1129">
        <v>1413318600</v>
      </c>
      <c r="N1129" s="10">
        <f t="shared" si="53"/>
        <v>41926.854166666664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51"/>
        <v>1.6714285714285713</v>
      </c>
      <c r="T1129">
        <f t="shared" si="52"/>
        <v>25.434782608695652</v>
      </c>
      <c r="U1129" t="s">
        <v>8333</v>
      </c>
      <c r="V1129" t="s">
        <v>8335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 t="str" cm="1">
        <f t="array" ref="E1130">_xlfn.IFS(D1130&lt;1000,"1000",D1130&lt;5000,"5000",D1130&lt;10000,"10000",D1130&lt;15000,"15000",D1130&lt;20000,"20000",D1130&lt;25000,"25000",D1130&lt;30000,"30000",D1130&lt;35000,"35000",D1130&lt;40000,"40000",D1130&lt;45000,"45000",D1130&lt;50000,"50000",D1130&gt;=50000,"&gt;50000")</f>
        <v>5000</v>
      </c>
      <c r="F1130">
        <v>1</v>
      </c>
      <c r="G1130" t="str" cm="1">
        <f t="array" ref="G1130">_xlfn.IFS(F1130&lt;1000,"1000",F1130&lt;5000,"5000",F1130&lt;10000,"10000",F1130&lt;15000,"15000",F1130&lt;20000,"20000",F1130&lt;25000,"25000",F1130&lt;30000,"30000",F1130&lt;35000,"35000",F1130&lt;40000,"40000",F1130&lt;45000,"45000",F1130&lt;50000,"50000",F1130&gt;50000,"&gt;50000")</f>
        <v>1000</v>
      </c>
      <c r="H1130" t="s">
        <v>8221</v>
      </c>
      <c r="I1130" t="s">
        <v>8225</v>
      </c>
      <c r="J1130" t="s">
        <v>8247</v>
      </c>
      <c r="K1130">
        <v>1407425717</v>
      </c>
      <c r="L1130" s="10">
        <v>41858.649502314816</v>
      </c>
      <c r="M1130">
        <v>1404833717</v>
      </c>
      <c r="N1130" s="10">
        <f t="shared" si="53"/>
        <v>41828.649502314816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51"/>
        <v>0.1</v>
      </c>
      <c r="T1130">
        <f t="shared" si="52"/>
        <v>1</v>
      </c>
      <c r="U1130" t="s">
        <v>8333</v>
      </c>
      <c r="V1130" t="s">
        <v>8335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 t="str" cm="1">
        <f t="array" ref="E1131">_xlfn.IFS(D1131&lt;1000,"1000",D1131&lt;5000,"5000",D1131&lt;10000,"10000",D1131&lt;15000,"15000",D1131&lt;20000,"20000",D1131&lt;25000,"25000",D1131&lt;30000,"30000",D1131&lt;35000,"35000",D1131&lt;40000,"40000",D1131&lt;45000,"45000",D1131&lt;50000,"50000",D1131&gt;=50000,"&gt;50000")</f>
        <v>25000</v>
      </c>
      <c r="F1131">
        <v>21</v>
      </c>
      <c r="G1131" t="str" cm="1">
        <f t="array" ref="G1131">_xlfn.IFS(F1131&lt;1000,"1000",F1131&lt;5000,"5000",F1131&lt;10000,"10000",F1131&lt;15000,"15000",F1131&lt;20000,"20000",F1131&lt;25000,"25000",F1131&lt;30000,"30000",F1131&lt;35000,"35000",F1131&lt;40000,"40000",F1131&lt;45000,"45000",F1131&lt;50000,"50000",F1131&gt;50000,"&gt;50000")</f>
        <v>1000</v>
      </c>
      <c r="H1131" t="s">
        <v>8221</v>
      </c>
      <c r="I1131" t="s">
        <v>8224</v>
      </c>
      <c r="J1131" t="s">
        <v>8246</v>
      </c>
      <c r="K1131">
        <v>1465107693</v>
      </c>
      <c r="L1131" s="10">
        <v>42526.264965277776</v>
      </c>
      <c r="M1131">
        <v>1462515693</v>
      </c>
      <c r="N1131" s="10">
        <f t="shared" si="53"/>
        <v>42496.264965277776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51"/>
        <v>0.105</v>
      </c>
      <c r="T1131">
        <f t="shared" si="52"/>
        <v>10.5</v>
      </c>
      <c r="U1131" t="s">
        <v>8333</v>
      </c>
      <c r="V1131" t="s">
        <v>8335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 t="str" cm="1">
        <f t="array" ref="E1132">_xlfn.IFS(D1132&lt;1000,"1000",D1132&lt;5000,"5000",D1132&lt;10000,"10000",D1132&lt;15000,"15000",D1132&lt;20000,"20000",D1132&lt;25000,"25000",D1132&lt;30000,"30000",D1132&lt;35000,"35000",D1132&lt;40000,"40000",D1132&lt;45000,"45000",D1132&lt;50000,"50000",D1132&gt;=50000,"&gt;50000")</f>
        <v>10000</v>
      </c>
      <c r="F1132">
        <v>11</v>
      </c>
      <c r="G1132" t="str" cm="1">
        <f t="array" ref="G1132">_xlfn.IFS(F1132&lt;1000,"1000",F1132&lt;5000,"5000",F1132&lt;10000,"10000",F1132&lt;15000,"15000",F1132&lt;20000,"20000",F1132&lt;25000,"25000",F1132&lt;30000,"30000",F1132&lt;35000,"35000",F1132&lt;40000,"40000",F1132&lt;45000,"45000",F1132&lt;50000,"50000",F1132&gt;50000,"&gt;50000")</f>
        <v>1000</v>
      </c>
      <c r="H1132" t="s">
        <v>8221</v>
      </c>
      <c r="I1132" t="s">
        <v>8224</v>
      </c>
      <c r="J1132" t="s">
        <v>8246</v>
      </c>
      <c r="K1132">
        <v>1416963300</v>
      </c>
      <c r="L1132" s="10">
        <v>41969.038194444445</v>
      </c>
      <c r="M1132">
        <v>1411775700</v>
      </c>
      <c r="N1132" s="10">
        <f t="shared" si="53"/>
        <v>41908.996527777781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51"/>
        <v>0.22</v>
      </c>
      <c r="T1132">
        <f t="shared" si="52"/>
        <v>3.6666666666666665</v>
      </c>
      <c r="U1132" t="s">
        <v>8333</v>
      </c>
      <c r="V1132" t="s">
        <v>8335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 t="str" cm="1">
        <f t="array" ref="E1133">_xlfn.IFS(D1133&lt;1000,"1000",D1133&lt;5000,"5000",D1133&lt;10000,"10000",D1133&lt;15000,"15000",D1133&lt;20000,"20000",D1133&lt;25000,"25000",D1133&lt;30000,"30000",D1133&lt;35000,"35000",D1133&lt;40000,"40000",D1133&lt;45000,"45000",D1133&lt;50000,"50000",D1133&gt;=50000,"&gt;50000")</f>
        <v>45000</v>
      </c>
      <c r="F1133">
        <v>0</v>
      </c>
      <c r="G1133" t="str" cm="1">
        <f t="array" ref="G1133">_xlfn.IFS(F1133&lt;1000,"1000",F1133&lt;5000,"5000",F1133&lt;10000,"10000",F1133&lt;15000,"15000",F1133&lt;20000,"20000",F1133&lt;25000,"25000",F1133&lt;30000,"30000",F1133&lt;35000,"35000",F1133&lt;40000,"40000",F1133&lt;45000,"45000",F1133&lt;50000,"50000",F1133&gt;50000,"&gt;50000")</f>
        <v>1000</v>
      </c>
      <c r="H1133" t="s">
        <v>8221</v>
      </c>
      <c r="I1133" t="s">
        <v>8226</v>
      </c>
      <c r="J1133" t="s">
        <v>8248</v>
      </c>
      <c r="K1133">
        <v>1450993668</v>
      </c>
      <c r="L1133" s="10">
        <v>42362.908194444448</v>
      </c>
      <c r="M1133">
        <v>1448401668</v>
      </c>
      <c r="N1133" s="10">
        <f t="shared" si="53"/>
        <v>42332.908194444448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51"/>
        <v>0</v>
      </c>
      <c r="T1133" t="e">
        <f t="shared" si="52"/>
        <v>#DIV/0!</v>
      </c>
      <c r="U1133" t="s">
        <v>8333</v>
      </c>
      <c r="V1133" t="s">
        <v>8335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 t="str" cm="1">
        <f t="array" ref="E1134">_xlfn.IFS(D1134&lt;1000,"1000",D1134&lt;5000,"5000",D1134&lt;10000,"10000",D1134&lt;15000,"15000",D1134&lt;20000,"20000",D1134&lt;25000,"25000",D1134&lt;30000,"30000",D1134&lt;35000,"35000",D1134&lt;40000,"40000",D1134&lt;45000,"45000",D1134&lt;50000,"50000",D1134&gt;=50000,"&gt;50000")</f>
        <v>15000</v>
      </c>
      <c r="F1134">
        <v>1438</v>
      </c>
      <c r="G1134" t="str" cm="1">
        <f t="array" ref="G1134">_xlfn.IFS(F1134&lt;1000,"1000",F1134&lt;5000,"5000",F1134&lt;10000,"10000",F1134&lt;15000,"15000",F1134&lt;20000,"20000",F1134&lt;25000,"25000",F1134&lt;30000,"30000",F1134&lt;35000,"35000",F1134&lt;40000,"40000",F1134&lt;45000,"45000",F1134&lt;50000,"50000",F1134&gt;50000,"&gt;50000")</f>
        <v>5000</v>
      </c>
      <c r="H1134" t="s">
        <v>8221</v>
      </c>
      <c r="I1134" t="s">
        <v>8229</v>
      </c>
      <c r="J1134" t="s">
        <v>8251</v>
      </c>
      <c r="K1134">
        <v>1483238771</v>
      </c>
      <c r="L1134" s="10">
        <v>42736.115405092598</v>
      </c>
      <c r="M1134">
        <v>1480646771</v>
      </c>
      <c r="N1134" s="10">
        <f t="shared" si="53"/>
        <v>42706.115405092598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51"/>
        <v>14.38</v>
      </c>
      <c r="T1134">
        <f t="shared" si="52"/>
        <v>110.61538461538461</v>
      </c>
      <c r="U1134" t="s">
        <v>8333</v>
      </c>
      <c r="V1134" t="s">
        <v>8335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 t="str" cm="1">
        <f t="array" ref="E1135">_xlfn.IFS(D1135&lt;1000,"1000",D1135&lt;5000,"5000",D1135&lt;10000,"10000",D1135&lt;15000,"15000",D1135&lt;20000,"20000",D1135&lt;25000,"25000",D1135&lt;30000,"30000",D1135&lt;35000,"35000",D1135&lt;40000,"40000",D1135&lt;45000,"45000",D1135&lt;50000,"50000",D1135&gt;=50000,"&gt;50000")</f>
        <v>5000</v>
      </c>
      <c r="F1135">
        <v>20</v>
      </c>
      <c r="G1135" t="str" cm="1">
        <f t="array" ref="G1135">_xlfn.IFS(F1135&lt;1000,"1000",F1135&lt;5000,"5000",F1135&lt;10000,"10000",F1135&lt;15000,"15000",F1135&lt;20000,"20000",F1135&lt;25000,"25000",F1135&lt;30000,"30000",F1135&lt;35000,"35000",F1135&lt;40000,"40000",F1135&lt;45000,"45000",F1135&lt;50000,"50000",F1135&gt;50000,"&gt;50000")</f>
        <v>1000</v>
      </c>
      <c r="H1135" t="s">
        <v>8221</v>
      </c>
      <c r="I1135" t="s">
        <v>8225</v>
      </c>
      <c r="J1135" t="s">
        <v>8247</v>
      </c>
      <c r="K1135">
        <v>1406799981</v>
      </c>
      <c r="L1135" s="10">
        <v>41851.407187500001</v>
      </c>
      <c r="M1135">
        <v>1404207981</v>
      </c>
      <c r="N1135" s="10">
        <f t="shared" si="53"/>
        <v>41821.407187500001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51"/>
        <v>0.66666666666666674</v>
      </c>
      <c r="T1135">
        <f t="shared" si="52"/>
        <v>20</v>
      </c>
      <c r="U1135" t="s">
        <v>8333</v>
      </c>
      <c r="V1135" t="s">
        <v>8335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 t="str" cm="1">
        <f t="array" ref="E1136">_xlfn.IFS(D1136&lt;1000,"1000",D1136&lt;5000,"5000",D1136&lt;10000,"10000",D1136&lt;15000,"15000",D1136&lt;20000,"20000",D1136&lt;25000,"25000",D1136&lt;30000,"30000",D1136&lt;35000,"35000",D1136&lt;40000,"40000",D1136&lt;45000,"45000",D1136&lt;50000,"50000",D1136&gt;=50000,"&gt;50000")</f>
        <v>30000</v>
      </c>
      <c r="F1136">
        <v>1</v>
      </c>
      <c r="G1136" t="str" cm="1">
        <f t="array" ref="G1136">_xlfn.IFS(F1136&lt;1000,"1000",F1136&lt;5000,"5000",F1136&lt;10000,"10000",F1136&lt;15000,"15000",F1136&lt;20000,"20000",F1136&lt;25000,"25000",F1136&lt;30000,"30000",F1136&lt;35000,"35000",F1136&lt;40000,"40000",F1136&lt;45000,"45000",F1136&lt;50000,"50000",F1136&gt;50000,"&gt;50000")</f>
        <v>1000</v>
      </c>
      <c r="H1136" t="s">
        <v>8221</v>
      </c>
      <c r="I1136" t="s">
        <v>8226</v>
      </c>
      <c r="J1136" t="s">
        <v>8248</v>
      </c>
      <c r="K1136">
        <v>1417235580</v>
      </c>
      <c r="L1136" s="10">
        <v>41972.189583333333</v>
      </c>
      <c r="M1136">
        <v>1416034228</v>
      </c>
      <c r="N1136" s="10">
        <f t="shared" si="53"/>
        <v>41958.285046296296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51"/>
        <v>4.0000000000000001E-3</v>
      </c>
      <c r="T1136">
        <f t="shared" si="52"/>
        <v>1</v>
      </c>
      <c r="U1136" t="s">
        <v>8333</v>
      </c>
      <c r="V1136" t="s">
        <v>8335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 t="str" cm="1">
        <f t="array" ref="E1137">_xlfn.IFS(D1137&lt;1000,"1000",D1137&lt;5000,"5000",D1137&lt;10000,"10000",D1137&lt;15000,"15000",D1137&lt;20000,"20000",D1137&lt;25000,"25000",D1137&lt;30000,"30000",D1137&lt;35000,"35000",D1137&lt;40000,"40000",D1137&lt;45000,"45000",D1137&lt;50000,"50000",D1137&gt;=50000,"&gt;50000")</f>
        <v>5000</v>
      </c>
      <c r="F1137">
        <v>50</v>
      </c>
      <c r="G1137" t="str" cm="1">
        <f t="array" ref="G1137">_xlfn.IFS(F1137&lt;1000,"1000",F1137&lt;5000,"5000",F1137&lt;10000,"10000",F1137&lt;15000,"15000",F1137&lt;20000,"20000",F1137&lt;25000,"25000",F1137&lt;30000,"30000",F1137&lt;35000,"35000",F1137&lt;40000,"40000",F1137&lt;45000,"45000",F1137&lt;50000,"50000",F1137&gt;50000,"&gt;50000")</f>
        <v>1000</v>
      </c>
      <c r="H1137" t="s">
        <v>8221</v>
      </c>
      <c r="I1137" t="s">
        <v>8236</v>
      </c>
      <c r="J1137" t="s">
        <v>8249</v>
      </c>
      <c r="K1137">
        <v>1470527094</v>
      </c>
      <c r="L1137" s="10">
        <v>42588.989513888882</v>
      </c>
      <c r="M1137">
        <v>1467935094</v>
      </c>
      <c r="N1137" s="10">
        <f t="shared" si="53"/>
        <v>42558.989513888882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51"/>
        <v>5</v>
      </c>
      <c r="T1137">
        <f t="shared" si="52"/>
        <v>50</v>
      </c>
      <c r="U1137" t="s">
        <v>8333</v>
      </c>
      <c r="V1137" t="s">
        <v>8335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 t="str" cm="1">
        <f t="array" ref="E1138">_xlfn.IFS(D1138&lt;1000,"1000",D1138&lt;5000,"5000",D1138&lt;10000,"10000",D1138&lt;15000,"15000",D1138&lt;20000,"20000",D1138&lt;25000,"25000",D1138&lt;30000,"30000",D1138&lt;35000,"35000",D1138&lt;40000,"40000",D1138&lt;45000,"45000",D1138&lt;50000,"50000",D1138&gt;=50000,"&gt;50000")</f>
        <v>5000</v>
      </c>
      <c r="F1138">
        <v>270</v>
      </c>
      <c r="G1138" t="str" cm="1">
        <f t="array" ref="G1138">_xlfn.IFS(F1138&lt;1000,"1000",F1138&lt;5000,"5000",F1138&lt;10000,"10000",F1138&lt;15000,"15000",F1138&lt;20000,"20000",F1138&lt;25000,"25000",F1138&lt;30000,"30000",F1138&lt;35000,"35000",F1138&lt;40000,"40000",F1138&lt;45000,"45000",F1138&lt;50000,"50000",F1138&gt;50000,"&gt;50000")</f>
        <v>1000</v>
      </c>
      <c r="H1138" t="s">
        <v>8221</v>
      </c>
      <c r="I1138" t="s">
        <v>8230</v>
      </c>
      <c r="J1138" t="s">
        <v>8249</v>
      </c>
      <c r="K1138">
        <v>1450541229</v>
      </c>
      <c r="L1138" s="10">
        <v>42357.671631944439</v>
      </c>
      <c r="M1138">
        <v>1447949229</v>
      </c>
      <c r="N1138" s="10">
        <f t="shared" si="53"/>
        <v>42327.671631944439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51"/>
        <v>6.4439140811455857</v>
      </c>
      <c r="T1138">
        <f t="shared" si="52"/>
        <v>45</v>
      </c>
      <c r="U1138" t="s">
        <v>8333</v>
      </c>
      <c r="V1138" t="s">
        <v>8335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 t="str" cm="1">
        <f t="array" ref="E1139">_xlfn.IFS(D1139&lt;1000,"1000",D1139&lt;5000,"5000",D1139&lt;10000,"10000",D1139&lt;15000,"15000",D1139&lt;20000,"20000",D1139&lt;25000,"25000",D1139&lt;30000,"30000",D1139&lt;35000,"35000",D1139&lt;40000,"40000",D1139&lt;45000,"45000",D1139&lt;50000,"50000",D1139&gt;=50000,"&gt;50000")</f>
        <v>30000</v>
      </c>
      <c r="F1139">
        <v>9875</v>
      </c>
      <c r="G1139" t="str" cm="1">
        <f t="array" ref="G1139">_xlfn.IFS(F1139&lt;1000,"1000",F1139&lt;5000,"5000",F1139&lt;10000,"10000",F1139&lt;15000,"15000",F1139&lt;20000,"20000",F1139&lt;25000,"25000",F1139&lt;30000,"30000",F1139&lt;35000,"35000",F1139&lt;40000,"40000",F1139&lt;45000,"45000",F1139&lt;50000,"50000",F1139&gt;50000,"&gt;50000")</f>
        <v>10000</v>
      </c>
      <c r="H1139" t="s">
        <v>8221</v>
      </c>
      <c r="I1139" t="s">
        <v>8224</v>
      </c>
      <c r="J1139" t="s">
        <v>8246</v>
      </c>
      <c r="K1139">
        <v>1461440421</v>
      </c>
      <c r="L1139" s="10">
        <v>42483.819687499999</v>
      </c>
      <c r="M1139">
        <v>1458848421</v>
      </c>
      <c r="N1139" s="10">
        <f t="shared" si="53"/>
        <v>42453.819687499999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51"/>
        <v>39.5</v>
      </c>
      <c r="T1139">
        <f t="shared" si="52"/>
        <v>253.2051282051282</v>
      </c>
      <c r="U1139" t="s">
        <v>8333</v>
      </c>
      <c r="V1139" t="s">
        <v>8335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 t="str" cm="1">
        <f t="array" ref="E1140">_xlfn.IFS(D1140&lt;1000,"1000",D1140&lt;5000,"5000",D1140&lt;10000,"10000",D1140&lt;15000,"15000",D1140&lt;20000,"20000",D1140&lt;25000,"25000",D1140&lt;30000,"30000",D1140&lt;35000,"35000",D1140&lt;40000,"40000",D1140&lt;45000,"45000",D1140&lt;50000,"50000",D1140&gt;=50000,"&gt;50000")</f>
        <v>40000</v>
      </c>
      <c r="F1140">
        <v>125</v>
      </c>
      <c r="G1140" t="str" cm="1">
        <f t="array" ref="G1140">_xlfn.IFS(F1140&lt;1000,"1000",F1140&lt;5000,"5000",F1140&lt;10000,"10000",F1140&lt;15000,"15000",F1140&lt;20000,"20000",F1140&lt;25000,"25000",F1140&lt;30000,"30000",F1140&lt;35000,"35000",F1140&lt;40000,"40000",F1140&lt;45000,"45000",F1140&lt;50000,"50000",F1140&gt;50000,"&gt;50000")</f>
        <v>1000</v>
      </c>
      <c r="H1140" t="s">
        <v>8221</v>
      </c>
      <c r="I1140" t="s">
        <v>8224</v>
      </c>
      <c r="J1140" t="s">
        <v>8246</v>
      </c>
      <c r="K1140">
        <v>1485035131</v>
      </c>
      <c r="L1140" s="10">
        <v>42756.9066087963</v>
      </c>
      <c r="M1140">
        <v>1483307131</v>
      </c>
      <c r="N1140" s="10">
        <f t="shared" si="53"/>
        <v>42736.9066087963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51"/>
        <v>0.35714285714285715</v>
      </c>
      <c r="T1140">
        <f t="shared" si="52"/>
        <v>31.25</v>
      </c>
      <c r="U1140" t="s">
        <v>8333</v>
      </c>
      <c r="V1140" t="s">
        <v>8335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 t="str" cm="1">
        <f t="array" ref="E1141">_xlfn.IFS(D1141&lt;1000,"1000",D1141&lt;5000,"5000",D1141&lt;10000,"10000",D1141&lt;15000,"15000",D1141&lt;20000,"20000",D1141&lt;25000,"25000",D1141&lt;30000,"30000",D1141&lt;35000,"35000",D1141&lt;40000,"40000",D1141&lt;45000,"45000",D1141&lt;50000,"50000",D1141&gt;=50000,"&gt;50000")</f>
        <v>10000</v>
      </c>
      <c r="F1141">
        <v>5</v>
      </c>
      <c r="G1141" t="str" cm="1">
        <f t="array" ref="G1141">_xlfn.IFS(F1141&lt;1000,"1000",F1141&lt;5000,"5000",F1141&lt;10000,"10000",F1141&lt;15000,"15000",F1141&lt;20000,"20000",F1141&lt;25000,"25000",F1141&lt;30000,"30000",F1141&lt;35000,"35000",F1141&lt;40000,"40000",F1141&lt;45000,"45000",F1141&lt;50000,"50000",F1141&gt;50000,"&gt;50000")</f>
        <v>1000</v>
      </c>
      <c r="H1141" t="s">
        <v>8221</v>
      </c>
      <c r="I1141" t="s">
        <v>8224</v>
      </c>
      <c r="J1141" t="s">
        <v>8246</v>
      </c>
      <c r="K1141">
        <v>1420100426</v>
      </c>
      <c r="L1141" s="10">
        <v>42005.347523148142</v>
      </c>
      <c r="M1141">
        <v>1417508426</v>
      </c>
      <c r="N1141" s="10">
        <f t="shared" si="53"/>
        <v>41975.347523148142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51"/>
        <v>6.25E-2</v>
      </c>
      <c r="T1141">
        <f t="shared" si="52"/>
        <v>5</v>
      </c>
      <c r="U1141" t="s">
        <v>8333</v>
      </c>
      <c r="V1141" t="s">
        <v>8335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 t="str" cm="1">
        <f t="array" ref="E1142">_xlfn.IFS(D1142&lt;1000,"1000",D1142&lt;5000,"5000",D1142&lt;10000,"10000",D1142&lt;15000,"15000",D1142&lt;20000,"20000",D1142&lt;25000,"25000",D1142&lt;30000,"30000",D1142&lt;35000,"35000",D1142&lt;40000,"40000",D1142&lt;45000,"45000",D1142&lt;50000,"50000",D1142&gt;=50000,"&gt;50000")</f>
        <v>10000</v>
      </c>
      <c r="F1142">
        <v>0</v>
      </c>
      <c r="G1142" t="str" cm="1">
        <f t="array" ref="G1142">_xlfn.IFS(F1142&lt;1000,"1000",F1142&lt;5000,"5000",F1142&lt;10000,"10000",F1142&lt;15000,"15000",F1142&lt;20000,"20000",F1142&lt;25000,"25000",F1142&lt;30000,"30000",F1142&lt;35000,"35000",F1142&lt;40000,"40000",F1142&lt;45000,"45000",F1142&lt;50000,"50000",F1142&gt;50000,"&gt;50000")</f>
        <v>1000</v>
      </c>
      <c r="H1142" t="s">
        <v>8221</v>
      </c>
      <c r="I1142" t="s">
        <v>8225</v>
      </c>
      <c r="J1142" t="s">
        <v>8247</v>
      </c>
      <c r="K1142">
        <v>1438859121</v>
      </c>
      <c r="L1142" s="10">
        <v>42222.462048611109</v>
      </c>
      <c r="M1142">
        <v>1436267121</v>
      </c>
      <c r="N1142" s="10">
        <f t="shared" si="53"/>
        <v>42192.462048611109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51"/>
        <v>0</v>
      </c>
      <c r="T1142" t="e">
        <f t="shared" si="52"/>
        <v>#DIV/0!</v>
      </c>
      <c r="U1142" t="s">
        <v>8333</v>
      </c>
      <c r="V1142" t="s">
        <v>8335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 t="str" cm="1">
        <f t="array" ref="E1143">_xlfn.IFS(D1143&lt;1000,"1000",D1143&lt;5000,"5000",D1143&lt;10000,"10000",D1143&lt;15000,"15000",D1143&lt;20000,"20000",D1143&lt;25000,"25000",D1143&lt;30000,"30000",D1143&lt;35000,"35000",D1143&lt;40000,"40000",D1143&lt;45000,"45000",D1143&lt;50000,"50000",D1143&gt;=50000,"&gt;50000")</f>
        <v>1000</v>
      </c>
      <c r="F1143">
        <v>0</v>
      </c>
      <c r="G1143" t="str" cm="1">
        <f t="array" ref="G1143">_xlfn.IFS(F1143&lt;1000,"1000",F1143&lt;5000,"5000",F1143&lt;10000,"10000",F1143&lt;15000,"15000",F1143&lt;20000,"20000",F1143&lt;25000,"25000",F1143&lt;30000,"30000",F1143&lt;35000,"35000",F1143&lt;40000,"40000",F1143&lt;45000,"45000",F1143&lt;50000,"50000",F1143&gt;50000,"&gt;50000")</f>
        <v>1000</v>
      </c>
      <c r="H1143" t="s">
        <v>8221</v>
      </c>
      <c r="I1143" t="s">
        <v>8236</v>
      </c>
      <c r="J1143" t="s">
        <v>8249</v>
      </c>
      <c r="K1143">
        <v>1436460450</v>
      </c>
      <c r="L1143" s="10">
        <v>42194.699652777781</v>
      </c>
      <c r="M1143">
        <v>1433868450</v>
      </c>
      <c r="N1143" s="10">
        <f t="shared" si="53"/>
        <v>42164.699652777781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51"/>
        <v>0</v>
      </c>
      <c r="T1143" t="e">
        <f t="shared" si="52"/>
        <v>#DIV/0!</v>
      </c>
      <c r="U1143" t="s">
        <v>8333</v>
      </c>
      <c r="V1143" t="s">
        <v>8335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 t="str" cm="1">
        <f t="array" ref="E1144">_xlfn.IFS(D1144&lt;1000,"1000",D1144&lt;5000,"5000",D1144&lt;10000,"10000",D1144&lt;15000,"15000",D1144&lt;20000,"20000",D1144&lt;25000,"25000",D1144&lt;30000,"30000",D1144&lt;35000,"35000",D1144&lt;40000,"40000",D1144&lt;45000,"45000",D1144&lt;50000,"50000",D1144&gt;=50000,"&gt;50000")</f>
        <v>5000</v>
      </c>
      <c r="F1144">
        <v>0</v>
      </c>
      <c r="G1144" t="str" cm="1">
        <f t="array" ref="G1144">_xlfn.IFS(F1144&lt;1000,"1000",F1144&lt;5000,"5000",F1144&lt;10000,"10000",F1144&lt;15000,"15000",F1144&lt;20000,"20000",F1144&lt;25000,"25000",F1144&lt;30000,"30000",F1144&lt;35000,"35000",F1144&lt;40000,"40000",F1144&lt;45000,"45000",F1144&lt;50000,"50000",F1144&gt;50000,"&gt;50000")</f>
        <v>1000</v>
      </c>
      <c r="H1144" t="s">
        <v>8221</v>
      </c>
      <c r="I1144" t="s">
        <v>8224</v>
      </c>
      <c r="J1144" t="s">
        <v>8246</v>
      </c>
      <c r="K1144">
        <v>1424131727</v>
      </c>
      <c r="L1144" s="10">
        <v>42052.006099537044</v>
      </c>
      <c r="M1144">
        <v>1421539727</v>
      </c>
      <c r="N1144" s="10">
        <f t="shared" si="53"/>
        <v>42022.006099537044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51"/>
        <v>0</v>
      </c>
      <c r="T1144" t="e">
        <f t="shared" si="52"/>
        <v>#DIV/0!</v>
      </c>
      <c r="U1144" t="s">
        <v>8333</v>
      </c>
      <c r="V1144" t="s">
        <v>8335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 t="str" cm="1">
        <f t="array" ref="E1145">_xlfn.IFS(D1145&lt;1000,"1000",D1145&lt;5000,"5000",D1145&lt;10000,"10000",D1145&lt;15000,"15000",D1145&lt;20000,"20000",D1145&lt;25000,"25000",D1145&lt;30000,"30000",D1145&lt;35000,"35000",D1145&lt;40000,"40000",D1145&lt;45000,"45000",D1145&lt;50000,"50000",D1145&gt;=50000,"&gt;50000")</f>
        <v>50000</v>
      </c>
      <c r="F1145">
        <v>186</v>
      </c>
      <c r="G1145" t="str" cm="1">
        <f t="array" ref="G1145">_xlfn.IFS(F1145&lt;1000,"1000",F1145&lt;5000,"5000",F1145&lt;10000,"10000",F1145&lt;15000,"15000",F1145&lt;20000,"20000",F1145&lt;25000,"25000",F1145&lt;30000,"30000",F1145&lt;35000,"35000",F1145&lt;40000,"40000",F1145&lt;45000,"45000",F1145&lt;50000,"50000",F1145&gt;50000,"&gt;50000")</f>
        <v>1000</v>
      </c>
      <c r="H1145" t="s">
        <v>8221</v>
      </c>
      <c r="I1145" t="s">
        <v>8224</v>
      </c>
      <c r="J1145" t="s">
        <v>8246</v>
      </c>
      <c r="K1145">
        <v>1450327126</v>
      </c>
      <c r="L1145" s="10">
        <v>42355.19358796296</v>
      </c>
      <c r="M1145">
        <v>1447735126</v>
      </c>
      <c r="N1145" s="10">
        <f t="shared" si="53"/>
        <v>42325.19358796296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51"/>
        <v>0.41333333333333333</v>
      </c>
      <c r="T1145">
        <f t="shared" si="52"/>
        <v>23.25</v>
      </c>
      <c r="U1145" t="s">
        <v>8333</v>
      </c>
      <c r="V1145" t="s">
        <v>8335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 t="str" cm="1">
        <f t="array" ref="E1146">_xlfn.IFS(D1146&lt;1000,"1000",D1146&lt;5000,"5000",D1146&lt;10000,"10000",D1146&lt;15000,"15000",D1146&lt;20000,"20000",D1146&lt;25000,"25000",D1146&lt;30000,"30000",D1146&lt;35000,"35000",D1146&lt;40000,"40000",D1146&lt;45000,"45000",D1146&lt;50000,"50000",D1146&gt;=50000,"&gt;50000")</f>
        <v>10000</v>
      </c>
      <c r="F1146">
        <v>0</v>
      </c>
      <c r="G1146" t="str" cm="1">
        <f t="array" ref="G1146">_xlfn.IFS(F1146&lt;1000,"1000",F1146&lt;5000,"5000",F1146&lt;10000,"10000",F1146&lt;15000,"15000",F1146&lt;20000,"20000",F1146&lt;25000,"25000",F1146&lt;30000,"30000",F1146&lt;35000,"35000",F1146&lt;40000,"40000",F1146&lt;45000,"45000",F1146&lt;50000,"50000",F1146&gt;50000,"&gt;50000")</f>
        <v>1000</v>
      </c>
      <c r="H1146" t="s">
        <v>8221</v>
      </c>
      <c r="I1146" t="s">
        <v>8224</v>
      </c>
      <c r="J1146" t="s">
        <v>8246</v>
      </c>
      <c r="K1146">
        <v>1430281320</v>
      </c>
      <c r="L1146" s="10">
        <v>42123.181944444441</v>
      </c>
      <c r="M1146">
        <v>1427689320</v>
      </c>
      <c r="N1146" s="10">
        <f t="shared" si="53"/>
        <v>42093.181944444441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51"/>
        <v>0</v>
      </c>
      <c r="T1146" t="e">
        <f t="shared" si="52"/>
        <v>#DIV/0!</v>
      </c>
      <c r="U1146" t="s">
        <v>8336</v>
      </c>
      <c r="V1146" t="s">
        <v>8337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 t="str" cm="1">
        <f t="array" ref="E1147">_xlfn.IFS(D1147&lt;1000,"1000",D1147&lt;5000,"5000",D1147&lt;10000,"10000",D1147&lt;15000,"15000",D1147&lt;20000,"20000",D1147&lt;25000,"25000",D1147&lt;30000,"30000",D1147&lt;35000,"35000",D1147&lt;40000,"40000",D1147&lt;45000,"45000",D1147&lt;50000,"50000",D1147&gt;=50000,"&gt;50000")</f>
        <v>&gt;50000</v>
      </c>
      <c r="F1147">
        <v>100</v>
      </c>
      <c r="G1147" t="str" cm="1">
        <f t="array" ref="G1147">_xlfn.IFS(F1147&lt;1000,"1000",F1147&lt;5000,"5000",F1147&lt;10000,"10000",F1147&lt;15000,"15000",F1147&lt;20000,"20000",F1147&lt;25000,"25000",F1147&lt;30000,"30000",F1147&lt;35000,"35000",F1147&lt;40000,"40000",F1147&lt;45000,"45000",F1147&lt;50000,"50000",F1147&gt;50000,"&gt;50000")</f>
        <v>1000</v>
      </c>
      <c r="H1147" t="s">
        <v>8221</v>
      </c>
      <c r="I1147" t="s">
        <v>8224</v>
      </c>
      <c r="J1147" t="s">
        <v>8246</v>
      </c>
      <c r="K1147">
        <v>1412272592</v>
      </c>
      <c r="L1147" s="10">
        <v>41914.747592592597</v>
      </c>
      <c r="M1147">
        <v>1407088592</v>
      </c>
      <c r="N1147" s="10">
        <f t="shared" si="53"/>
        <v>41854.747592592597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51"/>
        <v>0.125</v>
      </c>
      <c r="T1147">
        <f t="shared" si="52"/>
        <v>100</v>
      </c>
      <c r="U1147" t="s">
        <v>8336</v>
      </c>
      <c r="V1147" t="s">
        <v>8337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 t="str" cm="1">
        <f t="array" ref="E1148">_xlfn.IFS(D1148&lt;1000,"1000",D1148&lt;5000,"5000",D1148&lt;10000,"10000",D1148&lt;15000,"15000",D1148&lt;20000,"20000",D1148&lt;25000,"25000",D1148&lt;30000,"30000",D1148&lt;35000,"35000",D1148&lt;40000,"40000",D1148&lt;45000,"45000",D1148&lt;50000,"50000",D1148&gt;=50000,"&gt;50000")</f>
        <v>10000</v>
      </c>
      <c r="F1148">
        <v>530</v>
      </c>
      <c r="G1148" t="str" cm="1">
        <f t="array" ref="G1148">_xlfn.IFS(F1148&lt;1000,"1000",F1148&lt;5000,"5000",F1148&lt;10000,"10000",F1148&lt;15000,"15000",F1148&lt;20000,"20000",F1148&lt;25000,"25000",F1148&lt;30000,"30000",F1148&lt;35000,"35000",F1148&lt;40000,"40000",F1148&lt;45000,"45000",F1148&lt;50000,"50000",F1148&gt;50000,"&gt;50000")</f>
        <v>1000</v>
      </c>
      <c r="H1148" t="s">
        <v>8221</v>
      </c>
      <c r="I1148" t="s">
        <v>8224</v>
      </c>
      <c r="J1148" t="s">
        <v>8246</v>
      </c>
      <c r="K1148">
        <v>1399071173</v>
      </c>
      <c r="L1148" s="10">
        <v>41761.9533912037</v>
      </c>
      <c r="M1148">
        <v>1395787973</v>
      </c>
      <c r="N1148" s="10">
        <f t="shared" si="53"/>
        <v>41723.9533912037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51"/>
        <v>8.8333333333333339</v>
      </c>
      <c r="T1148">
        <f t="shared" si="52"/>
        <v>44.166666666666664</v>
      </c>
      <c r="U1148" t="s">
        <v>8336</v>
      </c>
      <c r="V1148" t="s">
        <v>8337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 t="str" cm="1">
        <f t="array" ref="E1149">_xlfn.IFS(D1149&lt;1000,"1000",D1149&lt;5000,"5000",D1149&lt;10000,"10000",D1149&lt;15000,"15000",D1149&lt;20000,"20000",D1149&lt;25000,"25000",D1149&lt;30000,"30000",D1149&lt;35000,"35000",D1149&lt;40000,"40000",D1149&lt;45000,"45000",D1149&lt;50000,"50000",D1149&gt;=50000,"&gt;50000")</f>
        <v>30000</v>
      </c>
      <c r="F1149">
        <v>0</v>
      </c>
      <c r="G1149" t="str" cm="1">
        <f t="array" ref="G1149">_xlfn.IFS(F1149&lt;1000,"1000",F1149&lt;5000,"5000",F1149&lt;10000,"10000",F1149&lt;15000,"15000",F1149&lt;20000,"20000",F1149&lt;25000,"25000",F1149&lt;30000,"30000",F1149&lt;35000,"35000",F1149&lt;40000,"40000",F1149&lt;45000,"45000",F1149&lt;50000,"50000",F1149&gt;50000,"&gt;50000")</f>
        <v>1000</v>
      </c>
      <c r="H1149" t="s">
        <v>8221</v>
      </c>
      <c r="I1149" t="s">
        <v>8229</v>
      </c>
      <c r="J1149" t="s">
        <v>8251</v>
      </c>
      <c r="K1149">
        <v>1413760783</v>
      </c>
      <c r="L1149" s="10">
        <v>41931.972025462965</v>
      </c>
      <c r="M1149">
        <v>1408576783</v>
      </c>
      <c r="N1149" s="10">
        <f t="shared" si="53"/>
        <v>41871.972025462965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51"/>
        <v>0</v>
      </c>
      <c r="T1149" t="e">
        <f t="shared" si="52"/>
        <v>#DIV/0!</v>
      </c>
      <c r="U1149" t="s">
        <v>8336</v>
      </c>
      <c r="V1149" t="s">
        <v>8337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 t="str" cm="1">
        <f t="array" ref="E1150">_xlfn.IFS(D1150&lt;1000,"1000",D1150&lt;5000,"5000",D1150&lt;10000,"10000",D1150&lt;15000,"15000",D1150&lt;20000,"20000",D1150&lt;25000,"25000",D1150&lt;30000,"30000",D1150&lt;35000,"35000",D1150&lt;40000,"40000",D1150&lt;45000,"45000",D1150&lt;50000,"50000",D1150&gt;=50000,"&gt;50000")</f>
        <v>20000</v>
      </c>
      <c r="F1150">
        <v>73</v>
      </c>
      <c r="G1150" t="str" cm="1">
        <f t="array" ref="G1150">_xlfn.IFS(F1150&lt;1000,"1000",F1150&lt;5000,"5000",F1150&lt;10000,"10000",F1150&lt;15000,"15000",F1150&lt;20000,"20000",F1150&lt;25000,"25000",F1150&lt;30000,"30000",F1150&lt;35000,"35000",F1150&lt;40000,"40000",F1150&lt;45000,"45000",F1150&lt;50000,"50000",F1150&gt;50000,"&gt;50000")</f>
        <v>1000</v>
      </c>
      <c r="H1150" t="s">
        <v>8221</v>
      </c>
      <c r="I1150" t="s">
        <v>8224</v>
      </c>
      <c r="J1150" t="s">
        <v>8246</v>
      </c>
      <c r="K1150">
        <v>1480568781</v>
      </c>
      <c r="L1150" s="10">
        <v>42705.212743055556</v>
      </c>
      <c r="M1150">
        <v>1477973181</v>
      </c>
      <c r="N1150" s="10">
        <f t="shared" si="53"/>
        <v>42675.171076388884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51"/>
        <v>0.48666666666666669</v>
      </c>
      <c r="T1150">
        <f t="shared" si="52"/>
        <v>24.333333333333332</v>
      </c>
      <c r="U1150" t="s">
        <v>8336</v>
      </c>
      <c r="V1150" t="s">
        <v>8337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 t="str" cm="1">
        <f t="array" ref="E1151">_xlfn.IFS(D1151&lt;1000,"1000",D1151&lt;5000,"5000",D1151&lt;10000,"10000",D1151&lt;15000,"15000",D1151&lt;20000,"20000",D1151&lt;25000,"25000",D1151&lt;30000,"30000",D1151&lt;35000,"35000",D1151&lt;40000,"40000",D1151&lt;45000,"45000",D1151&lt;50000,"50000",D1151&gt;=50000,"&gt;50000")</f>
        <v>&gt;50000</v>
      </c>
      <c r="F1151">
        <v>75</v>
      </c>
      <c r="G1151" t="str" cm="1">
        <f t="array" ref="G1151">_xlfn.IFS(F1151&lt;1000,"1000",F1151&lt;5000,"5000",F1151&lt;10000,"10000",F1151&lt;15000,"15000",F1151&lt;20000,"20000",F1151&lt;25000,"25000",F1151&lt;30000,"30000",F1151&lt;35000,"35000",F1151&lt;40000,"40000",F1151&lt;45000,"45000",F1151&lt;50000,"50000",F1151&gt;50000,"&gt;50000")</f>
        <v>1000</v>
      </c>
      <c r="H1151" t="s">
        <v>8221</v>
      </c>
      <c r="I1151" t="s">
        <v>8224</v>
      </c>
      <c r="J1151" t="s">
        <v>8246</v>
      </c>
      <c r="K1151">
        <v>1466096566</v>
      </c>
      <c r="L1151" s="10">
        <v>42537.71025462963</v>
      </c>
      <c r="M1151">
        <v>1463504566</v>
      </c>
      <c r="N1151" s="10">
        <f t="shared" si="53"/>
        <v>42507.71025462963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51"/>
        <v>0.15</v>
      </c>
      <c r="T1151">
        <f t="shared" si="52"/>
        <v>37.5</v>
      </c>
      <c r="U1151" t="s">
        <v>8336</v>
      </c>
      <c r="V1151" t="s">
        <v>8337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 t="str" cm="1">
        <f t="array" ref="E1152">_xlfn.IFS(D1152&lt;1000,"1000",D1152&lt;5000,"5000",D1152&lt;10000,"10000",D1152&lt;15000,"15000",D1152&lt;20000,"20000",D1152&lt;25000,"25000",D1152&lt;30000,"30000",D1152&lt;35000,"35000",D1152&lt;40000,"40000",D1152&lt;45000,"45000",D1152&lt;50000,"50000",D1152&gt;=50000,"&gt;50000")</f>
        <v>5000</v>
      </c>
      <c r="F1152">
        <v>252</v>
      </c>
      <c r="G1152" t="str" cm="1">
        <f t="array" ref="G1152">_xlfn.IFS(F1152&lt;1000,"1000",F1152&lt;5000,"5000",F1152&lt;10000,"10000",F1152&lt;15000,"15000",F1152&lt;20000,"20000",F1152&lt;25000,"25000",F1152&lt;30000,"30000",F1152&lt;35000,"35000",F1152&lt;40000,"40000",F1152&lt;45000,"45000",F1152&lt;50000,"50000",F1152&gt;50000,"&gt;50000")</f>
        <v>1000</v>
      </c>
      <c r="H1152" t="s">
        <v>8221</v>
      </c>
      <c r="I1152" t="s">
        <v>8224</v>
      </c>
      <c r="J1152" t="s">
        <v>8246</v>
      </c>
      <c r="K1152">
        <v>1452293675</v>
      </c>
      <c r="L1152" s="10">
        <v>42377.954571759255</v>
      </c>
      <c r="M1152">
        <v>1447109675</v>
      </c>
      <c r="N1152" s="10">
        <f t="shared" si="53"/>
        <v>42317.954571759255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51"/>
        <v>10.08</v>
      </c>
      <c r="T1152">
        <f t="shared" si="52"/>
        <v>42</v>
      </c>
      <c r="U1152" t="s">
        <v>8336</v>
      </c>
      <c r="V1152" t="s">
        <v>8337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 t="str" cm="1">
        <f t="array" ref="E1153">_xlfn.IFS(D1153&lt;1000,"1000",D1153&lt;5000,"5000",D1153&lt;10000,"10000",D1153&lt;15000,"15000",D1153&lt;20000,"20000",D1153&lt;25000,"25000",D1153&lt;30000,"30000",D1153&lt;35000,"35000",D1153&lt;40000,"40000",D1153&lt;45000,"45000",D1153&lt;50000,"50000",D1153&gt;=50000,"&gt;50000")</f>
        <v>30000</v>
      </c>
      <c r="F1153">
        <v>0</v>
      </c>
      <c r="G1153" t="str" cm="1">
        <f t="array" ref="G1153">_xlfn.IFS(F1153&lt;1000,"1000",F1153&lt;5000,"5000",F1153&lt;10000,"10000",F1153&lt;15000,"15000",F1153&lt;20000,"20000",F1153&lt;25000,"25000",F1153&lt;30000,"30000",F1153&lt;35000,"35000",F1153&lt;40000,"40000",F1153&lt;45000,"45000",F1153&lt;50000,"50000",F1153&gt;50000,"&gt;50000")</f>
        <v>1000</v>
      </c>
      <c r="H1153" t="s">
        <v>8221</v>
      </c>
      <c r="I1153" t="s">
        <v>8224</v>
      </c>
      <c r="J1153" t="s">
        <v>8246</v>
      </c>
      <c r="K1153">
        <v>1441592863</v>
      </c>
      <c r="L1153" s="10">
        <v>42254.102581018517</v>
      </c>
      <c r="M1153">
        <v>1439000863</v>
      </c>
      <c r="N1153" s="10">
        <f t="shared" si="53"/>
        <v>42224.102581018517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51"/>
        <v>0</v>
      </c>
      <c r="T1153" t="e">
        <f t="shared" si="52"/>
        <v>#DIV/0!</v>
      </c>
      <c r="U1153" t="s">
        <v>8336</v>
      </c>
      <c r="V1153" t="s">
        <v>8337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 t="str" cm="1">
        <f t="array" ref="E1154">_xlfn.IFS(D1154&lt;1000,"1000",D1154&lt;5000,"5000",D1154&lt;10000,"10000",D1154&lt;15000,"15000",D1154&lt;20000,"20000",D1154&lt;25000,"25000",D1154&lt;30000,"30000",D1154&lt;35000,"35000",D1154&lt;40000,"40000",D1154&lt;45000,"45000",D1154&lt;50000,"50000",D1154&gt;=50000,"&gt;50000")</f>
        <v>20000</v>
      </c>
      <c r="F1154">
        <v>911</v>
      </c>
      <c r="G1154" t="str" cm="1">
        <f t="array" ref="G1154">_xlfn.IFS(F1154&lt;1000,"1000",F1154&lt;5000,"5000",F1154&lt;10000,"10000",F1154&lt;15000,"15000",F1154&lt;20000,"20000",F1154&lt;25000,"25000",F1154&lt;30000,"30000",F1154&lt;35000,"35000",F1154&lt;40000,"40000",F1154&lt;45000,"45000",F1154&lt;50000,"50000",F1154&gt;50000,"&gt;50000")</f>
        <v>1000</v>
      </c>
      <c r="H1154" t="s">
        <v>8221</v>
      </c>
      <c r="I1154" t="s">
        <v>8224</v>
      </c>
      <c r="J1154" t="s">
        <v>8246</v>
      </c>
      <c r="K1154">
        <v>1431709312</v>
      </c>
      <c r="L1154" s="10">
        <v>42139.709629629629</v>
      </c>
      <c r="M1154">
        <v>1429117312</v>
      </c>
      <c r="N1154" s="10">
        <f t="shared" si="53"/>
        <v>42109.709629629629</v>
      </c>
      <c r="O1154" t="b">
        <v>0</v>
      </c>
      <c r="P1154">
        <v>15</v>
      </c>
      <c r="Q1154" t="b">
        <v>0</v>
      </c>
      <c r="R1154" t="s">
        <v>8284</v>
      </c>
      <c r="S1154" s="5">
        <f t="shared" ref="S1154:S1217" si="54">(F1154/D1154)*100</f>
        <v>5.6937500000000005</v>
      </c>
      <c r="T1154">
        <f t="shared" ref="T1154:T1217" si="55">F1154/P1154</f>
        <v>60.733333333333334</v>
      </c>
      <c r="U1154" t="s">
        <v>8336</v>
      </c>
      <c r="V1154" t="s">
        <v>8337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 t="str" cm="1">
        <f t="array" ref="E1155">_xlfn.IFS(D1155&lt;1000,"1000",D1155&lt;5000,"5000",D1155&lt;10000,"10000",D1155&lt;15000,"15000",D1155&lt;20000,"20000",D1155&lt;25000,"25000",D1155&lt;30000,"30000",D1155&lt;35000,"35000",D1155&lt;40000,"40000",D1155&lt;45000,"45000",D1155&lt;50000,"50000",D1155&gt;=50000,"&gt;50000")</f>
        <v>10000</v>
      </c>
      <c r="F1155">
        <v>50</v>
      </c>
      <c r="G1155" t="str" cm="1">
        <f t="array" ref="G1155">_xlfn.IFS(F1155&lt;1000,"1000",F1155&lt;5000,"5000",F1155&lt;10000,"10000",F1155&lt;15000,"15000",F1155&lt;20000,"20000",F1155&lt;25000,"25000",F1155&lt;30000,"30000",F1155&lt;35000,"35000",F1155&lt;40000,"40000",F1155&lt;45000,"45000",F1155&lt;50000,"50000",F1155&gt;50000,"&gt;50000")</f>
        <v>1000</v>
      </c>
      <c r="H1155" t="s">
        <v>8221</v>
      </c>
      <c r="I1155" t="s">
        <v>8224</v>
      </c>
      <c r="J1155" t="s">
        <v>8246</v>
      </c>
      <c r="K1155">
        <v>1434647305</v>
      </c>
      <c r="L1155" s="10">
        <v>42173.714178240742</v>
      </c>
      <c r="M1155">
        <v>1432055305</v>
      </c>
      <c r="N1155" s="10">
        <f t="shared" ref="N1155:N1218" si="56">(((M1155/60)/60)/24)+DATE(1970,1,1)</f>
        <v>42143.714178240742</v>
      </c>
      <c r="O1155" t="b">
        <v>0</v>
      </c>
      <c r="P1155">
        <v>1</v>
      </c>
      <c r="Q1155" t="b">
        <v>0</v>
      </c>
      <c r="R1155" t="s">
        <v>8284</v>
      </c>
      <c r="S1155" s="5">
        <f t="shared" si="54"/>
        <v>0.625</v>
      </c>
      <c r="T1155">
        <f t="shared" si="55"/>
        <v>50</v>
      </c>
      <c r="U1155" t="s">
        <v>8336</v>
      </c>
      <c r="V1155" t="s">
        <v>8337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 t="str" cm="1">
        <f t="array" ref="E1156">_xlfn.IFS(D1156&lt;1000,"1000",D1156&lt;5000,"5000",D1156&lt;10000,"10000",D1156&lt;15000,"15000",D1156&lt;20000,"20000",D1156&lt;25000,"25000",D1156&lt;30000,"30000",D1156&lt;35000,"35000",D1156&lt;40000,"40000",D1156&lt;45000,"45000",D1156&lt;50000,"50000",D1156&gt;=50000,"&gt;50000")</f>
        <v>10000</v>
      </c>
      <c r="F1156">
        <v>325</v>
      </c>
      <c r="G1156" t="str" cm="1">
        <f t="array" ref="G1156">_xlfn.IFS(F1156&lt;1000,"1000",F1156&lt;5000,"5000",F1156&lt;10000,"10000",F1156&lt;15000,"15000",F1156&lt;20000,"20000",F1156&lt;25000,"25000",F1156&lt;30000,"30000",F1156&lt;35000,"35000",F1156&lt;40000,"40000",F1156&lt;45000,"45000",F1156&lt;50000,"50000",F1156&gt;50000,"&gt;50000")</f>
        <v>1000</v>
      </c>
      <c r="H1156" t="s">
        <v>8221</v>
      </c>
      <c r="I1156" t="s">
        <v>8224</v>
      </c>
      <c r="J1156" t="s">
        <v>8246</v>
      </c>
      <c r="K1156">
        <v>1441507006</v>
      </c>
      <c r="L1156" s="10">
        <v>42253.108865740738</v>
      </c>
      <c r="M1156">
        <v>1438915006</v>
      </c>
      <c r="N1156" s="10">
        <f t="shared" si="56"/>
        <v>42223.108865740738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54"/>
        <v>6.5</v>
      </c>
      <c r="T1156">
        <f t="shared" si="55"/>
        <v>108.33333333333333</v>
      </c>
      <c r="U1156" t="s">
        <v>8336</v>
      </c>
      <c r="V1156" t="s">
        <v>8337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 t="str" cm="1">
        <f t="array" ref="E1157">_xlfn.IFS(D1157&lt;1000,"1000",D1157&lt;5000,"5000",D1157&lt;10000,"10000",D1157&lt;15000,"15000",D1157&lt;20000,"20000",D1157&lt;25000,"25000",D1157&lt;30000,"30000",D1157&lt;35000,"35000",D1157&lt;40000,"40000",D1157&lt;45000,"45000",D1157&lt;50000,"50000",D1157&gt;=50000,"&gt;50000")</f>
        <v>30000</v>
      </c>
      <c r="F1157">
        <v>188</v>
      </c>
      <c r="G1157" t="str" cm="1">
        <f t="array" ref="G1157">_xlfn.IFS(F1157&lt;1000,"1000",F1157&lt;5000,"5000",F1157&lt;10000,"10000",F1157&lt;15000,"15000",F1157&lt;20000,"20000",F1157&lt;25000,"25000",F1157&lt;30000,"30000",F1157&lt;35000,"35000",F1157&lt;40000,"40000",F1157&lt;45000,"45000",F1157&lt;50000,"50000",F1157&gt;50000,"&gt;50000")</f>
        <v>1000</v>
      </c>
      <c r="H1157" t="s">
        <v>8221</v>
      </c>
      <c r="I1157" t="s">
        <v>8224</v>
      </c>
      <c r="J1157" t="s">
        <v>8246</v>
      </c>
      <c r="K1157">
        <v>1408040408</v>
      </c>
      <c r="L1157" s="10">
        <v>41865.763981481483</v>
      </c>
      <c r="M1157">
        <v>1405448408</v>
      </c>
      <c r="N1157" s="10">
        <f t="shared" si="56"/>
        <v>41835.763981481483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54"/>
        <v>0.752</v>
      </c>
      <c r="T1157">
        <f t="shared" si="55"/>
        <v>23.5</v>
      </c>
      <c r="U1157" t="s">
        <v>8336</v>
      </c>
      <c r="V1157" t="s">
        <v>8337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 t="str" cm="1">
        <f t="array" ref="E1158">_xlfn.IFS(D1158&lt;1000,"1000",D1158&lt;5000,"5000",D1158&lt;10000,"10000",D1158&lt;15000,"15000",D1158&lt;20000,"20000",D1158&lt;25000,"25000",D1158&lt;30000,"30000",D1158&lt;35000,"35000",D1158&lt;40000,"40000",D1158&lt;45000,"45000",D1158&lt;50000,"50000",D1158&gt;=50000,"&gt;50000")</f>
        <v>10000</v>
      </c>
      <c r="F1158">
        <v>0</v>
      </c>
      <c r="G1158" t="str" cm="1">
        <f t="array" ref="G1158">_xlfn.IFS(F1158&lt;1000,"1000",F1158&lt;5000,"5000",F1158&lt;10000,"10000",F1158&lt;15000,"15000",F1158&lt;20000,"20000",F1158&lt;25000,"25000",F1158&lt;30000,"30000",F1158&lt;35000,"35000",F1158&lt;40000,"40000",F1158&lt;45000,"45000",F1158&lt;50000,"50000",F1158&gt;50000,"&gt;50000")</f>
        <v>1000</v>
      </c>
      <c r="H1158" t="s">
        <v>8221</v>
      </c>
      <c r="I1158" t="s">
        <v>8224</v>
      </c>
      <c r="J1158" t="s">
        <v>8246</v>
      </c>
      <c r="K1158">
        <v>1424742162</v>
      </c>
      <c r="L1158" s="10">
        <v>42059.07131944444</v>
      </c>
      <c r="M1158">
        <v>1422150162</v>
      </c>
      <c r="N1158" s="10">
        <f t="shared" si="56"/>
        <v>42029.07131944444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54"/>
        <v>0</v>
      </c>
      <c r="T1158" t="e">
        <f t="shared" si="55"/>
        <v>#DIV/0!</v>
      </c>
      <c r="U1158" t="s">
        <v>8336</v>
      </c>
      <c r="V1158" t="s">
        <v>8337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 t="str" cm="1">
        <f t="array" ref="E1159">_xlfn.IFS(D1159&lt;1000,"1000",D1159&lt;5000,"5000",D1159&lt;10000,"10000",D1159&lt;15000,"15000",D1159&lt;20000,"20000",D1159&lt;25000,"25000",D1159&lt;30000,"30000",D1159&lt;35000,"35000",D1159&lt;40000,"40000",D1159&lt;45000,"45000",D1159&lt;50000,"50000",D1159&gt;=50000,"&gt;50000")</f>
        <v>15000</v>
      </c>
      <c r="F1159">
        <v>151</v>
      </c>
      <c r="G1159" t="str" cm="1">
        <f t="array" ref="G1159">_xlfn.IFS(F1159&lt;1000,"1000",F1159&lt;5000,"5000",F1159&lt;10000,"10000",F1159&lt;15000,"15000",F1159&lt;20000,"20000",F1159&lt;25000,"25000",F1159&lt;30000,"30000",F1159&lt;35000,"35000",F1159&lt;40000,"40000",F1159&lt;45000,"45000",F1159&lt;50000,"50000",F1159&gt;50000,"&gt;50000")</f>
        <v>1000</v>
      </c>
      <c r="H1159" t="s">
        <v>8221</v>
      </c>
      <c r="I1159" t="s">
        <v>8224</v>
      </c>
      <c r="J1159" t="s">
        <v>8246</v>
      </c>
      <c r="K1159">
        <v>1417795480</v>
      </c>
      <c r="L1159" s="10">
        <v>41978.669907407413</v>
      </c>
      <c r="M1159">
        <v>1412607880</v>
      </c>
      <c r="N1159" s="10">
        <f t="shared" si="56"/>
        <v>41918.628240740742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54"/>
        <v>1.51</v>
      </c>
      <c r="T1159">
        <f t="shared" si="55"/>
        <v>50.333333333333336</v>
      </c>
      <c r="U1159" t="s">
        <v>8336</v>
      </c>
      <c r="V1159" t="s">
        <v>8337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 t="str" cm="1">
        <f t="array" ref="E1160">_xlfn.IFS(D1160&lt;1000,"1000",D1160&lt;5000,"5000",D1160&lt;10000,"10000",D1160&lt;15000,"15000",D1160&lt;20000,"20000",D1160&lt;25000,"25000",D1160&lt;30000,"30000",D1160&lt;35000,"35000",D1160&lt;40000,"40000",D1160&lt;45000,"45000",D1160&lt;50000,"50000",D1160&gt;=50000,"&gt;50000")</f>
        <v>10000</v>
      </c>
      <c r="F1160">
        <v>35</v>
      </c>
      <c r="G1160" t="str" cm="1">
        <f t="array" ref="G1160">_xlfn.IFS(F1160&lt;1000,"1000",F1160&lt;5000,"5000",F1160&lt;10000,"10000",F1160&lt;15000,"15000",F1160&lt;20000,"20000",F1160&lt;25000,"25000",F1160&lt;30000,"30000",F1160&lt;35000,"35000",F1160&lt;40000,"40000",F1160&lt;45000,"45000",F1160&lt;50000,"50000",F1160&gt;50000,"&gt;50000")</f>
        <v>1000</v>
      </c>
      <c r="H1160" t="s">
        <v>8221</v>
      </c>
      <c r="I1160" t="s">
        <v>8224</v>
      </c>
      <c r="J1160" t="s">
        <v>8246</v>
      </c>
      <c r="K1160">
        <v>1418091128</v>
      </c>
      <c r="L1160" s="10">
        <v>41982.09175925926</v>
      </c>
      <c r="M1160">
        <v>1415499128</v>
      </c>
      <c r="N1160" s="10">
        <f t="shared" si="56"/>
        <v>41952.09175925926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54"/>
        <v>0.46666666666666673</v>
      </c>
      <c r="T1160">
        <f t="shared" si="55"/>
        <v>11.666666666666666</v>
      </c>
      <c r="U1160" t="s">
        <v>8336</v>
      </c>
      <c r="V1160" t="s">
        <v>8337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 t="str" cm="1">
        <f t="array" ref="E1161">_xlfn.IFS(D1161&lt;1000,"1000",D1161&lt;5000,"5000",D1161&lt;10000,"10000",D1161&lt;15000,"15000",D1161&lt;20000,"20000",D1161&lt;25000,"25000",D1161&lt;30000,"30000",D1161&lt;35000,"35000",D1161&lt;40000,"40000",D1161&lt;45000,"45000",D1161&lt;50000,"50000",D1161&gt;=50000,"&gt;50000")</f>
        <v>10000</v>
      </c>
      <c r="F1161">
        <v>0</v>
      </c>
      <c r="G1161" t="str" cm="1">
        <f t="array" ref="G1161">_xlfn.IFS(F1161&lt;1000,"1000",F1161&lt;5000,"5000",F1161&lt;10000,"10000",F1161&lt;15000,"15000",F1161&lt;20000,"20000",F1161&lt;25000,"25000",F1161&lt;30000,"30000",F1161&lt;35000,"35000",F1161&lt;40000,"40000",F1161&lt;45000,"45000",F1161&lt;50000,"50000",F1161&gt;50000,"&gt;50000")</f>
        <v>1000</v>
      </c>
      <c r="H1161" t="s">
        <v>8221</v>
      </c>
      <c r="I1161" t="s">
        <v>8224</v>
      </c>
      <c r="J1161" t="s">
        <v>8246</v>
      </c>
      <c r="K1161">
        <v>1435679100</v>
      </c>
      <c r="L1161" s="10">
        <v>42185.65625</v>
      </c>
      <c r="M1161">
        <v>1433006765</v>
      </c>
      <c r="N1161" s="10">
        <f t="shared" si="56"/>
        <v>42154.726446759261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54"/>
        <v>0</v>
      </c>
      <c r="T1161" t="e">
        <f t="shared" si="55"/>
        <v>#DIV/0!</v>
      </c>
      <c r="U1161" t="s">
        <v>8336</v>
      </c>
      <c r="V1161" t="s">
        <v>8337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 t="str" cm="1">
        <f t="array" ref="E1162">_xlfn.IFS(D1162&lt;1000,"1000",D1162&lt;5000,"5000",D1162&lt;10000,"10000",D1162&lt;15000,"15000",D1162&lt;20000,"20000",D1162&lt;25000,"25000",D1162&lt;30000,"30000",D1162&lt;35000,"35000",D1162&lt;40000,"40000",D1162&lt;45000,"45000",D1162&lt;50000,"50000",D1162&gt;=50000,"&gt;50000")</f>
        <v>35000</v>
      </c>
      <c r="F1162">
        <v>1155</v>
      </c>
      <c r="G1162" t="str" cm="1">
        <f t="array" ref="G1162">_xlfn.IFS(F1162&lt;1000,"1000",F1162&lt;5000,"5000",F1162&lt;10000,"10000",F1162&lt;15000,"15000",F1162&lt;20000,"20000",F1162&lt;25000,"25000",F1162&lt;30000,"30000",F1162&lt;35000,"35000",F1162&lt;40000,"40000",F1162&lt;45000,"45000",F1162&lt;50000,"50000",F1162&gt;50000,"&gt;50000")</f>
        <v>5000</v>
      </c>
      <c r="H1162" t="s">
        <v>8221</v>
      </c>
      <c r="I1162" t="s">
        <v>8224</v>
      </c>
      <c r="J1162" t="s">
        <v>8246</v>
      </c>
      <c r="K1162">
        <v>1427510586</v>
      </c>
      <c r="L1162" s="10">
        <v>42091.113263888896</v>
      </c>
      <c r="M1162">
        <v>1424922186</v>
      </c>
      <c r="N1162" s="10">
        <f t="shared" si="56"/>
        <v>42061.154930555553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54"/>
        <v>3.85</v>
      </c>
      <c r="T1162">
        <f t="shared" si="55"/>
        <v>60.789473684210527</v>
      </c>
      <c r="U1162" t="s">
        <v>8336</v>
      </c>
      <c r="V1162" t="s">
        <v>8337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 t="str" cm="1">
        <f t="array" ref="E1163">_xlfn.IFS(D1163&lt;1000,"1000",D1163&lt;5000,"5000",D1163&lt;10000,"10000",D1163&lt;15000,"15000",D1163&lt;20000,"20000",D1163&lt;25000,"25000",D1163&lt;30000,"30000",D1163&lt;35000,"35000",D1163&lt;40000,"40000",D1163&lt;45000,"45000",D1163&lt;50000,"50000",D1163&gt;=50000,"&gt;50000")</f>
        <v>20000</v>
      </c>
      <c r="F1163">
        <v>0</v>
      </c>
      <c r="G1163" t="str" cm="1">
        <f t="array" ref="G1163">_xlfn.IFS(F1163&lt;1000,"1000",F1163&lt;5000,"5000",F1163&lt;10000,"10000",F1163&lt;15000,"15000",F1163&lt;20000,"20000",F1163&lt;25000,"25000",F1163&lt;30000,"30000",F1163&lt;35000,"35000",F1163&lt;40000,"40000",F1163&lt;45000,"45000",F1163&lt;50000,"50000",F1163&gt;50000,"&gt;50000")</f>
        <v>1000</v>
      </c>
      <c r="H1163" t="s">
        <v>8221</v>
      </c>
      <c r="I1163" t="s">
        <v>8224</v>
      </c>
      <c r="J1163" t="s">
        <v>8246</v>
      </c>
      <c r="K1163">
        <v>1432047989</v>
      </c>
      <c r="L1163" s="10">
        <v>42143.629502314812</v>
      </c>
      <c r="M1163">
        <v>1430233589</v>
      </c>
      <c r="N1163" s="10">
        <f t="shared" si="56"/>
        <v>42122.629502314812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54"/>
        <v>0</v>
      </c>
      <c r="T1163" t="e">
        <f t="shared" si="55"/>
        <v>#DIV/0!</v>
      </c>
      <c r="U1163" t="s">
        <v>8336</v>
      </c>
      <c r="V1163" t="s">
        <v>8337</v>
      </c>
    </row>
    <row r="1164" spans="1:22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 t="str" cm="1">
        <f t="array" ref="E1164">_xlfn.IFS(D1164&lt;1000,"1000",D1164&lt;5000,"5000",D1164&lt;10000,"10000",D1164&lt;15000,"15000",D1164&lt;20000,"20000",D1164&lt;25000,"25000",D1164&lt;30000,"30000",D1164&lt;35000,"35000",D1164&lt;40000,"40000",D1164&lt;45000,"45000",D1164&lt;50000,"50000",D1164&gt;=50000,"&gt;50000")</f>
        <v>&gt;50000</v>
      </c>
      <c r="F1164">
        <v>35</v>
      </c>
      <c r="G1164" t="str" cm="1">
        <f t="array" ref="G1164">_xlfn.IFS(F1164&lt;1000,"1000",F1164&lt;5000,"5000",F1164&lt;10000,"10000",F1164&lt;15000,"15000",F1164&lt;20000,"20000",F1164&lt;25000,"25000",F1164&lt;30000,"30000",F1164&lt;35000,"35000",F1164&lt;40000,"40000",F1164&lt;45000,"45000",F1164&lt;50000,"50000",F1164&gt;50000,"&gt;50000")</f>
        <v>1000</v>
      </c>
      <c r="H1164" t="s">
        <v>8221</v>
      </c>
      <c r="I1164" t="s">
        <v>8224</v>
      </c>
      <c r="J1164" t="s">
        <v>8246</v>
      </c>
      <c r="K1164">
        <v>1411662264</v>
      </c>
      <c r="L1164" s="10">
        <v>41907.683611111112</v>
      </c>
      <c r="M1164">
        <v>1408983864</v>
      </c>
      <c r="N1164" s="10">
        <f t="shared" si="56"/>
        <v>41876.683611111112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54"/>
        <v>5.8333333333333341E-2</v>
      </c>
      <c r="T1164">
        <f t="shared" si="55"/>
        <v>17.5</v>
      </c>
      <c r="U1164" t="s">
        <v>8336</v>
      </c>
      <c r="V1164" t="s">
        <v>8337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 t="str" cm="1">
        <f t="array" ref="E1165">_xlfn.IFS(D1165&lt;1000,"1000",D1165&lt;5000,"5000",D1165&lt;10000,"10000",D1165&lt;15000,"15000",D1165&lt;20000,"20000",D1165&lt;25000,"25000",D1165&lt;30000,"30000",D1165&lt;35000,"35000",D1165&lt;40000,"40000",D1165&lt;45000,"45000",D1165&lt;50000,"50000",D1165&gt;=50000,"&gt;50000")</f>
        <v>10000</v>
      </c>
      <c r="F1165">
        <v>0</v>
      </c>
      <c r="G1165" t="str" cm="1">
        <f t="array" ref="G1165">_xlfn.IFS(F1165&lt;1000,"1000",F1165&lt;5000,"5000",F1165&lt;10000,"10000",F1165&lt;15000,"15000",F1165&lt;20000,"20000",F1165&lt;25000,"25000",F1165&lt;30000,"30000",F1165&lt;35000,"35000",F1165&lt;40000,"40000",F1165&lt;45000,"45000",F1165&lt;50000,"50000",F1165&gt;50000,"&gt;50000")</f>
        <v>1000</v>
      </c>
      <c r="H1165" t="s">
        <v>8221</v>
      </c>
      <c r="I1165" t="s">
        <v>8224</v>
      </c>
      <c r="J1165" t="s">
        <v>8246</v>
      </c>
      <c r="K1165">
        <v>1407604920</v>
      </c>
      <c r="L1165" s="10">
        <v>41860.723611111112</v>
      </c>
      <c r="M1165">
        <v>1405012920</v>
      </c>
      <c r="N1165" s="10">
        <f t="shared" si="56"/>
        <v>41830.723611111112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54"/>
        <v>0</v>
      </c>
      <c r="T1165" t="e">
        <f t="shared" si="55"/>
        <v>#DIV/0!</v>
      </c>
      <c r="U1165" t="s">
        <v>8336</v>
      </c>
      <c r="V1165" t="s">
        <v>8337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 t="str" cm="1">
        <f t="array" ref="E1166">_xlfn.IFS(D1166&lt;1000,"1000",D1166&lt;5000,"5000",D1166&lt;10000,"10000",D1166&lt;15000,"15000",D1166&lt;20000,"20000",D1166&lt;25000,"25000",D1166&lt;30000,"30000",D1166&lt;35000,"35000",D1166&lt;40000,"40000",D1166&lt;45000,"45000",D1166&lt;50000,"50000",D1166&gt;=50000,"&gt;50000")</f>
        <v>15000</v>
      </c>
      <c r="F1166">
        <v>0</v>
      </c>
      <c r="G1166" t="str" cm="1">
        <f t="array" ref="G1166">_xlfn.IFS(F1166&lt;1000,"1000",F1166&lt;5000,"5000",F1166&lt;10000,"10000",F1166&lt;15000,"15000",F1166&lt;20000,"20000",F1166&lt;25000,"25000",F1166&lt;30000,"30000",F1166&lt;35000,"35000",F1166&lt;40000,"40000",F1166&lt;45000,"45000",F1166&lt;50000,"50000",F1166&gt;50000,"&gt;50000")</f>
        <v>1000</v>
      </c>
      <c r="H1166" t="s">
        <v>8221</v>
      </c>
      <c r="I1166" t="s">
        <v>8224</v>
      </c>
      <c r="J1166" t="s">
        <v>8246</v>
      </c>
      <c r="K1166">
        <v>1466270582</v>
      </c>
      <c r="L1166" s="10">
        <v>42539.724328703705</v>
      </c>
      <c r="M1166">
        <v>1463678582</v>
      </c>
      <c r="N1166" s="10">
        <f t="shared" si="56"/>
        <v>42509.724328703705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54"/>
        <v>0</v>
      </c>
      <c r="T1166" t="e">
        <f t="shared" si="55"/>
        <v>#DIV/0!</v>
      </c>
      <c r="U1166" t="s">
        <v>8336</v>
      </c>
      <c r="V1166" t="s">
        <v>8337</v>
      </c>
    </row>
    <row r="1167" spans="1:22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 t="str" cm="1">
        <f t="array" ref="E1167">_xlfn.IFS(D1167&lt;1000,"1000",D1167&lt;5000,"5000",D1167&lt;10000,"10000",D1167&lt;15000,"15000",D1167&lt;20000,"20000",D1167&lt;25000,"25000",D1167&lt;30000,"30000",D1167&lt;35000,"35000",D1167&lt;40000,"40000",D1167&lt;45000,"45000",D1167&lt;50000,"50000",D1167&gt;=50000,"&gt;50000")</f>
        <v>15000</v>
      </c>
      <c r="F1167">
        <v>2070.5</v>
      </c>
      <c r="G1167" t="str" cm="1">
        <f t="array" ref="G1167">_xlfn.IFS(F1167&lt;1000,"1000",F1167&lt;5000,"5000",F1167&lt;10000,"10000",F1167&lt;15000,"15000",F1167&lt;20000,"20000",F1167&lt;25000,"25000",F1167&lt;30000,"30000",F1167&lt;35000,"35000",F1167&lt;40000,"40000",F1167&lt;45000,"45000",F1167&lt;50000,"50000",F1167&gt;50000,"&gt;50000")</f>
        <v>5000</v>
      </c>
      <c r="H1167" t="s">
        <v>8221</v>
      </c>
      <c r="I1167" t="s">
        <v>8224</v>
      </c>
      <c r="J1167" t="s">
        <v>8246</v>
      </c>
      <c r="K1167">
        <v>1404623330</v>
      </c>
      <c r="L1167" s="10">
        <v>41826.214467592588</v>
      </c>
      <c r="M1167">
        <v>1401685730</v>
      </c>
      <c r="N1167" s="10">
        <f t="shared" si="56"/>
        <v>41792.214467592588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54"/>
        <v>20.705000000000002</v>
      </c>
      <c r="T1167">
        <f t="shared" si="55"/>
        <v>82.82</v>
      </c>
      <c r="U1167" t="s">
        <v>8336</v>
      </c>
      <c r="V1167" t="s">
        <v>8337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 t="str" cm="1">
        <f t="array" ref="E1168">_xlfn.IFS(D1168&lt;1000,"1000",D1168&lt;5000,"5000",D1168&lt;10000,"10000",D1168&lt;15000,"15000",D1168&lt;20000,"20000",D1168&lt;25000,"25000",D1168&lt;30000,"30000",D1168&lt;35000,"35000",D1168&lt;40000,"40000",D1168&lt;45000,"45000",D1168&lt;50000,"50000",D1168&gt;=50000,"&gt;50000")</f>
        <v>20000</v>
      </c>
      <c r="F1168">
        <v>2871</v>
      </c>
      <c r="G1168" t="str" cm="1">
        <f t="array" ref="G1168">_xlfn.IFS(F1168&lt;1000,"1000",F1168&lt;5000,"5000",F1168&lt;10000,"10000",F1168&lt;15000,"15000",F1168&lt;20000,"20000",F1168&lt;25000,"25000",F1168&lt;30000,"30000",F1168&lt;35000,"35000",F1168&lt;40000,"40000",F1168&lt;45000,"45000",F1168&lt;50000,"50000",F1168&gt;50000,"&gt;50000")</f>
        <v>5000</v>
      </c>
      <c r="H1168" t="s">
        <v>8221</v>
      </c>
      <c r="I1168" t="s">
        <v>8224</v>
      </c>
      <c r="J1168" t="s">
        <v>8246</v>
      </c>
      <c r="K1168">
        <v>1435291200</v>
      </c>
      <c r="L1168" s="10">
        <v>42181.166666666672</v>
      </c>
      <c r="M1168">
        <v>1432640342</v>
      </c>
      <c r="N1168" s="10">
        <f t="shared" si="56"/>
        <v>42150.485439814816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54"/>
        <v>19.139999999999997</v>
      </c>
      <c r="T1168">
        <f t="shared" si="55"/>
        <v>358.875</v>
      </c>
      <c r="U1168" t="s">
        <v>8336</v>
      </c>
      <c r="V1168" t="s">
        <v>8337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 t="str" cm="1">
        <f t="array" ref="E1169">_xlfn.IFS(D1169&lt;1000,"1000",D1169&lt;5000,"5000",D1169&lt;10000,"10000",D1169&lt;15000,"15000",D1169&lt;20000,"20000",D1169&lt;25000,"25000",D1169&lt;30000,"30000",D1169&lt;35000,"35000",D1169&lt;40000,"40000",D1169&lt;45000,"45000",D1169&lt;50000,"50000",D1169&gt;=50000,"&gt;50000")</f>
        <v>&gt;50000</v>
      </c>
      <c r="F1169">
        <v>979</v>
      </c>
      <c r="G1169" t="str" cm="1">
        <f t="array" ref="G1169">_xlfn.IFS(F1169&lt;1000,"1000",F1169&lt;5000,"5000",F1169&lt;10000,"10000",F1169&lt;15000,"15000",F1169&lt;20000,"20000",F1169&lt;25000,"25000",F1169&lt;30000,"30000",F1169&lt;35000,"35000",F1169&lt;40000,"40000",F1169&lt;45000,"45000",F1169&lt;50000,"50000",F1169&gt;50000,"&gt;50000")</f>
        <v>1000</v>
      </c>
      <c r="H1169" t="s">
        <v>8221</v>
      </c>
      <c r="I1169" t="s">
        <v>8224</v>
      </c>
      <c r="J1169" t="s">
        <v>8246</v>
      </c>
      <c r="K1169">
        <v>1410543495</v>
      </c>
      <c r="L1169" s="10">
        <v>41894.734895833331</v>
      </c>
      <c r="M1169">
        <v>1407865095</v>
      </c>
      <c r="N1169" s="10">
        <f t="shared" si="56"/>
        <v>41863.734895833331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54"/>
        <v>1.6316666666666666</v>
      </c>
      <c r="T1169">
        <f t="shared" si="55"/>
        <v>61.1875</v>
      </c>
      <c r="U1169" t="s">
        <v>8336</v>
      </c>
      <c r="V1169" t="s">
        <v>8337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 t="str" cm="1">
        <f t="array" ref="E1170">_xlfn.IFS(D1170&lt;1000,"1000",D1170&lt;5000,"5000",D1170&lt;10000,"10000",D1170&lt;15000,"15000",D1170&lt;20000,"20000",D1170&lt;25000,"25000",D1170&lt;30000,"30000",D1170&lt;35000,"35000",D1170&lt;40000,"40000",D1170&lt;45000,"45000",D1170&lt;50000,"50000",D1170&gt;=50000,"&gt;50000")</f>
        <v>20000</v>
      </c>
      <c r="F1170">
        <v>1020</v>
      </c>
      <c r="G1170" t="str" cm="1">
        <f t="array" ref="G1170">_xlfn.IFS(F1170&lt;1000,"1000",F1170&lt;5000,"5000",F1170&lt;10000,"10000",F1170&lt;15000,"15000",F1170&lt;20000,"20000",F1170&lt;25000,"25000",F1170&lt;30000,"30000",F1170&lt;35000,"35000",F1170&lt;40000,"40000",F1170&lt;45000,"45000",F1170&lt;50000,"50000",F1170&gt;50000,"&gt;50000")</f>
        <v>5000</v>
      </c>
      <c r="H1170" t="s">
        <v>8221</v>
      </c>
      <c r="I1170" t="s">
        <v>8224</v>
      </c>
      <c r="J1170" t="s">
        <v>8246</v>
      </c>
      <c r="K1170">
        <v>1474507065</v>
      </c>
      <c r="L1170" s="10">
        <v>42635.053993055553</v>
      </c>
      <c r="M1170">
        <v>1471915065</v>
      </c>
      <c r="N1170" s="10">
        <f t="shared" si="56"/>
        <v>42605.053993055553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54"/>
        <v>5.6666666666666661</v>
      </c>
      <c r="T1170">
        <f t="shared" si="55"/>
        <v>340</v>
      </c>
      <c r="U1170" t="s">
        <v>8336</v>
      </c>
      <c r="V1170" t="s">
        <v>8337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 t="str" cm="1">
        <f t="array" ref="E1171">_xlfn.IFS(D1171&lt;1000,"1000",D1171&lt;5000,"5000",D1171&lt;10000,"10000",D1171&lt;15000,"15000",D1171&lt;20000,"20000",D1171&lt;25000,"25000",D1171&lt;30000,"30000",D1171&lt;35000,"35000",D1171&lt;40000,"40000",D1171&lt;45000,"45000",D1171&lt;50000,"50000",D1171&gt;=50000,"&gt;50000")</f>
        <v>15000</v>
      </c>
      <c r="F1171">
        <v>17</v>
      </c>
      <c r="G1171" t="str" cm="1">
        <f t="array" ref="G1171">_xlfn.IFS(F1171&lt;1000,"1000",F1171&lt;5000,"5000",F1171&lt;10000,"10000",F1171&lt;15000,"15000",F1171&lt;20000,"20000",F1171&lt;25000,"25000",F1171&lt;30000,"30000",F1171&lt;35000,"35000",F1171&lt;40000,"40000",F1171&lt;45000,"45000",F1171&lt;50000,"50000",F1171&gt;50000,"&gt;50000")</f>
        <v>1000</v>
      </c>
      <c r="H1171" t="s">
        <v>8221</v>
      </c>
      <c r="I1171" t="s">
        <v>8224</v>
      </c>
      <c r="J1171" t="s">
        <v>8246</v>
      </c>
      <c r="K1171">
        <v>1424593763</v>
      </c>
      <c r="L1171" s="10">
        <v>42057.353738425925</v>
      </c>
      <c r="M1171">
        <v>1422001763</v>
      </c>
      <c r="N1171" s="10">
        <f t="shared" si="56"/>
        <v>42027.353738425925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54"/>
        <v>0.16999999999999998</v>
      </c>
      <c r="T1171">
        <f t="shared" si="55"/>
        <v>5.666666666666667</v>
      </c>
      <c r="U1171" t="s">
        <v>8336</v>
      </c>
      <c r="V1171" t="s">
        <v>8337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 t="str" cm="1">
        <f t="array" ref="E1172">_xlfn.IFS(D1172&lt;1000,"1000",D1172&lt;5000,"5000",D1172&lt;10000,"10000",D1172&lt;15000,"15000",D1172&lt;20000,"20000",D1172&lt;25000,"25000",D1172&lt;30000,"30000",D1172&lt;35000,"35000",D1172&lt;40000,"40000",D1172&lt;45000,"45000",D1172&lt;50000,"50000",D1172&gt;=50000,"&gt;50000")</f>
        <v>30000</v>
      </c>
      <c r="F1172">
        <v>100</v>
      </c>
      <c r="G1172" t="str" cm="1">
        <f t="array" ref="G1172">_xlfn.IFS(F1172&lt;1000,"1000",F1172&lt;5000,"5000",F1172&lt;10000,"10000",F1172&lt;15000,"15000",F1172&lt;20000,"20000",F1172&lt;25000,"25000",F1172&lt;30000,"30000",F1172&lt;35000,"35000",F1172&lt;40000,"40000",F1172&lt;45000,"45000",F1172&lt;50000,"50000",F1172&gt;50000,"&gt;50000")</f>
        <v>1000</v>
      </c>
      <c r="H1172" t="s">
        <v>8221</v>
      </c>
      <c r="I1172" t="s">
        <v>8225</v>
      </c>
      <c r="J1172" t="s">
        <v>8247</v>
      </c>
      <c r="K1172">
        <v>1433021171</v>
      </c>
      <c r="L1172" s="10">
        <v>42154.893182870372</v>
      </c>
      <c r="M1172">
        <v>1430429171</v>
      </c>
      <c r="N1172" s="10">
        <f t="shared" si="56"/>
        <v>42124.893182870372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54"/>
        <v>0.4</v>
      </c>
      <c r="T1172">
        <f t="shared" si="55"/>
        <v>50</v>
      </c>
      <c r="U1172" t="s">
        <v>8336</v>
      </c>
      <c r="V1172" t="s">
        <v>8337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 t="str" cm="1">
        <f t="array" ref="E1173">_xlfn.IFS(D1173&lt;1000,"1000",D1173&lt;5000,"5000",D1173&lt;10000,"10000",D1173&lt;15000,"15000",D1173&lt;20000,"20000",D1173&lt;25000,"25000",D1173&lt;30000,"30000",D1173&lt;35000,"35000",D1173&lt;40000,"40000",D1173&lt;45000,"45000",D1173&lt;50000,"50000",D1173&gt;=50000,"&gt;50000")</f>
        <v>30000</v>
      </c>
      <c r="F1173">
        <v>25</v>
      </c>
      <c r="G1173" t="str" cm="1">
        <f t="array" ref="G1173">_xlfn.IFS(F1173&lt;1000,"1000",F1173&lt;5000,"5000",F1173&lt;10000,"10000",F1173&lt;15000,"15000",F1173&lt;20000,"20000",F1173&lt;25000,"25000",F1173&lt;30000,"30000",F1173&lt;35000,"35000",F1173&lt;40000,"40000",F1173&lt;45000,"45000",F1173&lt;50000,"50000",F1173&gt;50000,"&gt;50000")</f>
        <v>1000</v>
      </c>
      <c r="H1173" t="s">
        <v>8221</v>
      </c>
      <c r="I1173" t="s">
        <v>8224</v>
      </c>
      <c r="J1173" t="s">
        <v>8246</v>
      </c>
      <c r="K1173">
        <v>1415909927</v>
      </c>
      <c r="L1173" s="10">
        <v>41956.846377314811</v>
      </c>
      <c r="M1173">
        <v>1414351127</v>
      </c>
      <c r="N1173" s="10">
        <f t="shared" si="56"/>
        <v>41938.804710648146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54"/>
        <v>0.1</v>
      </c>
      <c r="T1173">
        <f t="shared" si="55"/>
        <v>25</v>
      </c>
      <c r="U1173" t="s">
        <v>8336</v>
      </c>
      <c r="V1173" t="s">
        <v>8337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 t="str" cm="1">
        <f t="array" ref="E1174">_xlfn.IFS(D1174&lt;1000,"1000",D1174&lt;5000,"5000",D1174&lt;10000,"10000",D1174&lt;15000,"15000",D1174&lt;20000,"20000",D1174&lt;25000,"25000",D1174&lt;30000,"30000",D1174&lt;35000,"35000",D1174&lt;40000,"40000",D1174&lt;45000,"45000",D1174&lt;50000,"50000",D1174&gt;=50000,"&gt;50000")</f>
        <v>10000</v>
      </c>
      <c r="F1174">
        <v>0</v>
      </c>
      <c r="G1174" t="str" cm="1">
        <f t="array" ref="G1174">_xlfn.IFS(F1174&lt;1000,"1000",F1174&lt;5000,"5000",F1174&lt;10000,"10000",F1174&lt;15000,"15000",F1174&lt;20000,"20000",F1174&lt;25000,"25000",F1174&lt;30000,"30000",F1174&lt;35000,"35000",F1174&lt;40000,"40000",F1174&lt;45000,"45000",F1174&lt;50000,"50000",F1174&gt;50000,"&gt;50000")</f>
        <v>1000</v>
      </c>
      <c r="H1174" t="s">
        <v>8221</v>
      </c>
      <c r="I1174" t="s">
        <v>8224</v>
      </c>
      <c r="J1174" t="s">
        <v>8246</v>
      </c>
      <c r="K1174">
        <v>1408551752</v>
      </c>
      <c r="L1174" s="10">
        <v>41871.682314814818</v>
      </c>
      <c r="M1174">
        <v>1405959752</v>
      </c>
      <c r="N1174" s="10">
        <f t="shared" si="56"/>
        <v>41841.682314814818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54"/>
        <v>0</v>
      </c>
      <c r="T1174" t="e">
        <f t="shared" si="55"/>
        <v>#DIV/0!</v>
      </c>
      <c r="U1174" t="s">
        <v>8336</v>
      </c>
      <c r="V1174" t="s">
        <v>8337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 t="str" cm="1">
        <f t="array" ref="E1175">_xlfn.IFS(D1175&lt;1000,"1000",D1175&lt;5000,"5000",D1175&lt;10000,"10000",D1175&lt;15000,"15000",D1175&lt;20000,"20000",D1175&lt;25000,"25000",D1175&lt;30000,"30000",D1175&lt;35000,"35000",D1175&lt;40000,"40000",D1175&lt;45000,"45000",D1175&lt;50000,"50000",D1175&gt;=50000,"&gt;50000")</f>
        <v>&gt;50000</v>
      </c>
      <c r="F1175">
        <v>30</v>
      </c>
      <c r="G1175" t="str" cm="1">
        <f t="array" ref="G1175">_xlfn.IFS(F1175&lt;1000,"1000",F1175&lt;5000,"5000",F1175&lt;10000,"10000",F1175&lt;15000,"15000",F1175&lt;20000,"20000",F1175&lt;25000,"25000",F1175&lt;30000,"30000",F1175&lt;35000,"35000",F1175&lt;40000,"40000",F1175&lt;45000,"45000",F1175&lt;50000,"50000",F1175&gt;50000,"&gt;50000")</f>
        <v>1000</v>
      </c>
      <c r="H1175" t="s">
        <v>8221</v>
      </c>
      <c r="I1175" t="s">
        <v>8224</v>
      </c>
      <c r="J1175" t="s">
        <v>8246</v>
      </c>
      <c r="K1175">
        <v>1438576057</v>
      </c>
      <c r="L1175" s="10">
        <v>42219.185844907406</v>
      </c>
      <c r="M1175">
        <v>1435552057</v>
      </c>
      <c r="N1175" s="10">
        <f t="shared" si="56"/>
        <v>42184.185844907406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54"/>
        <v>2.4E-2</v>
      </c>
      <c r="T1175">
        <f t="shared" si="55"/>
        <v>30</v>
      </c>
      <c r="U1175" t="s">
        <v>8336</v>
      </c>
      <c r="V1175" t="s">
        <v>8337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 t="str" cm="1">
        <f t="array" ref="E1176">_xlfn.IFS(D1176&lt;1000,"1000",D1176&lt;5000,"5000",D1176&lt;10000,"10000",D1176&lt;15000,"15000",D1176&lt;20000,"20000",D1176&lt;25000,"25000",D1176&lt;30000,"30000",D1176&lt;35000,"35000",D1176&lt;40000,"40000",D1176&lt;45000,"45000",D1176&lt;50000,"50000",D1176&gt;=50000,"&gt;50000")</f>
        <v>20000</v>
      </c>
      <c r="F1176">
        <v>886</v>
      </c>
      <c r="G1176" t="str" cm="1">
        <f t="array" ref="G1176">_xlfn.IFS(F1176&lt;1000,"1000",F1176&lt;5000,"5000",F1176&lt;10000,"10000",F1176&lt;15000,"15000",F1176&lt;20000,"20000",F1176&lt;25000,"25000",F1176&lt;30000,"30000",F1176&lt;35000,"35000",F1176&lt;40000,"40000",F1176&lt;45000,"45000",F1176&lt;50000,"50000",F1176&gt;50000,"&gt;50000")</f>
        <v>1000</v>
      </c>
      <c r="H1176" t="s">
        <v>8221</v>
      </c>
      <c r="I1176" t="s">
        <v>8224</v>
      </c>
      <c r="J1176" t="s">
        <v>8246</v>
      </c>
      <c r="K1176">
        <v>1462738327</v>
      </c>
      <c r="L1176" s="10">
        <v>42498.84174768519</v>
      </c>
      <c r="M1176">
        <v>1460146327</v>
      </c>
      <c r="N1176" s="10">
        <f t="shared" si="56"/>
        <v>42468.84174768519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54"/>
        <v>5.9066666666666672</v>
      </c>
      <c r="T1176">
        <f t="shared" si="55"/>
        <v>46.631578947368418</v>
      </c>
      <c r="U1176" t="s">
        <v>8336</v>
      </c>
      <c r="V1176" t="s">
        <v>8337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 t="str" cm="1">
        <f t="array" ref="E1177">_xlfn.IFS(D1177&lt;1000,"1000",D1177&lt;5000,"5000",D1177&lt;10000,"10000",D1177&lt;15000,"15000",D1177&lt;20000,"20000",D1177&lt;25000,"25000",D1177&lt;30000,"30000",D1177&lt;35000,"35000",D1177&lt;40000,"40000",D1177&lt;45000,"45000",D1177&lt;50000,"50000",D1177&gt;=50000,"&gt;50000")</f>
        <v>25000</v>
      </c>
      <c r="F1177">
        <v>585</v>
      </c>
      <c r="G1177" t="str" cm="1">
        <f t="array" ref="G1177">_xlfn.IFS(F1177&lt;1000,"1000",F1177&lt;5000,"5000",F1177&lt;10000,"10000",F1177&lt;15000,"15000",F1177&lt;20000,"20000",F1177&lt;25000,"25000",F1177&lt;30000,"30000",F1177&lt;35000,"35000",F1177&lt;40000,"40000",F1177&lt;45000,"45000",F1177&lt;50000,"50000",F1177&gt;50000,"&gt;50000")</f>
        <v>1000</v>
      </c>
      <c r="H1177" t="s">
        <v>8221</v>
      </c>
      <c r="I1177" t="s">
        <v>8224</v>
      </c>
      <c r="J1177" t="s">
        <v>8246</v>
      </c>
      <c r="K1177">
        <v>1436981339</v>
      </c>
      <c r="L1177" s="10">
        <v>42200.728460648148</v>
      </c>
      <c r="M1177">
        <v>1434389339</v>
      </c>
      <c r="N1177" s="10">
        <f t="shared" si="56"/>
        <v>42170.728460648148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54"/>
        <v>2.9250000000000003</v>
      </c>
      <c r="T1177">
        <f t="shared" si="55"/>
        <v>65</v>
      </c>
      <c r="U1177" t="s">
        <v>8336</v>
      </c>
      <c r="V1177" t="s">
        <v>8337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 t="str" cm="1">
        <f t="array" ref="E1178">_xlfn.IFS(D1178&lt;1000,"1000",D1178&lt;5000,"5000",D1178&lt;10000,"10000",D1178&lt;15000,"15000",D1178&lt;20000,"20000",D1178&lt;25000,"25000",D1178&lt;30000,"30000",D1178&lt;35000,"35000",D1178&lt;40000,"40000",D1178&lt;45000,"45000",D1178&lt;50000,"50000",D1178&gt;=50000,"&gt;50000")</f>
        <v>&gt;50000</v>
      </c>
      <c r="F1178">
        <v>10</v>
      </c>
      <c r="G1178" t="str" cm="1">
        <f t="array" ref="G1178">_xlfn.IFS(F1178&lt;1000,"1000",F1178&lt;5000,"5000",F1178&lt;10000,"10000",F1178&lt;15000,"15000",F1178&lt;20000,"20000",F1178&lt;25000,"25000",F1178&lt;30000,"30000",F1178&lt;35000,"35000",F1178&lt;40000,"40000",F1178&lt;45000,"45000",F1178&lt;50000,"50000",F1178&gt;50000,"&gt;50000")</f>
        <v>1000</v>
      </c>
      <c r="H1178" t="s">
        <v>8221</v>
      </c>
      <c r="I1178" t="s">
        <v>8226</v>
      </c>
      <c r="J1178" t="s">
        <v>8248</v>
      </c>
      <c r="K1178">
        <v>1488805200</v>
      </c>
      <c r="L1178" s="10">
        <v>42800.541666666672</v>
      </c>
      <c r="M1178">
        <v>1484094498</v>
      </c>
      <c r="N1178" s="10">
        <f t="shared" si="56"/>
        <v>42746.019652777773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54"/>
        <v>5.7142857142857143E-3</v>
      </c>
      <c r="T1178">
        <f t="shared" si="55"/>
        <v>10</v>
      </c>
      <c r="U1178" t="s">
        <v>8336</v>
      </c>
      <c r="V1178" t="s">
        <v>8337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 t="str" cm="1">
        <f t="array" ref="E1179">_xlfn.IFS(D1179&lt;1000,"1000",D1179&lt;5000,"5000",D1179&lt;10000,"10000",D1179&lt;15000,"15000",D1179&lt;20000,"20000",D1179&lt;25000,"25000",D1179&lt;30000,"30000",D1179&lt;35000,"35000",D1179&lt;40000,"40000",D1179&lt;45000,"45000",D1179&lt;50000,"50000",D1179&gt;=50000,"&gt;50000")</f>
        <v>10000</v>
      </c>
      <c r="F1179">
        <v>0</v>
      </c>
      <c r="G1179" t="str" cm="1">
        <f t="array" ref="G1179">_xlfn.IFS(F1179&lt;1000,"1000",F1179&lt;5000,"5000",F1179&lt;10000,"10000",F1179&lt;15000,"15000",F1179&lt;20000,"20000",F1179&lt;25000,"25000",F1179&lt;30000,"30000",F1179&lt;35000,"35000",F1179&lt;40000,"40000",F1179&lt;45000,"45000",F1179&lt;50000,"50000",F1179&gt;50000,"&gt;50000")</f>
        <v>1000</v>
      </c>
      <c r="H1179" t="s">
        <v>8221</v>
      </c>
      <c r="I1179" t="s">
        <v>8225</v>
      </c>
      <c r="J1179" t="s">
        <v>8247</v>
      </c>
      <c r="K1179">
        <v>1413388296</v>
      </c>
      <c r="L1179" s="10">
        <v>41927.660833333335</v>
      </c>
      <c r="M1179">
        <v>1410796296</v>
      </c>
      <c r="N1179" s="10">
        <f t="shared" si="56"/>
        <v>41897.660833333335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54"/>
        <v>0</v>
      </c>
      <c r="T1179" t="e">
        <f t="shared" si="55"/>
        <v>#DIV/0!</v>
      </c>
      <c r="U1179" t="s">
        <v>8336</v>
      </c>
      <c r="V1179" t="s">
        <v>8337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 t="str" cm="1">
        <f t="array" ref="E1180">_xlfn.IFS(D1180&lt;1000,"1000",D1180&lt;5000,"5000",D1180&lt;10000,"10000",D1180&lt;15000,"15000",D1180&lt;20000,"20000",D1180&lt;25000,"25000",D1180&lt;30000,"30000",D1180&lt;35000,"35000",D1180&lt;40000,"40000",D1180&lt;45000,"45000",D1180&lt;50000,"50000",D1180&gt;=50000,"&gt;50000")</f>
        <v>&gt;50000</v>
      </c>
      <c r="F1180">
        <v>5</v>
      </c>
      <c r="G1180" t="str" cm="1">
        <f t="array" ref="G1180">_xlfn.IFS(F1180&lt;1000,"1000",F1180&lt;5000,"5000",F1180&lt;10000,"10000",F1180&lt;15000,"15000",F1180&lt;20000,"20000",F1180&lt;25000,"25000",F1180&lt;30000,"30000",F1180&lt;35000,"35000",F1180&lt;40000,"40000",F1180&lt;45000,"45000",F1180&lt;50000,"50000",F1180&gt;50000,"&gt;50000")</f>
        <v>1000</v>
      </c>
      <c r="H1180" t="s">
        <v>8221</v>
      </c>
      <c r="I1180" t="s">
        <v>8224</v>
      </c>
      <c r="J1180" t="s">
        <v>8246</v>
      </c>
      <c r="K1180">
        <v>1408225452</v>
      </c>
      <c r="L1180" s="10">
        <v>41867.905694444446</v>
      </c>
      <c r="M1180">
        <v>1405633452</v>
      </c>
      <c r="N1180" s="10">
        <f t="shared" si="56"/>
        <v>41837.905694444446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54"/>
        <v>6.6666666666666671E-3</v>
      </c>
      <c r="T1180">
        <f t="shared" si="55"/>
        <v>5</v>
      </c>
      <c r="U1180" t="s">
        <v>8336</v>
      </c>
      <c r="V1180" t="s">
        <v>8337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 t="str" cm="1">
        <f t="array" ref="E1181">_xlfn.IFS(D1181&lt;1000,"1000",D1181&lt;5000,"5000",D1181&lt;10000,"10000",D1181&lt;15000,"15000",D1181&lt;20000,"20000",D1181&lt;25000,"25000",D1181&lt;30000,"30000",D1181&lt;35000,"35000",D1181&lt;40000,"40000",D1181&lt;45000,"45000",D1181&lt;50000,"50000",D1181&gt;=50000,"&gt;50000")</f>
        <v>&gt;50000</v>
      </c>
      <c r="F1181">
        <v>3200</v>
      </c>
      <c r="G1181" t="str" cm="1">
        <f t="array" ref="G1181">_xlfn.IFS(F1181&lt;1000,"1000",F1181&lt;5000,"5000",F1181&lt;10000,"10000",F1181&lt;15000,"15000",F1181&lt;20000,"20000",F1181&lt;25000,"25000",F1181&lt;30000,"30000",F1181&lt;35000,"35000",F1181&lt;40000,"40000",F1181&lt;45000,"45000",F1181&lt;50000,"50000",F1181&gt;50000,"&gt;50000")</f>
        <v>5000</v>
      </c>
      <c r="H1181" t="s">
        <v>8221</v>
      </c>
      <c r="I1181" t="s">
        <v>8229</v>
      </c>
      <c r="J1181" t="s">
        <v>8251</v>
      </c>
      <c r="K1181">
        <v>1446052627</v>
      </c>
      <c r="L1181" s="10">
        <v>42305.720219907409</v>
      </c>
      <c r="M1181">
        <v>1443460627</v>
      </c>
      <c r="N1181" s="10">
        <f t="shared" si="56"/>
        <v>42275.720219907409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54"/>
        <v>5.3333333333333339</v>
      </c>
      <c r="T1181">
        <f t="shared" si="55"/>
        <v>640</v>
      </c>
      <c r="U1181" t="s">
        <v>8336</v>
      </c>
      <c r="V1181" t="s">
        <v>8337</v>
      </c>
    </row>
    <row r="1182" spans="1:22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 t="str" cm="1">
        <f t="array" ref="E1182">_xlfn.IFS(D1182&lt;1000,"1000",D1182&lt;5000,"5000",D1182&lt;10000,"10000",D1182&lt;15000,"15000",D1182&lt;20000,"20000",D1182&lt;25000,"25000",D1182&lt;30000,"30000",D1182&lt;35000,"35000",D1182&lt;40000,"40000",D1182&lt;45000,"45000",D1182&lt;50000,"50000",D1182&gt;=50000,"&gt;50000")</f>
        <v>&gt;50000</v>
      </c>
      <c r="F1182">
        <v>5875</v>
      </c>
      <c r="G1182" t="str" cm="1">
        <f t="array" ref="G1182">_xlfn.IFS(F1182&lt;1000,"1000",F1182&lt;5000,"5000",F1182&lt;10000,"10000",F1182&lt;15000,"15000",F1182&lt;20000,"20000",F1182&lt;25000,"25000",F1182&lt;30000,"30000",F1182&lt;35000,"35000",F1182&lt;40000,"40000",F1182&lt;45000,"45000",F1182&lt;50000,"50000",F1182&gt;50000,"&gt;50000")</f>
        <v>10000</v>
      </c>
      <c r="H1182" t="s">
        <v>8221</v>
      </c>
      <c r="I1182" t="s">
        <v>8224</v>
      </c>
      <c r="J1182" t="s">
        <v>8246</v>
      </c>
      <c r="K1182">
        <v>1403983314</v>
      </c>
      <c r="L1182" s="10">
        <v>41818.806875000002</v>
      </c>
      <c r="M1182">
        <v>1400786514</v>
      </c>
      <c r="N1182" s="10">
        <f t="shared" si="56"/>
        <v>41781.806875000002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54"/>
        <v>11.75</v>
      </c>
      <c r="T1182">
        <f t="shared" si="55"/>
        <v>69.117647058823536</v>
      </c>
      <c r="U1182" t="s">
        <v>8336</v>
      </c>
      <c r="V1182" t="s">
        <v>8337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 t="str" cm="1">
        <f t="array" ref="E1183">_xlfn.IFS(D1183&lt;1000,"1000",D1183&lt;5000,"5000",D1183&lt;10000,"10000",D1183&lt;15000,"15000",D1183&lt;20000,"20000",D1183&lt;25000,"25000",D1183&lt;30000,"30000",D1183&lt;35000,"35000",D1183&lt;40000,"40000",D1183&lt;45000,"45000",D1183&lt;50000,"50000",D1183&gt;=50000,"&gt;50000")</f>
        <v>&gt;50000</v>
      </c>
      <c r="F1183">
        <v>4</v>
      </c>
      <c r="G1183" t="str" cm="1">
        <f t="array" ref="G1183">_xlfn.IFS(F1183&lt;1000,"1000",F1183&lt;5000,"5000",F1183&lt;10000,"10000",F1183&lt;15000,"15000",F1183&lt;20000,"20000",F1183&lt;25000,"25000",F1183&lt;30000,"30000",F1183&lt;35000,"35000",F1183&lt;40000,"40000",F1183&lt;45000,"45000",F1183&lt;50000,"50000",F1183&gt;50000,"&gt;50000")</f>
        <v>1000</v>
      </c>
      <c r="H1183" t="s">
        <v>8221</v>
      </c>
      <c r="I1183" t="s">
        <v>8224</v>
      </c>
      <c r="J1183" t="s">
        <v>8246</v>
      </c>
      <c r="K1183">
        <v>1425197321</v>
      </c>
      <c r="L1183" s="10">
        <v>42064.339363425926</v>
      </c>
      <c r="M1183">
        <v>1422605321</v>
      </c>
      <c r="N1183" s="10">
        <f t="shared" si="56"/>
        <v>42034.339363425926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54"/>
        <v>8.0000000000000002E-3</v>
      </c>
      <c r="T1183">
        <f t="shared" si="55"/>
        <v>1.3333333333333333</v>
      </c>
      <c r="U1183" t="s">
        <v>8336</v>
      </c>
      <c r="V1183" t="s">
        <v>8337</v>
      </c>
    </row>
    <row r="1184" spans="1:22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 t="str" cm="1">
        <f t="array" ref="E1184">_xlfn.IFS(D1184&lt;1000,"1000",D1184&lt;5000,"5000",D1184&lt;10000,"10000",D1184&lt;15000,"15000",D1184&lt;20000,"20000",D1184&lt;25000,"25000",D1184&lt;30000,"30000",D1184&lt;35000,"35000",D1184&lt;40000,"40000",D1184&lt;45000,"45000",D1184&lt;50000,"50000",D1184&gt;=50000,"&gt;50000")</f>
        <v>5000</v>
      </c>
      <c r="F1184">
        <v>42</v>
      </c>
      <c r="G1184" t="str" cm="1">
        <f t="array" ref="G1184">_xlfn.IFS(F1184&lt;1000,"1000",F1184&lt;5000,"5000",F1184&lt;10000,"10000",F1184&lt;15000,"15000",F1184&lt;20000,"20000",F1184&lt;25000,"25000",F1184&lt;30000,"30000",F1184&lt;35000,"35000",F1184&lt;40000,"40000",F1184&lt;45000,"45000",F1184&lt;50000,"50000",F1184&gt;50000,"&gt;50000")</f>
        <v>1000</v>
      </c>
      <c r="H1184" t="s">
        <v>8221</v>
      </c>
      <c r="I1184" t="s">
        <v>8224</v>
      </c>
      <c r="J1184" t="s">
        <v>8246</v>
      </c>
      <c r="K1184">
        <v>1484239320</v>
      </c>
      <c r="L1184" s="10">
        <v>42747.695833333331</v>
      </c>
      <c r="M1184">
        <v>1482609088</v>
      </c>
      <c r="N1184" s="10">
        <f t="shared" si="56"/>
        <v>42728.827407407407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54"/>
        <v>4.2</v>
      </c>
      <c r="T1184">
        <f t="shared" si="55"/>
        <v>10.5</v>
      </c>
      <c r="U1184" t="s">
        <v>8336</v>
      </c>
      <c r="V1184" t="s">
        <v>8337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 t="str" cm="1">
        <f t="array" ref="E1185">_xlfn.IFS(D1185&lt;1000,"1000",D1185&lt;5000,"5000",D1185&lt;10000,"10000",D1185&lt;15000,"15000",D1185&lt;20000,"20000",D1185&lt;25000,"25000",D1185&lt;30000,"30000",D1185&lt;35000,"35000",D1185&lt;40000,"40000",D1185&lt;45000,"45000",D1185&lt;50000,"50000",D1185&gt;=50000,"&gt;50000")</f>
        <v>5000</v>
      </c>
      <c r="F1185">
        <v>100</v>
      </c>
      <c r="G1185" t="str" cm="1">
        <f t="array" ref="G1185">_xlfn.IFS(F1185&lt;1000,"1000",F1185&lt;5000,"5000",F1185&lt;10000,"10000",F1185&lt;15000,"15000",F1185&lt;20000,"20000",F1185&lt;25000,"25000",F1185&lt;30000,"30000",F1185&lt;35000,"35000",F1185&lt;40000,"40000",F1185&lt;45000,"45000",F1185&lt;50000,"50000",F1185&gt;50000,"&gt;50000")</f>
        <v>1000</v>
      </c>
      <c r="H1185" t="s">
        <v>8221</v>
      </c>
      <c r="I1185" t="s">
        <v>8224</v>
      </c>
      <c r="J1185" t="s">
        <v>8246</v>
      </c>
      <c r="K1185">
        <v>1478059140</v>
      </c>
      <c r="L1185" s="10">
        <v>42676.165972222225</v>
      </c>
      <c r="M1185">
        <v>1476391223</v>
      </c>
      <c r="N1185" s="10">
        <f t="shared" si="56"/>
        <v>42656.86137731481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54"/>
        <v>4</v>
      </c>
      <c r="T1185">
        <f t="shared" si="55"/>
        <v>33.333333333333336</v>
      </c>
      <c r="U1185" t="s">
        <v>8336</v>
      </c>
      <c r="V1185" t="s">
        <v>8337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 t="str" cm="1">
        <f t="array" ref="E1186">_xlfn.IFS(D1186&lt;1000,"1000",D1186&lt;5000,"5000",D1186&lt;10000,"10000",D1186&lt;15000,"15000",D1186&lt;20000,"20000",D1186&lt;25000,"25000",D1186&lt;30000,"30000",D1186&lt;35000,"35000",D1186&lt;40000,"40000",D1186&lt;45000,"45000",D1186&lt;50000,"50000",D1186&gt;=50000,"&gt;50000")</f>
        <v>25000</v>
      </c>
      <c r="F1186">
        <v>23086</v>
      </c>
      <c r="G1186" t="str" cm="1">
        <f t="array" ref="G1186">_xlfn.IFS(F1186&lt;1000,"1000",F1186&lt;5000,"5000",F1186&lt;10000,"10000",F1186&lt;15000,"15000",F1186&lt;20000,"20000",F1186&lt;25000,"25000",F1186&lt;30000,"30000",F1186&lt;35000,"35000",F1186&lt;40000,"40000",F1186&lt;45000,"45000",F1186&lt;50000,"50000",F1186&gt;50000,"&gt;50000")</f>
        <v>25000</v>
      </c>
      <c r="H1186" t="s">
        <v>8219</v>
      </c>
      <c r="I1186" t="s">
        <v>8225</v>
      </c>
      <c r="J1186" t="s">
        <v>8247</v>
      </c>
      <c r="K1186">
        <v>1486391011</v>
      </c>
      <c r="L1186" s="10">
        <v>42772.599664351852</v>
      </c>
      <c r="M1186">
        <v>1483712611</v>
      </c>
      <c r="N1186" s="10">
        <f t="shared" si="56"/>
        <v>42741.599664351852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54"/>
        <v>104.93636363636362</v>
      </c>
      <c r="T1186">
        <f t="shared" si="55"/>
        <v>61.562666666666665</v>
      </c>
      <c r="U1186" t="s">
        <v>8338</v>
      </c>
      <c r="V1186" t="s">
        <v>8339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 t="str" cm="1">
        <f t="array" ref="E1187">_xlfn.IFS(D1187&lt;1000,"1000",D1187&lt;5000,"5000",D1187&lt;10000,"10000",D1187&lt;15000,"15000",D1187&lt;20000,"20000",D1187&lt;25000,"25000",D1187&lt;30000,"30000",D1187&lt;35000,"35000",D1187&lt;40000,"40000",D1187&lt;45000,"45000",D1187&lt;50000,"50000",D1187&gt;=50000,"&gt;50000")</f>
        <v>15000</v>
      </c>
      <c r="F1187">
        <v>13180</v>
      </c>
      <c r="G1187" t="str" cm="1">
        <f t="array" ref="G1187">_xlfn.IFS(F1187&lt;1000,"1000",F1187&lt;5000,"5000",F1187&lt;10000,"10000",F1187&lt;15000,"15000",F1187&lt;20000,"20000",F1187&lt;25000,"25000",F1187&lt;30000,"30000",F1187&lt;35000,"35000",F1187&lt;40000,"40000",F1187&lt;45000,"45000",F1187&lt;50000,"50000",F1187&gt;50000,"&gt;50000")</f>
        <v>15000</v>
      </c>
      <c r="H1187" t="s">
        <v>8219</v>
      </c>
      <c r="I1187" t="s">
        <v>8224</v>
      </c>
      <c r="J1187" t="s">
        <v>8246</v>
      </c>
      <c r="K1187">
        <v>1433736000</v>
      </c>
      <c r="L1187" s="10">
        <v>42163.166666666672</v>
      </c>
      <c r="M1187">
        <v>1430945149</v>
      </c>
      <c r="N1187" s="10">
        <f t="shared" si="56"/>
        <v>42130.865150462967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54"/>
        <v>105.44</v>
      </c>
      <c r="T1187">
        <f t="shared" si="55"/>
        <v>118.73873873873873</v>
      </c>
      <c r="U1187" t="s">
        <v>8338</v>
      </c>
      <c r="V1187" t="s">
        <v>8339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 t="str" cm="1">
        <f t="array" ref="E1188">_xlfn.IFS(D1188&lt;1000,"1000",D1188&lt;5000,"5000",D1188&lt;10000,"10000",D1188&lt;15000,"15000",D1188&lt;20000,"20000",D1188&lt;25000,"25000",D1188&lt;30000,"30000",D1188&lt;35000,"35000",D1188&lt;40000,"40000",D1188&lt;45000,"45000",D1188&lt;50000,"50000",D1188&gt;=50000,"&gt;50000")</f>
        <v>10000</v>
      </c>
      <c r="F1188">
        <v>8005</v>
      </c>
      <c r="G1188" t="str" cm="1">
        <f t="array" ref="G1188">_xlfn.IFS(F1188&lt;1000,"1000",F1188&lt;5000,"5000",F1188&lt;10000,"10000",F1188&lt;15000,"15000",F1188&lt;20000,"20000",F1188&lt;25000,"25000",F1188&lt;30000,"30000",F1188&lt;35000,"35000",F1188&lt;40000,"40000",F1188&lt;45000,"45000",F1188&lt;50000,"50000",F1188&gt;50000,"&gt;50000")</f>
        <v>10000</v>
      </c>
      <c r="H1188" t="s">
        <v>8219</v>
      </c>
      <c r="I1188" t="s">
        <v>8225</v>
      </c>
      <c r="J1188" t="s">
        <v>8247</v>
      </c>
      <c r="K1188">
        <v>1433198520</v>
      </c>
      <c r="L1188" s="10">
        <v>42156.945833333331</v>
      </c>
      <c r="M1188">
        <v>1430340195</v>
      </c>
      <c r="N1188" s="10">
        <f t="shared" si="56"/>
        <v>42123.86336805555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54"/>
        <v>106.73333333333332</v>
      </c>
      <c r="T1188">
        <f t="shared" si="55"/>
        <v>65.081300813008127</v>
      </c>
      <c r="U1188" t="s">
        <v>8338</v>
      </c>
      <c r="V1188" t="s">
        <v>8339</v>
      </c>
    </row>
    <row r="1189" spans="1:22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 t="str" cm="1">
        <f t="array" ref="E1189">_xlfn.IFS(D1189&lt;1000,"1000",D1189&lt;5000,"5000",D1189&lt;10000,"10000",D1189&lt;15000,"15000",D1189&lt;20000,"20000",D1189&lt;25000,"25000",D1189&lt;30000,"30000",D1189&lt;35000,"35000",D1189&lt;40000,"40000",D1189&lt;45000,"45000",D1189&lt;50000,"50000",D1189&gt;=50000,"&gt;50000")</f>
        <v>10000</v>
      </c>
      <c r="F1189">
        <v>9111</v>
      </c>
      <c r="G1189" t="str" cm="1">
        <f t="array" ref="G1189">_xlfn.IFS(F1189&lt;1000,"1000",F1189&lt;5000,"5000",F1189&lt;10000,"10000",F1189&lt;15000,"15000",F1189&lt;20000,"20000",F1189&lt;25000,"25000",F1189&lt;30000,"30000",F1189&lt;35000,"35000",F1189&lt;40000,"40000",F1189&lt;45000,"45000",F1189&lt;50000,"50000",F1189&gt;50000,"&gt;50000")</f>
        <v>10000</v>
      </c>
      <c r="H1189" t="s">
        <v>8219</v>
      </c>
      <c r="I1189" t="s">
        <v>8224</v>
      </c>
      <c r="J1189" t="s">
        <v>8246</v>
      </c>
      <c r="K1189">
        <v>1431885600</v>
      </c>
      <c r="L1189" s="10">
        <v>42141.75</v>
      </c>
      <c r="M1189">
        <v>1429133323</v>
      </c>
      <c r="N1189" s="10">
        <f t="shared" si="56"/>
        <v>42109.894942129627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54"/>
        <v>104.12571428571428</v>
      </c>
      <c r="T1189">
        <f t="shared" si="55"/>
        <v>130.15714285714284</v>
      </c>
      <c r="U1189" t="s">
        <v>8338</v>
      </c>
      <c r="V1189" t="s">
        <v>8339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 t="str" cm="1">
        <f t="array" ref="E1190">_xlfn.IFS(D1190&lt;1000,"1000",D1190&lt;5000,"5000",D1190&lt;10000,"10000",D1190&lt;15000,"15000",D1190&lt;20000,"20000",D1190&lt;25000,"25000",D1190&lt;30000,"30000",D1190&lt;35000,"35000",D1190&lt;40000,"40000",D1190&lt;45000,"45000",D1190&lt;50000,"50000",D1190&gt;=50000,"&gt;50000")</f>
        <v>5000</v>
      </c>
      <c r="F1190">
        <v>3211</v>
      </c>
      <c r="G1190" t="str" cm="1">
        <f t="array" ref="G1190">_xlfn.IFS(F1190&lt;1000,"1000",F1190&lt;5000,"5000",F1190&lt;10000,"10000",F1190&lt;15000,"15000",F1190&lt;20000,"20000",F1190&lt;25000,"25000",F1190&lt;30000,"30000",F1190&lt;35000,"35000",F1190&lt;40000,"40000",F1190&lt;45000,"45000",F1190&lt;50000,"50000",F1190&gt;50000,"&gt;50000")</f>
        <v>5000</v>
      </c>
      <c r="H1190" t="s">
        <v>8219</v>
      </c>
      <c r="I1190" t="s">
        <v>8229</v>
      </c>
      <c r="J1190" t="s">
        <v>8251</v>
      </c>
      <c r="K1190">
        <v>1482943740</v>
      </c>
      <c r="L1190" s="10">
        <v>42732.700694444444</v>
      </c>
      <c r="M1190">
        <v>1481129340</v>
      </c>
      <c r="N1190" s="10">
        <f t="shared" si="56"/>
        <v>42711.700694444444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54"/>
        <v>160.54999999999998</v>
      </c>
      <c r="T1190">
        <f t="shared" si="55"/>
        <v>37.776470588235291</v>
      </c>
      <c r="U1190" t="s">
        <v>8338</v>
      </c>
      <c r="V1190" t="s">
        <v>8339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 t="str" cm="1">
        <f t="array" ref="E1191">_xlfn.IFS(D1191&lt;1000,"1000",D1191&lt;5000,"5000",D1191&lt;10000,"10000",D1191&lt;15000,"15000",D1191&lt;20000,"20000",D1191&lt;25000,"25000",D1191&lt;30000,"30000",D1191&lt;35000,"35000",D1191&lt;40000,"40000",D1191&lt;45000,"45000",D1191&lt;50000,"50000",D1191&gt;=50000,"&gt;50000")</f>
        <v>10000</v>
      </c>
      <c r="F1191">
        <v>9700</v>
      </c>
      <c r="G1191" t="str" cm="1">
        <f t="array" ref="G1191">_xlfn.IFS(F1191&lt;1000,"1000",F1191&lt;5000,"5000",F1191&lt;10000,"10000",F1191&lt;15000,"15000",F1191&lt;20000,"20000",F1191&lt;25000,"25000",F1191&lt;30000,"30000",F1191&lt;35000,"35000",F1191&lt;40000,"40000",F1191&lt;45000,"45000",F1191&lt;50000,"50000",F1191&gt;50000,"&gt;50000")</f>
        <v>10000</v>
      </c>
      <c r="H1191" t="s">
        <v>8219</v>
      </c>
      <c r="I1191" t="s">
        <v>8224</v>
      </c>
      <c r="J1191" t="s">
        <v>8246</v>
      </c>
      <c r="K1191">
        <v>1467242995</v>
      </c>
      <c r="L1191" s="10">
        <v>42550.979108796295</v>
      </c>
      <c r="M1191">
        <v>1465428595</v>
      </c>
      <c r="N1191" s="10">
        <f t="shared" si="56"/>
        <v>42529.979108796295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54"/>
        <v>107.77777777777777</v>
      </c>
      <c r="T1191">
        <f t="shared" si="55"/>
        <v>112.79069767441861</v>
      </c>
      <c r="U1191" t="s">
        <v>8338</v>
      </c>
      <c r="V1191" t="s">
        <v>8339</v>
      </c>
    </row>
    <row r="1192" spans="1:22" ht="29" x14ac:dyDescent="0.35">
      <c r="A1192">
        <v>1190</v>
      </c>
      <c r="B1192" s="3" t="s">
        <v>1191</v>
      </c>
      <c r="C1192" s="3" t="s">
        <v>5300</v>
      </c>
      <c r="D1192">
        <v>500</v>
      </c>
      <c r="E1192" t="str" cm="1">
        <f t="array" ref="E1192">_xlfn.IFS(D1192&lt;1000,"1000",D1192&lt;5000,"5000",D1192&lt;10000,"10000",D1192&lt;15000,"15000",D1192&lt;20000,"20000",D1192&lt;25000,"25000",D1192&lt;30000,"30000",D1192&lt;35000,"35000",D1192&lt;40000,"40000",D1192&lt;45000,"45000",D1192&lt;50000,"50000",D1192&gt;=50000,"&gt;50000")</f>
        <v>1000</v>
      </c>
      <c r="F1192">
        <v>675</v>
      </c>
      <c r="G1192" t="str" cm="1">
        <f t="array" ref="G1192">_xlfn.IFS(F1192&lt;1000,"1000",F1192&lt;5000,"5000",F1192&lt;10000,"10000",F1192&lt;15000,"15000",F1192&lt;20000,"20000",F1192&lt;25000,"25000",F1192&lt;30000,"30000",F1192&lt;35000,"35000",F1192&lt;40000,"40000",F1192&lt;45000,"45000",F1192&lt;50000,"50000",F1192&gt;50000,"&gt;50000")</f>
        <v>1000</v>
      </c>
      <c r="H1192" t="s">
        <v>8219</v>
      </c>
      <c r="I1192" t="s">
        <v>8224</v>
      </c>
      <c r="J1192" t="s">
        <v>8246</v>
      </c>
      <c r="K1192">
        <v>1409500725</v>
      </c>
      <c r="L1192" s="10">
        <v>41882.665798611109</v>
      </c>
      <c r="M1192">
        <v>1406908725</v>
      </c>
      <c r="N1192" s="10">
        <f t="shared" si="56"/>
        <v>41852.665798611109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54"/>
        <v>135</v>
      </c>
      <c r="T1192">
        <f t="shared" si="55"/>
        <v>51.92307692307692</v>
      </c>
      <c r="U1192" t="s">
        <v>8338</v>
      </c>
      <c r="V1192" t="s">
        <v>8339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 t="str" cm="1">
        <f t="array" ref="E1193">_xlfn.IFS(D1193&lt;1000,"1000",D1193&lt;5000,"5000",D1193&lt;10000,"10000",D1193&lt;15000,"15000",D1193&lt;20000,"20000",D1193&lt;25000,"25000",D1193&lt;30000,"30000",D1193&lt;35000,"35000",D1193&lt;40000,"40000",D1193&lt;45000,"45000",D1193&lt;50000,"50000",D1193&gt;=50000,"&gt;50000")</f>
        <v>5000</v>
      </c>
      <c r="F1193">
        <v>2945</v>
      </c>
      <c r="G1193" t="str" cm="1">
        <f t="array" ref="G1193">_xlfn.IFS(F1193&lt;1000,"1000",F1193&lt;5000,"5000",F1193&lt;10000,"10000",F1193&lt;15000,"15000",F1193&lt;20000,"20000",F1193&lt;25000,"25000",F1193&lt;30000,"30000",F1193&lt;35000,"35000",F1193&lt;40000,"40000",F1193&lt;45000,"45000",F1193&lt;50000,"50000",F1193&gt;50000,"&gt;50000")</f>
        <v>5000</v>
      </c>
      <c r="H1193" t="s">
        <v>8219</v>
      </c>
      <c r="I1193" t="s">
        <v>8224</v>
      </c>
      <c r="J1193" t="s">
        <v>8246</v>
      </c>
      <c r="K1193">
        <v>1458480560</v>
      </c>
      <c r="L1193" s="10">
        <v>42449.562037037031</v>
      </c>
      <c r="M1193">
        <v>1455892160</v>
      </c>
      <c r="N1193" s="10">
        <f t="shared" si="56"/>
        <v>42419.603703703702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54"/>
        <v>109.07407407407408</v>
      </c>
      <c r="T1193">
        <f t="shared" si="55"/>
        <v>89.242424242424249</v>
      </c>
      <c r="U1193" t="s">
        <v>8338</v>
      </c>
      <c r="V1193" t="s">
        <v>8339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 t="str" cm="1">
        <f t="array" ref="E1194">_xlfn.IFS(D1194&lt;1000,"1000",D1194&lt;5000,"5000",D1194&lt;10000,"10000",D1194&lt;15000,"15000",D1194&lt;20000,"20000",D1194&lt;25000,"25000",D1194&lt;30000,"30000",D1194&lt;35000,"35000",D1194&lt;40000,"40000",D1194&lt;45000,"45000",D1194&lt;50000,"50000",D1194&gt;=50000,"&gt;50000")</f>
        <v>1000</v>
      </c>
      <c r="F1194">
        <v>290</v>
      </c>
      <c r="G1194" t="str" cm="1">
        <f t="array" ref="G1194">_xlfn.IFS(F1194&lt;1000,"1000",F1194&lt;5000,"5000",F1194&lt;10000,"10000",F1194&lt;15000,"15000",F1194&lt;20000,"20000",F1194&lt;25000,"25000",F1194&lt;30000,"30000",F1194&lt;35000,"35000",F1194&lt;40000,"40000",F1194&lt;45000,"45000",F1194&lt;50000,"50000",F1194&gt;50000,"&gt;50000")</f>
        <v>1000</v>
      </c>
      <c r="H1194" t="s">
        <v>8219</v>
      </c>
      <c r="I1194" t="s">
        <v>8225</v>
      </c>
      <c r="J1194" t="s">
        <v>8247</v>
      </c>
      <c r="K1194">
        <v>1486814978</v>
      </c>
      <c r="L1194" s="10">
        <v>42777.506689814814</v>
      </c>
      <c r="M1194">
        <v>1484222978</v>
      </c>
      <c r="N1194" s="10">
        <f t="shared" si="56"/>
        <v>42747.506689814814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54"/>
        <v>290</v>
      </c>
      <c r="T1194">
        <f t="shared" si="55"/>
        <v>19.333333333333332</v>
      </c>
      <c r="U1194" t="s">
        <v>8338</v>
      </c>
      <c r="V1194" t="s">
        <v>8339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 t="str" cm="1">
        <f t="array" ref="E1195">_xlfn.IFS(D1195&lt;1000,"1000",D1195&lt;5000,"5000",D1195&lt;10000,"10000",D1195&lt;15000,"15000",D1195&lt;20000,"20000",D1195&lt;25000,"25000",D1195&lt;30000,"30000",D1195&lt;35000,"35000",D1195&lt;40000,"40000",D1195&lt;45000,"45000",D1195&lt;50000,"50000",D1195&gt;=50000,"&gt;50000")</f>
        <v>25000</v>
      </c>
      <c r="F1195">
        <v>21831</v>
      </c>
      <c r="G1195" t="str" cm="1">
        <f t="array" ref="G1195">_xlfn.IFS(F1195&lt;1000,"1000",F1195&lt;5000,"5000",F1195&lt;10000,"10000",F1195&lt;15000,"15000",F1195&lt;20000,"20000",F1195&lt;25000,"25000",F1195&lt;30000,"30000",F1195&lt;35000,"35000",F1195&lt;40000,"40000",F1195&lt;45000,"45000",F1195&lt;50000,"50000",F1195&gt;50000,"&gt;50000")</f>
        <v>25000</v>
      </c>
      <c r="H1195" t="s">
        <v>8219</v>
      </c>
      <c r="I1195" t="s">
        <v>8224</v>
      </c>
      <c r="J1195" t="s">
        <v>8246</v>
      </c>
      <c r="K1195">
        <v>1460223453</v>
      </c>
      <c r="L1195" s="10">
        <v>42469.734409722223</v>
      </c>
      <c r="M1195">
        <v>1455043053</v>
      </c>
      <c r="N1195" s="10">
        <f t="shared" si="56"/>
        <v>42409.776076388895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54"/>
        <v>103.95714285714286</v>
      </c>
      <c r="T1195">
        <f t="shared" si="55"/>
        <v>79.967032967032964</v>
      </c>
      <c r="U1195" t="s">
        <v>8338</v>
      </c>
      <c r="V1195" t="s">
        <v>8339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 t="str" cm="1">
        <f t="array" ref="E1196">_xlfn.IFS(D1196&lt;1000,"1000",D1196&lt;5000,"5000",D1196&lt;10000,"10000",D1196&lt;15000,"15000",D1196&lt;20000,"20000",D1196&lt;25000,"25000",D1196&lt;30000,"30000",D1196&lt;35000,"35000",D1196&lt;40000,"40000",D1196&lt;45000,"45000",D1196&lt;50000,"50000",D1196&gt;=50000,"&gt;50000")</f>
        <v>15000</v>
      </c>
      <c r="F1196">
        <v>40280</v>
      </c>
      <c r="G1196" t="str" cm="1">
        <f t="array" ref="G1196">_xlfn.IFS(F1196&lt;1000,"1000",F1196&lt;5000,"5000",F1196&lt;10000,"10000",F1196&lt;15000,"15000",F1196&lt;20000,"20000",F1196&lt;25000,"25000",F1196&lt;30000,"30000",F1196&lt;35000,"35000",F1196&lt;40000,"40000",F1196&lt;45000,"45000",F1196&lt;50000,"50000",F1196&gt;50000,"&gt;50000")</f>
        <v>45000</v>
      </c>
      <c r="H1196" t="s">
        <v>8219</v>
      </c>
      <c r="I1196" t="s">
        <v>8241</v>
      </c>
      <c r="J1196" t="s">
        <v>8249</v>
      </c>
      <c r="K1196">
        <v>1428493379</v>
      </c>
      <c r="L1196" s="10">
        <v>42102.488182870366</v>
      </c>
      <c r="M1196">
        <v>1425901379</v>
      </c>
      <c r="N1196" s="10">
        <f t="shared" si="56"/>
        <v>42072.488182870366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54"/>
        <v>322.24</v>
      </c>
      <c r="T1196">
        <f t="shared" si="55"/>
        <v>56.414565826330531</v>
      </c>
      <c r="U1196" t="s">
        <v>8338</v>
      </c>
      <c r="V1196" t="s">
        <v>8339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 t="str" cm="1">
        <f t="array" ref="E1197">_xlfn.IFS(D1197&lt;1000,"1000",D1197&lt;5000,"5000",D1197&lt;10000,"10000",D1197&lt;15000,"15000",D1197&lt;20000,"20000",D1197&lt;25000,"25000",D1197&lt;30000,"30000",D1197&lt;35000,"35000",D1197&lt;40000,"40000",D1197&lt;45000,"45000",D1197&lt;50000,"50000",D1197&gt;=50000,"&gt;50000")</f>
        <v>15000</v>
      </c>
      <c r="F1197">
        <v>13500</v>
      </c>
      <c r="G1197" t="str" cm="1">
        <f t="array" ref="G1197">_xlfn.IFS(F1197&lt;1000,"1000",F1197&lt;5000,"5000",F1197&lt;10000,"10000",F1197&lt;15000,"15000",F1197&lt;20000,"20000",F1197&lt;25000,"25000",F1197&lt;30000,"30000",F1197&lt;35000,"35000",F1197&lt;40000,"40000",F1197&lt;45000,"45000",F1197&lt;50000,"50000",F1197&gt;50000,"&gt;50000")</f>
        <v>15000</v>
      </c>
      <c r="H1197" t="s">
        <v>8219</v>
      </c>
      <c r="I1197" t="s">
        <v>8237</v>
      </c>
      <c r="J1197" t="s">
        <v>8249</v>
      </c>
      <c r="K1197">
        <v>1450602000</v>
      </c>
      <c r="L1197" s="10">
        <v>42358.375</v>
      </c>
      <c r="M1197">
        <v>1445415653</v>
      </c>
      <c r="N1197" s="10">
        <f t="shared" si="56"/>
        <v>42298.34783564815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54"/>
        <v>135</v>
      </c>
      <c r="T1197">
        <f t="shared" si="55"/>
        <v>79.411764705882348</v>
      </c>
      <c r="U1197" t="s">
        <v>8338</v>
      </c>
      <c r="V1197" t="s">
        <v>8339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 t="str" cm="1">
        <f t="array" ref="E1198">_xlfn.IFS(D1198&lt;1000,"1000",D1198&lt;5000,"5000",D1198&lt;10000,"10000",D1198&lt;15000,"15000",D1198&lt;20000,"20000",D1198&lt;25000,"25000",D1198&lt;30000,"30000",D1198&lt;35000,"35000",D1198&lt;40000,"40000",D1198&lt;45000,"45000",D1198&lt;50000,"50000",D1198&gt;=50000,"&gt;50000")</f>
        <v>15000</v>
      </c>
      <c r="F1198">
        <v>39137</v>
      </c>
      <c r="G1198" t="str" cm="1">
        <f t="array" ref="G1198">_xlfn.IFS(F1198&lt;1000,"1000",F1198&lt;5000,"5000",F1198&lt;10000,"10000",F1198&lt;15000,"15000",F1198&lt;20000,"20000",F1198&lt;25000,"25000",F1198&lt;30000,"30000",F1198&lt;35000,"35000",F1198&lt;40000,"40000",F1198&lt;45000,"45000",F1198&lt;50000,"50000",F1198&gt;50000,"&gt;50000")</f>
        <v>40000</v>
      </c>
      <c r="H1198" t="s">
        <v>8219</v>
      </c>
      <c r="I1198" t="s">
        <v>8225</v>
      </c>
      <c r="J1198" t="s">
        <v>8247</v>
      </c>
      <c r="K1198">
        <v>1450467539</v>
      </c>
      <c r="L1198" s="10">
        <v>42356.818738425922</v>
      </c>
      <c r="M1198">
        <v>1447875539</v>
      </c>
      <c r="N1198" s="10">
        <f t="shared" si="56"/>
        <v>42326.818738425922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54"/>
        <v>269.91034482758624</v>
      </c>
      <c r="T1198">
        <f t="shared" si="55"/>
        <v>76.439453125</v>
      </c>
      <c r="U1198" t="s">
        <v>8338</v>
      </c>
      <c r="V1198" t="s">
        <v>8339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 t="str" cm="1">
        <f t="array" ref="E1199">_xlfn.IFS(D1199&lt;1000,"1000",D1199&lt;5000,"5000",D1199&lt;10000,"10000",D1199&lt;15000,"15000",D1199&lt;20000,"20000",D1199&lt;25000,"25000",D1199&lt;30000,"30000",D1199&lt;35000,"35000",D1199&lt;40000,"40000",D1199&lt;45000,"45000",D1199&lt;50000,"50000",D1199&gt;=50000,"&gt;50000")</f>
        <v>20000</v>
      </c>
      <c r="F1199">
        <v>37994</v>
      </c>
      <c r="G1199" t="str" cm="1">
        <f t="array" ref="G1199">_xlfn.IFS(F1199&lt;1000,"1000",F1199&lt;5000,"5000",F1199&lt;10000,"10000",F1199&lt;15000,"15000",F1199&lt;20000,"20000",F1199&lt;25000,"25000",F1199&lt;30000,"30000",F1199&lt;35000,"35000",F1199&lt;40000,"40000",F1199&lt;45000,"45000",F1199&lt;50000,"50000",F1199&gt;50000,"&gt;50000")</f>
        <v>40000</v>
      </c>
      <c r="H1199" t="s">
        <v>8219</v>
      </c>
      <c r="I1199" t="s">
        <v>8224</v>
      </c>
      <c r="J1199" t="s">
        <v>8246</v>
      </c>
      <c r="K1199">
        <v>1465797540</v>
      </c>
      <c r="L1199" s="10">
        <v>42534.249305555553</v>
      </c>
      <c r="M1199">
        <v>1463155034</v>
      </c>
      <c r="N1199" s="10">
        <f t="shared" si="56"/>
        <v>42503.66474537037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54"/>
        <v>253.29333333333332</v>
      </c>
      <c r="T1199">
        <f t="shared" si="55"/>
        <v>121</v>
      </c>
      <c r="U1199" t="s">
        <v>8338</v>
      </c>
      <c r="V1199" t="s">
        <v>8339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 t="str" cm="1">
        <f t="array" ref="E1200">_xlfn.IFS(D1200&lt;1000,"1000",D1200&lt;5000,"5000",D1200&lt;10000,"10000",D1200&lt;15000,"15000",D1200&lt;20000,"20000",D1200&lt;25000,"25000",D1200&lt;30000,"30000",D1200&lt;35000,"35000",D1200&lt;40000,"40000",D1200&lt;45000,"45000",D1200&lt;50000,"50000",D1200&gt;=50000,"&gt;50000")</f>
        <v>5000</v>
      </c>
      <c r="F1200">
        <v>9121</v>
      </c>
      <c r="G1200" t="str" cm="1">
        <f t="array" ref="G1200">_xlfn.IFS(F1200&lt;1000,"1000",F1200&lt;5000,"5000",F1200&lt;10000,"10000",F1200&lt;15000,"15000",F1200&lt;20000,"20000",F1200&lt;25000,"25000",F1200&lt;30000,"30000",F1200&lt;35000,"35000",F1200&lt;40000,"40000",F1200&lt;45000,"45000",F1200&lt;50000,"50000",F1200&gt;50000,"&gt;50000")</f>
        <v>10000</v>
      </c>
      <c r="H1200" t="s">
        <v>8219</v>
      </c>
      <c r="I1200" t="s">
        <v>8224</v>
      </c>
      <c r="J1200" t="s">
        <v>8246</v>
      </c>
      <c r="K1200">
        <v>1451530800</v>
      </c>
      <c r="L1200" s="10">
        <v>42369.125</v>
      </c>
      <c r="M1200">
        <v>1448463086</v>
      </c>
      <c r="N1200" s="10">
        <f t="shared" si="56"/>
        <v>42333.619050925925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54"/>
        <v>260.59999999999997</v>
      </c>
      <c r="T1200">
        <f t="shared" si="55"/>
        <v>54.616766467065865</v>
      </c>
      <c r="U1200" t="s">
        <v>8338</v>
      </c>
      <c r="V1200" t="s">
        <v>8339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 t="str" cm="1">
        <f t="array" ref="E1201">_xlfn.IFS(D1201&lt;1000,"1000",D1201&lt;5000,"5000",D1201&lt;10000,"10000",D1201&lt;15000,"15000",D1201&lt;20000,"20000",D1201&lt;25000,"25000",D1201&lt;30000,"30000",D1201&lt;35000,"35000",D1201&lt;40000,"40000",D1201&lt;45000,"45000",D1201&lt;50000,"50000",D1201&gt;=50000,"&gt;50000")</f>
        <v>5000</v>
      </c>
      <c r="F1201">
        <v>2693</v>
      </c>
      <c r="G1201" t="str" cm="1">
        <f t="array" ref="G1201">_xlfn.IFS(F1201&lt;1000,"1000",F1201&lt;5000,"5000",F1201&lt;10000,"10000",F1201&lt;15000,"15000",F1201&lt;20000,"20000",F1201&lt;25000,"25000",F1201&lt;30000,"30000",F1201&lt;35000,"35000",F1201&lt;40000,"40000",F1201&lt;45000,"45000",F1201&lt;50000,"50000",F1201&gt;50000,"&gt;50000")</f>
        <v>5000</v>
      </c>
      <c r="H1201" t="s">
        <v>8219</v>
      </c>
      <c r="I1201" t="s">
        <v>8225</v>
      </c>
      <c r="J1201" t="s">
        <v>8247</v>
      </c>
      <c r="K1201">
        <v>1436380200</v>
      </c>
      <c r="L1201" s="10">
        <v>42193.770833333328</v>
      </c>
      <c r="M1201">
        <v>1433615400</v>
      </c>
      <c r="N1201" s="10">
        <f t="shared" si="56"/>
        <v>42161.770833333328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54"/>
        <v>101.31677953348381</v>
      </c>
      <c r="T1201">
        <f t="shared" si="55"/>
        <v>299.22222222222223</v>
      </c>
      <c r="U1201" t="s">
        <v>8338</v>
      </c>
      <c r="V1201" t="s">
        <v>8339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 t="str" cm="1">
        <f t="array" ref="E1202">_xlfn.IFS(D1202&lt;1000,"1000",D1202&lt;5000,"5000",D1202&lt;10000,"10000",D1202&lt;15000,"15000",D1202&lt;20000,"20000",D1202&lt;25000,"25000",D1202&lt;30000,"30000",D1202&lt;35000,"35000",D1202&lt;40000,"40000",D1202&lt;45000,"45000",D1202&lt;50000,"50000",D1202&gt;=50000,"&gt;50000")</f>
        <v>5000</v>
      </c>
      <c r="F1202">
        <v>6029</v>
      </c>
      <c r="G1202" t="str" cm="1">
        <f t="array" ref="G1202">_xlfn.IFS(F1202&lt;1000,"1000",F1202&lt;5000,"5000",F1202&lt;10000,"10000",F1202&lt;15000,"15000",F1202&lt;20000,"20000",F1202&lt;25000,"25000",F1202&lt;30000,"30000",F1202&lt;35000,"35000",F1202&lt;40000,"40000",F1202&lt;45000,"45000",F1202&lt;50000,"50000",F1202&gt;50000,"&gt;50000")</f>
        <v>10000</v>
      </c>
      <c r="H1202" t="s">
        <v>8219</v>
      </c>
      <c r="I1202" t="s">
        <v>8224</v>
      </c>
      <c r="J1202" t="s">
        <v>8246</v>
      </c>
      <c r="K1202">
        <v>1429183656</v>
      </c>
      <c r="L1202" s="10">
        <v>42110.477500000001</v>
      </c>
      <c r="M1202">
        <v>1427369256</v>
      </c>
      <c r="N1202" s="10">
        <f t="shared" si="56"/>
        <v>42089.477500000001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54"/>
        <v>125.60416666666667</v>
      </c>
      <c r="T1202">
        <f t="shared" si="55"/>
        <v>58.533980582524272</v>
      </c>
      <c r="U1202" t="s">
        <v>8338</v>
      </c>
      <c r="V1202" t="s">
        <v>8339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 t="str" cm="1">
        <f t="array" ref="E1203">_xlfn.IFS(D1203&lt;1000,"1000",D1203&lt;5000,"5000",D1203&lt;10000,"10000",D1203&lt;15000,"15000",D1203&lt;20000,"20000",D1203&lt;25000,"25000",D1203&lt;30000,"30000",D1203&lt;35000,"35000",D1203&lt;40000,"40000",D1203&lt;45000,"45000",D1203&lt;50000,"50000",D1203&gt;=50000,"&gt;50000")</f>
        <v>10000</v>
      </c>
      <c r="F1203">
        <v>6146.27</v>
      </c>
      <c r="G1203" t="str" cm="1">
        <f t="array" ref="G1203">_xlfn.IFS(F1203&lt;1000,"1000",F1203&lt;5000,"5000",F1203&lt;10000,"10000",F1203&lt;15000,"15000",F1203&lt;20000,"20000",F1203&lt;25000,"25000",F1203&lt;30000,"30000",F1203&lt;35000,"35000",F1203&lt;40000,"40000",F1203&lt;45000,"45000",F1203&lt;50000,"50000",F1203&gt;50000,"&gt;50000")</f>
        <v>10000</v>
      </c>
      <c r="H1203" t="s">
        <v>8219</v>
      </c>
      <c r="I1203" t="s">
        <v>8225</v>
      </c>
      <c r="J1203" t="s">
        <v>8247</v>
      </c>
      <c r="K1203">
        <v>1468593246</v>
      </c>
      <c r="L1203" s="10">
        <v>42566.60701388889</v>
      </c>
      <c r="M1203">
        <v>1466001246</v>
      </c>
      <c r="N1203" s="10">
        <f t="shared" si="56"/>
        <v>42536.60701388889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54"/>
        <v>102.43783333333334</v>
      </c>
      <c r="T1203">
        <f t="shared" si="55"/>
        <v>55.371801801801809</v>
      </c>
      <c r="U1203" t="s">
        <v>8338</v>
      </c>
      <c r="V1203" t="s">
        <v>8339</v>
      </c>
    </row>
    <row r="1204" spans="1:22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 t="str" cm="1">
        <f t="array" ref="E1204">_xlfn.IFS(D1204&lt;1000,"1000",D1204&lt;5000,"5000",D1204&lt;10000,"10000",D1204&lt;15000,"15000",D1204&lt;20000,"20000",D1204&lt;25000,"25000",D1204&lt;30000,"30000",D1204&lt;35000,"35000",D1204&lt;40000,"40000",D1204&lt;45000,"45000",D1204&lt;50000,"50000",D1204&gt;=50000,"&gt;50000")</f>
        <v>30000</v>
      </c>
      <c r="F1204">
        <v>49811</v>
      </c>
      <c r="G1204" t="str" cm="1">
        <f t="array" ref="G1204">_xlfn.IFS(F1204&lt;1000,"1000",F1204&lt;5000,"5000",F1204&lt;10000,"10000",F1204&lt;15000,"15000",F1204&lt;20000,"20000",F1204&lt;25000,"25000",F1204&lt;30000,"30000",F1204&lt;35000,"35000",F1204&lt;40000,"40000",F1204&lt;45000,"45000",F1204&lt;50000,"50000",F1204&gt;50000,"&gt;50000")</f>
        <v>50000</v>
      </c>
      <c r="H1204" t="s">
        <v>8219</v>
      </c>
      <c r="I1204" t="s">
        <v>8226</v>
      </c>
      <c r="J1204" t="s">
        <v>8248</v>
      </c>
      <c r="K1204">
        <v>1435388154</v>
      </c>
      <c r="L1204" s="10">
        <v>42182.288819444439</v>
      </c>
      <c r="M1204">
        <v>1432796154</v>
      </c>
      <c r="N1204" s="10">
        <f t="shared" si="56"/>
        <v>42152.288819444439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54"/>
        <v>199.244</v>
      </c>
      <c r="T1204">
        <f t="shared" si="55"/>
        <v>183.80442804428046</v>
      </c>
      <c r="U1204" t="s">
        <v>8338</v>
      </c>
      <c r="V1204" t="s">
        <v>8339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 t="str" cm="1">
        <f t="array" ref="E1205">_xlfn.IFS(D1205&lt;1000,"1000",D1205&lt;5000,"5000",D1205&lt;10000,"10000",D1205&lt;15000,"15000",D1205&lt;20000,"20000",D1205&lt;25000,"25000",D1205&lt;30000,"30000",D1205&lt;35000,"35000",D1205&lt;40000,"40000",D1205&lt;45000,"45000",D1205&lt;50000,"50000",D1205&gt;=50000,"&gt;50000")</f>
        <v>20000</v>
      </c>
      <c r="F1205">
        <v>16700</v>
      </c>
      <c r="G1205" t="str" cm="1">
        <f t="array" ref="G1205">_xlfn.IFS(F1205&lt;1000,"1000",F1205&lt;5000,"5000",F1205&lt;10000,"10000",F1205&lt;15000,"15000",F1205&lt;20000,"20000",F1205&lt;25000,"25000",F1205&lt;30000,"30000",F1205&lt;35000,"35000",F1205&lt;40000,"40000",F1205&lt;45000,"45000",F1205&lt;50000,"50000",F1205&gt;50000,"&gt;50000")</f>
        <v>20000</v>
      </c>
      <c r="H1205" t="s">
        <v>8219</v>
      </c>
      <c r="I1205" t="s">
        <v>8224</v>
      </c>
      <c r="J1205" t="s">
        <v>8246</v>
      </c>
      <c r="K1205">
        <v>1433083527</v>
      </c>
      <c r="L1205" s="10">
        <v>42155.614895833336</v>
      </c>
      <c r="M1205">
        <v>1430491527</v>
      </c>
      <c r="N1205" s="10">
        <f t="shared" si="56"/>
        <v>42125.614895833336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54"/>
        <v>102.45398773006136</v>
      </c>
      <c r="T1205">
        <f t="shared" si="55"/>
        <v>165.34653465346534</v>
      </c>
      <c r="U1205" t="s">
        <v>8338</v>
      </c>
      <c r="V1205" t="s">
        <v>8339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 t="str" cm="1">
        <f t="array" ref="E1206">_xlfn.IFS(D1206&lt;1000,"1000",D1206&lt;5000,"5000",D1206&lt;10000,"10000",D1206&lt;15000,"15000",D1206&lt;20000,"20000",D1206&lt;25000,"25000",D1206&lt;30000,"30000",D1206&lt;35000,"35000",D1206&lt;40000,"40000",D1206&lt;45000,"45000",D1206&lt;50000,"50000",D1206&gt;=50000,"&gt;50000")</f>
        <v>15000</v>
      </c>
      <c r="F1206">
        <v>13383</v>
      </c>
      <c r="G1206" t="str" cm="1">
        <f t="array" ref="G1206">_xlfn.IFS(F1206&lt;1000,"1000",F1206&lt;5000,"5000",F1206&lt;10000,"10000",F1206&lt;15000,"15000",F1206&lt;20000,"20000",F1206&lt;25000,"25000",F1206&lt;30000,"30000",F1206&lt;35000,"35000",F1206&lt;40000,"40000",F1206&lt;45000,"45000",F1206&lt;50000,"50000",F1206&gt;50000,"&gt;50000")</f>
        <v>15000</v>
      </c>
      <c r="H1206" t="s">
        <v>8219</v>
      </c>
      <c r="I1206" t="s">
        <v>8224</v>
      </c>
      <c r="J1206" t="s">
        <v>8246</v>
      </c>
      <c r="K1206">
        <v>1449205200</v>
      </c>
      <c r="L1206" s="10">
        <v>42342.208333333328</v>
      </c>
      <c r="M1206">
        <v>1445363833</v>
      </c>
      <c r="N1206" s="10">
        <f t="shared" si="56"/>
        <v>42297.748067129629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54"/>
        <v>102.94615384615385</v>
      </c>
      <c r="T1206">
        <f t="shared" si="55"/>
        <v>234.78947368421052</v>
      </c>
      <c r="U1206" t="s">
        <v>8338</v>
      </c>
      <c r="V1206" t="s">
        <v>8339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 t="str" cm="1">
        <f t="array" ref="E1207">_xlfn.IFS(D1207&lt;1000,"1000",D1207&lt;5000,"5000",D1207&lt;10000,"10000",D1207&lt;15000,"15000",D1207&lt;20000,"20000",D1207&lt;25000,"25000",D1207&lt;30000,"30000",D1207&lt;35000,"35000",D1207&lt;40000,"40000",D1207&lt;45000,"45000",D1207&lt;50000,"50000",D1207&gt;=50000,"&gt;50000")</f>
        <v>15000</v>
      </c>
      <c r="F1207">
        <v>13112</v>
      </c>
      <c r="G1207" t="str" cm="1">
        <f t="array" ref="G1207">_xlfn.IFS(F1207&lt;1000,"1000",F1207&lt;5000,"5000",F1207&lt;10000,"10000",F1207&lt;15000,"15000",F1207&lt;20000,"20000",F1207&lt;25000,"25000",F1207&lt;30000,"30000",F1207&lt;35000,"35000",F1207&lt;40000,"40000",F1207&lt;45000,"45000",F1207&lt;50000,"50000",F1207&gt;50000,"&gt;50000")</f>
        <v>15000</v>
      </c>
      <c r="H1207" t="s">
        <v>8219</v>
      </c>
      <c r="I1207" t="s">
        <v>8236</v>
      </c>
      <c r="J1207" t="s">
        <v>8249</v>
      </c>
      <c r="K1207">
        <v>1434197351</v>
      </c>
      <c r="L1207" s="10">
        <v>42168.506377314814</v>
      </c>
      <c r="M1207">
        <v>1431605351</v>
      </c>
      <c r="N1207" s="10">
        <f t="shared" si="56"/>
        <v>42138.506377314814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54"/>
        <v>100.86153846153847</v>
      </c>
      <c r="T1207">
        <f t="shared" si="55"/>
        <v>211.48387096774192</v>
      </c>
      <c r="U1207" t="s">
        <v>8338</v>
      </c>
      <c r="V1207" t="s">
        <v>8339</v>
      </c>
    </row>
    <row r="1208" spans="1:22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 t="str" cm="1">
        <f t="array" ref="E1208">_xlfn.IFS(D1208&lt;1000,"1000",D1208&lt;5000,"5000",D1208&lt;10000,"10000",D1208&lt;15000,"15000",D1208&lt;20000,"20000",D1208&lt;25000,"25000",D1208&lt;30000,"30000",D1208&lt;35000,"35000",D1208&lt;40000,"40000",D1208&lt;45000,"45000",D1208&lt;50000,"50000",D1208&gt;=50000,"&gt;50000")</f>
        <v>1000</v>
      </c>
      <c r="F1208">
        <v>1035</v>
      </c>
      <c r="G1208" t="str" cm="1">
        <f t="array" ref="G1208">_xlfn.IFS(F1208&lt;1000,"1000",F1208&lt;5000,"5000",F1208&lt;10000,"10000",F1208&lt;15000,"15000",F1208&lt;20000,"20000",F1208&lt;25000,"25000",F1208&lt;30000,"30000",F1208&lt;35000,"35000",F1208&lt;40000,"40000",F1208&lt;45000,"45000",F1208&lt;50000,"50000",F1208&gt;50000,"&gt;50000")</f>
        <v>5000</v>
      </c>
      <c r="H1208" t="s">
        <v>8219</v>
      </c>
      <c r="I1208" t="s">
        <v>8239</v>
      </c>
      <c r="J1208" t="s">
        <v>8249</v>
      </c>
      <c r="K1208">
        <v>1489238940</v>
      </c>
      <c r="L1208" s="10">
        <v>42805.561805555553</v>
      </c>
      <c r="M1208">
        <v>1486406253</v>
      </c>
      <c r="N1208" s="10">
        <f t="shared" si="56"/>
        <v>42772.776076388895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54"/>
        <v>114.99999999999999</v>
      </c>
      <c r="T1208">
        <f t="shared" si="55"/>
        <v>32.34375</v>
      </c>
      <c r="U1208" t="s">
        <v>8338</v>
      </c>
      <c r="V1208" t="s">
        <v>8339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 t="str" cm="1">
        <f t="array" ref="E1209">_xlfn.IFS(D1209&lt;1000,"1000",D1209&lt;5000,"5000",D1209&lt;10000,"10000",D1209&lt;15000,"15000",D1209&lt;20000,"20000",D1209&lt;25000,"25000",D1209&lt;30000,"30000",D1209&lt;35000,"35000",D1209&lt;40000,"40000",D1209&lt;45000,"45000",D1209&lt;50000,"50000",D1209&gt;=50000,"&gt;50000")</f>
        <v>20000</v>
      </c>
      <c r="F1209">
        <v>17396</v>
      </c>
      <c r="G1209" t="str" cm="1">
        <f t="array" ref="G1209">_xlfn.IFS(F1209&lt;1000,"1000",F1209&lt;5000,"5000",F1209&lt;10000,"10000",F1209&lt;15000,"15000",F1209&lt;20000,"20000",F1209&lt;25000,"25000",F1209&lt;30000,"30000",F1209&lt;35000,"35000",F1209&lt;40000,"40000",F1209&lt;45000,"45000",F1209&lt;50000,"50000",F1209&gt;50000,"&gt;50000")</f>
        <v>20000</v>
      </c>
      <c r="H1209" t="s">
        <v>8219</v>
      </c>
      <c r="I1209" t="s">
        <v>8237</v>
      </c>
      <c r="J1209" t="s">
        <v>8249</v>
      </c>
      <c r="K1209">
        <v>1459418400</v>
      </c>
      <c r="L1209" s="10">
        <v>42460.416666666672</v>
      </c>
      <c r="M1209">
        <v>1456827573</v>
      </c>
      <c r="N1209" s="10">
        <f t="shared" si="56"/>
        <v>42430.430243055554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54"/>
        <v>104.16766467065868</v>
      </c>
      <c r="T1209">
        <f t="shared" si="55"/>
        <v>123.37588652482269</v>
      </c>
      <c r="U1209" t="s">
        <v>8338</v>
      </c>
      <c r="V1209" t="s">
        <v>8339</v>
      </c>
    </row>
    <row r="1210" spans="1:22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 t="str" cm="1">
        <f t="array" ref="E1210">_xlfn.IFS(D1210&lt;1000,"1000",D1210&lt;5000,"5000",D1210&lt;10000,"10000",D1210&lt;15000,"15000",D1210&lt;20000,"20000",D1210&lt;25000,"25000",D1210&lt;30000,"30000",D1210&lt;35000,"35000",D1210&lt;40000,"40000",D1210&lt;45000,"45000",D1210&lt;50000,"50000",D1210&gt;=50000,"&gt;50000")</f>
        <v>15000</v>
      </c>
      <c r="F1210">
        <v>15530</v>
      </c>
      <c r="G1210" t="str" cm="1">
        <f t="array" ref="G1210">_xlfn.IFS(F1210&lt;1000,"1000",F1210&lt;5000,"5000",F1210&lt;10000,"10000",F1210&lt;15000,"15000",F1210&lt;20000,"20000",F1210&lt;25000,"25000",F1210&lt;30000,"30000",F1210&lt;35000,"35000",F1210&lt;40000,"40000",F1210&lt;45000,"45000",F1210&lt;50000,"50000",F1210&gt;50000,"&gt;50000")</f>
        <v>20000</v>
      </c>
      <c r="H1210" t="s">
        <v>8219</v>
      </c>
      <c r="I1210" t="s">
        <v>8224</v>
      </c>
      <c r="J1210" t="s">
        <v>8246</v>
      </c>
      <c r="K1210">
        <v>1458835264</v>
      </c>
      <c r="L1210" s="10">
        <v>42453.667407407411</v>
      </c>
      <c r="M1210">
        <v>1456246864</v>
      </c>
      <c r="N1210" s="10">
        <f t="shared" si="56"/>
        <v>42423.709074074075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54"/>
        <v>155.29999999999998</v>
      </c>
      <c r="T1210">
        <f t="shared" si="55"/>
        <v>207.06666666666666</v>
      </c>
      <c r="U1210" t="s">
        <v>8338</v>
      </c>
      <c r="V1210" t="s">
        <v>8339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 t="str" cm="1">
        <f t="array" ref="E1211">_xlfn.IFS(D1211&lt;1000,"1000",D1211&lt;5000,"5000",D1211&lt;10000,"10000",D1211&lt;15000,"15000",D1211&lt;20000,"20000",D1211&lt;25000,"25000",D1211&lt;30000,"30000",D1211&lt;35000,"35000",D1211&lt;40000,"40000",D1211&lt;45000,"45000",D1211&lt;50000,"50000",D1211&gt;=50000,"&gt;50000")</f>
        <v>10000</v>
      </c>
      <c r="F1211">
        <v>6360</v>
      </c>
      <c r="G1211" t="str" cm="1">
        <f t="array" ref="G1211">_xlfn.IFS(F1211&lt;1000,"1000",F1211&lt;5000,"5000",F1211&lt;10000,"10000",F1211&lt;15000,"15000",F1211&lt;20000,"20000",F1211&lt;25000,"25000",F1211&lt;30000,"30000",F1211&lt;35000,"35000",F1211&lt;40000,"40000",F1211&lt;45000,"45000",F1211&lt;50000,"50000",F1211&gt;50000,"&gt;50000")</f>
        <v>10000</v>
      </c>
      <c r="H1211" t="s">
        <v>8219</v>
      </c>
      <c r="I1211" t="s">
        <v>8224</v>
      </c>
      <c r="J1211" t="s">
        <v>8246</v>
      </c>
      <c r="K1211">
        <v>1488053905</v>
      </c>
      <c r="L1211" s="10">
        <v>42791.846122685187</v>
      </c>
      <c r="M1211">
        <v>1485461905</v>
      </c>
      <c r="N1211" s="10">
        <f t="shared" si="56"/>
        <v>42761.846122685187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54"/>
        <v>106</v>
      </c>
      <c r="T1211">
        <f t="shared" si="55"/>
        <v>138.2608695652174</v>
      </c>
      <c r="U1211" t="s">
        <v>8338</v>
      </c>
      <c r="V1211" t="s">
        <v>8339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 t="str" cm="1">
        <f t="array" ref="E1212">_xlfn.IFS(D1212&lt;1000,"1000",D1212&lt;5000,"5000",D1212&lt;10000,"10000",D1212&lt;15000,"15000",D1212&lt;20000,"20000",D1212&lt;25000,"25000",D1212&lt;30000,"30000",D1212&lt;35000,"35000",D1212&lt;40000,"40000",D1212&lt;45000,"45000",D1212&lt;50000,"50000",D1212&gt;=50000,"&gt;50000")</f>
        <v>25000</v>
      </c>
      <c r="F1212">
        <v>50863</v>
      </c>
      <c r="G1212" t="str" cm="1">
        <f t="array" ref="G1212">_xlfn.IFS(F1212&lt;1000,"1000",F1212&lt;5000,"5000",F1212&lt;10000,"10000",F1212&lt;15000,"15000",F1212&lt;20000,"20000",F1212&lt;25000,"25000",F1212&lt;30000,"30000",F1212&lt;35000,"35000",F1212&lt;40000,"40000",F1212&lt;45000,"45000",F1212&lt;50000,"50000",F1212&gt;50000,"&gt;50000")</f>
        <v>&gt;50000</v>
      </c>
      <c r="H1212" t="s">
        <v>8219</v>
      </c>
      <c r="I1212" t="s">
        <v>8235</v>
      </c>
      <c r="J1212" t="s">
        <v>8255</v>
      </c>
      <c r="K1212">
        <v>1433106000</v>
      </c>
      <c r="L1212" s="10">
        <v>42155.875</v>
      </c>
      <c r="M1212">
        <v>1431124572</v>
      </c>
      <c r="N1212" s="10">
        <f t="shared" si="56"/>
        <v>42132.941805555558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54"/>
        <v>254.31499999999997</v>
      </c>
      <c r="T1212">
        <f t="shared" si="55"/>
        <v>493.81553398058253</v>
      </c>
      <c r="U1212" t="s">
        <v>8338</v>
      </c>
      <c r="V1212" t="s">
        <v>8339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 t="str" cm="1">
        <f t="array" ref="E1213">_xlfn.IFS(D1213&lt;1000,"1000",D1213&lt;5000,"5000",D1213&lt;10000,"10000",D1213&lt;15000,"15000",D1213&lt;20000,"20000",D1213&lt;25000,"25000",D1213&lt;30000,"30000",D1213&lt;35000,"35000",D1213&lt;40000,"40000",D1213&lt;45000,"45000",D1213&lt;50000,"50000",D1213&gt;=50000,"&gt;50000")</f>
        <v>5000</v>
      </c>
      <c r="F1213">
        <v>1011</v>
      </c>
      <c r="G1213" t="str" cm="1">
        <f t="array" ref="G1213">_xlfn.IFS(F1213&lt;1000,"1000",F1213&lt;5000,"5000",F1213&lt;10000,"10000",F1213&lt;15000,"15000",F1213&lt;20000,"20000",F1213&lt;25000,"25000",F1213&lt;30000,"30000",F1213&lt;35000,"35000",F1213&lt;40000,"40000",F1213&lt;45000,"45000",F1213&lt;50000,"50000",F1213&gt;50000,"&gt;50000")</f>
        <v>5000</v>
      </c>
      <c r="H1213" t="s">
        <v>8219</v>
      </c>
      <c r="I1213" t="s">
        <v>8229</v>
      </c>
      <c r="J1213" t="s">
        <v>8251</v>
      </c>
      <c r="K1213">
        <v>1465505261</v>
      </c>
      <c r="L1213" s="10">
        <v>42530.866446759261</v>
      </c>
      <c r="M1213">
        <v>1464209261</v>
      </c>
      <c r="N1213" s="10">
        <f t="shared" si="56"/>
        <v>42515.866446759261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54"/>
        <v>101.1</v>
      </c>
      <c r="T1213">
        <f t="shared" si="55"/>
        <v>168.5</v>
      </c>
      <c r="U1213" t="s">
        <v>8338</v>
      </c>
      <c r="V1213" t="s">
        <v>8339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 t="str" cm="1">
        <f t="array" ref="E1214">_xlfn.IFS(D1214&lt;1000,"1000",D1214&lt;5000,"5000",D1214&lt;10000,"10000",D1214&lt;15000,"15000",D1214&lt;20000,"20000",D1214&lt;25000,"25000",D1214&lt;30000,"30000",D1214&lt;35000,"35000",D1214&lt;40000,"40000",D1214&lt;45000,"45000",D1214&lt;50000,"50000",D1214&gt;=50000,"&gt;50000")</f>
        <v>5000</v>
      </c>
      <c r="F1214">
        <v>3226</v>
      </c>
      <c r="G1214" t="str" cm="1">
        <f t="array" ref="G1214">_xlfn.IFS(F1214&lt;1000,"1000",F1214&lt;5000,"5000",F1214&lt;10000,"10000",F1214&lt;15000,"15000",F1214&lt;20000,"20000",F1214&lt;25000,"25000",F1214&lt;30000,"30000",F1214&lt;35000,"35000",F1214&lt;40000,"40000",F1214&lt;45000,"45000",F1214&lt;50000,"50000",F1214&gt;50000,"&gt;50000")</f>
        <v>5000</v>
      </c>
      <c r="H1214" t="s">
        <v>8219</v>
      </c>
      <c r="I1214" t="s">
        <v>8224</v>
      </c>
      <c r="J1214" t="s">
        <v>8246</v>
      </c>
      <c r="K1214">
        <v>1448586000</v>
      </c>
      <c r="L1214" s="10">
        <v>42335.041666666672</v>
      </c>
      <c r="M1214">
        <v>1447195695</v>
      </c>
      <c r="N1214" s="10">
        <f t="shared" si="56"/>
        <v>42318.950173611112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54"/>
        <v>129.04</v>
      </c>
      <c r="T1214">
        <f t="shared" si="55"/>
        <v>38.867469879518069</v>
      </c>
      <c r="U1214" t="s">
        <v>8338</v>
      </c>
      <c r="V1214" t="s">
        <v>8339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 t="str" cm="1">
        <f t="array" ref="E1215">_xlfn.IFS(D1215&lt;1000,"1000",D1215&lt;5000,"5000",D1215&lt;10000,"10000",D1215&lt;15000,"15000",D1215&lt;20000,"20000",D1215&lt;25000,"25000",D1215&lt;30000,"30000",D1215&lt;35000,"35000",D1215&lt;40000,"40000",D1215&lt;45000,"45000",D1215&lt;50000,"50000",D1215&gt;=50000,"&gt;50000")</f>
        <v>10000</v>
      </c>
      <c r="F1215">
        <v>6645</v>
      </c>
      <c r="G1215" t="str" cm="1">
        <f t="array" ref="G1215">_xlfn.IFS(F1215&lt;1000,"1000",F1215&lt;5000,"5000",F1215&lt;10000,"10000",F1215&lt;15000,"15000",F1215&lt;20000,"20000",F1215&lt;25000,"25000",F1215&lt;30000,"30000",F1215&lt;35000,"35000",F1215&lt;40000,"40000",F1215&lt;45000,"45000",F1215&lt;50000,"50000",F1215&gt;50000,"&gt;50000")</f>
        <v>10000</v>
      </c>
      <c r="H1215" t="s">
        <v>8219</v>
      </c>
      <c r="I1215" t="s">
        <v>8225</v>
      </c>
      <c r="J1215" t="s">
        <v>8247</v>
      </c>
      <c r="K1215">
        <v>1485886100</v>
      </c>
      <c r="L1215" s="10">
        <v>42766.755787037036</v>
      </c>
      <c r="M1215">
        <v>1482862100</v>
      </c>
      <c r="N1215" s="10">
        <f t="shared" si="56"/>
        <v>42731.755787037036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54"/>
        <v>102.23076923076924</v>
      </c>
      <c r="T1215">
        <f t="shared" si="55"/>
        <v>61.527777777777779</v>
      </c>
      <c r="U1215" t="s">
        <v>8338</v>
      </c>
      <c r="V1215" t="s">
        <v>8339</v>
      </c>
    </row>
    <row r="1216" spans="1:22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 t="str" cm="1">
        <f t="array" ref="E1216">_xlfn.IFS(D1216&lt;1000,"1000",D1216&lt;5000,"5000",D1216&lt;10000,"10000",D1216&lt;15000,"15000",D1216&lt;20000,"20000",D1216&lt;25000,"25000",D1216&lt;30000,"30000",D1216&lt;35000,"35000",D1216&lt;40000,"40000",D1216&lt;45000,"45000",D1216&lt;50000,"50000",D1216&gt;=50000,"&gt;50000")</f>
        <v>5000</v>
      </c>
      <c r="F1216">
        <v>2636</v>
      </c>
      <c r="G1216" t="str" cm="1">
        <f t="array" ref="G1216">_xlfn.IFS(F1216&lt;1000,"1000",F1216&lt;5000,"5000",F1216&lt;10000,"10000",F1216&lt;15000,"15000",F1216&lt;20000,"20000",F1216&lt;25000,"25000",F1216&lt;30000,"30000",F1216&lt;35000,"35000",F1216&lt;40000,"40000",F1216&lt;45000,"45000",F1216&lt;50000,"50000",F1216&gt;50000,"&gt;50000")</f>
        <v>5000</v>
      </c>
      <c r="H1216" t="s">
        <v>8219</v>
      </c>
      <c r="I1216" t="s">
        <v>8224</v>
      </c>
      <c r="J1216" t="s">
        <v>8246</v>
      </c>
      <c r="K1216">
        <v>1433880605</v>
      </c>
      <c r="L1216" s="10">
        <v>42164.840335648143</v>
      </c>
      <c r="M1216">
        <v>1428696605</v>
      </c>
      <c r="N1216" s="10">
        <f t="shared" si="56"/>
        <v>42104.840335648143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54"/>
        <v>131.80000000000001</v>
      </c>
      <c r="T1216">
        <f t="shared" si="55"/>
        <v>105.44</v>
      </c>
      <c r="U1216" t="s">
        <v>8338</v>
      </c>
      <c r="V1216" t="s">
        <v>8339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 t="str" cm="1">
        <f t="array" ref="E1217">_xlfn.IFS(D1217&lt;1000,"1000",D1217&lt;5000,"5000",D1217&lt;10000,"10000",D1217&lt;15000,"15000",D1217&lt;20000,"20000",D1217&lt;25000,"25000",D1217&lt;30000,"30000",D1217&lt;35000,"35000",D1217&lt;40000,"40000",D1217&lt;45000,"45000",D1217&lt;50000,"50000",D1217&gt;=50000,"&gt;50000")</f>
        <v>10000</v>
      </c>
      <c r="F1217">
        <v>39304.01</v>
      </c>
      <c r="G1217" t="str" cm="1">
        <f t="array" ref="G1217">_xlfn.IFS(F1217&lt;1000,"1000",F1217&lt;5000,"5000",F1217&lt;10000,"10000",F1217&lt;15000,"15000",F1217&lt;20000,"20000",F1217&lt;25000,"25000",F1217&lt;30000,"30000",F1217&lt;35000,"35000",F1217&lt;40000,"40000",F1217&lt;45000,"45000",F1217&lt;50000,"50000",F1217&gt;50000,"&gt;50000")</f>
        <v>40000</v>
      </c>
      <c r="H1217" t="s">
        <v>8219</v>
      </c>
      <c r="I1217" t="s">
        <v>8224</v>
      </c>
      <c r="J1217" t="s">
        <v>8246</v>
      </c>
      <c r="K1217">
        <v>1401487756</v>
      </c>
      <c r="L1217" s="10">
        <v>41789.923101851848</v>
      </c>
      <c r="M1217">
        <v>1398895756</v>
      </c>
      <c r="N1217" s="10">
        <f t="shared" si="56"/>
        <v>41759.923101851848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54"/>
        <v>786.0802000000001</v>
      </c>
      <c r="T1217">
        <f t="shared" si="55"/>
        <v>71.592003642987251</v>
      </c>
      <c r="U1217" t="s">
        <v>8338</v>
      </c>
      <c r="V1217" t="s">
        <v>8339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 t="str" cm="1">
        <f t="array" ref="E1218">_xlfn.IFS(D1218&lt;1000,"1000",D1218&lt;5000,"5000",D1218&lt;10000,"10000",D1218&lt;15000,"15000",D1218&lt;20000,"20000",D1218&lt;25000,"25000",D1218&lt;30000,"30000",D1218&lt;35000,"35000",D1218&lt;40000,"40000",D1218&lt;45000,"45000",D1218&lt;50000,"50000",D1218&gt;=50000,"&gt;50000")</f>
        <v>15000</v>
      </c>
      <c r="F1218">
        <v>20398</v>
      </c>
      <c r="G1218" t="str" cm="1">
        <f t="array" ref="G1218">_xlfn.IFS(F1218&lt;1000,"1000",F1218&lt;5000,"5000",F1218&lt;10000,"10000",F1218&lt;15000,"15000",F1218&lt;20000,"20000",F1218&lt;25000,"25000",F1218&lt;30000,"30000",F1218&lt;35000,"35000",F1218&lt;40000,"40000",F1218&lt;45000,"45000",F1218&lt;50000,"50000",F1218&gt;50000,"&gt;50000")</f>
        <v>25000</v>
      </c>
      <c r="H1218" t="s">
        <v>8219</v>
      </c>
      <c r="I1218" t="s">
        <v>8224</v>
      </c>
      <c r="J1218" t="s">
        <v>8246</v>
      </c>
      <c r="K1218">
        <v>1443826980</v>
      </c>
      <c r="L1218" s="10">
        <v>42279.960416666669</v>
      </c>
      <c r="M1218">
        <v>1441032457</v>
      </c>
      <c r="N1218" s="10">
        <f t="shared" si="56"/>
        <v>42247.616400462968</v>
      </c>
      <c r="O1218" t="b">
        <v>0</v>
      </c>
      <c r="P1218">
        <v>222</v>
      </c>
      <c r="Q1218" t="b">
        <v>1</v>
      </c>
      <c r="R1218" t="s">
        <v>8285</v>
      </c>
      <c r="S1218" s="5">
        <f t="shared" ref="S1218:S1281" si="57">(F1218/D1218)*100</f>
        <v>145.70000000000002</v>
      </c>
      <c r="T1218">
        <f t="shared" ref="T1218:T1281" si="58">F1218/P1218</f>
        <v>91.882882882882882</v>
      </c>
      <c r="U1218" t="s">
        <v>8338</v>
      </c>
      <c r="V1218" t="s">
        <v>8339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 t="str" cm="1">
        <f t="array" ref="E1219">_xlfn.IFS(D1219&lt;1000,"1000",D1219&lt;5000,"5000",D1219&lt;10000,"10000",D1219&lt;15000,"15000",D1219&lt;20000,"20000",D1219&lt;25000,"25000",D1219&lt;30000,"30000",D1219&lt;35000,"35000",D1219&lt;40000,"40000",D1219&lt;45000,"45000",D1219&lt;50000,"50000",D1219&gt;=50000,"&gt;50000")</f>
        <v>30000</v>
      </c>
      <c r="F1219">
        <v>27189</v>
      </c>
      <c r="G1219" t="str" cm="1">
        <f t="array" ref="G1219">_xlfn.IFS(F1219&lt;1000,"1000",F1219&lt;5000,"5000",F1219&lt;10000,"10000",F1219&lt;15000,"15000",F1219&lt;20000,"20000",F1219&lt;25000,"25000",F1219&lt;30000,"30000",F1219&lt;35000,"35000",F1219&lt;40000,"40000",F1219&lt;45000,"45000",F1219&lt;50000,"50000",F1219&gt;50000,"&gt;50000")</f>
        <v>30000</v>
      </c>
      <c r="H1219" t="s">
        <v>8219</v>
      </c>
      <c r="I1219" t="s">
        <v>8224</v>
      </c>
      <c r="J1219" t="s">
        <v>8246</v>
      </c>
      <c r="K1219">
        <v>1468524340</v>
      </c>
      <c r="L1219" s="10">
        <v>42565.809490740736</v>
      </c>
      <c r="M1219">
        <v>1465932340</v>
      </c>
      <c r="N1219" s="10">
        <f t="shared" ref="N1219:N1282" si="59">(((M1219/60)/60)/24)+DATE(1970,1,1)</f>
        <v>42535.809490740736</v>
      </c>
      <c r="O1219" t="b">
        <v>0</v>
      </c>
      <c r="P1219">
        <v>183</v>
      </c>
      <c r="Q1219" t="b">
        <v>1</v>
      </c>
      <c r="R1219" t="s">
        <v>8285</v>
      </c>
      <c r="S1219" s="5">
        <f t="shared" si="57"/>
        <v>102.60000000000001</v>
      </c>
      <c r="T1219">
        <f t="shared" si="58"/>
        <v>148.57377049180329</v>
      </c>
      <c r="U1219" t="s">
        <v>8338</v>
      </c>
      <c r="V1219" t="s">
        <v>8339</v>
      </c>
    </row>
    <row r="1220" spans="1:22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 t="str" cm="1">
        <f t="array" ref="E1220">_xlfn.IFS(D1220&lt;1000,"1000",D1220&lt;5000,"5000",D1220&lt;10000,"10000",D1220&lt;15000,"15000",D1220&lt;20000,"20000",D1220&lt;25000,"25000",D1220&lt;30000,"30000",D1220&lt;35000,"35000",D1220&lt;40000,"40000",D1220&lt;45000,"45000",D1220&lt;50000,"50000",D1220&gt;=50000,"&gt;50000")</f>
        <v>10000</v>
      </c>
      <c r="F1220">
        <v>15505</v>
      </c>
      <c r="G1220" t="str" cm="1">
        <f t="array" ref="G1220">_xlfn.IFS(F1220&lt;1000,"1000",F1220&lt;5000,"5000",F1220&lt;10000,"10000",F1220&lt;15000,"15000",F1220&lt;20000,"20000",F1220&lt;25000,"25000",F1220&lt;30000,"30000",F1220&lt;35000,"35000",F1220&lt;40000,"40000",F1220&lt;45000,"45000",F1220&lt;50000,"50000",F1220&gt;50000,"&gt;50000")</f>
        <v>20000</v>
      </c>
      <c r="H1220" t="s">
        <v>8219</v>
      </c>
      <c r="I1220" t="s">
        <v>8224</v>
      </c>
      <c r="J1220" t="s">
        <v>8246</v>
      </c>
      <c r="K1220">
        <v>1446346800</v>
      </c>
      <c r="L1220" s="10">
        <v>42309.125</v>
      </c>
      <c r="M1220">
        <v>1443714800</v>
      </c>
      <c r="N1220" s="10">
        <f t="shared" si="59"/>
        <v>42278.662037037036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57"/>
        <v>172.27777777777777</v>
      </c>
      <c r="T1220">
        <f t="shared" si="58"/>
        <v>174.2134831460674</v>
      </c>
      <c r="U1220" t="s">
        <v>8338</v>
      </c>
      <c r="V1220" t="s">
        <v>8339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 t="str" cm="1">
        <f t="array" ref="E1221">_xlfn.IFS(D1221&lt;1000,"1000",D1221&lt;5000,"5000",D1221&lt;10000,"10000",D1221&lt;15000,"15000",D1221&lt;20000,"20000",D1221&lt;25000,"25000",D1221&lt;30000,"30000",D1221&lt;35000,"35000",D1221&lt;40000,"40000",D1221&lt;45000,"45000",D1221&lt;50000,"50000",D1221&gt;=50000,"&gt;50000")</f>
        <v>20000</v>
      </c>
      <c r="F1221">
        <v>26024</v>
      </c>
      <c r="G1221" t="str" cm="1">
        <f t="array" ref="G1221">_xlfn.IFS(F1221&lt;1000,"1000",F1221&lt;5000,"5000",F1221&lt;10000,"10000",F1221&lt;15000,"15000",F1221&lt;20000,"20000",F1221&lt;25000,"25000",F1221&lt;30000,"30000",F1221&lt;35000,"35000",F1221&lt;40000,"40000",F1221&lt;45000,"45000",F1221&lt;50000,"50000",F1221&gt;50000,"&gt;50000")</f>
        <v>30000</v>
      </c>
      <c r="H1221" t="s">
        <v>8219</v>
      </c>
      <c r="I1221" t="s">
        <v>8224</v>
      </c>
      <c r="J1221" t="s">
        <v>8246</v>
      </c>
      <c r="K1221">
        <v>1476961513</v>
      </c>
      <c r="L1221" s="10">
        <v>42663.461956018517</v>
      </c>
      <c r="M1221">
        <v>1474369513</v>
      </c>
      <c r="N1221" s="10">
        <f t="shared" si="59"/>
        <v>42633.461956018517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57"/>
        <v>159.16819571865443</v>
      </c>
      <c r="T1221">
        <f t="shared" si="58"/>
        <v>102.86166007905139</v>
      </c>
      <c r="U1221" t="s">
        <v>8338</v>
      </c>
      <c r="V1221" t="s">
        <v>8339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 t="str" cm="1">
        <f t="array" ref="E1222">_xlfn.IFS(D1222&lt;1000,"1000",D1222&lt;5000,"5000",D1222&lt;10000,"10000",D1222&lt;15000,"15000",D1222&lt;20000,"20000",D1222&lt;25000,"25000",D1222&lt;30000,"30000",D1222&lt;35000,"35000",D1222&lt;40000,"40000",D1222&lt;45000,"45000",D1222&lt;50000,"50000",D1222&gt;=50000,"&gt;50000")</f>
        <v>20000</v>
      </c>
      <c r="F1222">
        <v>15565</v>
      </c>
      <c r="G1222" t="str" cm="1">
        <f t="array" ref="G1222">_xlfn.IFS(F1222&lt;1000,"1000",F1222&lt;5000,"5000",F1222&lt;10000,"10000",F1222&lt;15000,"15000",F1222&lt;20000,"20000",F1222&lt;25000,"25000",F1222&lt;30000,"30000",F1222&lt;35000,"35000",F1222&lt;40000,"40000",F1222&lt;45000,"45000",F1222&lt;50000,"50000",F1222&gt;50000,"&gt;50000")</f>
        <v>20000</v>
      </c>
      <c r="H1222" t="s">
        <v>8219</v>
      </c>
      <c r="I1222" t="s">
        <v>8236</v>
      </c>
      <c r="J1222" t="s">
        <v>8249</v>
      </c>
      <c r="K1222">
        <v>1440515112</v>
      </c>
      <c r="L1222" s="10">
        <v>42241.628611111111</v>
      </c>
      <c r="M1222">
        <v>1437923112</v>
      </c>
      <c r="N1222" s="10">
        <f t="shared" si="59"/>
        <v>42211.628611111111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57"/>
        <v>103.76666666666668</v>
      </c>
      <c r="T1222">
        <f t="shared" si="58"/>
        <v>111.17857142857143</v>
      </c>
      <c r="U1222" t="s">
        <v>8338</v>
      </c>
      <c r="V1222" t="s">
        <v>8339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 t="str" cm="1">
        <f t="array" ref="E1223">_xlfn.IFS(D1223&lt;1000,"1000",D1223&lt;5000,"5000",D1223&lt;10000,"10000",D1223&lt;15000,"15000",D1223&lt;20000,"20000",D1223&lt;25000,"25000",D1223&lt;30000,"30000",D1223&lt;35000,"35000",D1223&lt;40000,"40000",D1223&lt;45000,"45000",D1223&lt;50000,"50000",D1223&gt;=50000,"&gt;50000")</f>
        <v>5000</v>
      </c>
      <c r="F1223">
        <v>2451.0100000000002</v>
      </c>
      <c r="G1223" t="str" cm="1">
        <f t="array" ref="G1223">_xlfn.IFS(F1223&lt;1000,"1000",F1223&lt;5000,"5000",F1223&lt;10000,"10000",F1223&lt;15000,"15000",F1223&lt;20000,"20000",F1223&lt;25000,"25000",F1223&lt;30000,"30000",F1223&lt;35000,"35000",F1223&lt;40000,"40000",F1223&lt;45000,"45000",F1223&lt;50000,"50000",F1223&gt;50000,"&gt;50000")</f>
        <v>5000</v>
      </c>
      <c r="H1223" t="s">
        <v>8219</v>
      </c>
      <c r="I1223" t="s">
        <v>8225</v>
      </c>
      <c r="J1223" t="s">
        <v>8247</v>
      </c>
      <c r="K1223">
        <v>1480809600</v>
      </c>
      <c r="L1223" s="10">
        <v>42708</v>
      </c>
      <c r="M1223">
        <v>1478431488</v>
      </c>
      <c r="N1223" s="10">
        <f t="shared" si="59"/>
        <v>42680.47555555556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57"/>
        <v>111.40954545454547</v>
      </c>
      <c r="T1223">
        <f t="shared" si="58"/>
        <v>23.796213592233013</v>
      </c>
      <c r="U1223" t="s">
        <v>8338</v>
      </c>
      <c r="V1223" t="s">
        <v>8339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 t="str" cm="1">
        <f t="array" ref="E1224">_xlfn.IFS(D1224&lt;1000,"1000",D1224&lt;5000,"5000",D1224&lt;10000,"10000",D1224&lt;15000,"15000",D1224&lt;20000,"20000",D1224&lt;25000,"25000",D1224&lt;30000,"30000",D1224&lt;35000,"35000",D1224&lt;40000,"40000",D1224&lt;45000,"45000",D1224&lt;50000,"50000",D1224&gt;=50000,"&gt;50000")</f>
        <v>5000</v>
      </c>
      <c r="F1224">
        <v>11215</v>
      </c>
      <c r="G1224" t="str" cm="1">
        <f t="array" ref="G1224">_xlfn.IFS(F1224&lt;1000,"1000",F1224&lt;5000,"5000",F1224&lt;10000,"10000",F1224&lt;15000,"15000",F1224&lt;20000,"20000",F1224&lt;25000,"25000",F1224&lt;30000,"30000",F1224&lt;35000,"35000",F1224&lt;40000,"40000",F1224&lt;45000,"45000",F1224&lt;50000,"50000",F1224&gt;50000,"&gt;50000")</f>
        <v>15000</v>
      </c>
      <c r="H1224" t="s">
        <v>8219</v>
      </c>
      <c r="I1224" t="s">
        <v>8229</v>
      </c>
      <c r="J1224" t="s">
        <v>8251</v>
      </c>
      <c r="K1224">
        <v>1459483200</v>
      </c>
      <c r="L1224" s="10">
        <v>42461.166666666672</v>
      </c>
      <c r="M1224">
        <v>1456852647</v>
      </c>
      <c r="N1224" s="10">
        <f t="shared" si="59"/>
        <v>42430.720451388886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57"/>
        <v>280.375</v>
      </c>
      <c r="T1224">
        <f t="shared" si="58"/>
        <v>81.268115942028984</v>
      </c>
      <c r="U1224" t="s">
        <v>8338</v>
      </c>
      <c r="V1224" t="s">
        <v>8339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 t="str" cm="1">
        <f t="array" ref="E1225">_xlfn.IFS(D1225&lt;1000,"1000",D1225&lt;5000,"5000",D1225&lt;10000,"10000",D1225&lt;15000,"15000",D1225&lt;20000,"20000",D1225&lt;25000,"25000",D1225&lt;30000,"30000",D1225&lt;35000,"35000",D1225&lt;40000,"40000",D1225&lt;45000,"45000",D1225&lt;50000,"50000",D1225&gt;=50000,"&gt;50000")</f>
        <v>20000</v>
      </c>
      <c r="F1225">
        <v>22197</v>
      </c>
      <c r="G1225" t="str" cm="1">
        <f t="array" ref="G1225">_xlfn.IFS(F1225&lt;1000,"1000",F1225&lt;5000,"5000",F1225&lt;10000,"10000",F1225&lt;15000,"15000",F1225&lt;20000,"20000",F1225&lt;25000,"25000",F1225&lt;30000,"30000",F1225&lt;35000,"35000",F1225&lt;40000,"40000",F1225&lt;45000,"45000",F1225&lt;50000,"50000",F1225&gt;50000,"&gt;50000")</f>
        <v>25000</v>
      </c>
      <c r="H1225" t="s">
        <v>8219</v>
      </c>
      <c r="I1225" t="s">
        <v>8224</v>
      </c>
      <c r="J1225" t="s">
        <v>8246</v>
      </c>
      <c r="K1225">
        <v>1478754909</v>
      </c>
      <c r="L1225" s="10">
        <v>42684.218854166669</v>
      </c>
      <c r="M1225">
        <v>1476159309</v>
      </c>
      <c r="N1225" s="10">
        <f t="shared" si="59"/>
        <v>42654.177187499998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57"/>
        <v>112.10606060606061</v>
      </c>
      <c r="T1225">
        <f t="shared" si="58"/>
        <v>116.21465968586388</v>
      </c>
      <c r="U1225" t="s">
        <v>8338</v>
      </c>
      <c r="V1225" t="s">
        <v>8339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 t="str" cm="1">
        <f t="array" ref="E1226">_xlfn.IFS(D1226&lt;1000,"1000",D1226&lt;5000,"5000",D1226&lt;10000,"10000",D1226&lt;15000,"15000",D1226&lt;20000,"20000",D1226&lt;25000,"25000",D1226&lt;30000,"30000",D1226&lt;35000,"35000",D1226&lt;40000,"40000",D1226&lt;45000,"45000",D1226&lt;50000,"50000",D1226&gt;=50000,"&gt;50000")</f>
        <v>20000</v>
      </c>
      <c r="F1226">
        <v>1060</v>
      </c>
      <c r="G1226" t="str" cm="1">
        <f t="array" ref="G1226">_xlfn.IFS(F1226&lt;1000,"1000",F1226&lt;5000,"5000",F1226&lt;10000,"10000",F1226&lt;15000,"15000",F1226&lt;20000,"20000",F1226&lt;25000,"25000",F1226&lt;30000,"30000",F1226&lt;35000,"35000",F1226&lt;40000,"40000",F1226&lt;45000,"45000",F1226&lt;50000,"50000",F1226&gt;50000,"&gt;50000")</f>
        <v>5000</v>
      </c>
      <c r="H1226" t="s">
        <v>8220</v>
      </c>
      <c r="I1226" t="s">
        <v>8224</v>
      </c>
      <c r="J1226" t="s">
        <v>8246</v>
      </c>
      <c r="K1226">
        <v>1402060302</v>
      </c>
      <c r="L1226" s="10">
        <v>41796.549791666665</v>
      </c>
      <c r="M1226">
        <v>1396876302</v>
      </c>
      <c r="N1226" s="10">
        <f t="shared" si="59"/>
        <v>41736.549791666665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57"/>
        <v>7.0666666666666673</v>
      </c>
      <c r="T1226">
        <f t="shared" si="58"/>
        <v>58.888888888888886</v>
      </c>
      <c r="U1226" t="s">
        <v>8325</v>
      </c>
      <c r="V1226" t="s">
        <v>8340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 t="str" cm="1">
        <f t="array" ref="E1227">_xlfn.IFS(D1227&lt;1000,"1000",D1227&lt;5000,"5000",D1227&lt;10000,"10000",D1227&lt;15000,"15000",D1227&lt;20000,"20000",D1227&lt;25000,"25000",D1227&lt;30000,"30000",D1227&lt;35000,"35000",D1227&lt;40000,"40000",D1227&lt;45000,"45000",D1227&lt;50000,"50000",D1227&gt;=50000,"&gt;50000")</f>
        <v>5000</v>
      </c>
      <c r="F1227">
        <v>132</v>
      </c>
      <c r="G1227" t="str" cm="1">
        <f t="array" ref="G1227">_xlfn.IFS(F1227&lt;1000,"1000",F1227&lt;5000,"5000",F1227&lt;10000,"10000",F1227&lt;15000,"15000",F1227&lt;20000,"20000",F1227&lt;25000,"25000",F1227&lt;30000,"30000",F1227&lt;35000,"35000",F1227&lt;40000,"40000",F1227&lt;45000,"45000",F1227&lt;50000,"50000",F1227&gt;50000,"&gt;50000")</f>
        <v>1000</v>
      </c>
      <c r="H1227" t="s">
        <v>8220</v>
      </c>
      <c r="I1227" t="s">
        <v>8224</v>
      </c>
      <c r="J1227" t="s">
        <v>8246</v>
      </c>
      <c r="K1227">
        <v>1382478278</v>
      </c>
      <c r="L1227" s="10">
        <v>41569.905995370369</v>
      </c>
      <c r="M1227">
        <v>1377294278</v>
      </c>
      <c r="N1227" s="10">
        <f t="shared" si="59"/>
        <v>41509.905995370369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57"/>
        <v>4.3999999999999995</v>
      </c>
      <c r="T1227">
        <f t="shared" si="58"/>
        <v>44</v>
      </c>
      <c r="U1227" t="s">
        <v>8325</v>
      </c>
      <c r="V1227" t="s">
        <v>8340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 t="str" cm="1">
        <f t="array" ref="E1228">_xlfn.IFS(D1228&lt;1000,"1000",D1228&lt;5000,"5000",D1228&lt;10000,"10000",D1228&lt;15000,"15000",D1228&lt;20000,"20000",D1228&lt;25000,"25000",D1228&lt;30000,"30000",D1228&lt;35000,"35000",D1228&lt;40000,"40000",D1228&lt;45000,"45000",D1228&lt;50000,"50000",D1228&gt;=50000,"&gt;50000")</f>
        <v>&gt;50000</v>
      </c>
      <c r="F1228">
        <v>1937</v>
      </c>
      <c r="G1228" t="str" cm="1">
        <f t="array" ref="G1228">_xlfn.IFS(F1228&lt;1000,"1000",F1228&lt;5000,"5000",F1228&lt;10000,"10000",F1228&lt;15000,"15000",F1228&lt;20000,"20000",F1228&lt;25000,"25000",F1228&lt;30000,"30000",F1228&lt;35000,"35000",F1228&lt;40000,"40000",F1228&lt;45000,"45000",F1228&lt;50000,"50000",F1228&gt;50000,"&gt;50000")</f>
        <v>5000</v>
      </c>
      <c r="H1228" t="s">
        <v>8220</v>
      </c>
      <c r="I1228" t="s">
        <v>8224</v>
      </c>
      <c r="J1228" t="s">
        <v>8246</v>
      </c>
      <c r="K1228">
        <v>1398042000</v>
      </c>
      <c r="L1228" s="10">
        <v>41750.041666666664</v>
      </c>
      <c r="M1228">
        <v>1395089981</v>
      </c>
      <c r="N1228" s="10">
        <f t="shared" si="59"/>
        <v>41715.874780092592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57"/>
        <v>3.8739999999999997</v>
      </c>
      <c r="T1228">
        <f t="shared" si="58"/>
        <v>48.424999999999997</v>
      </c>
      <c r="U1228" t="s">
        <v>8325</v>
      </c>
      <c r="V1228" t="s">
        <v>8340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 t="str" cm="1">
        <f t="array" ref="E1229">_xlfn.IFS(D1229&lt;1000,"1000",D1229&lt;5000,"5000",D1229&lt;10000,"10000",D1229&lt;15000,"15000",D1229&lt;20000,"20000",D1229&lt;25000,"25000",D1229&lt;30000,"30000",D1229&lt;35000,"35000",D1229&lt;40000,"40000",D1229&lt;45000,"45000",D1229&lt;50000,"50000",D1229&gt;=50000,"&gt;50000")</f>
        <v>5000</v>
      </c>
      <c r="F1229">
        <v>0</v>
      </c>
      <c r="G1229" t="str" cm="1">
        <f t="array" ref="G1229">_xlfn.IFS(F1229&lt;1000,"1000",F1229&lt;5000,"5000",F1229&lt;10000,"10000",F1229&lt;15000,"15000",F1229&lt;20000,"20000",F1229&lt;25000,"25000",F1229&lt;30000,"30000",F1229&lt;35000,"35000",F1229&lt;40000,"40000",F1229&lt;45000,"45000",F1229&lt;50000,"50000",F1229&gt;50000,"&gt;50000")</f>
        <v>1000</v>
      </c>
      <c r="H1229" t="s">
        <v>8220</v>
      </c>
      <c r="I1229" t="s">
        <v>8224</v>
      </c>
      <c r="J1229" t="s">
        <v>8246</v>
      </c>
      <c r="K1229">
        <v>1407394800</v>
      </c>
      <c r="L1229" s="10">
        <v>41858.291666666664</v>
      </c>
      <c r="M1229">
        <v>1404770616</v>
      </c>
      <c r="N1229" s="10">
        <f t="shared" si="59"/>
        <v>41827.919166666667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57"/>
        <v>0</v>
      </c>
      <c r="T1229" t="e">
        <f t="shared" si="58"/>
        <v>#DIV/0!</v>
      </c>
      <c r="U1229" t="s">
        <v>8325</v>
      </c>
      <c r="V1229" t="s">
        <v>8340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 t="str" cm="1">
        <f t="array" ref="E1230">_xlfn.IFS(D1230&lt;1000,"1000",D1230&lt;5000,"5000",D1230&lt;10000,"10000",D1230&lt;15000,"15000",D1230&lt;20000,"20000",D1230&lt;25000,"25000",D1230&lt;30000,"30000",D1230&lt;35000,"35000",D1230&lt;40000,"40000",D1230&lt;45000,"45000",D1230&lt;50000,"50000",D1230&gt;=50000,"&gt;50000")</f>
        <v>10000</v>
      </c>
      <c r="F1230">
        <v>1465</v>
      </c>
      <c r="G1230" t="str" cm="1">
        <f t="array" ref="G1230">_xlfn.IFS(F1230&lt;1000,"1000",F1230&lt;5000,"5000",F1230&lt;10000,"10000",F1230&lt;15000,"15000",F1230&lt;20000,"20000",F1230&lt;25000,"25000",F1230&lt;30000,"30000",F1230&lt;35000,"35000",F1230&lt;40000,"40000",F1230&lt;45000,"45000",F1230&lt;50000,"50000",F1230&gt;50000,"&gt;50000")</f>
        <v>5000</v>
      </c>
      <c r="H1230" t="s">
        <v>8220</v>
      </c>
      <c r="I1230" t="s">
        <v>8224</v>
      </c>
      <c r="J1230" t="s">
        <v>8246</v>
      </c>
      <c r="K1230">
        <v>1317231008</v>
      </c>
      <c r="L1230" s="10">
        <v>40814.729259259257</v>
      </c>
      <c r="M1230">
        <v>1312047008</v>
      </c>
      <c r="N1230" s="10">
        <f t="shared" si="59"/>
        <v>40754.729259259257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57"/>
        <v>29.299999999999997</v>
      </c>
      <c r="T1230">
        <f t="shared" si="58"/>
        <v>61.041666666666664</v>
      </c>
      <c r="U1230" t="s">
        <v>8325</v>
      </c>
      <c r="V1230" t="s">
        <v>8340</v>
      </c>
    </row>
    <row r="1231" spans="1:22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 t="str" cm="1">
        <f t="array" ref="E1231">_xlfn.IFS(D1231&lt;1000,"1000",D1231&lt;5000,"5000",D1231&lt;10000,"10000",D1231&lt;15000,"15000",D1231&lt;20000,"20000",D1231&lt;25000,"25000",D1231&lt;30000,"30000",D1231&lt;35000,"35000",D1231&lt;40000,"40000",D1231&lt;45000,"45000",D1231&lt;50000,"50000",D1231&gt;=50000,"&gt;50000")</f>
        <v>5000</v>
      </c>
      <c r="F1231">
        <v>25</v>
      </c>
      <c r="G1231" t="str" cm="1">
        <f t="array" ref="G1231">_xlfn.IFS(F1231&lt;1000,"1000",F1231&lt;5000,"5000",F1231&lt;10000,"10000",F1231&lt;15000,"15000",F1231&lt;20000,"20000",F1231&lt;25000,"25000",F1231&lt;30000,"30000",F1231&lt;35000,"35000",F1231&lt;40000,"40000",F1231&lt;45000,"45000",F1231&lt;50000,"50000",F1231&gt;50000,"&gt;50000")</f>
        <v>1000</v>
      </c>
      <c r="H1231" t="s">
        <v>8220</v>
      </c>
      <c r="I1231" t="s">
        <v>8224</v>
      </c>
      <c r="J1231" t="s">
        <v>8246</v>
      </c>
      <c r="K1231">
        <v>1334592000</v>
      </c>
      <c r="L1231" s="10">
        <v>41015.666666666664</v>
      </c>
      <c r="M1231">
        <v>1331982127</v>
      </c>
      <c r="N1231" s="10">
        <f t="shared" si="59"/>
        <v>40985.459803240738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57"/>
        <v>0.90909090909090906</v>
      </c>
      <c r="T1231">
        <f t="shared" si="58"/>
        <v>25</v>
      </c>
      <c r="U1231" t="s">
        <v>8325</v>
      </c>
      <c r="V1231" t="s">
        <v>8340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 t="str" cm="1">
        <f t="array" ref="E1232">_xlfn.IFS(D1232&lt;1000,"1000",D1232&lt;5000,"5000",D1232&lt;10000,"10000",D1232&lt;15000,"15000",D1232&lt;20000,"20000",D1232&lt;25000,"25000",D1232&lt;30000,"30000",D1232&lt;35000,"35000",D1232&lt;40000,"40000",D1232&lt;45000,"45000",D1232&lt;50000,"50000",D1232&gt;=50000,"&gt;50000")</f>
        <v>&gt;50000</v>
      </c>
      <c r="F1232">
        <v>0</v>
      </c>
      <c r="G1232" t="str" cm="1">
        <f t="array" ref="G1232">_xlfn.IFS(F1232&lt;1000,"1000",F1232&lt;5000,"5000",F1232&lt;10000,"10000",F1232&lt;15000,"15000",F1232&lt;20000,"20000",F1232&lt;25000,"25000",F1232&lt;30000,"30000",F1232&lt;35000,"35000",F1232&lt;40000,"40000",F1232&lt;45000,"45000",F1232&lt;50000,"50000",F1232&gt;50000,"&gt;50000")</f>
        <v>1000</v>
      </c>
      <c r="H1232" t="s">
        <v>8220</v>
      </c>
      <c r="I1232" t="s">
        <v>8224</v>
      </c>
      <c r="J1232" t="s">
        <v>8246</v>
      </c>
      <c r="K1232">
        <v>1298589630</v>
      </c>
      <c r="L1232" s="10">
        <v>40598.972569444442</v>
      </c>
      <c r="M1232">
        <v>1295997630</v>
      </c>
      <c r="N1232" s="10">
        <f t="shared" si="59"/>
        <v>40568.972569444442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57"/>
        <v>0</v>
      </c>
      <c r="T1232" t="e">
        <f t="shared" si="58"/>
        <v>#DIV/0!</v>
      </c>
      <c r="U1232" t="s">
        <v>8325</v>
      </c>
      <c r="V1232" t="s">
        <v>8340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 t="str" cm="1">
        <f t="array" ref="E1233">_xlfn.IFS(D1233&lt;1000,"1000",D1233&lt;5000,"5000",D1233&lt;10000,"10000",D1233&lt;15000,"15000",D1233&lt;20000,"20000",D1233&lt;25000,"25000",D1233&lt;30000,"30000",D1233&lt;35000,"35000",D1233&lt;40000,"40000",D1233&lt;45000,"45000",D1233&lt;50000,"50000",D1233&gt;=50000,"&gt;50000")</f>
        <v>10000</v>
      </c>
      <c r="F1233">
        <v>0</v>
      </c>
      <c r="G1233" t="str" cm="1">
        <f t="array" ref="G1233">_xlfn.IFS(F1233&lt;1000,"1000",F1233&lt;5000,"5000",F1233&lt;10000,"10000",F1233&lt;15000,"15000",F1233&lt;20000,"20000",F1233&lt;25000,"25000",F1233&lt;30000,"30000",F1233&lt;35000,"35000",F1233&lt;40000,"40000",F1233&lt;45000,"45000",F1233&lt;50000,"50000",F1233&gt;50000,"&gt;50000")</f>
        <v>1000</v>
      </c>
      <c r="H1233" t="s">
        <v>8220</v>
      </c>
      <c r="I1233" t="s">
        <v>8224</v>
      </c>
      <c r="J1233" t="s">
        <v>8246</v>
      </c>
      <c r="K1233">
        <v>1440723600</v>
      </c>
      <c r="L1233" s="10">
        <v>42244.041666666672</v>
      </c>
      <c r="M1233">
        <v>1436394968</v>
      </c>
      <c r="N1233" s="10">
        <f t="shared" si="59"/>
        <v>42193.941759259258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57"/>
        <v>0</v>
      </c>
      <c r="T1233" t="e">
        <f t="shared" si="58"/>
        <v>#DIV/0!</v>
      </c>
      <c r="U1233" t="s">
        <v>8325</v>
      </c>
      <c r="V1233" t="s">
        <v>8340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 t="str" cm="1">
        <f t="array" ref="E1234">_xlfn.IFS(D1234&lt;1000,"1000",D1234&lt;5000,"5000",D1234&lt;10000,"10000",D1234&lt;15000,"15000",D1234&lt;20000,"20000",D1234&lt;25000,"25000",D1234&lt;30000,"30000",D1234&lt;35000,"35000",D1234&lt;40000,"40000",D1234&lt;45000,"45000",D1234&lt;50000,"50000",D1234&gt;=50000,"&gt;50000")</f>
        <v>10000</v>
      </c>
      <c r="F1234">
        <v>40</v>
      </c>
      <c r="G1234" t="str" cm="1">
        <f t="array" ref="G1234">_xlfn.IFS(F1234&lt;1000,"1000",F1234&lt;5000,"5000",F1234&lt;10000,"10000",F1234&lt;15000,"15000",F1234&lt;20000,"20000",F1234&lt;25000,"25000",F1234&lt;30000,"30000",F1234&lt;35000,"35000",F1234&lt;40000,"40000",F1234&lt;45000,"45000",F1234&lt;50000,"50000",F1234&gt;50000,"&gt;50000")</f>
        <v>1000</v>
      </c>
      <c r="H1234" t="s">
        <v>8220</v>
      </c>
      <c r="I1234" t="s">
        <v>8224</v>
      </c>
      <c r="J1234" t="s">
        <v>8246</v>
      </c>
      <c r="K1234">
        <v>1381090870</v>
      </c>
      <c r="L1234" s="10">
        <v>41553.848032407412</v>
      </c>
      <c r="M1234">
        <v>1377030070</v>
      </c>
      <c r="N1234" s="10">
        <f t="shared" si="59"/>
        <v>41506.848032407412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57"/>
        <v>0.8</v>
      </c>
      <c r="T1234">
        <f t="shared" si="58"/>
        <v>40</v>
      </c>
      <c r="U1234" t="s">
        <v>8325</v>
      </c>
      <c r="V1234" t="s">
        <v>8340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 t="str" cm="1">
        <f t="array" ref="E1235">_xlfn.IFS(D1235&lt;1000,"1000",D1235&lt;5000,"5000",D1235&lt;10000,"10000",D1235&lt;15000,"15000",D1235&lt;20000,"20000",D1235&lt;25000,"25000",D1235&lt;30000,"30000",D1235&lt;35000,"35000",D1235&lt;40000,"40000",D1235&lt;45000,"45000",D1235&lt;50000,"50000",D1235&gt;=50000,"&gt;50000")</f>
        <v>5000</v>
      </c>
      <c r="F1235">
        <v>116</v>
      </c>
      <c r="G1235" t="str" cm="1">
        <f t="array" ref="G1235">_xlfn.IFS(F1235&lt;1000,"1000",F1235&lt;5000,"5000",F1235&lt;10000,"10000",F1235&lt;15000,"15000",F1235&lt;20000,"20000",F1235&lt;25000,"25000",F1235&lt;30000,"30000",F1235&lt;35000,"35000",F1235&lt;40000,"40000",F1235&lt;45000,"45000",F1235&lt;50000,"50000",F1235&gt;50000,"&gt;50000")</f>
        <v>1000</v>
      </c>
      <c r="H1235" t="s">
        <v>8220</v>
      </c>
      <c r="I1235" t="s">
        <v>8224</v>
      </c>
      <c r="J1235" t="s">
        <v>8246</v>
      </c>
      <c r="K1235">
        <v>1329864374</v>
      </c>
      <c r="L1235" s="10">
        <v>40960.948773148149</v>
      </c>
      <c r="M1235">
        <v>1328049974</v>
      </c>
      <c r="N1235" s="10">
        <f t="shared" si="59"/>
        <v>40939.948773148149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57"/>
        <v>11.600000000000001</v>
      </c>
      <c r="T1235">
        <f t="shared" si="58"/>
        <v>19.333333333333332</v>
      </c>
      <c r="U1235" t="s">
        <v>8325</v>
      </c>
      <c r="V1235" t="s">
        <v>8340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 t="str" cm="1">
        <f t="array" ref="E1236">_xlfn.IFS(D1236&lt;1000,"1000",D1236&lt;5000,"5000",D1236&lt;10000,"10000",D1236&lt;15000,"15000",D1236&lt;20000,"20000",D1236&lt;25000,"25000",D1236&lt;30000,"30000",D1236&lt;35000,"35000",D1236&lt;40000,"40000",D1236&lt;45000,"45000",D1236&lt;50000,"50000",D1236&gt;=50000,"&gt;50000")</f>
        <v>&gt;50000</v>
      </c>
      <c r="F1236">
        <v>0</v>
      </c>
      <c r="G1236" t="str" cm="1">
        <f t="array" ref="G1236">_xlfn.IFS(F1236&lt;1000,"1000",F1236&lt;5000,"5000",F1236&lt;10000,"10000",F1236&lt;15000,"15000",F1236&lt;20000,"20000",F1236&lt;25000,"25000",F1236&lt;30000,"30000",F1236&lt;35000,"35000",F1236&lt;40000,"40000",F1236&lt;45000,"45000",F1236&lt;50000,"50000",F1236&gt;50000,"&gt;50000")</f>
        <v>1000</v>
      </c>
      <c r="H1236" t="s">
        <v>8220</v>
      </c>
      <c r="I1236" t="s">
        <v>8225</v>
      </c>
      <c r="J1236" t="s">
        <v>8247</v>
      </c>
      <c r="K1236">
        <v>1422903342</v>
      </c>
      <c r="L1236" s="10">
        <v>42037.788680555561</v>
      </c>
      <c r="M1236">
        <v>1420311342</v>
      </c>
      <c r="N1236" s="10">
        <f t="shared" si="59"/>
        <v>42007.788680555561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57"/>
        <v>0</v>
      </c>
      <c r="T1236" t="e">
        <f t="shared" si="58"/>
        <v>#DIV/0!</v>
      </c>
      <c r="U1236" t="s">
        <v>8325</v>
      </c>
      <c r="V1236" t="s">
        <v>8340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 t="str" cm="1">
        <f t="array" ref="E1237">_xlfn.IFS(D1237&lt;1000,"1000",D1237&lt;5000,"5000",D1237&lt;10000,"10000",D1237&lt;15000,"15000",D1237&lt;20000,"20000",D1237&lt;25000,"25000",D1237&lt;30000,"30000",D1237&lt;35000,"35000",D1237&lt;40000,"40000",D1237&lt;45000,"45000",D1237&lt;50000,"50000",D1237&gt;=50000,"&gt;50000")</f>
        <v>10000</v>
      </c>
      <c r="F1237">
        <v>210</v>
      </c>
      <c r="G1237" t="str" cm="1">
        <f t="array" ref="G1237">_xlfn.IFS(F1237&lt;1000,"1000",F1237&lt;5000,"5000",F1237&lt;10000,"10000",F1237&lt;15000,"15000",F1237&lt;20000,"20000",F1237&lt;25000,"25000",F1237&lt;30000,"30000",F1237&lt;35000,"35000",F1237&lt;40000,"40000",F1237&lt;45000,"45000",F1237&lt;50000,"50000",F1237&gt;50000,"&gt;50000")</f>
        <v>1000</v>
      </c>
      <c r="H1237" t="s">
        <v>8220</v>
      </c>
      <c r="I1237" t="s">
        <v>8224</v>
      </c>
      <c r="J1237" t="s">
        <v>8246</v>
      </c>
      <c r="K1237">
        <v>1387077299</v>
      </c>
      <c r="L1237" s="10">
        <v>41623.135405092595</v>
      </c>
      <c r="M1237">
        <v>1383621299</v>
      </c>
      <c r="N1237" s="10">
        <f t="shared" si="59"/>
        <v>41583.135405092595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57"/>
        <v>2.7873639500929119</v>
      </c>
      <c r="T1237">
        <f t="shared" si="58"/>
        <v>35</v>
      </c>
      <c r="U1237" t="s">
        <v>8325</v>
      </c>
      <c r="V1237" t="s">
        <v>8340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 t="str" cm="1">
        <f t="array" ref="E1238">_xlfn.IFS(D1238&lt;1000,"1000",D1238&lt;5000,"5000",D1238&lt;10000,"10000",D1238&lt;15000,"15000",D1238&lt;20000,"20000",D1238&lt;25000,"25000",D1238&lt;30000,"30000",D1238&lt;35000,"35000",D1238&lt;40000,"40000",D1238&lt;45000,"45000",D1238&lt;50000,"50000",D1238&gt;=50000,"&gt;50000")</f>
        <v>5000</v>
      </c>
      <c r="F1238">
        <v>0</v>
      </c>
      <c r="G1238" t="str" cm="1">
        <f t="array" ref="G1238">_xlfn.IFS(F1238&lt;1000,"1000",F1238&lt;5000,"5000",F1238&lt;10000,"10000",F1238&lt;15000,"15000",F1238&lt;20000,"20000",F1238&lt;25000,"25000",F1238&lt;30000,"30000",F1238&lt;35000,"35000",F1238&lt;40000,"40000",F1238&lt;45000,"45000",F1238&lt;50000,"50000",F1238&gt;50000,"&gt;50000")</f>
        <v>1000</v>
      </c>
      <c r="H1238" t="s">
        <v>8220</v>
      </c>
      <c r="I1238" t="s">
        <v>8224</v>
      </c>
      <c r="J1238" t="s">
        <v>8246</v>
      </c>
      <c r="K1238">
        <v>1343491200</v>
      </c>
      <c r="L1238" s="10">
        <v>41118.666666666664</v>
      </c>
      <c r="M1238">
        <v>1342801164</v>
      </c>
      <c r="N1238" s="10">
        <f t="shared" si="59"/>
        <v>41110.680138888885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57"/>
        <v>0</v>
      </c>
      <c r="T1238" t="e">
        <f t="shared" si="58"/>
        <v>#DIV/0!</v>
      </c>
      <c r="U1238" t="s">
        <v>8325</v>
      </c>
      <c r="V1238" t="s">
        <v>8340</v>
      </c>
    </row>
    <row r="1239" spans="1:22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 t="str" cm="1">
        <f t="array" ref="E1239">_xlfn.IFS(D1239&lt;1000,"1000",D1239&lt;5000,"5000",D1239&lt;10000,"10000",D1239&lt;15000,"15000",D1239&lt;20000,"20000",D1239&lt;25000,"25000",D1239&lt;30000,"30000",D1239&lt;35000,"35000",D1239&lt;40000,"40000",D1239&lt;45000,"45000",D1239&lt;50000,"50000",D1239&gt;=50000,"&gt;50000")</f>
        <v>30000</v>
      </c>
      <c r="F1239">
        <v>0</v>
      </c>
      <c r="G1239" t="str" cm="1">
        <f t="array" ref="G1239">_xlfn.IFS(F1239&lt;1000,"1000",F1239&lt;5000,"5000",F1239&lt;10000,"10000",F1239&lt;15000,"15000",F1239&lt;20000,"20000",F1239&lt;25000,"25000",F1239&lt;30000,"30000",F1239&lt;35000,"35000",F1239&lt;40000,"40000",F1239&lt;45000,"45000",F1239&lt;50000,"50000",F1239&gt;50000,"&gt;50000")</f>
        <v>1000</v>
      </c>
      <c r="H1239" t="s">
        <v>8220</v>
      </c>
      <c r="I1239" t="s">
        <v>8224</v>
      </c>
      <c r="J1239" t="s">
        <v>8246</v>
      </c>
      <c r="K1239">
        <v>1345790865</v>
      </c>
      <c r="L1239" s="10">
        <v>41145.283159722225</v>
      </c>
      <c r="M1239">
        <v>1344062865</v>
      </c>
      <c r="N1239" s="10">
        <f t="shared" si="59"/>
        <v>41125.283159722225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57"/>
        <v>0</v>
      </c>
      <c r="T1239" t="e">
        <f t="shared" si="58"/>
        <v>#DIV/0!</v>
      </c>
      <c r="U1239" t="s">
        <v>8325</v>
      </c>
      <c r="V1239" t="s">
        <v>8340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 t="str" cm="1">
        <f t="array" ref="E1240">_xlfn.IFS(D1240&lt;1000,"1000",D1240&lt;5000,"5000",D1240&lt;10000,"10000",D1240&lt;15000,"15000",D1240&lt;20000,"20000",D1240&lt;25000,"25000",D1240&lt;30000,"30000",D1240&lt;35000,"35000",D1240&lt;40000,"40000",D1240&lt;45000,"45000",D1240&lt;50000,"50000",D1240&gt;=50000,"&gt;50000")</f>
        <v>5000</v>
      </c>
      <c r="F1240">
        <v>178</v>
      </c>
      <c r="G1240" t="str" cm="1">
        <f t="array" ref="G1240">_xlfn.IFS(F1240&lt;1000,"1000",F1240&lt;5000,"5000",F1240&lt;10000,"10000",F1240&lt;15000,"15000",F1240&lt;20000,"20000",F1240&lt;25000,"25000",F1240&lt;30000,"30000",F1240&lt;35000,"35000",F1240&lt;40000,"40000",F1240&lt;45000,"45000",F1240&lt;50000,"50000",F1240&gt;50000,"&gt;50000")</f>
        <v>1000</v>
      </c>
      <c r="H1240" t="s">
        <v>8220</v>
      </c>
      <c r="I1240" t="s">
        <v>8224</v>
      </c>
      <c r="J1240" t="s">
        <v>8246</v>
      </c>
      <c r="K1240">
        <v>1312641536</v>
      </c>
      <c r="L1240" s="10">
        <v>40761.61037037037</v>
      </c>
      <c r="M1240">
        <v>1310049536</v>
      </c>
      <c r="N1240" s="10">
        <f t="shared" si="59"/>
        <v>40731.61037037037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57"/>
        <v>17.8</v>
      </c>
      <c r="T1240">
        <f t="shared" si="58"/>
        <v>59.333333333333336</v>
      </c>
      <c r="U1240" t="s">
        <v>8325</v>
      </c>
      <c r="V1240" t="s">
        <v>8340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 t="str" cm="1">
        <f t="array" ref="E1241">_xlfn.IFS(D1241&lt;1000,"1000",D1241&lt;5000,"5000",D1241&lt;10000,"10000",D1241&lt;15000,"15000",D1241&lt;20000,"20000",D1241&lt;25000,"25000",D1241&lt;30000,"30000",D1241&lt;35000,"35000",D1241&lt;40000,"40000",D1241&lt;45000,"45000",D1241&lt;50000,"50000",D1241&gt;=50000,"&gt;50000")</f>
        <v>5000</v>
      </c>
      <c r="F1241">
        <v>0</v>
      </c>
      <c r="G1241" t="str" cm="1">
        <f t="array" ref="G1241">_xlfn.IFS(F1241&lt;1000,"1000",F1241&lt;5000,"5000",F1241&lt;10000,"10000",F1241&lt;15000,"15000",F1241&lt;20000,"20000",F1241&lt;25000,"25000",F1241&lt;30000,"30000",F1241&lt;35000,"35000",F1241&lt;40000,"40000",F1241&lt;45000,"45000",F1241&lt;50000,"50000",F1241&gt;50000,"&gt;50000")</f>
        <v>1000</v>
      </c>
      <c r="H1241" t="s">
        <v>8220</v>
      </c>
      <c r="I1241" t="s">
        <v>8224</v>
      </c>
      <c r="J1241" t="s">
        <v>8246</v>
      </c>
      <c r="K1241">
        <v>1325804767</v>
      </c>
      <c r="L1241" s="10">
        <v>40913.962581018517</v>
      </c>
      <c r="M1241">
        <v>1323212767</v>
      </c>
      <c r="N1241" s="10">
        <f t="shared" si="59"/>
        <v>40883.962581018517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57"/>
        <v>0</v>
      </c>
      <c r="T1241" t="e">
        <f t="shared" si="58"/>
        <v>#DIV/0!</v>
      </c>
      <c r="U1241" t="s">
        <v>8325</v>
      </c>
      <c r="V1241" t="s">
        <v>8340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 t="str" cm="1">
        <f t="array" ref="E1242">_xlfn.IFS(D1242&lt;1000,"1000",D1242&lt;5000,"5000",D1242&lt;10000,"10000",D1242&lt;15000,"15000",D1242&lt;20000,"20000",D1242&lt;25000,"25000",D1242&lt;30000,"30000",D1242&lt;35000,"35000",D1242&lt;40000,"40000",D1242&lt;45000,"45000",D1242&lt;50000,"50000",D1242&gt;=50000,"&gt;50000")</f>
        <v>10000</v>
      </c>
      <c r="F1242">
        <v>241</v>
      </c>
      <c r="G1242" t="str" cm="1">
        <f t="array" ref="G1242">_xlfn.IFS(F1242&lt;1000,"1000",F1242&lt;5000,"5000",F1242&lt;10000,"10000",F1242&lt;15000,"15000",F1242&lt;20000,"20000",F1242&lt;25000,"25000",F1242&lt;30000,"30000",F1242&lt;35000,"35000",F1242&lt;40000,"40000",F1242&lt;45000,"45000",F1242&lt;50000,"50000",F1242&gt;50000,"&gt;50000")</f>
        <v>1000</v>
      </c>
      <c r="H1242" t="s">
        <v>8220</v>
      </c>
      <c r="I1242" t="s">
        <v>8224</v>
      </c>
      <c r="J1242" t="s">
        <v>8246</v>
      </c>
      <c r="K1242">
        <v>1373665860</v>
      </c>
      <c r="L1242" s="10">
        <v>41467.910416666666</v>
      </c>
      <c r="M1242">
        <v>1368579457</v>
      </c>
      <c r="N1242" s="10">
        <f t="shared" si="59"/>
        <v>41409.040011574078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57"/>
        <v>3.0124999999999997</v>
      </c>
      <c r="T1242">
        <f t="shared" si="58"/>
        <v>30.125</v>
      </c>
      <c r="U1242" t="s">
        <v>8325</v>
      </c>
      <c r="V1242" t="s">
        <v>8340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 t="str" cm="1">
        <f t="array" ref="E1243">_xlfn.IFS(D1243&lt;1000,"1000",D1243&lt;5000,"5000",D1243&lt;10000,"10000",D1243&lt;15000,"15000",D1243&lt;20000,"20000",D1243&lt;25000,"25000",D1243&lt;30000,"30000",D1243&lt;35000,"35000",D1243&lt;40000,"40000",D1243&lt;45000,"45000",D1243&lt;50000,"50000",D1243&gt;=50000,"&gt;50000")</f>
        <v>10000</v>
      </c>
      <c r="F1243">
        <v>2537</v>
      </c>
      <c r="G1243" t="str" cm="1">
        <f t="array" ref="G1243">_xlfn.IFS(F1243&lt;1000,"1000",F1243&lt;5000,"5000",F1243&lt;10000,"10000",F1243&lt;15000,"15000",F1243&lt;20000,"20000",F1243&lt;25000,"25000",F1243&lt;30000,"30000",F1243&lt;35000,"35000",F1243&lt;40000,"40000",F1243&lt;45000,"45000",F1243&lt;50000,"50000",F1243&gt;50000,"&gt;50000")</f>
        <v>5000</v>
      </c>
      <c r="H1243" t="s">
        <v>8220</v>
      </c>
      <c r="I1243" t="s">
        <v>8224</v>
      </c>
      <c r="J1243" t="s">
        <v>8246</v>
      </c>
      <c r="K1243">
        <v>1414994340</v>
      </c>
      <c r="L1243" s="10">
        <v>41946.249305555553</v>
      </c>
      <c r="M1243">
        <v>1413057980</v>
      </c>
      <c r="N1243" s="10">
        <f t="shared" si="59"/>
        <v>41923.837731481479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57"/>
        <v>50.739999999999995</v>
      </c>
      <c r="T1243">
        <f t="shared" si="58"/>
        <v>74.617647058823536</v>
      </c>
      <c r="U1243" t="s">
        <v>8325</v>
      </c>
      <c r="V1243" t="s">
        <v>8340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 t="str" cm="1">
        <f t="array" ref="E1244">_xlfn.IFS(D1244&lt;1000,"1000",D1244&lt;5000,"5000",D1244&lt;10000,"10000",D1244&lt;15000,"15000",D1244&lt;20000,"20000",D1244&lt;25000,"25000",D1244&lt;30000,"30000",D1244&lt;35000,"35000",D1244&lt;40000,"40000",D1244&lt;45000,"45000",D1244&lt;50000,"50000",D1244&gt;=50000,"&gt;50000")</f>
        <v>1000</v>
      </c>
      <c r="F1244">
        <v>5</v>
      </c>
      <c r="G1244" t="str" cm="1">
        <f t="array" ref="G1244">_xlfn.IFS(F1244&lt;1000,"1000",F1244&lt;5000,"5000",F1244&lt;10000,"10000",F1244&lt;15000,"15000",F1244&lt;20000,"20000",F1244&lt;25000,"25000",F1244&lt;30000,"30000",F1244&lt;35000,"35000",F1244&lt;40000,"40000",F1244&lt;45000,"45000",F1244&lt;50000,"50000",F1244&gt;50000,"&gt;50000")</f>
        <v>1000</v>
      </c>
      <c r="H1244" t="s">
        <v>8220</v>
      </c>
      <c r="I1244" t="s">
        <v>8224</v>
      </c>
      <c r="J1244" t="s">
        <v>8246</v>
      </c>
      <c r="K1244">
        <v>1315747080</v>
      </c>
      <c r="L1244" s="10">
        <v>40797.554166666669</v>
      </c>
      <c r="M1244">
        <v>1314417502</v>
      </c>
      <c r="N1244" s="10">
        <f t="shared" si="59"/>
        <v>40782.165532407409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57"/>
        <v>0.54884742041712409</v>
      </c>
      <c r="T1244">
        <f t="shared" si="58"/>
        <v>5</v>
      </c>
      <c r="U1244" t="s">
        <v>8325</v>
      </c>
      <c r="V1244" t="s">
        <v>8340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 t="str" cm="1">
        <f t="array" ref="E1245">_xlfn.IFS(D1245&lt;1000,"1000",D1245&lt;5000,"5000",D1245&lt;10000,"10000",D1245&lt;15000,"15000",D1245&lt;20000,"20000",D1245&lt;25000,"25000",D1245&lt;30000,"30000",D1245&lt;35000,"35000",D1245&lt;40000,"40000",D1245&lt;45000,"45000",D1245&lt;50000,"50000",D1245&gt;=50000,"&gt;50000")</f>
        <v>15000</v>
      </c>
      <c r="F1245">
        <v>1691</v>
      </c>
      <c r="G1245" t="str" cm="1">
        <f t="array" ref="G1245">_xlfn.IFS(F1245&lt;1000,"1000",F1245&lt;5000,"5000",F1245&lt;10000,"10000",F1245&lt;15000,"15000",F1245&lt;20000,"20000",F1245&lt;25000,"25000",F1245&lt;30000,"30000",F1245&lt;35000,"35000",F1245&lt;40000,"40000",F1245&lt;45000,"45000",F1245&lt;50000,"50000",F1245&gt;50000,"&gt;50000")</f>
        <v>5000</v>
      </c>
      <c r="H1245" t="s">
        <v>8220</v>
      </c>
      <c r="I1245" t="s">
        <v>8224</v>
      </c>
      <c r="J1245" t="s">
        <v>8246</v>
      </c>
      <c r="K1245">
        <v>1310158800</v>
      </c>
      <c r="L1245" s="10">
        <v>40732.875</v>
      </c>
      <c r="M1245">
        <v>1304888771</v>
      </c>
      <c r="N1245" s="10">
        <f t="shared" si="59"/>
        <v>40671.879293981481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57"/>
        <v>14.091666666666667</v>
      </c>
      <c r="T1245">
        <f t="shared" si="58"/>
        <v>44.5</v>
      </c>
      <c r="U1245" t="s">
        <v>8325</v>
      </c>
      <c r="V1245" t="s">
        <v>8340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 t="str" cm="1">
        <f t="array" ref="E1246">_xlfn.IFS(D1246&lt;1000,"1000",D1246&lt;5000,"5000",D1246&lt;10000,"10000",D1246&lt;15000,"15000",D1246&lt;20000,"20000",D1246&lt;25000,"25000",D1246&lt;30000,"30000",D1246&lt;35000,"35000",D1246&lt;40000,"40000",D1246&lt;45000,"45000",D1246&lt;50000,"50000",D1246&gt;=50000,"&gt;50000")</f>
        <v>5000</v>
      </c>
      <c r="F1246">
        <v>2076</v>
      </c>
      <c r="G1246" t="str" cm="1">
        <f t="array" ref="G1246">_xlfn.IFS(F1246&lt;1000,"1000",F1246&lt;5000,"5000",F1246&lt;10000,"10000",F1246&lt;15000,"15000",F1246&lt;20000,"20000",F1246&lt;25000,"25000",F1246&lt;30000,"30000",F1246&lt;35000,"35000",F1246&lt;40000,"40000",F1246&lt;45000,"45000",F1246&lt;50000,"50000",F1246&gt;50000,"&gt;50000")</f>
        <v>5000</v>
      </c>
      <c r="H1246" t="s">
        <v>8219</v>
      </c>
      <c r="I1246" t="s">
        <v>8224</v>
      </c>
      <c r="J1246" t="s">
        <v>8246</v>
      </c>
      <c r="K1246">
        <v>1366664400</v>
      </c>
      <c r="L1246" s="10">
        <v>41386.875</v>
      </c>
      <c r="M1246">
        <v>1363981723</v>
      </c>
      <c r="N1246" s="10">
        <f t="shared" si="59"/>
        <v>41355.825497685182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57"/>
        <v>103.8</v>
      </c>
      <c r="T1246">
        <f t="shared" si="58"/>
        <v>46.133333333333333</v>
      </c>
      <c r="U1246" t="s">
        <v>8325</v>
      </c>
      <c r="V1246" t="s">
        <v>8326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 t="str" cm="1">
        <f t="array" ref="E1247">_xlfn.IFS(D1247&lt;1000,"1000",D1247&lt;5000,"5000",D1247&lt;10000,"10000",D1247&lt;15000,"15000",D1247&lt;20000,"20000",D1247&lt;25000,"25000",D1247&lt;30000,"30000",D1247&lt;35000,"35000",D1247&lt;40000,"40000",D1247&lt;45000,"45000",D1247&lt;50000,"50000",D1247&gt;=50000,"&gt;50000")</f>
        <v>5000</v>
      </c>
      <c r="F1247">
        <v>2405</v>
      </c>
      <c r="G1247" t="str" cm="1">
        <f t="array" ref="G1247">_xlfn.IFS(F1247&lt;1000,"1000",F1247&lt;5000,"5000",F1247&lt;10000,"10000",F1247&lt;15000,"15000",F1247&lt;20000,"20000",F1247&lt;25000,"25000",F1247&lt;30000,"30000",F1247&lt;35000,"35000",F1247&lt;40000,"40000",F1247&lt;45000,"45000",F1247&lt;50000,"50000",F1247&gt;50000,"&gt;50000")</f>
        <v>5000</v>
      </c>
      <c r="H1247" t="s">
        <v>8219</v>
      </c>
      <c r="I1247" t="s">
        <v>8224</v>
      </c>
      <c r="J1247" t="s">
        <v>8246</v>
      </c>
      <c r="K1247">
        <v>1402755834</v>
      </c>
      <c r="L1247" s="10">
        <v>41804.599930555552</v>
      </c>
      <c r="M1247">
        <v>1400163834</v>
      </c>
      <c r="N1247" s="10">
        <f t="shared" si="59"/>
        <v>41774.599930555552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57"/>
        <v>120.24999999999999</v>
      </c>
      <c r="T1247">
        <f t="shared" si="58"/>
        <v>141.47058823529412</v>
      </c>
      <c r="U1247" t="s">
        <v>8325</v>
      </c>
      <c r="V1247" t="s">
        <v>8326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 t="str" cm="1">
        <f t="array" ref="E1248">_xlfn.IFS(D1248&lt;1000,"1000",D1248&lt;5000,"5000",D1248&lt;10000,"10000",D1248&lt;15000,"15000",D1248&lt;20000,"20000",D1248&lt;25000,"25000",D1248&lt;30000,"30000",D1248&lt;35000,"35000",D1248&lt;40000,"40000",D1248&lt;45000,"45000",D1248&lt;50000,"50000",D1248&gt;=50000,"&gt;50000")</f>
        <v>5000</v>
      </c>
      <c r="F1248">
        <v>2340</v>
      </c>
      <c r="G1248" t="str" cm="1">
        <f t="array" ref="G1248">_xlfn.IFS(F1248&lt;1000,"1000",F1248&lt;5000,"5000",F1248&lt;10000,"10000",F1248&lt;15000,"15000",F1248&lt;20000,"20000",F1248&lt;25000,"25000",F1248&lt;30000,"30000",F1248&lt;35000,"35000",F1248&lt;40000,"40000",F1248&lt;45000,"45000",F1248&lt;50000,"50000",F1248&gt;50000,"&gt;50000")</f>
        <v>5000</v>
      </c>
      <c r="H1248" t="s">
        <v>8219</v>
      </c>
      <c r="I1248" t="s">
        <v>8224</v>
      </c>
      <c r="J1248" t="s">
        <v>8246</v>
      </c>
      <c r="K1248">
        <v>1323136949</v>
      </c>
      <c r="L1248" s="10">
        <v>40883.085057870368</v>
      </c>
      <c r="M1248">
        <v>1319245349</v>
      </c>
      <c r="N1248" s="10">
        <f t="shared" si="59"/>
        <v>40838.043391203704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57"/>
        <v>117</v>
      </c>
      <c r="T1248">
        <f t="shared" si="58"/>
        <v>75.483870967741936</v>
      </c>
      <c r="U1248" t="s">
        <v>8325</v>
      </c>
      <c r="V1248" t="s">
        <v>8326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 t="str" cm="1">
        <f t="array" ref="E1249">_xlfn.IFS(D1249&lt;1000,"1000",D1249&lt;5000,"5000",D1249&lt;10000,"10000",D1249&lt;15000,"15000",D1249&lt;20000,"20000",D1249&lt;25000,"25000",D1249&lt;30000,"30000",D1249&lt;35000,"35000",D1249&lt;40000,"40000",D1249&lt;45000,"45000",D1249&lt;50000,"50000",D1249&gt;=50000,"&gt;50000")</f>
        <v>5000</v>
      </c>
      <c r="F1249">
        <v>4275</v>
      </c>
      <c r="G1249" t="str" cm="1">
        <f t="array" ref="G1249">_xlfn.IFS(F1249&lt;1000,"1000",F1249&lt;5000,"5000",F1249&lt;10000,"10000",F1249&lt;15000,"15000",F1249&lt;20000,"20000",F1249&lt;25000,"25000",F1249&lt;30000,"30000",F1249&lt;35000,"35000",F1249&lt;40000,"40000",F1249&lt;45000,"45000",F1249&lt;50000,"50000",F1249&gt;50000,"&gt;50000")</f>
        <v>5000</v>
      </c>
      <c r="H1249" t="s">
        <v>8219</v>
      </c>
      <c r="I1249" t="s">
        <v>8224</v>
      </c>
      <c r="J1249" t="s">
        <v>8246</v>
      </c>
      <c r="K1249">
        <v>1367823655</v>
      </c>
      <c r="L1249" s="10">
        <v>41400.292303240742</v>
      </c>
      <c r="M1249">
        <v>1365231655</v>
      </c>
      <c r="N1249" s="10">
        <f t="shared" si="59"/>
        <v>41370.292303240742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57"/>
        <v>122.14285714285715</v>
      </c>
      <c r="T1249">
        <f t="shared" si="58"/>
        <v>85.5</v>
      </c>
      <c r="U1249" t="s">
        <v>8325</v>
      </c>
      <c r="V1249" t="s">
        <v>8326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 t="str" cm="1">
        <f t="array" ref="E1250">_xlfn.IFS(D1250&lt;1000,"1000",D1250&lt;5000,"5000",D1250&lt;10000,"10000",D1250&lt;15000,"15000",D1250&lt;20000,"20000",D1250&lt;25000,"25000",D1250&lt;30000,"30000",D1250&lt;35000,"35000",D1250&lt;40000,"40000",D1250&lt;45000,"45000",D1250&lt;50000,"50000",D1250&gt;=50000,"&gt;50000")</f>
        <v>5000</v>
      </c>
      <c r="F1250">
        <v>3791</v>
      </c>
      <c r="G1250" t="str" cm="1">
        <f t="array" ref="G1250">_xlfn.IFS(F1250&lt;1000,"1000",F1250&lt;5000,"5000",F1250&lt;10000,"10000",F1250&lt;15000,"15000",F1250&lt;20000,"20000",F1250&lt;25000,"25000",F1250&lt;30000,"30000",F1250&lt;35000,"35000",F1250&lt;40000,"40000",F1250&lt;45000,"45000",F1250&lt;50000,"50000",F1250&gt;50000,"&gt;50000")</f>
        <v>5000</v>
      </c>
      <c r="H1250" t="s">
        <v>8219</v>
      </c>
      <c r="I1250" t="s">
        <v>8224</v>
      </c>
      <c r="J1250" t="s">
        <v>8246</v>
      </c>
      <c r="K1250">
        <v>1402642740</v>
      </c>
      <c r="L1250" s="10">
        <v>41803.290972222225</v>
      </c>
      <c r="M1250">
        <v>1399563953</v>
      </c>
      <c r="N1250" s="10">
        <f t="shared" si="59"/>
        <v>41767.656863425924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57"/>
        <v>151.63999999999999</v>
      </c>
      <c r="T1250">
        <f t="shared" si="58"/>
        <v>64.254237288135599</v>
      </c>
      <c r="U1250" t="s">
        <v>8325</v>
      </c>
      <c r="V1250" t="s">
        <v>8326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 t="str" cm="1">
        <f t="array" ref="E1251">_xlfn.IFS(D1251&lt;1000,"1000",D1251&lt;5000,"5000",D1251&lt;10000,"10000",D1251&lt;15000,"15000",D1251&lt;20000,"20000",D1251&lt;25000,"25000",D1251&lt;30000,"30000",D1251&lt;35000,"35000",D1251&lt;40000,"40000",D1251&lt;45000,"45000",D1251&lt;50000,"50000",D1251&gt;=50000,"&gt;50000")</f>
        <v>10000</v>
      </c>
      <c r="F1251">
        <v>5222</v>
      </c>
      <c r="G1251" t="str" cm="1">
        <f t="array" ref="G1251">_xlfn.IFS(F1251&lt;1000,"1000",F1251&lt;5000,"5000",F1251&lt;10000,"10000",F1251&lt;15000,"15000",F1251&lt;20000,"20000",F1251&lt;25000,"25000",F1251&lt;30000,"30000",F1251&lt;35000,"35000",F1251&lt;40000,"40000",F1251&lt;45000,"45000",F1251&lt;50000,"50000",F1251&gt;50000,"&gt;50000")</f>
        <v>10000</v>
      </c>
      <c r="H1251" t="s">
        <v>8219</v>
      </c>
      <c r="I1251" t="s">
        <v>8224</v>
      </c>
      <c r="J1251" t="s">
        <v>8246</v>
      </c>
      <c r="K1251">
        <v>1341683211</v>
      </c>
      <c r="L1251" s="10">
        <v>41097.74086805556</v>
      </c>
      <c r="M1251">
        <v>1339091211</v>
      </c>
      <c r="N1251" s="10">
        <f t="shared" si="59"/>
        <v>41067.74086805556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57"/>
        <v>104.44</v>
      </c>
      <c r="T1251">
        <f t="shared" si="58"/>
        <v>64.46913580246914</v>
      </c>
      <c r="U1251" t="s">
        <v>8325</v>
      </c>
      <c r="V1251" t="s">
        <v>8326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 t="str" cm="1">
        <f t="array" ref="E1252">_xlfn.IFS(D1252&lt;1000,"1000",D1252&lt;5000,"5000",D1252&lt;10000,"10000",D1252&lt;15000,"15000",D1252&lt;20000,"20000",D1252&lt;25000,"25000",D1252&lt;30000,"30000",D1252&lt;35000,"35000",D1252&lt;40000,"40000",D1252&lt;45000,"45000",D1252&lt;50000,"50000",D1252&gt;=50000,"&gt;50000")</f>
        <v>35000</v>
      </c>
      <c r="F1252">
        <v>60046</v>
      </c>
      <c r="G1252" t="str" cm="1">
        <f t="array" ref="G1252">_xlfn.IFS(F1252&lt;1000,"1000",F1252&lt;5000,"5000",F1252&lt;10000,"10000",F1252&lt;15000,"15000",F1252&lt;20000,"20000",F1252&lt;25000,"25000",F1252&lt;30000,"30000",F1252&lt;35000,"35000",F1252&lt;40000,"40000",F1252&lt;45000,"45000",F1252&lt;50000,"50000",F1252&gt;50000,"&gt;50000")</f>
        <v>&gt;50000</v>
      </c>
      <c r="H1252" t="s">
        <v>8219</v>
      </c>
      <c r="I1252" t="s">
        <v>8224</v>
      </c>
      <c r="J1252" t="s">
        <v>8246</v>
      </c>
      <c r="K1252">
        <v>1410017131</v>
      </c>
      <c r="L1252" s="10">
        <v>41888.64271990741</v>
      </c>
      <c r="M1252">
        <v>1406129131</v>
      </c>
      <c r="N1252" s="10">
        <f t="shared" si="59"/>
        <v>41843.64271990741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57"/>
        <v>200.15333333333331</v>
      </c>
      <c r="T1252">
        <f t="shared" si="58"/>
        <v>118.2007874015748</v>
      </c>
      <c r="U1252" t="s">
        <v>8325</v>
      </c>
      <c r="V1252" t="s">
        <v>8326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 t="str" cm="1">
        <f t="array" ref="E1253">_xlfn.IFS(D1253&lt;1000,"1000",D1253&lt;5000,"5000",D1253&lt;10000,"10000",D1253&lt;15000,"15000",D1253&lt;20000,"20000",D1253&lt;25000,"25000",D1253&lt;30000,"30000",D1253&lt;35000,"35000",D1253&lt;40000,"40000",D1253&lt;45000,"45000",D1253&lt;50000,"50000",D1253&gt;=50000,"&gt;50000")</f>
        <v>10000</v>
      </c>
      <c r="F1253">
        <v>6108</v>
      </c>
      <c r="G1253" t="str" cm="1">
        <f t="array" ref="G1253">_xlfn.IFS(F1253&lt;1000,"1000",F1253&lt;5000,"5000",F1253&lt;10000,"10000",F1253&lt;15000,"15000",F1253&lt;20000,"20000",F1253&lt;25000,"25000",F1253&lt;30000,"30000",F1253&lt;35000,"35000",F1253&lt;40000,"40000",F1253&lt;45000,"45000",F1253&lt;50000,"50000",F1253&gt;50000,"&gt;50000")</f>
        <v>10000</v>
      </c>
      <c r="H1253" t="s">
        <v>8219</v>
      </c>
      <c r="I1253" t="s">
        <v>8224</v>
      </c>
      <c r="J1253" t="s">
        <v>8246</v>
      </c>
      <c r="K1253">
        <v>1316979167</v>
      </c>
      <c r="L1253" s="10">
        <v>40811.814432870371</v>
      </c>
      <c r="M1253">
        <v>1311795167</v>
      </c>
      <c r="N1253" s="10">
        <f t="shared" si="59"/>
        <v>40751.814432870371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57"/>
        <v>101.8</v>
      </c>
      <c r="T1253">
        <f t="shared" si="58"/>
        <v>82.540540540540547</v>
      </c>
      <c r="U1253" t="s">
        <v>8325</v>
      </c>
      <c r="V1253" t="s">
        <v>8326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 t="str" cm="1">
        <f t="array" ref="E1254">_xlfn.IFS(D1254&lt;1000,"1000",D1254&lt;5000,"5000",D1254&lt;10000,"10000",D1254&lt;15000,"15000",D1254&lt;20000,"20000",D1254&lt;25000,"25000",D1254&lt;30000,"30000",D1254&lt;35000,"35000",D1254&lt;40000,"40000",D1254&lt;45000,"45000",D1254&lt;50000,"50000",D1254&gt;=50000,"&gt;50000")</f>
        <v>5000</v>
      </c>
      <c r="F1254">
        <v>4818</v>
      </c>
      <c r="G1254" t="str" cm="1">
        <f t="array" ref="G1254">_xlfn.IFS(F1254&lt;1000,"1000",F1254&lt;5000,"5000",F1254&lt;10000,"10000",F1254&lt;15000,"15000",F1254&lt;20000,"20000",F1254&lt;25000,"25000",F1254&lt;30000,"30000",F1254&lt;35000,"35000",F1254&lt;40000,"40000",F1254&lt;45000,"45000",F1254&lt;50000,"50000",F1254&gt;50000,"&gt;50000")</f>
        <v>5000</v>
      </c>
      <c r="H1254" t="s">
        <v>8219</v>
      </c>
      <c r="I1254" t="s">
        <v>8224</v>
      </c>
      <c r="J1254" t="s">
        <v>8246</v>
      </c>
      <c r="K1254">
        <v>1382658169</v>
      </c>
      <c r="L1254" s="10">
        <v>41571.988067129627</v>
      </c>
      <c r="M1254">
        <v>1380238969</v>
      </c>
      <c r="N1254" s="10">
        <f t="shared" si="59"/>
        <v>41543.988067129627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57"/>
        <v>137.65714285714284</v>
      </c>
      <c r="T1254">
        <f t="shared" si="58"/>
        <v>34.170212765957444</v>
      </c>
      <c r="U1254" t="s">
        <v>8325</v>
      </c>
      <c r="V1254" t="s">
        <v>8326</v>
      </c>
    </row>
    <row r="1255" spans="1:22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 t="str" cm="1">
        <f t="array" ref="E1255">_xlfn.IFS(D1255&lt;1000,"1000",D1255&lt;5000,"5000",D1255&lt;10000,"10000",D1255&lt;15000,"15000",D1255&lt;20000,"20000",D1255&lt;25000,"25000",D1255&lt;30000,"30000",D1255&lt;35000,"35000",D1255&lt;40000,"40000",D1255&lt;45000,"45000",D1255&lt;50000,"50000",D1255&gt;=50000,"&gt;50000")</f>
        <v>1000</v>
      </c>
      <c r="F1255">
        <v>30383.32</v>
      </c>
      <c r="G1255" t="str" cm="1">
        <f t="array" ref="G1255">_xlfn.IFS(F1255&lt;1000,"1000",F1255&lt;5000,"5000",F1255&lt;10000,"10000",F1255&lt;15000,"15000",F1255&lt;20000,"20000",F1255&lt;25000,"25000",F1255&lt;30000,"30000",F1255&lt;35000,"35000",F1255&lt;40000,"40000",F1255&lt;45000,"45000",F1255&lt;50000,"50000",F1255&gt;50000,"&gt;50000")</f>
        <v>35000</v>
      </c>
      <c r="H1255" t="s">
        <v>8219</v>
      </c>
      <c r="I1255" t="s">
        <v>8224</v>
      </c>
      <c r="J1255" t="s">
        <v>8246</v>
      </c>
      <c r="K1255">
        <v>1409770107</v>
      </c>
      <c r="L1255" s="10">
        <v>41885.783645833333</v>
      </c>
      <c r="M1255">
        <v>1407178107</v>
      </c>
      <c r="N1255" s="10">
        <f t="shared" si="59"/>
        <v>41855.783645833333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57"/>
        <v>303833.2</v>
      </c>
      <c r="T1255">
        <f t="shared" si="58"/>
        <v>42.73322081575246</v>
      </c>
      <c r="U1255" t="s">
        <v>8325</v>
      </c>
      <c r="V1255" t="s">
        <v>8326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 t="str" cm="1">
        <f t="array" ref="E1256">_xlfn.IFS(D1256&lt;1000,"1000",D1256&lt;5000,"5000",D1256&lt;10000,"10000",D1256&lt;15000,"15000",D1256&lt;20000,"20000",D1256&lt;25000,"25000",D1256&lt;30000,"30000",D1256&lt;35000,"35000",D1256&lt;40000,"40000",D1256&lt;45000,"45000",D1256&lt;50000,"50000",D1256&gt;=50000,"&gt;50000")</f>
        <v>10000</v>
      </c>
      <c r="F1256">
        <v>13323</v>
      </c>
      <c r="G1256" t="str" cm="1">
        <f t="array" ref="G1256">_xlfn.IFS(F1256&lt;1000,"1000",F1256&lt;5000,"5000",F1256&lt;10000,"10000",F1256&lt;15000,"15000",F1256&lt;20000,"20000",F1256&lt;25000,"25000",F1256&lt;30000,"30000",F1256&lt;35000,"35000",F1256&lt;40000,"40000",F1256&lt;45000,"45000",F1256&lt;50000,"50000",F1256&gt;50000,"&gt;50000")</f>
        <v>15000</v>
      </c>
      <c r="H1256" t="s">
        <v>8219</v>
      </c>
      <c r="I1256" t="s">
        <v>8224</v>
      </c>
      <c r="J1256" t="s">
        <v>8246</v>
      </c>
      <c r="K1256">
        <v>1293857940</v>
      </c>
      <c r="L1256" s="10">
        <v>40544.207638888889</v>
      </c>
      <c r="M1256">
        <v>1288968886</v>
      </c>
      <c r="N1256" s="10">
        <f t="shared" si="59"/>
        <v>40487.621365740742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57"/>
        <v>198.85074626865671</v>
      </c>
      <c r="T1256">
        <f t="shared" si="58"/>
        <v>94.489361702127653</v>
      </c>
      <c r="U1256" t="s">
        <v>8325</v>
      </c>
      <c r="V1256" t="s">
        <v>8326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 t="str" cm="1">
        <f t="array" ref="E1257">_xlfn.IFS(D1257&lt;1000,"1000",D1257&lt;5000,"5000",D1257&lt;10000,"10000",D1257&lt;15000,"15000",D1257&lt;20000,"20000",D1257&lt;25000,"25000",D1257&lt;30000,"30000",D1257&lt;35000,"35000",D1257&lt;40000,"40000",D1257&lt;45000,"45000",D1257&lt;50000,"50000",D1257&gt;=50000,"&gt;50000")</f>
        <v>5000</v>
      </c>
      <c r="F1257">
        <v>6071</v>
      </c>
      <c r="G1257" t="str" cm="1">
        <f t="array" ref="G1257">_xlfn.IFS(F1257&lt;1000,"1000",F1257&lt;5000,"5000",F1257&lt;10000,"10000",F1257&lt;15000,"15000",F1257&lt;20000,"20000",F1257&lt;25000,"25000",F1257&lt;30000,"30000",F1257&lt;35000,"35000",F1257&lt;40000,"40000",F1257&lt;45000,"45000",F1257&lt;50000,"50000",F1257&gt;50000,"&gt;50000")</f>
        <v>10000</v>
      </c>
      <c r="H1257" t="s">
        <v>8219</v>
      </c>
      <c r="I1257" t="s">
        <v>8224</v>
      </c>
      <c r="J1257" t="s">
        <v>8246</v>
      </c>
      <c r="K1257">
        <v>1385932652</v>
      </c>
      <c r="L1257" s="10">
        <v>41609.887175925927</v>
      </c>
      <c r="M1257">
        <v>1383337052</v>
      </c>
      <c r="N1257" s="10">
        <f t="shared" si="59"/>
        <v>41579.845509259263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57"/>
        <v>202.36666666666667</v>
      </c>
      <c r="T1257">
        <f t="shared" si="58"/>
        <v>55.697247706422019</v>
      </c>
      <c r="U1257" t="s">
        <v>8325</v>
      </c>
      <c r="V1257" t="s">
        <v>8326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 t="str" cm="1">
        <f t="array" ref="E1258">_xlfn.IFS(D1258&lt;1000,"1000",D1258&lt;5000,"5000",D1258&lt;10000,"10000",D1258&lt;15000,"15000",D1258&lt;20000,"20000",D1258&lt;25000,"25000",D1258&lt;30000,"30000",D1258&lt;35000,"35000",D1258&lt;40000,"40000",D1258&lt;45000,"45000",D1258&lt;50000,"50000",D1258&gt;=50000,"&gt;50000")</f>
        <v>35000</v>
      </c>
      <c r="F1258">
        <v>35389.129999999997</v>
      </c>
      <c r="G1258" t="str" cm="1">
        <f t="array" ref="G1258">_xlfn.IFS(F1258&lt;1000,"1000",F1258&lt;5000,"5000",F1258&lt;10000,"10000",F1258&lt;15000,"15000",F1258&lt;20000,"20000",F1258&lt;25000,"25000",F1258&lt;30000,"30000",F1258&lt;35000,"35000",F1258&lt;40000,"40000",F1258&lt;45000,"45000",F1258&lt;50000,"50000",F1258&gt;50000,"&gt;50000")</f>
        <v>40000</v>
      </c>
      <c r="H1258" t="s">
        <v>8219</v>
      </c>
      <c r="I1258" t="s">
        <v>8224</v>
      </c>
      <c r="J1258" t="s">
        <v>8246</v>
      </c>
      <c r="K1258">
        <v>1329084231</v>
      </c>
      <c r="L1258" s="10">
        <v>40951.919340277782</v>
      </c>
      <c r="M1258">
        <v>1326492231</v>
      </c>
      <c r="N1258" s="10">
        <f t="shared" si="59"/>
        <v>40921.919340277782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57"/>
        <v>117.96376666666666</v>
      </c>
      <c r="T1258">
        <f t="shared" si="58"/>
        <v>98.030831024930734</v>
      </c>
      <c r="U1258" t="s">
        <v>8325</v>
      </c>
      <c r="V1258" t="s">
        <v>8326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 t="str" cm="1">
        <f t="array" ref="E1259">_xlfn.IFS(D1259&lt;1000,"1000",D1259&lt;5000,"5000",D1259&lt;10000,"10000",D1259&lt;15000,"15000",D1259&lt;20000,"20000",D1259&lt;25000,"25000",D1259&lt;30000,"30000",D1259&lt;35000,"35000",D1259&lt;40000,"40000",D1259&lt;45000,"45000",D1259&lt;50000,"50000",D1259&gt;=50000,"&gt;50000")</f>
        <v>10000</v>
      </c>
      <c r="F1259">
        <v>16210</v>
      </c>
      <c r="G1259" t="str" cm="1">
        <f t="array" ref="G1259">_xlfn.IFS(F1259&lt;1000,"1000",F1259&lt;5000,"5000",F1259&lt;10000,"10000",F1259&lt;15000,"15000",F1259&lt;20000,"20000",F1259&lt;25000,"25000",F1259&lt;30000,"30000",F1259&lt;35000,"35000",F1259&lt;40000,"40000",F1259&lt;45000,"45000",F1259&lt;50000,"50000",F1259&gt;50000,"&gt;50000")</f>
        <v>20000</v>
      </c>
      <c r="H1259" t="s">
        <v>8219</v>
      </c>
      <c r="I1259" t="s">
        <v>8224</v>
      </c>
      <c r="J1259" t="s">
        <v>8246</v>
      </c>
      <c r="K1259">
        <v>1301792590</v>
      </c>
      <c r="L1259" s="10">
        <v>40636.043865740743</v>
      </c>
      <c r="M1259">
        <v>1297562590</v>
      </c>
      <c r="N1259" s="10">
        <f t="shared" si="59"/>
        <v>40587.085532407407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57"/>
        <v>294.72727272727275</v>
      </c>
      <c r="T1259">
        <f t="shared" si="58"/>
        <v>92.102272727272734</v>
      </c>
      <c r="U1259" t="s">
        <v>8325</v>
      </c>
      <c r="V1259" t="s">
        <v>8326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 t="str" cm="1">
        <f t="array" ref="E1260">_xlfn.IFS(D1260&lt;1000,"1000",D1260&lt;5000,"5000",D1260&lt;10000,"10000",D1260&lt;15000,"15000",D1260&lt;20000,"20000",D1260&lt;25000,"25000",D1260&lt;30000,"30000",D1260&lt;35000,"35000",D1260&lt;40000,"40000",D1260&lt;45000,"45000",D1260&lt;50000,"50000",D1260&gt;=50000,"&gt;50000")</f>
        <v>15000</v>
      </c>
      <c r="F1260">
        <v>25577.56</v>
      </c>
      <c r="G1260" t="str" cm="1">
        <f t="array" ref="G1260">_xlfn.IFS(F1260&lt;1000,"1000",F1260&lt;5000,"5000",F1260&lt;10000,"10000",F1260&lt;15000,"15000",F1260&lt;20000,"20000",F1260&lt;25000,"25000",F1260&lt;30000,"30000",F1260&lt;35000,"35000",F1260&lt;40000,"40000",F1260&lt;45000,"45000",F1260&lt;50000,"50000",F1260&gt;50000,"&gt;50000")</f>
        <v>30000</v>
      </c>
      <c r="H1260" t="s">
        <v>8219</v>
      </c>
      <c r="I1260" t="s">
        <v>8224</v>
      </c>
      <c r="J1260" t="s">
        <v>8246</v>
      </c>
      <c r="K1260">
        <v>1377960012</v>
      </c>
      <c r="L1260" s="10">
        <v>41517.611250000002</v>
      </c>
      <c r="M1260">
        <v>1375368012</v>
      </c>
      <c r="N1260" s="10">
        <f t="shared" si="59"/>
        <v>41487.611250000002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57"/>
        <v>213.14633333333336</v>
      </c>
      <c r="T1260">
        <f t="shared" si="58"/>
        <v>38.175462686567165</v>
      </c>
      <c r="U1260" t="s">
        <v>8325</v>
      </c>
      <c r="V1260" t="s">
        <v>8326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 t="str" cm="1">
        <f t="array" ref="E1261">_xlfn.IFS(D1261&lt;1000,"1000",D1261&lt;5000,"5000",D1261&lt;10000,"10000",D1261&lt;15000,"15000",D1261&lt;20000,"20000",D1261&lt;25000,"25000",D1261&lt;30000,"30000",D1261&lt;35000,"35000",D1261&lt;40000,"40000",D1261&lt;45000,"45000",D1261&lt;50000,"50000",D1261&gt;=50000,"&gt;50000")</f>
        <v>5000</v>
      </c>
      <c r="F1261">
        <v>2606</v>
      </c>
      <c r="G1261" t="str" cm="1">
        <f t="array" ref="G1261">_xlfn.IFS(F1261&lt;1000,"1000",F1261&lt;5000,"5000",F1261&lt;10000,"10000",F1261&lt;15000,"15000",F1261&lt;20000,"20000",F1261&lt;25000,"25000",F1261&lt;30000,"30000",F1261&lt;35000,"35000",F1261&lt;40000,"40000",F1261&lt;45000,"45000",F1261&lt;50000,"50000",F1261&gt;50000,"&gt;50000")</f>
        <v>5000</v>
      </c>
      <c r="H1261" t="s">
        <v>8219</v>
      </c>
      <c r="I1261" t="s">
        <v>8224</v>
      </c>
      <c r="J1261" t="s">
        <v>8246</v>
      </c>
      <c r="K1261">
        <v>1402286340</v>
      </c>
      <c r="L1261" s="10">
        <v>41799.165972222225</v>
      </c>
      <c r="M1261">
        <v>1399504664</v>
      </c>
      <c r="N1261" s="10">
        <f t="shared" si="59"/>
        <v>41766.970648148148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57"/>
        <v>104.24</v>
      </c>
      <c r="T1261">
        <f t="shared" si="58"/>
        <v>27.145833333333332</v>
      </c>
      <c r="U1261" t="s">
        <v>8325</v>
      </c>
      <c r="V1261" t="s">
        <v>8326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 t="str" cm="1">
        <f t="array" ref="E1262">_xlfn.IFS(D1262&lt;1000,"1000",D1262&lt;5000,"5000",D1262&lt;10000,"10000",D1262&lt;15000,"15000",D1262&lt;20000,"20000",D1262&lt;25000,"25000",D1262&lt;30000,"30000",D1262&lt;35000,"35000",D1262&lt;40000,"40000",D1262&lt;45000,"45000",D1262&lt;50000,"50000",D1262&gt;=50000,"&gt;50000")</f>
        <v>5000</v>
      </c>
      <c r="F1262">
        <v>3751</v>
      </c>
      <c r="G1262" t="str" cm="1">
        <f t="array" ref="G1262">_xlfn.IFS(F1262&lt;1000,"1000",F1262&lt;5000,"5000",F1262&lt;10000,"10000",F1262&lt;15000,"15000",F1262&lt;20000,"20000",F1262&lt;25000,"25000",F1262&lt;30000,"30000",F1262&lt;35000,"35000",F1262&lt;40000,"40000",F1262&lt;45000,"45000",F1262&lt;50000,"50000",F1262&gt;50000,"&gt;50000")</f>
        <v>5000</v>
      </c>
      <c r="H1262" t="s">
        <v>8219</v>
      </c>
      <c r="I1262" t="s">
        <v>8224</v>
      </c>
      <c r="J1262" t="s">
        <v>8246</v>
      </c>
      <c r="K1262">
        <v>1393445620</v>
      </c>
      <c r="L1262" s="10">
        <v>41696.842824074076</v>
      </c>
      <c r="M1262">
        <v>1390853620</v>
      </c>
      <c r="N1262" s="10">
        <f t="shared" si="59"/>
        <v>41666.842824074076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57"/>
        <v>113.66666666666667</v>
      </c>
      <c r="T1262">
        <f t="shared" si="58"/>
        <v>50.689189189189186</v>
      </c>
      <c r="U1262" t="s">
        <v>8325</v>
      </c>
      <c r="V1262" t="s">
        <v>8326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 t="str" cm="1">
        <f t="array" ref="E1263">_xlfn.IFS(D1263&lt;1000,"1000",D1263&lt;5000,"5000",D1263&lt;10000,"10000",D1263&lt;15000,"15000",D1263&lt;20000,"20000",D1263&lt;25000,"25000",D1263&lt;30000,"30000",D1263&lt;35000,"35000",D1263&lt;40000,"40000",D1263&lt;45000,"45000",D1263&lt;50000,"50000",D1263&gt;=50000,"&gt;50000")</f>
        <v>5000</v>
      </c>
      <c r="F1263">
        <v>2025</v>
      </c>
      <c r="G1263" t="str" cm="1">
        <f t="array" ref="G1263">_xlfn.IFS(F1263&lt;1000,"1000",F1263&lt;5000,"5000",F1263&lt;10000,"10000",F1263&lt;15000,"15000",F1263&lt;20000,"20000",F1263&lt;25000,"25000",F1263&lt;30000,"30000",F1263&lt;35000,"35000",F1263&lt;40000,"40000",F1263&lt;45000,"45000",F1263&lt;50000,"50000",F1263&gt;50000,"&gt;50000")</f>
        <v>5000</v>
      </c>
      <c r="H1263" t="s">
        <v>8219</v>
      </c>
      <c r="I1263" t="s">
        <v>8224</v>
      </c>
      <c r="J1263" t="s">
        <v>8246</v>
      </c>
      <c r="K1263">
        <v>1390983227</v>
      </c>
      <c r="L1263" s="10">
        <v>41668.342905092592</v>
      </c>
      <c r="M1263">
        <v>1388391227</v>
      </c>
      <c r="N1263" s="10">
        <f t="shared" si="59"/>
        <v>41638.342905092592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57"/>
        <v>101.25</v>
      </c>
      <c r="T1263">
        <f t="shared" si="58"/>
        <v>38.942307692307693</v>
      </c>
      <c r="U1263" t="s">
        <v>8325</v>
      </c>
      <c r="V1263" t="s">
        <v>8326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 t="str" cm="1">
        <f t="array" ref="E1264">_xlfn.IFS(D1264&lt;1000,"1000",D1264&lt;5000,"5000",D1264&lt;10000,"10000",D1264&lt;15000,"15000",D1264&lt;20000,"20000",D1264&lt;25000,"25000",D1264&lt;30000,"30000",D1264&lt;35000,"35000",D1264&lt;40000,"40000",D1264&lt;45000,"45000",D1264&lt;50000,"50000",D1264&gt;=50000,"&gt;50000")</f>
        <v>10000</v>
      </c>
      <c r="F1264">
        <v>8152</v>
      </c>
      <c r="G1264" t="str" cm="1">
        <f t="array" ref="G1264">_xlfn.IFS(F1264&lt;1000,"1000",F1264&lt;5000,"5000",F1264&lt;10000,"10000",F1264&lt;15000,"15000",F1264&lt;20000,"20000",F1264&lt;25000,"25000",F1264&lt;30000,"30000",F1264&lt;35000,"35000",F1264&lt;40000,"40000",F1264&lt;45000,"45000",F1264&lt;50000,"50000",F1264&gt;50000,"&gt;50000")</f>
        <v>10000</v>
      </c>
      <c r="H1264" t="s">
        <v>8219</v>
      </c>
      <c r="I1264" t="s">
        <v>8229</v>
      </c>
      <c r="J1264" t="s">
        <v>8251</v>
      </c>
      <c r="K1264">
        <v>1392574692</v>
      </c>
      <c r="L1264" s="10">
        <v>41686.762638888889</v>
      </c>
      <c r="M1264">
        <v>1389982692</v>
      </c>
      <c r="N1264" s="10">
        <f t="shared" si="59"/>
        <v>41656.762638888889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57"/>
        <v>125.41538461538462</v>
      </c>
      <c r="T1264">
        <f t="shared" si="58"/>
        <v>77.638095238095232</v>
      </c>
      <c r="U1264" t="s">
        <v>8325</v>
      </c>
      <c r="V1264" t="s">
        <v>8326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 t="str" cm="1">
        <f t="array" ref="E1265">_xlfn.IFS(D1265&lt;1000,"1000",D1265&lt;5000,"5000",D1265&lt;10000,"10000",D1265&lt;15000,"15000",D1265&lt;20000,"20000",D1265&lt;25000,"25000",D1265&lt;30000,"30000",D1265&lt;35000,"35000",D1265&lt;40000,"40000",D1265&lt;45000,"45000",D1265&lt;50000,"50000",D1265&gt;=50000,"&gt;50000")</f>
        <v>5000</v>
      </c>
      <c r="F1265">
        <v>1785</v>
      </c>
      <c r="G1265" t="str" cm="1">
        <f t="array" ref="G1265">_xlfn.IFS(F1265&lt;1000,"1000",F1265&lt;5000,"5000",F1265&lt;10000,"10000",F1265&lt;15000,"15000",F1265&lt;20000,"20000",F1265&lt;25000,"25000",F1265&lt;30000,"30000",F1265&lt;35000,"35000",F1265&lt;40000,"40000",F1265&lt;45000,"45000",F1265&lt;50000,"50000",F1265&gt;50000,"&gt;50000")</f>
        <v>5000</v>
      </c>
      <c r="H1265" t="s">
        <v>8219</v>
      </c>
      <c r="I1265" t="s">
        <v>8224</v>
      </c>
      <c r="J1265" t="s">
        <v>8246</v>
      </c>
      <c r="K1265">
        <v>1396054800</v>
      </c>
      <c r="L1265" s="10">
        <v>41727.041666666664</v>
      </c>
      <c r="M1265">
        <v>1393034470</v>
      </c>
      <c r="N1265" s="10">
        <f t="shared" si="59"/>
        <v>41692.084143518521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57"/>
        <v>119</v>
      </c>
      <c r="T1265">
        <f t="shared" si="58"/>
        <v>43.536585365853661</v>
      </c>
      <c r="U1265" t="s">
        <v>8325</v>
      </c>
      <c r="V1265" t="s">
        <v>8326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 t="str" cm="1">
        <f t="array" ref="E1266">_xlfn.IFS(D1266&lt;1000,"1000",D1266&lt;5000,"5000",D1266&lt;10000,"10000",D1266&lt;15000,"15000",D1266&lt;20000,"20000",D1266&lt;25000,"25000",D1266&lt;30000,"30000",D1266&lt;35000,"35000",D1266&lt;40000,"40000",D1266&lt;45000,"45000",D1266&lt;50000,"50000",D1266&gt;=50000,"&gt;50000")</f>
        <v>1000</v>
      </c>
      <c r="F1266">
        <v>1082</v>
      </c>
      <c r="G1266" t="str" cm="1">
        <f t="array" ref="G1266">_xlfn.IFS(F1266&lt;1000,"1000",F1266&lt;5000,"5000",F1266&lt;10000,"10000",F1266&lt;15000,"15000",F1266&lt;20000,"20000",F1266&lt;25000,"25000",F1266&lt;30000,"30000",F1266&lt;35000,"35000",F1266&lt;40000,"40000",F1266&lt;45000,"45000",F1266&lt;50000,"50000",F1266&gt;50000,"&gt;50000")</f>
        <v>5000</v>
      </c>
      <c r="H1266" t="s">
        <v>8219</v>
      </c>
      <c r="I1266" t="s">
        <v>8224</v>
      </c>
      <c r="J1266" t="s">
        <v>8246</v>
      </c>
      <c r="K1266">
        <v>1383062083</v>
      </c>
      <c r="L1266" s="10">
        <v>41576.662997685184</v>
      </c>
      <c r="M1266">
        <v>1380556483</v>
      </c>
      <c r="N1266" s="10">
        <f t="shared" si="59"/>
        <v>41547.662997685184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57"/>
        <v>166.46153846153845</v>
      </c>
      <c r="T1266">
        <f t="shared" si="58"/>
        <v>31.823529411764707</v>
      </c>
      <c r="U1266" t="s">
        <v>8325</v>
      </c>
      <c r="V1266" t="s">
        <v>8326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 t="str" cm="1">
        <f t="array" ref="E1267">_xlfn.IFS(D1267&lt;1000,"1000",D1267&lt;5000,"5000",D1267&lt;10000,"10000",D1267&lt;15000,"15000",D1267&lt;20000,"20000",D1267&lt;25000,"25000",D1267&lt;30000,"30000",D1267&lt;35000,"35000",D1267&lt;40000,"40000",D1267&lt;45000,"45000",D1267&lt;50000,"50000",D1267&gt;=50000,"&gt;50000")</f>
        <v>5000</v>
      </c>
      <c r="F1267">
        <v>4170.17</v>
      </c>
      <c r="G1267" t="str" cm="1">
        <f t="array" ref="G1267">_xlfn.IFS(F1267&lt;1000,"1000",F1267&lt;5000,"5000",F1267&lt;10000,"10000",F1267&lt;15000,"15000",F1267&lt;20000,"20000",F1267&lt;25000,"25000",F1267&lt;30000,"30000",F1267&lt;35000,"35000",F1267&lt;40000,"40000",F1267&lt;45000,"45000",F1267&lt;50000,"50000",F1267&gt;50000,"&gt;50000")</f>
        <v>5000</v>
      </c>
      <c r="H1267" t="s">
        <v>8219</v>
      </c>
      <c r="I1267" t="s">
        <v>8224</v>
      </c>
      <c r="J1267" t="s">
        <v>8246</v>
      </c>
      <c r="K1267">
        <v>1291131815</v>
      </c>
      <c r="L1267" s="10">
        <v>40512.655266203699</v>
      </c>
      <c r="M1267">
        <v>1287071015</v>
      </c>
      <c r="N1267" s="10">
        <f t="shared" si="59"/>
        <v>40465.655266203699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57"/>
        <v>119.14771428571429</v>
      </c>
      <c r="T1267">
        <f t="shared" si="58"/>
        <v>63.184393939393942</v>
      </c>
      <c r="U1267" t="s">
        <v>8325</v>
      </c>
      <c r="V1267" t="s">
        <v>8326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 t="str" cm="1">
        <f t="array" ref="E1268">_xlfn.IFS(D1268&lt;1000,"1000",D1268&lt;5000,"5000",D1268&lt;10000,"10000",D1268&lt;15000,"15000",D1268&lt;20000,"20000",D1268&lt;25000,"25000",D1268&lt;30000,"30000",D1268&lt;35000,"35000",D1268&lt;40000,"40000",D1268&lt;45000,"45000",D1268&lt;50000,"50000",D1268&gt;=50000,"&gt;50000")</f>
        <v>10000</v>
      </c>
      <c r="F1268">
        <v>9545</v>
      </c>
      <c r="G1268" t="str" cm="1">
        <f t="array" ref="G1268">_xlfn.IFS(F1268&lt;1000,"1000",F1268&lt;5000,"5000",F1268&lt;10000,"10000",F1268&lt;15000,"15000",F1268&lt;20000,"20000",F1268&lt;25000,"25000",F1268&lt;30000,"30000",F1268&lt;35000,"35000",F1268&lt;40000,"40000",F1268&lt;45000,"45000",F1268&lt;50000,"50000",F1268&gt;50000,"&gt;50000")</f>
        <v>10000</v>
      </c>
      <c r="H1268" t="s">
        <v>8219</v>
      </c>
      <c r="I1268" t="s">
        <v>8224</v>
      </c>
      <c r="J1268" t="s">
        <v>8246</v>
      </c>
      <c r="K1268">
        <v>1389474145</v>
      </c>
      <c r="L1268" s="10">
        <v>41650.87667824074</v>
      </c>
      <c r="M1268">
        <v>1386882145</v>
      </c>
      <c r="N1268" s="10">
        <f t="shared" si="59"/>
        <v>41620.87667824074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57"/>
        <v>100.47368421052632</v>
      </c>
      <c r="T1268">
        <f t="shared" si="58"/>
        <v>190.9</v>
      </c>
      <c r="U1268" t="s">
        <v>8325</v>
      </c>
      <c r="V1268" t="s">
        <v>8326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 t="str" cm="1">
        <f t="array" ref="E1269">_xlfn.IFS(D1269&lt;1000,"1000",D1269&lt;5000,"5000",D1269&lt;10000,"10000",D1269&lt;15000,"15000",D1269&lt;20000,"20000",D1269&lt;25000,"25000",D1269&lt;30000,"30000",D1269&lt;35000,"35000",D1269&lt;40000,"40000",D1269&lt;45000,"45000",D1269&lt;50000,"50000",D1269&gt;=50000,"&gt;50000")</f>
        <v>25000</v>
      </c>
      <c r="F1269">
        <v>22396</v>
      </c>
      <c r="G1269" t="str" cm="1">
        <f t="array" ref="G1269">_xlfn.IFS(F1269&lt;1000,"1000",F1269&lt;5000,"5000",F1269&lt;10000,"10000",F1269&lt;15000,"15000",F1269&lt;20000,"20000",F1269&lt;25000,"25000",F1269&lt;30000,"30000",F1269&lt;35000,"35000",F1269&lt;40000,"40000",F1269&lt;45000,"45000",F1269&lt;50000,"50000",F1269&gt;50000,"&gt;50000")</f>
        <v>25000</v>
      </c>
      <c r="H1269" t="s">
        <v>8219</v>
      </c>
      <c r="I1269" t="s">
        <v>8224</v>
      </c>
      <c r="J1269" t="s">
        <v>8246</v>
      </c>
      <c r="K1269">
        <v>1374674558</v>
      </c>
      <c r="L1269" s="10">
        <v>41479.585162037038</v>
      </c>
      <c r="M1269">
        <v>1372082558</v>
      </c>
      <c r="N1269" s="10">
        <f t="shared" si="59"/>
        <v>41449.585162037038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57"/>
        <v>101.8</v>
      </c>
      <c r="T1269">
        <f t="shared" si="58"/>
        <v>140.85534591194968</v>
      </c>
      <c r="U1269" t="s">
        <v>8325</v>
      </c>
      <c r="V1269" t="s">
        <v>8326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 t="str" cm="1">
        <f t="array" ref="E1270">_xlfn.IFS(D1270&lt;1000,"1000",D1270&lt;5000,"5000",D1270&lt;10000,"10000",D1270&lt;15000,"15000",D1270&lt;20000,"20000",D1270&lt;25000,"25000",D1270&lt;30000,"30000",D1270&lt;35000,"35000",D1270&lt;40000,"40000",D1270&lt;45000,"45000",D1270&lt;50000,"50000",D1270&gt;=50000,"&gt;50000")</f>
        <v>15000</v>
      </c>
      <c r="F1270">
        <v>14000</v>
      </c>
      <c r="G1270" t="str" cm="1">
        <f t="array" ref="G1270">_xlfn.IFS(F1270&lt;1000,"1000",F1270&lt;5000,"5000",F1270&lt;10000,"10000",F1270&lt;15000,"15000",F1270&lt;20000,"20000",F1270&lt;25000,"25000",F1270&lt;30000,"30000",F1270&lt;35000,"35000",F1270&lt;40000,"40000",F1270&lt;45000,"45000",F1270&lt;50000,"50000",F1270&gt;50000,"&gt;50000")</f>
        <v>15000</v>
      </c>
      <c r="H1270" t="s">
        <v>8219</v>
      </c>
      <c r="I1270" t="s">
        <v>8224</v>
      </c>
      <c r="J1270" t="s">
        <v>8246</v>
      </c>
      <c r="K1270">
        <v>1379708247</v>
      </c>
      <c r="L1270" s="10">
        <v>41537.845451388886</v>
      </c>
      <c r="M1270">
        <v>1377116247</v>
      </c>
      <c r="N1270" s="10">
        <f t="shared" si="59"/>
        <v>41507.845451388886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57"/>
        <v>116.66666666666667</v>
      </c>
      <c r="T1270">
        <f t="shared" si="58"/>
        <v>76.92307692307692</v>
      </c>
      <c r="U1270" t="s">
        <v>8325</v>
      </c>
      <c r="V1270" t="s">
        <v>8326</v>
      </c>
    </row>
    <row r="1271" spans="1:22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 t="str" cm="1">
        <f t="array" ref="E1271">_xlfn.IFS(D1271&lt;1000,"1000",D1271&lt;5000,"5000",D1271&lt;10000,"10000",D1271&lt;15000,"15000",D1271&lt;20000,"20000",D1271&lt;25000,"25000",D1271&lt;30000,"30000",D1271&lt;35000,"35000",D1271&lt;40000,"40000",D1271&lt;45000,"45000",D1271&lt;50000,"50000",D1271&gt;=50000,"&gt;50000")</f>
        <v>20000</v>
      </c>
      <c r="F1271">
        <v>20426</v>
      </c>
      <c r="G1271" t="str" cm="1">
        <f t="array" ref="G1271">_xlfn.IFS(F1271&lt;1000,"1000",F1271&lt;5000,"5000",F1271&lt;10000,"10000",F1271&lt;15000,"15000",F1271&lt;20000,"20000",F1271&lt;25000,"25000",F1271&lt;30000,"30000",F1271&lt;35000,"35000",F1271&lt;40000,"40000",F1271&lt;45000,"45000",F1271&lt;50000,"50000",F1271&gt;50000,"&gt;50000")</f>
        <v>25000</v>
      </c>
      <c r="H1271" t="s">
        <v>8219</v>
      </c>
      <c r="I1271" t="s">
        <v>8224</v>
      </c>
      <c r="J1271" t="s">
        <v>8246</v>
      </c>
      <c r="K1271">
        <v>1460764800</v>
      </c>
      <c r="L1271" s="10">
        <v>42476</v>
      </c>
      <c r="M1271">
        <v>1458157512</v>
      </c>
      <c r="N1271" s="10">
        <f t="shared" si="59"/>
        <v>42445.823055555549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57"/>
        <v>108.64893617021276</v>
      </c>
      <c r="T1271">
        <f t="shared" si="58"/>
        <v>99.15533980582525</v>
      </c>
      <c r="U1271" t="s">
        <v>8325</v>
      </c>
      <c r="V1271" t="s">
        <v>8326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 t="str" cm="1">
        <f t="array" ref="E1272">_xlfn.IFS(D1272&lt;1000,"1000",D1272&lt;5000,"5000",D1272&lt;10000,"10000",D1272&lt;15000,"15000",D1272&lt;20000,"20000",D1272&lt;25000,"25000",D1272&lt;30000,"30000",D1272&lt;35000,"35000",D1272&lt;40000,"40000",D1272&lt;45000,"45000",D1272&lt;50000,"50000",D1272&gt;=50000,"&gt;50000")</f>
        <v>15000</v>
      </c>
      <c r="F1272">
        <v>11472</v>
      </c>
      <c r="G1272" t="str" cm="1">
        <f t="array" ref="G1272">_xlfn.IFS(F1272&lt;1000,"1000",F1272&lt;5000,"5000",F1272&lt;10000,"10000",F1272&lt;15000,"15000",F1272&lt;20000,"20000",F1272&lt;25000,"25000",F1272&lt;30000,"30000",F1272&lt;35000,"35000",F1272&lt;40000,"40000",F1272&lt;45000,"45000",F1272&lt;50000,"50000",F1272&gt;50000,"&gt;50000")</f>
        <v>15000</v>
      </c>
      <c r="H1272" t="s">
        <v>8219</v>
      </c>
      <c r="I1272" t="s">
        <v>8224</v>
      </c>
      <c r="J1272" t="s">
        <v>8246</v>
      </c>
      <c r="K1272">
        <v>1332704042</v>
      </c>
      <c r="L1272" s="10">
        <v>40993.815300925926</v>
      </c>
      <c r="M1272">
        <v>1327523642</v>
      </c>
      <c r="N1272" s="10">
        <f t="shared" si="59"/>
        <v>40933.856967592597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57"/>
        <v>114.72</v>
      </c>
      <c r="T1272">
        <f t="shared" si="58"/>
        <v>67.881656804733723</v>
      </c>
      <c r="U1272" t="s">
        <v>8325</v>
      </c>
      <c r="V1272" t="s">
        <v>8326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 t="str" cm="1">
        <f t="array" ref="E1273">_xlfn.IFS(D1273&lt;1000,"1000",D1273&lt;5000,"5000",D1273&lt;10000,"10000",D1273&lt;15000,"15000",D1273&lt;20000,"20000",D1273&lt;25000,"25000",D1273&lt;30000,"30000",D1273&lt;35000,"35000",D1273&lt;40000,"40000",D1273&lt;45000,"45000",D1273&lt;50000,"50000",D1273&gt;=50000,"&gt;50000")</f>
        <v>10000</v>
      </c>
      <c r="F1273">
        <v>7635</v>
      </c>
      <c r="G1273" t="str" cm="1">
        <f t="array" ref="G1273">_xlfn.IFS(F1273&lt;1000,"1000",F1273&lt;5000,"5000",F1273&lt;10000,"10000",F1273&lt;15000,"15000",F1273&lt;20000,"20000",F1273&lt;25000,"25000",F1273&lt;30000,"30000",F1273&lt;35000,"35000",F1273&lt;40000,"40000",F1273&lt;45000,"45000",F1273&lt;50000,"50000",F1273&gt;50000,"&gt;50000")</f>
        <v>10000</v>
      </c>
      <c r="H1273" t="s">
        <v>8219</v>
      </c>
      <c r="I1273" t="s">
        <v>8224</v>
      </c>
      <c r="J1273" t="s">
        <v>8246</v>
      </c>
      <c r="K1273">
        <v>1384363459</v>
      </c>
      <c r="L1273" s="10">
        <v>41591.725219907406</v>
      </c>
      <c r="M1273">
        <v>1381767859</v>
      </c>
      <c r="N1273" s="10">
        <f t="shared" si="59"/>
        <v>41561.683553240742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57"/>
        <v>101.8</v>
      </c>
      <c r="T1273">
        <f t="shared" si="58"/>
        <v>246.29032258064515</v>
      </c>
      <c r="U1273" t="s">
        <v>8325</v>
      </c>
      <c r="V1273" t="s">
        <v>8326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 t="str" cm="1">
        <f t="array" ref="E1274">_xlfn.IFS(D1274&lt;1000,"1000",D1274&lt;5000,"5000",D1274&lt;10000,"10000",D1274&lt;15000,"15000",D1274&lt;20000,"20000",D1274&lt;25000,"25000",D1274&lt;30000,"30000",D1274&lt;35000,"35000",D1274&lt;40000,"40000",D1274&lt;45000,"45000",D1274&lt;50000,"50000",D1274&gt;=50000,"&gt;50000")</f>
        <v>10000</v>
      </c>
      <c r="F1274">
        <v>5300</v>
      </c>
      <c r="G1274" t="str" cm="1">
        <f t="array" ref="G1274">_xlfn.IFS(F1274&lt;1000,"1000",F1274&lt;5000,"5000",F1274&lt;10000,"10000",F1274&lt;15000,"15000",F1274&lt;20000,"20000",F1274&lt;25000,"25000",F1274&lt;30000,"30000",F1274&lt;35000,"35000",F1274&lt;40000,"40000",F1274&lt;45000,"45000",F1274&lt;50000,"50000",F1274&gt;50000,"&gt;50000")</f>
        <v>10000</v>
      </c>
      <c r="H1274" t="s">
        <v>8219</v>
      </c>
      <c r="I1274" t="s">
        <v>8224</v>
      </c>
      <c r="J1274" t="s">
        <v>8246</v>
      </c>
      <c r="K1274">
        <v>1276574400</v>
      </c>
      <c r="L1274" s="10">
        <v>40344.166666666664</v>
      </c>
      <c r="M1274">
        <v>1270576379</v>
      </c>
      <c r="N1274" s="10">
        <f t="shared" si="59"/>
        <v>40274.745127314818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57"/>
        <v>106</v>
      </c>
      <c r="T1274">
        <f t="shared" si="58"/>
        <v>189.28571428571428</v>
      </c>
      <c r="U1274" t="s">
        <v>8325</v>
      </c>
      <c r="V1274" t="s">
        <v>8326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 t="str" cm="1">
        <f t="array" ref="E1275">_xlfn.IFS(D1275&lt;1000,"1000",D1275&lt;5000,"5000",D1275&lt;10000,"10000",D1275&lt;15000,"15000",D1275&lt;20000,"20000",D1275&lt;25000,"25000",D1275&lt;30000,"30000",D1275&lt;35000,"35000",D1275&lt;40000,"40000",D1275&lt;45000,"45000",D1275&lt;50000,"50000",D1275&gt;=50000,"&gt;50000")</f>
        <v>5000</v>
      </c>
      <c r="F1275">
        <v>4140</v>
      </c>
      <c r="G1275" t="str" cm="1">
        <f t="array" ref="G1275">_xlfn.IFS(F1275&lt;1000,"1000",F1275&lt;5000,"5000",F1275&lt;10000,"10000",F1275&lt;15000,"15000",F1275&lt;20000,"20000",F1275&lt;25000,"25000",F1275&lt;30000,"30000",F1275&lt;35000,"35000",F1275&lt;40000,"40000",F1275&lt;45000,"45000",F1275&lt;50000,"50000",F1275&gt;50000,"&gt;50000")</f>
        <v>5000</v>
      </c>
      <c r="H1275" t="s">
        <v>8219</v>
      </c>
      <c r="I1275" t="s">
        <v>8229</v>
      </c>
      <c r="J1275" t="s">
        <v>8251</v>
      </c>
      <c r="K1275">
        <v>1409506291</v>
      </c>
      <c r="L1275" s="10">
        <v>41882.730219907404</v>
      </c>
      <c r="M1275">
        <v>1406914291</v>
      </c>
      <c r="N1275" s="10">
        <f t="shared" si="59"/>
        <v>41852.730219907404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57"/>
        <v>103.49999999999999</v>
      </c>
      <c r="T1275">
        <f t="shared" si="58"/>
        <v>76.666666666666671</v>
      </c>
      <c r="U1275" t="s">
        <v>8325</v>
      </c>
      <c r="V1275" t="s">
        <v>8326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 t="str" cm="1">
        <f t="array" ref="E1276">_xlfn.IFS(D1276&lt;1000,"1000",D1276&lt;5000,"5000",D1276&lt;10000,"10000",D1276&lt;15000,"15000",D1276&lt;20000,"20000",D1276&lt;25000,"25000",D1276&lt;30000,"30000",D1276&lt;35000,"35000",D1276&lt;40000,"40000",D1276&lt;45000,"45000",D1276&lt;50000,"50000",D1276&gt;=50000,"&gt;50000")</f>
        <v>30000</v>
      </c>
      <c r="F1276">
        <v>38743.839999999997</v>
      </c>
      <c r="G1276" t="str" cm="1">
        <f t="array" ref="G1276">_xlfn.IFS(F1276&lt;1000,"1000",F1276&lt;5000,"5000",F1276&lt;10000,"10000",F1276&lt;15000,"15000",F1276&lt;20000,"20000",F1276&lt;25000,"25000",F1276&lt;30000,"30000",F1276&lt;35000,"35000",F1276&lt;40000,"40000",F1276&lt;45000,"45000",F1276&lt;50000,"50000",F1276&gt;50000,"&gt;50000")</f>
        <v>40000</v>
      </c>
      <c r="H1276" t="s">
        <v>8219</v>
      </c>
      <c r="I1276" t="s">
        <v>8224</v>
      </c>
      <c r="J1276" t="s">
        <v>8246</v>
      </c>
      <c r="K1276">
        <v>1346344425</v>
      </c>
      <c r="L1276" s="10">
        <v>41151.690104166664</v>
      </c>
      <c r="M1276">
        <v>1343320425</v>
      </c>
      <c r="N1276" s="10">
        <f t="shared" si="59"/>
        <v>41116.690104166664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57"/>
        <v>154.97535999999999</v>
      </c>
      <c r="T1276">
        <f t="shared" si="58"/>
        <v>82.963254817987149</v>
      </c>
      <c r="U1276" t="s">
        <v>8325</v>
      </c>
      <c r="V1276" t="s">
        <v>8326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 t="str" cm="1">
        <f t="array" ref="E1277">_xlfn.IFS(D1277&lt;1000,"1000",D1277&lt;5000,"5000",D1277&lt;10000,"10000",D1277&lt;15000,"15000",D1277&lt;20000,"20000",D1277&lt;25000,"25000",D1277&lt;30000,"30000",D1277&lt;35000,"35000",D1277&lt;40000,"40000",D1277&lt;45000,"45000",D1277&lt;50000,"50000",D1277&gt;=50000,"&gt;50000")</f>
        <v>20000</v>
      </c>
      <c r="F1277">
        <v>24321.1</v>
      </c>
      <c r="G1277" t="str" cm="1">
        <f t="array" ref="G1277">_xlfn.IFS(F1277&lt;1000,"1000",F1277&lt;5000,"5000",F1277&lt;10000,"10000",F1277&lt;15000,"15000",F1277&lt;20000,"20000",F1277&lt;25000,"25000",F1277&lt;30000,"30000",F1277&lt;35000,"35000",F1277&lt;40000,"40000",F1277&lt;45000,"45000",F1277&lt;50000,"50000",F1277&gt;50000,"&gt;50000")</f>
        <v>25000</v>
      </c>
      <c r="H1277" t="s">
        <v>8219</v>
      </c>
      <c r="I1277" t="s">
        <v>8224</v>
      </c>
      <c r="J1277" t="s">
        <v>8246</v>
      </c>
      <c r="K1277">
        <v>1375908587</v>
      </c>
      <c r="L1277" s="10">
        <v>41493.867905092593</v>
      </c>
      <c r="M1277">
        <v>1372884587</v>
      </c>
      <c r="N1277" s="10">
        <f t="shared" si="59"/>
        <v>41458.867905092593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57"/>
        <v>162.14066666666668</v>
      </c>
      <c r="T1277">
        <f t="shared" si="58"/>
        <v>62.522107969151669</v>
      </c>
      <c r="U1277" t="s">
        <v>8325</v>
      </c>
      <c r="V1277" t="s">
        <v>8326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 t="str" cm="1">
        <f t="array" ref="E1278">_xlfn.IFS(D1278&lt;1000,"1000",D1278&lt;5000,"5000",D1278&lt;10000,"10000",D1278&lt;15000,"15000",D1278&lt;20000,"20000",D1278&lt;25000,"25000",D1278&lt;30000,"30000",D1278&lt;35000,"35000",D1278&lt;40000,"40000",D1278&lt;45000,"45000",D1278&lt;50000,"50000",D1278&gt;=50000,"&gt;50000")</f>
        <v>5000</v>
      </c>
      <c r="F1278">
        <v>3132.63</v>
      </c>
      <c r="G1278" t="str" cm="1">
        <f t="array" ref="G1278">_xlfn.IFS(F1278&lt;1000,"1000",F1278&lt;5000,"5000",F1278&lt;10000,"10000",F1278&lt;15000,"15000",F1278&lt;20000,"20000",F1278&lt;25000,"25000",F1278&lt;30000,"30000",F1278&lt;35000,"35000",F1278&lt;40000,"40000",F1278&lt;45000,"45000",F1278&lt;50000,"50000",F1278&gt;50000,"&gt;50000")</f>
        <v>5000</v>
      </c>
      <c r="H1278" t="s">
        <v>8219</v>
      </c>
      <c r="I1278" t="s">
        <v>8224</v>
      </c>
      <c r="J1278" t="s">
        <v>8246</v>
      </c>
      <c r="K1278">
        <v>1251777600</v>
      </c>
      <c r="L1278" s="10">
        <v>40057.166666666664</v>
      </c>
      <c r="M1278">
        <v>1247504047</v>
      </c>
      <c r="N1278" s="10">
        <f t="shared" si="59"/>
        <v>40007.704247685186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57"/>
        <v>104.42100000000001</v>
      </c>
      <c r="T1278">
        <f t="shared" si="58"/>
        <v>46.06808823529412</v>
      </c>
      <c r="U1278" t="s">
        <v>8325</v>
      </c>
      <c r="V1278" t="s">
        <v>8326</v>
      </c>
    </row>
    <row r="1279" spans="1:22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 t="str" cm="1">
        <f t="array" ref="E1279">_xlfn.IFS(D1279&lt;1000,"1000",D1279&lt;5000,"5000",D1279&lt;10000,"10000",D1279&lt;15000,"15000",D1279&lt;20000,"20000",D1279&lt;25000,"25000",D1279&lt;30000,"30000",D1279&lt;35000,"35000",D1279&lt;40000,"40000",D1279&lt;45000,"45000",D1279&lt;50000,"50000",D1279&gt;=50000,"&gt;50000")</f>
        <v>20000</v>
      </c>
      <c r="F1279">
        <v>15918.65</v>
      </c>
      <c r="G1279" t="str" cm="1">
        <f t="array" ref="G1279">_xlfn.IFS(F1279&lt;1000,"1000",F1279&lt;5000,"5000",F1279&lt;10000,"10000",F1279&lt;15000,"15000",F1279&lt;20000,"20000",F1279&lt;25000,"25000",F1279&lt;30000,"30000",F1279&lt;35000,"35000",F1279&lt;40000,"40000",F1279&lt;45000,"45000",F1279&lt;50000,"50000",F1279&gt;50000,"&gt;50000")</f>
        <v>20000</v>
      </c>
      <c r="H1279" t="s">
        <v>8219</v>
      </c>
      <c r="I1279" t="s">
        <v>8224</v>
      </c>
      <c r="J1279" t="s">
        <v>8246</v>
      </c>
      <c r="K1279">
        <v>1346765347</v>
      </c>
      <c r="L1279" s="10">
        <v>41156.561886574076</v>
      </c>
      <c r="M1279">
        <v>1343741347</v>
      </c>
      <c r="N1279" s="10">
        <f t="shared" si="59"/>
        <v>41121.561886574076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57"/>
        <v>106.12433333333333</v>
      </c>
      <c r="T1279">
        <f t="shared" si="58"/>
        <v>38.543946731234868</v>
      </c>
      <c r="U1279" t="s">
        <v>8325</v>
      </c>
      <c r="V1279" t="s">
        <v>8326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 t="str" cm="1">
        <f t="array" ref="E1280">_xlfn.IFS(D1280&lt;1000,"1000",D1280&lt;5000,"5000",D1280&lt;10000,"10000",D1280&lt;15000,"15000",D1280&lt;20000,"20000",D1280&lt;25000,"25000",D1280&lt;30000,"30000",D1280&lt;35000,"35000",D1280&lt;40000,"40000",D1280&lt;45000,"45000",D1280&lt;50000,"50000",D1280&gt;=50000,"&gt;50000")</f>
        <v>10000</v>
      </c>
      <c r="F1280">
        <v>10071</v>
      </c>
      <c r="G1280" t="str" cm="1">
        <f t="array" ref="G1280">_xlfn.IFS(F1280&lt;1000,"1000",F1280&lt;5000,"5000",F1280&lt;10000,"10000",F1280&lt;15000,"15000",F1280&lt;20000,"20000",F1280&lt;25000,"25000",F1280&lt;30000,"30000",F1280&lt;35000,"35000",F1280&lt;40000,"40000",F1280&lt;45000,"45000",F1280&lt;50000,"50000",F1280&gt;50000,"&gt;50000")</f>
        <v>15000</v>
      </c>
      <c r="H1280" t="s">
        <v>8219</v>
      </c>
      <c r="I1280" t="s">
        <v>8224</v>
      </c>
      <c r="J1280" t="s">
        <v>8246</v>
      </c>
      <c r="K1280">
        <v>1403661600</v>
      </c>
      <c r="L1280" s="10">
        <v>41815.083333333336</v>
      </c>
      <c r="M1280">
        <v>1401196766</v>
      </c>
      <c r="N1280" s="10">
        <f t="shared" si="59"/>
        <v>41786.555162037039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57"/>
        <v>154.93846153846152</v>
      </c>
      <c r="T1280">
        <f t="shared" si="58"/>
        <v>53.005263157894738</v>
      </c>
      <c r="U1280" t="s">
        <v>8325</v>
      </c>
      <c r="V1280" t="s">
        <v>8326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 t="str" cm="1">
        <f t="array" ref="E1281">_xlfn.IFS(D1281&lt;1000,"1000",D1281&lt;5000,"5000",D1281&lt;10000,"10000",D1281&lt;15000,"15000",D1281&lt;20000,"20000",D1281&lt;25000,"25000",D1281&lt;30000,"30000",D1281&lt;35000,"35000",D1281&lt;40000,"40000",D1281&lt;45000,"45000",D1281&lt;50000,"50000",D1281&gt;=50000,"&gt;50000")</f>
        <v>15000</v>
      </c>
      <c r="F1281">
        <v>13864.17</v>
      </c>
      <c r="G1281" t="str" cm="1">
        <f t="array" ref="G1281">_xlfn.IFS(F1281&lt;1000,"1000",F1281&lt;5000,"5000",F1281&lt;10000,"10000",F1281&lt;15000,"15000",F1281&lt;20000,"20000",F1281&lt;25000,"25000",F1281&lt;30000,"30000",F1281&lt;35000,"35000",F1281&lt;40000,"40000",F1281&lt;45000,"45000",F1281&lt;50000,"50000",F1281&gt;50000,"&gt;50000")</f>
        <v>15000</v>
      </c>
      <c r="H1281" t="s">
        <v>8219</v>
      </c>
      <c r="I1281" t="s">
        <v>8224</v>
      </c>
      <c r="J1281" t="s">
        <v>8246</v>
      </c>
      <c r="K1281">
        <v>1395624170</v>
      </c>
      <c r="L1281" s="10">
        <v>41722.057523148149</v>
      </c>
      <c r="M1281">
        <v>1392171770</v>
      </c>
      <c r="N1281" s="10">
        <f t="shared" si="59"/>
        <v>41682.099189814813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57"/>
        <v>110.77157238734421</v>
      </c>
      <c r="T1281">
        <f t="shared" si="58"/>
        <v>73.355396825396824</v>
      </c>
      <c r="U1281" t="s">
        <v>8325</v>
      </c>
      <c r="V1281" t="s">
        <v>8326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 t="str" cm="1">
        <f t="array" ref="E1282">_xlfn.IFS(D1282&lt;1000,"1000",D1282&lt;5000,"5000",D1282&lt;10000,"10000",D1282&lt;15000,"15000",D1282&lt;20000,"20000",D1282&lt;25000,"25000",D1282&lt;30000,"30000",D1282&lt;35000,"35000",D1282&lt;40000,"40000",D1282&lt;45000,"45000",D1282&lt;50000,"50000",D1282&gt;=50000,"&gt;50000")</f>
        <v>20000</v>
      </c>
      <c r="F1282">
        <v>16636.78</v>
      </c>
      <c r="G1282" t="str" cm="1">
        <f t="array" ref="G1282">_xlfn.IFS(F1282&lt;1000,"1000",F1282&lt;5000,"5000",F1282&lt;10000,"10000",F1282&lt;15000,"15000",F1282&lt;20000,"20000",F1282&lt;25000,"25000",F1282&lt;30000,"30000",F1282&lt;35000,"35000",F1282&lt;40000,"40000",F1282&lt;45000,"45000",F1282&lt;50000,"50000",F1282&gt;50000,"&gt;50000")</f>
        <v>20000</v>
      </c>
      <c r="H1282" t="s">
        <v>8219</v>
      </c>
      <c r="I1282" t="s">
        <v>8224</v>
      </c>
      <c r="J1282" t="s">
        <v>8246</v>
      </c>
      <c r="K1282">
        <v>1299003054</v>
      </c>
      <c r="L1282" s="10">
        <v>40603.757569444446</v>
      </c>
      <c r="M1282">
        <v>1291227054</v>
      </c>
      <c r="N1282" s="10">
        <f t="shared" si="59"/>
        <v>40513.757569444446</v>
      </c>
      <c r="O1282" t="b">
        <v>1</v>
      </c>
      <c r="P1282">
        <v>130</v>
      </c>
      <c r="Q1282" t="b">
        <v>1</v>
      </c>
      <c r="R1282" t="s">
        <v>8276</v>
      </c>
      <c r="S1282" s="5">
        <f t="shared" ref="S1282:S1345" si="60">(F1282/D1282)*100</f>
        <v>110.91186666666665</v>
      </c>
      <c r="T1282">
        <f t="shared" ref="T1282:T1345" si="61">F1282/P1282</f>
        <v>127.97523076923076</v>
      </c>
      <c r="U1282" t="s">
        <v>8325</v>
      </c>
      <c r="V1282" t="s">
        <v>8326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 t="str" cm="1">
        <f t="array" ref="E1283">_xlfn.IFS(D1283&lt;1000,"1000",D1283&lt;5000,"5000",D1283&lt;10000,"10000",D1283&lt;15000,"15000",D1283&lt;20000,"20000",D1283&lt;25000,"25000",D1283&lt;30000,"30000",D1283&lt;35000,"35000",D1283&lt;40000,"40000",D1283&lt;45000,"45000",D1283&lt;50000,"50000",D1283&gt;=50000,"&gt;50000")</f>
        <v>10000</v>
      </c>
      <c r="F1283">
        <v>7750</v>
      </c>
      <c r="G1283" t="str" cm="1">
        <f t="array" ref="G1283">_xlfn.IFS(F1283&lt;1000,"1000",F1283&lt;5000,"5000",F1283&lt;10000,"10000",F1283&lt;15000,"15000",F1283&lt;20000,"20000",F1283&lt;25000,"25000",F1283&lt;30000,"30000",F1283&lt;35000,"35000",F1283&lt;40000,"40000",F1283&lt;45000,"45000",F1283&lt;50000,"50000",F1283&gt;50000,"&gt;50000")</f>
        <v>10000</v>
      </c>
      <c r="H1283" t="s">
        <v>8219</v>
      </c>
      <c r="I1283" t="s">
        <v>8224</v>
      </c>
      <c r="J1283" t="s">
        <v>8246</v>
      </c>
      <c r="K1283">
        <v>1375033836</v>
      </c>
      <c r="L1283" s="10">
        <v>41483.743472222224</v>
      </c>
      <c r="M1283">
        <v>1373305836</v>
      </c>
      <c r="N1283" s="10">
        <f t="shared" ref="N1283:N1346" si="62">(((M1283/60)/60)/24)+DATE(1970,1,1)</f>
        <v>41463.743472222224</v>
      </c>
      <c r="O1283" t="b">
        <v>1</v>
      </c>
      <c r="P1283">
        <v>74</v>
      </c>
      <c r="Q1283" t="b">
        <v>1</v>
      </c>
      <c r="R1283" t="s">
        <v>8276</v>
      </c>
      <c r="S1283" s="5">
        <f t="shared" si="60"/>
        <v>110.71428571428572</v>
      </c>
      <c r="T1283">
        <f t="shared" si="61"/>
        <v>104.72972972972973</v>
      </c>
      <c r="U1283" t="s">
        <v>8325</v>
      </c>
      <c r="V1283" t="s">
        <v>8326</v>
      </c>
    </row>
    <row r="1284" spans="1:22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 t="str" cm="1">
        <f t="array" ref="E1284">_xlfn.IFS(D1284&lt;1000,"1000",D1284&lt;5000,"5000",D1284&lt;10000,"10000",D1284&lt;15000,"15000",D1284&lt;20000,"20000",D1284&lt;25000,"25000",D1284&lt;30000,"30000",D1284&lt;35000,"35000",D1284&lt;40000,"40000",D1284&lt;45000,"45000",D1284&lt;50000,"50000",D1284&gt;=50000,"&gt;50000")</f>
        <v>20000</v>
      </c>
      <c r="F1284">
        <v>18542</v>
      </c>
      <c r="G1284" t="str" cm="1">
        <f t="array" ref="G1284">_xlfn.IFS(F1284&lt;1000,"1000",F1284&lt;5000,"5000",F1284&lt;10000,"10000",F1284&lt;15000,"15000",F1284&lt;20000,"20000",F1284&lt;25000,"25000",F1284&lt;30000,"30000",F1284&lt;35000,"35000",F1284&lt;40000,"40000",F1284&lt;45000,"45000",F1284&lt;50000,"50000",F1284&gt;50000,"&gt;50000")</f>
        <v>20000</v>
      </c>
      <c r="H1284" t="s">
        <v>8219</v>
      </c>
      <c r="I1284" t="s">
        <v>8224</v>
      </c>
      <c r="J1284" t="s">
        <v>8246</v>
      </c>
      <c r="K1284">
        <v>1386565140</v>
      </c>
      <c r="L1284" s="10">
        <v>41617.207638888889</v>
      </c>
      <c r="M1284">
        <v>1383909855</v>
      </c>
      <c r="N1284" s="10">
        <f t="shared" si="62"/>
        <v>41586.475173611114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60"/>
        <v>123.61333333333333</v>
      </c>
      <c r="T1284">
        <f t="shared" si="61"/>
        <v>67.671532846715323</v>
      </c>
      <c r="U1284" t="s">
        <v>8325</v>
      </c>
      <c r="V1284" t="s">
        <v>8326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 t="str" cm="1">
        <f t="array" ref="E1285">_xlfn.IFS(D1285&lt;1000,"1000",D1285&lt;5000,"5000",D1285&lt;10000,"10000",D1285&lt;15000,"15000",D1285&lt;20000,"20000",D1285&lt;25000,"25000",D1285&lt;30000,"30000",D1285&lt;35000,"35000",D1285&lt;40000,"40000",D1285&lt;45000,"45000",D1285&lt;50000,"50000",D1285&gt;=50000,"&gt;50000")</f>
        <v>5000</v>
      </c>
      <c r="F1285">
        <v>2110.5</v>
      </c>
      <c r="G1285" t="str" cm="1">
        <f t="array" ref="G1285">_xlfn.IFS(F1285&lt;1000,"1000",F1285&lt;5000,"5000",F1285&lt;10000,"10000",F1285&lt;15000,"15000",F1285&lt;20000,"20000",F1285&lt;25000,"25000",F1285&lt;30000,"30000",F1285&lt;35000,"35000",F1285&lt;40000,"40000",F1285&lt;45000,"45000",F1285&lt;50000,"50000",F1285&gt;50000,"&gt;50000")</f>
        <v>5000</v>
      </c>
      <c r="H1285" t="s">
        <v>8219</v>
      </c>
      <c r="I1285" t="s">
        <v>8224</v>
      </c>
      <c r="J1285" t="s">
        <v>8246</v>
      </c>
      <c r="K1285">
        <v>1362974400</v>
      </c>
      <c r="L1285" s="10">
        <v>41344.166666666664</v>
      </c>
      <c r="M1285">
        <v>1360948389</v>
      </c>
      <c r="N1285" s="10">
        <f t="shared" si="62"/>
        <v>41320.717465277776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60"/>
        <v>211.05</v>
      </c>
      <c r="T1285">
        <f t="shared" si="61"/>
        <v>95.931818181818187</v>
      </c>
      <c r="U1285" t="s">
        <v>8325</v>
      </c>
      <c r="V1285" t="s">
        <v>8326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 t="str" cm="1">
        <f t="array" ref="E1286">_xlfn.IFS(D1286&lt;1000,"1000",D1286&lt;5000,"5000",D1286&lt;10000,"10000",D1286&lt;15000,"15000",D1286&lt;20000,"20000",D1286&lt;25000,"25000",D1286&lt;30000,"30000",D1286&lt;35000,"35000",D1286&lt;40000,"40000",D1286&lt;45000,"45000",D1286&lt;50000,"50000",D1286&gt;=50000,"&gt;50000")</f>
        <v>5000</v>
      </c>
      <c r="F1286">
        <v>2020</v>
      </c>
      <c r="G1286" t="str" cm="1">
        <f t="array" ref="G1286">_xlfn.IFS(F1286&lt;1000,"1000",F1286&lt;5000,"5000",F1286&lt;10000,"10000",F1286&lt;15000,"15000",F1286&lt;20000,"20000",F1286&lt;25000,"25000",F1286&lt;30000,"30000",F1286&lt;35000,"35000",F1286&lt;40000,"40000",F1286&lt;45000,"45000",F1286&lt;50000,"50000",F1286&gt;50000,"&gt;50000")</f>
        <v>5000</v>
      </c>
      <c r="H1286" t="s">
        <v>8219</v>
      </c>
      <c r="I1286" t="s">
        <v>8224</v>
      </c>
      <c r="J1286" t="s">
        <v>8246</v>
      </c>
      <c r="K1286">
        <v>1483203540</v>
      </c>
      <c r="L1286" s="10">
        <v>42735.707638888889</v>
      </c>
      <c r="M1286">
        <v>1481175482</v>
      </c>
      <c r="N1286" s="10">
        <f t="shared" si="62"/>
        <v>42712.23474537037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60"/>
        <v>101</v>
      </c>
      <c r="T1286">
        <f t="shared" si="61"/>
        <v>65.161290322580641</v>
      </c>
      <c r="U1286" t="s">
        <v>8317</v>
      </c>
      <c r="V1286" t="s">
        <v>8318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 t="str" cm="1">
        <f t="array" ref="E1287">_xlfn.IFS(D1287&lt;1000,"1000",D1287&lt;5000,"5000",D1287&lt;10000,"10000",D1287&lt;15000,"15000",D1287&lt;20000,"20000",D1287&lt;25000,"25000",D1287&lt;30000,"30000",D1287&lt;35000,"35000",D1287&lt;40000,"40000",D1287&lt;45000,"45000",D1287&lt;50000,"50000",D1287&gt;=50000,"&gt;50000")</f>
        <v>5000</v>
      </c>
      <c r="F1287">
        <v>2033</v>
      </c>
      <c r="G1287" t="str" cm="1">
        <f t="array" ref="G1287">_xlfn.IFS(F1287&lt;1000,"1000",F1287&lt;5000,"5000",F1287&lt;10000,"10000",F1287&lt;15000,"15000",F1287&lt;20000,"20000",F1287&lt;25000,"25000",F1287&lt;30000,"30000",F1287&lt;35000,"35000",F1287&lt;40000,"40000",F1287&lt;45000,"45000",F1287&lt;50000,"50000",F1287&gt;50000,"&gt;50000")</f>
        <v>5000</v>
      </c>
      <c r="H1287" t="s">
        <v>8219</v>
      </c>
      <c r="I1287" t="s">
        <v>8225</v>
      </c>
      <c r="J1287" t="s">
        <v>8247</v>
      </c>
      <c r="K1287">
        <v>1434808775</v>
      </c>
      <c r="L1287" s="10">
        <v>42175.583043981482</v>
      </c>
      <c r="M1287">
        <v>1433512775</v>
      </c>
      <c r="N1287" s="10">
        <f t="shared" si="62"/>
        <v>42160.583043981482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60"/>
        <v>101.64999999999999</v>
      </c>
      <c r="T1287">
        <f t="shared" si="61"/>
        <v>32.269841269841272</v>
      </c>
      <c r="U1287" t="s">
        <v>8317</v>
      </c>
      <c r="V1287" t="s">
        <v>8318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 t="str" cm="1">
        <f t="array" ref="E1288">_xlfn.IFS(D1288&lt;1000,"1000",D1288&lt;5000,"5000",D1288&lt;10000,"10000",D1288&lt;15000,"15000",D1288&lt;20000,"20000",D1288&lt;25000,"25000",D1288&lt;30000,"30000",D1288&lt;35000,"35000",D1288&lt;40000,"40000",D1288&lt;45000,"45000",D1288&lt;50000,"50000",D1288&gt;=50000,"&gt;50000")</f>
        <v>5000</v>
      </c>
      <c r="F1288">
        <v>1625</v>
      </c>
      <c r="G1288" t="str" cm="1">
        <f t="array" ref="G1288">_xlfn.IFS(F1288&lt;1000,"1000",F1288&lt;5000,"5000",F1288&lt;10000,"10000",F1288&lt;15000,"15000",F1288&lt;20000,"20000",F1288&lt;25000,"25000",F1288&lt;30000,"30000",F1288&lt;35000,"35000",F1288&lt;40000,"40000",F1288&lt;45000,"45000",F1288&lt;50000,"50000",F1288&gt;50000,"&gt;50000")</f>
        <v>5000</v>
      </c>
      <c r="H1288" t="s">
        <v>8219</v>
      </c>
      <c r="I1288" t="s">
        <v>8225</v>
      </c>
      <c r="J1288" t="s">
        <v>8247</v>
      </c>
      <c r="K1288">
        <v>1424181600</v>
      </c>
      <c r="L1288" s="10">
        <v>42052.583333333328</v>
      </c>
      <c r="M1288">
        <v>1423041227</v>
      </c>
      <c r="N1288" s="10">
        <f t="shared" si="62"/>
        <v>42039.384571759263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60"/>
        <v>108.33333333333333</v>
      </c>
      <c r="T1288">
        <f t="shared" si="61"/>
        <v>81.25</v>
      </c>
      <c r="U1288" t="s">
        <v>8317</v>
      </c>
      <c r="V1288" t="s">
        <v>8318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 t="str" cm="1">
        <f t="array" ref="E1289">_xlfn.IFS(D1289&lt;1000,"1000",D1289&lt;5000,"5000",D1289&lt;10000,"10000",D1289&lt;15000,"15000",D1289&lt;20000,"20000",D1289&lt;25000,"25000",D1289&lt;30000,"30000",D1289&lt;35000,"35000",D1289&lt;40000,"40000",D1289&lt;45000,"45000",D1289&lt;50000,"50000",D1289&gt;=50000,"&gt;50000")</f>
        <v>1000</v>
      </c>
      <c r="F1289">
        <v>605</v>
      </c>
      <c r="G1289" t="str" cm="1">
        <f t="array" ref="G1289">_xlfn.IFS(F1289&lt;1000,"1000",F1289&lt;5000,"5000",F1289&lt;10000,"10000",F1289&lt;15000,"15000",F1289&lt;20000,"20000",F1289&lt;25000,"25000",F1289&lt;30000,"30000",F1289&lt;35000,"35000",F1289&lt;40000,"40000",F1289&lt;45000,"45000",F1289&lt;50000,"50000",F1289&gt;50000,"&gt;50000")</f>
        <v>1000</v>
      </c>
      <c r="H1289" t="s">
        <v>8219</v>
      </c>
      <c r="I1289" t="s">
        <v>8225</v>
      </c>
      <c r="J1289" t="s">
        <v>8247</v>
      </c>
      <c r="K1289">
        <v>1434120856</v>
      </c>
      <c r="L1289" s="10">
        <v>42167.621018518519</v>
      </c>
      <c r="M1289">
        <v>1428936856</v>
      </c>
      <c r="N1289" s="10">
        <f t="shared" si="62"/>
        <v>42107.621018518519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60"/>
        <v>242</v>
      </c>
      <c r="T1289">
        <f t="shared" si="61"/>
        <v>24.2</v>
      </c>
      <c r="U1289" t="s">
        <v>8317</v>
      </c>
      <c r="V1289" t="s">
        <v>8318</v>
      </c>
    </row>
    <row r="1290" spans="1:22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 t="str" cm="1">
        <f t="array" ref="E1290">_xlfn.IFS(D1290&lt;1000,"1000",D1290&lt;5000,"5000",D1290&lt;10000,"10000",D1290&lt;15000,"15000",D1290&lt;20000,"20000",D1290&lt;25000,"25000",D1290&lt;30000,"30000",D1290&lt;35000,"35000",D1290&lt;40000,"40000",D1290&lt;45000,"45000",D1290&lt;50000,"50000",D1290&gt;=50000,"&gt;50000")</f>
        <v>5000</v>
      </c>
      <c r="F1290">
        <v>4018</v>
      </c>
      <c r="G1290" t="str" cm="1">
        <f t="array" ref="G1290">_xlfn.IFS(F1290&lt;1000,"1000",F1290&lt;5000,"5000",F1290&lt;10000,"10000",F1290&lt;15000,"15000",F1290&lt;20000,"20000",F1290&lt;25000,"25000",F1290&lt;30000,"30000",F1290&lt;35000,"35000",F1290&lt;40000,"40000",F1290&lt;45000,"45000",F1290&lt;50000,"50000",F1290&gt;50000,"&gt;50000")</f>
        <v>5000</v>
      </c>
      <c r="H1290" t="s">
        <v>8219</v>
      </c>
      <c r="I1290" t="s">
        <v>8224</v>
      </c>
      <c r="J1290" t="s">
        <v>8246</v>
      </c>
      <c r="K1290">
        <v>1470801600</v>
      </c>
      <c r="L1290" s="10">
        <v>42592.166666666672</v>
      </c>
      <c r="M1290">
        <v>1468122163</v>
      </c>
      <c r="N1290" s="10">
        <f t="shared" si="62"/>
        <v>42561.154664351852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60"/>
        <v>100.44999999999999</v>
      </c>
      <c r="T1290">
        <f t="shared" si="61"/>
        <v>65.868852459016395</v>
      </c>
      <c r="U1290" t="s">
        <v>8317</v>
      </c>
      <c r="V1290" t="s">
        <v>8318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 t="str" cm="1">
        <f t="array" ref="E1291">_xlfn.IFS(D1291&lt;1000,"1000",D1291&lt;5000,"5000",D1291&lt;10000,"10000",D1291&lt;15000,"15000",D1291&lt;20000,"20000",D1291&lt;25000,"25000",D1291&lt;30000,"30000",D1291&lt;35000,"35000",D1291&lt;40000,"40000",D1291&lt;45000,"45000",D1291&lt;50000,"50000",D1291&gt;=50000,"&gt;50000")</f>
        <v>5000</v>
      </c>
      <c r="F1291">
        <v>1876</v>
      </c>
      <c r="G1291" t="str" cm="1">
        <f t="array" ref="G1291">_xlfn.IFS(F1291&lt;1000,"1000",F1291&lt;5000,"5000",F1291&lt;10000,"10000",F1291&lt;15000,"15000",F1291&lt;20000,"20000",F1291&lt;25000,"25000",F1291&lt;30000,"30000",F1291&lt;35000,"35000",F1291&lt;40000,"40000",F1291&lt;45000,"45000",F1291&lt;50000,"50000",F1291&gt;50000,"&gt;50000")</f>
        <v>5000</v>
      </c>
      <c r="H1291" t="s">
        <v>8219</v>
      </c>
      <c r="I1291" t="s">
        <v>8224</v>
      </c>
      <c r="J1291" t="s">
        <v>8246</v>
      </c>
      <c r="K1291">
        <v>1483499645</v>
      </c>
      <c r="L1291" s="10">
        <v>42739.134780092587</v>
      </c>
      <c r="M1291">
        <v>1480907645</v>
      </c>
      <c r="N1291" s="10">
        <f t="shared" si="62"/>
        <v>42709.134780092587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60"/>
        <v>125.06666666666666</v>
      </c>
      <c r="T1291">
        <f t="shared" si="61"/>
        <v>36.07692307692308</v>
      </c>
      <c r="U1291" t="s">
        <v>8317</v>
      </c>
      <c r="V1291" t="s">
        <v>8318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 t="str" cm="1">
        <f t="array" ref="E1292">_xlfn.IFS(D1292&lt;1000,"1000",D1292&lt;5000,"5000",D1292&lt;10000,"10000",D1292&lt;15000,"15000",D1292&lt;20000,"20000",D1292&lt;25000,"25000",D1292&lt;30000,"30000",D1292&lt;35000,"35000",D1292&lt;40000,"40000",D1292&lt;45000,"45000",D1292&lt;50000,"50000",D1292&gt;=50000,"&gt;50000")</f>
        <v>5000</v>
      </c>
      <c r="F1292">
        <v>3800</v>
      </c>
      <c r="G1292" t="str" cm="1">
        <f t="array" ref="G1292">_xlfn.IFS(F1292&lt;1000,"1000",F1292&lt;5000,"5000",F1292&lt;10000,"10000",F1292&lt;15000,"15000",F1292&lt;20000,"20000",F1292&lt;25000,"25000",F1292&lt;30000,"30000",F1292&lt;35000,"35000",F1292&lt;40000,"40000",F1292&lt;45000,"45000",F1292&lt;50000,"50000",F1292&gt;50000,"&gt;50000")</f>
        <v>5000</v>
      </c>
      <c r="H1292" t="s">
        <v>8219</v>
      </c>
      <c r="I1292" t="s">
        <v>8224</v>
      </c>
      <c r="J1292" t="s">
        <v>8246</v>
      </c>
      <c r="K1292">
        <v>1429772340</v>
      </c>
      <c r="L1292" s="10">
        <v>42117.290972222225</v>
      </c>
      <c r="M1292">
        <v>1427121931</v>
      </c>
      <c r="N1292" s="10">
        <f t="shared" si="62"/>
        <v>42086.614942129629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60"/>
        <v>108.57142857142857</v>
      </c>
      <c r="T1292">
        <f t="shared" si="61"/>
        <v>44.186046511627907</v>
      </c>
      <c r="U1292" t="s">
        <v>8317</v>
      </c>
      <c r="V1292" t="s">
        <v>8318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 t="str" cm="1">
        <f t="array" ref="E1293">_xlfn.IFS(D1293&lt;1000,"1000",D1293&lt;5000,"5000",D1293&lt;10000,"10000",D1293&lt;15000,"15000",D1293&lt;20000,"20000",D1293&lt;25000,"25000",D1293&lt;30000,"30000",D1293&lt;35000,"35000",D1293&lt;40000,"40000",D1293&lt;45000,"45000",D1293&lt;50000,"50000",D1293&gt;=50000,"&gt;50000")</f>
        <v>5000</v>
      </c>
      <c r="F1293">
        <v>4371</v>
      </c>
      <c r="G1293" t="str" cm="1">
        <f t="array" ref="G1293">_xlfn.IFS(F1293&lt;1000,"1000",F1293&lt;5000,"5000",F1293&lt;10000,"10000",F1293&lt;15000,"15000",F1293&lt;20000,"20000",F1293&lt;25000,"25000",F1293&lt;30000,"30000",F1293&lt;35000,"35000",F1293&lt;40000,"40000",F1293&lt;45000,"45000",F1293&lt;50000,"50000",F1293&gt;50000,"&gt;50000")</f>
        <v>5000</v>
      </c>
      <c r="H1293" t="s">
        <v>8219</v>
      </c>
      <c r="I1293" t="s">
        <v>8224</v>
      </c>
      <c r="J1293" t="s">
        <v>8246</v>
      </c>
      <c r="K1293">
        <v>1428390000</v>
      </c>
      <c r="L1293" s="10">
        <v>42101.291666666672</v>
      </c>
      <c r="M1293">
        <v>1425224391</v>
      </c>
      <c r="N1293" s="10">
        <f t="shared" si="62"/>
        <v>42064.652673611112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60"/>
        <v>145.70000000000002</v>
      </c>
      <c r="T1293">
        <f t="shared" si="61"/>
        <v>104.07142857142857</v>
      </c>
      <c r="U1293" t="s">
        <v>8317</v>
      </c>
      <c r="V1293" t="s">
        <v>8318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 t="str" cm="1">
        <f t="array" ref="E1294">_xlfn.IFS(D1294&lt;1000,"1000",D1294&lt;5000,"5000",D1294&lt;10000,"10000",D1294&lt;15000,"15000",D1294&lt;20000,"20000",D1294&lt;25000,"25000",D1294&lt;30000,"30000",D1294&lt;35000,"35000",D1294&lt;40000,"40000",D1294&lt;45000,"45000",D1294&lt;50000,"50000",D1294&gt;=50000,"&gt;50000")</f>
        <v>5000</v>
      </c>
      <c r="F1294">
        <v>1870</v>
      </c>
      <c r="G1294" t="str" cm="1">
        <f t="array" ref="G1294">_xlfn.IFS(F1294&lt;1000,"1000",F1294&lt;5000,"5000",F1294&lt;10000,"10000",F1294&lt;15000,"15000",F1294&lt;20000,"20000",F1294&lt;25000,"25000",F1294&lt;30000,"30000",F1294&lt;35000,"35000",F1294&lt;40000,"40000",F1294&lt;45000,"45000",F1294&lt;50000,"50000",F1294&gt;50000,"&gt;50000")</f>
        <v>5000</v>
      </c>
      <c r="H1294" t="s">
        <v>8219</v>
      </c>
      <c r="I1294" t="s">
        <v>8225</v>
      </c>
      <c r="J1294" t="s">
        <v>8247</v>
      </c>
      <c r="K1294">
        <v>1444172340</v>
      </c>
      <c r="L1294" s="10">
        <v>42283.957638888889</v>
      </c>
      <c r="M1294">
        <v>1441822828</v>
      </c>
      <c r="N1294" s="10">
        <f t="shared" si="62"/>
        <v>42256.764212962968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60"/>
        <v>110.00000000000001</v>
      </c>
      <c r="T1294">
        <f t="shared" si="61"/>
        <v>35.96153846153846</v>
      </c>
      <c r="U1294" t="s">
        <v>8317</v>
      </c>
      <c r="V1294" t="s">
        <v>8318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 t="str" cm="1">
        <f t="array" ref="E1295">_xlfn.IFS(D1295&lt;1000,"1000",D1295&lt;5000,"5000",D1295&lt;10000,"10000",D1295&lt;15000,"15000",D1295&lt;20000,"20000",D1295&lt;25000,"25000",D1295&lt;30000,"30000",D1295&lt;35000,"35000",D1295&lt;40000,"40000",D1295&lt;45000,"45000",D1295&lt;50000,"50000",D1295&gt;=50000,"&gt;50000")</f>
        <v>20000</v>
      </c>
      <c r="F1295">
        <v>15335</v>
      </c>
      <c r="G1295" t="str" cm="1">
        <f t="array" ref="G1295">_xlfn.IFS(F1295&lt;1000,"1000",F1295&lt;5000,"5000",F1295&lt;10000,"10000",F1295&lt;15000,"15000",F1295&lt;20000,"20000",F1295&lt;25000,"25000",F1295&lt;30000,"30000",F1295&lt;35000,"35000",F1295&lt;40000,"40000",F1295&lt;45000,"45000",F1295&lt;50000,"50000",F1295&gt;50000,"&gt;50000")</f>
        <v>20000</v>
      </c>
      <c r="H1295" t="s">
        <v>8219</v>
      </c>
      <c r="I1295" t="s">
        <v>8224</v>
      </c>
      <c r="J1295" t="s">
        <v>8246</v>
      </c>
      <c r="K1295">
        <v>1447523371</v>
      </c>
      <c r="L1295" s="10">
        <v>42322.742719907401</v>
      </c>
      <c r="M1295">
        <v>1444927771</v>
      </c>
      <c r="N1295" s="10">
        <f t="shared" si="62"/>
        <v>42292.701053240744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60"/>
        <v>102.23333333333333</v>
      </c>
      <c r="T1295">
        <f t="shared" si="61"/>
        <v>127.79166666666667</v>
      </c>
      <c r="U1295" t="s">
        <v>8317</v>
      </c>
      <c r="V1295" t="s">
        <v>8318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 t="str" cm="1">
        <f t="array" ref="E1296">_xlfn.IFS(D1296&lt;1000,"1000",D1296&lt;5000,"5000",D1296&lt;10000,"10000",D1296&lt;15000,"15000",D1296&lt;20000,"20000",D1296&lt;25000,"25000",D1296&lt;30000,"30000",D1296&lt;35000,"35000",D1296&lt;40000,"40000",D1296&lt;45000,"45000",D1296&lt;50000,"50000",D1296&gt;=50000,"&gt;50000")</f>
        <v>1000</v>
      </c>
      <c r="F1296">
        <v>610</v>
      </c>
      <c r="G1296" t="str" cm="1">
        <f t="array" ref="G1296">_xlfn.IFS(F1296&lt;1000,"1000",F1296&lt;5000,"5000",F1296&lt;10000,"10000",F1296&lt;15000,"15000",F1296&lt;20000,"20000",F1296&lt;25000,"25000",F1296&lt;30000,"30000",F1296&lt;35000,"35000",F1296&lt;40000,"40000",F1296&lt;45000,"45000",F1296&lt;50000,"50000",F1296&gt;50000,"&gt;50000")</f>
        <v>1000</v>
      </c>
      <c r="H1296" t="s">
        <v>8219</v>
      </c>
      <c r="I1296" t="s">
        <v>8225</v>
      </c>
      <c r="J1296" t="s">
        <v>8247</v>
      </c>
      <c r="K1296">
        <v>1445252400</v>
      </c>
      <c r="L1296" s="10">
        <v>42296.458333333328</v>
      </c>
      <c r="M1296">
        <v>1443696797</v>
      </c>
      <c r="N1296" s="10">
        <f t="shared" si="62"/>
        <v>42278.453668981485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60"/>
        <v>122</v>
      </c>
      <c r="T1296">
        <f t="shared" si="61"/>
        <v>27.727272727272727</v>
      </c>
      <c r="U1296" t="s">
        <v>8317</v>
      </c>
      <c r="V1296" t="s">
        <v>8318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 t="str" cm="1">
        <f t="array" ref="E1297">_xlfn.IFS(D1297&lt;1000,"1000",D1297&lt;5000,"5000",D1297&lt;10000,"10000",D1297&lt;15000,"15000",D1297&lt;20000,"20000",D1297&lt;25000,"25000",D1297&lt;30000,"30000",D1297&lt;35000,"35000",D1297&lt;40000,"40000",D1297&lt;45000,"45000",D1297&lt;50000,"50000",D1297&gt;=50000,"&gt;50000")</f>
        <v>5000</v>
      </c>
      <c r="F1297">
        <v>2549</v>
      </c>
      <c r="G1297" t="str" cm="1">
        <f t="array" ref="G1297">_xlfn.IFS(F1297&lt;1000,"1000",F1297&lt;5000,"5000",F1297&lt;10000,"10000",F1297&lt;15000,"15000",F1297&lt;20000,"20000",F1297&lt;25000,"25000",F1297&lt;30000,"30000",F1297&lt;35000,"35000",F1297&lt;40000,"40000",F1297&lt;45000,"45000",F1297&lt;50000,"50000",F1297&gt;50000,"&gt;50000")</f>
        <v>5000</v>
      </c>
      <c r="H1297" t="s">
        <v>8219</v>
      </c>
      <c r="I1297" t="s">
        <v>8225</v>
      </c>
      <c r="J1297" t="s">
        <v>8247</v>
      </c>
      <c r="K1297">
        <v>1438189200</v>
      </c>
      <c r="L1297" s="10">
        <v>42214.708333333328</v>
      </c>
      <c r="M1297">
        <v>1435585497</v>
      </c>
      <c r="N1297" s="10">
        <f t="shared" si="62"/>
        <v>42184.572881944448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60"/>
        <v>101.96000000000001</v>
      </c>
      <c r="T1297">
        <f t="shared" si="61"/>
        <v>39.828125</v>
      </c>
      <c r="U1297" t="s">
        <v>8317</v>
      </c>
      <c r="V1297" t="s">
        <v>8318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 t="str" cm="1">
        <f t="array" ref="E1298">_xlfn.IFS(D1298&lt;1000,"1000",D1298&lt;5000,"5000",D1298&lt;10000,"10000",D1298&lt;15000,"15000",D1298&lt;20000,"20000",D1298&lt;25000,"25000",D1298&lt;30000,"30000",D1298&lt;35000,"35000",D1298&lt;40000,"40000",D1298&lt;45000,"45000",D1298&lt;50000,"50000",D1298&gt;=50000,"&gt;50000")</f>
        <v>1000</v>
      </c>
      <c r="F1298">
        <v>1200</v>
      </c>
      <c r="G1298" t="str" cm="1">
        <f t="array" ref="G1298">_xlfn.IFS(F1298&lt;1000,"1000",F1298&lt;5000,"5000",F1298&lt;10000,"10000",F1298&lt;15000,"15000",F1298&lt;20000,"20000",F1298&lt;25000,"25000",F1298&lt;30000,"30000",F1298&lt;35000,"35000",F1298&lt;40000,"40000",F1298&lt;45000,"45000",F1298&lt;50000,"50000",F1298&gt;50000,"&gt;50000")</f>
        <v>5000</v>
      </c>
      <c r="H1298" t="s">
        <v>8219</v>
      </c>
      <c r="I1298" t="s">
        <v>8225</v>
      </c>
      <c r="J1298" t="s">
        <v>8247</v>
      </c>
      <c r="K1298">
        <v>1457914373</v>
      </c>
      <c r="L1298" s="10">
        <v>42443.008946759262</v>
      </c>
      <c r="M1298">
        <v>1456189973</v>
      </c>
      <c r="N1298" s="10">
        <f t="shared" si="62"/>
        <v>42423.050613425927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60"/>
        <v>141.1764705882353</v>
      </c>
      <c r="T1298">
        <f t="shared" si="61"/>
        <v>52.173913043478258</v>
      </c>
      <c r="U1298" t="s">
        <v>8317</v>
      </c>
      <c r="V1298" t="s">
        <v>8318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 t="str" cm="1">
        <f t="array" ref="E1299">_xlfn.IFS(D1299&lt;1000,"1000",D1299&lt;5000,"5000",D1299&lt;10000,"10000",D1299&lt;15000,"15000",D1299&lt;20000,"20000",D1299&lt;25000,"25000",D1299&lt;30000,"30000",D1299&lt;35000,"35000",D1299&lt;40000,"40000",D1299&lt;45000,"45000",D1299&lt;50000,"50000",D1299&gt;=50000,"&gt;50000")</f>
        <v>25000</v>
      </c>
      <c r="F1299">
        <v>21905</v>
      </c>
      <c r="G1299" t="str" cm="1">
        <f t="array" ref="G1299">_xlfn.IFS(F1299&lt;1000,"1000",F1299&lt;5000,"5000",F1299&lt;10000,"10000",F1299&lt;15000,"15000",F1299&lt;20000,"20000",F1299&lt;25000,"25000",F1299&lt;30000,"30000",F1299&lt;35000,"35000",F1299&lt;40000,"40000",F1299&lt;45000,"45000",F1299&lt;50000,"50000",F1299&gt;50000,"&gt;50000")</f>
        <v>25000</v>
      </c>
      <c r="H1299" t="s">
        <v>8219</v>
      </c>
      <c r="I1299" t="s">
        <v>8224</v>
      </c>
      <c r="J1299" t="s">
        <v>8246</v>
      </c>
      <c r="K1299">
        <v>1462125358</v>
      </c>
      <c r="L1299" s="10">
        <v>42491.747199074074</v>
      </c>
      <c r="M1299">
        <v>1459533358</v>
      </c>
      <c r="N1299" s="10">
        <f t="shared" si="62"/>
        <v>42461.747199074074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60"/>
        <v>109.52500000000001</v>
      </c>
      <c r="T1299">
        <f t="shared" si="61"/>
        <v>92.037815126050418</v>
      </c>
      <c r="U1299" t="s">
        <v>8317</v>
      </c>
      <c r="V1299" t="s">
        <v>8318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 t="str" cm="1">
        <f t="array" ref="E1300">_xlfn.IFS(D1300&lt;1000,"1000",D1300&lt;5000,"5000",D1300&lt;10000,"10000",D1300&lt;15000,"15000",D1300&lt;20000,"20000",D1300&lt;25000,"25000",D1300&lt;30000,"30000",D1300&lt;35000,"35000",D1300&lt;40000,"40000",D1300&lt;45000,"45000",D1300&lt;50000,"50000",D1300&gt;=50000,"&gt;50000")</f>
        <v>5000</v>
      </c>
      <c r="F1300">
        <v>2093</v>
      </c>
      <c r="G1300" t="str" cm="1">
        <f t="array" ref="G1300">_xlfn.IFS(F1300&lt;1000,"1000",F1300&lt;5000,"5000",F1300&lt;10000,"10000",F1300&lt;15000,"15000",F1300&lt;20000,"20000",F1300&lt;25000,"25000",F1300&lt;30000,"30000",F1300&lt;35000,"35000",F1300&lt;40000,"40000",F1300&lt;45000,"45000",F1300&lt;50000,"50000",F1300&gt;50000,"&gt;50000")</f>
        <v>5000</v>
      </c>
      <c r="H1300" t="s">
        <v>8219</v>
      </c>
      <c r="I1300" t="s">
        <v>8225</v>
      </c>
      <c r="J1300" t="s">
        <v>8247</v>
      </c>
      <c r="K1300">
        <v>1461860432</v>
      </c>
      <c r="L1300" s="10">
        <v>42488.680925925932</v>
      </c>
      <c r="M1300">
        <v>1459268432</v>
      </c>
      <c r="N1300" s="10">
        <f t="shared" si="62"/>
        <v>42458.680925925932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60"/>
        <v>104.65</v>
      </c>
      <c r="T1300">
        <f t="shared" si="61"/>
        <v>63.424242424242422</v>
      </c>
      <c r="U1300" t="s">
        <v>8317</v>
      </c>
      <c r="V1300" t="s">
        <v>8318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 t="str" cm="1">
        <f t="array" ref="E1301">_xlfn.IFS(D1301&lt;1000,"1000",D1301&lt;5000,"5000",D1301&lt;10000,"10000",D1301&lt;15000,"15000",D1301&lt;20000,"20000",D1301&lt;25000,"25000",D1301&lt;30000,"30000",D1301&lt;35000,"35000",D1301&lt;40000,"40000",D1301&lt;45000,"45000",D1301&lt;50000,"50000",D1301&gt;=50000,"&gt;50000")</f>
        <v>5000</v>
      </c>
      <c r="F1301">
        <v>4340</v>
      </c>
      <c r="G1301" t="str" cm="1">
        <f t="array" ref="G1301">_xlfn.IFS(F1301&lt;1000,"1000",F1301&lt;5000,"5000",F1301&lt;10000,"10000",F1301&lt;15000,"15000",F1301&lt;20000,"20000",F1301&lt;25000,"25000",F1301&lt;30000,"30000",F1301&lt;35000,"35000",F1301&lt;40000,"40000",F1301&lt;45000,"45000",F1301&lt;50000,"50000",F1301&gt;50000,"&gt;50000")</f>
        <v>5000</v>
      </c>
      <c r="H1301" t="s">
        <v>8219</v>
      </c>
      <c r="I1301" t="s">
        <v>8224</v>
      </c>
      <c r="J1301" t="s">
        <v>8246</v>
      </c>
      <c r="K1301">
        <v>1436902359</v>
      </c>
      <c r="L1301" s="10">
        <v>42199.814340277779</v>
      </c>
      <c r="M1301">
        <v>1434310359</v>
      </c>
      <c r="N1301" s="10">
        <f t="shared" si="62"/>
        <v>42169.814340277779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60"/>
        <v>124</v>
      </c>
      <c r="T1301">
        <f t="shared" si="61"/>
        <v>135.625</v>
      </c>
      <c r="U1301" t="s">
        <v>8317</v>
      </c>
      <c r="V1301" t="s">
        <v>8318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 t="str" cm="1">
        <f t="array" ref="E1302">_xlfn.IFS(D1302&lt;1000,"1000",D1302&lt;5000,"5000",D1302&lt;10000,"10000",D1302&lt;15000,"15000",D1302&lt;20000,"20000",D1302&lt;25000,"25000",D1302&lt;30000,"30000",D1302&lt;35000,"35000",D1302&lt;40000,"40000",D1302&lt;45000,"45000",D1302&lt;50000,"50000",D1302&gt;=50000,"&gt;50000")</f>
        <v>5000</v>
      </c>
      <c r="F1302">
        <v>4050</v>
      </c>
      <c r="G1302" t="str" cm="1">
        <f t="array" ref="G1302">_xlfn.IFS(F1302&lt;1000,"1000",F1302&lt;5000,"5000",F1302&lt;10000,"10000",F1302&lt;15000,"15000",F1302&lt;20000,"20000",F1302&lt;25000,"25000",F1302&lt;30000,"30000",F1302&lt;35000,"35000",F1302&lt;40000,"40000",F1302&lt;45000,"45000",F1302&lt;50000,"50000",F1302&gt;50000,"&gt;50000")</f>
        <v>5000</v>
      </c>
      <c r="H1302" t="s">
        <v>8219</v>
      </c>
      <c r="I1302" t="s">
        <v>8224</v>
      </c>
      <c r="J1302" t="s">
        <v>8246</v>
      </c>
      <c r="K1302">
        <v>1464807420</v>
      </c>
      <c r="L1302" s="10">
        <v>42522.789583333331</v>
      </c>
      <c r="M1302">
        <v>1461427938</v>
      </c>
      <c r="N1302" s="10">
        <f t="shared" si="62"/>
        <v>42483.675208333334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60"/>
        <v>135</v>
      </c>
      <c r="T1302">
        <f t="shared" si="61"/>
        <v>168.75</v>
      </c>
      <c r="U1302" t="s">
        <v>8317</v>
      </c>
      <c r="V1302" t="s">
        <v>8318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 t="str" cm="1">
        <f t="array" ref="E1303">_xlfn.IFS(D1303&lt;1000,"1000",D1303&lt;5000,"5000",D1303&lt;10000,"10000",D1303&lt;15000,"15000",D1303&lt;20000,"20000",D1303&lt;25000,"25000",D1303&lt;30000,"30000",D1303&lt;35000,"35000",D1303&lt;40000,"40000",D1303&lt;45000,"45000",D1303&lt;50000,"50000",D1303&gt;=50000,"&gt;50000")</f>
        <v>5000</v>
      </c>
      <c r="F1303">
        <v>2055</v>
      </c>
      <c r="G1303" t="str" cm="1">
        <f t="array" ref="G1303">_xlfn.IFS(F1303&lt;1000,"1000",F1303&lt;5000,"5000",F1303&lt;10000,"10000",F1303&lt;15000,"15000",F1303&lt;20000,"20000",F1303&lt;25000,"25000",F1303&lt;30000,"30000",F1303&lt;35000,"35000",F1303&lt;40000,"40000",F1303&lt;45000,"45000",F1303&lt;50000,"50000",F1303&gt;50000,"&gt;50000")</f>
        <v>5000</v>
      </c>
      <c r="H1303" t="s">
        <v>8219</v>
      </c>
      <c r="I1303" t="s">
        <v>8224</v>
      </c>
      <c r="J1303" t="s">
        <v>8246</v>
      </c>
      <c r="K1303">
        <v>1437447600</v>
      </c>
      <c r="L1303" s="10">
        <v>42206.125</v>
      </c>
      <c r="M1303">
        <v>1436551178</v>
      </c>
      <c r="N1303" s="10">
        <f t="shared" si="62"/>
        <v>42195.749745370369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60"/>
        <v>102.75000000000001</v>
      </c>
      <c r="T1303">
        <f t="shared" si="61"/>
        <v>70.862068965517238</v>
      </c>
      <c r="U1303" t="s">
        <v>8317</v>
      </c>
      <c r="V1303" t="s">
        <v>8318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 t="str" cm="1">
        <f t="array" ref="E1304">_xlfn.IFS(D1304&lt;1000,"1000",D1304&lt;5000,"5000",D1304&lt;10000,"10000",D1304&lt;15000,"15000",D1304&lt;20000,"20000",D1304&lt;25000,"25000",D1304&lt;30000,"30000",D1304&lt;35000,"35000",D1304&lt;40000,"40000",D1304&lt;45000,"45000",D1304&lt;50000,"50000",D1304&gt;=50000,"&gt;50000")</f>
        <v>5000</v>
      </c>
      <c r="F1304">
        <v>2500</v>
      </c>
      <c r="G1304" t="str" cm="1">
        <f t="array" ref="G1304">_xlfn.IFS(F1304&lt;1000,"1000",F1304&lt;5000,"5000",F1304&lt;10000,"10000",F1304&lt;15000,"15000",F1304&lt;20000,"20000",F1304&lt;25000,"25000",F1304&lt;30000,"30000",F1304&lt;35000,"35000",F1304&lt;40000,"40000",F1304&lt;45000,"45000",F1304&lt;50000,"50000",F1304&gt;50000,"&gt;50000")</f>
        <v>5000</v>
      </c>
      <c r="H1304" t="s">
        <v>8219</v>
      </c>
      <c r="I1304" t="s">
        <v>8224</v>
      </c>
      <c r="J1304" t="s">
        <v>8246</v>
      </c>
      <c r="K1304">
        <v>1480559011</v>
      </c>
      <c r="L1304" s="10">
        <v>42705.099664351852</v>
      </c>
      <c r="M1304">
        <v>1477963411</v>
      </c>
      <c r="N1304" s="10">
        <f t="shared" si="62"/>
        <v>42675.057997685188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60"/>
        <v>100</v>
      </c>
      <c r="T1304">
        <f t="shared" si="61"/>
        <v>50</v>
      </c>
      <c r="U1304" t="s">
        <v>8317</v>
      </c>
      <c r="V1304" t="s">
        <v>8318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 t="str" cm="1">
        <f t="array" ref="E1305">_xlfn.IFS(D1305&lt;1000,"1000",D1305&lt;5000,"5000",D1305&lt;10000,"10000",D1305&lt;15000,"15000",D1305&lt;20000,"20000",D1305&lt;25000,"25000",D1305&lt;30000,"30000",D1305&lt;35000,"35000",D1305&lt;40000,"40000",D1305&lt;45000,"45000",D1305&lt;50000,"50000",D1305&gt;=50000,"&gt;50000")</f>
        <v>5000</v>
      </c>
      <c r="F1305">
        <v>4559.13</v>
      </c>
      <c r="G1305" t="str" cm="1">
        <f t="array" ref="G1305">_xlfn.IFS(F1305&lt;1000,"1000",F1305&lt;5000,"5000",F1305&lt;10000,"10000",F1305&lt;15000,"15000",F1305&lt;20000,"20000",F1305&lt;25000,"25000",F1305&lt;30000,"30000",F1305&lt;35000,"35000",F1305&lt;40000,"40000",F1305&lt;45000,"45000",F1305&lt;50000,"50000",F1305&gt;50000,"&gt;50000")</f>
        <v>5000</v>
      </c>
      <c r="H1305" t="s">
        <v>8219</v>
      </c>
      <c r="I1305" t="s">
        <v>8225</v>
      </c>
      <c r="J1305" t="s">
        <v>8247</v>
      </c>
      <c r="K1305">
        <v>1469962800</v>
      </c>
      <c r="L1305" s="10">
        <v>42582.458333333328</v>
      </c>
      <c r="M1305">
        <v>1468578920</v>
      </c>
      <c r="N1305" s="10">
        <f t="shared" si="62"/>
        <v>42566.441203703704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60"/>
        <v>130.26085714285716</v>
      </c>
      <c r="T1305">
        <f t="shared" si="61"/>
        <v>42.214166666666671</v>
      </c>
      <c r="U1305" t="s">
        <v>8317</v>
      </c>
      <c r="V1305" t="s">
        <v>8318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 t="str" cm="1">
        <f t="array" ref="E1306">_xlfn.IFS(D1306&lt;1000,"1000",D1306&lt;5000,"5000",D1306&lt;10000,"10000",D1306&lt;15000,"15000",D1306&lt;20000,"20000",D1306&lt;25000,"25000",D1306&lt;30000,"30000",D1306&lt;35000,"35000",D1306&lt;40000,"40000",D1306&lt;45000,"45000",D1306&lt;50000,"50000",D1306&gt;=50000,"&gt;50000")</f>
        <v>45000</v>
      </c>
      <c r="F1306">
        <v>15851</v>
      </c>
      <c r="G1306" t="str" cm="1">
        <f t="array" ref="G1306">_xlfn.IFS(F1306&lt;1000,"1000",F1306&lt;5000,"5000",F1306&lt;10000,"10000",F1306&lt;15000,"15000",F1306&lt;20000,"20000",F1306&lt;25000,"25000",F1306&lt;30000,"30000",F1306&lt;35000,"35000",F1306&lt;40000,"40000",F1306&lt;45000,"45000",F1306&lt;50000,"50000",F1306&gt;50000,"&gt;50000")</f>
        <v>20000</v>
      </c>
      <c r="H1306" t="s">
        <v>8220</v>
      </c>
      <c r="I1306" t="s">
        <v>8225</v>
      </c>
      <c r="J1306" t="s">
        <v>8247</v>
      </c>
      <c r="K1306">
        <v>1489376405</v>
      </c>
      <c r="L1306" s="10">
        <v>42807.152835648143</v>
      </c>
      <c r="M1306">
        <v>1484196005</v>
      </c>
      <c r="N1306" s="10">
        <f t="shared" si="62"/>
        <v>42747.194502314815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60"/>
        <v>39.627499999999998</v>
      </c>
      <c r="T1306">
        <f t="shared" si="61"/>
        <v>152.41346153846155</v>
      </c>
      <c r="U1306" t="s">
        <v>8319</v>
      </c>
      <c r="V1306" t="s">
        <v>8321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 t="str" cm="1">
        <f t="array" ref="E1307">_xlfn.IFS(D1307&lt;1000,"1000",D1307&lt;5000,"5000",D1307&lt;10000,"10000",D1307&lt;15000,"15000",D1307&lt;20000,"20000",D1307&lt;25000,"25000",D1307&lt;30000,"30000",D1307&lt;35000,"35000",D1307&lt;40000,"40000",D1307&lt;45000,"45000",D1307&lt;50000,"50000",D1307&gt;=50000,"&gt;50000")</f>
        <v>35000</v>
      </c>
      <c r="F1307">
        <v>7793</v>
      </c>
      <c r="G1307" t="str" cm="1">
        <f t="array" ref="G1307">_xlfn.IFS(F1307&lt;1000,"1000",F1307&lt;5000,"5000",F1307&lt;10000,"10000",F1307&lt;15000,"15000",F1307&lt;20000,"20000",F1307&lt;25000,"25000",F1307&lt;30000,"30000",F1307&lt;35000,"35000",F1307&lt;40000,"40000",F1307&lt;45000,"45000",F1307&lt;50000,"50000",F1307&gt;50000,"&gt;50000")</f>
        <v>10000</v>
      </c>
      <c r="H1307" t="s">
        <v>8220</v>
      </c>
      <c r="I1307" t="s">
        <v>8224</v>
      </c>
      <c r="J1307" t="s">
        <v>8246</v>
      </c>
      <c r="K1307">
        <v>1469122200</v>
      </c>
      <c r="L1307" s="10">
        <v>42572.729166666672</v>
      </c>
      <c r="M1307">
        <v>1466611108</v>
      </c>
      <c r="N1307" s="10">
        <f t="shared" si="62"/>
        <v>42543.665601851855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60"/>
        <v>25.976666666666663</v>
      </c>
      <c r="T1307">
        <f t="shared" si="61"/>
        <v>90.616279069767444</v>
      </c>
      <c r="U1307" t="s">
        <v>8319</v>
      </c>
      <c r="V1307" t="s">
        <v>8321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 t="str" cm="1">
        <f t="array" ref="E1308">_xlfn.IFS(D1308&lt;1000,"1000",D1308&lt;5000,"5000",D1308&lt;10000,"10000",D1308&lt;15000,"15000",D1308&lt;20000,"20000",D1308&lt;25000,"25000",D1308&lt;30000,"30000",D1308&lt;35000,"35000",D1308&lt;40000,"40000",D1308&lt;45000,"45000",D1308&lt;50000,"50000",D1308&gt;=50000,"&gt;50000")</f>
        <v>&gt;50000</v>
      </c>
      <c r="F1308">
        <v>71771</v>
      </c>
      <c r="G1308" t="str" cm="1">
        <f t="array" ref="G1308">_xlfn.IFS(F1308&lt;1000,"1000",F1308&lt;5000,"5000",F1308&lt;10000,"10000",F1308&lt;15000,"15000",F1308&lt;20000,"20000",F1308&lt;25000,"25000",F1308&lt;30000,"30000",F1308&lt;35000,"35000",F1308&lt;40000,"40000",F1308&lt;45000,"45000",F1308&lt;50000,"50000",F1308&gt;50000,"&gt;50000")</f>
        <v>&gt;50000</v>
      </c>
      <c r="H1308" t="s">
        <v>8220</v>
      </c>
      <c r="I1308" t="s">
        <v>8224</v>
      </c>
      <c r="J1308" t="s">
        <v>8246</v>
      </c>
      <c r="K1308">
        <v>1417690734</v>
      </c>
      <c r="L1308" s="10">
        <v>41977.457569444443</v>
      </c>
      <c r="M1308">
        <v>1415098734</v>
      </c>
      <c r="N1308" s="10">
        <f t="shared" si="62"/>
        <v>41947.457569444443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60"/>
        <v>65.24636363636364</v>
      </c>
      <c r="T1308">
        <f t="shared" si="61"/>
        <v>201.60393258426967</v>
      </c>
      <c r="U1308" t="s">
        <v>8319</v>
      </c>
      <c r="V1308" t="s">
        <v>8321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 t="str" cm="1">
        <f t="array" ref="E1309">_xlfn.IFS(D1309&lt;1000,"1000",D1309&lt;5000,"5000",D1309&lt;10000,"10000",D1309&lt;15000,"15000",D1309&lt;20000,"20000",D1309&lt;25000,"25000",D1309&lt;30000,"30000",D1309&lt;35000,"35000",D1309&lt;40000,"40000",D1309&lt;45000,"45000",D1309&lt;50000,"50000",D1309&gt;=50000,"&gt;50000")</f>
        <v>&gt;50000</v>
      </c>
      <c r="F1309">
        <v>5757</v>
      </c>
      <c r="G1309" t="str" cm="1">
        <f t="array" ref="G1309">_xlfn.IFS(F1309&lt;1000,"1000",F1309&lt;5000,"5000",F1309&lt;10000,"10000",F1309&lt;15000,"15000",F1309&lt;20000,"20000",F1309&lt;25000,"25000",F1309&lt;30000,"30000",F1309&lt;35000,"35000",F1309&lt;40000,"40000",F1309&lt;45000,"45000",F1309&lt;50000,"50000",F1309&gt;50000,"&gt;50000")</f>
        <v>10000</v>
      </c>
      <c r="H1309" t="s">
        <v>8220</v>
      </c>
      <c r="I1309" t="s">
        <v>8224</v>
      </c>
      <c r="J1309" t="s">
        <v>8246</v>
      </c>
      <c r="K1309">
        <v>1455710679</v>
      </c>
      <c r="L1309" s="10">
        <v>42417.503229166665</v>
      </c>
      <c r="M1309">
        <v>1453118679</v>
      </c>
      <c r="N1309" s="10">
        <f t="shared" si="62"/>
        <v>42387.503229166665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60"/>
        <v>11.514000000000001</v>
      </c>
      <c r="T1309">
        <f t="shared" si="61"/>
        <v>127.93333333333334</v>
      </c>
      <c r="U1309" t="s">
        <v>8319</v>
      </c>
      <c r="V1309" t="s">
        <v>8321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 t="str" cm="1">
        <f t="array" ref="E1310">_xlfn.IFS(D1310&lt;1000,"1000",D1310&lt;5000,"5000",D1310&lt;10000,"10000",D1310&lt;15000,"15000",D1310&lt;20000,"20000",D1310&lt;25000,"25000",D1310&lt;30000,"30000",D1310&lt;35000,"35000",D1310&lt;40000,"40000",D1310&lt;45000,"45000",D1310&lt;50000,"50000",D1310&gt;=50000,"&gt;50000")</f>
        <v>15000</v>
      </c>
      <c r="F1310">
        <v>1136</v>
      </c>
      <c r="G1310" t="str" cm="1">
        <f t="array" ref="G1310">_xlfn.IFS(F1310&lt;1000,"1000",F1310&lt;5000,"5000",F1310&lt;10000,"10000",F1310&lt;15000,"15000",F1310&lt;20000,"20000",F1310&lt;25000,"25000",F1310&lt;30000,"30000",F1310&lt;35000,"35000",F1310&lt;40000,"40000",F1310&lt;45000,"45000",F1310&lt;50000,"50000",F1310&gt;50000,"&gt;50000")</f>
        <v>5000</v>
      </c>
      <c r="H1310" t="s">
        <v>8220</v>
      </c>
      <c r="I1310" t="s">
        <v>8224</v>
      </c>
      <c r="J1310" t="s">
        <v>8246</v>
      </c>
      <c r="K1310">
        <v>1475937812</v>
      </c>
      <c r="L1310" s="10">
        <v>42651.613564814819</v>
      </c>
      <c r="M1310">
        <v>1472481812</v>
      </c>
      <c r="N1310" s="10">
        <f t="shared" si="62"/>
        <v>42611.613564814819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60"/>
        <v>11.360000000000001</v>
      </c>
      <c r="T1310">
        <f t="shared" si="61"/>
        <v>29.894736842105264</v>
      </c>
      <c r="U1310" t="s">
        <v>8319</v>
      </c>
      <c r="V1310" t="s">
        <v>8321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 t="str" cm="1">
        <f t="array" ref="E1311">_xlfn.IFS(D1311&lt;1000,"1000",D1311&lt;5000,"5000",D1311&lt;10000,"10000",D1311&lt;15000,"15000",D1311&lt;20000,"20000",D1311&lt;25000,"25000",D1311&lt;30000,"30000",D1311&lt;35000,"35000",D1311&lt;40000,"40000",D1311&lt;45000,"45000",D1311&lt;50000,"50000",D1311&gt;=50000,"&gt;50000")</f>
        <v>15000</v>
      </c>
      <c r="F1311">
        <v>12879</v>
      </c>
      <c r="G1311" t="str" cm="1">
        <f t="array" ref="G1311">_xlfn.IFS(F1311&lt;1000,"1000",F1311&lt;5000,"5000",F1311&lt;10000,"10000",F1311&lt;15000,"15000",F1311&lt;20000,"20000",F1311&lt;25000,"25000",F1311&lt;30000,"30000",F1311&lt;35000,"35000",F1311&lt;40000,"40000",F1311&lt;45000,"45000",F1311&lt;50000,"50000",F1311&gt;50000,"&gt;50000")</f>
        <v>15000</v>
      </c>
      <c r="H1311" t="s">
        <v>8220</v>
      </c>
      <c r="I1311" t="s">
        <v>8224</v>
      </c>
      <c r="J1311" t="s">
        <v>8246</v>
      </c>
      <c r="K1311">
        <v>1444943468</v>
      </c>
      <c r="L1311" s="10">
        <v>42292.882731481484</v>
      </c>
      <c r="M1311">
        <v>1441919468</v>
      </c>
      <c r="N1311" s="10">
        <f t="shared" si="62"/>
        <v>42257.882731481484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60"/>
        <v>111.99130434782609</v>
      </c>
      <c r="T1311">
        <f t="shared" si="61"/>
        <v>367.97142857142859</v>
      </c>
      <c r="U1311" t="s">
        <v>8319</v>
      </c>
      <c r="V1311" t="s">
        <v>8321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 t="str" cm="1">
        <f t="array" ref="E1312">_xlfn.IFS(D1312&lt;1000,"1000",D1312&lt;5000,"5000",D1312&lt;10000,"10000",D1312&lt;15000,"15000",D1312&lt;20000,"20000",D1312&lt;25000,"25000",D1312&lt;30000,"30000",D1312&lt;35000,"35000",D1312&lt;40000,"40000",D1312&lt;45000,"45000",D1312&lt;50000,"50000",D1312&gt;=50000,"&gt;50000")</f>
        <v>25000</v>
      </c>
      <c r="F1312">
        <v>3100</v>
      </c>
      <c r="G1312" t="str" cm="1">
        <f t="array" ref="G1312">_xlfn.IFS(F1312&lt;1000,"1000",F1312&lt;5000,"5000",F1312&lt;10000,"10000",F1312&lt;15000,"15000",F1312&lt;20000,"20000",F1312&lt;25000,"25000",F1312&lt;30000,"30000",F1312&lt;35000,"35000",F1312&lt;40000,"40000",F1312&lt;45000,"45000",F1312&lt;50000,"50000",F1312&gt;50000,"&gt;50000")</f>
        <v>5000</v>
      </c>
      <c r="H1312" t="s">
        <v>8220</v>
      </c>
      <c r="I1312" t="s">
        <v>8224</v>
      </c>
      <c r="J1312" t="s">
        <v>8246</v>
      </c>
      <c r="K1312">
        <v>1471622450</v>
      </c>
      <c r="L1312" s="10">
        <v>42601.667245370365</v>
      </c>
      <c r="M1312">
        <v>1467734450</v>
      </c>
      <c r="N1312" s="10">
        <f t="shared" si="62"/>
        <v>42556.667245370365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60"/>
        <v>15.5</v>
      </c>
      <c r="T1312">
        <f t="shared" si="61"/>
        <v>129.16666666666666</v>
      </c>
      <c r="U1312" t="s">
        <v>8319</v>
      </c>
      <c r="V1312" t="s">
        <v>8321</v>
      </c>
    </row>
    <row r="1313" spans="1:22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 t="str" cm="1">
        <f t="array" ref="E1313">_xlfn.IFS(D1313&lt;1000,"1000",D1313&lt;5000,"5000",D1313&lt;10000,"10000",D1313&lt;15000,"15000",D1313&lt;20000,"20000",D1313&lt;25000,"25000",D1313&lt;30000,"30000",D1313&lt;35000,"35000",D1313&lt;40000,"40000",D1313&lt;45000,"45000",D1313&lt;50000,"50000",D1313&gt;=50000,"&gt;50000")</f>
        <v>&gt;50000</v>
      </c>
      <c r="F1313">
        <v>80070</v>
      </c>
      <c r="G1313" t="str" cm="1">
        <f t="array" ref="G1313">_xlfn.IFS(F1313&lt;1000,"1000",F1313&lt;5000,"5000",F1313&lt;10000,"10000",F1313&lt;15000,"15000",F1313&lt;20000,"20000",F1313&lt;25000,"25000",F1313&lt;30000,"30000",F1313&lt;35000,"35000",F1313&lt;40000,"40000",F1313&lt;45000,"45000",F1313&lt;50000,"50000",F1313&gt;50000,"&gt;50000")</f>
        <v>&gt;50000</v>
      </c>
      <c r="H1313" t="s">
        <v>8220</v>
      </c>
      <c r="I1313" t="s">
        <v>8224</v>
      </c>
      <c r="J1313" t="s">
        <v>8246</v>
      </c>
      <c r="K1313">
        <v>1480536919</v>
      </c>
      <c r="L1313" s="10">
        <v>42704.843969907408</v>
      </c>
      <c r="M1313">
        <v>1477509319</v>
      </c>
      <c r="N1313" s="10">
        <f t="shared" si="62"/>
        <v>42669.802303240736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60"/>
        <v>32.027999999999999</v>
      </c>
      <c r="T1313">
        <f t="shared" si="61"/>
        <v>800.7</v>
      </c>
      <c r="U1313" t="s">
        <v>8319</v>
      </c>
      <c r="V1313" t="s">
        <v>8321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 t="str" cm="1">
        <f t="array" ref="E1314">_xlfn.IFS(D1314&lt;1000,"1000",D1314&lt;5000,"5000",D1314&lt;10000,"10000",D1314&lt;15000,"15000",D1314&lt;20000,"20000",D1314&lt;25000,"25000",D1314&lt;30000,"30000",D1314&lt;35000,"35000",D1314&lt;40000,"40000",D1314&lt;45000,"45000",D1314&lt;50000,"50000",D1314&gt;=50000,"&gt;50000")</f>
        <v>5000</v>
      </c>
      <c r="F1314">
        <v>28</v>
      </c>
      <c r="G1314" t="str" cm="1">
        <f t="array" ref="G1314">_xlfn.IFS(F1314&lt;1000,"1000",F1314&lt;5000,"5000",F1314&lt;10000,"10000",F1314&lt;15000,"15000",F1314&lt;20000,"20000",F1314&lt;25000,"25000",F1314&lt;30000,"30000",F1314&lt;35000,"35000",F1314&lt;40000,"40000",F1314&lt;45000,"45000",F1314&lt;50000,"50000",F1314&gt;50000,"&gt;50000")</f>
        <v>1000</v>
      </c>
      <c r="H1314" t="s">
        <v>8220</v>
      </c>
      <c r="I1314" t="s">
        <v>8224</v>
      </c>
      <c r="J1314" t="s">
        <v>8246</v>
      </c>
      <c r="K1314">
        <v>1429375922</v>
      </c>
      <c r="L1314" s="10">
        <v>42112.702800925923</v>
      </c>
      <c r="M1314">
        <v>1426783922</v>
      </c>
      <c r="N1314" s="10">
        <f t="shared" si="62"/>
        <v>42082.702800925923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60"/>
        <v>0.60869565217391308</v>
      </c>
      <c r="T1314">
        <f t="shared" si="61"/>
        <v>28</v>
      </c>
      <c r="U1314" t="s">
        <v>8319</v>
      </c>
      <c r="V1314" t="s">
        <v>8321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 t="str" cm="1">
        <f t="array" ref="E1315">_xlfn.IFS(D1315&lt;1000,"1000",D1315&lt;5000,"5000",D1315&lt;10000,"10000",D1315&lt;15000,"15000",D1315&lt;20000,"20000",D1315&lt;25000,"25000",D1315&lt;30000,"30000",D1315&lt;35000,"35000",D1315&lt;40000,"40000",D1315&lt;45000,"45000",D1315&lt;50000,"50000",D1315&gt;=50000,"&gt;50000")</f>
        <v>45000</v>
      </c>
      <c r="F1315">
        <v>12446</v>
      </c>
      <c r="G1315" t="str" cm="1">
        <f t="array" ref="G1315">_xlfn.IFS(F1315&lt;1000,"1000",F1315&lt;5000,"5000",F1315&lt;10000,"10000",F1315&lt;15000,"15000",F1315&lt;20000,"20000",F1315&lt;25000,"25000",F1315&lt;30000,"30000",F1315&lt;35000,"35000",F1315&lt;40000,"40000",F1315&lt;45000,"45000",F1315&lt;50000,"50000",F1315&gt;50000,"&gt;50000")</f>
        <v>15000</v>
      </c>
      <c r="H1315" t="s">
        <v>8220</v>
      </c>
      <c r="I1315" t="s">
        <v>8224</v>
      </c>
      <c r="J1315" t="s">
        <v>8246</v>
      </c>
      <c r="K1315">
        <v>1457024514</v>
      </c>
      <c r="L1315" s="10">
        <v>42432.709652777776</v>
      </c>
      <c r="M1315">
        <v>1454432514</v>
      </c>
      <c r="N1315" s="10">
        <f t="shared" si="62"/>
        <v>42402.709652777776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60"/>
        <v>31.114999999999998</v>
      </c>
      <c r="T1315">
        <f t="shared" si="61"/>
        <v>102.01639344262296</v>
      </c>
      <c r="U1315" t="s">
        <v>8319</v>
      </c>
      <c r="V1315" t="s">
        <v>8321</v>
      </c>
    </row>
    <row r="1316" spans="1:22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 t="str" cm="1">
        <f t="array" ref="E1316">_xlfn.IFS(D1316&lt;1000,"1000",D1316&lt;5000,"5000",D1316&lt;10000,"10000",D1316&lt;15000,"15000",D1316&lt;20000,"20000",D1316&lt;25000,"25000",D1316&lt;30000,"30000",D1316&lt;35000,"35000",D1316&lt;40000,"40000",D1316&lt;45000,"45000",D1316&lt;50000,"50000",D1316&gt;=50000,"&gt;50000")</f>
        <v>&gt;50000</v>
      </c>
      <c r="F1316">
        <v>2028</v>
      </c>
      <c r="G1316" t="str" cm="1">
        <f t="array" ref="G1316">_xlfn.IFS(F1316&lt;1000,"1000",F1316&lt;5000,"5000",F1316&lt;10000,"10000",F1316&lt;15000,"15000",F1316&lt;20000,"20000",F1316&lt;25000,"25000",F1316&lt;30000,"30000",F1316&lt;35000,"35000",F1316&lt;40000,"40000",F1316&lt;45000,"45000",F1316&lt;50000,"50000",F1316&gt;50000,"&gt;50000")</f>
        <v>5000</v>
      </c>
      <c r="H1316" t="s">
        <v>8220</v>
      </c>
      <c r="I1316" t="s">
        <v>8224</v>
      </c>
      <c r="J1316" t="s">
        <v>8246</v>
      </c>
      <c r="K1316">
        <v>1477065860</v>
      </c>
      <c r="L1316" s="10">
        <v>42664.669675925921</v>
      </c>
      <c r="M1316">
        <v>1471881860</v>
      </c>
      <c r="N1316" s="10">
        <f t="shared" si="62"/>
        <v>42604.669675925921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60"/>
        <v>1.1266666666666667</v>
      </c>
      <c r="T1316">
        <f t="shared" si="61"/>
        <v>184.36363636363637</v>
      </c>
      <c r="U1316" t="s">
        <v>8319</v>
      </c>
      <c r="V1316" t="s">
        <v>8321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 t="str" cm="1">
        <f t="array" ref="E1317">_xlfn.IFS(D1317&lt;1000,"1000",D1317&lt;5000,"5000",D1317&lt;10000,"10000",D1317&lt;15000,"15000",D1317&lt;20000,"20000",D1317&lt;25000,"25000",D1317&lt;30000,"30000",D1317&lt;35000,"35000",D1317&lt;40000,"40000",D1317&lt;45000,"45000",D1317&lt;50000,"50000",D1317&gt;=50000,"&gt;50000")</f>
        <v>&gt;50000</v>
      </c>
      <c r="F1317">
        <v>40404</v>
      </c>
      <c r="G1317" t="str" cm="1">
        <f t="array" ref="G1317">_xlfn.IFS(F1317&lt;1000,"1000",F1317&lt;5000,"5000",F1317&lt;10000,"10000",F1317&lt;15000,"15000",F1317&lt;20000,"20000",F1317&lt;25000,"25000",F1317&lt;30000,"30000",F1317&lt;35000,"35000",F1317&lt;40000,"40000",F1317&lt;45000,"45000",F1317&lt;50000,"50000",F1317&gt;50000,"&gt;50000")</f>
        <v>45000</v>
      </c>
      <c r="H1317" t="s">
        <v>8220</v>
      </c>
      <c r="I1317" t="s">
        <v>8224</v>
      </c>
      <c r="J1317" t="s">
        <v>8246</v>
      </c>
      <c r="K1317">
        <v>1446771600</v>
      </c>
      <c r="L1317" s="10">
        <v>42314.041666666672</v>
      </c>
      <c r="M1317">
        <v>1443700648</v>
      </c>
      <c r="N1317" s="10">
        <f t="shared" si="62"/>
        <v>42278.498240740737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60"/>
        <v>40.404000000000003</v>
      </c>
      <c r="T1317">
        <f t="shared" si="61"/>
        <v>162.91935483870967</v>
      </c>
      <c r="U1317" t="s">
        <v>8319</v>
      </c>
      <c r="V1317" t="s">
        <v>8321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 t="str" cm="1">
        <f t="array" ref="E1318">_xlfn.IFS(D1318&lt;1000,"1000",D1318&lt;5000,"5000",D1318&lt;10000,"10000",D1318&lt;15000,"15000",D1318&lt;20000,"20000",D1318&lt;25000,"25000",D1318&lt;30000,"30000",D1318&lt;35000,"35000",D1318&lt;40000,"40000",D1318&lt;45000,"45000",D1318&lt;50000,"50000",D1318&gt;=50000,"&gt;50000")</f>
        <v>&gt;50000</v>
      </c>
      <c r="F1318">
        <v>1</v>
      </c>
      <c r="G1318" t="str" cm="1">
        <f t="array" ref="G1318">_xlfn.IFS(F1318&lt;1000,"1000",F1318&lt;5000,"5000",F1318&lt;10000,"10000",F1318&lt;15000,"15000",F1318&lt;20000,"20000",F1318&lt;25000,"25000",F1318&lt;30000,"30000",F1318&lt;35000,"35000",F1318&lt;40000,"40000",F1318&lt;45000,"45000",F1318&lt;50000,"50000",F1318&gt;50000,"&gt;50000")</f>
        <v>1000</v>
      </c>
      <c r="H1318" t="s">
        <v>8220</v>
      </c>
      <c r="I1318" t="s">
        <v>8224</v>
      </c>
      <c r="J1318" t="s">
        <v>8246</v>
      </c>
      <c r="K1318">
        <v>1456700709</v>
      </c>
      <c r="L1318" s="10">
        <v>42428.961909722217</v>
      </c>
      <c r="M1318">
        <v>1453676709</v>
      </c>
      <c r="N1318" s="10">
        <f t="shared" si="62"/>
        <v>42393.961909722217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60"/>
        <v>1.3333333333333333E-3</v>
      </c>
      <c r="T1318">
        <f t="shared" si="61"/>
        <v>1</v>
      </c>
      <c r="U1318" t="s">
        <v>8319</v>
      </c>
      <c r="V1318" t="s">
        <v>8321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 t="str" cm="1">
        <f t="array" ref="E1319">_xlfn.IFS(D1319&lt;1000,"1000",D1319&lt;5000,"5000",D1319&lt;10000,"10000",D1319&lt;15000,"15000",D1319&lt;20000,"20000",D1319&lt;25000,"25000",D1319&lt;30000,"30000",D1319&lt;35000,"35000",D1319&lt;40000,"40000",D1319&lt;45000,"45000",D1319&lt;50000,"50000",D1319&gt;=50000,"&gt;50000")</f>
        <v>&gt;50000</v>
      </c>
      <c r="F1319">
        <v>11467</v>
      </c>
      <c r="G1319" t="str" cm="1">
        <f t="array" ref="G1319">_xlfn.IFS(F1319&lt;1000,"1000",F1319&lt;5000,"5000",F1319&lt;10000,"10000",F1319&lt;15000,"15000",F1319&lt;20000,"20000",F1319&lt;25000,"25000",F1319&lt;30000,"30000",F1319&lt;35000,"35000",F1319&lt;40000,"40000",F1319&lt;45000,"45000",F1319&lt;50000,"50000",F1319&gt;50000,"&gt;50000")</f>
        <v>15000</v>
      </c>
      <c r="H1319" t="s">
        <v>8220</v>
      </c>
      <c r="I1319" t="s">
        <v>8232</v>
      </c>
      <c r="J1319" t="s">
        <v>8253</v>
      </c>
      <c r="K1319">
        <v>1469109600</v>
      </c>
      <c r="L1319" s="10">
        <v>42572.583333333328</v>
      </c>
      <c r="M1319">
        <v>1464586746</v>
      </c>
      <c r="N1319" s="10">
        <f t="shared" si="62"/>
        <v>42520.235486111109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60"/>
        <v>5.7334999999999994</v>
      </c>
      <c r="T1319">
        <f t="shared" si="61"/>
        <v>603.52631578947364</v>
      </c>
      <c r="U1319" t="s">
        <v>8319</v>
      </c>
      <c r="V1319" t="s">
        <v>8321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 t="str" cm="1">
        <f t="array" ref="E1320">_xlfn.IFS(D1320&lt;1000,"1000",D1320&lt;5000,"5000",D1320&lt;10000,"10000",D1320&lt;15000,"15000",D1320&lt;20000,"20000",D1320&lt;25000,"25000",D1320&lt;30000,"30000",D1320&lt;35000,"35000",D1320&lt;40000,"40000",D1320&lt;45000,"45000",D1320&lt;50000,"50000",D1320&gt;=50000,"&gt;50000")</f>
        <v>45000</v>
      </c>
      <c r="F1320">
        <v>6130</v>
      </c>
      <c r="G1320" t="str" cm="1">
        <f t="array" ref="G1320">_xlfn.IFS(F1320&lt;1000,"1000",F1320&lt;5000,"5000",F1320&lt;10000,"10000",F1320&lt;15000,"15000",F1320&lt;20000,"20000",F1320&lt;25000,"25000",F1320&lt;30000,"30000",F1320&lt;35000,"35000",F1320&lt;40000,"40000",F1320&lt;45000,"45000",F1320&lt;50000,"50000",F1320&gt;50000,"&gt;50000")</f>
        <v>10000</v>
      </c>
      <c r="H1320" t="s">
        <v>8220</v>
      </c>
      <c r="I1320" t="s">
        <v>8224</v>
      </c>
      <c r="J1320" t="s">
        <v>8246</v>
      </c>
      <c r="K1320">
        <v>1420938172</v>
      </c>
      <c r="L1320" s="10">
        <v>42015.043657407412</v>
      </c>
      <c r="M1320">
        <v>1418346172</v>
      </c>
      <c r="N1320" s="10">
        <f t="shared" si="62"/>
        <v>41985.043657407412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60"/>
        <v>15.324999999999999</v>
      </c>
      <c r="T1320">
        <f t="shared" si="61"/>
        <v>45.407407407407405</v>
      </c>
      <c r="U1320" t="s">
        <v>8319</v>
      </c>
      <c r="V1320" t="s">
        <v>8321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 t="str" cm="1">
        <f t="array" ref="E1321">_xlfn.IFS(D1321&lt;1000,"1000",D1321&lt;5000,"5000",D1321&lt;10000,"10000",D1321&lt;15000,"15000",D1321&lt;20000,"20000",D1321&lt;25000,"25000",D1321&lt;30000,"30000",D1321&lt;35000,"35000",D1321&lt;40000,"40000",D1321&lt;45000,"45000",D1321&lt;50000,"50000",D1321&gt;=50000,"&gt;50000")</f>
        <v>10000</v>
      </c>
      <c r="F1321">
        <v>876</v>
      </c>
      <c r="G1321" t="str" cm="1">
        <f t="array" ref="G1321">_xlfn.IFS(F1321&lt;1000,"1000",F1321&lt;5000,"5000",F1321&lt;10000,"10000",F1321&lt;15000,"15000",F1321&lt;20000,"20000",F1321&lt;25000,"25000",F1321&lt;30000,"30000",F1321&lt;35000,"35000",F1321&lt;40000,"40000",F1321&lt;45000,"45000",F1321&lt;50000,"50000",F1321&gt;50000,"&gt;50000")</f>
        <v>1000</v>
      </c>
      <c r="H1321" t="s">
        <v>8220</v>
      </c>
      <c r="I1321" t="s">
        <v>8225</v>
      </c>
      <c r="J1321" t="s">
        <v>8247</v>
      </c>
      <c r="K1321">
        <v>1405094400</v>
      </c>
      <c r="L1321" s="10">
        <v>41831.666666666664</v>
      </c>
      <c r="M1321">
        <v>1403810965</v>
      </c>
      <c r="N1321" s="10">
        <f t="shared" si="62"/>
        <v>41816.812094907407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60"/>
        <v>15.103448275862069</v>
      </c>
      <c r="T1321">
        <f t="shared" si="61"/>
        <v>97.333333333333329</v>
      </c>
      <c r="U1321" t="s">
        <v>8319</v>
      </c>
      <c r="V1321" t="s">
        <v>8321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 t="str" cm="1">
        <f t="array" ref="E1322">_xlfn.IFS(D1322&lt;1000,"1000",D1322&lt;5000,"5000",D1322&lt;10000,"10000",D1322&lt;15000,"15000",D1322&lt;20000,"20000",D1322&lt;25000,"25000",D1322&lt;30000,"30000",D1322&lt;35000,"35000",D1322&lt;40000,"40000",D1322&lt;45000,"45000",D1322&lt;50000,"50000",D1322&gt;=50000,"&gt;50000")</f>
        <v>&gt;50000</v>
      </c>
      <c r="F1322">
        <v>503</v>
      </c>
      <c r="G1322" t="str" cm="1">
        <f t="array" ref="G1322">_xlfn.IFS(F1322&lt;1000,"1000",F1322&lt;5000,"5000",F1322&lt;10000,"10000",F1322&lt;15000,"15000",F1322&lt;20000,"20000",F1322&lt;25000,"25000",F1322&lt;30000,"30000",F1322&lt;35000,"35000",F1322&lt;40000,"40000",F1322&lt;45000,"45000",F1322&lt;50000,"50000",F1322&gt;50000,"&gt;50000")</f>
        <v>1000</v>
      </c>
      <c r="H1322" t="s">
        <v>8220</v>
      </c>
      <c r="I1322" t="s">
        <v>8233</v>
      </c>
      <c r="J1322" t="s">
        <v>8249</v>
      </c>
      <c r="K1322">
        <v>1483138800</v>
      </c>
      <c r="L1322" s="10">
        <v>42734.958333333328</v>
      </c>
      <c r="M1322">
        <v>1480610046</v>
      </c>
      <c r="N1322" s="10">
        <f t="shared" si="62"/>
        <v>42705.690347222218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60"/>
        <v>0.503</v>
      </c>
      <c r="T1322">
        <f t="shared" si="61"/>
        <v>167.66666666666666</v>
      </c>
      <c r="U1322" t="s">
        <v>8319</v>
      </c>
      <c r="V1322" t="s">
        <v>8321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 t="str" cm="1">
        <f t="array" ref="E1323">_xlfn.IFS(D1323&lt;1000,"1000",D1323&lt;5000,"5000",D1323&lt;10000,"10000",D1323&lt;15000,"15000",D1323&lt;20000,"20000",D1323&lt;25000,"25000",D1323&lt;30000,"30000",D1323&lt;35000,"35000",D1323&lt;40000,"40000",D1323&lt;45000,"45000",D1323&lt;50000,"50000",D1323&gt;=50000,"&gt;50000")</f>
        <v>&gt;50000</v>
      </c>
      <c r="F1323">
        <v>6019</v>
      </c>
      <c r="G1323" t="str" cm="1">
        <f t="array" ref="G1323">_xlfn.IFS(F1323&lt;1000,"1000",F1323&lt;5000,"5000",F1323&lt;10000,"10000",F1323&lt;15000,"15000",F1323&lt;20000,"20000",F1323&lt;25000,"25000",F1323&lt;30000,"30000",F1323&lt;35000,"35000",F1323&lt;40000,"40000",F1323&lt;45000,"45000",F1323&lt;50000,"50000",F1323&gt;50000,"&gt;50000")</f>
        <v>10000</v>
      </c>
      <c r="H1323" t="s">
        <v>8220</v>
      </c>
      <c r="I1323" t="s">
        <v>8235</v>
      </c>
      <c r="J1323" t="s">
        <v>8255</v>
      </c>
      <c r="K1323">
        <v>1482515937</v>
      </c>
      <c r="L1323" s="10">
        <v>42727.74927083333</v>
      </c>
      <c r="M1323">
        <v>1479923937</v>
      </c>
      <c r="N1323" s="10">
        <f t="shared" si="62"/>
        <v>42697.74927083333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60"/>
        <v>1.3028138528138529</v>
      </c>
      <c r="T1323">
        <f t="shared" si="61"/>
        <v>859.85714285714289</v>
      </c>
      <c r="U1323" t="s">
        <v>8319</v>
      </c>
      <c r="V1323" t="s">
        <v>8321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 t="str" cm="1">
        <f t="array" ref="E1324">_xlfn.IFS(D1324&lt;1000,"1000",D1324&lt;5000,"5000",D1324&lt;10000,"10000",D1324&lt;15000,"15000",D1324&lt;20000,"20000",D1324&lt;25000,"25000",D1324&lt;30000,"30000",D1324&lt;35000,"35000",D1324&lt;40000,"40000",D1324&lt;45000,"45000",D1324&lt;50000,"50000",D1324&gt;=50000,"&gt;50000")</f>
        <v>40000</v>
      </c>
      <c r="F1324">
        <v>106</v>
      </c>
      <c r="G1324" t="str" cm="1">
        <f t="array" ref="G1324">_xlfn.IFS(F1324&lt;1000,"1000",F1324&lt;5000,"5000",F1324&lt;10000,"10000",F1324&lt;15000,"15000",F1324&lt;20000,"20000",F1324&lt;25000,"25000",F1324&lt;30000,"30000",F1324&lt;35000,"35000",F1324&lt;40000,"40000",F1324&lt;45000,"45000",F1324&lt;50000,"50000",F1324&gt;50000,"&gt;50000")</f>
        <v>1000</v>
      </c>
      <c r="H1324" t="s">
        <v>8220</v>
      </c>
      <c r="I1324" t="s">
        <v>8225</v>
      </c>
      <c r="J1324" t="s">
        <v>8247</v>
      </c>
      <c r="K1324">
        <v>1432223125</v>
      </c>
      <c r="L1324" s="10">
        <v>42145.656539351854</v>
      </c>
      <c r="M1324">
        <v>1429631125</v>
      </c>
      <c r="N1324" s="10">
        <f t="shared" si="62"/>
        <v>42115.656539351854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60"/>
        <v>0.30285714285714288</v>
      </c>
      <c r="T1324">
        <f t="shared" si="61"/>
        <v>26.5</v>
      </c>
      <c r="U1324" t="s">
        <v>8319</v>
      </c>
      <c r="V1324" t="s">
        <v>8321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 t="str" cm="1">
        <f t="array" ref="E1325">_xlfn.IFS(D1325&lt;1000,"1000",D1325&lt;5000,"5000",D1325&lt;10000,"10000",D1325&lt;15000,"15000",D1325&lt;20000,"20000",D1325&lt;25000,"25000",D1325&lt;30000,"30000",D1325&lt;35000,"35000",D1325&lt;40000,"40000",D1325&lt;45000,"45000",D1325&lt;50000,"50000",D1325&gt;=50000,"&gt;50000")</f>
        <v>20000</v>
      </c>
      <c r="F1325">
        <v>1332</v>
      </c>
      <c r="G1325" t="str" cm="1">
        <f t="array" ref="G1325">_xlfn.IFS(F1325&lt;1000,"1000",F1325&lt;5000,"5000",F1325&lt;10000,"10000",F1325&lt;15000,"15000",F1325&lt;20000,"20000",F1325&lt;25000,"25000",F1325&lt;30000,"30000",F1325&lt;35000,"35000",F1325&lt;40000,"40000",F1325&lt;45000,"45000",F1325&lt;50000,"50000",F1325&gt;50000,"&gt;50000")</f>
        <v>5000</v>
      </c>
      <c r="H1325" t="s">
        <v>8220</v>
      </c>
      <c r="I1325" t="s">
        <v>8224</v>
      </c>
      <c r="J1325" t="s">
        <v>8246</v>
      </c>
      <c r="K1325">
        <v>1461653700</v>
      </c>
      <c r="L1325" s="10">
        <v>42486.288194444445</v>
      </c>
      <c r="M1325">
        <v>1458665146</v>
      </c>
      <c r="N1325" s="10">
        <f t="shared" si="62"/>
        <v>42451.698449074072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60"/>
        <v>8.8800000000000008</v>
      </c>
      <c r="T1325">
        <f t="shared" si="61"/>
        <v>30.272727272727273</v>
      </c>
      <c r="U1325" t="s">
        <v>8319</v>
      </c>
      <c r="V1325" t="s">
        <v>8321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 t="str" cm="1">
        <f t="array" ref="E1326">_xlfn.IFS(D1326&lt;1000,"1000",D1326&lt;5000,"5000",D1326&lt;10000,"10000",D1326&lt;15000,"15000",D1326&lt;20000,"20000",D1326&lt;25000,"25000",D1326&lt;30000,"30000",D1326&lt;35000,"35000",D1326&lt;40000,"40000",D1326&lt;45000,"45000",D1326&lt;50000,"50000",D1326&gt;=50000,"&gt;50000")</f>
        <v>&gt;50000</v>
      </c>
      <c r="F1326">
        <v>4920</v>
      </c>
      <c r="G1326" t="str" cm="1">
        <f t="array" ref="G1326">_xlfn.IFS(F1326&lt;1000,"1000",F1326&lt;5000,"5000",F1326&lt;10000,"10000",F1326&lt;15000,"15000",F1326&lt;20000,"20000",F1326&lt;25000,"25000",F1326&lt;30000,"30000",F1326&lt;35000,"35000",F1326&lt;40000,"40000",F1326&lt;45000,"45000",F1326&lt;50000,"50000",F1326&gt;50000,"&gt;50000")</f>
        <v>5000</v>
      </c>
      <c r="H1326" t="s">
        <v>8220</v>
      </c>
      <c r="I1326" t="s">
        <v>8224</v>
      </c>
      <c r="J1326" t="s">
        <v>8246</v>
      </c>
      <c r="K1326">
        <v>1476371552</v>
      </c>
      <c r="L1326" s="10">
        <v>42656.633703703701</v>
      </c>
      <c r="M1326">
        <v>1473779552</v>
      </c>
      <c r="N1326" s="10">
        <f t="shared" si="62"/>
        <v>42626.633703703701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60"/>
        <v>9.84</v>
      </c>
      <c r="T1326">
        <f t="shared" si="61"/>
        <v>54.666666666666664</v>
      </c>
      <c r="U1326" t="s">
        <v>8319</v>
      </c>
      <c r="V1326" t="s">
        <v>8321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 t="str" cm="1">
        <f t="array" ref="E1327">_xlfn.IFS(D1327&lt;1000,"1000",D1327&lt;5000,"5000",D1327&lt;10000,"10000",D1327&lt;15000,"15000",D1327&lt;20000,"20000",D1327&lt;25000,"25000",D1327&lt;30000,"30000",D1327&lt;35000,"35000",D1327&lt;40000,"40000",D1327&lt;45000,"45000",D1327&lt;50000,"50000",D1327&gt;=50000,"&gt;50000")</f>
        <v>25000</v>
      </c>
      <c r="F1327">
        <v>486</v>
      </c>
      <c r="G1327" t="str" cm="1">
        <f t="array" ref="G1327">_xlfn.IFS(F1327&lt;1000,"1000",F1327&lt;5000,"5000",F1327&lt;10000,"10000",F1327&lt;15000,"15000",F1327&lt;20000,"20000",F1327&lt;25000,"25000",F1327&lt;30000,"30000",F1327&lt;35000,"35000",F1327&lt;40000,"40000",F1327&lt;45000,"45000",F1327&lt;50000,"50000",F1327&gt;50000,"&gt;50000")</f>
        <v>1000</v>
      </c>
      <c r="H1327" t="s">
        <v>8220</v>
      </c>
      <c r="I1327" t="s">
        <v>8224</v>
      </c>
      <c r="J1327" t="s">
        <v>8246</v>
      </c>
      <c r="K1327">
        <v>1483063435</v>
      </c>
      <c r="L1327" s="10">
        <v>42734.086053240739</v>
      </c>
      <c r="M1327">
        <v>1480471435</v>
      </c>
      <c r="N1327" s="10">
        <f t="shared" si="62"/>
        <v>42704.086053240739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60"/>
        <v>2.4299999999999997</v>
      </c>
      <c r="T1327">
        <f t="shared" si="61"/>
        <v>60.75</v>
      </c>
      <c r="U1327" t="s">
        <v>8319</v>
      </c>
      <c r="V1327" t="s">
        <v>8321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 t="str" cm="1">
        <f t="array" ref="E1328">_xlfn.IFS(D1328&lt;1000,"1000",D1328&lt;5000,"5000",D1328&lt;10000,"10000",D1328&lt;15000,"15000",D1328&lt;20000,"20000",D1328&lt;25000,"25000",D1328&lt;30000,"30000",D1328&lt;35000,"35000",D1328&lt;40000,"40000",D1328&lt;45000,"45000",D1328&lt;50000,"50000",D1328&gt;=50000,"&gt;50000")</f>
        <v>&gt;50000</v>
      </c>
      <c r="F1328">
        <v>1130</v>
      </c>
      <c r="G1328" t="str" cm="1">
        <f t="array" ref="G1328">_xlfn.IFS(F1328&lt;1000,"1000",F1328&lt;5000,"5000",F1328&lt;10000,"10000",F1328&lt;15000,"15000",F1328&lt;20000,"20000",F1328&lt;25000,"25000",F1328&lt;30000,"30000",F1328&lt;35000,"35000",F1328&lt;40000,"40000",F1328&lt;45000,"45000",F1328&lt;50000,"50000",F1328&gt;50000,"&gt;50000")</f>
        <v>5000</v>
      </c>
      <c r="H1328" t="s">
        <v>8220</v>
      </c>
      <c r="I1328" t="s">
        <v>8224</v>
      </c>
      <c r="J1328" t="s">
        <v>8246</v>
      </c>
      <c r="K1328">
        <v>1421348428</v>
      </c>
      <c r="L1328" s="10">
        <v>42019.791990740734</v>
      </c>
      <c r="M1328">
        <v>1417460428</v>
      </c>
      <c r="N1328" s="10">
        <f t="shared" si="62"/>
        <v>41974.791990740734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60"/>
        <v>1.1299999999999999</v>
      </c>
      <c r="T1328">
        <f t="shared" si="61"/>
        <v>102.72727272727273</v>
      </c>
      <c r="U1328" t="s">
        <v>8319</v>
      </c>
      <c r="V1328" t="s">
        <v>8321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 t="str" cm="1">
        <f t="array" ref="E1329">_xlfn.IFS(D1329&lt;1000,"1000",D1329&lt;5000,"5000",D1329&lt;10000,"10000",D1329&lt;15000,"15000",D1329&lt;20000,"20000",D1329&lt;25000,"25000",D1329&lt;30000,"30000",D1329&lt;35000,"35000",D1329&lt;40000,"40000",D1329&lt;45000,"45000",D1329&lt;50000,"50000",D1329&gt;=50000,"&gt;50000")</f>
        <v>50000</v>
      </c>
      <c r="F1329">
        <v>1705</v>
      </c>
      <c r="G1329" t="str" cm="1">
        <f t="array" ref="G1329">_xlfn.IFS(F1329&lt;1000,"1000",F1329&lt;5000,"5000",F1329&lt;10000,"10000",F1329&lt;15000,"15000",F1329&lt;20000,"20000",F1329&lt;25000,"25000",F1329&lt;30000,"30000",F1329&lt;35000,"35000",F1329&lt;40000,"40000",F1329&lt;45000,"45000",F1329&lt;50000,"50000",F1329&gt;50000,"&gt;50000")</f>
        <v>5000</v>
      </c>
      <c r="H1329" t="s">
        <v>8220</v>
      </c>
      <c r="I1329" t="s">
        <v>8224</v>
      </c>
      <c r="J1329" t="s">
        <v>8246</v>
      </c>
      <c r="K1329">
        <v>1432916235</v>
      </c>
      <c r="L1329" s="10">
        <v>42153.678645833337</v>
      </c>
      <c r="M1329">
        <v>1430324235</v>
      </c>
      <c r="N1329" s="10">
        <f t="shared" si="62"/>
        <v>42123.678645833337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60"/>
        <v>3.5520833333333335</v>
      </c>
      <c r="T1329">
        <f t="shared" si="61"/>
        <v>41.585365853658537</v>
      </c>
      <c r="U1329" t="s">
        <v>8319</v>
      </c>
      <c r="V1329" t="s">
        <v>8321</v>
      </c>
    </row>
    <row r="1330" spans="1:22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 t="str" cm="1">
        <f t="array" ref="E1330">_xlfn.IFS(D1330&lt;1000,"1000",D1330&lt;5000,"5000",D1330&lt;10000,"10000",D1330&lt;15000,"15000",D1330&lt;20000,"20000",D1330&lt;25000,"25000",D1330&lt;30000,"30000",D1330&lt;35000,"35000",D1330&lt;40000,"40000",D1330&lt;45000,"45000",D1330&lt;50000,"50000",D1330&gt;=50000,"&gt;50000")</f>
        <v>&gt;50000</v>
      </c>
      <c r="F1330">
        <v>1748</v>
      </c>
      <c r="G1330" t="str" cm="1">
        <f t="array" ref="G1330">_xlfn.IFS(F1330&lt;1000,"1000",F1330&lt;5000,"5000",F1330&lt;10000,"10000",F1330&lt;15000,"15000",F1330&lt;20000,"20000",F1330&lt;25000,"25000",F1330&lt;30000,"30000",F1330&lt;35000,"35000",F1330&lt;40000,"40000",F1330&lt;45000,"45000",F1330&lt;50000,"50000",F1330&gt;50000,"&gt;50000")</f>
        <v>5000</v>
      </c>
      <c r="H1330" t="s">
        <v>8220</v>
      </c>
      <c r="I1330" t="s">
        <v>8224</v>
      </c>
      <c r="J1330" t="s">
        <v>8246</v>
      </c>
      <c r="K1330">
        <v>1476458734</v>
      </c>
      <c r="L1330" s="10">
        <v>42657.642754629633</v>
      </c>
      <c r="M1330">
        <v>1472570734</v>
      </c>
      <c r="N1330" s="10">
        <f t="shared" si="62"/>
        <v>42612.642754629633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60"/>
        <v>2.3306666666666667</v>
      </c>
      <c r="T1330">
        <f t="shared" si="61"/>
        <v>116.53333333333333</v>
      </c>
      <c r="U1330" t="s">
        <v>8319</v>
      </c>
      <c r="V1330" t="s">
        <v>8321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 t="str" cm="1">
        <f t="array" ref="E1331">_xlfn.IFS(D1331&lt;1000,"1000",D1331&lt;5000,"5000",D1331&lt;10000,"10000",D1331&lt;15000,"15000",D1331&lt;20000,"20000",D1331&lt;25000,"25000",D1331&lt;30000,"30000",D1331&lt;35000,"35000",D1331&lt;40000,"40000",D1331&lt;45000,"45000",D1331&lt;50000,"50000",D1331&gt;=50000,"&gt;50000")</f>
        <v>&gt;50000</v>
      </c>
      <c r="F1331">
        <v>408</v>
      </c>
      <c r="G1331" t="str" cm="1">
        <f t="array" ref="G1331">_xlfn.IFS(F1331&lt;1000,"1000",F1331&lt;5000,"5000",F1331&lt;10000,"10000",F1331&lt;15000,"15000",F1331&lt;20000,"20000",F1331&lt;25000,"25000",F1331&lt;30000,"30000",F1331&lt;35000,"35000",F1331&lt;40000,"40000",F1331&lt;45000,"45000",F1331&lt;50000,"50000",F1331&gt;50000,"&gt;50000")</f>
        <v>1000</v>
      </c>
      <c r="H1331" t="s">
        <v>8220</v>
      </c>
      <c r="I1331" t="s">
        <v>8224</v>
      </c>
      <c r="J1331" t="s">
        <v>8246</v>
      </c>
      <c r="K1331">
        <v>1417501145</v>
      </c>
      <c r="L1331" s="10">
        <v>41975.263252314813</v>
      </c>
      <c r="M1331">
        <v>1414041545</v>
      </c>
      <c r="N1331" s="10">
        <f t="shared" si="62"/>
        <v>41935.221585648149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60"/>
        <v>0.81600000000000006</v>
      </c>
      <c r="T1331">
        <f t="shared" si="61"/>
        <v>45.333333333333336</v>
      </c>
      <c r="U1331" t="s">
        <v>8319</v>
      </c>
      <c r="V1331" t="s">
        <v>8321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 t="str" cm="1">
        <f t="array" ref="E1332">_xlfn.IFS(D1332&lt;1000,"1000",D1332&lt;5000,"5000",D1332&lt;10000,"10000",D1332&lt;15000,"15000",D1332&lt;20000,"20000",D1332&lt;25000,"25000",D1332&lt;30000,"30000",D1332&lt;35000,"35000",D1332&lt;40000,"40000",D1332&lt;45000,"45000",D1332&lt;50000,"50000",D1332&gt;=50000,"&gt;50000")</f>
        <v>40000</v>
      </c>
      <c r="F1332">
        <v>7873</v>
      </c>
      <c r="G1332" t="str" cm="1">
        <f t="array" ref="G1332">_xlfn.IFS(F1332&lt;1000,"1000",F1332&lt;5000,"5000",F1332&lt;10000,"10000",F1332&lt;15000,"15000",F1332&lt;20000,"20000",F1332&lt;25000,"25000",F1332&lt;30000,"30000",F1332&lt;35000,"35000",F1332&lt;40000,"40000",F1332&lt;45000,"45000",F1332&lt;50000,"50000",F1332&gt;50000,"&gt;50000")</f>
        <v>10000</v>
      </c>
      <c r="H1332" t="s">
        <v>8220</v>
      </c>
      <c r="I1332" t="s">
        <v>8224</v>
      </c>
      <c r="J1332" t="s">
        <v>8246</v>
      </c>
      <c r="K1332">
        <v>1467432000</v>
      </c>
      <c r="L1332" s="10">
        <v>42553.166666666672</v>
      </c>
      <c r="M1332">
        <v>1464763109</v>
      </c>
      <c r="N1332" s="10">
        <f t="shared" si="62"/>
        <v>42522.276724537034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60"/>
        <v>22.494285714285713</v>
      </c>
      <c r="T1332">
        <f t="shared" si="61"/>
        <v>157.46</v>
      </c>
      <c r="U1332" t="s">
        <v>8319</v>
      </c>
      <c r="V1332" t="s">
        <v>8321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 t="str" cm="1">
        <f t="array" ref="E1333">_xlfn.IFS(D1333&lt;1000,"1000",D1333&lt;5000,"5000",D1333&lt;10000,"10000",D1333&lt;15000,"15000",D1333&lt;20000,"20000",D1333&lt;25000,"25000",D1333&lt;30000,"30000",D1333&lt;35000,"35000",D1333&lt;40000,"40000",D1333&lt;45000,"45000",D1333&lt;50000,"50000",D1333&gt;=50000,"&gt;50000")</f>
        <v>&gt;50000</v>
      </c>
      <c r="F1333">
        <v>3417</v>
      </c>
      <c r="G1333" t="str" cm="1">
        <f t="array" ref="G1333">_xlfn.IFS(F1333&lt;1000,"1000",F1333&lt;5000,"5000",F1333&lt;10000,"10000",F1333&lt;15000,"15000",F1333&lt;20000,"20000",F1333&lt;25000,"25000",F1333&lt;30000,"30000",F1333&lt;35000,"35000",F1333&lt;40000,"40000",F1333&lt;45000,"45000",F1333&lt;50000,"50000",F1333&gt;50000,"&gt;50000")</f>
        <v>5000</v>
      </c>
      <c r="H1333" t="s">
        <v>8220</v>
      </c>
      <c r="I1333" t="s">
        <v>8224</v>
      </c>
      <c r="J1333" t="s">
        <v>8246</v>
      </c>
      <c r="K1333">
        <v>1471435554</v>
      </c>
      <c r="L1333" s="10">
        <v>42599.50409722222</v>
      </c>
      <c r="M1333">
        <v>1468843554</v>
      </c>
      <c r="N1333" s="10">
        <f t="shared" si="62"/>
        <v>42569.50409722222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60"/>
        <v>1.3668</v>
      </c>
      <c r="T1333">
        <f t="shared" si="61"/>
        <v>100.5</v>
      </c>
      <c r="U1333" t="s">
        <v>8319</v>
      </c>
      <c r="V1333" t="s">
        <v>8321</v>
      </c>
    </row>
    <row r="1334" spans="1:22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 t="str" cm="1">
        <f t="array" ref="E1334">_xlfn.IFS(D1334&lt;1000,"1000",D1334&lt;5000,"5000",D1334&lt;10000,"10000",D1334&lt;15000,"15000",D1334&lt;20000,"20000",D1334&lt;25000,"25000",D1334&lt;30000,"30000",D1334&lt;35000,"35000",D1334&lt;40000,"40000",D1334&lt;45000,"45000",D1334&lt;50000,"50000",D1334&gt;=50000,"&gt;50000")</f>
        <v>15000</v>
      </c>
      <c r="F1334">
        <v>0</v>
      </c>
      <c r="G1334" t="str" cm="1">
        <f t="array" ref="G1334">_xlfn.IFS(F1334&lt;1000,"1000",F1334&lt;5000,"5000",F1334&lt;10000,"10000",F1334&lt;15000,"15000",F1334&lt;20000,"20000",F1334&lt;25000,"25000",F1334&lt;30000,"30000",F1334&lt;35000,"35000",F1334&lt;40000,"40000",F1334&lt;45000,"45000",F1334&lt;50000,"50000",F1334&gt;50000,"&gt;50000")</f>
        <v>1000</v>
      </c>
      <c r="H1334" t="s">
        <v>8220</v>
      </c>
      <c r="I1334" t="s">
        <v>8240</v>
      </c>
      <c r="J1334" t="s">
        <v>8257</v>
      </c>
      <c r="K1334">
        <v>1485480408</v>
      </c>
      <c r="L1334" s="10">
        <v>42762.060277777782</v>
      </c>
      <c r="M1334">
        <v>1482888408</v>
      </c>
      <c r="N1334" s="10">
        <f t="shared" si="62"/>
        <v>42732.060277777782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60"/>
        <v>0</v>
      </c>
      <c r="T1334" t="e">
        <f t="shared" si="61"/>
        <v>#DIV/0!</v>
      </c>
      <c r="U1334" t="s">
        <v>8319</v>
      </c>
      <c r="V1334" t="s">
        <v>8321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 t="str" cm="1">
        <f t="array" ref="E1335">_xlfn.IFS(D1335&lt;1000,"1000",D1335&lt;5000,"5000",D1335&lt;10000,"10000",D1335&lt;15000,"15000",D1335&lt;20000,"20000",D1335&lt;25000,"25000",D1335&lt;30000,"30000",D1335&lt;35000,"35000",D1335&lt;40000,"40000",D1335&lt;45000,"45000",D1335&lt;50000,"50000",D1335&gt;=50000,"&gt;50000")</f>
        <v>5000</v>
      </c>
      <c r="F1335">
        <v>0</v>
      </c>
      <c r="G1335" t="str" cm="1">
        <f t="array" ref="G1335">_xlfn.IFS(F1335&lt;1000,"1000",F1335&lt;5000,"5000",F1335&lt;10000,"10000",F1335&lt;15000,"15000",F1335&lt;20000,"20000",F1335&lt;25000,"25000",F1335&lt;30000,"30000",F1335&lt;35000,"35000",F1335&lt;40000,"40000",F1335&lt;45000,"45000",F1335&lt;50000,"50000",F1335&gt;50000,"&gt;50000")</f>
        <v>1000</v>
      </c>
      <c r="H1335" t="s">
        <v>8220</v>
      </c>
      <c r="I1335" t="s">
        <v>8226</v>
      </c>
      <c r="J1335" t="s">
        <v>8248</v>
      </c>
      <c r="K1335">
        <v>1405478025</v>
      </c>
      <c r="L1335" s="10">
        <v>41836.106770833336</v>
      </c>
      <c r="M1335">
        <v>1402886025</v>
      </c>
      <c r="N1335" s="10">
        <f t="shared" si="62"/>
        <v>41806.106770833336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60"/>
        <v>0</v>
      </c>
      <c r="T1335" t="e">
        <f t="shared" si="61"/>
        <v>#DIV/0!</v>
      </c>
      <c r="U1335" t="s">
        <v>8319</v>
      </c>
      <c r="V1335" t="s">
        <v>8321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 t="str" cm="1">
        <f t="array" ref="E1336">_xlfn.IFS(D1336&lt;1000,"1000",D1336&lt;5000,"5000",D1336&lt;10000,"10000",D1336&lt;15000,"15000",D1336&lt;20000,"20000",D1336&lt;25000,"25000",D1336&lt;30000,"30000",D1336&lt;35000,"35000",D1336&lt;40000,"40000",D1336&lt;45000,"45000",D1336&lt;50000,"50000",D1336&gt;=50000,"&gt;50000")</f>
        <v>&gt;50000</v>
      </c>
      <c r="F1336">
        <v>14303</v>
      </c>
      <c r="G1336" t="str" cm="1">
        <f t="array" ref="G1336">_xlfn.IFS(F1336&lt;1000,"1000",F1336&lt;5000,"5000",F1336&lt;10000,"10000",F1336&lt;15000,"15000",F1336&lt;20000,"20000",F1336&lt;25000,"25000",F1336&lt;30000,"30000",F1336&lt;35000,"35000",F1336&lt;40000,"40000",F1336&lt;45000,"45000",F1336&lt;50000,"50000",F1336&gt;50000,"&gt;50000")</f>
        <v>15000</v>
      </c>
      <c r="H1336" t="s">
        <v>8220</v>
      </c>
      <c r="I1336" t="s">
        <v>8224</v>
      </c>
      <c r="J1336" t="s">
        <v>8246</v>
      </c>
      <c r="K1336">
        <v>1457721287</v>
      </c>
      <c r="L1336" s="10">
        <v>42440.774155092593</v>
      </c>
      <c r="M1336">
        <v>1455129287</v>
      </c>
      <c r="N1336" s="10">
        <f t="shared" si="62"/>
        <v>42410.774155092593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60"/>
        <v>10.754135338345865</v>
      </c>
      <c r="T1336">
        <f t="shared" si="61"/>
        <v>51.822463768115945</v>
      </c>
      <c r="U1336" t="s">
        <v>8319</v>
      </c>
      <c r="V1336" t="s">
        <v>8321</v>
      </c>
    </row>
    <row r="1337" spans="1:22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 t="str" cm="1">
        <f t="array" ref="E1337">_xlfn.IFS(D1337&lt;1000,"1000",D1337&lt;5000,"5000",D1337&lt;10000,"10000",D1337&lt;15000,"15000",D1337&lt;20000,"20000",D1337&lt;25000,"25000",D1337&lt;30000,"30000",D1337&lt;35000,"35000",D1337&lt;40000,"40000",D1337&lt;45000,"45000",D1337&lt;50000,"50000",D1337&gt;=50000,"&gt;50000")</f>
        <v>30000</v>
      </c>
      <c r="F1337">
        <v>4940</v>
      </c>
      <c r="G1337" t="str" cm="1">
        <f t="array" ref="G1337">_xlfn.IFS(F1337&lt;1000,"1000",F1337&lt;5000,"5000",F1337&lt;10000,"10000",F1337&lt;15000,"15000",F1337&lt;20000,"20000",F1337&lt;25000,"25000",F1337&lt;30000,"30000",F1337&lt;35000,"35000",F1337&lt;40000,"40000",F1337&lt;45000,"45000",F1337&lt;50000,"50000",F1337&gt;50000,"&gt;50000")</f>
        <v>5000</v>
      </c>
      <c r="H1337" t="s">
        <v>8220</v>
      </c>
      <c r="I1337" t="s">
        <v>8224</v>
      </c>
      <c r="J1337" t="s">
        <v>8246</v>
      </c>
      <c r="K1337">
        <v>1449354502</v>
      </c>
      <c r="L1337" s="10">
        <v>42343.936365740738</v>
      </c>
      <c r="M1337">
        <v>1446762502</v>
      </c>
      <c r="N1337" s="10">
        <f t="shared" si="62"/>
        <v>42313.936365740738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60"/>
        <v>19.759999999999998</v>
      </c>
      <c r="T1337">
        <f t="shared" si="61"/>
        <v>308.75</v>
      </c>
      <c r="U1337" t="s">
        <v>8319</v>
      </c>
      <c r="V1337" t="s">
        <v>8321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 t="str" cm="1">
        <f t="array" ref="E1338">_xlfn.IFS(D1338&lt;1000,"1000",D1338&lt;5000,"5000",D1338&lt;10000,"10000",D1338&lt;15000,"15000",D1338&lt;20000,"20000",D1338&lt;25000,"25000",D1338&lt;30000,"30000",D1338&lt;35000,"35000",D1338&lt;40000,"40000",D1338&lt;45000,"45000",D1338&lt;50000,"50000",D1338&gt;=50000,"&gt;50000")</f>
        <v>&gt;50000</v>
      </c>
      <c r="F1338">
        <v>84947</v>
      </c>
      <c r="G1338" t="str" cm="1">
        <f t="array" ref="G1338">_xlfn.IFS(F1338&lt;1000,"1000",F1338&lt;5000,"5000",F1338&lt;10000,"10000",F1338&lt;15000,"15000",F1338&lt;20000,"20000",F1338&lt;25000,"25000",F1338&lt;30000,"30000",F1338&lt;35000,"35000",F1338&lt;40000,"40000",F1338&lt;45000,"45000",F1338&lt;50000,"50000",F1338&gt;50000,"&gt;50000")</f>
        <v>&gt;50000</v>
      </c>
      <c r="H1338" t="s">
        <v>8220</v>
      </c>
      <c r="I1338" t="s">
        <v>8224</v>
      </c>
      <c r="J1338" t="s">
        <v>8246</v>
      </c>
      <c r="K1338">
        <v>1418849028</v>
      </c>
      <c r="L1338" s="10">
        <v>41990.863750000004</v>
      </c>
      <c r="M1338">
        <v>1415825028</v>
      </c>
      <c r="N1338" s="10">
        <f t="shared" si="62"/>
        <v>41955.863750000004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60"/>
        <v>84.946999999999989</v>
      </c>
      <c r="T1338">
        <f t="shared" si="61"/>
        <v>379.22767857142856</v>
      </c>
      <c r="U1338" t="s">
        <v>8319</v>
      </c>
      <c r="V1338" t="s">
        <v>8321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 t="str" cm="1">
        <f t="array" ref="E1339">_xlfn.IFS(D1339&lt;1000,"1000",D1339&lt;5000,"5000",D1339&lt;10000,"10000",D1339&lt;15000,"15000",D1339&lt;20000,"20000",D1339&lt;25000,"25000",D1339&lt;30000,"30000",D1339&lt;35000,"35000",D1339&lt;40000,"40000",D1339&lt;45000,"45000",D1339&lt;50000,"50000",D1339&gt;=50000,"&gt;50000")</f>
        <v>&gt;50000</v>
      </c>
      <c r="F1339">
        <v>24691</v>
      </c>
      <c r="G1339" t="str" cm="1">
        <f t="array" ref="G1339">_xlfn.IFS(F1339&lt;1000,"1000",F1339&lt;5000,"5000",F1339&lt;10000,"10000",F1339&lt;15000,"15000",F1339&lt;20000,"20000",F1339&lt;25000,"25000",F1339&lt;30000,"30000",F1339&lt;35000,"35000",F1339&lt;40000,"40000",F1339&lt;45000,"45000",F1339&lt;50000,"50000",F1339&gt;50000,"&gt;50000")</f>
        <v>25000</v>
      </c>
      <c r="H1339" t="s">
        <v>8220</v>
      </c>
      <c r="I1339" t="s">
        <v>8224</v>
      </c>
      <c r="J1339" t="s">
        <v>8246</v>
      </c>
      <c r="K1339">
        <v>1488549079</v>
      </c>
      <c r="L1339" s="10">
        <v>42797.577303240745</v>
      </c>
      <c r="M1339">
        <v>1485957079</v>
      </c>
      <c r="N1339" s="10">
        <f t="shared" si="62"/>
        <v>42767.577303240745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60"/>
        <v>49.381999999999998</v>
      </c>
      <c r="T1339">
        <f t="shared" si="61"/>
        <v>176.36428571428573</v>
      </c>
      <c r="U1339" t="s">
        <v>8319</v>
      </c>
      <c r="V1339" t="s">
        <v>8321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 t="str" cm="1">
        <f t="array" ref="E1340">_xlfn.IFS(D1340&lt;1000,"1000",D1340&lt;5000,"5000",D1340&lt;10000,"10000",D1340&lt;15000,"15000",D1340&lt;20000,"20000",D1340&lt;25000,"25000",D1340&lt;30000,"30000",D1340&lt;35000,"35000",D1340&lt;40000,"40000",D1340&lt;45000,"45000",D1340&lt;50000,"50000",D1340&gt;=50000,"&gt;50000")</f>
        <v>35000</v>
      </c>
      <c r="F1340">
        <v>991</v>
      </c>
      <c r="G1340" t="str" cm="1">
        <f t="array" ref="G1340">_xlfn.IFS(F1340&lt;1000,"1000",F1340&lt;5000,"5000",F1340&lt;10000,"10000",F1340&lt;15000,"15000",F1340&lt;20000,"20000",F1340&lt;25000,"25000",F1340&lt;30000,"30000",F1340&lt;35000,"35000",F1340&lt;40000,"40000",F1340&lt;45000,"45000",F1340&lt;50000,"50000",F1340&gt;50000,"&gt;50000")</f>
        <v>1000</v>
      </c>
      <c r="H1340" t="s">
        <v>8220</v>
      </c>
      <c r="I1340" t="s">
        <v>8224</v>
      </c>
      <c r="J1340" t="s">
        <v>8246</v>
      </c>
      <c r="K1340">
        <v>1438543033</v>
      </c>
      <c r="L1340" s="10">
        <v>42218.803622685184</v>
      </c>
      <c r="M1340">
        <v>1435951033</v>
      </c>
      <c r="N1340" s="10">
        <f t="shared" si="62"/>
        <v>42188.803622685184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60"/>
        <v>3.3033333333333332</v>
      </c>
      <c r="T1340">
        <f t="shared" si="61"/>
        <v>66.066666666666663</v>
      </c>
      <c r="U1340" t="s">
        <v>8319</v>
      </c>
      <c r="V1340" t="s">
        <v>8321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 t="str" cm="1">
        <f t="array" ref="E1341">_xlfn.IFS(D1341&lt;1000,"1000",D1341&lt;5000,"5000",D1341&lt;10000,"10000",D1341&lt;15000,"15000",D1341&lt;20000,"20000",D1341&lt;25000,"25000",D1341&lt;30000,"30000",D1341&lt;35000,"35000",D1341&lt;40000,"40000",D1341&lt;45000,"45000",D1341&lt;50000,"50000",D1341&gt;=50000,"&gt;50000")</f>
        <v>&gt;50000</v>
      </c>
      <c r="F1341">
        <v>3317</v>
      </c>
      <c r="G1341" t="str" cm="1">
        <f t="array" ref="G1341">_xlfn.IFS(F1341&lt;1000,"1000",F1341&lt;5000,"5000",F1341&lt;10000,"10000",F1341&lt;15000,"15000",F1341&lt;20000,"20000",F1341&lt;25000,"25000",F1341&lt;30000,"30000",F1341&lt;35000,"35000",F1341&lt;40000,"40000",F1341&lt;45000,"45000",F1341&lt;50000,"50000",F1341&gt;50000,"&gt;50000")</f>
        <v>5000</v>
      </c>
      <c r="H1341" t="s">
        <v>8220</v>
      </c>
      <c r="I1341" t="s">
        <v>8224</v>
      </c>
      <c r="J1341" t="s">
        <v>8246</v>
      </c>
      <c r="K1341">
        <v>1418056315</v>
      </c>
      <c r="L1341" s="10">
        <v>41981.688831018517</v>
      </c>
      <c r="M1341">
        <v>1414164715</v>
      </c>
      <c r="N1341" s="10">
        <f t="shared" si="62"/>
        <v>41936.647164351853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60"/>
        <v>6.6339999999999995</v>
      </c>
      <c r="T1341">
        <f t="shared" si="61"/>
        <v>89.648648648648646</v>
      </c>
      <c r="U1341" t="s">
        <v>8319</v>
      </c>
      <c r="V1341" t="s">
        <v>8321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 t="str" cm="1">
        <f t="array" ref="E1342">_xlfn.IFS(D1342&lt;1000,"1000",D1342&lt;5000,"5000",D1342&lt;10000,"10000",D1342&lt;15000,"15000",D1342&lt;20000,"20000",D1342&lt;25000,"25000",D1342&lt;30000,"30000",D1342&lt;35000,"35000",D1342&lt;40000,"40000",D1342&lt;45000,"45000",D1342&lt;50000,"50000",D1342&gt;=50000,"&gt;50000")</f>
        <v>5000</v>
      </c>
      <c r="F1342">
        <v>0</v>
      </c>
      <c r="G1342" t="str" cm="1">
        <f t="array" ref="G1342">_xlfn.IFS(F1342&lt;1000,"1000",F1342&lt;5000,"5000",F1342&lt;10000,"10000",F1342&lt;15000,"15000",F1342&lt;20000,"20000",F1342&lt;25000,"25000",F1342&lt;30000,"30000",F1342&lt;35000,"35000",F1342&lt;40000,"40000",F1342&lt;45000,"45000",F1342&lt;50000,"50000",F1342&gt;50000,"&gt;50000")</f>
        <v>1000</v>
      </c>
      <c r="H1342" t="s">
        <v>8220</v>
      </c>
      <c r="I1342" t="s">
        <v>8224</v>
      </c>
      <c r="J1342" t="s">
        <v>8246</v>
      </c>
      <c r="K1342">
        <v>1408112253</v>
      </c>
      <c r="L1342" s="10">
        <v>41866.595520833333</v>
      </c>
      <c r="M1342">
        <v>1405520253</v>
      </c>
      <c r="N1342" s="10">
        <f t="shared" si="62"/>
        <v>41836.595520833333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60"/>
        <v>0</v>
      </c>
      <c r="T1342" t="e">
        <f t="shared" si="61"/>
        <v>#DIV/0!</v>
      </c>
      <c r="U1342" t="s">
        <v>8319</v>
      </c>
      <c r="V1342" t="s">
        <v>8321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 t="str" cm="1">
        <f t="array" ref="E1343">_xlfn.IFS(D1343&lt;1000,"1000",D1343&lt;5000,"5000",D1343&lt;10000,"10000",D1343&lt;15000,"15000",D1343&lt;20000,"20000",D1343&lt;25000,"25000",D1343&lt;30000,"30000",D1343&lt;35000,"35000",D1343&lt;40000,"40000",D1343&lt;45000,"45000",D1343&lt;50000,"50000",D1343&gt;=50000,"&gt;50000")</f>
        <v>30000</v>
      </c>
      <c r="F1343">
        <v>17590</v>
      </c>
      <c r="G1343" t="str" cm="1">
        <f t="array" ref="G1343">_xlfn.IFS(F1343&lt;1000,"1000",F1343&lt;5000,"5000",F1343&lt;10000,"10000",F1343&lt;15000,"15000",F1343&lt;20000,"20000",F1343&lt;25000,"25000",F1343&lt;30000,"30000",F1343&lt;35000,"35000",F1343&lt;40000,"40000",F1343&lt;45000,"45000",F1343&lt;50000,"50000",F1343&gt;50000,"&gt;50000")</f>
        <v>20000</v>
      </c>
      <c r="H1343" t="s">
        <v>8220</v>
      </c>
      <c r="I1343" t="s">
        <v>8225</v>
      </c>
      <c r="J1343" t="s">
        <v>8247</v>
      </c>
      <c r="K1343">
        <v>1475333917</v>
      </c>
      <c r="L1343" s="10">
        <v>42644.624039351853</v>
      </c>
      <c r="M1343">
        <v>1472569117</v>
      </c>
      <c r="N1343" s="10">
        <f t="shared" si="62"/>
        <v>42612.624039351853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60"/>
        <v>70.36</v>
      </c>
      <c r="T1343">
        <f t="shared" si="61"/>
        <v>382.39130434782606</v>
      </c>
      <c r="U1343" t="s">
        <v>8319</v>
      </c>
      <c r="V1343" t="s">
        <v>8321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 t="str" cm="1">
        <f t="array" ref="E1344">_xlfn.IFS(D1344&lt;1000,"1000",D1344&lt;5000,"5000",D1344&lt;10000,"10000",D1344&lt;15000,"15000",D1344&lt;20000,"20000",D1344&lt;25000,"25000",D1344&lt;30000,"30000",D1344&lt;35000,"35000",D1344&lt;40000,"40000",D1344&lt;45000,"45000",D1344&lt;50000,"50000",D1344&gt;=50000,"&gt;50000")</f>
        <v>&gt;50000</v>
      </c>
      <c r="F1344">
        <v>100</v>
      </c>
      <c r="G1344" t="str" cm="1">
        <f t="array" ref="G1344">_xlfn.IFS(F1344&lt;1000,"1000",F1344&lt;5000,"5000",F1344&lt;10000,"10000",F1344&lt;15000,"15000",F1344&lt;20000,"20000",F1344&lt;25000,"25000",F1344&lt;30000,"30000",F1344&lt;35000,"35000",F1344&lt;40000,"40000",F1344&lt;45000,"45000",F1344&lt;50000,"50000",F1344&gt;50000,"&gt;50000")</f>
        <v>1000</v>
      </c>
      <c r="H1344" t="s">
        <v>8220</v>
      </c>
      <c r="I1344" t="s">
        <v>8224</v>
      </c>
      <c r="J1344" t="s">
        <v>8246</v>
      </c>
      <c r="K1344">
        <v>1437161739</v>
      </c>
      <c r="L1344" s="10">
        <v>42202.816423611104</v>
      </c>
      <c r="M1344">
        <v>1434569739</v>
      </c>
      <c r="N1344" s="10">
        <f t="shared" si="62"/>
        <v>42172.816423611104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60"/>
        <v>0.2</v>
      </c>
      <c r="T1344">
        <f t="shared" si="61"/>
        <v>100</v>
      </c>
      <c r="U1344" t="s">
        <v>8319</v>
      </c>
      <c r="V1344" t="s">
        <v>8321</v>
      </c>
    </row>
    <row r="1345" spans="1:22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 t="str" cm="1">
        <f t="array" ref="E1345">_xlfn.IFS(D1345&lt;1000,"1000",D1345&lt;5000,"5000",D1345&lt;10000,"10000",D1345&lt;15000,"15000",D1345&lt;20000,"20000",D1345&lt;25000,"25000",D1345&lt;30000,"30000",D1345&lt;35000,"35000",D1345&lt;40000,"40000",D1345&lt;45000,"45000",D1345&lt;50000,"50000",D1345&gt;=50000,"&gt;50000")</f>
        <v>&gt;50000</v>
      </c>
      <c r="F1345">
        <v>51149</v>
      </c>
      <c r="G1345" t="str" cm="1">
        <f t="array" ref="G1345">_xlfn.IFS(F1345&lt;1000,"1000",F1345&lt;5000,"5000",F1345&lt;10000,"10000",F1345&lt;15000,"15000",F1345&lt;20000,"20000",F1345&lt;25000,"25000",F1345&lt;30000,"30000",F1345&lt;35000,"35000",F1345&lt;40000,"40000",F1345&lt;45000,"45000",F1345&lt;50000,"50000",F1345&gt;50000,"&gt;50000")</f>
        <v>&gt;50000</v>
      </c>
      <c r="H1345" t="s">
        <v>8220</v>
      </c>
      <c r="I1345" t="s">
        <v>8224</v>
      </c>
      <c r="J1345" t="s">
        <v>8246</v>
      </c>
      <c r="K1345">
        <v>1471579140</v>
      </c>
      <c r="L1345" s="10">
        <v>42601.165972222225</v>
      </c>
      <c r="M1345">
        <v>1466512683</v>
      </c>
      <c r="N1345" s="10">
        <f t="shared" si="62"/>
        <v>42542.526423611111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60"/>
        <v>102.298</v>
      </c>
      <c r="T1345">
        <f t="shared" si="61"/>
        <v>158.35603715170279</v>
      </c>
      <c r="U1345" t="s">
        <v>8319</v>
      </c>
      <c r="V1345" t="s">
        <v>8321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 t="str" cm="1">
        <f t="array" ref="E1346">_xlfn.IFS(D1346&lt;1000,"1000",D1346&lt;5000,"5000",D1346&lt;10000,"10000",D1346&lt;15000,"15000",D1346&lt;20000,"20000",D1346&lt;25000,"25000",D1346&lt;30000,"30000",D1346&lt;35000,"35000",D1346&lt;40000,"40000",D1346&lt;45000,"45000",D1346&lt;50000,"50000",D1346&gt;=50000,"&gt;50000")</f>
        <v>5000</v>
      </c>
      <c r="F1346">
        <v>5666</v>
      </c>
      <c r="G1346" t="str" cm="1">
        <f t="array" ref="G1346">_xlfn.IFS(F1346&lt;1000,"1000",F1346&lt;5000,"5000",F1346&lt;10000,"10000",F1346&lt;15000,"15000",F1346&lt;20000,"20000",F1346&lt;25000,"25000",F1346&lt;30000,"30000",F1346&lt;35000,"35000",F1346&lt;40000,"40000",F1346&lt;45000,"45000",F1346&lt;50000,"50000",F1346&gt;50000,"&gt;50000")</f>
        <v>10000</v>
      </c>
      <c r="H1346" t="s">
        <v>8219</v>
      </c>
      <c r="I1346" t="s">
        <v>8229</v>
      </c>
      <c r="J1346" t="s">
        <v>8251</v>
      </c>
      <c r="K1346">
        <v>1467313039</v>
      </c>
      <c r="L1346" s="10">
        <v>42551.789803240739</v>
      </c>
      <c r="M1346">
        <v>1464807439</v>
      </c>
      <c r="N1346" s="10">
        <f t="shared" si="62"/>
        <v>42522.789803240739</v>
      </c>
      <c r="O1346" t="b">
        <v>0</v>
      </c>
      <c r="P1346">
        <v>139</v>
      </c>
      <c r="Q1346" t="b">
        <v>1</v>
      </c>
      <c r="R1346" t="s">
        <v>8274</v>
      </c>
      <c r="S1346" s="5">
        <f t="shared" ref="S1346:S1409" si="63">(F1346/D1346)*100</f>
        <v>377.73333333333335</v>
      </c>
      <c r="T1346">
        <f t="shared" ref="T1346:T1409" si="64">F1346/P1346</f>
        <v>40.762589928057551</v>
      </c>
      <c r="U1346" t="s">
        <v>8322</v>
      </c>
      <c r="V1346" t="s">
        <v>8323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 t="str" cm="1">
        <f t="array" ref="E1347">_xlfn.IFS(D1347&lt;1000,"1000",D1347&lt;5000,"5000",D1347&lt;10000,"10000",D1347&lt;15000,"15000",D1347&lt;20000,"20000",D1347&lt;25000,"25000",D1347&lt;30000,"30000",D1347&lt;35000,"35000",D1347&lt;40000,"40000",D1347&lt;45000,"45000",D1347&lt;50000,"50000",D1347&gt;=50000,"&gt;50000")</f>
        <v>1000</v>
      </c>
      <c r="F1347">
        <v>375</v>
      </c>
      <c r="G1347" t="str" cm="1">
        <f t="array" ref="G1347">_xlfn.IFS(F1347&lt;1000,"1000",F1347&lt;5000,"5000",F1347&lt;10000,"10000",F1347&lt;15000,"15000",F1347&lt;20000,"20000",F1347&lt;25000,"25000",F1347&lt;30000,"30000",F1347&lt;35000,"35000",F1347&lt;40000,"40000",F1347&lt;45000,"45000",F1347&lt;50000,"50000",F1347&gt;50000,"&gt;50000")</f>
        <v>1000</v>
      </c>
      <c r="H1347" t="s">
        <v>8219</v>
      </c>
      <c r="I1347" t="s">
        <v>8224</v>
      </c>
      <c r="J1347" t="s">
        <v>8246</v>
      </c>
      <c r="K1347">
        <v>1405366359</v>
      </c>
      <c r="L1347" s="10">
        <v>41834.814340277779</v>
      </c>
      <c r="M1347">
        <v>1402342359</v>
      </c>
      <c r="N1347" s="10">
        <f t="shared" ref="N1347:N1410" si="65">(((M1347/60)/60)/24)+DATE(1970,1,1)</f>
        <v>41799.814340277779</v>
      </c>
      <c r="O1347" t="b">
        <v>0</v>
      </c>
      <c r="P1347">
        <v>7</v>
      </c>
      <c r="Q1347" t="b">
        <v>1</v>
      </c>
      <c r="R1347" t="s">
        <v>8274</v>
      </c>
      <c r="S1347" s="5">
        <f t="shared" si="63"/>
        <v>125</v>
      </c>
      <c r="T1347">
        <f t="shared" si="64"/>
        <v>53.571428571428569</v>
      </c>
      <c r="U1347" t="s">
        <v>8322</v>
      </c>
      <c r="V1347" t="s">
        <v>8323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 t="str" cm="1">
        <f t="array" ref="E1348">_xlfn.IFS(D1348&lt;1000,"1000",D1348&lt;5000,"5000",D1348&lt;10000,"10000",D1348&lt;15000,"15000",D1348&lt;20000,"20000",D1348&lt;25000,"25000",D1348&lt;30000,"30000",D1348&lt;35000,"35000",D1348&lt;40000,"40000",D1348&lt;45000,"45000",D1348&lt;50000,"50000",D1348&gt;=50000,"&gt;50000")</f>
        <v>5000</v>
      </c>
      <c r="F1348">
        <v>7219</v>
      </c>
      <c r="G1348" t="str" cm="1">
        <f t="array" ref="G1348">_xlfn.IFS(F1348&lt;1000,"1000",F1348&lt;5000,"5000",F1348&lt;10000,"10000",F1348&lt;15000,"15000",F1348&lt;20000,"20000",F1348&lt;25000,"25000",F1348&lt;30000,"30000",F1348&lt;35000,"35000",F1348&lt;40000,"40000",F1348&lt;45000,"45000",F1348&lt;50000,"50000",F1348&gt;50000,"&gt;50000")</f>
        <v>10000</v>
      </c>
      <c r="H1348" t="s">
        <v>8219</v>
      </c>
      <c r="I1348" t="s">
        <v>8224</v>
      </c>
      <c r="J1348" t="s">
        <v>8246</v>
      </c>
      <c r="K1348">
        <v>1372297751</v>
      </c>
      <c r="L1348" s="10">
        <v>41452.075821759259</v>
      </c>
      <c r="M1348">
        <v>1369705751</v>
      </c>
      <c r="N1348" s="10">
        <f t="shared" si="65"/>
        <v>41422.075821759259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63"/>
        <v>147.32653061224491</v>
      </c>
      <c r="T1348">
        <f t="shared" si="64"/>
        <v>48.449664429530202</v>
      </c>
      <c r="U1348" t="s">
        <v>8322</v>
      </c>
      <c r="V1348" t="s">
        <v>8323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 t="str" cm="1">
        <f t="array" ref="E1349">_xlfn.IFS(D1349&lt;1000,"1000",D1349&lt;5000,"5000",D1349&lt;10000,"10000",D1349&lt;15000,"15000",D1349&lt;20000,"20000",D1349&lt;25000,"25000",D1349&lt;30000,"30000",D1349&lt;35000,"35000",D1349&lt;40000,"40000",D1349&lt;45000,"45000",D1349&lt;50000,"50000",D1349&gt;=50000,"&gt;50000")</f>
        <v>5000</v>
      </c>
      <c r="F1349">
        <v>2555</v>
      </c>
      <c r="G1349" t="str" cm="1">
        <f t="array" ref="G1349">_xlfn.IFS(F1349&lt;1000,"1000",F1349&lt;5000,"5000",F1349&lt;10000,"10000",F1349&lt;15000,"15000",F1349&lt;20000,"20000",F1349&lt;25000,"25000",F1349&lt;30000,"30000",F1349&lt;35000,"35000",F1349&lt;40000,"40000",F1349&lt;45000,"45000",F1349&lt;50000,"50000",F1349&gt;50000,"&gt;50000")</f>
        <v>5000</v>
      </c>
      <c r="H1349" t="s">
        <v>8219</v>
      </c>
      <c r="I1349" t="s">
        <v>8224</v>
      </c>
      <c r="J1349" t="s">
        <v>8246</v>
      </c>
      <c r="K1349">
        <v>1425741525</v>
      </c>
      <c r="L1349" s="10">
        <v>42070.638020833328</v>
      </c>
      <c r="M1349">
        <v>1423149525</v>
      </c>
      <c r="N1349" s="10">
        <f t="shared" si="65"/>
        <v>42040.638020833328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63"/>
        <v>102.2</v>
      </c>
      <c r="T1349">
        <f t="shared" si="64"/>
        <v>82.41935483870968</v>
      </c>
      <c r="U1349" t="s">
        <v>8322</v>
      </c>
      <c r="V1349" t="s">
        <v>8323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 t="str" cm="1">
        <f t="array" ref="E1350">_xlfn.IFS(D1350&lt;1000,"1000",D1350&lt;5000,"5000",D1350&lt;10000,"10000",D1350&lt;15000,"15000",D1350&lt;20000,"20000",D1350&lt;25000,"25000",D1350&lt;30000,"30000",D1350&lt;35000,"35000",D1350&lt;40000,"40000",D1350&lt;45000,"45000",D1350&lt;50000,"50000",D1350&gt;=50000,"&gt;50000")</f>
        <v>10000</v>
      </c>
      <c r="F1350">
        <v>5985</v>
      </c>
      <c r="G1350" t="str" cm="1">
        <f t="array" ref="G1350">_xlfn.IFS(F1350&lt;1000,"1000",F1350&lt;5000,"5000",F1350&lt;10000,"10000",F1350&lt;15000,"15000",F1350&lt;20000,"20000",F1350&lt;25000,"25000",F1350&lt;30000,"30000",F1350&lt;35000,"35000",F1350&lt;40000,"40000",F1350&lt;45000,"45000",F1350&lt;50000,"50000",F1350&gt;50000,"&gt;50000")</f>
        <v>10000</v>
      </c>
      <c r="H1350" t="s">
        <v>8219</v>
      </c>
      <c r="I1350" t="s">
        <v>8224</v>
      </c>
      <c r="J1350" t="s">
        <v>8246</v>
      </c>
      <c r="K1350">
        <v>1418904533</v>
      </c>
      <c r="L1350" s="10">
        <v>41991.506168981476</v>
      </c>
      <c r="M1350">
        <v>1416485333</v>
      </c>
      <c r="N1350" s="10">
        <f t="shared" si="65"/>
        <v>41963.506168981476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63"/>
        <v>101.8723404255319</v>
      </c>
      <c r="T1350">
        <f t="shared" si="64"/>
        <v>230.19230769230768</v>
      </c>
      <c r="U1350" t="s">
        <v>8322</v>
      </c>
      <c r="V1350" t="s">
        <v>8323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 t="str" cm="1">
        <f t="array" ref="E1351">_xlfn.IFS(D1351&lt;1000,"1000",D1351&lt;5000,"5000",D1351&lt;10000,"10000",D1351&lt;15000,"15000",D1351&lt;20000,"20000",D1351&lt;25000,"25000",D1351&lt;30000,"30000",D1351&lt;35000,"35000",D1351&lt;40000,"40000",D1351&lt;45000,"45000",D1351&lt;50000,"50000",D1351&gt;=50000,"&gt;50000")</f>
        <v>10000</v>
      </c>
      <c r="F1351">
        <v>10210</v>
      </c>
      <c r="G1351" t="str" cm="1">
        <f t="array" ref="G1351">_xlfn.IFS(F1351&lt;1000,"1000",F1351&lt;5000,"5000",F1351&lt;10000,"10000",F1351&lt;15000,"15000",F1351&lt;20000,"20000",F1351&lt;25000,"25000",F1351&lt;30000,"30000",F1351&lt;35000,"35000",F1351&lt;40000,"40000",F1351&lt;45000,"45000",F1351&lt;50000,"50000",F1351&gt;50000,"&gt;50000")</f>
        <v>15000</v>
      </c>
      <c r="H1351" t="s">
        <v>8219</v>
      </c>
      <c r="I1351" t="s">
        <v>8229</v>
      </c>
      <c r="J1351" t="s">
        <v>8251</v>
      </c>
      <c r="K1351">
        <v>1450249140</v>
      </c>
      <c r="L1351" s="10">
        <v>42354.290972222225</v>
      </c>
      <c r="M1351">
        <v>1447055935</v>
      </c>
      <c r="N1351" s="10">
        <f t="shared" si="65"/>
        <v>42317.33258101852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63"/>
        <v>204.2</v>
      </c>
      <c r="T1351">
        <f t="shared" si="64"/>
        <v>59.360465116279073</v>
      </c>
      <c r="U1351" t="s">
        <v>8322</v>
      </c>
      <c r="V1351" t="s">
        <v>8323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 t="str" cm="1">
        <f t="array" ref="E1352">_xlfn.IFS(D1352&lt;1000,"1000",D1352&lt;5000,"5000",D1352&lt;10000,"10000",D1352&lt;15000,"15000",D1352&lt;20000,"20000",D1352&lt;25000,"25000",D1352&lt;30000,"30000",D1352&lt;35000,"35000",D1352&lt;40000,"40000",D1352&lt;45000,"45000",D1352&lt;50000,"50000",D1352&gt;=50000,"&gt;50000")</f>
        <v>10000</v>
      </c>
      <c r="F1352">
        <v>5202.5</v>
      </c>
      <c r="G1352" t="str" cm="1">
        <f t="array" ref="G1352">_xlfn.IFS(F1352&lt;1000,"1000",F1352&lt;5000,"5000",F1352&lt;10000,"10000",F1352&lt;15000,"15000",F1352&lt;20000,"20000",F1352&lt;25000,"25000",F1352&lt;30000,"30000",F1352&lt;35000,"35000",F1352&lt;40000,"40000",F1352&lt;45000,"45000",F1352&lt;50000,"50000",F1352&gt;50000,"&gt;50000")</f>
        <v>10000</v>
      </c>
      <c r="H1352" t="s">
        <v>8219</v>
      </c>
      <c r="I1352" t="s">
        <v>8224</v>
      </c>
      <c r="J1352" t="s">
        <v>8246</v>
      </c>
      <c r="K1352">
        <v>1451089134</v>
      </c>
      <c r="L1352" s="10">
        <v>42364.013124999998</v>
      </c>
      <c r="M1352">
        <v>1448497134</v>
      </c>
      <c r="N1352" s="10">
        <f t="shared" si="65"/>
        <v>42334.013124999998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63"/>
        <v>104.05</v>
      </c>
      <c r="T1352">
        <f t="shared" si="64"/>
        <v>66.698717948717942</v>
      </c>
      <c r="U1352" t="s">
        <v>8322</v>
      </c>
      <c r="V1352" t="s">
        <v>8323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 t="str" cm="1">
        <f t="array" ref="E1353">_xlfn.IFS(D1353&lt;1000,"1000",D1353&lt;5000,"5000",D1353&lt;10000,"10000",D1353&lt;15000,"15000",D1353&lt;20000,"20000",D1353&lt;25000,"25000",D1353&lt;30000,"30000",D1353&lt;35000,"35000",D1353&lt;40000,"40000",D1353&lt;45000,"45000",D1353&lt;50000,"50000",D1353&gt;=50000,"&gt;50000")</f>
        <v>25000</v>
      </c>
      <c r="F1353">
        <v>20253</v>
      </c>
      <c r="G1353" t="str" cm="1">
        <f t="array" ref="G1353">_xlfn.IFS(F1353&lt;1000,"1000",F1353&lt;5000,"5000",F1353&lt;10000,"10000",F1353&lt;15000,"15000",F1353&lt;20000,"20000",F1353&lt;25000,"25000",F1353&lt;30000,"30000",F1353&lt;35000,"35000",F1353&lt;40000,"40000",F1353&lt;45000,"45000",F1353&lt;50000,"50000",F1353&gt;50000,"&gt;50000")</f>
        <v>25000</v>
      </c>
      <c r="H1353" t="s">
        <v>8219</v>
      </c>
      <c r="I1353" t="s">
        <v>8224</v>
      </c>
      <c r="J1353" t="s">
        <v>8246</v>
      </c>
      <c r="K1353">
        <v>1455299144</v>
      </c>
      <c r="L1353" s="10">
        <v>42412.74009259259</v>
      </c>
      <c r="M1353">
        <v>1452707144</v>
      </c>
      <c r="N1353" s="10">
        <f t="shared" si="65"/>
        <v>42382.74009259259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63"/>
        <v>101.265</v>
      </c>
      <c r="T1353">
        <f t="shared" si="64"/>
        <v>168.77500000000001</v>
      </c>
      <c r="U1353" t="s">
        <v>8322</v>
      </c>
      <c r="V1353" t="s">
        <v>8323</v>
      </c>
    </row>
    <row r="1354" spans="1:22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 t="str" cm="1">
        <f t="array" ref="E1354">_xlfn.IFS(D1354&lt;1000,"1000",D1354&lt;5000,"5000",D1354&lt;10000,"10000",D1354&lt;15000,"15000",D1354&lt;20000,"20000",D1354&lt;25000,"25000",D1354&lt;30000,"30000",D1354&lt;35000,"35000",D1354&lt;40000,"40000",D1354&lt;45000,"45000",D1354&lt;50000,"50000",D1354&gt;=50000,"&gt;50000")</f>
        <v>15000</v>
      </c>
      <c r="F1354">
        <v>13614</v>
      </c>
      <c r="G1354" t="str" cm="1">
        <f t="array" ref="G1354">_xlfn.IFS(F1354&lt;1000,"1000",F1354&lt;5000,"5000",F1354&lt;10000,"10000",F1354&lt;15000,"15000",F1354&lt;20000,"20000",F1354&lt;25000,"25000",F1354&lt;30000,"30000",F1354&lt;35000,"35000",F1354&lt;40000,"40000",F1354&lt;45000,"45000",F1354&lt;50000,"50000",F1354&gt;50000,"&gt;50000")</f>
        <v>15000</v>
      </c>
      <c r="H1354" t="s">
        <v>8219</v>
      </c>
      <c r="I1354" t="s">
        <v>8224</v>
      </c>
      <c r="J1354" t="s">
        <v>8246</v>
      </c>
      <c r="K1354">
        <v>1441425540</v>
      </c>
      <c r="L1354" s="10">
        <v>42252.165972222225</v>
      </c>
      <c r="M1354">
        <v>1436968366</v>
      </c>
      <c r="N1354" s="10">
        <f t="shared" si="65"/>
        <v>42200.578310185185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63"/>
        <v>136.13999999999999</v>
      </c>
      <c r="T1354">
        <f t="shared" si="64"/>
        <v>59.973568281938327</v>
      </c>
      <c r="U1354" t="s">
        <v>8322</v>
      </c>
      <c r="V1354" t="s">
        <v>8323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 t="str" cm="1">
        <f t="array" ref="E1355">_xlfn.IFS(D1355&lt;1000,"1000",D1355&lt;5000,"5000",D1355&lt;10000,"10000",D1355&lt;15000,"15000",D1355&lt;20000,"20000",D1355&lt;25000,"25000",D1355&lt;30000,"30000",D1355&lt;35000,"35000",D1355&lt;40000,"40000",D1355&lt;45000,"45000",D1355&lt;50000,"50000",D1355&gt;=50000,"&gt;50000")</f>
        <v>5000</v>
      </c>
      <c r="F1355">
        <v>1336</v>
      </c>
      <c r="G1355" t="str" cm="1">
        <f t="array" ref="G1355">_xlfn.IFS(F1355&lt;1000,"1000",F1355&lt;5000,"5000",F1355&lt;10000,"10000",F1355&lt;15000,"15000",F1355&lt;20000,"20000",F1355&lt;25000,"25000",F1355&lt;30000,"30000",F1355&lt;35000,"35000",F1355&lt;40000,"40000",F1355&lt;45000,"45000",F1355&lt;50000,"50000",F1355&gt;50000,"&gt;50000")</f>
        <v>5000</v>
      </c>
      <c r="H1355" t="s">
        <v>8219</v>
      </c>
      <c r="I1355" t="s">
        <v>8224</v>
      </c>
      <c r="J1355" t="s">
        <v>8246</v>
      </c>
      <c r="K1355">
        <v>1362960000</v>
      </c>
      <c r="L1355" s="10">
        <v>41344</v>
      </c>
      <c r="M1355">
        <v>1359946188</v>
      </c>
      <c r="N1355" s="10">
        <f t="shared" si="65"/>
        <v>41309.11791666667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63"/>
        <v>133.6</v>
      </c>
      <c r="T1355">
        <f t="shared" si="64"/>
        <v>31.80952380952381</v>
      </c>
      <c r="U1355" t="s">
        <v>8322</v>
      </c>
      <c r="V1355" t="s">
        <v>8323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 t="str" cm="1">
        <f t="array" ref="E1356">_xlfn.IFS(D1356&lt;1000,"1000",D1356&lt;5000,"5000",D1356&lt;10000,"10000",D1356&lt;15000,"15000",D1356&lt;20000,"20000",D1356&lt;25000,"25000",D1356&lt;30000,"30000",D1356&lt;35000,"35000",D1356&lt;40000,"40000",D1356&lt;45000,"45000",D1356&lt;50000,"50000",D1356&gt;=50000,"&gt;50000")</f>
        <v>5000</v>
      </c>
      <c r="F1356">
        <v>1563</v>
      </c>
      <c r="G1356" t="str" cm="1">
        <f t="array" ref="G1356">_xlfn.IFS(F1356&lt;1000,"1000",F1356&lt;5000,"5000",F1356&lt;10000,"10000",F1356&lt;15000,"15000",F1356&lt;20000,"20000",F1356&lt;25000,"25000",F1356&lt;30000,"30000",F1356&lt;35000,"35000",F1356&lt;40000,"40000",F1356&lt;45000,"45000",F1356&lt;50000,"50000",F1356&gt;50000,"&gt;50000")</f>
        <v>5000</v>
      </c>
      <c r="H1356" t="s">
        <v>8219</v>
      </c>
      <c r="I1356" t="s">
        <v>8225</v>
      </c>
      <c r="J1356" t="s">
        <v>8247</v>
      </c>
      <c r="K1356">
        <v>1465672979</v>
      </c>
      <c r="L1356" s="10">
        <v>42532.807627314818</v>
      </c>
      <c r="M1356">
        <v>1463080979</v>
      </c>
      <c r="N1356" s="10">
        <f t="shared" si="65"/>
        <v>42502.807627314818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63"/>
        <v>130.25</v>
      </c>
      <c r="T1356">
        <f t="shared" si="64"/>
        <v>24.421875</v>
      </c>
      <c r="U1356" t="s">
        <v>8322</v>
      </c>
      <c r="V1356" t="s">
        <v>8323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 t="str" cm="1">
        <f t="array" ref="E1357">_xlfn.IFS(D1357&lt;1000,"1000",D1357&lt;5000,"5000",D1357&lt;10000,"10000",D1357&lt;15000,"15000",D1357&lt;20000,"20000",D1357&lt;25000,"25000",D1357&lt;30000,"30000",D1357&lt;35000,"35000",D1357&lt;40000,"40000",D1357&lt;45000,"45000",D1357&lt;50000,"50000",D1357&gt;=50000,"&gt;50000")</f>
        <v>5000</v>
      </c>
      <c r="F1357">
        <v>3067</v>
      </c>
      <c r="G1357" t="str" cm="1">
        <f t="array" ref="G1357">_xlfn.IFS(F1357&lt;1000,"1000",F1357&lt;5000,"5000",F1357&lt;10000,"10000",F1357&lt;15000,"15000",F1357&lt;20000,"20000",F1357&lt;25000,"25000",F1357&lt;30000,"30000",F1357&lt;35000,"35000",F1357&lt;40000,"40000",F1357&lt;45000,"45000",F1357&lt;50000,"50000",F1357&gt;50000,"&gt;50000")</f>
        <v>5000</v>
      </c>
      <c r="H1357" t="s">
        <v>8219</v>
      </c>
      <c r="I1357" t="s">
        <v>8225</v>
      </c>
      <c r="J1357" t="s">
        <v>8247</v>
      </c>
      <c r="K1357">
        <v>1354269600</v>
      </c>
      <c r="L1357" s="10">
        <v>41243.416666666664</v>
      </c>
      <c r="M1357">
        <v>1351663605</v>
      </c>
      <c r="N1357" s="10">
        <f t="shared" si="65"/>
        <v>41213.254687499997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63"/>
        <v>122.67999999999999</v>
      </c>
      <c r="T1357">
        <f t="shared" si="64"/>
        <v>25.347107438016529</v>
      </c>
      <c r="U1357" t="s">
        <v>8322</v>
      </c>
      <c r="V1357" t="s">
        <v>8323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 t="str" cm="1">
        <f t="array" ref="E1358">_xlfn.IFS(D1358&lt;1000,"1000",D1358&lt;5000,"5000",D1358&lt;10000,"10000",D1358&lt;15000,"15000",D1358&lt;20000,"20000",D1358&lt;25000,"25000",D1358&lt;30000,"30000",D1358&lt;35000,"35000",D1358&lt;40000,"40000",D1358&lt;45000,"45000",D1358&lt;50000,"50000",D1358&gt;=50000,"&gt;50000")</f>
        <v>5000</v>
      </c>
      <c r="F1358">
        <v>6215.56</v>
      </c>
      <c r="G1358" t="str" cm="1">
        <f t="array" ref="G1358">_xlfn.IFS(F1358&lt;1000,"1000",F1358&lt;5000,"5000",F1358&lt;10000,"10000",F1358&lt;15000,"15000",F1358&lt;20000,"20000",F1358&lt;25000,"25000",F1358&lt;30000,"30000",F1358&lt;35000,"35000",F1358&lt;40000,"40000",F1358&lt;45000,"45000",F1358&lt;50000,"50000",F1358&gt;50000,"&gt;50000")</f>
        <v>10000</v>
      </c>
      <c r="H1358" t="s">
        <v>8219</v>
      </c>
      <c r="I1358" t="s">
        <v>8224</v>
      </c>
      <c r="J1358" t="s">
        <v>8246</v>
      </c>
      <c r="K1358">
        <v>1372985760</v>
      </c>
      <c r="L1358" s="10">
        <v>41460.038888888892</v>
      </c>
      <c r="M1358">
        <v>1370393760</v>
      </c>
      <c r="N1358" s="10">
        <f t="shared" si="65"/>
        <v>41430.038888888892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63"/>
        <v>182.81058823529412</v>
      </c>
      <c r="T1358">
        <f t="shared" si="64"/>
        <v>71.443218390804603</v>
      </c>
      <c r="U1358" t="s">
        <v>8322</v>
      </c>
      <c r="V1358" t="s">
        <v>8323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 t="str" cm="1">
        <f t="array" ref="E1359">_xlfn.IFS(D1359&lt;1000,"1000",D1359&lt;5000,"5000",D1359&lt;10000,"10000",D1359&lt;15000,"15000",D1359&lt;20000,"20000",D1359&lt;25000,"25000",D1359&lt;30000,"30000",D1359&lt;35000,"35000",D1359&lt;40000,"40000",D1359&lt;45000,"45000",D1359&lt;50000,"50000",D1359&gt;=50000,"&gt;50000")</f>
        <v>5000</v>
      </c>
      <c r="F1359">
        <v>2506</v>
      </c>
      <c r="G1359" t="str" cm="1">
        <f t="array" ref="G1359">_xlfn.IFS(F1359&lt;1000,"1000",F1359&lt;5000,"5000",F1359&lt;10000,"10000",F1359&lt;15000,"15000",F1359&lt;20000,"20000",F1359&lt;25000,"25000",F1359&lt;30000,"30000",F1359&lt;35000,"35000",F1359&lt;40000,"40000",F1359&lt;45000,"45000",F1359&lt;50000,"50000",F1359&gt;50000,"&gt;50000")</f>
        <v>5000</v>
      </c>
      <c r="H1359" t="s">
        <v>8219</v>
      </c>
      <c r="I1359" t="s">
        <v>8224</v>
      </c>
      <c r="J1359" t="s">
        <v>8246</v>
      </c>
      <c r="K1359">
        <v>1362117540</v>
      </c>
      <c r="L1359" s="10">
        <v>41334.249305555553</v>
      </c>
      <c r="M1359">
        <v>1359587137</v>
      </c>
      <c r="N1359" s="10">
        <f t="shared" si="65"/>
        <v>41304.962233796294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63"/>
        <v>125.29999999999998</v>
      </c>
      <c r="T1359">
        <f t="shared" si="64"/>
        <v>38.553846153846152</v>
      </c>
      <c r="U1359" t="s">
        <v>8322</v>
      </c>
      <c r="V1359" t="s">
        <v>8323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 t="str" cm="1">
        <f t="array" ref="E1360">_xlfn.IFS(D1360&lt;1000,"1000",D1360&lt;5000,"5000",D1360&lt;10000,"10000",D1360&lt;15000,"15000",D1360&lt;20000,"20000",D1360&lt;25000,"25000",D1360&lt;30000,"30000",D1360&lt;35000,"35000",D1360&lt;40000,"40000",D1360&lt;45000,"45000",D1360&lt;50000,"50000",D1360&gt;=50000,"&gt;50000")</f>
        <v>5000</v>
      </c>
      <c r="F1360">
        <v>3350</v>
      </c>
      <c r="G1360" t="str" cm="1">
        <f t="array" ref="G1360">_xlfn.IFS(F1360&lt;1000,"1000",F1360&lt;5000,"5000",F1360&lt;10000,"10000",F1360&lt;15000,"15000",F1360&lt;20000,"20000",F1360&lt;25000,"25000",F1360&lt;30000,"30000",F1360&lt;35000,"35000",F1360&lt;40000,"40000",F1360&lt;45000,"45000",F1360&lt;50000,"50000",F1360&gt;50000,"&gt;50000")</f>
        <v>5000</v>
      </c>
      <c r="H1360" t="s">
        <v>8219</v>
      </c>
      <c r="I1360" t="s">
        <v>8224</v>
      </c>
      <c r="J1360" t="s">
        <v>8246</v>
      </c>
      <c r="K1360">
        <v>1309009323</v>
      </c>
      <c r="L1360" s="10">
        <v>40719.570868055554</v>
      </c>
      <c r="M1360">
        <v>1306417323</v>
      </c>
      <c r="N1360" s="10">
        <f t="shared" si="65"/>
        <v>40689.570868055554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63"/>
        <v>111.66666666666667</v>
      </c>
      <c r="T1360">
        <f t="shared" si="64"/>
        <v>68.367346938775512</v>
      </c>
      <c r="U1360" t="s">
        <v>8322</v>
      </c>
      <c r="V1360" t="s">
        <v>8323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 t="str" cm="1">
        <f t="array" ref="E1361">_xlfn.IFS(D1361&lt;1000,"1000",D1361&lt;5000,"5000",D1361&lt;10000,"10000",D1361&lt;15000,"15000",D1361&lt;20000,"20000",D1361&lt;25000,"25000",D1361&lt;30000,"30000",D1361&lt;35000,"35000",D1361&lt;40000,"40000",D1361&lt;45000,"45000",D1361&lt;50000,"50000",D1361&gt;=50000,"&gt;50000")</f>
        <v>1000</v>
      </c>
      <c r="F1361">
        <v>764</v>
      </c>
      <c r="G1361" t="str" cm="1">
        <f t="array" ref="G1361">_xlfn.IFS(F1361&lt;1000,"1000",F1361&lt;5000,"5000",F1361&lt;10000,"10000",F1361&lt;15000,"15000",F1361&lt;20000,"20000",F1361&lt;25000,"25000",F1361&lt;30000,"30000",F1361&lt;35000,"35000",F1361&lt;40000,"40000",F1361&lt;45000,"45000",F1361&lt;50000,"50000",F1361&gt;50000,"&gt;50000")</f>
        <v>1000</v>
      </c>
      <c r="H1361" t="s">
        <v>8219</v>
      </c>
      <c r="I1361" t="s">
        <v>8224</v>
      </c>
      <c r="J1361" t="s">
        <v>8246</v>
      </c>
      <c r="K1361">
        <v>1309980790</v>
      </c>
      <c r="L1361" s="10">
        <v>40730.814699074072</v>
      </c>
      <c r="M1361">
        <v>1304623990</v>
      </c>
      <c r="N1361" s="10">
        <f t="shared" si="65"/>
        <v>40668.814699074072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63"/>
        <v>115.75757575757575</v>
      </c>
      <c r="T1361">
        <f t="shared" si="64"/>
        <v>40.210526315789473</v>
      </c>
      <c r="U1361" t="s">
        <v>8322</v>
      </c>
      <c r="V1361" t="s">
        <v>8323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 t="str" cm="1">
        <f t="array" ref="E1362">_xlfn.IFS(D1362&lt;1000,"1000",D1362&lt;5000,"5000",D1362&lt;10000,"10000",D1362&lt;15000,"15000",D1362&lt;20000,"20000",D1362&lt;25000,"25000",D1362&lt;30000,"30000",D1362&lt;35000,"35000",D1362&lt;40000,"40000",D1362&lt;45000,"45000",D1362&lt;50000,"50000",D1362&gt;=50000,"&gt;50000")</f>
        <v>5000</v>
      </c>
      <c r="F1362">
        <v>2598</v>
      </c>
      <c r="G1362" t="str" cm="1">
        <f t="array" ref="G1362">_xlfn.IFS(F1362&lt;1000,"1000",F1362&lt;5000,"5000",F1362&lt;10000,"10000",F1362&lt;15000,"15000",F1362&lt;20000,"20000",F1362&lt;25000,"25000",F1362&lt;30000,"30000",F1362&lt;35000,"35000",F1362&lt;40000,"40000",F1362&lt;45000,"45000",F1362&lt;50000,"50000",F1362&gt;50000,"&gt;50000")</f>
        <v>5000</v>
      </c>
      <c r="H1362" t="s">
        <v>8219</v>
      </c>
      <c r="I1362" t="s">
        <v>8224</v>
      </c>
      <c r="J1362" t="s">
        <v>8246</v>
      </c>
      <c r="K1362">
        <v>1343943420</v>
      </c>
      <c r="L1362" s="10">
        <v>41123.900694444441</v>
      </c>
      <c r="M1362">
        <v>1341524220</v>
      </c>
      <c r="N1362" s="10">
        <f t="shared" si="65"/>
        <v>41095.900694444441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63"/>
        <v>173.2</v>
      </c>
      <c r="T1362">
        <f t="shared" si="64"/>
        <v>32.074074074074076</v>
      </c>
      <c r="U1362" t="s">
        <v>8322</v>
      </c>
      <c r="V1362" t="s">
        <v>8323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 t="str" cm="1">
        <f t="array" ref="E1363">_xlfn.IFS(D1363&lt;1000,"1000",D1363&lt;5000,"5000",D1363&lt;10000,"10000",D1363&lt;15000,"15000",D1363&lt;20000,"20000",D1363&lt;25000,"25000",D1363&lt;30000,"30000",D1363&lt;35000,"35000",D1363&lt;40000,"40000",D1363&lt;45000,"45000",D1363&lt;50000,"50000",D1363&gt;=50000,"&gt;50000")</f>
        <v>10000</v>
      </c>
      <c r="F1363">
        <v>7559</v>
      </c>
      <c r="G1363" t="str" cm="1">
        <f t="array" ref="G1363">_xlfn.IFS(F1363&lt;1000,"1000",F1363&lt;5000,"5000",F1363&lt;10000,"10000",F1363&lt;15000,"15000",F1363&lt;20000,"20000",F1363&lt;25000,"25000",F1363&lt;30000,"30000",F1363&lt;35000,"35000",F1363&lt;40000,"40000",F1363&lt;45000,"45000",F1363&lt;50000,"50000",F1363&gt;50000,"&gt;50000")</f>
        <v>10000</v>
      </c>
      <c r="H1363" t="s">
        <v>8219</v>
      </c>
      <c r="I1363" t="s">
        <v>8225</v>
      </c>
      <c r="J1363" t="s">
        <v>8247</v>
      </c>
      <c r="K1363">
        <v>1403370772</v>
      </c>
      <c r="L1363" s="10">
        <v>41811.717268518521</v>
      </c>
      <c r="M1363">
        <v>1400778772</v>
      </c>
      <c r="N1363" s="10">
        <f t="shared" si="65"/>
        <v>41781.717268518521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63"/>
        <v>125.98333333333333</v>
      </c>
      <c r="T1363">
        <f t="shared" si="64"/>
        <v>28.632575757575758</v>
      </c>
      <c r="U1363" t="s">
        <v>8322</v>
      </c>
      <c r="V1363" t="s">
        <v>8323</v>
      </c>
    </row>
    <row r="1364" spans="1:22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 t="str" cm="1">
        <f t="array" ref="E1364">_xlfn.IFS(D1364&lt;1000,"1000",D1364&lt;5000,"5000",D1364&lt;10000,"10000",D1364&lt;15000,"15000",D1364&lt;20000,"20000",D1364&lt;25000,"25000",D1364&lt;30000,"30000",D1364&lt;35000,"35000",D1364&lt;40000,"40000",D1364&lt;45000,"45000",D1364&lt;50000,"50000",D1364&gt;=50000,"&gt;50000")</f>
        <v>5000</v>
      </c>
      <c r="F1364">
        <v>1091</v>
      </c>
      <c r="G1364" t="str" cm="1">
        <f t="array" ref="G1364">_xlfn.IFS(F1364&lt;1000,"1000",F1364&lt;5000,"5000",F1364&lt;10000,"10000",F1364&lt;15000,"15000",F1364&lt;20000,"20000",F1364&lt;25000,"25000",F1364&lt;30000,"30000",F1364&lt;35000,"35000",F1364&lt;40000,"40000",F1364&lt;45000,"45000",F1364&lt;50000,"50000",F1364&gt;50000,"&gt;50000")</f>
        <v>5000</v>
      </c>
      <c r="H1364" t="s">
        <v>8219</v>
      </c>
      <c r="I1364" t="s">
        <v>8224</v>
      </c>
      <c r="J1364" t="s">
        <v>8246</v>
      </c>
      <c r="K1364">
        <v>1378592731</v>
      </c>
      <c r="L1364" s="10">
        <v>41524.934386574074</v>
      </c>
      <c r="M1364">
        <v>1373408731</v>
      </c>
      <c r="N1364" s="10">
        <f t="shared" si="65"/>
        <v>41464.934386574074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63"/>
        <v>109.1</v>
      </c>
      <c r="T1364">
        <f t="shared" si="64"/>
        <v>43.64</v>
      </c>
      <c r="U1364" t="s">
        <v>8322</v>
      </c>
      <c r="V1364" t="s">
        <v>8323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 t="str" cm="1">
        <f t="array" ref="E1365">_xlfn.IFS(D1365&lt;1000,"1000",D1365&lt;5000,"5000",D1365&lt;10000,"10000",D1365&lt;15000,"15000",D1365&lt;20000,"20000",D1365&lt;25000,"25000",D1365&lt;30000,"30000",D1365&lt;35000,"35000",D1365&lt;40000,"40000",D1365&lt;45000,"45000",D1365&lt;50000,"50000",D1365&gt;=50000,"&gt;50000")</f>
        <v>1000</v>
      </c>
      <c r="F1365">
        <v>200</v>
      </c>
      <c r="G1365" t="str" cm="1">
        <f t="array" ref="G1365">_xlfn.IFS(F1365&lt;1000,"1000",F1365&lt;5000,"5000",F1365&lt;10000,"10000",F1365&lt;15000,"15000",F1365&lt;20000,"20000",F1365&lt;25000,"25000",F1365&lt;30000,"30000",F1365&lt;35000,"35000",F1365&lt;40000,"40000",F1365&lt;45000,"45000",F1365&lt;50000,"50000",F1365&gt;50000,"&gt;50000")</f>
        <v>1000</v>
      </c>
      <c r="H1365" t="s">
        <v>8219</v>
      </c>
      <c r="I1365" t="s">
        <v>8224</v>
      </c>
      <c r="J1365" t="s">
        <v>8246</v>
      </c>
      <c r="K1365">
        <v>1455523140</v>
      </c>
      <c r="L1365" s="10">
        <v>42415.332638888889</v>
      </c>
      <c r="M1365">
        <v>1453925727</v>
      </c>
      <c r="N1365" s="10">
        <f t="shared" si="65"/>
        <v>42396.8440625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63"/>
        <v>100</v>
      </c>
      <c r="T1365">
        <f t="shared" si="64"/>
        <v>40</v>
      </c>
      <c r="U1365" t="s">
        <v>8322</v>
      </c>
      <c r="V1365" t="s">
        <v>8323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 t="str" cm="1">
        <f t="array" ref="E1366">_xlfn.IFS(D1366&lt;1000,"1000",D1366&lt;5000,"5000",D1366&lt;10000,"10000",D1366&lt;15000,"15000",D1366&lt;20000,"20000",D1366&lt;25000,"25000",D1366&lt;30000,"30000",D1366&lt;35000,"35000",D1366&lt;40000,"40000",D1366&lt;45000,"45000",D1366&lt;50000,"50000",D1366&gt;=50000,"&gt;50000")</f>
        <v>45000</v>
      </c>
      <c r="F1366">
        <v>49830</v>
      </c>
      <c r="G1366" t="str" cm="1">
        <f t="array" ref="G1366">_xlfn.IFS(F1366&lt;1000,"1000",F1366&lt;5000,"5000",F1366&lt;10000,"10000",F1366&lt;15000,"15000",F1366&lt;20000,"20000",F1366&lt;25000,"25000",F1366&lt;30000,"30000",F1366&lt;35000,"35000",F1366&lt;40000,"40000",F1366&lt;45000,"45000",F1366&lt;50000,"50000",F1366&gt;50000,"&gt;50000")</f>
        <v>50000</v>
      </c>
      <c r="H1366" t="s">
        <v>8219</v>
      </c>
      <c r="I1366" t="s">
        <v>8232</v>
      </c>
      <c r="J1366" t="s">
        <v>8253</v>
      </c>
      <c r="K1366">
        <v>1420648906</v>
      </c>
      <c r="L1366" s="10">
        <v>42011.6956712963</v>
      </c>
      <c r="M1366">
        <v>1415464906</v>
      </c>
      <c r="N1366" s="10">
        <f t="shared" si="65"/>
        <v>41951.695671296293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63"/>
        <v>118.64285714285714</v>
      </c>
      <c r="T1366">
        <f t="shared" si="64"/>
        <v>346.04166666666669</v>
      </c>
      <c r="U1366" t="s">
        <v>8325</v>
      </c>
      <c r="V1366" t="s">
        <v>8326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 t="str" cm="1">
        <f t="array" ref="E1367">_xlfn.IFS(D1367&lt;1000,"1000",D1367&lt;5000,"5000",D1367&lt;10000,"10000",D1367&lt;15000,"15000",D1367&lt;20000,"20000",D1367&lt;25000,"25000",D1367&lt;30000,"30000",D1367&lt;35000,"35000",D1367&lt;40000,"40000",D1367&lt;45000,"45000",D1367&lt;50000,"50000",D1367&gt;=50000,"&gt;50000")</f>
        <v>10000</v>
      </c>
      <c r="F1367">
        <v>7520</v>
      </c>
      <c r="G1367" t="str" cm="1">
        <f t="array" ref="G1367">_xlfn.IFS(F1367&lt;1000,"1000",F1367&lt;5000,"5000",F1367&lt;10000,"10000",F1367&lt;15000,"15000",F1367&lt;20000,"20000",F1367&lt;25000,"25000",F1367&lt;30000,"30000",F1367&lt;35000,"35000",F1367&lt;40000,"40000",F1367&lt;45000,"45000",F1367&lt;50000,"50000",F1367&gt;50000,"&gt;50000")</f>
        <v>10000</v>
      </c>
      <c r="H1367" t="s">
        <v>8219</v>
      </c>
      <c r="I1367" t="s">
        <v>8224</v>
      </c>
      <c r="J1367" t="s">
        <v>8246</v>
      </c>
      <c r="K1367">
        <v>1426523752</v>
      </c>
      <c r="L1367" s="10">
        <v>42079.691574074073</v>
      </c>
      <c r="M1367">
        <v>1423935352</v>
      </c>
      <c r="N1367" s="10">
        <f t="shared" si="65"/>
        <v>42049.733240740738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63"/>
        <v>100.26666666666667</v>
      </c>
      <c r="T1367">
        <f t="shared" si="64"/>
        <v>81.739130434782609</v>
      </c>
      <c r="U1367" t="s">
        <v>8325</v>
      </c>
      <c r="V1367" t="s">
        <v>8326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 t="str" cm="1">
        <f t="array" ref="E1368">_xlfn.IFS(D1368&lt;1000,"1000",D1368&lt;5000,"5000",D1368&lt;10000,"10000",D1368&lt;15000,"15000",D1368&lt;20000,"20000",D1368&lt;25000,"25000",D1368&lt;30000,"30000",D1368&lt;35000,"35000",D1368&lt;40000,"40000",D1368&lt;45000,"45000",D1368&lt;50000,"50000",D1368&gt;=50000,"&gt;50000")</f>
        <v>10000</v>
      </c>
      <c r="F1368">
        <v>9486.69</v>
      </c>
      <c r="G1368" t="str" cm="1">
        <f t="array" ref="G1368">_xlfn.IFS(F1368&lt;1000,"1000",F1368&lt;5000,"5000",F1368&lt;10000,"10000",F1368&lt;15000,"15000",F1368&lt;20000,"20000",F1368&lt;25000,"25000",F1368&lt;30000,"30000",F1368&lt;35000,"35000",F1368&lt;40000,"40000",F1368&lt;45000,"45000",F1368&lt;50000,"50000",F1368&gt;50000,"&gt;50000")</f>
        <v>10000</v>
      </c>
      <c r="H1368" t="s">
        <v>8219</v>
      </c>
      <c r="I1368" t="s">
        <v>8224</v>
      </c>
      <c r="J1368" t="s">
        <v>8246</v>
      </c>
      <c r="K1368">
        <v>1417049663</v>
      </c>
      <c r="L1368" s="10">
        <v>41970.037766203706</v>
      </c>
      <c r="M1368">
        <v>1413158063</v>
      </c>
      <c r="N1368" s="10">
        <f t="shared" si="65"/>
        <v>41924.996099537035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63"/>
        <v>126.48920000000001</v>
      </c>
      <c r="T1368">
        <f t="shared" si="64"/>
        <v>64.535306122448986</v>
      </c>
      <c r="U1368" t="s">
        <v>8325</v>
      </c>
      <c r="V1368" t="s">
        <v>8326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 t="str" cm="1">
        <f t="array" ref="E1369">_xlfn.IFS(D1369&lt;1000,"1000",D1369&lt;5000,"5000",D1369&lt;10000,"10000",D1369&lt;15000,"15000",D1369&lt;20000,"20000",D1369&lt;25000,"25000",D1369&lt;30000,"30000",D1369&lt;35000,"35000",D1369&lt;40000,"40000",D1369&lt;45000,"45000",D1369&lt;50000,"50000",D1369&gt;=50000,"&gt;50000")</f>
        <v>10000</v>
      </c>
      <c r="F1369">
        <v>5713</v>
      </c>
      <c r="G1369" t="str" cm="1">
        <f t="array" ref="G1369">_xlfn.IFS(F1369&lt;1000,"1000",F1369&lt;5000,"5000",F1369&lt;10000,"10000",F1369&lt;15000,"15000",F1369&lt;20000,"20000",F1369&lt;25000,"25000",F1369&lt;30000,"30000",F1369&lt;35000,"35000",F1369&lt;40000,"40000",F1369&lt;45000,"45000",F1369&lt;50000,"50000",F1369&gt;50000,"&gt;50000")</f>
        <v>10000</v>
      </c>
      <c r="H1369" t="s">
        <v>8219</v>
      </c>
      <c r="I1369" t="s">
        <v>8224</v>
      </c>
      <c r="J1369" t="s">
        <v>8246</v>
      </c>
      <c r="K1369">
        <v>1447463050</v>
      </c>
      <c r="L1369" s="10">
        <v>42322.044560185182</v>
      </c>
      <c r="M1369">
        <v>1444867450</v>
      </c>
      <c r="N1369" s="10">
        <f t="shared" si="65"/>
        <v>42292.002893518518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63"/>
        <v>114.26</v>
      </c>
      <c r="T1369">
        <f t="shared" si="64"/>
        <v>63.477777777777774</v>
      </c>
      <c r="U1369" t="s">
        <v>8325</v>
      </c>
      <c r="V1369" t="s">
        <v>8326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 t="str" cm="1">
        <f t="array" ref="E1370">_xlfn.IFS(D1370&lt;1000,"1000",D1370&lt;5000,"5000",D1370&lt;10000,"10000",D1370&lt;15000,"15000",D1370&lt;20000,"20000",D1370&lt;25000,"25000",D1370&lt;30000,"30000",D1370&lt;35000,"35000",D1370&lt;40000,"40000",D1370&lt;45000,"45000",D1370&lt;50000,"50000",D1370&gt;=50000,"&gt;50000")</f>
        <v>10000</v>
      </c>
      <c r="F1370">
        <v>5535</v>
      </c>
      <c r="G1370" t="str" cm="1">
        <f t="array" ref="G1370">_xlfn.IFS(F1370&lt;1000,"1000",F1370&lt;5000,"5000",F1370&lt;10000,"10000",F1370&lt;15000,"15000",F1370&lt;20000,"20000",F1370&lt;25000,"25000",F1370&lt;30000,"30000",F1370&lt;35000,"35000",F1370&lt;40000,"40000",F1370&lt;45000,"45000",F1370&lt;50000,"50000",F1370&gt;50000,"&gt;50000")</f>
        <v>10000</v>
      </c>
      <c r="H1370" t="s">
        <v>8219</v>
      </c>
      <c r="I1370" t="s">
        <v>8224</v>
      </c>
      <c r="J1370" t="s">
        <v>8246</v>
      </c>
      <c r="K1370">
        <v>1434342894</v>
      </c>
      <c r="L1370" s="10">
        <v>42170.190902777773</v>
      </c>
      <c r="M1370">
        <v>1432269294</v>
      </c>
      <c r="N1370" s="10">
        <f t="shared" si="65"/>
        <v>42146.190902777773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63"/>
        <v>110.7</v>
      </c>
      <c r="T1370">
        <f t="shared" si="64"/>
        <v>63.620689655172413</v>
      </c>
      <c r="U1370" t="s">
        <v>8325</v>
      </c>
      <c r="V1370" t="s">
        <v>8326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 t="str" cm="1">
        <f t="array" ref="E1371">_xlfn.IFS(D1371&lt;1000,"1000",D1371&lt;5000,"5000",D1371&lt;10000,"10000",D1371&lt;15000,"15000",D1371&lt;20000,"20000",D1371&lt;25000,"25000",D1371&lt;30000,"30000",D1371&lt;35000,"35000",D1371&lt;40000,"40000",D1371&lt;45000,"45000",D1371&lt;50000,"50000",D1371&gt;=50000,"&gt;50000")</f>
        <v>35000</v>
      </c>
      <c r="F1371">
        <v>34090.629999999997</v>
      </c>
      <c r="G1371" t="str" cm="1">
        <f t="array" ref="G1371">_xlfn.IFS(F1371&lt;1000,"1000",F1371&lt;5000,"5000",F1371&lt;10000,"10000",F1371&lt;15000,"15000",F1371&lt;20000,"20000",F1371&lt;25000,"25000",F1371&lt;30000,"30000",F1371&lt;35000,"35000",F1371&lt;40000,"40000",F1371&lt;45000,"45000",F1371&lt;50000,"50000",F1371&gt;50000,"&gt;50000")</f>
        <v>35000</v>
      </c>
      <c r="H1371" t="s">
        <v>8219</v>
      </c>
      <c r="I1371" t="s">
        <v>8224</v>
      </c>
      <c r="J1371" t="s">
        <v>8246</v>
      </c>
      <c r="K1371">
        <v>1397225746</v>
      </c>
      <c r="L1371" s="10">
        <v>41740.594282407408</v>
      </c>
      <c r="M1371">
        <v>1394633746</v>
      </c>
      <c r="N1371" s="10">
        <f t="shared" si="65"/>
        <v>41710.594282407408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63"/>
        <v>105.34805315203954</v>
      </c>
      <c r="T1371">
        <f t="shared" si="64"/>
        <v>83.967068965517228</v>
      </c>
      <c r="U1371" t="s">
        <v>8325</v>
      </c>
      <c r="V1371" t="s">
        <v>8326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 t="str" cm="1">
        <f t="array" ref="E1372">_xlfn.IFS(D1372&lt;1000,"1000",D1372&lt;5000,"5000",D1372&lt;10000,"10000",D1372&lt;15000,"15000",D1372&lt;20000,"20000",D1372&lt;25000,"25000",D1372&lt;30000,"30000",D1372&lt;35000,"35000",D1372&lt;40000,"40000",D1372&lt;45000,"45000",D1372&lt;50000,"50000",D1372&gt;=50000,"&gt;50000")</f>
        <v>5000</v>
      </c>
      <c r="F1372">
        <v>1555</v>
      </c>
      <c r="G1372" t="str" cm="1">
        <f t="array" ref="G1372">_xlfn.IFS(F1372&lt;1000,"1000",F1372&lt;5000,"5000",F1372&lt;10000,"10000",F1372&lt;15000,"15000",F1372&lt;20000,"20000",F1372&lt;25000,"25000",F1372&lt;30000,"30000",F1372&lt;35000,"35000",F1372&lt;40000,"40000",F1372&lt;45000,"45000",F1372&lt;50000,"50000",F1372&gt;50000,"&gt;50000")</f>
        <v>5000</v>
      </c>
      <c r="H1372" t="s">
        <v>8219</v>
      </c>
      <c r="I1372" t="s">
        <v>8224</v>
      </c>
      <c r="J1372" t="s">
        <v>8246</v>
      </c>
      <c r="K1372">
        <v>1381881890</v>
      </c>
      <c r="L1372" s="10">
        <v>41563.00335648148</v>
      </c>
      <c r="M1372">
        <v>1380585890</v>
      </c>
      <c r="N1372" s="10">
        <f t="shared" si="65"/>
        <v>41548.00335648148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63"/>
        <v>103.66666666666666</v>
      </c>
      <c r="T1372">
        <f t="shared" si="64"/>
        <v>77.75</v>
      </c>
      <c r="U1372" t="s">
        <v>8325</v>
      </c>
      <c r="V1372" t="s">
        <v>8326</v>
      </c>
    </row>
    <row r="1373" spans="1:22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 t="str" cm="1">
        <f t="array" ref="E1373">_xlfn.IFS(D1373&lt;1000,"1000",D1373&lt;5000,"5000",D1373&lt;10000,"10000",D1373&lt;15000,"15000",D1373&lt;20000,"20000",D1373&lt;25000,"25000",D1373&lt;30000,"30000",D1373&lt;35000,"35000",D1373&lt;40000,"40000",D1373&lt;45000,"45000",D1373&lt;50000,"50000",D1373&gt;=50000,"&gt;50000")</f>
        <v>10000</v>
      </c>
      <c r="F1373">
        <v>7495</v>
      </c>
      <c r="G1373" t="str" cm="1">
        <f t="array" ref="G1373">_xlfn.IFS(F1373&lt;1000,"1000",F1373&lt;5000,"5000",F1373&lt;10000,"10000",F1373&lt;15000,"15000",F1373&lt;20000,"20000",F1373&lt;25000,"25000",F1373&lt;30000,"30000",F1373&lt;35000,"35000",F1373&lt;40000,"40000",F1373&lt;45000,"45000",F1373&lt;50000,"50000",F1373&gt;50000,"&gt;50000")</f>
        <v>10000</v>
      </c>
      <c r="H1373" t="s">
        <v>8219</v>
      </c>
      <c r="I1373" t="s">
        <v>8224</v>
      </c>
      <c r="J1373" t="s">
        <v>8246</v>
      </c>
      <c r="K1373">
        <v>1431022342</v>
      </c>
      <c r="L1373" s="10">
        <v>42131.758587962962</v>
      </c>
      <c r="M1373">
        <v>1428430342</v>
      </c>
      <c r="N1373" s="10">
        <f t="shared" si="65"/>
        <v>42101.758587962962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63"/>
        <v>107.08672667523933</v>
      </c>
      <c r="T1373">
        <f t="shared" si="64"/>
        <v>107.07142857142857</v>
      </c>
      <c r="U1373" t="s">
        <v>8325</v>
      </c>
      <c r="V1373" t="s">
        <v>8326</v>
      </c>
    </row>
    <row r="1374" spans="1:22" x14ac:dyDescent="0.35">
      <c r="A1374">
        <v>1372</v>
      </c>
      <c r="B1374" s="3" t="s">
        <v>1373</v>
      </c>
      <c r="C1374" s="3" t="s">
        <v>5482</v>
      </c>
      <c r="D1374">
        <v>500</v>
      </c>
      <c r="E1374" t="str" cm="1">
        <f t="array" ref="E1374">_xlfn.IFS(D1374&lt;1000,"1000",D1374&lt;5000,"5000",D1374&lt;10000,"10000",D1374&lt;15000,"15000",D1374&lt;20000,"20000",D1374&lt;25000,"25000",D1374&lt;30000,"30000",D1374&lt;35000,"35000",D1374&lt;40000,"40000",D1374&lt;45000,"45000",D1374&lt;50000,"50000",D1374&gt;=50000,"&gt;50000")</f>
        <v>1000</v>
      </c>
      <c r="F1374">
        <v>620</v>
      </c>
      <c r="G1374" t="str" cm="1">
        <f t="array" ref="G1374">_xlfn.IFS(F1374&lt;1000,"1000",F1374&lt;5000,"5000",F1374&lt;10000,"10000",F1374&lt;15000,"15000",F1374&lt;20000,"20000",F1374&lt;25000,"25000",F1374&lt;30000,"30000",F1374&lt;35000,"35000",F1374&lt;40000,"40000",F1374&lt;45000,"45000",F1374&lt;50000,"50000",F1374&gt;50000,"&gt;50000")</f>
        <v>1000</v>
      </c>
      <c r="H1374" t="s">
        <v>8219</v>
      </c>
      <c r="I1374" t="s">
        <v>8224</v>
      </c>
      <c r="J1374" t="s">
        <v>8246</v>
      </c>
      <c r="K1374">
        <v>1342115132</v>
      </c>
      <c r="L1374" s="10">
        <v>41102.739953703705</v>
      </c>
      <c r="M1374">
        <v>1339523132</v>
      </c>
      <c r="N1374" s="10">
        <f t="shared" si="65"/>
        <v>41072.739953703705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63"/>
        <v>124</v>
      </c>
      <c r="T1374">
        <f t="shared" si="64"/>
        <v>38.75</v>
      </c>
      <c r="U1374" t="s">
        <v>8325</v>
      </c>
      <c r="V1374" t="s">
        <v>8326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 t="str" cm="1">
        <f t="array" ref="E1375">_xlfn.IFS(D1375&lt;1000,"1000",D1375&lt;5000,"5000",D1375&lt;10000,"10000",D1375&lt;15000,"15000",D1375&lt;20000,"20000",D1375&lt;25000,"25000",D1375&lt;30000,"30000",D1375&lt;35000,"35000",D1375&lt;40000,"40000",D1375&lt;45000,"45000",D1375&lt;50000,"50000",D1375&gt;=50000,"&gt;50000")</f>
        <v>15000</v>
      </c>
      <c r="F1375">
        <v>10501</v>
      </c>
      <c r="G1375" t="str" cm="1">
        <f t="array" ref="G1375">_xlfn.IFS(F1375&lt;1000,"1000",F1375&lt;5000,"5000",F1375&lt;10000,"10000",F1375&lt;15000,"15000",F1375&lt;20000,"20000",F1375&lt;25000,"25000",F1375&lt;30000,"30000",F1375&lt;35000,"35000",F1375&lt;40000,"40000",F1375&lt;45000,"45000",F1375&lt;50000,"50000",F1375&gt;50000,"&gt;50000")</f>
        <v>15000</v>
      </c>
      <c r="H1375" t="s">
        <v>8219</v>
      </c>
      <c r="I1375" t="s">
        <v>8224</v>
      </c>
      <c r="J1375" t="s">
        <v>8246</v>
      </c>
      <c r="K1375">
        <v>1483138233</v>
      </c>
      <c r="L1375" s="10">
        <v>42734.95177083333</v>
      </c>
      <c r="M1375">
        <v>1480546233</v>
      </c>
      <c r="N1375" s="10">
        <f t="shared" si="65"/>
        <v>42704.95177083333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63"/>
        <v>105.01</v>
      </c>
      <c r="T1375">
        <f t="shared" si="64"/>
        <v>201.94230769230768</v>
      </c>
      <c r="U1375" t="s">
        <v>8325</v>
      </c>
      <c r="V1375" t="s">
        <v>8326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 t="str" cm="1">
        <f t="array" ref="E1376">_xlfn.IFS(D1376&lt;1000,"1000",D1376&lt;5000,"5000",D1376&lt;10000,"10000",D1376&lt;15000,"15000",D1376&lt;20000,"20000",D1376&lt;25000,"25000",D1376&lt;30000,"30000",D1376&lt;35000,"35000",D1376&lt;40000,"40000",D1376&lt;45000,"45000",D1376&lt;50000,"50000",D1376&gt;=50000,"&gt;50000")</f>
        <v>5000</v>
      </c>
      <c r="F1376">
        <v>2842</v>
      </c>
      <c r="G1376" t="str" cm="1">
        <f t="array" ref="G1376">_xlfn.IFS(F1376&lt;1000,"1000",F1376&lt;5000,"5000",F1376&lt;10000,"10000",F1376&lt;15000,"15000",F1376&lt;20000,"20000",F1376&lt;25000,"25000",F1376&lt;30000,"30000",F1376&lt;35000,"35000",F1376&lt;40000,"40000",F1376&lt;45000,"45000",F1376&lt;50000,"50000",F1376&gt;50000,"&gt;50000")</f>
        <v>5000</v>
      </c>
      <c r="H1376" t="s">
        <v>8219</v>
      </c>
      <c r="I1376" t="s">
        <v>8224</v>
      </c>
      <c r="J1376" t="s">
        <v>8246</v>
      </c>
      <c r="K1376">
        <v>1458874388</v>
      </c>
      <c r="L1376" s="10">
        <v>42454.12023148148</v>
      </c>
      <c r="M1376">
        <v>1456285988</v>
      </c>
      <c r="N1376" s="10">
        <f t="shared" si="65"/>
        <v>42424.161898148144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63"/>
        <v>189.46666666666667</v>
      </c>
      <c r="T1376">
        <f t="shared" si="64"/>
        <v>43.060606060606062</v>
      </c>
      <c r="U1376" t="s">
        <v>8325</v>
      </c>
      <c r="V1376" t="s">
        <v>8326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 t="str" cm="1">
        <f t="array" ref="E1377">_xlfn.IFS(D1377&lt;1000,"1000",D1377&lt;5000,"5000",D1377&lt;10000,"10000",D1377&lt;15000,"15000",D1377&lt;20000,"20000",D1377&lt;25000,"25000",D1377&lt;30000,"30000",D1377&lt;35000,"35000",D1377&lt;40000,"40000",D1377&lt;45000,"45000",D1377&lt;50000,"50000",D1377&gt;=50000,"&gt;50000")</f>
        <v>5000</v>
      </c>
      <c r="F1377">
        <v>6853</v>
      </c>
      <c r="G1377" t="str" cm="1">
        <f t="array" ref="G1377">_xlfn.IFS(F1377&lt;1000,"1000",F1377&lt;5000,"5000",F1377&lt;10000,"10000",F1377&lt;15000,"15000",F1377&lt;20000,"20000",F1377&lt;25000,"25000",F1377&lt;30000,"30000",F1377&lt;35000,"35000",F1377&lt;40000,"40000",F1377&lt;45000,"45000",F1377&lt;50000,"50000",F1377&gt;50000,"&gt;50000")</f>
        <v>10000</v>
      </c>
      <c r="H1377" t="s">
        <v>8219</v>
      </c>
      <c r="I1377" t="s">
        <v>8230</v>
      </c>
      <c r="J1377" t="s">
        <v>8249</v>
      </c>
      <c r="K1377">
        <v>1484444119</v>
      </c>
      <c r="L1377" s="10">
        <v>42750.066192129627</v>
      </c>
      <c r="M1377">
        <v>1481852119</v>
      </c>
      <c r="N1377" s="10">
        <f t="shared" si="65"/>
        <v>42720.066192129627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63"/>
        <v>171.32499999999999</v>
      </c>
      <c r="T1377">
        <f t="shared" si="64"/>
        <v>62.871559633027523</v>
      </c>
      <c r="U1377" t="s">
        <v>8325</v>
      </c>
      <c r="V1377" t="s">
        <v>8326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 t="str" cm="1">
        <f t="array" ref="E1378">_xlfn.IFS(D1378&lt;1000,"1000",D1378&lt;5000,"5000",D1378&lt;10000,"10000",D1378&lt;15000,"15000",D1378&lt;20000,"20000",D1378&lt;25000,"25000",D1378&lt;30000,"30000",D1378&lt;35000,"35000",D1378&lt;40000,"40000",D1378&lt;45000,"45000",D1378&lt;50000,"50000",D1378&gt;=50000,"&gt;50000")</f>
        <v>5000</v>
      </c>
      <c r="F1378">
        <v>9342</v>
      </c>
      <c r="G1378" t="str" cm="1">
        <f t="array" ref="G1378">_xlfn.IFS(F1378&lt;1000,"1000",F1378&lt;5000,"5000",F1378&lt;10000,"10000",F1378&lt;15000,"15000",F1378&lt;20000,"20000",F1378&lt;25000,"25000",F1378&lt;30000,"30000",F1378&lt;35000,"35000",F1378&lt;40000,"40000",F1378&lt;45000,"45000",F1378&lt;50000,"50000",F1378&gt;50000,"&gt;50000")</f>
        <v>10000</v>
      </c>
      <c r="H1378" t="s">
        <v>8219</v>
      </c>
      <c r="I1378" t="s">
        <v>8225</v>
      </c>
      <c r="J1378" t="s">
        <v>8247</v>
      </c>
      <c r="K1378">
        <v>1480784606</v>
      </c>
      <c r="L1378" s="10">
        <v>42707.710717592592</v>
      </c>
      <c r="M1378">
        <v>1478189006</v>
      </c>
      <c r="N1378" s="10">
        <f t="shared" si="65"/>
        <v>42677.669050925921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63"/>
        <v>252.48648648648651</v>
      </c>
      <c r="T1378">
        <f t="shared" si="64"/>
        <v>55.607142857142854</v>
      </c>
      <c r="U1378" t="s">
        <v>8325</v>
      </c>
      <c r="V1378" t="s">
        <v>8326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 t="str" cm="1">
        <f t="array" ref="E1379">_xlfn.IFS(D1379&lt;1000,"1000",D1379&lt;5000,"5000",D1379&lt;10000,"10000",D1379&lt;15000,"15000",D1379&lt;20000,"20000",D1379&lt;25000,"25000",D1379&lt;30000,"30000",D1379&lt;35000,"35000",D1379&lt;40000,"40000",D1379&lt;45000,"45000",D1379&lt;50000,"50000",D1379&gt;=50000,"&gt;50000")</f>
        <v>5000</v>
      </c>
      <c r="F1379">
        <v>1510</v>
      </c>
      <c r="G1379" t="str" cm="1">
        <f t="array" ref="G1379">_xlfn.IFS(F1379&lt;1000,"1000",F1379&lt;5000,"5000",F1379&lt;10000,"10000",F1379&lt;15000,"15000",F1379&lt;20000,"20000",F1379&lt;25000,"25000",F1379&lt;30000,"30000",F1379&lt;35000,"35000",F1379&lt;40000,"40000",F1379&lt;45000,"45000",F1379&lt;50000,"50000",F1379&gt;50000,"&gt;50000")</f>
        <v>5000</v>
      </c>
      <c r="H1379" t="s">
        <v>8219</v>
      </c>
      <c r="I1379" t="s">
        <v>8224</v>
      </c>
      <c r="J1379" t="s">
        <v>8246</v>
      </c>
      <c r="K1379">
        <v>1486095060</v>
      </c>
      <c r="L1379" s="10">
        <v>42769.174305555556</v>
      </c>
      <c r="M1379">
        <v>1484198170</v>
      </c>
      <c r="N1379" s="10">
        <f t="shared" si="65"/>
        <v>42747.219560185185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63"/>
        <v>116.15384615384616</v>
      </c>
      <c r="T1379">
        <f t="shared" si="64"/>
        <v>48.70967741935484</v>
      </c>
      <c r="U1379" t="s">
        <v>8325</v>
      </c>
      <c r="V1379" t="s">
        <v>8326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 t="str" cm="1">
        <f t="array" ref="E1380">_xlfn.IFS(D1380&lt;1000,"1000",D1380&lt;5000,"5000",D1380&lt;10000,"10000",D1380&lt;15000,"15000",D1380&lt;20000,"20000",D1380&lt;25000,"25000",D1380&lt;30000,"30000",D1380&lt;35000,"35000",D1380&lt;40000,"40000",D1380&lt;45000,"45000",D1380&lt;50000,"50000",D1380&gt;=50000,"&gt;50000")</f>
        <v>5000</v>
      </c>
      <c r="F1380">
        <v>4067</v>
      </c>
      <c r="G1380" t="str" cm="1">
        <f t="array" ref="G1380">_xlfn.IFS(F1380&lt;1000,"1000",F1380&lt;5000,"5000",F1380&lt;10000,"10000",F1380&lt;15000,"15000",F1380&lt;20000,"20000",F1380&lt;25000,"25000",F1380&lt;30000,"30000",F1380&lt;35000,"35000",F1380&lt;40000,"40000",F1380&lt;45000,"45000",F1380&lt;50000,"50000",F1380&gt;50000,"&gt;50000")</f>
        <v>5000</v>
      </c>
      <c r="H1380" t="s">
        <v>8219</v>
      </c>
      <c r="I1380" t="s">
        <v>8225</v>
      </c>
      <c r="J1380" t="s">
        <v>8247</v>
      </c>
      <c r="K1380">
        <v>1470075210</v>
      </c>
      <c r="L1380" s="10">
        <v>42583.759374999994</v>
      </c>
      <c r="M1380">
        <v>1468779210</v>
      </c>
      <c r="N1380" s="10">
        <f t="shared" si="65"/>
        <v>42568.759374999994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63"/>
        <v>203.35000000000002</v>
      </c>
      <c r="T1380">
        <f t="shared" si="64"/>
        <v>30.578947368421051</v>
      </c>
      <c r="U1380" t="s">
        <v>8325</v>
      </c>
      <c r="V1380" t="s">
        <v>8326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 t="str" cm="1">
        <f t="array" ref="E1381">_xlfn.IFS(D1381&lt;1000,"1000",D1381&lt;5000,"5000",D1381&lt;10000,"10000",D1381&lt;15000,"15000",D1381&lt;20000,"20000",D1381&lt;25000,"25000",D1381&lt;30000,"30000",D1381&lt;35000,"35000",D1381&lt;40000,"40000",D1381&lt;45000,"45000",D1381&lt;50000,"50000",D1381&gt;=50000,"&gt;50000")</f>
        <v>15000</v>
      </c>
      <c r="F1381">
        <v>11160</v>
      </c>
      <c r="G1381" t="str" cm="1">
        <f t="array" ref="G1381">_xlfn.IFS(F1381&lt;1000,"1000",F1381&lt;5000,"5000",F1381&lt;10000,"10000",F1381&lt;15000,"15000",F1381&lt;20000,"20000",F1381&lt;25000,"25000",F1381&lt;30000,"30000",F1381&lt;35000,"35000",F1381&lt;40000,"40000",F1381&lt;45000,"45000",F1381&lt;50000,"50000",F1381&gt;50000,"&gt;50000")</f>
        <v>15000</v>
      </c>
      <c r="H1381" t="s">
        <v>8219</v>
      </c>
      <c r="I1381" t="s">
        <v>8224</v>
      </c>
      <c r="J1381" t="s">
        <v>8246</v>
      </c>
      <c r="K1381">
        <v>1433504876</v>
      </c>
      <c r="L1381" s="10">
        <v>42160.491620370376</v>
      </c>
      <c r="M1381">
        <v>1430912876</v>
      </c>
      <c r="N1381" s="10">
        <f t="shared" si="65"/>
        <v>42130.491620370376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63"/>
        <v>111.60000000000001</v>
      </c>
      <c r="T1381">
        <f t="shared" si="64"/>
        <v>73.907284768211923</v>
      </c>
      <c r="U1381" t="s">
        <v>8325</v>
      </c>
      <c r="V1381" t="s">
        <v>8326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 t="str" cm="1">
        <f t="array" ref="E1382">_xlfn.IFS(D1382&lt;1000,"1000",D1382&lt;5000,"5000",D1382&lt;10000,"10000",D1382&lt;15000,"15000",D1382&lt;20000,"20000",D1382&lt;25000,"25000",D1382&lt;30000,"30000",D1382&lt;35000,"35000",D1382&lt;40000,"40000",D1382&lt;45000,"45000",D1382&lt;50000,"50000",D1382&gt;=50000,"&gt;50000")</f>
        <v>1000</v>
      </c>
      <c r="F1382">
        <v>106</v>
      </c>
      <c r="G1382" t="str" cm="1">
        <f t="array" ref="G1382">_xlfn.IFS(F1382&lt;1000,"1000",F1382&lt;5000,"5000",F1382&lt;10000,"10000",F1382&lt;15000,"15000",F1382&lt;20000,"20000",F1382&lt;25000,"25000",F1382&lt;30000,"30000",F1382&lt;35000,"35000",F1382&lt;40000,"40000",F1382&lt;45000,"45000",F1382&lt;50000,"50000",F1382&gt;50000,"&gt;50000")</f>
        <v>1000</v>
      </c>
      <c r="H1382" t="s">
        <v>8219</v>
      </c>
      <c r="I1382" t="s">
        <v>8224</v>
      </c>
      <c r="J1382" t="s">
        <v>8246</v>
      </c>
      <c r="K1382">
        <v>1433815200</v>
      </c>
      <c r="L1382" s="10">
        <v>42164.083333333328</v>
      </c>
      <c r="M1382">
        <v>1431886706</v>
      </c>
      <c r="N1382" s="10">
        <f t="shared" si="65"/>
        <v>42141.762800925921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63"/>
        <v>424</v>
      </c>
      <c r="T1382">
        <f t="shared" si="64"/>
        <v>21.2</v>
      </c>
      <c r="U1382" t="s">
        <v>8325</v>
      </c>
      <c r="V1382" t="s">
        <v>8326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 t="str" cm="1">
        <f t="array" ref="E1383">_xlfn.IFS(D1383&lt;1000,"1000",D1383&lt;5000,"5000",D1383&lt;10000,"10000",D1383&lt;15000,"15000",D1383&lt;20000,"20000",D1383&lt;25000,"25000",D1383&lt;30000,"30000",D1383&lt;35000,"35000",D1383&lt;40000,"40000",D1383&lt;45000,"45000",D1383&lt;50000,"50000",D1383&gt;=50000,"&gt;50000")</f>
        <v>10000</v>
      </c>
      <c r="F1383">
        <v>5355</v>
      </c>
      <c r="G1383" t="str" cm="1">
        <f t="array" ref="G1383">_xlfn.IFS(F1383&lt;1000,"1000",F1383&lt;5000,"5000",F1383&lt;10000,"10000",F1383&lt;15000,"15000",F1383&lt;20000,"20000",F1383&lt;25000,"25000",F1383&lt;30000,"30000",F1383&lt;35000,"35000",F1383&lt;40000,"40000",F1383&lt;45000,"45000",F1383&lt;50000,"50000",F1383&gt;50000,"&gt;50000")</f>
        <v>10000</v>
      </c>
      <c r="H1383" t="s">
        <v>8219</v>
      </c>
      <c r="I1383" t="s">
        <v>8224</v>
      </c>
      <c r="J1383" t="s">
        <v>8246</v>
      </c>
      <c r="K1383">
        <v>1482988125</v>
      </c>
      <c r="L1383" s="10">
        <v>42733.214409722219</v>
      </c>
      <c r="M1383">
        <v>1480396125</v>
      </c>
      <c r="N1383" s="10">
        <f t="shared" si="65"/>
        <v>42703.214409722219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63"/>
        <v>107.1</v>
      </c>
      <c r="T1383">
        <f t="shared" si="64"/>
        <v>73.356164383561648</v>
      </c>
      <c r="U1383" t="s">
        <v>8325</v>
      </c>
      <c r="V1383" t="s">
        <v>8326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 t="str" cm="1">
        <f t="array" ref="E1384">_xlfn.IFS(D1384&lt;1000,"1000",D1384&lt;5000,"5000",D1384&lt;10000,"10000",D1384&lt;15000,"15000",D1384&lt;20000,"20000",D1384&lt;25000,"25000",D1384&lt;30000,"30000",D1384&lt;35000,"35000",D1384&lt;40000,"40000",D1384&lt;45000,"45000",D1384&lt;50000,"50000",D1384&gt;=50000,"&gt;50000")</f>
        <v>10000</v>
      </c>
      <c r="F1384">
        <v>8349</v>
      </c>
      <c r="G1384" t="str" cm="1">
        <f t="array" ref="G1384">_xlfn.IFS(F1384&lt;1000,"1000",F1384&lt;5000,"5000",F1384&lt;10000,"10000",F1384&lt;15000,"15000",F1384&lt;20000,"20000",F1384&lt;25000,"25000",F1384&lt;30000,"30000",F1384&lt;35000,"35000",F1384&lt;40000,"40000",F1384&lt;45000,"45000",F1384&lt;50000,"50000",F1384&gt;50000,"&gt;50000")</f>
        <v>10000</v>
      </c>
      <c r="H1384" t="s">
        <v>8219</v>
      </c>
      <c r="I1384" t="s">
        <v>8224</v>
      </c>
      <c r="J1384" t="s">
        <v>8246</v>
      </c>
      <c r="K1384">
        <v>1367867536</v>
      </c>
      <c r="L1384" s="10">
        <v>41400.800185185188</v>
      </c>
      <c r="M1384">
        <v>1365275536</v>
      </c>
      <c r="N1384" s="10">
        <f t="shared" si="65"/>
        <v>41370.800185185188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63"/>
        <v>104.3625</v>
      </c>
      <c r="T1384">
        <f t="shared" si="64"/>
        <v>56.412162162162161</v>
      </c>
      <c r="U1384" t="s">
        <v>8325</v>
      </c>
      <c r="V1384" t="s">
        <v>8326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 t="str" cm="1">
        <f t="array" ref="E1385">_xlfn.IFS(D1385&lt;1000,"1000",D1385&lt;5000,"5000",D1385&lt;10000,"10000",D1385&lt;15000,"15000",D1385&lt;20000,"20000",D1385&lt;25000,"25000",D1385&lt;30000,"30000",D1385&lt;35000,"35000",D1385&lt;40000,"40000",D1385&lt;45000,"45000",D1385&lt;50000,"50000",D1385&gt;=50000,"&gt;50000")</f>
        <v>5000</v>
      </c>
      <c r="F1385">
        <v>4673</v>
      </c>
      <c r="G1385" t="str" cm="1">
        <f t="array" ref="G1385">_xlfn.IFS(F1385&lt;1000,"1000",F1385&lt;5000,"5000",F1385&lt;10000,"10000",F1385&lt;15000,"15000",F1385&lt;20000,"20000",F1385&lt;25000,"25000",F1385&lt;30000,"30000",F1385&lt;35000,"35000",F1385&lt;40000,"40000",F1385&lt;45000,"45000",F1385&lt;50000,"50000",F1385&gt;50000,"&gt;50000")</f>
        <v>5000</v>
      </c>
      <c r="H1385" t="s">
        <v>8219</v>
      </c>
      <c r="I1385" t="s">
        <v>8229</v>
      </c>
      <c r="J1385" t="s">
        <v>8251</v>
      </c>
      <c r="K1385">
        <v>1482457678</v>
      </c>
      <c r="L1385" s="10">
        <v>42727.074976851851</v>
      </c>
      <c r="M1385">
        <v>1480729678</v>
      </c>
      <c r="N1385" s="10">
        <f t="shared" si="65"/>
        <v>42707.074976851851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63"/>
        <v>212.40909090909091</v>
      </c>
      <c r="T1385">
        <f t="shared" si="64"/>
        <v>50.247311827956992</v>
      </c>
      <c r="U1385" t="s">
        <v>8325</v>
      </c>
      <c r="V1385" t="s">
        <v>8326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 t="str" cm="1">
        <f t="array" ref="E1386">_xlfn.IFS(D1386&lt;1000,"1000",D1386&lt;5000,"5000",D1386&lt;10000,"10000",D1386&lt;15000,"15000",D1386&lt;20000,"20000",D1386&lt;25000,"25000",D1386&lt;30000,"30000",D1386&lt;35000,"35000",D1386&lt;40000,"40000",D1386&lt;45000,"45000",D1386&lt;50000,"50000",D1386&gt;=50000,"&gt;50000")</f>
        <v>5000</v>
      </c>
      <c r="F1386">
        <v>4343</v>
      </c>
      <c r="G1386" t="str" cm="1">
        <f t="array" ref="G1386">_xlfn.IFS(F1386&lt;1000,"1000",F1386&lt;5000,"5000",F1386&lt;10000,"10000",F1386&lt;15000,"15000",F1386&lt;20000,"20000",F1386&lt;25000,"25000",F1386&lt;30000,"30000",F1386&lt;35000,"35000",F1386&lt;40000,"40000",F1386&lt;45000,"45000",F1386&lt;50000,"50000",F1386&gt;50000,"&gt;50000")</f>
        <v>5000</v>
      </c>
      <c r="H1386" t="s">
        <v>8219</v>
      </c>
      <c r="I1386" t="s">
        <v>8224</v>
      </c>
      <c r="J1386" t="s">
        <v>8246</v>
      </c>
      <c r="K1386">
        <v>1436117922</v>
      </c>
      <c r="L1386" s="10">
        <v>42190.735208333332</v>
      </c>
      <c r="M1386">
        <v>1433525922</v>
      </c>
      <c r="N1386" s="10">
        <f t="shared" si="65"/>
        <v>42160.735208333332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63"/>
        <v>124.08571428571429</v>
      </c>
      <c r="T1386">
        <f t="shared" si="64"/>
        <v>68.936507936507937</v>
      </c>
      <c r="U1386" t="s">
        <v>8325</v>
      </c>
      <c r="V1386" t="s">
        <v>8326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 t="str" cm="1">
        <f t="array" ref="E1387">_xlfn.IFS(D1387&lt;1000,"1000",D1387&lt;5000,"5000",D1387&lt;10000,"10000",D1387&lt;15000,"15000",D1387&lt;20000,"20000",D1387&lt;25000,"25000",D1387&lt;30000,"30000",D1387&lt;35000,"35000",D1387&lt;40000,"40000",D1387&lt;45000,"45000",D1387&lt;50000,"50000",D1387&gt;=50000,"&gt;50000")</f>
        <v>10000</v>
      </c>
      <c r="F1387">
        <v>8832.49</v>
      </c>
      <c r="G1387" t="str" cm="1">
        <f t="array" ref="G1387">_xlfn.IFS(F1387&lt;1000,"1000",F1387&lt;5000,"5000",F1387&lt;10000,"10000",F1387&lt;15000,"15000",F1387&lt;20000,"20000",F1387&lt;25000,"25000",F1387&lt;30000,"30000",F1387&lt;35000,"35000",F1387&lt;40000,"40000",F1387&lt;45000,"45000",F1387&lt;50000,"50000",F1387&gt;50000,"&gt;50000")</f>
        <v>10000</v>
      </c>
      <c r="H1387" t="s">
        <v>8219</v>
      </c>
      <c r="I1387" t="s">
        <v>8236</v>
      </c>
      <c r="J1387" t="s">
        <v>8249</v>
      </c>
      <c r="K1387">
        <v>1461931860</v>
      </c>
      <c r="L1387" s="10">
        <v>42489.507638888885</v>
      </c>
      <c r="M1387">
        <v>1457109121</v>
      </c>
      <c r="N1387" s="10">
        <f t="shared" si="65"/>
        <v>42433.688900462963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63"/>
        <v>110.406125</v>
      </c>
      <c r="T1387">
        <f t="shared" si="64"/>
        <v>65.914104477611943</v>
      </c>
      <c r="U1387" t="s">
        <v>8325</v>
      </c>
      <c r="V1387" t="s">
        <v>8326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 t="str" cm="1">
        <f t="array" ref="E1388">_xlfn.IFS(D1388&lt;1000,"1000",D1388&lt;5000,"5000",D1388&lt;10000,"10000",D1388&lt;15000,"15000",D1388&lt;20000,"20000",D1388&lt;25000,"25000",D1388&lt;30000,"30000",D1388&lt;35000,"35000",D1388&lt;40000,"40000",D1388&lt;45000,"45000",D1388&lt;50000,"50000",D1388&gt;=50000,"&gt;50000")</f>
        <v>1000</v>
      </c>
      <c r="F1388">
        <v>875</v>
      </c>
      <c r="G1388" t="str" cm="1">
        <f t="array" ref="G1388">_xlfn.IFS(F1388&lt;1000,"1000",F1388&lt;5000,"5000",F1388&lt;10000,"10000",F1388&lt;15000,"15000",F1388&lt;20000,"20000",F1388&lt;25000,"25000",F1388&lt;30000,"30000",F1388&lt;35000,"35000",F1388&lt;40000,"40000",F1388&lt;45000,"45000",F1388&lt;50000,"50000",F1388&gt;50000,"&gt;50000")</f>
        <v>1000</v>
      </c>
      <c r="H1388" t="s">
        <v>8219</v>
      </c>
      <c r="I1388" t="s">
        <v>8224</v>
      </c>
      <c r="J1388" t="s">
        <v>8246</v>
      </c>
      <c r="K1388">
        <v>1438183889</v>
      </c>
      <c r="L1388" s="10">
        <v>42214.646863425922</v>
      </c>
      <c r="M1388">
        <v>1435591889</v>
      </c>
      <c r="N1388" s="10">
        <f t="shared" si="65"/>
        <v>42184.646863425922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63"/>
        <v>218.75</v>
      </c>
      <c r="T1388">
        <f t="shared" si="64"/>
        <v>62.5</v>
      </c>
      <c r="U1388" t="s">
        <v>8325</v>
      </c>
      <c r="V1388" t="s">
        <v>8326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 t="str" cm="1">
        <f t="array" ref="E1389">_xlfn.IFS(D1389&lt;1000,"1000",D1389&lt;5000,"5000",D1389&lt;10000,"10000",D1389&lt;15000,"15000",D1389&lt;20000,"20000",D1389&lt;25000,"25000",D1389&lt;30000,"30000",D1389&lt;35000,"35000",D1389&lt;40000,"40000",D1389&lt;45000,"45000",D1389&lt;50000,"50000",D1389&gt;=50000,"&gt;50000")</f>
        <v>5000</v>
      </c>
      <c r="F1389">
        <v>5465</v>
      </c>
      <c r="G1389" t="str" cm="1">
        <f t="array" ref="G1389">_xlfn.IFS(F1389&lt;1000,"1000",F1389&lt;5000,"5000",F1389&lt;10000,"10000",F1389&lt;15000,"15000",F1389&lt;20000,"20000",F1389&lt;25000,"25000",F1389&lt;30000,"30000",F1389&lt;35000,"35000",F1389&lt;40000,"40000",F1389&lt;45000,"45000",F1389&lt;50000,"50000",F1389&gt;50000,"&gt;50000")</f>
        <v>10000</v>
      </c>
      <c r="H1389" t="s">
        <v>8219</v>
      </c>
      <c r="I1389" t="s">
        <v>8224</v>
      </c>
      <c r="J1389" t="s">
        <v>8246</v>
      </c>
      <c r="K1389">
        <v>1433305800</v>
      </c>
      <c r="L1389" s="10">
        <v>42158.1875</v>
      </c>
      <c r="M1389">
        <v>1430604395</v>
      </c>
      <c r="N1389" s="10">
        <f t="shared" si="65"/>
        <v>42126.92123842593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63"/>
        <v>136.625</v>
      </c>
      <c r="T1389">
        <f t="shared" si="64"/>
        <v>70.064102564102569</v>
      </c>
      <c r="U1389" t="s">
        <v>8325</v>
      </c>
      <c r="V1389" t="s">
        <v>8326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 t="str" cm="1">
        <f t="array" ref="E1390">_xlfn.IFS(D1390&lt;1000,"1000",D1390&lt;5000,"5000",D1390&lt;10000,"10000",D1390&lt;15000,"15000",D1390&lt;20000,"20000",D1390&lt;25000,"25000",D1390&lt;30000,"30000",D1390&lt;35000,"35000",D1390&lt;40000,"40000",D1390&lt;45000,"45000",D1390&lt;50000,"50000",D1390&gt;=50000,"&gt;50000")</f>
        <v>10000</v>
      </c>
      <c r="F1390">
        <v>6740.37</v>
      </c>
      <c r="G1390" t="str" cm="1">
        <f t="array" ref="G1390">_xlfn.IFS(F1390&lt;1000,"1000",F1390&lt;5000,"5000",F1390&lt;10000,"10000",F1390&lt;15000,"15000",F1390&lt;20000,"20000",F1390&lt;25000,"25000",F1390&lt;30000,"30000",F1390&lt;35000,"35000",F1390&lt;40000,"40000",F1390&lt;45000,"45000",F1390&lt;50000,"50000",F1390&gt;50000,"&gt;50000")</f>
        <v>10000</v>
      </c>
      <c r="H1390" t="s">
        <v>8219</v>
      </c>
      <c r="I1390" t="s">
        <v>8224</v>
      </c>
      <c r="J1390" t="s">
        <v>8246</v>
      </c>
      <c r="K1390">
        <v>1476720840</v>
      </c>
      <c r="L1390" s="10">
        <v>42660.676388888889</v>
      </c>
      <c r="M1390">
        <v>1474469117</v>
      </c>
      <c r="N1390" s="10">
        <f t="shared" si="65"/>
        <v>42634.614780092597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63"/>
        <v>134.8074</v>
      </c>
      <c r="T1390">
        <f t="shared" si="64"/>
        <v>60.181874999999998</v>
      </c>
      <c r="U1390" t="s">
        <v>8325</v>
      </c>
      <c r="V1390" t="s">
        <v>8326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 t="str" cm="1">
        <f t="array" ref="E1391">_xlfn.IFS(D1391&lt;1000,"1000",D1391&lt;5000,"5000",D1391&lt;10000,"10000",D1391&lt;15000,"15000",D1391&lt;20000,"20000",D1391&lt;25000,"25000",D1391&lt;30000,"30000",D1391&lt;35000,"35000",D1391&lt;40000,"40000",D1391&lt;45000,"45000",D1391&lt;50000,"50000",D1391&gt;=50000,"&gt;50000")</f>
        <v>1000</v>
      </c>
      <c r="F1391">
        <v>727</v>
      </c>
      <c r="G1391" t="str" cm="1">
        <f t="array" ref="G1391">_xlfn.IFS(F1391&lt;1000,"1000",F1391&lt;5000,"5000",F1391&lt;10000,"10000",F1391&lt;15000,"15000",F1391&lt;20000,"20000",F1391&lt;25000,"25000",F1391&lt;30000,"30000",F1391&lt;35000,"35000",F1391&lt;40000,"40000",F1391&lt;45000,"45000",F1391&lt;50000,"50000",F1391&gt;50000,"&gt;50000")</f>
        <v>1000</v>
      </c>
      <c r="H1391" t="s">
        <v>8219</v>
      </c>
      <c r="I1391" t="s">
        <v>8225</v>
      </c>
      <c r="J1391" t="s">
        <v>8247</v>
      </c>
      <c r="K1391">
        <v>1471087957</v>
      </c>
      <c r="L1391" s="10">
        <v>42595.480983796297</v>
      </c>
      <c r="M1391">
        <v>1468495957</v>
      </c>
      <c r="N1391" s="10">
        <f t="shared" si="65"/>
        <v>42565.480983796297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63"/>
        <v>145.4</v>
      </c>
      <c r="T1391">
        <f t="shared" si="64"/>
        <v>21.382352941176471</v>
      </c>
      <c r="U1391" t="s">
        <v>8325</v>
      </c>
      <c r="V1391" t="s">
        <v>8326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 t="str" cm="1">
        <f t="array" ref="E1392">_xlfn.IFS(D1392&lt;1000,"1000",D1392&lt;5000,"5000",D1392&lt;10000,"10000",D1392&lt;15000,"15000",D1392&lt;20000,"20000",D1392&lt;25000,"25000",D1392&lt;30000,"30000",D1392&lt;35000,"35000",D1392&lt;40000,"40000",D1392&lt;45000,"45000",D1392&lt;50000,"50000",D1392&gt;=50000,"&gt;50000")</f>
        <v>5000</v>
      </c>
      <c r="F1392">
        <v>3055</v>
      </c>
      <c r="G1392" t="str" cm="1">
        <f t="array" ref="G1392">_xlfn.IFS(F1392&lt;1000,"1000",F1392&lt;5000,"5000",F1392&lt;10000,"10000",F1392&lt;15000,"15000",F1392&lt;20000,"20000",F1392&lt;25000,"25000",F1392&lt;30000,"30000",F1392&lt;35000,"35000",F1392&lt;40000,"40000",F1392&lt;45000,"45000",F1392&lt;50000,"50000",F1392&gt;50000,"&gt;50000")</f>
        <v>5000</v>
      </c>
      <c r="H1392" t="s">
        <v>8219</v>
      </c>
      <c r="I1392" t="s">
        <v>8224</v>
      </c>
      <c r="J1392" t="s">
        <v>8246</v>
      </c>
      <c r="K1392">
        <v>1430154720</v>
      </c>
      <c r="L1392" s="10">
        <v>42121.716666666667</v>
      </c>
      <c r="M1392">
        <v>1427224606</v>
      </c>
      <c r="N1392" s="10">
        <f t="shared" si="65"/>
        <v>42087.803310185183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63"/>
        <v>109.10714285714285</v>
      </c>
      <c r="T1392">
        <f t="shared" si="64"/>
        <v>160.78947368421052</v>
      </c>
      <c r="U1392" t="s">
        <v>8325</v>
      </c>
      <c r="V1392" t="s">
        <v>8326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 t="str" cm="1">
        <f t="array" ref="E1393">_xlfn.IFS(D1393&lt;1000,"1000",D1393&lt;5000,"5000",D1393&lt;10000,"10000",D1393&lt;15000,"15000",D1393&lt;20000,"20000",D1393&lt;25000,"25000",D1393&lt;30000,"30000",D1393&lt;35000,"35000",D1393&lt;40000,"40000",D1393&lt;45000,"45000",D1393&lt;50000,"50000",D1393&gt;=50000,"&gt;50000")</f>
        <v>1000</v>
      </c>
      <c r="F1393">
        <v>551</v>
      </c>
      <c r="G1393" t="str" cm="1">
        <f t="array" ref="G1393">_xlfn.IFS(F1393&lt;1000,"1000",F1393&lt;5000,"5000",F1393&lt;10000,"10000",F1393&lt;15000,"15000",F1393&lt;20000,"20000",F1393&lt;25000,"25000",F1393&lt;30000,"30000",F1393&lt;35000,"35000",F1393&lt;40000,"40000",F1393&lt;45000,"45000",F1393&lt;50000,"50000",F1393&gt;50000,"&gt;50000")</f>
        <v>1000</v>
      </c>
      <c r="H1393" t="s">
        <v>8219</v>
      </c>
      <c r="I1393" t="s">
        <v>8224</v>
      </c>
      <c r="J1393" t="s">
        <v>8246</v>
      </c>
      <c r="K1393">
        <v>1440219540</v>
      </c>
      <c r="L1393" s="10">
        <v>42238.207638888889</v>
      </c>
      <c r="M1393">
        <v>1436369818</v>
      </c>
      <c r="N1393" s="10">
        <f t="shared" si="65"/>
        <v>42193.650671296295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63"/>
        <v>110.2</v>
      </c>
      <c r="T1393">
        <f t="shared" si="64"/>
        <v>42.384615384615387</v>
      </c>
      <c r="U1393" t="s">
        <v>8325</v>
      </c>
      <c r="V1393" t="s">
        <v>8326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 t="str" cm="1">
        <f t="array" ref="E1394">_xlfn.IFS(D1394&lt;1000,"1000",D1394&lt;5000,"5000",D1394&lt;10000,"10000",D1394&lt;15000,"15000",D1394&lt;20000,"20000",D1394&lt;25000,"25000",D1394&lt;30000,"30000",D1394&lt;35000,"35000",D1394&lt;40000,"40000",D1394&lt;45000,"45000",D1394&lt;50000,"50000",D1394&gt;=50000,"&gt;50000")</f>
        <v>5000</v>
      </c>
      <c r="F1394">
        <v>2841</v>
      </c>
      <c r="G1394" t="str" cm="1">
        <f t="array" ref="G1394">_xlfn.IFS(F1394&lt;1000,"1000",F1394&lt;5000,"5000",F1394&lt;10000,"10000",F1394&lt;15000,"15000",F1394&lt;20000,"20000",F1394&lt;25000,"25000",F1394&lt;30000,"30000",F1394&lt;35000,"35000",F1394&lt;40000,"40000",F1394&lt;45000,"45000",F1394&lt;50000,"50000",F1394&gt;50000,"&gt;50000")</f>
        <v>5000</v>
      </c>
      <c r="H1394" t="s">
        <v>8219</v>
      </c>
      <c r="I1394" t="s">
        <v>8224</v>
      </c>
      <c r="J1394" t="s">
        <v>8246</v>
      </c>
      <c r="K1394">
        <v>1456976586</v>
      </c>
      <c r="L1394" s="10">
        <v>42432.154930555553</v>
      </c>
      <c r="M1394">
        <v>1454298186</v>
      </c>
      <c r="N1394" s="10">
        <f t="shared" si="65"/>
        <v>42401.154930555553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63"/>
        <v>113.64000000000001</v>
      </c>
      <c r="T1394">
        <f t="shared" si="64"/>
        <v>27.317307692307693</v>
      </c>
      <c r="U1394" t="s">
        <v>8325</v>
      </c>
      <c r="V1394" t="s">
        <v>8326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 t="str" cm="1">
        <f t="array" ref="E1395">_xlfn.IFS(D1395&lt;1000,"1000",D1395&lt;5000,"5000",D1395&lt;10000,"10000",D1395&lt;15000,"15000",D1395&lt;20000,"20000",D1395&lt;25000,"25000",D1395&lt;30000,"30000",D1395&lt;35000,"35000",D1395&lt;40000,"40000",D1395&lt;45000,"45000",D1395&lt;50000,"50000",D1395&gt;=50000,"&gt;50000")</f>
        <v>15000</v>
      </c>
      <c r="F1395">
        <v>10235</v>
      </c>
      <c r="G1395" t="str" cm="1">
        <f t="array" ref="G1395">_xlfn.IFS(F1395&lt;1000,"1000",F1395&lt;5000,"5000",F1395&lt;10000,"10000",F1395&lt;15000,"15000",F1395&lt;20000,"20000",F1395&lt;25000,"25000",F1395&lt;30000,"30000",F1395&lt;35000,"35000",F1395&lt;40000,"40000",F1395&lt;45000,"45000",F1395&lt;50000,"50000",F1395&gt;50000,"&gt;50000")</f>
        <v>15000</v>
      </c>
      <c r="H1395" t="s">
        <v>8219</v>
      </c>
      <c r="I1395" t="s">
        <v>8224</v>
      </c>
      <c r="J1395" t="s">
        <v>8246</v>
      </c>
      <c r="K1395">
        <v>1470068523</v>
      </c>
      <c r="L1395" s="10">
        <v>42583.681979166664</v>
      </c>
      <c r="M1395">
        <v>1467476523</v>
      </c>
      <c r="N1395" s="10">
        <f t="shared" si="65"/>
        <v>42553.681979166664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63"/>
        <v>102.35000000000001</v>
      </c>
      <c r="T1395">
        <f t="shared" si="64"/>
        <v>196.82692307692307</v>
      </c>
      <c r="U1395" t="s">
        <v>8325</v>
      </c>
      <c r="V1395" t="s">
        <v>8326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 t="str" cm="1">
        <f t="array" ref="E1396">_xlfn.IFS(D1396&lt;1000,"1000",D1396&lt;5000,"5000",D1396&lt;10000,"10000",D1396&lt;15000,"15000",D1396&lt;20000,"20000",D1396&lt;25000,"25000",D1396&lt;30000,"30000",D1396&lt;35000,"35000",D1396&lt;40000,"40000",D1396&lt;45000,"45000",D1396&lt;50000,"50000",D1396&gt;=50000,"&gt;50000")</f>
        <v>1000</v>
      </c>
      <c r="F1396">
        <v>916</v>
      </c>
      <c r="G1396" t="str" cm="1">
        <f t="array" ref="G1396">_xlfn.IFS(F1396&lt;1000,"1000",F1396&lt;5000,"5000",F1396&lt;10000,"10000",F1396&lt;15000,"15000",F1396&lt;20000,"20000",F1396&lt;25000,"25000",F1396&lt;30000,"30000",F1396&lt;35000,"35000",F1396&lt;40000,"40000",F1396&lt;45000,"45000",F1396&lt;50000,"50000",F1396&gt;50000,"&gt;50000")</f>
        <v>1000</v>
      </c>
      <c r="H1396" t="s">
        <v>8219</v>
      </c>
      <c r="I1396" t="s">
        <v>8224</v>
      </c>
      <c r="J1396" t="s">
        <v>8246</v>
      </c>
      <c r="K1396">
        <v>1488337200</v>
      </c>
      <c r="L1396" s="10">
        <v>42795.125</v>
      </c>
      <c r="M1396">
        <v>1484623726</v>
      </c>
      <c r="N1396" s="10">
        <f t="shared" si="65"/>
        <v>42752.144976851851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63"/>
        <v>122.13333333333334</v>
      </c>
      <c r="T1396">
        <f t="shared" si="64"/>
        <v>53.882352941176471</v>
      </c>
      <c r="U1396" t="s">
        <v>8325</v>
      </c>
      <c r="V1396" t="s">
        <v>8326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 t="str" cm="1">
        <f t="array" ref="E1397">_xlfn.IFS(D1397&lt;1000,"1000",D1397&lt;5000,"5000",D1397&lt;10000,"10000",D1397&lt;15000,"15000",D1397&lt;20000,"20000",D1397&lt;25000,"25000",D1397&lt;30000,"30000",D1397&lt;35000,"35000",D1397&lt;40000,"40000",D1397&lt;45000,"45000",D1397&lt;50000,"50000",D1397&gt;=50000,"&gt;50000")</f>
        <v>5000</v>
      </c>
      <c r="F1397">
        <v>3916</v>
      </c>
      <c r="G1397" t="str" cm="1">
        <f t="array" ref="G1397">_xlfn.IFS(F1397&lt;1000,"1000",F1397&lt;5000,"5000",F1397&lt;10000,"10000",F1397&lt;15000,"15000",F1397&lt;20000,"20000",F1397&lt;25000,"25000",F1397&lt;30000,"30000",F1397&lt;35000,"35000",F1397&lt;40000,"40000",F1397&lt;45000,"45000",F1397&lt;50000,"50000",F1397&gt;50000,"&gt;50000")</f>
        <v>5000</v>
      </c>
      <c r="H1397" t="s">
        <v>8219</v>
      </c>
      <c r="I1397" t="s">
        <v>8224</v>
      </c>
      <c r="J1397" t="s">
        <v>8246</v>
      </c>
      <c r="K1397">
        <v>1484430481</v>
      </c>
      <c r="L1397" s="10">
        <v>42749.90834490741</v>
      </c>
      <c r="M1397">
        <v>1481838481</v>
      </c>
      <c r="N1397" s="10">
        <f t="shared" si="65"/>
        <v>42719.90834490741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63"/>
        <v>111.88571428571427</v>
      </c>
      <c r="T1397">
        <f t="shared" si="64"/>
        <v>47.756097560975611</v>
      </c>
      <c r="U1397" t="s">
        <v>8325</v>
      </c>
      <c r="V1397" t="s">
        <v>8326</v>
      </c>
    </row>
    <row r="1398" spans="1:22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 t="str" cm="1">
        <f t="array" ref="E1398">_xlfn.IFS(D1398&lt;1000,"1000",D1398&lt;5000,"5000",D1398&lt;10000,"10000",D1398&lt;15000,"15000",D1398&lt;20000,"20000",D1398&lt;25000,"25000",D1398&lt;30000,"30000",D1398&lt;35000,"35000",D1398&lt;40000,"40000",D1398&lt;45000,"45000",D1398&lt;50000,"50000",D1398&gt;=50000,"&gt;50000")</f>
        <v>10000</v>
      </c>
      <c r="F1398">
        <v>6438</v>
      </c>
      <c r="G1398" t="str" cm="1">
        <f t="array" ref="G1398">_xlfn.IFS(F1398&lt;1000,"1000",F1398&lt;5000,"5000",F1398&lt;10000,"10000",F1398&lt;15000,"15000",F1398&lt;20000,"20000",F1398&lt;25000,"25000",F1398&lt;30000,"30000",F1398&lt;35000,"35000",F1398&lt;40000,"40000",F1398&lt;45000,"45000",F1398&lt;50000,"50000",F1398&gt;50000,"&gt;50000")</f>
        <v>10000</v>
      </c>
      <c r="H1398" t="s">
        <v>8219</v>
      </c>
      <c r="I1398" t="s">
        <v>8224</v>
      </c>
      <c r="J1398" t="s">
        <v>8246</v>
      </c>
      <c r="K1398">
        <v>1423871882</v>
      </c>
      <c r="L1398" s="10">
        <v>42048.99863425926</v>
      </c>
      <c r="M1398">
        <v>1421279882</v>
      </c>
      <c r="N1398" s="10">
        <f t="shared" si="65"/>
        <v>42018.99863425926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63"/>
        <v>107.3</v>
      </c>
      <c r="T1398">
        <f t="shared" si="64"/>
        <v>88.191780821917803</v>
      </c>
      <c r="U1398" t="s">
        <v>8325</v>
      </c>
      <c r="V1398" t="s">
        <v>8326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 t="str" cm="1">
        <f t="array" ref="E1399">_xlfn.IFS(D1399&lt;1000,"1000",D1399&lt;5000,"5000",D1399&lt;10000,"10000",D1399&lt;15000,"15000",D1399&lt;20000,"20000",D1399&lt;25000,"25000",D1399&lt;30000,"30000",D1399&lt;35000,"35000",D1399&lt;40000,"40000",D1399&lt;45000,"45000",D1399&lt;50000,"50000",D1399&gt;=50000,"&gt;50000")</f>
        <v>15000</v>
      </c>
      <c r="F1399">
        <v>11385</v>
      </c>
      <c r="G1399" t="str" cm="1">
        <f t="array" ref="G1399">_xlfn.IFS(F1399&lt;1000,"1000",F1399&lt;5000,"5000",F1399&lt;10000,"10000",F1399&lt;15000,"15000",F1399&lt;20000,"20000",F1399&lt;25000,"25000",F1399&lt;30000,"30000",F1399&lt;35000,"35000",F1399&lt;40000,"40000",F1399&lt;45000,"45000",F1399&lt;50000,"50000",F1399&gt;50000,"&gt;50000")</f>
        <v>15000</v>
      </c>
      <c r="H1399" t="s">
        <v>8219</v>
      </c>
      <c r="I1399" t="s">
        <v>8224</v>
      </c>
      <c r="J1399" t="s">
        <v>8246</v>
      </c>
      <c r="K1399">
        <v>1477603140</v>
      </c>
      <c r="L1399" s="10">
        <v>42670.888194444444</v>
      </c>
      <c r="M1399">
        <v>1475013710</v>
      </c>
      <c r="N1399" s="10">
        <f t="shared" si="65"/>
        <v>42640.917939814812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63"/>
        <v>113.85000000000001</v>
      </c>
      <c r="T1399">
        <f t="shared" si="64"/>
        <v>72.056962025316452</v>
      </c>
      <c r="U1399" t="s">
        <v>8325</v>
      </c>
      <c r="V1399" t="s">
        <v>8326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 t="str" cm="1">
        <f t="array" ref="E1400">_xlfn.IFS(D1400&lt;1000,"1000",D1400&lt;5000,"5000",D1400&lt;10000,"10000",D1400&lt;15000,"15000",D1400&lt;20000,"20000",D1400&lt;25000,"25000",D1400&lt;30000,"30000",D1400&lt;35000,"35000",D1400&lt;40000,"40000",D1400&lt;45000,"45000",D1400&lt;50000,"50000",D1400&gt;=50000,"&gt;50000")</f>
        <v>5000</v>
      </c>
      <c r="F1400">
        <v>4826</v>
      </c>
      <c r="G1400" t="str" cm="1">
        <f t="array" ref="G1400">_xlfn.IFS(F1400&lt;1000,"1000",F1400&lt;5000,"5000",F1400&lt;10000,"10000",F1400&lt;15000,"15000",F1400&lt;20000,"20000",F1400&lt;25000,"25000",F1400&lt;30000,"30000",F1400&lt;35000,"35000",F1400&lt;40000,"40000",F1400&lt;45000,"45000",F1400&lt;50000,"50000",F1400&gt;50000,"&gt;50000")</f>
        <v>5000</v>
      </c>
      <c r="H1400" t="s">
        <v>8219</v>
      </c>
      <c r="I1400" t="s">
        <v>8224</v>
      </c>
      <c r="J1400" t="s">
        <v>8246</v>
      </c>
      <c r="K1400">
        <v>1467752334</v>
      </c>
      <c r="L1400" s="10">
        <v>42556.874236111107</v>
      </c>
      <c r="M1400">
        <v>1465160334</v>
      </c>
      <c r="N1400" s="10">
        <f t="shared" si="65"/>
        <v>42526.874236111107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63"/>
        <v>109.68181818181819</v>
      </c>
      <c r="T1400">
        <f t="shared" si="64"/>
        <v>74.246153846153845</v>
      </c>
      <c r="U1400" t="s">
        <v>8325</v>
      </c>
      <c r="V1400" t="s">
        <v>8326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 t="str" cm="1">
        <f t="array" ref="E1401">_xlfn.IFS(D1401&lt;1000,"1000",D1401&lt;5000,"5000",D1401&lt;10000,"10000",D1401&lt;15000,"15000",D1401&lt;20000,"20000",D1401&lt;25000,"25000",D1401&lt;30000,"30000",D1401&lt;35000,"35000",D1401&lt;40000,"40000",D1401&lt;45000,"45000",D1401&lt;50000,"50000",D1401&gt;=50000,"&gt;50000")</f>
        <v>10000</v>
      </c>
      <c r="F1401">
        <v>11353</v>
      </c>
      <c r="G1401" t="str" cm="1">
        <f t="array" ref="G1401">_xlfn.IFS(F1401&lt;1000,"1000",F1401&lt;5000,"5000",F1401&lt;10000,"10000",F1401&lt;15000,"15000",F1401&lt;20000,"20000",F1401&lt;25000,"25000",F1401&lt;30000,"30000",F1401&lt;35000,"35000",F1401&lt;40000,"40000",F1401&lt;45000,"45000",F1401&lt;50000,"50000",F1401&gt;50000,"&gt;50000")</f>
        <v>15000</v>
      </c>
      <c r="H1401" t="s">
        <v>8219</v>
      </c>
      <c r="I1401" t="s">
        <v>8224</v>
      </c>
      <c r="J1401" t="s">
        <v>8246</v>
      </c>
      <c r="K1401">
        <v>1412640373</v>
      </c>
      <c r="L1401" s="10">
        <v>41919.004317129627</v>
      </c>
      <c r="M1401">
        <v>1410048373</v>
      </c>
      <c r="N1401" s="10">
        <f t="shared" si="65"/>
        <v>41889.004317129627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63"/>
        <v>126.14444444444443</v>
      </c>
      <c r="T1401">
        <f t="shared" si="64"/>
        <v>61.701086956521742</v>
      </c>
      <c r="U1401" t="s">
        <v>8325</v>
      </c>
      <c r="V1401" t="s">
        <v>8326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 t="str" cm="1">
        <f t="array" ref="E1402">_xlfn.IFS(D1402&lt;1000,"1000",D1402&lt;5000,"5000",D1402&lt;10000,"10000",D1402&lt;15000,"15000",D1402&lt;20000,"20000",D1402&lt;25000,"25000",D1402&lt;30000,"30000",D1402&lt;35000,"35000",D1402&lt;40000,"40000",D1402&lt;45000,"45000",D1402&lt;50000,"50000",D1402&gt;=50000,"&gt;50000")</f>
        <v>1000</v>
      </c>
      <c r="F1402">
        <v>586</v>
      </c>
      <c r="G1402" t="str" cm="1">
        <f t="array" ref="G1402">_xlfn.IFS(F1402&lt;1000,"1000",F1402&lt;5000,"5000",F1402&lt;10000,"10000",F1402&lt;15000,"15000",F1402&lt;20000,"20000",F1402&lt;25000,"25000",F1402&lt;30000,"30000",F1402&lt;35000,"35000",F1402&lt;40000,"40000",F1402&lt;45000,"45000",F1402&lt;50000,"50000",F1402&gt;50000,"&gt;50000")</f>
        <v>1000</v>
      </c>
      <c r="H1402" t="s">
        <v>8219</v>
      </c>
      <c r="I1402" t="s">
        <v>8225</v>
      </c>
      <c r="J1402" t="s">
        <v>8247</v>
      </c>
      <c r="K1402">
        <v>1465709400</v>
      </c>
      <c r="L1402" s="10">
        <v>42533.229166666672</v>
      </c>
      <c r="M1402">
        <v>1462695073</v>
      </c>
      <c r="N1402" s="10">
        <f t="shared" si="65"/>
        <v>42498.341122685189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63"/>
        <v>167.42857142857144</v>
      </c>
      <c r="T1402">
        <f t="shared" si="64"/>
        <v>17.235294117647058</v>
      </c>
      <c r="U1402" t="s">
        <v>8325</v>
      </c>
      <c r="V1402" t="s">
        <v>8326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 t="str" cm="1">
        <f t="array" ref="E1403">_xlfn.IFS(D1403&lt;1000,"1000",D1403&lt;5000,"5000",D1403&lt;10000,"10000",D1403&lt;15000,"15000",D1403&lt;20000,"20000",D1403&lt;25000,"25000",D1403&lt;30000,"30000",D1403&lt;35000,"35000",D1403&lt;40000,"40000",D1403&lt;45000,"45000",D1403&lt;50000,"50000",D1403&gt;=50000,"&gt;50000")</f>
        <v>5000</v>
      </c>
      <c r="F1403">
        <v>12413</v>
      </c>
      <c r="G1403" t="str" cm="1">
        <f t="array" ref="G1403">_xlfn.IFS(F1403&lt;1000,"1000",F1403&lt;5000,"5000",F1403&lt;10000,"10000",F1403&lt;15000,"15000",F1403&lt;20000,"20000",F1403&lt;25000,"25000",F1403&lt;30000,"30000",F1403&lt;35000,"35000",F1403&lt;40000,"40000",F1403&lt;45000,"45000",F1403&lt;50000,"50000",F1403&gt;50000,"&gt;50000")</f>
        <v>15000</v>
      </c>
      <c r="H1403" t="s">
        <v>8219</v>
      </c>
      <c r="I1403" t="s">
        <v>8224</v>
      </c>
      <c r="J1403" t="s">
        <v>8246</v>
      </c>
      <c r="K1403">
        <v>1369612474</v>
      </c>
      <c r="L1403" s="10">
        <v>41420.99622685185</v>
      </c>
      <c r="M1403">
        <v>1367798074</v>
      </c>
      <c r="N1403" s="10">
        <f t="shared" si="65"/>
        <v>41399.99622685185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63"/>
        <v>496.52000000000004</v>
      </c>
      <c r="T1403">
        <f t="shared" si="64"/>
        <v>51.720833333333331</v>
      </c>
      <c r="U1403" t="s">
        <v>8325</v>
      </c>
      <c r="V1403" t="s">
        <v>8326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 t="str" cm="1">
        <f t="array" ref="E1404">_xlfn.IFS(D1404&lt;1000,"1000",D1404&lt;5000,"5000",D1404&lt;10000,"10000",D1404&lt;15000,"15000",D1404&lt;20000,"20000",D1404&lt;25000,"25000",D1404&lt;30000,"30000",D1404&lt;35000,"35000",D1404&lt;40000,"40000",D1404&lt;45000,"45000",D1404&lt;50000,"50000",D1404&gt;=50000,"&gt;50000")</f>
        <v>5000</v>
      </c>
      <c r="F1404">
        <v>2729</v>
      </c>
      <c r="G1404" t="str" cm="1">
        <f t="array" ref="G1404">_xlfn.IFS(F1404&lt;1000,"1000",F1404&lt;5000,"5000",F1404&lt;10000,"10000",F1404&lt;15000,"15000",F1404&lt;20000,"20000",F1404&lt;25000,"25000",F1404&lt;30000,"30000",F1404&lt;35000,"35000",F1404&lt;40000,"40000",F1404&lt;45000,"45000",F1404&lt;50000,"50000",F1404&gt;50000,"&gt;50000")</f>
        <v>5000</v>
      </c>
      <c r="H1404" t="s">
        <v>8219</v>
      </c>
      <c r="I1404" t="s">
        <v>8225</v>
      </c>
      <c r="J1404" t="s">
        <v>8247</v>
      </c>
      <c r="K1404">
        <v>1430439411</v>
      </c>
      <c r="L1404" s="10">
        <v>42125.011701388896</v>
      </c>
      <c r="M1404">
        <v>1425259011</v>
      </c>
      <c r="N1404" s="10">
        <f t="shared" si="65"/>
        <v>42065.053368055553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63"/>
        <v>109.16</v>
      </c>
      <c r="T1404">
        <f t="shared" si="64"/>
        <v>24.150442477876105</v>
      </c>
      <c r="U1404" t="s">
        <v>8325</v>
      </c>
      <c r="V1404" t="s">
        <v>8326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 t="str" cm="1">
        <f t="array" ref="E1405">_xlfn.IFS(D1405&lt;1000,"1000",D1405&lt;5000,"5000",D1405&lt;10000,"10000",D1405&lt;15000,"15000",D1405&lt;20000,"20000",D1405&lt;25000,"25000",D1405&lt;30000,"30000",D1405&lt;35000,"35000",D1405&lt;40000,"40000",D1405&lt;45000,"45000",D1405&lt;50000,"50000",D1405&gt;=50000,"&gt;50000")</f>
        <v>5000</v>
      </c>
      <c r="F1405">
        <v>4103</v>
      </c>
      <c r="G1405" t="str" cm="1">
        <f t="array" ref="G1405">_xlfn.IFS(F1405&lt;1000,"1000",F1405&lt;5000,"5000",F1405&lt;10000,"10000",F1405&lt;15000,"15000",F1405&lt;20000,"20000",F1405&lt;25000,"25000",F1405&lt;30000,"30000",F1405&lt;35000,"35000",F1405&lt;40000,"40000",F1405&lt;45000,"45000",F1405&lt;50000,"50000",F1405&gt;50000,"&gt;50000")</f>
        <v>5000</v>
      </c>
      <c r="H1405" t="s">
        <v>8219</v>
      </c>
      <c r="I1405" t="s">
        <v>8224</v>
      </c>
      <c r="J1405" t="s">
        <v>8246</v>
      </c>
      <c r="K1405">
        <v>1374802235</v>
      </c>
      <c r="L1405" s="10">
        <v>41481.062905092593</v>
      </c>
      <c r="M1405">
        <v>1372210235</v>
      </c>
      <c r="N1405" s="10">
        <f t="shared" si="65"/>
        <v>41451.062905092593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63"/>
        <v>102.57499999999999</v>
      </c>
      <c r="T1405">
        <f t="shared" si="64"/>
        <v>62.166666666666664</v>
      </c>
      <c r="U1405" t="s">
        <v>8325</v>
      </c>
      <c r="V1405" t="s">
        <v>8326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 t="str" cm="1">
        <f t="array" ref="E1406">_xlfn.IFS(D1406&lt;1000,"1000",D1406&lt;5000,"5000",D1406&lt;10000,"10000",D1406&lt;15000,"15000",D1406&lt;20000,"20000",D1406&lt;25000,"25000",D1406&lt;30000,"30000",D1406&lt;35000,"35000",D1406&lt;40000,"40000",D1406&lt;45000,"45000",D1406&lt;50000,"50000",D1406&gt;=50000,"&gt;50000")</f>
        <v>15000</v>
      </c>
      <c r="F1406">
        <v>241</v>
      </c>
      <c r="G1406" t="str" cm="1">
        <f t="array" ref="G1406">_xlfn.IFS(F1406&lt;1000,"1000",F1406&lt;5000,"5000",F1406&lt;10000,"10000",F1406&lt;15000,"15000",F1406&lt;20000,"20000",F1406&lt;25000,"25000",F1406&lt;30000,"30000",F1406&lt;35000,"35000",F1406&lt;40000,"40000",F1406&lt;45000,"45000",F1406&lt;50000,"50000",F1406&gt;50000,"&gt;50000")</f>
        <v>1000</v>
      </c>
      <c r="H1406" t="s">
        <v>8221</v>
      </c>
      <c r="I1406" t="s">
        <v>8225</v>
      </c>
      <c r="J1406" t="s">
        <v>8247</v>
      </c>
      <c r="K1406">
        <v>1424607285</v>
      </c>
      <c r="L1406" s="10">
        <v>42057.510243055556</v>
      </c>
      <c r="M1406">
        <v>1422447285</v>
      </c>
      <c r="N1406" s="10">
        <f t="shared" si="65"/>
        <v>42032.510243055556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63"/>
        <v>1.6620689655172414</v>
      </c>
      <c r="T1406">
        <f t="shared" si="64"/>
        <v>48.2</v>
      </c>
      <c r="U1406" t="s">
        <v>8322</v>
      </c>
      <c r="V1406" t="s">
        <v>8341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 t="str" cm="1">
        <f t="array" ref="E1407">_xlfn.IFS(D1407&lt;1000,"1000",D1407&lt;5000,"5000",D1407&lt;10000,"10000",D1407&lt;15000,"15000",D1407&lt;20000,"20000",D1407&lt;25000,"25000",D1407&lt;30000,"30000",D1407&lt;35000,"35000",D1407&lt;40000,"40000",D1407&lt;45000,"45000",D1407&lt;50000,"50000",D1407&gt;=50000,"&gt;50000")</f>
        <v>30000</v>
      </c>
      <c r="F1407">
        <v>105</v>
      </c>
      <c r="G1407" t="str" cm="1">
        <f t="array" ref="G1407">_xlfn.IFS(F1407&lt;1000,"1000",F1407&lt;5000,"5000",F1407&lt;10000,"10000",F1407&lt;15000,"15000",F1407&lt;20000,"20000",F1407&lt;25000,"25000",F1407&lt;30000,"30000",F1407&lt;35000,"35000",F1407&lt;40000,"40000",F1407&lt;45000,"45000",F1407&lt;50000,"50000",F1407&gt;50000,"&gt;50000")</f>
        <v>1000</v>
      </c>
      <c r="H1407" t="s">
        <v>8221</v>
      </c>
      <c r="I1407" t="s">
        <v>8224</v>
      </c>
      <c r="J1407" t="s">
        <v>8246</v>
      </c>
      <c r="K1407">
        <v>1417195201</v>
      </c>
      <c r="L1407" s="10">
        <v>41971.722233796296</v>
      </c>
      <c r="M1407">
        <v>1414599601</v>
      </c>
      <c r="N1407" s="10">
        <f t="shared" si="65"/>
        <v>41941.680567129632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63"/>
        <v>0.42</v>
      </c>
      <c r="T1407">
        <f t="shared" si="64"/>
        <v>6.1764705882352944</v>
      </c>
      <c r="U1407" t="s">
        <v>8322</v>
      </c>
      <c r="V1407" t="s">
        <v>8341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 t="str" cm="1">
        <f t="array" ref="E1408">_xlfn.IFS(D1408&lt;1000,"1000",D1408&lt;5000,"5000",D1408&lt;10000,"10000",D1408&lt;15000,"15000",D1408&lt;20000,"20000",D1408&lt;25000,"25000",D1408&lt;30000,"30000",D1408&lt;35000,"35000",D1408&lt;40000,"40000",D1408&lt;45000,"45000",D1408&lt;50000,"50000",D1408&gt;=50000,"&gt;50000")</f>
        <v>15000</v>
      </c>
      <c r="F1408">
        <v>15</v>
      </c>
      <c r="G1408" t="str" cm="1">
        <f t="array" ref="G1408">_xlfn.IFS(F1408&lt;1000,"1000",F1408&lt;5000,"5000",F1408&lt;10000,"10000",F1408&lt;15000,"15000",F1408&lt;20000,"20000",F1408&lt;25000,"25000",F1408&lt;30000,"30000",F1408&lt;35000,"35000",F1408&lt;40000,"40000",F1408&lt;45000,"45000",F1408&lt;50000,"50000",F1408&gt;50000,"&gt;50000")</f>
        <v>1000</v>
      </c>
      <c r="H1408" t="s">
        <v>8221</v>
      </c>
      <c r="I1408" t="s">
        <v>8237</v>
      </c>
      <c r="J1408" t="s">
        <v>8249</v>
      </c>
      <c r="K1408">
        <v>1449914400</v>
      </c>
      <c r="L1408" s="10">
        <v>42350.416666666672</v>
      </c>
      <c r="M1408">
        <v>1445336607</v>
      </c>
      <c r="N1408" s="10">
        <f t="shared" si="65"/>
        <v>42297.432951388888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63"/>
        <v>0.125</v>
      </c>
      <c r="T1408">
        <f t="shared" si="64"/>
        <v>5</v>
      </c>
      <c r="U1408" t="s">
        <v>8322</v>
      </c>
      <c r="V1408" t="s">
        <v>8341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 t="str" cm="1">
        <f t="array" ref="E1409">_xlfn.IFS(D1409&lt;1000,"1000",D1409&lt;5000,"5000",D1409&lt;10000,"10000",D1409&lt;15000,"15000",D1409&lt;20000,"20000",D1409&lt;25000,"25000",D1409&lt;30000,"30000",D1409&lt;35000,"35000",D1409&lt;40000,"40000",D1409&lt;45000,"45000",D1409&lt;50000,"50000",D1409&gt;=50000,"&gt;50000")</f>
        <v>5000</v>
      </c>
      <c r="F1409">
        <v>15</v>
      </c>
      <c r="G1409" t="str" cm="1">
        <f t="array" ref="G1409">_xlfn.IFS(F1409&lt;1000,"1000",F1409&lt;5000,"5000",F1409&lt;10000,"10000",F1409&lt;15000,"15000",F1409&lt;20000,"20000",F1409&lt;25000,"25000",F1409&lt;30000,"30000",F1409&lt;35000,"35000",F1409&lt;40000,"40000",F1409&lt;45000,"45000",F1409&lt;50000,"50000",F1409&gt;50000,"&gt;50000")</f>
        <v>1000</v>
      </c>
      <c r="H1409" t="s">
        <v>8221</v>
      </c>
      <c r="I1409" t="s">
        <v>8224</v>
      </c>
      <c r="J1409" t="s">
        <v>8246</v>
      </c>
      <c r="K1409">
        <v>1407847978</v>
      </c>
      <c r="L1409" s="10">
        <v>41863.536782407406</v>
      </c>
      <c r="M1409">
        <v>1405687978</v>
      </c>
      <c r="N1409" s="10">
        <f t="shared" si="65"/>
        <v>41838.536782407406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63"/>
        <v>0.5</v>
      </c>
      <c r="T1409">
        <f t="shared" si="64"/>
        <v>7.5</v>
      </c>
      <c r="U1409" t="s">
        <v>8322</v>
      </c>
      <c r="V1409" t="s">
        <v>8341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 t="str" cm="1">
        <f t="array" ref="E1410">_xlfn.IFS(D1410&lt;1000,"1000",D1410&lt;5000,"5000",D1410&lt;10000,"10000",D1410&lt;15000,"15000",D1410&lt;20000,"20000",D1410&lt;25000,"25000",D1410&lt;30000,"30000",D1410&lt;35000,"35000",D1410&lt;40000,"40000",D1410&lt;45000,"45000",D1410&lt;50000,"50000",D1410&gt;=50000,"&gt;50000")</f>
        <v>5000</v>
      </c>
      <c r="F1410">
        <v>72</v>
      </c>
      <c r="G1410" t="str" cm="1">
        <f t="array" ref="G1410">_xlfn.IFS(F1410&lt;1000,"1000",F1410&lt;5000,"5000",F1410&lt;10000,"10000",F1410&lt;15000,"15000",F1410&lt;20000,"20000",F1410&lt;25000,"25000",F1410&lt;30000,"30000",F1410&lt;35000,"35000",F1410&lt;40000,"40000",F1410&lt;45000,"45000",F1410&lt;50000,"50000",F1410&gt;50000,"&gt;50000")</f>
        <v>1000</v>
      </c>
      <c r="H1410" t="s">
        <v>8221</v>
      </c>
      <c r="I1410" t="s">
        <v>8225</v>
      </c>
      <c r="J1410" t="s">
        <v>8247</v>
      </c>
      <c r="K1410">
        <v>1447451756</v>
      </c>
      <c r="L1410" s="10">
        <v>42321.913842592592</v>
      </c>
      <c r="M1410">
        <v>1444856156</v>
      </c>
      <c r="N1410" s="10">
        <f t="shared" si="65"/>
        <v>42291.872175925921</v>
      </c>
      <c r="O1410" t="b">
        <v>0</v>
      </c>
      <c r="P1410">
        <v>6</v>
      </c>
      <c r="Q1410" t="b">
        <v>0</v>
      </c>
      <c r="R1410" t="s">
        <v>8287</v>
      </c>
      <c r="S1410" s="5">
        <f t="shared" ref="S1410:S1473" si="66">(F1410/D1410)*100</f>
        <v>7.1999999999999993</v>
      </c>
      <c r="T1410">
        <f t="shared" ref="T1410:T1473" si="67">F1410/P1410</f>
        <v>12</v>
      </c>
      <c r="U1410" t="s">
        <v>8322</v>
      </c>
      <c r="V1410" t="s">
        <v>8341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 t="str" cm="1">
        <f t="array" ref="E1411">_xlfn.IFS(D1411&lt;1000,"1000",D1411&lt;5000,"5000",D1411&lt;10000,"10000",D1411&lt;15000,"15000",D1411&lt;20000,"20000",D1411&lt;25000,"25000",D1411&lt;30000,"30000",D1411&lt;35000,"35000",D1411&lt;40000,"40000",D1411&lt;45000,"45000",D1411&lt;50000,"50000",D1411&gt;=50000,"&gt;50000")</f>
        <v>5000</v>
      </c>
      <c r="F1411">
        <v>0</v>
      </c>
      <c r="G1411" t="str" cm="1">
        <f t="array" ref="G1411">_xlfn.IFS(F1411&lt;1000,"1000",F1411&lt;5000,"5000",F1411&lt;10000,"10000",F1411&lt;15000,"15000",F1411&lt;20000,"20000",F1411&lt;25000,"25000",F1411&lt;30000,"30000",F1411&lt;35000,"35000",F1411&lt;40000,"40000",F1411&lt;45000,"45000",F1411&lt;50000,"50000",F1411&gt;50000,"&gt;50000")</f>
        <v>1000</v>
      </c>
      <c r="H1411" t="s">
        <v>8221</v>
      </c>
      <c r="I1411" t="s">
        <v>8224</v>
      </c>
      <c r="J1411" t="s">
        <v>8246</v>
      </c>
      <c r="K1411">
        <v>1420085535</v>
      </c>
      <c r="L1411" s="10">
        <v>42005.175173611111</v>
      </c>
      <c r="M1411">
        <v>1414897935</v>
      </c>
      <c r="N1411" s="10">
        <f t="shared" ref="N1411:N1474" si="68">(((M1411/60)/60)/24)+DATE(1970,1,1)</f>
        <v>41945.133506944447</v>
      </c>
      <c r="O1411" t="b">
        <v>0</v>
      </c>
      <c r="P1411">
        <v>0</v>
      </c>
      <c r="Q1411" t="b">
        <v>0</v>
      </c>
      <c r="R1411" t="s">
        <v>8287</v>
      </c>
      <c r="S1411" s="5">
        <f t="shared" si="66"/>
        <v>0</v>
      </c>
      <c r="T1411" t="e">
        <f t="shared" si="67"/>
        <v>#DIV/0!</v>
      </c>
      <c r="U1411" t="s">
        <v>8322</v>
      </c>
      <c r="V1411" t="s">
        <v>8341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 t="str" cm="1">
        <f t="array" ref="E1412">_xlfn.IFS(D1412&lt;1000,"1000",D1412&lt;5000,"5000",D1412&lt;10000,"10000",D1412&lt;15000,"15000",D1412&lt;20000,"20000",D1412&lt;25000,"25000",D1412&lt;30000,"30000",D1412&lt;35000,"35000",D1412&lt;40000,"40000",D1412&lt;45000,"45000",D1412&lt;50000,"50000",D1412&gt;=50000,"&gt;50000")</f>
        <v>10000</v>
      </c>
      <c r="F1412">
        <v>1</v>
      </c>
      <c r="G1412" t="str" cm="1">
        <f t="array" ref="G1412">_xlfn.IFS(F1412&lt;1000,"1000",F1412&lt;5000,"5000",F1412&lt;10000,"10000",F1412&lt;15000,"15000",F1412&lt;20000,"20000",F1412&lt;25000,"25000",F1412&lt;30000,"30000",F1412&lt;35000,"35000",F1412&lt;40000,"40000",F1412&lt;45000,"45000",F1412&lt;50000,"50000",F1412&gt;50000,"&gt;50000")</f>
        <v>1000</v>
      </c>
      <c r="H1412" t="s">
        <v>8221</v>
      </c>
      <c r="I1412" t="s">
        <v>8237</v>
      </c>
      <c r="J1412" t="s">
        <v>8249</v>
      </c>
      <c r="K1412">
        <v>1464939520</v>
      </c>
      <c r="L1412" s="10">
        <v>42524.318518518514</v>
      </c>
      <c r="M1412">
        <v>1461051520</v>
      </c>
      <c r="N1412" s="10">
        <f t="shared" si="68"/>
        <v>42479.318518518514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66"/>
        <v>1.6666666666666666E-2</v>
      </c>
      <c r="T1412">
        <f t="shared" si="67"/>
        <v>1</v>
      </c>
      <c r="U1412" t="s">
        <v>8322</v>
      </c>
      <c r="V1412" t="s">
        <v>8341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 t="str" cm="1">
        <f t="array" ref="E1413">_xlfn.IFS(D1413&lt;1000,"1000",D1413&lt;5000,"5000",D1413&lt;10000,"10000",D1413&lt;15000,"15000",D1413&lt;20000,"20000",D1413&lt;25000,"25000",D1413&lt;30000,"30000",D1413&lt;35000,"35000",D1413&lt;40000,"40000",D1413&lt;45000,"45000",D1413&lt;50000,"50000",D1413&gt;=50000,"&gt;50000")</f>
        <v>5000</v>
      </c>
      <c r="F1413">
        <v>7</v>
      </c>
      <c r="G1413" t="str" cm="1">
        <f t="array" ref="G1413">_xlfn.IFS(F1413&lt;1000,"1000",F1413&lt;5000,"5000",F1413&lt;10000,"10000",F1413&lt;15000,"15000",F1413&lt;20000,"20000",F1413&lt;25000,"25000",F1413&lt;30000,"30000",F1413&lt;35000,"35000",F1413&lt;40000,"40000",F1413&lt;45000,"45000",F1413&lt;50000,"50000",F1413&gt;50000,"&gt;50000")</f>
        <v>1000</v>
      </c>
      <c r="H1413" t="s">
        <v>8221</v>
      </c>
      <c r="I1413" t="s">
        <v>8225</v>
      </c>
      <c r="J1413" t="s">
        <v>8247</v>
      </c>
      <c r="K1413">
        <v>1423185900</v>
      </c>
      <c r="L1413" s="10">
        <v>42041.059027777781</v>
      </c>
      <c r="M1413">
        <v>1420766700</v>
      </c>
      <c r="N1413" s="10">
        <f t="shared" si="68"/>
        <v>42013.059027777781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66"/>
        <v>0.23333333333333336</v>
      </c>
      <c r="T1413">
        <f t="shared" si="67"/>
        <v>2.3333333333333335</v>
      </c>
      <c r="U1413" t="s">
        <v>8322</v>
      </c>
      <c r="V1413" t="s">
        <v>8341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 t="str" cm="1">
        <f t="array" ref="E1414">_xlfn.IFS(D1414&lt;1000,"1000",D1414&lt;5000,"5000",D1414&lt;10000,"10000",D1414&lt;15000,"15000",D1414&lt;20000,"20000",D1414&lt;25000,"25000",D1414&lt;30000,"30000",D1414&lt;35000,"35000",D1414&lt;40000,"40000",D1414&lt;45000,"45000",D1414&lt;50000,"50000",D1414&gt;=50000,"&gt;50000")</f>
        <v>10000</v>
      </c>
      <c r="F1414">
        <v>320</v>
      </c>
      <c r="G1414" t="str" cm="1">
        <f t="array" ref="G1414">_xlfn.IFS(F1414&lt;1000,"1000",F1414&lt;5000,"5000",F1414&lt;10000,"10000",F1414&lt;15000,"15000",F1414&lt;20000,"20000",F1414&lt;25000,"25000",F1414&lt;30000,"30000",F1414&lt;35000,"35000",F1414&lt;40000,"40000",F1414&lt;45000,"45000",F1414&lt;50000,"50000",F1414&gt;50000,"&gt;50000")</f>
        <v>1000</v>
      </c>
      <c r="H1414" t="s">
        <v>8221</v>
      </c>
      <c r="I1414" t="s">
        <v>8224</v>
      </c>
      <c r="J1414" t="s">
        <v>8246</v>
      </c>
      <c r="K1414">
        <v>1417656699</v>
      </c>
      <c r="L1414" s="10">
        <v>41977.063645833332</v>
      </c>
      <c r="M1414">
        <v>1415064699</v>
      </c>
      <c r="N1414" s="10">
        <f t="shared" si="68"/>
        <v>41947.063645833332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66"/>
        <v>4.5714285714285712</v>
      </c>
      <c r="T1414">
        <f t="shared" si="67"/>
        <v>24.615384615384617</v>
      </c>
      <c r="U1414" t="s">
        <v>8322</v>
      </c>
      <c r="V1414" t="s">
        <v>8341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 t="str" cm="1">
        <f t="array" ref="E1415">_xlfn.IFS(D1415&lt;1000,"1000",D1415&lt;5000,"5000",D1415&lt;10000,"10000",D1415&lt;15000,"15000",D1415&lt;20000,"20000",D1415&lt;25000,"25000",D1415&lt;30000,"30000",D1415&lt;35000,"35000",D1415&lt;40000,"40000",D1415&lt;45000,"45000",D1415&lt;50000,"50000",D1415&gt;=50000,"&gt;50000")</f>
        <v>5000</v>
      </c>
      <c r="F1415">
        <v>100</v>
      </c>
      <c r="G1415" t="str" cm="1">
        <f t="array" ref="G1415">_xlfn.IFS(F1415&lt;1000,"1000",F1415&lt;5000,"5000",F1415&lt;10000,"10000",F1415&lt;15000,"15000",F1415&lt;20000,"20000",F1415&lt;25000,"25000",F1415&lt;30000,"30000",F1415&lt;35000,"35000",F1415&lt;40000,"40000",F1415&lt;45000,"45000",F1415&lt;50000,"50000",F1415&gt;50000,"&gt;50000")</f>
        <v>1000</v>
      </c>
      <c r="H1415" t="s">
        <v>8221</v>
      </c>
      <c r="I1415" t="s">
        <v>8237</v>
      </c>
      <c r="J1415" t="s">
        <v>8249</v>
      </c>
      <c r="K1415">
        <v>1455964170</v>
      </c>
      <c r="L1415" s="10">
        <v>42420.437152777777</v>
      </c>
      <c r="M1415">
        <v>1450780170</v>
      </c>
      <c r="N1415" s="10">
        <f t="shared" si="68"/>
        <v>42360.437152777777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66"/>
        <v>5</v>
      </c>
      <c r="T1415">
        <f t="shared" si="67"/>
        <v>100</v>
      </c>
      <c r="U1415" t="s">
        <v>8322</v>
      </c>
      <c r="V1415" t="s">
        <v>8341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 t="str" cm="1">
        <f t="array" ref="E1416">_xlfn.IFS(D1416&lt;1000,"1000",D1416&lt;5000,"5000",D1416&lt;10000,"10000",D1416&lt;15000,"15000",D1416&lt;20000,"20000",D1416&lt;25000,"25000",D1416&lt;30000,"30000",D1416&lt;35000,"35000",D1416&lt;40000,"40000",D1416&lt;45000,"45000",D1416&lt;50000,"50000",D1416&gt;=50000,"&gt;50000")</f>
        <v>1000</v>
      </c>
      <c r="F1416">
        <v>1</v>
      </c>
      <c r="G1416" t="str" cm="1">
        <f t="array" ref="G1416">_xlfn.IFS(F1416&lt;1000,"1000",F1416&lt;5000,"5000",F1416&lt;10000,"10000",F1416&lt;15000,"15000",F1416&lt;20000,"20000",F1416&lt;25000,"25000",F1416&lt;30000,"30000",F1416&lt;35000,"35000",F1416&lt;40000,"40000",F1416&lt;45000,"45000",F1416&lt;50000,"50000",F1416&gt;50000,"&gt;50000")</f>
        <v>1000</v>
      </c>
      <c r="H1416" t="s">
        <v>8221</v>
      </c>
      <c r="I1416" t="s">
        <v>8224</v>
      </c>
      <c r="J1416" t="s">
        <v>8246</v>
      </c>
      <c r="K1416">
        <v>1483423467</v>
      </c>
      <c r="L1416" s="10">
        <v>42738.25309027778</v>
      </c>
      <c r="M1416">
        <v>1480831467</v>
      </c>
      <c r="N1416" s="10">
        <f t="shared" si="68"/>
        <v>42708.25309027778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66"/>
        <v>0.2</v>
      </c>
      <c r="T1416">
        <f t="shared" si="67"/>
        <v>1</v>
      </c>
      <c r="U1416" t="s">
        <v>8322</v>
      </c>
      <c r="V1416" t="s">
        <v>8341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 t="str" cm="1">
        <f t="array" ref="E1417">_xlfn.IFS(D1417&lt;1000,"1000",D1417&lt;5000,"5000",D1417&lt;10000,"10000",D1417&lt;15000,"15000",D1417&lt;20000,"20000",D1417&lt;25000,"25000",D1417&lt;30000,"30000",D1417&lt;35000,"35000",D1417&lt;40000,"40000",D1417&lt;45000,"45000",D1417&lt;50000,"50000",D1417&gt;=50000,"&gt;50000")</f>
        <v>5000</v>
      </c>
      <c r="F1417">
        <v>800</v>
      </c>
      <c r="G1417" t="str" cm="1">
        <f t="array" ref="G1417">_xlfn.IFS(F1417&lt;1000,"1000",F1417&lt;5000,"5000",F1417&lt;10000,"10000",F1417&lt;15000,"15000",F1417&lt;20000,"20000",F1417&lt;25000,"25000",F1417&lt;30000,"30000",F1417&lt;35000,"35000",F1417&lt;40000,"40000",F1417&lt;45000,"45000",F1417&lt;50000,"50000",F1417&gt;50000,"&gt;50000")</f>
        <v>1000</v>
      </c>
      <c r="H1417" t="s">
        <v>8221</v>
      </c>
      <c r="I1417" t="s">
        <v>8224</v>
      </c>
      <c r="J1417" t="s">
        <v>8246</v>
      </c>
      <c r="K1417">
        <v>1439741591</v>
      </c>
      <c r="L1417" s="10">
        <v>42232.675821759258</v>
      </c>
      <c r="M1417">
        <v>1436285591</v>
      </c>
      <c r="N1417" s="10">
        <f t="shared" si="68"/>
        <v>42192.675821759258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66"/>
        <v>18.181818181818183</v>
      </c>
      <c r="T1417">
        <f t="shared" si="67"/>
        <v>88.888888888888886</v>
      </c>
      <c r="U1417" t="s">
        <v>8322</v>
      </c>
      <c r="V1417" t="s">
        <v>8341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 t="str" cm="1">
        <f t="array" ref="E1418">_xlfn.IFS(D1418&lt;1000,"1000",D1418&lt;5000,"5000",D1418&lt;10000,"10000",D1418&lt;15000,"15000",D1418&lt;20000,"20000",D1418&lt;25000,"25000",D1418&lt;30000,"30000",D1418&lt;35000,"35000",D1418&lt;40000,"40000",D1418&lt;45000,"45000",D1418&lt;50000,"50000",D1418&gt;=50000,"&gt;50000")</f>
        <v>&gt;50000</v>
      </c>
      <c r="F1418">
        <v>0</v>
      </c>
      <c r="G1418" t="str" cm="1">
        <f t="array" ref="G1418">_xlfn.IFS(F1418&lt;1000,"1000",F1418&lt;5000,"5000",F1418&lt;10000,"10000",F1418&lt;15000,"15000",F1418&lt;20000,"20000",F1418&lt;25000,"25000",F1418&lt;30000,"30000",F1418&lt;35000,"35000",F1418&lt;40000,"40000",F1418&lt;45000,"45000",F1418&lt;50000,"50000",F1418&gt;50000,"&gt;50000")</f>
        <v>1000</v>
      </c>
      <c r="H1418" t="s">
        <v>8221</v>
      </c>
      <c r="I1418" t="s">
        <v>8224</v>
      </c>
      <c r="J1418" t="s">
        <v>8246</v>
      </c>
      <c r="K1418">
        <v>1448147619</v>
      </c>
      <c r="L1418" s="10">
        <v>42329.967812499999</v>
      </c>
      <c r="M1418">
        <v>1445552019</v>
      </c>
      <c r="N1418" s="10">
        <f t="shared" si="68"/>
        <v>42299.926145833335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66"/>
        <v>0</v>
      </c>
      <c r="T1418" t="e">
        <f t="shared" si="67"/>
        <v>#DIV/0!</v>
      </c>
      <c r="U1418" t="s">
        <v>8322</v>
      </c>
      <c r="V1418" t="s">
        <v>8341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 t="str" cm="1">
        <f t="array" ref="E1419">_xlfn.IFS(D1419&lt;1000,"1000",D1419&lt;5000,"5000",D1419&lt;10000,"10000",D1419&lt;15000,"15000",D1419&lt;20000,"20000",D1419&lt;25000,"25000",D1419&lt;30000,"30000",D1419&lt;35000,"35000",D1419&lt;40000,"40000",D1419&lt;45000,"45000",D1419&lt;50000,"50000",D1419&gt;=50000,"&gt;50000")</f>
        <v>5000</v>
      </c>
      <c r="F1419">
        <v>55</v>
      </c>
      <c r="G1419" t="str" cm="1">
        <f t="array" ref="G1419">_xlfn.IFS(F1419&lt;1000,"1000",F1419&lt;5000,"5000",F1419&lt;10000,"10000",F1419&lt;15000,"15000",F1419&lt;20000,"20000",F1419&lt;25000,"25000",F1419&lt;30000,"30000",F1419&lt;35000,"35000",F1419&lt;40000,"40000",F1419&lt;45000,"45000",F1419&lt;50000,"50000",F1419&gt;50000,"&gt;50000")</f>
        <v>1000</v>
      </c>
      <c r="H1419" t="s">
        <v>8221</v>
      </c>
      <c r="I1419" t="s">
        <v>8224</v>
      </c>
      <c r="J1419" t="s">
        <v>8246</v>
      </c>
      <c r="K1419">
        <v>1442315460</v>
      </c>
      <c r="L1419" s="10">
        <v>42262.465972222228</v>
      </c>
      <c r="M1419">
        <v>1439696174</v>
      </c>
      <c r="N1419" s="10">
        <f t="shared" si="68"/>
        <v>42232.15016203704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66"/>
        <v>1.2222222222222223</v>
      </c>
      <c r="T1419">
        <f t="shared" si="67"/>
        <v>27.5</v>
      </c>
      <c r="U1419" t="s">
        <v>8322</v>
      </c>
      <c r="V1419" t="s">
        <v>8341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 t="str" cm="1">
        <f t="array" ref="E1420">_xlfn.IFS(D1420&lt;1000,"1000",D1420&lt;5000,"5000",D1420&lt;10000,"10000",D1420&lt;15000,"15000",D1420&lt;20000,"20000",D1420&lt;25000,"25000",D1420&lt;30000,"30000",D1420&lt;35000,"35000",D1420&lt;40000,"40000",D1420&lt;45000,"45000",D1420&lt;50000,"50000",D1420&gt;=50000,"&gt;50000")</f>
        <v>5000</v>
      </c>
      <c r="F1420">
        <v>6</v>
      </c>
      <c r="G1420" t="str" cm="1">
        <f t="array" ref="G1420">_xlfn.IFS(F1420&lt;1000,"1000",F1420&lt;5000,"5000",F1420&lt;10000,"10000",F1420&lt;15000,"15000",F1420&lt;20000,"20000",F1420&lt;25000,"25000",F1420&lt;30000,"30000",F1420&lt;35000,"35000",F1420&lt;40000,"40000",F1420&lt;45000,"45000",F1420&lt;50000,"50000",F1420&gt;50000,"&gt;50000")</f>
        <v>1000</v>
      </c>
      <c r="H1420" t="s">
        <v>8221</v>
      </c>
      <c r="I1420" t="s">
        <v>8227</v>
      </c>
      <c r="J1420" t="s">
        <v>8249</v>
      </c>
      <c r="K1420">
        <v>1456397834</v>
      </c>
      <c r="L1420" s="10">
        <v>42425.456412037034</v>
      </c>
      <c r="M1420">
        <v>1453805834</v>
      </c>
      <c r="N1420" s="10">
        <f t="shared" si="68"/>
        <v>42395.456412037034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66"/>
        <v>0.2</v>
      </c>
      <c r="T1420">
        <f t="shared" si="67"/>
        <v>6</v>
      </c>
      <c r="U1420" t="s">
        <v>8322</v>
      </c>
      <c r="V1420" t="s">
        <v>8341</v>
      </c>
    </row>
    <row r="1421" spans="1:22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 t="str" cm="1">
        <f t="array" ref="E1421">_xlfn.IFS(D1421&lt;1000,"1000",D1421&lt;5000,"5000",D1421&lt;10000,"10000",D1421&lt;15000,"15000",D1421&lt;20000,"20000",D1421&lt;25000,"25000",D1421&lt;30000,"30000",D1421&lt;35000,"35000",D1421&lt;40000,"40000",D1421&lt;45000,"45000",D1421&lt;50000,"50000",D1421&gt;=50000,"&gt;50000")</f>
        <v>10000</v>
      </c>
      <c r="F1421">
        <v>445</v>
      </c>
      <c r="G1421" t="str" cm="1">
        <f t="array" ref="G1421">_xlfn.IFS(F1421&lt;1000,"1000",F1421&lt;5000,"5000",F1421&lt;10000,"10000",F1421&lt;15000,"15000",F1421&lt;20000,"20000",F1421&lt;25000,"25000",F1421&lt;30000,"30000",F1421&lt;35000,"35000",F1421&lt;40000,"40000",F1421&lt;45000,"45000",F1421&lt;50000,"50000",F1421&gt;50000,"&gt;50000")</f>
        <v>1000</v>
      </c>
      <c r="H1421" t="s">
        <v>8221</v>
      </c>
      <c r="I1421" t="s">
        <v>8224</v>
      </c>
      <c r="J1421" t="s">
        <v>8246</v>
      </c>
      <c r="K1421">
        <v>1476010619</v>
      </c>
      <c r="L1421" s="10">
        <v>42652.456238425926</v>
      </c>
      <c r="M1421">
        <v>1473418619</v>
      </c>
      <c r="N1421" s="10">
        <f t="shared" si="68"/>
        <v>42622.456238425926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66"/>
        <v>7.0634920634920633</v>
      </c>
      <c r="T1421">
        <f t="shared" si="67"/>
        <v>44.5</v>
      </c>
      <c r="U1421" t="s">
        <v>8322</v>
      </c>
      <c r="V1421" t="s">
        <v>8341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 t="str" cm="1">
        <f t="array" ref="E1422">_xlfn.IFS(D1422&lt;1000,"1000",D1422&lt;5000,"5000",D1422&lt;10000,"10000",D1422&lt;15000,"15000",D1422&lt;20000,"20000",D1422&lt;25000,"25000",D1422&lt;30000,"30000",D1422&lt;35000,"35000",D1422&lt;40000,"40000",D1422&lt;45000,"45000",D1422&lt;50000,"50000",D1422&gt;=50000,"&gt;50000")</f>
        <v>1000</v>
      </c>
      <c r="F1422">
        <v>3</v>
      </c>
      <c r="G1422" t="str" cm="1">
        <f t="array" ref="G1422">_xlfn.IFS(F1422&lt;1000,"1000",F1422&lt;5000,"5000",F1422&lt;10000,"10000",F1422&lt;15000,"15000",F1422&lt;20000,"20000",F1422&lt;25000,"25000",F1422&lt;30000,"30000",F1422&lt;35000,"35000",F1422&lt;40000,"40000",F1422&lt;45000,"45000",F1422&lt;50000,"50000",F1422&gt;50000,"&gt;50000")</f>
        <v>1000</v>
      </c>
      <c r="H1422" t="s">
        <v>8221</v>
      </c>
      <c r="I1422" t="s">
        <v>8224</v>
      </c>
      <c r="J1422" t="s">
        <v>8246</v>
      </c>
      <c r="K1422">
        <v>1467129686</v>
      </c>
      <c r="L1422" s="10">
        <v>42549.667662037042</v>
      </c>
      <c r="M1422">
        <v>1464969686</v>
      </c>
      <c r="N1422" s="10">
        <f t="shared" si="68"/>
        <v>42524.667662037042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66"/>
        <v>2.7272727272727271</v>
      </c>
      <c r="T1422">
        <f t="shared" si="67"/>
        <v>1</v>
      </c>
      <c r="U1422" t="s">
        <v>8322</v>
      </c>
      <c r="V1422" t="s">
        <v>8341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 t="str" cm="1">
        <f t="array" ref="E1423">_xlfn.IFS(D1423&lt;1000,"1000",D1423&lt;5000,"5000",D1423&lt;10000,"10000",D1423&lt;15000,"15000",D1423&lt;20000,"20000",D1423&lt;25000,"25000",D1423&lt;30000,"30000",D1423&lt;35000,"35000",D1423&lt;40000,"40000",D1423&lt;45000,"45000",D1423&lt;50000,"50000",D1423&gt;=50000,"&gt;50000")</f>
        <v>&gt;50000</v>
      </c>
      <c r="F1423">
        <v>200</v>
      </c>
      <c r="G1423" t="str" cm="1">
        <f t="array" ref="G1423">_xlfn.IFS(F1423&lt;1000,"1000",F1423&lt;5000,"5000",F1423&lt;10000,"10000",F1423&lt;15000,"15000",F1423&lt;20000,"20000",F1423&lt;25000,"25000",F1423&lt;30000,"30000",F1423&lt;35000,"35000",F1423&lt;40000,"40000",F1423&lt;45000,"45000",F1423&lt;50000,"50000",F1423&gt;50000,"&gt;50000")</f>
        <v>1000</v>
      </c>
      <c r="H1423" t="s">
        <v>8221</v>
      </c>
      <c r="I1423" t="s">
        <v>8235</v>
      </c>
      <c r="J1423" t="s">
        <v>8255</v>
      </c>
      <c r="K1423">
        <v>1423432709</v>
      </c>
      <c r="L1423" s="10">
        <v>42043.915613425925</v>
      </c>
      <c r="M1423">
        <v>1420840709</v>
      </c>
      <c r="N1423" s="10">
        <f t="shared" si="68"/>
        <v>42013.915613425925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66"/>
        <v>0.1</v>
      </c>
      <c r="T1423">
        <f t="shared" si="67"/>
        <v>100</v>
      </c>
      <c r="U1423" t="s">
        <v>8322</v>
      </c>
      <c r="V1423" t="s">
        <v>8341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 t="str" cm="1">
        <f t="array" ref="E1424">_xlfn.IFS(D1424&lt;1000,"1000",D1424&lt;5000,"5000",D1424&lt;10000,"10000",D1424&lt;15000,"15000",D1424&lt;20000,"20000",D1424&lt;25000,"25000",D1424&lt;30000,"30000",D1424&lt;35000,"35000",D1424&lt;40000,"40000",D1424&lt;45000,"45000",D1424&lt;50000,"50000",D1424&gt;=50000,"&gt;50000")</f>
        <v>30000</v>
      </c>
      <c r="F1424">
        <v>26</v>
      </c>
      <c r="G1424" t="str" cm="1">
        <f t="array" ref="G1424">_xlfn.IFS(F1424&lt;1000,"1000",F1424&lt;5000,"5000",F1424&lt;10000,"10000",F1424&lt;15000,"15000",F1424&lt;20000,"20000",F1424&lt;25000,"25000",F1424&lt;30000,"30000",F1424&lt;35000,"35000",F1424&lt;40000,"40000",F1424&lt;45000,"45000",F1424&lt;50000,"50000",F1424&gt;50000,"&gt;50000")</f>
        <v>1000</v>
      </c>
      <c r="H1424" t="s">
        <v>8221</v>
      </c>
      <c r="I1424" t="s">
        <v>8228</v>
      </c>
      <c r="J1424" t="s">
        <v>8250</v>
      </c>
      <c r="K1424">
        <v>1474436704</v>
      </c>
      <c r="L1424" s="10">
        <v>42634.239629629628</v>
      </c>
      <c r="M1424">
        <v>1471844704</v>
      </c>
      <c r="N1424" s="10">
        <f t="shared" si="68"/>
        <v>42604.239629629628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66"/>
        <v>0.104</v>
      </c>
      <c r="T1424">
        <f t="shared" si="67"/>
        <v>13</v>
      </c>
      <c r="U1424" t="s">
        <v>8322</v>
      </c>
      <c r="V1424" t="s">
        <v>8341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 t="str" cm="1">
        <f t="array" ref="E1425">_xlfn.IFS(D1425&lt;1000,"1000",D1425&lt;5000,"5000",D1425&lt;10000,"10000",D1425&lt;15000,"15000",D1425&lt;20000,"20000",D1425&lt;25000,"25000",D1425&lt;30000,"30000",D1425&lt;35000,"35000",D1425&lt;40000,"40000",D1425&lt;45000,"45000",D1425&lt;50000,"50000",D1425&gt;=50000,"&gt;50000")</f>
        <v>35000</v>
      </c>
      <c r="F1425">
        <v>100</v>
      </c>
      <c r="G1425" t="str" cm="1">
        <f t="array" ref="G1425">_xlfn.IFS(F1425&lt;1000,"1000",F1425&lt;5000,"5000",F1425&lt;10000,"10000",F1425&lt;15000,"15000",F1425&lt;20000,"20000",F1425&lt;25000,"25000",F1425&lt;30000,"30000",F1425&lt;35000,"35000",F1425&lt;40000,"40000",F1425&lt;45000,"45000",F1425&lt;50000,"50000",F1425&gt;50000,"&gt;50000")</f>
        <v>1000</v>
      </c>
      <c r="H1425" t="s">
        <v>8221</v>
      </c>
      <c r="I1425" t="s">
        <v>8226</v>
      </c>
      <c r="J1425" t="s">
        <v>8248</v>
      </c>
      <c r="K1425">
        <v>1451637531</v>
      </c>
      <c r="L1425" s="10">
        <v>42370.360312500001</v>
      </c>
      <c r="M1425">
        <v>1449045531</v>
      </c>
      <c r="N1425" s="10">
        <f t="shared" si="68"/>
        <v>42340.360312500001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66"/>
        <v>0.33333333333333337</v>
      </c>
      <c r="T1425">
        <f t="shared" si="67"/>
        <v>100</v>
      </c>
      <c r="U1425" t="s">
        <v>8322</v>
      </c>
      <c r="V1425" t="s">
        <v>8341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 t="str" cm="1">
        <f t="array" ref="E1426">_xlfn.IFS(D1426&lt;1000,"1000",D1426&lt;5000,"5000",D1426&lt;10000,"10000",D1426&lt;15000,"15000",D1426&lt;20000,"20000",D1426&lt;25000,"25000",D1426&lt;30000,"30000",D1426&lt;35000,"35000",D1426&lt;40000,"40000",D1426&lt;45000,"45000",D1426&lt;50000,"50000",D1426&gt;=50000,"&gt;50000")</f>
        <v>10000</v>
      </c>
      <c r="F1426">
        <v>1527</v>
      </c>
      <c r="G1426" t="str" cm="1">
        <f t="array" ref="G1426">_xlfn.IFS(F1426&lt;1000,"1000",F1426&lt;5000,"5000",F1426&lt;10000,"10000",F1426&lt;15000,"15000",F1426&lt;20000,"20000",F1426&lt;25000,"25000",F1426&lt;30000,"30000",F1426&lt;35000,"35000",F1426&lt;40000,"40000",F1426&lt;45000,"45000",F1426&lt;50000,"50000",F1426&gt;50000,"&gt;50000")</f>
        <v>5000</v>
      </c>
      <c r="H1426" t="s">
        <v>8221</v>
      </c>
      <c r="I1426" t="s">
        <v>8224</v>
      </c>
      <c r="J1426" t="s">
        <v>8246</v>
      </c>
      <c r="K1426">
        <v>1479233602</v>
      </c>
      <c r="L1426" s="10">
        <v>42689.759282407409</v>
      </c>
      <c r="M1426">
        <v>1478106802</v>
      </c>
      <c r="N1426" s="10">
        <f t="shared" si="68"/>
        <v>42676.717615740738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66"/>
        <v>20.36</v>
      </c>
      <c r="T1426">
        <f t="shared" si="67"/>
        <v>109.07142857142857</v>
      </c>
      <c r="U1426" t="s">
        <v>8322</v>
      </c>
      <c r="V1426" t="s">
        <v>8341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 t="str" cm="1">
        <f t="array" ref="E1427">_xlfn.IFS(D1427&lt;1000,"1000",D1427&lt;5000,"5000",D1427&lt;10000,"10000",D1427&lt;15000,"15000",D1427&lt;20000,"20000",D1427&lt;25000,"25000",D1427&lt;30000,"30000",D1427&lt;35000,"35000",D1427&lt;40000,"40000",D1427&lt;45000,"45000",D1427&lt;50000,"50000",D1427&gt;=50000,"&gt;50000")</f>
        <v>15000</v>
      </c>
      <c r="F1427">
        <v>0</v>
      </c>
      <c r="G1427" t="str" cm="1">
        <f t="array" ref="G1427">_xlfn.IFS(F1427&lt;1000,"1000",F1427&lt;5000,"5000",F1427&lt;10000,"10000",F1427&lt;15000,"15000",F1427&lt;20000,"20000",F1427&lt;25000,"25000",F1427&lt;30000,"30000",F1427&lt;35000,"35000",F1427&lt;40000,"40000",F1427&lt;45000,"45000",F1427&lt;50000,"50000",F1427&gt;50000,"&gt;50000")</f>
        <v>1000</v>
      </c>
      <c r="H1427" t="s">
        <v>8221</v>
      </c>
      <c r="I1427" t="s">
        <v>8224</v>
      </c>
      <c r="J1427" t="s">
        <v>8246</v>
      </c>
      <c r="K1427">
        <v>1430276959</v>
      </c>
      <c r="L1427" s="10">
        <v>42123.131469907406</v>
      </c>
      <c r="M1427">
        <v>1427684959</v>
      </c>
      <c r="N1427" s="10">
        <f t="shared" si="68"/>
        <v>42093.131469907406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66"/>
        <v>0</v>
      </c>
      <c r="T1427" t="e">
        <f t="shared" si="67"/>
        <v>#DIV/0!</v>
      </c>
      <c r="U1427" t="s">
        <v>8322</v>
      </c>
      <c r="V1427" t="s">
        <v>8341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 t="str" cm="1">
        <f t="array" ref="E1428">_xlfn.IFS(D1428&lt;1000,"1000",D1428&lt;5000,"5000",D1428&lt;10000,"10000",D1428&lt;15000,"15000",D1428&lt;20000,"20000",D1428&lt;25000,"25000",D1428&lt;30000,"30000",D1428&lt;35000,"35000",D1428&lt;40000,"40000",D1428&lt;45000,"45000",D1428&lt;50000,"50000",D1428&gt;=50000,"&gt;50000")</f>
        <v>5000</v>
      </c>
      <c r="F1428">
        <v>0</v>
      </c>
      <c r="G1428" t="str" cm="1">
        <f t="array" ref="G1428">_xlfn.IFS(F1428&lt;1000,"1000",F1428&lt;5000,"5000",F1428&lt;10000,"10000",F1428&lt;15000,"15000",F1428&lt;20000,"20000",F1428&lt;25000,"25000",F1428&lt;30000,"30000",F1428&lt;35000,"35000",F1428&lt;40000,"40000",F1428&lt;45000,"45000",F1428&lt;50000,"50000",F1428&gt;50000,"&gt;50000")</f>
        <v>1000</v>
      </c>
      <c r="H1428" t="s">
        <v>8221</v>
      </c>
      <c r="I1428" t="s">
        <v>8236</v>
      </c>
      <c r="J1428" t="s">
        <v>8249</v>
      </c>
      <c r="K1428">
        <v>1440408120</v>
      </c>
      <c r="L1428" s="10">
        <v>42240.390277777777</v>
      </c>
      <c r="M1428">
        <v>1435224120</v>
      </c>
      <c r="N1428" s="10">
        <f t="shared" si="68"/>
        <v>42180.390277777777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66"/>
        <v>0</v>
      </c>
      <c r="T1428" t="e">
        <f t="shared" si="67"/>
        <v>#DIV/0!</v>
      </c>
      <c r="U1428" t="s">
        <v>8322</v>
      </c>
      <c r="V1428" t="s">
        <v>8341</v>
      </c>
    </row>
    <row r="1429" spans="1:22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 t="str" cm="1">
        <f t="array" ref="E1429">_xlfn.IFS(D1429&lt;1000,"1000",D1429&lt;5000,"5000",D1429&lt;10000,"10000",D1429&lt;15000,"15000",D1429&lt;20000,"20000",D1429&lt;25000,"25000",D1429&lt;30000,"30000",D1429&lt;35000,"35000",D1429&lt;40000,"40000",D1429&lt;45000,"45000",D1429&lt;50000,"50000",D1429&gt;=50000,"&gt;50000")</f>
        <v>10000</v>
      </c>
      <c r="F1429">
        <v>419</v>
      </c>
      <c r="G1429" t="str" cm="1">
        <f t="array" ref="G1429">_xlfn.IFS(F1429&lt;1000,"1000",F1429&lt;5000,"5000",F1429&lt;10000,"10000",F1429&lt;15000,"15000",F1429&lt;20000,"20000",F1429&lt;25000,"25000",F1429&lt;30000,"30000",F1429&lt;35000,"35000",F1429&lt;40000,"40000",F1429&lt;45000,"45000",F1429&lt;50000,"50000",F1429&gt;50000,"&gt;50000")</f>
        <v>1000</v>
      </c>
      <c r="H1429" t="s">
        <v>8221</v>
      </c>
      <c r="I1429" t="s">
        <v>8236</v>
      </c>
      <c r="J1429" t="s">
        <v>8249</v>
      </c>
      <c r="K1429">
        <v>1474230385</v>
      </c>
      <c r="L1429" s="10">
        <v>42631.851678240739</v>
      </c>
      <c r="M1429">
        <v>1471638385</v>
      </c>
      <c r="N1429" s="10">
        <f t="shared" si="68"/>
        <v>42601.851678240739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66"/>
        <v>8.3800000000000008</v>
      </c>
      <c r="T1429">
        <f t="shared" si="67"/>
        <v>104.75</v>
      </c>
      <c r="U1429" t="s">
        <v>8322</v>
      </c>
      <c r="V1429" t="s">
        <v>8341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 t="str" cm="1">
        <f t="array" ref="E1430">_xlfn.IFS(D1430&lt;1000,"1000",D1430&lt;5000,"5000",D1430&lt;10000,"10000",D1430&lt;15000,"15000",D1430&lt;20000,"20000",D1430&lt;25000,"25000",D1430&lt;30000,"30000",D1430&lt;35000,"35000",D1430&lt;40000,"40000",D1430&lt;45000,"45000",D1430&lt;50000,"50000",D1430&gt;=50000,"&gt;50000")</f>
        <v>5000</v>
      </c>
      <c r="F1430">
        <v>45</v>
      </c>
      <c r="G1430" t="str" cm="1">
        <f t="array" ref="G1430">_xlfn.IFS(F1430&lt;1000,"1000",F1430&lt;5000,"5000",F1430&lt;10000,"10000",F1430&lt;15000,"15000",F1430&lt;20000,"20000",F1430&lt;25000,"25000",F1430&lt;30000,"30000",F1430&lt;35000,"35000",F1430&lt;40000,"40000",F1430&lt;45000,"45000",F1430&lt;50000,"50000",F1430&gt;50000,"&gt;50000")</f>
        <v>1000</v>
      </c>
      <c r="H1430" t="s">
        <v>8221</v>
      </c>
      <c r="I1430" t="s">
        <v>8227</v>
      </c>
      <c r="J1430" t="s">
        <v>8249</v>
      </c>
      <c r="K1430">
        <v>1459584417</v>
      </c>
      <c r="L1430" s="10">
        <v>42462.338159722218</v>
      </c>
      <c r="M1430">
        <v>1456996017</v>
      </c>
      <c r="N1430" s="10">
        <f t="shared" si="68"/>
        <v>42432.379826388889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66"/>
        <v>4.5</v>
      </c>
      <c r="T1430">
        <f t="shared" si="67"/>
        <v>15</v>
      </c>
      <c r="U1430" t="s">
        <v>8322</v>
      </c>
      <c r="V1430" t="s">
        <v>8341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 t="str" cm="1">
        <f t="array" ref="E1431">_xlfn.IFS(D1431&lt;1000,"1000",D1431&lt;5000,"5000",D1431&lt;10000,"10000",D1431&lt;15000,"15000",D1431&lt;20000,"20000",D1431&lt;25000,"25000",D1431&lt;30000,"30000",D1431&lt;35000,"35000",D1431&lt;40000,"40000",D1431&lt;45000,"45000",D1431&lt;50000,"50000",D1431&gt;=50000,"&gt;50000")</f>
        <v>15000</v>
      </c>
      <c r="F1431">
        <v>0</v>
      </c>
      <c r="G1431" t="str" cm="1">
        <f t="array" ref="G1431">_xlfn.IFS(F1431&lt;1000,"1000",F1431&lt;5000,"5000",F1431&lt;10000,"10000",F1431&lt;15000,"15000",F1431&lt;20000,"20000",F1431&lt;25000,"25000",F1431&lt;30000,"30000",F1431&lt;35000,"35000",F1431&lt;40000,"40000",F1431&lt;45000,"45000",F1431&lt;50000,"50000",F1431&gt;50000,"&gt;50000")</f>
        <v>1000</v>
      </c>
      <c r="H1431" t="s">
        <v>8221</v>
      </c>
      <c r="I1431" t="s">
        <v>8224</v>
      </c>
      <c r="J1431" t="s">
        <v>8246</v>
      </c>
      <c r="K1431">
        <v>1428629242</v>
      </c>
      <c r="L1431" s="10">
        <v>42104.060671296291</v>
      </c>
      <c r="M1431">
        <v>1426037242</v>
      </c>
      <c r="N1431" s="10">
        <f t="shared" si="68"/>
        <v>42074.060671296291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66"/>
        <v>0</v>
      </c>
      <c r="T1431" t="e">
        <f t="shared" si="67"/>
        <v>#DIV/0!</v>
      </c>
      <c r="U1431" t="s">
        <v>8322</v>
      </c>
      <c r="V1431" t="s">
        <v>8341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 t="str" cm="1">
        <f t="array" ref="E1432">_xlfn.IFS(D1432&lt;1000,"1000",D1432&lt;5000,"5000",D1432&lt;10000,"10000",D1432&lt;15000,"15000",D1432&lt;20000,"20000",D1432&lt;25000,"25000",D1432&lt;30000,"30000",D1432&lt;35000,"35000",D1432&lt;40000,"40000",D1432&lt;45000,"45000",D1432&lt;50000,"50000",D1432&gt;=50000,"&gt;50000")</f>
        <v>10000</v>
      </c>
      <c r="F1432">
        <v>403</v>
      </c>
      <c r="G1432" t="str" cm="1">
        <f t="array" ref="G1432">_xlfn.IFS(F1432&lt;1000,"1000",F1432&lt;5000,"5000",F1432&lt;10000,"10000",F1432&lt;15000,"15000",F1432&lt;20000,"20000",F1432&lt;25000,"25000",F1432&lt;30000,"30000",F1432&lt;35000,"35000",F1432&lt;40000,"40000",F1432&lt;45000,"45000",F1432&lt;50000,"50000",F1432&gt;50000,"&gt;50000")</f>
        <v>1000</v>
      </c>
      <c r="H1432" t="s">
        <v>8221</v>
      </c>
      <c r="I1432" t="s">
        <v>8224</v>
      </c>
      <c r="J1432" t="s">
        <v>8246</v>
      </c>
      <c r="K1432">
        <v>1419017488</v>
      </c>
      <c r="L1432" s="10">
        <v>41992.813518518517</v>
      </c>
      <c r="M1432">
        <v>1416339088</v>
      </c>
      <c r="N1432" s="10">
        <f t="shared" si="68"/>
        <v>41961.813518518517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66"/>
        <v>8.06</v>
      </c>
      <c r="T1432">
        <f t="shared" si="67"/>
        <v>80.599999999999994</v>
      </c>
      <c r="U1432" t="s">
        <v>8322</v>
      </c>
      <c r="V1432" t="s">
        <v>8341</v>
      </c>
    </row>
    <row r="1433" spans="1:22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 t="str" cm="1">
        <f t="array" ref="E1433">_xlfn.IFS(D1433&lt;1000,"1000",D1433&lt;5000,"5000",D1433&lt;10000,"10000",D1433&lt;15000,"15000",D1433&lt;20000,"20000",D1433&lt;25000,"25000",D1433&lt;30000,"30000",D1433&lt;35000,"35000",D1433&lt;40000,"40000",D1433&lt;45000,"45000",D1433&lt;50000,"50000",D1433&gt;=50000,"&gt;50000")</f>
        <v>20000</v>
      </c>
      <c r="F1433">
        <v>5431</v>
      </c>
      <c r="G1433" t="str" cm="1">
        <f t="array" ref="G1433">_xlfn.IFS(F1433&lt;1000,"1000",F1433&lt;5000,"5000",F1433&lt;10000,"10000",F1433&lt;15000,"15000",F1433&lt;20000,"20000",F1433&lt;25000,"25000",F1433&lt;30000,"30000",F1433&lt;35000,"35000",F1433&lt;40000,"40000",F1433&lt;45000,"45000",F1433&lt;50000,"50000",F1433&gt;50000,"&gt;50000")</f>
        <v>10000</v>
      </c>
      <c r="H1433" t="s">
        <v>8221</v>
      </c>
      <c r="I1433" t="s">
        <v>8224</v>
      </c>
      <c r="J1433" t="s">
        <v>8246</v>
      </c>
      <c r="K1433">
        <v>1448517816</v>
      </c>
      <c r="L1433" s="10">
        <v>42334.252500000002</v>
      </c>
      <c r="M1433">
        <v>1445922216</v>
      </c>
      <c r="N1433" s="10">
        <f t="shared" si="68"/>
        <v>42304.210833333331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66"/>
        <v>31.94705882352941</v>
      </c>
      <c r="T1433">
        <f t="shared" si="67"/>
        <v>115.55319148936171</v>
      </c>
      <c r="U1433" t="s">
        <v>8322</v>
      </c>
      <c r="V1433" t="s">
        <v>8341</v>
      </c>
    </row>
    <row r="1434" spans="1:22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 t="str" cm="1">
        <f t="array" ref="E1434">_xlfn.IFS(D1434&lt;1000,"1000",D1434&lt;5000,"5000",D1434&lt;10000,"10000",D1434&lt;15000,"15000",D1434&lt;20000,"20000",D1434&lt;25000,"25000",D1434&lt;30000,"30000",D1434&lt;35000,"35000",D1434&lt;40000,"40000",D1434&lt;45000,"45000",D1434&lt;50000,"50000",D1434&gt;=50000,"&gt;50000")</f>
        <v>45000</v>
      </c>
      <c r="F1434">
        <v>0</v>
      </c>
      <c r="G1434" t="str" cm="1">
        <f t="array" ref="G1434">_xlfn.IFS(F1434&lt;1000,"1000",F1434&lt;5000,"5000",F1434&lt;10000,"10000",F1434&lt;15000,"15000",F1434&lt;20000,"20000",F1434&lt;25000,"25000",F1434&lt;30000,"30000",F1434&lt;35000,"35000",F1434&lt;40000,"40000",F1434&lt;45000,"45000",F1434&lt;50000,"50000",F1434&gt;50000,"&gt;50000")</f>
        <v>1000</v>
      </c>
      <c r="H1434" t="s">
        <v>8221</v>
      </c>
      <c r="I1434" t="s">
        <v>8224</v>
      </c>
      <c r="J1434" t="s">
        <v>8246</v>
      </c>
      <c r="K1434">
        <v>1437417828</v>
      </c>
      <c r="L1434" s="10">
        <v>42205.780416666668</v>
      </c>
      <c r="M1434">
        <v>1434825828</v>
      </c>
      <c r="N1434" s="10">
        <f t="shared" si="68"/>
        <v>42175.780416666668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66"/>
        <v>0</v>
      </c>
      <c r="T1434" t="e">
        <f t="shared" si="67"/>
        <v>#DIV/0!</v>
      </c>
      <c r="U1434" t="s">
        <v>8322</v>
      </c>
      <c r="V1434" t="s">
        <v>8341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 t="str" cm="1">
        <f t="array" ref="E1435">_xlfn.IFS(D1435&lt;1000,"1000",D1435&lt;5000,"5000",D1435&lt;10000,"10000",D1435&lt;15000,"15000",D1435&lt;20000,"20000",D1435&lt;25000,"25000",D1435&lt;30000,"30000",D1435&lt;35000,"35000",D1435&lt;40000,"40000",D1435&lt;45000,"45000",D1435&lt;50000,"50000",D1435&gt;=50000,"&gt;50000")</f>
        <v>15000</v>
      </c>
      <c r="F1435">
        <v>805</v>
      </c>
      <c r="G1435" t="str" cm="1">
        <f t="array" ref="G1435">_xlfn.IFS(F1435&lt;1000,"1000",F1435&lt;5000,"5000",F1435&lt;10000,"10000",F1435&lt;15000,"15000",F1435&lt;20000,"20000",F1435&lt;25000,"25000",F1435&lt;30000,"30000",F1435&lt;35000,"35000",F1435&lt;40000,"40000",F1435&lt;45000,"45000",F1435&lt;50000,"50000",F1435&gt;50000,"&gt;50000")</f>
        <v>1000</v>
      </c>
      <c r="H1435" t="s">
        <v>8221</v>
      </c>
      <c r="I1435" t="s">
        <v>8237</v>
      </c>
      <c r="J1435" t="s">
        <v>8249</v>
      </c>
      <c r="K1435">
        <v>1481367600</v>
      </c>
      <c r="L1435" s="10">
        <v>42714.458333333328</v>
      </c>
      <c r="M1435">
        <v>1477839675</v>
      </c>
      <c r="N1435" s="10">
        <f t="shared" si="68"/>
        <v>42673.625868055555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66"/>
        <v>6.708333333333333</v>
      </c>
      <c r="T1435">
        <f t="shared" si="67"/>
        <v>80.5</v>
      </c>
      <c r="U1435" t="s">
        <v>8322</v>
      </c>
      <c r="V1435" t="s">
        <v>8341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 t="str" cm="1">
        <f t="array" ref="E1436">_xlfn.IFS(D1436&lt;1000,"1000",D1436&lt;5000,"5000",D1436&lt;10000,"10000",D1436&lt;15000,"15000",D1436&lt;20000,"20000",D1436&lt;25000,"25000",D1436&lt;30000,"30000",D1436&lt;35000,"35000",D1436&lt;40000,"40000",D1436&lt;45000,"45000",D1436&lt;50000,"50000",D1436&gt;=50000,"&gt;50000")</f>
        <v>&gt;50000</v>
      </c>
      <c r="F1436">
        <v>8190</v>
      </c>
      <c r="G1436" t="str" cm="1">
        <f t="array" ref="G1436">_xlfn.IFS(F1436&lt;1000,"1000",F1436&lt;5000,"5000",F1436&lt;10000,"10000",F1436&lt;15000,"15000",F1436&lt;20000,"20000",F1436&lt;25000,"25000",F1436&lt;30000,"30000",F1436&lt;35000,"35000",F1436&lt;40000,"40000",F1436&lt;45000,"45000",F1436&lt;50000,"50000",F1436&gt;50000,"&gt;50000")</f>
        <v>10000</v>
      </c>
      <c r="H1436" t="s">
        <v>8221</v>
      </c>
      <c r="I1436" t="s">
        <v>8232</v>
      </c>
      <c r="J1436" t="s">
        <v>8253</v>
      </c>
      <c r="K1436">
        <v>1433775600</v>
      </c>
      <c r="L1436" s="10">
        <v>42163.625</v>
      </c>
      <c r="M1436">
        <v>1431973478</v>
      </c>
      <c r="N1436" s="10">
        <f t="shared" si="68"/>
        <v>42142.767106481479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66"/>
        <v>9.9878048780487809</v>
      </c>
      <c r="T1436">
        <f t="shared" si="67"/>
        <v>744.5454545454545</v>
      </c>
      <c r="U1436" t="s">
        <v>8322</v>
      </c>
      <c r="V1436" t="s">
        <v>8341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 t="str" cm="1">
        <f t="array" ref="E1437">_xlfn.IFS(D1437&lt;1000,"1000",D1437&lt;5000,"5000",D1437&lt;10000,"10000",D1437&lt;15000,"15000",D1437&lt;20000,"20000",D1437&lt;25000,"25000",D1437&lt;30000,"30000",D1437&lt;35000,"35000",D1437&lt;40000,"40000",D1437&lt;45000,"45000",D1437&lt;50000,"50000",D1437&gt;=50000,"&gt;50000")</f>
        <v>20000</v>
      </c>
      <c r="F1437">
        <v>15</v>
      </c>
      <c r="G1437" t="str" cm="1">
        <f t="array" ref="G1437">_xlfn.IFS(F1437&lt;1000,"1000",F1437&lt;5000,"5000",F1437&lt;10000,"10000",F1437&lt;15000,"15000",F1437&lt;20000,"20000",F1437&lt;25000,"25000",F1437&lt;30000,"30000",F1437&lt;35000,"35000",F1437&lt;40000,"40000",F1437&lt;45000,"45000",F1437&lt;50000,"50000",F1437&gt;50000,"&gt;50000")</f>
        <v>1000</v>
      </c>
      <c r="H1437" t="s">
        <v>8221</v>
      </c>
      <c r="I1437" t="s">
        <v>8237</v>
      </c>
      <c r="J1437" t="s">
        <v>8249</v>
      </c>
      <c r="K1437">
        <v>1444589020</v>
      </c>
      <c r="L1437" s="10">
        <v>42288.780324074076</v>
      </c>
      <c r="M1437">
        <v>1441997020</v>
      </c>
      <c r="N1437" s="10">
        <f t="shared" si="68"/>
        <v>42258.780324074076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66"/>
        <v>0.1</v>
      </c>
      <c r="T1437">
        <f t="shared" si="67"/>
        <v>7.5</v>
      </c>
      <c r="U1437" t="s">
        <v>8322</v>
      </c>
      <c r="V1437" t="s">
        <v>8341</v>
      </c>
    </row>
    <row r="1438" spans="1:22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 t="str" cm="1">
        <f t="array" ref="E1438">_xlfn.IFS(D1438&lt;1000,"1000",D1438&lt;5000,"5000",D1438&lt;10000,"10000",D1438&lt;15000,"15000",D1438&lt;20000,"20000",D1438&lt;25000,"25000",D1438&lt;30000,"30000",D1438&lt;35000,"35000",D1438&lt;40000,"40000",D1438&lt;45000,"45000",D1438&lt;50000,"50000",D1438&gt;=50000,"&gt;50000")</f>
        <v>15000</v>
      </c>
      <c r="F1438">
        <v>77</v>
      </c>
      <c r="G1438" t="str" cm="1">
        <f t="array" ref="G1438">_xlfn.IFS(F1438&lt;1000,"1000",F1438&lt;5000,"5000",F1438&lt;10000,"10000",F1438&lt;15000,"15000",F1438&lt;20000,"20000",F1438&lt;25000,"25000",F1438&lt;30000,"30000",F1438&lt;35000,"35000",F1438&lt;40000,"40000",F1438&lt;45000,"45000",F1438&lt;50000,"50000",F1438&gt;50000,"&gt;50000")</f>
        <v>1000</v>
      </c>
      <c r="H1438" t="s">
        <v>8221</v>
      </c>
      <c r="I1438" t="s">
        <v>8236</v>
      </c>
      <c r="J1438" t="s">
        <v>8249</v>
      </c>
      <c r="K1438">
        <v>1456043057</v>
      </c>
      <c r="L1438" s="10">
        <v>42421.35019675926</v>
      </c>
      <c r="M1438">
        <v>1453451057</v>
      </c>
      <c r="N1438" s="10">
        <f t="shared" si="68"/>
        <v>42391.35019675926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66"/>
        <v>0.77</v>
      </c>
      <c r="T1438">
        <f t="shared" si="67"/>
        <v>38.5</v>
      </c>
      <c r="U1438" t="s">
        <v>8322</v>
      </c>
      <c r="V1438" t="s">
        <v>8341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 t="str" cm="1">
        <f t="array" ref="E1439">_xlfn.IFS(D1439&lt;1000,"1000",D1439&lt;5000,"5000",D1439&lt;10000,"10000",D1439&lt;15000,"15000",D1439&lt;20000,"20000",D1439&lt;25000,"25000",D1439&lt;30000,"30000",D1439&lt;35000,"35000",D1439&lt;40000,"40000",D1439&lt;45000,"45000",D1439&lt;50000,"50000",D1439&gt;=50000,"&gt;50000")</f>
        <v>5000</v>
      </c>
      <c r="F1439">
        <v>807</v>
      </c>
      <c r="G1439" t="str" cm="1">
        <f t="array" ref="G1439">_xlfn.IFS(F1439&lt;1000,"1000",F1439&lt;5000,"5000",F1439&lt;10000,"10000",F1439&lt;15000,"15000",F1439&lt;20000,"20000",F1439&lt;25000,"25000",F1439&lt;30000,"30000",F1439&lt;35000,"35000",F1439&lt;40000,"40000",F1439&lt;45000,"45000",F1439&lt;50000,"50000",F1439&gt;50000,"&gt;50000")</f>
        <v>1000</v>
      </c>
      <c r="H1439" t="s">
        <v>8221</v>
      </c>
      <c r="I1439" t="s">
        <v>8224</v>
      </c>
      <c r="J1439" t="s">
        <v>8246</v>
      </c>
      <c r="K1439">
        <v>1405227540</v>
      </c>
      <c r="L1439" s="10">
        <v>41833.207638888889</v>
      </c>
      <c r="M1439">
        <v>1402058739</v>
      </c>
      <c r="N1439" s="10">
        <f t="shared" si="68"/>
        <v>41796.531701388885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66"/>
        <v>26.900000000000002</v>
      </c>
      <c r="T1439">
        <f t="shared" si="67"/>
        <v>36.68181818181818</v>
      </c>
      <c r="U1439" t="s">
        <v>8322</v>
      </c>
      <c r="V1439" t="s">
        <v>8341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 t="str" cm="1">
        <f t="array" ref="E1440">_xlfn.IFS(D1440&lt;1000,"1000",D1440&lt;5000,"5000",D1440&lt;10000,"10000",D1440&lt;15000,"15000",D1440&lt;20000,"20000",D1440&lt;25000,"25000",D1440&lt;30000,"30000",D1440&lt;35000,"35000",D1440&lt;40000,"40000",D1440&lt;45000,"45000",D1440&lt;50000,"50000",D1440&gt;=50000,"&gt;50000")</f>
        <v>25000</v>
      </c>
      <c r="F1440">
        <v>600</v>
      </c>
      <c r="G1440" t="str" cm="1">
        <f t="array" ref="G1440">_xlfn.IFS(F1440&lt;1000,"1000",F1440&lt;5000,"5000",F1440&lt;10000,"10000",F1440&lt;15000,"15000",F1440&lt;20000,"20000",F1440&lt;25000,"25000",F1440&lt;30000,"30000",F1440&lt;35000,"35000",F1440&lt;40000,"40000",F1440&lt;45000,"45000",F1440&lt;50000,"50000",F1440&gt;50000,"&gt;50000")</f>
        <v>1000</v>
      </c>
      <c r="H1440" t="s">
        <v>8221</v>
      </c>
      <c r="I1440" t="s">
        <v>8232</v>
      </c>
      <c r="J1440" t="s">
        <v>8253</v>
      </c>
      <c r="K1440">
        <v>1461765300</v>
      </c>
      <c r="L1440" s="10">
        <v>42487.579861111109</v>
      </c>
      <c r="M1440">
        <v>1459198499</v>
      </c>
      <c r="N1440" s="10">
        <f t="shared" si="68"/>
        <v>42457.871516203704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66"/>
        <v>3</v>
      </c>
      <c r="T1440">
        <f t="shared" si="67"/>
        <v>75</v>
      </c>
      <c r="U1440" t="s">
        <v>8322</v>
      </c>
      <c r="V1440" t="s">
        <v>8341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 t="str" cm="1">
        <f t="array" ref="E1441">_xlfn.IFS(D1441&lt;1000,"1000",D1441&lt;5000,"5000",D1441&lt;10000,"10000",D1441&lt;15000,"15000",D1441&lt;20000,"20000",D1441&lt;25000,"25000",D1441&lt;30000,"30000",D1441&lt;35000,"35000",D1441&lt;40000,"40000",D1441&lt;45000,"45000",D1441&lt;50000,"50000",D1441&gt;=50000,"&gt;50000")</f>
        <v>5000</v>
      </c>
      <c r="F1441">
        <v>180</v>
      </c>
      <c r="G1441" t="str" cm="1">
        <f t="array" ref="G1441">_xlfn.IFS(F1441&lt;1000,"1000",F1441&lt;5000,"5000",F1441&lt;10000,"10000",F1441&lt;15000,"15000",F1441&lt;20000,"20000",F1441&lt;25000,"25000",F1441&lt;30000,"30000",F1441&lt;35000,"35000",F1441&lt;40000,"40000",F1441&lt;45000,"45000",F1441&lt;50000,"50000",F1441&gt;50000,"&gt;50000")</f>
        <v>1000</v>
      </c>
      <c r="H1441" t="s">
        <v>8221</v>
      </c>
      <c r="I1441" t="s">
        <v>8229</v>
      </c>
      <c r="J1441" t="s">
        <v>8251</v>
      </c>
      <c r="K1441">
        <v>1425758101</v>
      </c>
      <c r="L1441" s="10">
        <v>42070.829872685179</v>
      </c>
      <c r="M1441">
        <v>1423166101</v>
      </c>
      <c r="N1441" s="10">
        <f t="shared" si="68"/>
        <v>42040.829872685179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66"/>
        <v>6.6055045871559637</v>
      </c>
      <c r="T1441">
        <f t="shared" si="67"/>
        <v>30</v>
      </c>
      <c r="U1441" t="s">
        <v>8322</v>
      </c>
      <c r="V1441" t="s">
        <v>8341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 t="str" cm="1">
        <f t="array" ref="E1442">_xlfn.IFS(D1442&lt;1000,"1000",D1442&lt;5000,"5000",D1442&lt;10000,"10000",D1442&lt;15000,"15000",D1442&lt;20000,"20000",D1442&lt;25000,"25000",D1442&lt;30000,"30000",D1442&lt;35000,"35000",D1442&lt;40000,"40000",D1442&lt;45000,"45000",D1442&lt;50000,"50000",D1442&gt;=50000,"&gt;50000")</f>
        <v>15000</v>
      </c>
      <c r="F1442">
        <v>1</v>
      </c>
      <c r="G1442" t="str" cm="1">
        <f t="array" ref="G1442">_xlfn.IFS(F1442&lt;1000,"1000",F1442&lt;5000,"5000",F1442&lt;10000,"10000",F1442&lt;15000,"15000",F1442&lt;20000,"20000",F1442&lt;25000,"25000",F1442&lt;30000,"30000",F1442&lt;35000,"35000",F1442&lt;40000,"40000",F1442&lt;45000,"45000",F1442&lt;50000,"50000",F1442&gt;50000,"&gt;50000")</f>
        <v>1000</v>
      </c>
      <c r="H1442" t="s">
        <v>8221</v>
      </c>
      <c r="I1442" t="s">
        <v>8237</v>
      </c>
      <c r="J1442" t="s">
        <v>8249</v>
      </c>
      <c r="K1442">
        <v>1464285463</v>
      </c>
      <c r="L1442" s="10">
        <v>42516.748414351852</v>
      </c>
      <c r="M1442">
        <v>1461693463</v>
      </c>
      <c r="N1442" s="10">
        <f t="shared" si="68"/>
        <v>42486.748414351852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66"/>
        <v>7.6923076923076927E-3</v>
      </c>
      <c r="T1442">
        <f t="shared" si="67"/>
        <v>1</v>
      </c>
      <c r="U1442" t="s">
        <v>8322</v>
      </c>
      <c r="V1442" t="s">
        <v>8341</v>
      </c>
    </row>
    <row r="1443" spans="1:22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 t="str" cm="1">
        <f t="array" ref="E1443">_xlfn.IFS(D1443&lt;1000,"1000",D1443&lt;5000,"5000",D1443&lt;10000,"10000",D1443&lt;15000,"15000",D1443&lt;20000,"20000",D1443&lt;25000,"25000",D1443&lt;30000,"30000",D1443&lt;35000,"35000",D1443&lt;40000,"40000",D1443&lt;45000,"45000",D1443&lt;50000,"50000",D1443&gt;=50000,"&gt;50000")</f>
        <v>&gt;50000</v>
      </c>
      <c r="F1443">
        <v>2020</v>
      </c>
      <c r="G1443" t="str" cm="1">
        <f t="array" ref="G1443">_xlfn.IFS(F1443&lt;1000,"1000",F1443&lt;5000,"5000",F1443&lt;10000,"10000",F1443&lt;15000,"15000",F1443&lt;20000,"20000",F1443&lt;25000,"25000",F1443&lt;30000,"30000",F1443&lt;35000,"35000",F1443&lt;40000,"40000",F1443&lt;45000,"45000",F1443&lt;50000,"50000",F1443&gt;50000,"&gt;50000")</f>
        <v>5000</v>
      </c>
      <c r="H1443" t="s">
        <v>8221</v>
      </c>
      <c r="I1443" t="s">
        <v>8225</v>
      </c>
      <c r="J1443" t="s">
        <v>8247</v>
      </c>
      <c r="K1443">
        <v>1441995769</v>
      </c>
      <c r="L1443" s="10">
        <v>42258.765844907408</v>
      </c>
      <c r="M1443">
        <v>1436811769</v>
      </c>
      <c r="N1443" s="10">
        <f t="shared" si="68"/>
        <v>42198.765844907408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66"/>
        <v>1.1222222222222222</v>
      </c>
      <c r="T1443">
        <f t="shared" si="67"/>
        <v>673.33333333333337</v>
      </c>
      <c r="U1443" t="s">
        <v>8322</v>
      </c>
      <c r="V1443" t="s">
        <v>8341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 t="str" cm="1">
        <f t="array" ref="E1444">_xlfn.IFS(D1444&lt;1000,"1000",D1444&lt;5000,"5000",D1444&lt;10000,"10000",D1444&lt;15000,"15000",D1444&lt;20000,"20000",D1444&lt;25000,"25000",D1444&lt;30000,"30000",D1444&lt;35000,"35000",D1444&lt;40000,"40000",D1444&lt;45000,"45000",D1444&lt;50000,"50000",D1444&gt;=50000,"&gt;50000")</f>
        <v>5000</v>
      </c>
      <c r="F1444">
        <v>0</v>
      </c>
      <c r="G1444" t="str" cm="1">
        <f t="array" ref="G1444">_xlfn.IFS(F1444&lt;1000,"1000",F1444&lt;5000,"5000",F1444&lt;10000,"10000",F1444&lt;15000,"15000",F1444&lt;20000,"20000",F1444&lt;25000,"25000",F1444&lt;30000,"30000",F1444&lt;35000,"35000",F1444&lt;40000,"40000",F1444&lt;45000,"45000",F1444&lt;50000,"50000",F1444&gt;50000,"&gt;50000")</f>
        <v>1000</v>
      </c>
      <c r="H1444" t="s">
        <v>8221</v>
      </c>
      <c r="I1444" t="s">
        <v>8224</v>
      </c>
      <c r="J1444" t="s">
        <v>8246</v>
      </c>
      <c r="K1444">
        <v>1464190158</v>
      </c>
      <c r="L1444" s="10">
        <v>42515.64534722222</v>
      </c>
      <c r="M1444">
        <v>1461598158</v>
      </c>
      <c r="N1444" s="10">
        <f t="shared" si="68"/>
        <v>42485.64534722222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66"/>
        <v>0</v>
      </c>
      <c r="T1444" t="e">
        <f t="shared" si="67"/>
        <v>#DIV/0!</v>
      </c>
      <c r="U1444" t="s">
        <v>8322</v>
      </c>
      <c r="V1444" t="s">
        <v>8341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 t="str" cm="1">
        <f t="array" ref="E1445">_xlfn.IFS(D1445&lt;1000,"1000",D1445&lt;5000,"5000",D1445&lt;10000,"10000",D1445&lt;15000,"15000",D1445&lt;20000,"20000",D1445&lt;25000,"25000",D1445&lt;30000,"30000",D1445&lt;35000,"35000",D1445&lt;40000,"40000",D1445&lt;45000,"45000",D1445&lt;50000,"50000",D1445&gt;=50000,"&gt;50000")</f>
        <v>15000</v>
      </c>
      <c r="F1445">
        <v>0</v>
      </c>
      <c r="G1445" t="str" cm="1">
        <f t="array" ref="G1445">_xlfn.IFS(F1445&lt;1000,"1000",F1445&lt;5000,"5000",F1445&lt;10000,"10000",F1445&lt;15000,"15000",F1445&lt;20000,"20000",F1445&lt;25000,"25000",F1445&lt;30000,"30000",F1445&lt;35000,"35000",F1445&lt;40000,"40000",F1445&lt;45000,"45000",F1445&lt;50000,"50000",F1445&gt;50000,"&gt;50000")</f>
        <v>1000</v>
      </c>
      <c r="H1445" t="s">
        <v>8221</v>
      </c>
      <c r="I1445" t="s">
        <v>8230</v>
      </c>
      <c r="J1445" t="s">
        <v>8249</v>
      </c>
      <c r="K1445">
        <v>1483395209</v>
      </c>
      <c r="L1445" s="10">
        <v>42737.926030092596</v>
      </c>
      <c r="M1445">
        <v>1480803209</v>
      </c>
      <c r="N1445" s="10">
        <f t="shared" si="68"/>
        <v>42707.926030092596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66"/>
        <v>0</v>
      </c>
      <c r="T1445" t="e">
        <f t="shared" si="67"/>
        <v>#DIV/0!</v>
      </c>
      <c r="U1445" t="s">
        <v>8322</v>
      </c>
      <c r="V1445" t="s">
        <v>8341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 t="str" cm="1">
        <f t="array" ref="E1446">_xlfn.IFS(D1446&lt;1000,"1000",D1446&lt;5000,"5000",D1446&lt;10000,"10000",D1446&lt;15000,"15000",D1446&lt;20000,"20000",D1446&lt;25000,"25000",D1446&lt;30000,"30000",D1446&lt;35000,"35000",D1446&lt;40000,"40000",D1446&lt;45000,"45000",D1446&lt;50000,"50000",D1446&gt;=50000,"&gt;50000")</f>
        <v>5000</v>
      </c>
      <c r="F1446">
        <v>0</v>
      </c>
      <c r="G1446" t="str" cm="1">
        <f t="array" ref="G1446">_xlfn.IFS(F1446&lt;1000,"1000",F1446&lt;5000,"5000",F1446&lt;10000,"10000",F1446&lt;15000,"15000",F1446&lt;20000,"20000",F1446&lt;25000,"25000",F1446&lt;30000,"30000",F1446&lt;35000,"35000",F1446&lt;40000,"40000",F1446&lt;45000,"45000",F1446&lt;50000,"50000",F1446&gt;50000,"&gt;50000")</f>
        <v>1000</v>
      </c>
      <c r="H1446" t="s">
        <v>8221</v>
      </c>
      <c r="I1446" t="s">
        <v>8236</v>
      </c>
      <c r="J1446" t="s">
        <v>8249</v>
      </c>
      <c r="K1446">
        <v>1442091462</v>
      </c>
      <c r="L1446" s="10">
        <v>42259.873402777783</v>
      </c>
      <c r="M1446">
        <v>1436907462</v>
      </c>
      <c r="N1446" s="10">
        <f t="shared" si="68"/>
        <v>42199.873402777783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66"/>
        <v>0</v>
      </c>
      <c r="T1446" t="e">
        <f t="shared" si="67"/>
        <v>#DIV/0!</v>
      </c>
      <c r="U1446" t="s">
        <v>8322</v>
      </c>
      <c r="V1446" t="s">
        <v>8341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 t="str" cm="1">
        <f t="array" ref="E1447">_xlfn.IFS(D1447&lt;1000,"1000",D1447&lt;5000,"5000",D1447&lt;10000,"10000",D1447&lt;15000,"15000",D1447&lt;20000,"20000",D1447&lt;25000,"25000",D1447&lt;30000,"30000",D1447&lt;35000,"35000",D1447&lt;40000,"40000",D1447&lt;45000,"45000",D1447&lt;50000,"50000",D1447&gt;=50000,"&gt;50000")</f>
        <v>&gt;50000</v>
      </c>
      <c r="F1447">
        <v>0</v>
      </c>
      <c r="G1447" t="str" cm="1">
        <f t="array" ref="G1447">_xlfn.IFS(F1447&lt;1000,"1000",F1447&lt;5000,"5000",F1447&lt;10000,"10000",F1447&lt;15000,"15000",F1447&lt;20000,"20000",F1447&lt;25000,"25000",F1447&lt;30000,"30000",F1447&lt;35000,"35000",F1447&lt;40000,"40000",F1447&lt;45000,"45000",F1447&lt;50000,"50000",F1447&gt;50000,"&gt;50000")</f>
        <v>1000</v>
      </c>
      <c r="H1447" t="s">
        <v>8221</v>
      </c>
      <c r="I1447" t="s">
        <v>8236</v>
      </c>
      <c r="J1447" t="s">
        <v>8249</v>
      </c>
      <c r="K1447">
        <v>1434286855</v>
      </c>
      <c r="L1447" s="10">
        <v>42169.542303240742</v>
      </c>
      <c r="M1447">
        <v>1431694855</v>
      </c>
      <c r="N1447" s="10">
        <f t="shared" si="68"/>
        <v>42139.542303240742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66"/>
        <v>0</v>
      </c>
      <c r="T1447" t="e">
        <f t="shared" si="67"/>
        <v>#DIV/0!</v>
      </c>
      <c r="U1447" t="s">
        <v>8322</v>
      </c>
      <c r="V1447" t="s">
        <v>8341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 t="str" cm="1">
        <f t="array" ref="E1448">_xlfn.IFS(D1448&lt;1000,"1000",D1448&lt;5000,"5000",D1448&lt;10000,"10000",D1448&lt;15000,"15000",D1448&lt;20000,"20000",D1448&lt;25000,"25000",D1448&lt;30000,"30000",D1448&lt;35000,"35000",D1448&lt;40000,"40000",D1448&lt;45000,"45000",D1448&lt;50000,"50000",D1448&gt;=50000,"&gt;50000")</f>
        <v>1000</v>
      </c>
      <c r="F1448">
        <v>0</v>
      </c>
      <c r="G1448" t="str" cm="1">
        <f t="array" ref="G1448">_xlfn.IFS(F1448&lt;1000,"1000",F1448&lt;5000,"5000",F1448&lt;10000,"10000",F1448&lt;15000,"15000",F1448&lt;20000,"20000",F1448&lt;25000,"25000",F1448&lt;30000,"30000",F1448&lt;35000,"35000",F1448&lt;40000,"40000",F1448&lt;45000,"45000",F1448&lt;50000,"50000",F1448&gt;50000,"&gt;50000")</f>
        <v>1000</v>
      </c>
      <c r="H1448" t="s">
        <v>8221</v>
      </c>
      <c r="I1448" t="s">
        <v>8237</v>
      </c>
      <c r="J1448" t="s">
        <v>8249</v>
      </c>
      <c r="K1448">
        <v>1461235478</v>
      </c>
      <c r="L1448" s="10">
        <v>42481.447662037041</v>
      </c>
      <c r="M1448">
        <v>1459507478</v>
      </c>
      <c r="N1448" s="10">
        <f t="shared" si="68"/>
        <v>42461.447662037041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66"/>
        <v>0</v>
      </c>
      <c r="T1448" t="e">
        <f t="shared" si="67"/>
        <v>#DIV/0!</v>
      </c>
      <c r="U1448" t="s">
        <v>8322</v>
      </c>
      <c r="V1448" t="s">
        <v>8341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 t="str" cm="1">
        <f t="array" ref="E1449">_xlfn.IFS(D1449&lt;1000,"1000",D1449&lt;5000,"5000",D1449&lt;10000,"10000",D1449&lt;15000,"15000",D1449&lt;20000,"20000",D1449&lt;25000,"25000",D1449&lt;30000,"30000",D1449&lt;35000,"35000",D1449&lt;40000,"40000",D1449&lt;45000,"45000",D1449&lt;50000,"50000",D1449&gt;=50000,"&gt;50000")</f>
        <v>&gt;50000</v>
      </c>
      <c r="F1449">
        <v>75</v>
      </c>
      <c r="G1449" t="str" cm="1">
        <f t="array" ref="G1449">_xlfn.IFS(F1449&lt;1000,"1000",F1449&lt;5000,"5000",F1449&lt;10000,"10000",F1449&lt;15000,"15000",F1449&lt;20000,"20000",F1449&lt;25000,"25000",F1449&lt;30000,"30000",F1449&lt;35000,"35000",F1449&lt;40000,"40000",F1449&lt;45000,"45000",F1449&lt;50000,"50000",F1449&gt;50000,"&gt;50000")</f>
        <v>1000</v>
      </c>
      <c r="H1449" t="s">
        <v>8221</v>
      </c>
      <c r="I1449" t="s">
        <v>8224</v>
      </c>
      <c r="J1449" t="s">
        <v>8246</v>
      </c>
      <c r="K1449">
        <v>1467999134</v>
      </c>
      <c r="L1449" s="10">
        <v>42559.730717592596</v>
      </c>
      <c r="M1449">
        <v>1465407134</v>
      </c>
      <c r="N1449" s="10">
        <f t="shared" si="68"/>
        <v>42529.730717592596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66"/>
        <v>1.4999999999999999E-2</v>
      </c>
      <c r="T1449">
        <f t="shared" si="67"/>
        <v>25</v>
      </c>
      <c r="U1449" t="s">
        <v>8322</v>
      </c>
      <c r="V1449" t="s">
        <v>8341</v>
      </c>
    </row>
    <row r="1450" spans="1:22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 t="str" cm="1">
        <f t="array" ref="E1450">_xlfn.IFS(D1450&lt;1000,"1000",D1450&lt;5000,"5000",D1450&lt;10000,"10000",D1450&lt;15000,"15000",D1450&lt;20000,"20000",D1450&lt;25000,"25000",D1450&lt;30000,"30000",D1450&lt;35000,"35000",D1450&lt;40000,"40000",D1450&lt;45000,"45000",D1450&lt;50000,"50000",D1450&gt;=50000,"&gt;50000")</f>
        <v>&gt;50000</v>
      </c>
      <c r="F1450">
        <v>0</v>
      </c>
      <c r="G1450" t="str" cm="1">
        <f t="array" ref="G1450">_xlfn.IFS(F1450&lt;1000,"1000",F1450&lt;5000,"5000",F1450&lt;10000,"10000",F1450&lt;15000,"15000",F1450&lt;20000,"20000",F1450&lt;25000,"25000",F1450&lt;30000,"30000",F1450&lt;35000,"35000",F1450&lt;40000,"40000",F1450&lt;45000,"45000",F1450&lt;50000,"50000",F1450&gt;50000,"&gt;50000")</f>
        <v>1000</v>
      </c>
      <c r="H1450" t="s">
        <v>8221</v>
      </c>
      <c r="I1450" t="s">
        <v>8226</v>
      </c>
      <c r="J1450" t="s">
        <v>8248</v>
      </c>
      <c r="K1450">
        <v>1432272300</v>
      </c>
      <c r="L1450" s="10">
        <v>42146.225694444445</v>
      </c>
      <c r="M1450">
        <v>1429655318</v>
      </c>
      <c r="N1450" s="10">
        <f t="shared" si="68"/>
        <v>42115.936550925922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66"/>
        <v>0</v>
      </c>
      <c r="T1450" t="e">
        <f t="shared" si="67"/>
        <v>#DIV/0!</v>
      </c>
      <c r="U1450" t="s">
        <v>8322</v>
      </c>
      <c r="V1450" t="s">
        <v>8341</v>
      </c>
    </row>
    <row r="1451" spans="1:22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 t="str" cm="1">
        <f t="array" ref="E1451">_xlfn.IFS(D1451&lt;1000,"1000",D1451&lt;5000,"5000",D1451&lt;10000,"10000",D1451&lt;15000,"15000",D1451&lt;20000,"20000",D1451&lt;25000,"25000",D1451&lt;30000,"30000",D1451&lt;35000,"35000",D1451&lt;40000,"40000",D1451&lt;45000,"45000",D1451&lt;50000,"50000",D1451&gt;=50000,"&gt;50000")</f>
        <v>10000</v>
      </c>
      <c r="F1451">
        <v>0</v>
      </c>
      <c r="G1451" t="str" cm="1">
        <f t="array" ref="G1451">_xlfn.IFS(F1451&lt;1000,"1000",F1451&lt;5000,"5000",F1451&lt;10000,"10000",F1451&lt;15000,"15000",F1451&lt;20000,"20000",F1451&lt;25000,"25000",F1451&lt;30000,"30000",F1451&lt;35000,"35000",F1451&lt;40000,"40000",F1451&lt;45000,"45000",F1451&lt;50000,"50000",F1451&gt;50000,"&gt;50000")</f>
        <v>1000</v>
      </c>
      <c r="H1451" t="s">
        <v>8221</v>
      </c>
      <c r="I1451" t="s">
        <v>8224</v>
      </c>
      <c r="J1451" t="s">
        <v>8246</v>
      </c>
      <c r="K1451">
        <v>1431286105</v>
      </c>
      <c r="L1451" s="10">
        <v>42134.811400462961</v>
      </c>
      <c r="M1451">
        <v>1427138905</v>
      </c>
      <c r="N1451" s="10">
        <f t="shared" si="68"/>
        <v>42086.811400462961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66"/>
        <v>0</v>
      </c>
      <c r="T1451" t="e">
        <f t="shared" si="67"/>
        <v>#DIV/0!</v>
      </c>
      <c r="U1451" t="s">
        <v>8322</v>
      </c>
      <c r="V1451" t="s">
        <v>8341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 t="str" cm="1">
        <f t="array" ref="E1452">_xlfn.IFS(D1452&lt;1000,"1000",D1452&lt;5000,"5000",D1452&lt;10000,"10000",D1452&lt;15000,"15000",D1452&lt;20000,"20000",D1452&lt;25000,"25000",D1452&lt;30000,"30000",D1452&lt;35000,"35000",D1452&lt;40000,"40000",D1452&lt;45000,"45000",D1452&lt;50000,"50000",D1452&gt;=50000,"&gt;50000")</f>
        <v>&gt;50000</v>
      </c>
      <c r="F1452">
        <v>1</v>
      </c>
      <c r="G1452" t="str" cm="1">
        <f t="array" ref="G1452">_xlfn.IFS(F1452&lt;1000,"1000",F1452&lt;5000,"5000",F1452&lt;10000,"10000",F1452&lt;15000,"15000",F1452&lt;20000,"20000",F1452&lt;25000,"25000",F1452&lt;30000,"30000",F1452&lt;35000,"35000",F1452&lt;40000,"40000",F1452&lt;45000,"45000",F1452&lt;50000,"50000",F1452&gt;50000,"&gt;50000")</f>
        <v>1000</v>
      </c>
      <c r="H1452" t="s">
        <v>8221</v>
      </c>
      <c r="I1452" t="s">
        <v>8224</v>
      </c>
      <c r="J1452" t="s">
        <v>8246</v>
      </c>
      <c r="K1452">
        <v>1455941197</v>
      </c>
      <c r="L1452" s="10">
        <v>42420.171261574069</v>
      </c>
      <c r="M1452">
        <v>1453349197</v>
      </c>
      <c r="N1452" s="10">
        <f t="shared" si="68"/>
        <v>42390.171261574069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66"/>
        <v>1E-3</v>
      </c>
      <c r="T1452">
        <f t="shared" si="67"/>
        <v>1</v>
      </c>
      <c r="U1452" t="s">
        <v>8322</v>
      </c>
      <c r="V1452" t="s">
        <v>8341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 t="str" cm="1">
        <f t="array" ref="E1453">_xlfn.IFS(D1453&lt;1000,"1000",D1453&lt;5000,"5000",D1453&lt;10000,"10000",D1453&lt;15000,"15000",D1453&lt;20000,"20000",D1453&lt;25000,"25000",D1453&lt;30000,"30000",D1453&lt;35000,"35000",D1453&lt;40000,"40000",D1453&lt;45000,"45000",D1453&lt;50000,"50000",D1453&gt;=50000,"&gt;50000")</f>
        <v>20000</v>
      </c>
      <c r="F1453">
        <v>2</v>
      </c>
      <c r="G1453" t="str" cm="1">
        <f t="array" ref="G1453">_xlfn.IFS(F1453&lt;1000,"1000",F1453&lt;5000,"5000",F1453&lt;10000,"10000",F1453&lt;15000,"15000",F1453&lt;20000,"20000",F1453&lt;25000,"25000",F1453&lt;30000,"30000",F1453&lt;35000,"35000",F1453&lt;40000,"40000",F1453&lt;45000,"45000",F1453&lt;50000,"50000",F1453&gt;50000,"&gt;50000")</f>
        <v>1000</v>
      </c>
      <c r="H1453" t="s">
        <v>8220</v>
      </c>
      <c r="I1453" t="s">
        <v>8224</v>
      </c>
      <c r="J1453" t="s">
        <v>8246</v>
      </c>
      <c r="K1453">
        <v>1416355259</v>
      </c>
      <c r="L1453" s="10">
        <v>41962.00068287037</v>
      </c>
      <c r="M1453">
        <v>1413759659</v>
      </c>
      <c r="N1453" s="10">
        <f t="shared" si="68"/>
        <v>41931.959016203706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66"/>
        <v>1.0554089709762533E-2</v>
      </c>
      <c r="T1453">
        <f t="shared" si="67"/>
        <v>1</v>
      </c>
      <c r="U1453" t="s">
        <v>8322</v>
      </c>
      <c r="V1453" t="s">
        <v>8341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 t="str" cm="1">
        <f t="array" ref="E1454">_xlfn.IFS(D1454&lt;1000,"1000",D1454&lt;5000,"5000",D1454&lt;10000,"10000",D1454&lt;15000,"15000",D1454&lt;20000,"20000",D1454&lt;25000,"25000",D1454&lt;30000,"30000",D1454&lt;35000,"35000",D1454&lt;40000,"40000",D1454&lt;45000,"45000",D1454&lt;50000,"50000",D1454&gt;=50000,"&gt;50000")</f>
        <v>15000</v>
      </c>
      <c r="F1454">
        <v>0</v>
      </c>
      <c r="G1454" t="str" cm="1">
        <f t="array" ref="G1454">_xlfn.IFS(F1454&lt;1000,"1000",F1454&lt;5000,"5000",F1454&lt;10000,"10000",F1454&lt;15000,"15000",F1454&lt;20000,"20000",F1454&lt;25000,"25000",F1454&lt;30000,"30000",F1454&lt;35000,"35000",F1454&lt;40000,"40000",F1454&lt;45000,"45000",F1454&lt;50000,"50000",F1454&gt;50000,"&gt;50000")</f>
        <v>1000</v>
      </c>
      <c r="H1454" t="s">
        <v>8220</v>
      </c>
      <c r="I1454" t="s">
        <v>8224</v>
      </c>
      <c r="J1454" t="s">
        <v>8246</v>
      </c>
      <c r="K1454">
        <v>1406566363</v>
      </c>
      <c r="L1454" s="10">
        <v>41848.703275462962</v>
      </c>
      <c r="M1454">
        <v>1403974363</v>
      </c>
      <c r="N1454" s="10">
        <f t="shared" si="68"/>
        <v>41818.703275462962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66"/>
        <v>0</v>
      </c>
      <c r="T1454" t="e">
        <f t="shared" si="67"/>
        <v>#DIV/0!</v>
      </c>
      <c r="U1454" t="s">
        <v>8322</v>
      </c>
      <c r="V1454" t="s">
        <v>8341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 t="str" cm="1">
        <f t="array" ref="E1455">_xlfn.IFS(D1455&lt;1000,"1000",D1455&lt;5000,"5000",D1455&lt;10000,"10000",D1455&lt;15000,"15000",D1455&lt;20000,"20000",D1455&lt;25000,"25000",D1455&lt;30000,"30000",D1455&lt;35000,"35000",D1455&lt;40000,"40000",D1455&lt;45000,"45000",D1455&lt;50000,"50000",D1455&gt;=50000,"&gt;50000")</f>
        <v>30000</v>
      </c>
      <c r="F1455">
        <v>0</v>
      </c>
      <c r="G1455" t="str" cm="1">
        <f t="array" ref="G1455">_xlfn.IFS(F1455&lt;1000,"1000",F1455&lt;5000,"5000",F1455&lt;10000,"10000",F1455&lt;15000,"15000",F1455&lt;20000,"20000",F1455&lt;25000,"25000",F1455&lt;30000,"30000",F1455&lt;35000,"35000",F1455&lt;40000,"40000",F1455&lt;45000,"45000",F1455&lt;50000,"50000",F1455&gt;50000,"&gt;50000")</f>
        <v>1000</v>
      </c>
      <c r="H1455" t="s">
        <v>8220</v>
      </c>
      <c r="I1455" t="s">
        <v>8230</v>
      </c>
      <c r="J1455" t="s">
        <v>8249</v>
      </c>
      <c r="K1455">
        <v>1492270947</v>
      </c>
      <c r="L1455" s="10">
        <v>42840.654479166667</v>
      </c>
      <c r="M1455">
        <v>1488386547</v>
      </c>
      <c r="N1455" s="10">
        <f t="shared" si="68"/>
        <v>42795.696145833332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66"/>
        <v>0</v>
      </c>
      <c r="T1455" t="e">
        <f t="shared" si="67"/>
        <v>#DIV/0!</v>
      </c>
      <c r="U1455" t="s">
        <v>8322</v>
      </c>
      <c r="V1455" t="s">
        <v>8341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 t="str" cm="1">
        <f t="array" ref="E1456">_xlfn.IFS(D1456&lt;1000,"1000",D1456&lt;5000,"5000",D1456&lt;10000,"10000",D1456&lt;15000,"15000",D1456&lt;20000,"20000",D1456&lt;25000,"25000",D1456&lt;30000,"30000",D1456&lt;35000,"35000",D1456&lt;40000,"40000",D1456&lt;45000,"45000",D1456&lt;50000,"50000",D1456&gt;=50000,"&gt;50000")</f>
        <v>5000</v>
      </c>
      <c r="F1456">
        <v>15</v>
      </c>
      <c r="G1456" t="str" cm="1">
        <f t="array" ref="G1456">_xlfn.IFS(F1456&lt;1000,"1000",F1456&lt;5000,"5000",F1456&lt;10000,"10000",F1456&lt;15000,"15000",F1456&lt;20000,"20000",F1456&lt;25000,"25000",F1456&lt;30000,"30000",F1456&lt;35000,"35000",F1456&lt;40000,"40000",F1456&lt;45000,"45000",F1456&lt;50000,"50000",F1456&gt;50000,"&gt;50000")</f>
        <v>1000</v>
      </c>
      <c r="H1456" t="s">
        <v>8220</v>
      </c>
      <c r="I1456" t="s">
        <v>8227</v>
      </c>
      <c r="J1456" t="s">
        <v>8249</v>
      </c>
      <c r="K1456">
        <v>1461535140</v>
      </c>
      <c r="L1456" s="10">
        <v>42484.915972222225</v>
      </c>
      <c r="M1456">
        <v>1459716480</v>
      </c>
      <c r="N1456" s="10">
        <f t="shared" si="68"/>
        <v>42463.866666666669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66"/>
        <v>0.85714285714285721</v>
      </c>
      <c r="T1456">
        <f t="shared" si="67"/>
        <v>15</v>
      </c>
      <c r="U1456" t="s">
        <v>8322</v>
      </c>
      <c r="V1456" t="s">
        <v>8341</v>
      </c>
    </row>
    <row r="1457" spans="1:22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 t="str" cm="1">
        <f t="array" ref="E1457">_xlfn.IFS(D1457&lt;1000,"1000",D1457&lt;5000,"5000",D1457&lt;10000,"10000",D1457&lt;15000,"15000",D1457&lt;20000,"20000",D1457&lt;25000,"25000",D1457&lt;30000,"30000",D1457&lt;35000,"35000",D1457&lt;40000,"40000",D1457&lt;45000,"45000",D1457&lt;50000,"50000",D1457&gt;=50000,"&gt;50000")</f>
        <v>20000</v>
      </c>
      <c r="F1457">
        <v>1575</v>
      </c>
      <c r="G1457" t="str" cm="1">
        <f t="array" ref="G1457">_xlfn.IFS(F1457&lt;1000,"1000",F1457&lt;5000,"5000",F1457&lt;10000,"10000",F1457&lt;15000,"15000",F1457&lt;20000,"20000",F1457&lt;25000,"25000",F1457&lt;30000,"30000",F1457&lt;35000,"35000",F1457&lt;40000,"40000",F1457&lt;45000,"45000",F1457&lt;50000,"50000",F1457&gt;50000,"&gt;50000")</f>
        <v>5000</v>
      </c>
      <c r="H1457" t="s">
        <v>8220</v>
      </c>
      <c r="I1457" t="s">
        <v>8224</v>
      </c>
      <c r="J1457" t="s">
        <v>8246</v>
      </c>
      <c r="K1457">
        <v>1409924340</v>
      </c>
      <c r="L1457" s="10">
        <v>41887.568749999999</v>
      </c>
      <c r="M1457">
        <v>1405181320</v>
      </c>
      <c r="N1457" s="10">
        <f t="shared" si="68"/>
        <v>41832.672685185185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66"/>
        <v>10.5</v>
      </c>
      <c r="T1457">
        <f t="shared" si="67"/>
        <v>225</v>
      </c>
      <c r="U1457" t="s">
        <v>8322</v>
      </c>
      <c r="V1457" t="s">
        <v>8341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 t="str" cm="1">
        <f t="array" ref="E1458">_xlfn.IFS(D1458&lt;1000,"1000",D1458&lt;5000,"5000",D1458&lt;10000,"10000",D1458&lt;15000,"15000",D1458&lt;20000,"20000",D1458&lt;25000,"25000",D1458&lt;30000,"30000",D1458&lt;35000,"35000",D1458&lt;40000,"40000",D1458&lt;45000,"45000",D1458&lt;50000,"50000",D1458&gt;=50000,"&gt;50000")</f>
        <v>10000</v>
      </c>
      <c r="F1458">
        <v>145</v>
      </c>
      <c r="G1458" t="str" cm="1">
        <f t="array" ref="G1458">_xlfn.IFS(F1458&lt;1000,"1000",F1458&lt;5000,"5000",F1458&lt;10000,"10000",F1458&lt;15000,"15000",F1458&lt;20000,"20000",F1458&lt;25000,"25000",F1458&lt;30000,"30000",F1458&lt;35000,"35000",F1458&lt;40000,"40000",F1458&lt;45000,"45000",F1458&lt;50000,"50000",F1458&gt;50000,"&gt;50000")</f>
        <v>1000</v>
      </c>
      <c r="H1458" t="s">
        <v>8220</v>
      </c>
      <c r="I1458" t="s">
        <v>8237</v>
      </c>
      <c r="J1458" t="s">
        <v>8249</v>
      </c>
      <c r="K1458">
        <v>1483459365</v>
      </c>
      <c r="L1458" s="10">
        <v>42738.668576388889</v>
      </c>
      <c r="M1458">
        <v>1480867365</v>
      </c>
      <c r="N1458" s="10">
        <f t="shared" si="68"/>
        <v>42708.668576388889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66"/>
        <v>2.9000000000000004</v>
      </c>
      <c r="T1458">
        <f t="shared" si="67"/>
        <v>48.333333333333336</v>
      </c>
      <c r="U1458" t="s">
        <v>8322</v>
      </c>
      <c r="V1458" t="s">
        <v>8341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 t="str" cm="1">
        <f t="array" ref="E1459">_xlfn.IFS(D1459&lt;1000,"1000",D1459&lt;5000,"5000",D1459&lt;10000,"10000",D1459&lt;15000,"15000",D1459&lt;20000,"20000",D1459&lt;25000,"25000",D1459&lt;30000,"30000",D1459&lt;35000,"35000",D1459&lt;40000,"40000",D1459&lt;45000,"45000",D1459&lt;50000,"50000",D1459&gt;=50000,"&gt;50000")</f>
        <v>10000</v>
      </c>
      <c r="F1459">
        <v>0</v>
      </c>
      <c r="G1459" t="str" cm="1">
        <f t="array" ref="G1459">_xlfn.IFS(F1459&lt;1000,"1000",F1459&lt;5000,"5000",F1459&lt;10000,"10000",F1459&lt;15000,"15000",F1459&lt;20000,"20000",F1459&lt;25000,"25000",F1459&lt;30000,"30000",F1459&lt;35000,"35000",F1459&lt;40000,"40000",F1459&lt;45000,"45000",F1459&lt;50000,"50000",F1459&gt;50000,"&gt;50000")</f>
        <v>1000</v>
      </c>
      <c r="H1459" t="s">
        <v>8220</v>
      </c>
      <c r="I1459" t="s">
        <v>8224</v>
      </c>
      <c r="J1459" t="s">
        <v>8246</v>
      </c>
      <c r="K1459">
        <v>1447281044</v>
      </c>
      <c r="L1459" s="10">
        <v>42319.938009259262</v>
      </c>
      <c r="M1459">
        <v>1444685444</v>
      </c>
      <c r="N1459" s="10">
        <f t="shared" si="68"/>
        <v>42289.89634259259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66"/>
        <v>0</v>
      </c>
      <c r="T1459" t="e">
        <f t="shared" si="67"/>
        <v>#DIV/0!</v>
      </c>
      <c r="U1459" t="s">
        <v>8322</v>
      </c>
      <c r="V1459" t="s">
        <v>8341</v>
      </c>
    </row>
    <row r="1460" spans="1:22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 t="str" cm="1">
        <f t="array" ref="E1460">_xlfn.IFS(D1460&lt;1000,"1000",D1460&lt;5000,"5000",D1460&lt;10000,"10000",D1460&lt;15000,"15000",D1460&lt;20000,"20000",D1460&lt;25000,"25000",D1460&lt;30000,"30000",D1460&lt;35000,"35000",D1460&lt;40000,"40000",D1460&lt;45000,"45000",D1460&lt;50000,"50000",D1460&gt;=50000,"&gt;50000")</f>
        <v>10000</v>
      </c>
      <c r="F1460">
        <v>0</v>
      </c>
      <c r="G1460" t="str" cm="1">
        <f t="array" ref="G1460">_xlfn.IFS(F1460&lt;1000,"1000",F1460&lt;5000,"5000",F1460&lt;10000,"10000",F1460&lt;15000,"15000",F1460&lt;20000,"20000",F1460&lt;25000,"25000",F1460&lt;30000,"30000",F1460&lt;35000,"35000",F1460&lt;40000,"40000",F1460&lt;45000,"45000",F1460&lt;50000,"50000",F1460&gt;50000,"&gt;50000")</f>
        <v>1000</v>
      </c>
      <c r="H1460" t="s">
        <v>8220</v>
      </c>
      <c r="I1460" t="s">
        <v>8224</v>
      </c>
      <c r="J1460" t="s">
        <v>8246</v>
      </c>
      <c r="K1460">
        <v>1407729600</v>
      </c>
      <c r="L1460" s="10">
        <v>41862.166666666664</v>
      </c>
      <c r="M1460">
        <v>1405097760</v>
      </c>
      <c r="N1460" s="10">
        <f t="shared" si="68"/>
        <v>41831.705555555556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66"/>
        <v>0</v>
      </c>
      <c r="T1460" t="e">
        <f t="shared" si="67"/>
        <v>#DIV/0!</v>
      </c>
      <c r="U1460" t="s">
        <v>8322</v>
      </c>
      <c r="V1460" t="s">
        <v>8341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 t="str" cm="1">
        <f t="array" ref="E1461">_xlfn.IFS(D1461&lt;1000,"1000",D1461&lt;5000,"5000",D1461&lt;10000,"10000",D1461&lt;15000,"15000",D1461&lt;20000,"20000",D1461&lt;25000,"25000",D1461&lt;30000,"30000",D1461&lt;35000,"35000",D1461&lt;40000,"40000",D1461&lt;45000,"45000",D1461&lt;50000,"50000",D1461&gt;=50000,"&gt;50000")</f>
        <v>40000</v>
      </c>
      <c r="F1461">
        <v>0</v>
      </c>
      <c r="G1461" t="str" cm="1">
        <f t="array" ref="G1461">_xlfn.IFS(F1461&lt;1000,"1000",F1461&lt;5000,"5000",F1461&lt;10000,"10000",F1461&lt;15000,"15000",F1461&lt;20000,"20000",F1461&lt;25000,"25000",F1461&lt;30000,"30000",F1461&lt;35000,"35000",F1461&lt;40000,"40000",F1461&lt;45000,"45000",F1461&lt;50000,"50000",F1461&gt;50000,"&gt;50000")</f>
        <v>1000</v>
      </c>
      <c r="H1461" t="s">
        <v>8220</v>
      </c>
      <c r="I1461" t="s">
        <v>8232</v>
      </c>
      <c r="J1461" t="s">
        <v>8253</v>
      </c>
      <c r="K1461">
        <v>1449077100</v>
      </c>
      <c r="L1461" s="10">
        <v>42340.725694444445</v>
      </c>
      <c r="M1461">
        <v>1446612896</v>
      </c>
      <c r="N1461" s="10">
        <f t="shared" si="68"/>
        <v>42312.204814814817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66"/>
        <v>0</v>
      </c>
      <c r="T1461" t="e">
        <f t="shared" si="67"/>
        <v>#DIV/0!</v>
      </c>
      <c r="U1461" t="s">
        <v>8322</v>
      </c>
      <c r="V1461" t="s">
        <v>8341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 t="str" cm="1">
        <f t="array" ref="E1462">_xlfn.IFS(D1462&lt;1000,"1000",D1462&lt;5000,"5000",D1462&lt;10000,"10000",D1462&lt;15000,"15000",D1462&lt;20000,"20000",D1462&lt;25000,"25000",D1462&lt;30000,"30000",D1462&lt;35000,"35000",D1462&lt;40000,"40000",D1462&lt;45000,"45000",D1462&lt;50000,"50000",D1462&gt;=50000,"&gt;50000")</f>
        <v>&gt;50000</v>
      </c>
      <c r="F1462">
        <v>0</v>
      </c>
      <c r="G1462" t="str" cm="1">
        <f t="array" ref="G1462">_xlfn.IFS(F1462&lt;1000,"1000",F1462&lt;5000,"5000",F1462&lt;10000,"10000",F1462&lt;15000,"15000",F1462&lt;20000,"20000",F1462&lt;25000,"25000",F1462&lt;30000,"30000",F1462&lt;35000,"35000",F1462&lt;40000,"40000",F1462&lt;45000,"45000",F1462&lt;50000,"50000",F1462&gt;50000,"&gt;50000")</f>
        <v>1000</v>
      </c>
      <c r="H1462" t="s">
        <v>8220</v>
      </c>
      <c r="I1462" t="s">
        <v>8224</v>
      </c>
      <c r="J1462" t="s">
        <v>8246</v>
      </c>
      <c r="K1462">
        <v>1417391100</v>
      </c>
      <c r="L1462" s="10">
        <v>41973.989583333328</v>
      </c>
      <c r="M1462">
        <v>1412371898</v>
      </c>
      <c r="N1462" s="10">
        <f t="shared" si="68"/>
        <v>41915.896967592591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66"/>
        <v>0</v>
      </c>
      <c r="T1462" t="e">
        <f t="shared" si="67"/>
        <v>#DIV/0!</v>
      </c>
      <c r="U1462" t="s">
        <v>8322</v>
      </c>
      <c r="V1462" t="s">
        <v>8341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 t="str" cm="1">
        <f t="array" ref="E1463">_xlfn.IFS(D1463&lt;1000,"1000",D1463&lt;5000,"5000",D1463&lt;10000,"10000",D1463&lt;15000,"15000",D1463&lt;20000,"20000",D1463&lt;25000,"25000",D1463&lt;30000,"30000",D1463&lt;35000,"35000",D1463&lt;40000,"40000",D1463&lt;45000,"45000",D1463&lt;50000,"50000",D1463&gt;=50000,"&gt;50000")</f>
        <v>20000</v>
      </c>
      <c r="F1463">
        <v>15186.69</v>
      </c>
      <c r="G1463" t="str" cm="1">
        <f t="array" ref="G1463">_xlfn.IFS(F1463&lt;1000,"1000",F1463&lt;5000,"5000",F1463&lt;10000,"10000",F1463&lt;15000,"15000",F1463&lt;20000,"20000",F1463&lt;25000,"25000",F1463&lt;30000,"30000",F1463&lt;35000,"35000",F1463&lt;40000,"40000",F1463&lt;45000,"45000",F1463&lt;50000,"50000",F1463&gt;50000,"&gt;50000")</f>
        <v>20000</v>
      </c>
      <c r="H1463" t="s">
        <v>8219</v>
      </c>
      <c r="I1463" t="s">
        <v>8224</v>
      </c>
      <c r="J1463" t="s">
        <v>8246</v>
      </c>
      <c r="K1463">
        <v>1413849600</v>
      </c>
      <c r="L1463" s="10">
        <v>41933</v>
      </c>
      <c r="M1463">
        <v>1410967754</v>
      </c>
      <c r="N1463" s="10">
        <f t="shared" si="68"/>
        <v>41899.645300925928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66"/>
        <v>101.24459999999999</v>
      </c>
      <c r="T1463">
        <f t="shared" si="67"/>
        <v>44.66673529411765</v>
      </c>
      <c r="U1463" t="s">
        <v>8322</v>
      </c>
      <c r="V1463" t="s">
        <v>8342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 t="str" cm="1">
        <f t="array" ref="E1464">_xlfn.IFS(D1464&lt;1000,"1000",D1464&lt;5000,"5000",D1464&lt;10000,"10000",D1464&lt;15000,"15000",D1464&lt;20000,"20000",D1464&lt;25000,"25000",D1464&lt;30000,"30000",D1464&lt;35000,"35000",D1464&lt;40000,"40000",D1464&lt;45000,"45000",D1464&lt;50000,"50000",D1464&gt;=50000,"&gt;50000")</f>
        <v>5000</v>
      </c>
      <c r="F1464">
        <v>4340.7</v>
      </c>
      <c r="G1464" t="str" cm="1">
        <f t="array" ref="G1464">_xlfn.IFS(F1464&lt;1000,"1000",F1464&lt;5000,"5000",F1464&lt;10000,"10000",F1464&lt;15000,"15000",F1464&lt;20000,"20000",F1464&lt;25000,"25000",F1464&lt;30000,"30000",F1464&lt;35000,"35000",F1464&lt;40000,"40000",F1464&lt;45000,"45000",F1464&lt;50000,"50000",F1464&gt;50000,"&gt;50000")</f>
        <v>5000</v>
      </c>
      <c r="H1464" t="s">
        <v>8219</v>
      </c>
      <c r="I1464" t="s">
        <v>8224</v>
      </c>
      <c r="J1464" t="s">
        <v>8246</v>
      </c>
      <c r="K1464">
        <v>1365609271</v>
      </c>
      <c r="L1464" s="10">
        <v>41374.662858796299</v>
      </c>
      <c r="M1464">
        <v>1363017271</v>
      </c>
      <c r="N1464" s="10">
        <f t="shared" si="68"/>
        <v>41344.662858796299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66"/>
        <v>108.5175</v>
      </c>
      <c r="T1464">
        <f t="shared" si="67"/>
        <v>28.937999999999999</v>
      </c>
      <c r="U1464" t="s">
        <v>8322</v>
      </c>
      <c r="V1464" t="s">
        <v>8342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 t="str" cm="1">
        <f t="array" ref="E1465">_xlfn.IFS(D1465&lt;1000,"1000",D1465&lt;5000,"5000",D1465&lt;10000,"10000",D1465&lt;15000,"15000",D1465&lt;20000,"20000",D1465&lt;25000,"25000",D1465&lt;30000,"30000",D1465&lt;35000,"35000",D1465&lt;40000,"40000",D1465&lt;45000,"45000",D1465&lt;50000,"50000",D1465&gt;=50000,"&gt;50000")</f>
        <v>1000</v>
      </c>
      <c r="F1465">
        <v>886</v>
      </c>
      <c r="G1465" t="str" cm="1">
        <f t="array" ref="G1465">_xlfn.IFS(F1465&lt;1000,"1000",F1465&lt;5000,"5000",F1465&lt;10000,"10000",F1465&lt;15000,"15000",F1465&lt;20000,"20000",F1465&lt;25000,"25000",F1465&lt;30000,"30000",F1465&lt;35000,"35000",F1465&lt;40000,"40000",F1465&lt;45000,"45000",F1465&lt;50000,"50000",F1465&gt;50000,"&gt;50000")</f>
        <v>1000</v>
      </c>
      <c r="H1465" t="s">
        <v>8219</v>
      </c>
      <c r="I1465" t="s">
        <v>8224</v>
      </c>
      <c r="J1465" t="s">
        <v>8246</v>
      </c>
      <c r="K1465">
        <v>1365367938</v>
      </c>
      <c r="L1465" s="10">
        <v>41371.869652777779</v>
      </c>
      <c r="M1465">
        <v>1361483538</v>
      </c>
      <c r="N1465" s="10">
        <f t="shared" si="68"/>
        <v>41326.911319444444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66"/>
        <v>147.66666666666666</v>
      </c>
      <c r="T1465">
        <f t="shared" si="67"/>
        <v>35.44</v>
      </c>
      <c r="U1465" t="s">
        <v>8322</v>
      </c>
      <c r="V1465" t="s">
        <v>8342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 t="str" cm="1">
        <f t="array" ref="E1466">_xlfn.IFS(D1466&lt;1000,"1000",D1466&lt;5000,"5000",D1466&lt;10000,"10000",D1466&lt;15000,"15000",D1466&lt;20000,"20000",D1466&lt;25000,"25000",D1466&lt;30000,"30000",D1466&lt;35000,"35000",D1466&lt;40000,"40000",D1466&lt;45000,"45000",D1466&lt;50000,"50000",D1466&gt;=50000,"&gt;50000")</f>
        <v>10000</v>
      </c>
      <c r="F1466">
        <v>8160</v>
      </c>
      <c r="G1466" t="str" cm="1">
        <f t="array" ref="G1466">_xlfn.IFS(F1466&lt;1000,"1000",F1466&lt;5000,"5000",F1466&lt;10000,"10000",F1466&lt;15000,"15000",F1466&lt;20000,"20000",F1466&lt;25000,"25000",F1466&lt;30000,"30000",F1466&lt;35000,"35000",F1466&lt;40000,"40000",F1466&lt;45000,"45000",F1466&lt;50000,"50000",F1466&gt;50000,"&gt;50000")</f>
        <v>10000</v>
      </c>
      <c r="H1466" t="s">
        <v>8219</v>
      </c>
      <c r="I1466" t="s">
        <v>8224</v>
      </c>
      <c r="J1466" t="s">
        <v>8246</v>
      </c>
      <c r="K1466">
        <v>1361029958</v>
      </c>
      <c r="L1466" s="10">
        <v>41321.661550925928</v>
      </c>
      <c r="M1466">
        <v>1358437958</v>
      </c>
      <c r="N1466" s="10">
        <f t="shared" si="68"/>
        <v>41291.661550925928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66"/>
        <v>163.19999999999999</v>
      </c>
      <c r="T1466">
        <f t="shared" si="67"/>
        <v>34.871794871794869</v>
      </c>
      <c r="U1466" t="s">
        <v>8322</v>
      </c>
      <c r="V1466" t="s">
        <v>8342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 t="str" cm="1">
        <f t="array" ref="E1467">_xlfn.IFS(D1467&lt;1000,"1000",D1467&lt;5000,"5000",D1467&lt;10000,"10000",D1467&lt;15000,"15000",D1467&lt;20000,"20000",D1467&lt;25000,"25000",D1467&lt;30000,"30000",D1467&lt;35000,"35000",D1467&lt;40000,"40000",D1467&lt;45000,"45000",D1467&lt;50000,"50000",D1467&gt;=50000,"&gt;50000")</f>
        <v>35000</v>
      </c>
      <c r="F1467">
        <v>136924.35</v>
      </c>
      <c r="G1467" t="str" cm="1">
        <f t="array" ref="G1467">_xlfn.IFS(F1467&lt;1000,"1000",F1467&lt;5000,"5000",F1467&lt;10000,"10000",F1467&lt;15000,"15000",F1467&lt;20000,"20000",F1467&lt;25000,"25000",F1467&lt;30000,"30000",F1467&lt;35000,"35000",F1467&lt;40000,"40000",F1467&lt;45000,"45000",F1467&lt;50000,"50000",F1467&gt;50000,"&gt;50000")</f>
        <v>&gt;50000</v>
      </c>
      <c r="H1467" t="s">
        <v>8219</v>
      </c>
      <c r="I1467" t="s">
        <v>8224</v>
      </c>
      <c r="J1467" t="s">
        <v>8246</v>
      </c>
      <c r="K1467">
        <v>1332385200</v>
      </c>
      <c r="L1467" s="10">
        <v>40990.125</v>
      </c>
      <c r="M1467">
        <v>1329759452</v>
      </c>
      <c r="N1467" s="10">
        <f t="shared" si="68"/>
        <v>40959.734398148146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66"/>
        <v>456.41449999999998</v>
      </c>
      <c r="T1467">
        <f t="shared" si="67"/>
        <v>52.622732513451197</v>
      </c>
      <c r="U1467" t="s">
        <v>8322</v>
      </c>
      <c r="V1467" t="s">
        <v>8342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 t="str" cm="1">
        <f t="array" ref="E1468">_xlfn.IFS(D1468&lt;1000,"1000",D1468&lt;5000,"5000",D1468&lt;10000,"10000",D1468&lt;15000,"15000",D1468&lt;20000,"20000",D1468&lt;25000,"25000",D1468&lt;30000,"30000",D1468&lt;35000,"35000",D1468&lt;40000,"40000",D1468&lt;45000,"45000",D1468&lt;50000,"50000",D1468&gt;=50000,"&gt;50000")</f>
        <v>20000</v>
      </c>
      <c r="F1468">
        <v>17260.37</v>
      </c>
      <c r="G1468" t="str" cm="1">
        <f t="array" ref="G1468">_xlfn.IFS(F1468&lt;1000,"1000",F1468&lt;5000,"5000",F1468&lt;10000,"10000",F1468&lt;15000,"15000",F1468&lt;20000,"20000",F1468&lt;25000,"25000",F1468&lt;30000,"30000",F1468&lt;35000,"35000",F1468&lt;40000,"40000",F1468&lt;45000,"45000",F1468&lt;50000,"50000",F1468&gt;50000,"&gt;50000")</f>
        <v>20000</v>
      </c>
      <c r="H1468" t="s">
        <v>8219</v>
      </c>
      <c r="I1468" t="s">
        <v>8224</v>
      </c>
      <c r="J1468" t="s">
        <v>8246</v>
      </c>
      <c r="K1468">
        <v>1452574800</v>
      </c>
      <c r="L1468" s="10">
        <v>42381.208333333328</v>
      </c>
      <c r="M1468">
        <v>1449029266</v>
      </c>
      <c r="N1468" s="10">
        <f t="shared" si="68"/>
        <v>42340.172060185185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66"/>
        <v>107.87731249999999</v>
      </c>
      <c r="T1468">
        <f t="shared" si="67"/>
        <v>69.598266129032254</v>
      </c>
      <c r="U1468" t="s">
        <v>8322</v>
      </c>
      <c r="V1468" t="s">
        <v>8342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 t="str" cm="1">
        <f t="array" ref="E1469">_xlfn.IFS(D1469&lt;1000,"1000",D1469&lt;5000,"5000",D1469&lt;10000,"10000",D1469&lt;15000,"15000",D1469&lt;20000,"20000",D1469&lt;25000,"25000",D1469&lt;30000,"30000",D1469&lt;35000,"35000",D1469&lt;40000,"40000",D1469&lt;45000,"45000",D1469&lt;50000,"50000",D1469&gt;=50000,"&gt;50000")</f>
        <v>45000</v>
      </c>
      <c r="F1469">
        <v>46032</v>
      </c>
      <c r="G1469" t="str" cm="1">
        <f t="array" ref="G1469">_xlfn.IFS(F1469&lt;1000,"1000",F1469&lt;5000,"5000",F1469&lt;10000,"10000",F1469&lt;15000,"15000",F1469&lt;20000,"20000",F1469&lt;25000,"25000",F1469&lt;30000,"30000",F1469&lt;35000,"35000",F1469&lt;40000,"40000",F1469&lt;45000,"45000",F1469&lt;50000,"50000",F1469&gt;50000,"&gt;50000")</f>
        <v>50000</v>
      </c>
      <c r="H1469" t="s">
        <v>8219</v>
      </c>
      <c r="I1469" t="s">
        <v>8224</v>
      </c>
      <c r="J1469" t="s">
        <v>8246</v>
      </c>
      <c r="K1469">
        <v>1332699285</v>
      </c>
      <c r="L1469" s="10">
        <v>40993.760243055556</v>
      </c>
      <c r="M1469">
        <v>1327518885</v>
      </c>
      <c r="N1469" s="10">
        <f t="shared" si="68"/>
        <v>40933.80190972222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66"/>
        <v>115.08</v>
      </c>
      <c r="T1469">
        <f t="shared" si="67"/>
        <v>76.72</v>
      </c>
      <c r="U1469" t="s">
        <v>8322</v>
      </c>
      <c r="V1469" t="s">
        <v>8342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 t="str" cm="1">
        <f t="array" ref="E1470">_xlfn.IFS(D1470&lt;1000,"1000",D1470&lt;5000,"5000",D1470&lt;10000,"10000",D1470&lt;15000,"15000",D1470&lt;20000,"20000",D1470&lt;25000,"25000",D1470&lt;30000,"30000",D1470&lt;35000,"35000",D1470&lt;40000,"40000",D1470&lt;45000,"45000",D1470&lt;50000,"50000",D1470&gt;=50000,"&gt;50000")</f>
        <v>10000</v>
      </c>
      <c r="F1470">
        <v>9725</v>
      </c>
      <c r="G1470" t="str" cm="1">
        <f t="array" ref="G1470">_xlfn.IFS(F1470&lt;1000,"1000",F1470&lt;5000,"5000",F1470&lt;10000,"10000",F1470&lt;15000,"15000",F1470&lt;20000,"20000",F1470&lt;25000,"25000",F1470&lt;30000,"30000",F1470&lt;35000,"35000",F1470&lt;40000,"40000",F1470&lt;45000,"45000",F1470&lt;50000,"50000",F1470&gt;50000,"&gt;50000")</f>
        <v>10000</v>
      </c>
      <c r="H1470" t="s">
        <v>8219</v>
      </c>
      <c r="I1470" t="s">
        <v>8224</v>
      </c>
      <c r="J1470" t="s">
        <v>8246</v>
      </c>
      <c r="K1470">
        <v>1307838049</v>
      </c>
      <c r="L1470" s="10">
        <v>40706.014456018522</v>
      </c>
      <c r="M1470">
        <v>1302654049</v>
      </c>
      <c r="N1470" s="10">
        <f t="shared" si="68"/>
        <v>40646.014456018522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66"/>
        <v>102.36842105263158</v>
      </c>
      <c r="T1470">
        <f t="shared" si="67"/>
        <v>33.191126279863482</v>
      </c>
      <c r="U1470" t="s">
        <v>8322</v>
      </c>
      <c r="V1470" t="s">
        <v>8342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 t="str" cm="1">
        <f t="array" ref="E1471">_xlfn.IFS(D1471&lt;1000,"1000",D1471&lt;5000,"5000",D1471&lt;10000,"10000",D1471&lt;15000,"15000",D1471&lt;20000,"20000",D1471&lt;25000,"25000",D1471&lt;30000,"30000",D1471&lt;35000,"35000",D1471&lt;40000,"40000",D1471&lt;45000,"45000",D1471&lt;50000,"50000",D1471&gt;=50000,"&gt;50000")</f>
        <v>45000</v>
      </c>
      <c r="F1471">
        <v>47978</v>
      </c>
      <c r="G1471" t="str" cm="1">
        <f t="array" ref="G1471">_xlfn.IFS(F1471&lt;1000,"1000",F1471&lt;5000,"5000",F1471&lt;10000,"10000",F1471&lt;15000,"15000",F1471&lt;20000,"20000",F1471&lt;25000,"25000",F1471&lt;30000,"30000",F1471&lt;35000,"35000",F1471&lt;40000,"40000",F1471&lt;45000,"45000",F1471&lt;50000,"50000",F1471&gt;50000,"&gt;50000")</f>
        <v>50000</v>
      </c>
      <c r="H1471" t="s">
        <v>8219</v>
      </c>
      <c r="I1471" t="s">
        <v>8224</v>
      </c>
      <c r="J1471" t="s">
        <v>8246</v>
      </c>
      <c r="K1471">
        <v>1360938109</v>
      </c>
      <c r="L1471" s="10">
        <v>41320.598483796297</v>
      </c>
      <c r="M1471">
        <v>1358346109</v>
      </c>
      <c r="N1471" s="10">
        <f t="shared" si="68"/>
        <v>41290.598483796297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66"/>
        <v>108.42485875706214</v>
      </c>
      <c r="T1471">
        <f t="shared" si="67"/>
        <v>149.46417445482865</v>
      </c>
      <c r="U1471" t="s">
        <v>8322</v>
      </c>
      <c r="V1471" t="s">
        <v>8342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 t="str" cm="1">
        <f t="array" ref="E1472">_xlfn.IFS(D1472&lt;1000,"1000",D1472&lt;5000,"5000",D1472&lt;10000,"10000",D1472&lt;15000,"15000",D1472&lt;20000,"20000",D1472&lt;25000,"25000",D1472&lt;30000,"30000",D1472&lt;35000,"35000",D1472&lt;40000,"40000",D1472&lt;45000,"45000",D1472&lt;50000,"50000",D1472&gt;=50000,"&gt;50000")</f>
        <v>5000</v>
      </c>
      <c r="F1472">
        <v>1877</v>
      </c>
      <c r="G1472" t="str" cm="1">
        <f t="array" ref="G1472">_xlfn.IFS(F1472&lt;1000,"1000",F1472&lt;5000,"5000",F1472&lt;10000,"10000",F1472&lt;15000,"15000",F1472&lt;20000,"20000",F1472&lt;25000,"25000",F1472&lt;30000,"30000",F1472&lt;35000,"35000",F1472&lt;40000,"40000",F1472&lt;45000,"45000",F1472&lt;50000,"50000",F1472&gt;50000,"&gt;50000")</f>
        <v>5000</v>
      </c>
      <c r="H1472" t="s">
        <v>8219</v>
      </c>
      <c r="I1472" t="s">
        <v>8224</v>
      </c>
      <c r="J1472" t="s">
        <v>8246</v>
      </c>
      <c r="K1472">
        <v>1356724263</v>
      </c>
      <c r="L1472" s="10">
        <v>41271.827118055553</v>
      </c>
      <c r="M1472">
        <v>1354909863</v>
      </c>
      <c r="N1472" s="10">
        <f t="shared" si="68"/>
        <v>41250.827118055553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66"/>
        <v>125.13333333333334</v>
      </c>
      <c r="T1472">
        <f t="shared" si="67"/>
        <v>23.172839506172838</v>
      </c>
      <c r="U1472" t="s">
        <v>8322</v>
      </c>
      <c r="V1472" t="s">
        <v>8342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 t="str" cm="1">
        <f t="array" ref="E1473">_xlfn.IFS(D1473&lt;1000,"1000",D1473&lt;5000,"5000",D1473&lt;10000,"10000",D1473&lt;15000,"15000",D1473&lt;20000,"20000",D1473&lt;25000,"25000",D1473&lt;30000,"30000",D1473&lt;35000,"35000",D1473&lt;40000,"40000",D1473&lt;45000,"45000",D1473&lt;50000,"50000",D1473&gt;=50000,"&gt;50000")</f>
        <v>35000</v>
      </c>
      <c r="F1473">
        <v>33229</v>
      </c>
      <c r="G1473" t="str" cm="1">
        <f t="array" ref="G1473">_xlfn.IFS(F1473&lt;1000,"1000",F1473&lt;5000,"5000",F1473&lt;10000,"10000",F1473&lt;15000,"15000",F1473&lt;20000,"20000",F1473&lt;25000,"25000",F1473&lt;30000,"30000",F1473&lt;35000,"35000",F1473&lt;40000,"40000",F1473&lt;45000,"45000",F1473&lt;50000,"50000",F1473&gt;50000,"&gt;50000")</f>
        <v>35000</v>
      </c>
      <c r="H1473" t="s">
        <v>8219</v>
      </c>
      <c r="I1473" t="s">
        <v>8224</v>
      </c>
      <c r="J1473" t="s">
        <v>8246</v>
      </c>
      <c r="K1473">
        <v>1428620334</v>
      </c>
      <c r="L1473" s="10">
        <v>42103.957569444443</v>
      </c>
      <c r="M1473">
        <v>1426028334</v>
      </c>
      <c r="N1473" s="10">
        <f t="shared" si="68"/>
        <v>42073.957569444443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66"/>
        <v>103.840625</v>
      </c>
      <c r="T1473">
        <f t="shared" si="67"/>
        <v>96.877551020408163</v>
      </c>
      <c r="U1473" t="s">
        <v>8322</v>
      </c>
      <c r="V1473" t="s">
        <v>8342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 t="str" cm="1">
        <f t="array" ref="E1474">_xlfn.IFS(D1474&lt;1000,"1000",D1474&lt;5000,"5000",D1474&lt;10000,"10000",D1474&lt;15000,"15000",D1474&lt;20000,"20000",D1474&lt;25000,"25000",D1474&lt;30000,"30000",D1474&lt;35000,"35000",D1474&lt;40000,"40000",D1474&lt;45000,"45000",D1474&lt;50000,"50000",D1474&gt;=50000,"&gt;50000")</f>
        <v>30000</v>
      </c>
      <c r="F1474">
        <v>34676</v>
      </c>
      <c r="G1474" t="str" cm="1">
        <f t="array" ref="G1474">_xlfn.IFS(F1474&lt;1000,"1000",F1474&lt;5000,"5000",F1474&lt;10000,"10000",F1474&lt;15000,"15000",F1474&lt;20000,"20000",F1474&lt;25000,"25000",F1474&lt;30000,"30000",F1474&lt;35000,"35000",F1474&lt;40000,"40000",F1474&lt;45000,"45000",F1474&lt;50000,"50000",F1474&gt;50000,"&gt;50000")</f>
        <v>35000</v>
      </c>
      <c r="H1474" t="s">
        <v>8219</v>
      </c>
      <c r="I1474" t="s">
        <v>8224</v>
      </c>
      <c r="J1474" t="s">
        <v>8246</v>
      </c>
      <c r="K1474">
        <v>1381928503</v>
      </c>
      <c r="L1474" s="10">
        <v>41563.542858796296</v>
      </c>
      <c r="M1474">
        <v>1379336503</v>
      </c>
      <c r="N1474" s="10">
        <f t="shared" si="68"/>
        <v>41533.542858796296</v>
      </c>
      <c r="O1474" t="b">
        <v>1</v>
      </c>
      <c r="P1474">
        <v>336</v>
      </c>
      <c r="Q1474" t="b">
        <v>1</v>
      </c>
      <c r="R1474" t="s">
        <v>8288</v>
      </c>
      <c r="S1474" s="5">
        <f t="shared" ref="S1474:S1537" si="69">(F1474/D1474)*100</f>
        <v>138.70400000000001</v>
      </c>
      <c r="T1474">
        <f t="shared" ref="T1474:T1537" si="70">F1474/P1474</f>
        <v>103.20238095238095</v>
      </c>
      <c r="U1474" t="s">
        <v>8322</v>
      </c>
      <c r="V1474" t="s">
        <v>8342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 t="str" cm="1">
        <f t="array" ref="E1475">_xlfn.IFS(D1475&lt;1000,"1000",D1475&lt;5000,"5000",D1475&lt;10000,"10000",D1475&lt;15000,"15000",D1475&lt;20000,"20000",D1475&lt;25000,"25000",D1475&lt;30000,"30000",D1475&lt;35000,"35000",D1475&lt;40000,"40000",D1475&lt;45000,"45000",D1475&lt;50000,"50000",D1475&gt;=50000,"&gt;50000")</f>
        <v>5000</v>
      </c>
      <c r="F1475">
        <v>1807.74</v>
      </c>
      <c r="G1475" t="str" cm="1">
        <f t="array" ref="G1475">_xlfn.IFS(F1475&lt;1000,"1000",F1475&lt;5000,"5000",F1475&lt;10000,"10000",F1475&lt;15000,"15000",F1475&lt;20000,"20000",F1475&lt;25000,"25000",F1475&lt;30000,"30000",F1475&lt;35000,"35000",F1475&lt;40000,"40000",F1475&lt;45000,"45000",F1475&lt;50000,"50000",F1475&gt;50000,"&gt;50000")</f>
        <v>5000</v>
      </c>
      <c r="H1475" t="s">
        <v>8219</v>
      </c>
      <c r="I1475" t="s">
        <v>8224</v>
      </c>
      <c r="J1475" t="s">
        <v>8246</v>
      </c>
      <c r="K1475">
        <v>1330644639</v>
      </c>
      <c r="L1475" s="10">
        <v>40969.979618055557</v>
      </c>
      <c r="M1475">
        <v>1328052639</v>
      </c>
      <c r="N1475" s="10">
        <f t="shared" ref="N1475:N1538" si="71">(((M1475/60)/60)/24)+DATE(1970,1,1)</f>
        <v>40939.979618055557</v>
      </c>
      <c r="O1475" t="b">
        <v>1</v>
      </c>
      <c r="P1475">
        <v>47</v>
      </c>
      <c r="Q1475" t="b">
        <v>1</v>
      </c>
      <c r="R1475" t="s">
        <v>8288</v>
      </c>
      <c r="S1475" s="5">
        <f t="shared" si="69"/>
        <v>120.51600000000001</v>
      </c>
      <c r="T1475">
        <f t="shared" si="70"/>
        <v>38.462553191489363</v>
      </c>
      <c r="U1475" t="s">
        <v>8322</v>
      </c>
      <c r="V1475" t="s">
        <v>8342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 t="str" cm="1">
        <f t="array" ref="E1476">_xlfn.IFS(D1476&lt;1000,"1000",D1476&lt;5000,"5000",D1476&lt;10000,"10000",D1476&lt;15000,"15000",D1476&lt;20000,"20000",D1476&lt;25000,"25000",D1476&lt;30000,"30000",D1476&lt;35000,"35000",D1476&lt;40000,"40000",D1476&lt;45000,"45000",D1476&lt;50000,"50000",D1476&gt;=50000,"&gt;50000")</f>
        <v>5000</v>
      </c>
      <c r="F1476">
        <v>3368</v>
      </c>
      <c r="G1476" t="str" cm="1">
        <f t="array" ref="G1476">_xlfn.IFS(F1476&lt;1000,"1000",F1476&lt;5000,"5000",F1476&lt;10000,"10000",F1476&lt;15000,"15000",F1476&lt;20000,"20000",F1476&lt;25000,"25000",F1476&lt;30000,"30000",F1476&lt;35000,"35000",F1476&lt;40000,"40000",F1476&lt;45000,"45000",F1476&lt;50000,"50000",F1476&gt;50000,"&gt;50000")</f>
        <v>5000</v>
      </c>
      <c r="H1476" t="s">
        <v>8219</v>
      </c>
      <c r="I1476" t="s">
        <v>8224</v>
      </c>
      <c r="J1476" t="s">
        <v>8246</v>
      </c>
      <c r="K1476">
        <v>1379093292</v>
      </c>
      <c r="L1476" s="10">
        <v>41530.727916666663</v>
      </c>
      <c r="M1476">
        <v>1376501292</v>
      </c>
      <c r="N1476" s="10">
        <f t="shared" si="71"/>
        <v>41500.727916666663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69"/>
        <v>112.26666666666667</v>
      </c>
      <c r="T1476">
        <f t="shared" si="70"/>
        <v>44.315789473684212</v>
      </c>
      <c r="U1476" t="s">
        <v>8322</v>
      </c>
      <c r="V1476" t="s">
        <v>8342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 t="str" cm="1">
        <f t="array" ref="E1477">_xlfn.IFS(D1477&lt;1000,"1000",D1477&lt;5000,"5000",D1477&lt;10000,"10000",D1477&lt;15000,"15000",D1477&lt;20000,"20000",D1477&lt;25000,"25000",D1477&lt;30000,"30000",D1477&lt;35000,"35000",D1477&lt;40000,"40000",D1477&lt;45000,"45000",D1477&lt;50000,"50000",D1477&gt;=50000,"&gt;50000")</f>
        <v>20000</v>
      </c>
      <c r="F1477">
        <v>28300.45</v>
      </c>
      <c r="G1477" t="str" cm="1">
        <f t="array" ref="G1477">_xlfn.IFS(F1477&lt;1000,"1000",F1477&lt;5000,"5000",F1477&lt;10000,"10000",F1477&lt;15000,"15000",F1477&lt;20000,"20000",F1477&lt;25000,"25000",F1477&lt;30000,"30000",F1477&lt;35000,"35000",F1477&lt;40000,"40000",F1477&lt;45000,"45000",F1477&lt;50000,"50000",F1477&gt;50000,"&gt;50000")</f>
        <v>30000</v>
      </c>
      <c r="H1477" t="s">
        <v>8219</v>
      </c>
      <c r="I1477" t="s">
        <v>8224</v>
      </c>
      <c r="J1477" t="s">
        <v>8246</v>
      </c>
      <c r="K1477">
        <v>1419051540</v>
      </c>
      <c r="L1477" s="10">
        <v>41993.207638888889</v>
      </c>
      <c r="M1477">
        <v>1416244863</v>
      </c>
      <c r="N1477" s="10">
        <f t="shared" si="71"/>
        <v>41960.722951388889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69"/>
        <v>188.66966666666667</v>
      </c>
      <c r="T1477">
        <f t="shared" si="70"/>
        <v>64.173356009070289</v>
      </c>
      <c r="U1477" t="s">
        <v>8322</v>
      </c>
      <c r="V1477" t="s">
        <v>8342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 t="str" cm="1">
        <f t="array" ref="E1478">_xlfn.IFS(D1478&lt;1000,"1000",D1478&lt;5000,"5000",D1478&lt;10000,"10000",D1478&lt;15000,"15000",D1478&lt;20000,"20000",D1478&lt;25000,"25000",D1478&lt;30000,"30000",D1478&lt;35000,"35000",D1478&lt;40000,"40000",D1478&lt;45000,"45000",D1478&lt;50000,"50000",D1478&gt;=50000,"&gt;50000")</f>
        <v>10000</v>
      </c>
      <c r="F1478">
        <v>39693.279999999999</v>
      </c>
      <c r="G1478" t="str" cm="1">
        <f t="array" ref="G1478">_xlfn.IFS(F1478&lt;1000,"1000",F1478&lt;5000,"5000",F1478&lt;10000,"10000",F1478&lt;15000,"15000",F1478&lt;20000,"20000",F1478&lt;25000,"25000",F1478&lt;30000,"30000",F1478&lt;35000,"35000",F1478&lt;40000,"40000",F1478&lt;45000,"45000",F1478&lt;50000,"50000",F1478&gt;50000,"&gt;50000")</f>
        <v>40000</v>
      </c>
      <c r="H1478" t="s">
        <v>8219</v>
      </c>
      <c r="I1478" t="s">
        <v>8224</v>
      </c>
      <c r="J1478" t="s">
        <v>8246</v>
      </c>
      <c r="K1478">
        <v>1315616422</v>
      </c>
      <c r="L1478" s="10">
        <v>40796.041921296295</v>
      </c>
      <c r="M1478">
        <v>1313024422</v>
      </c>
      <c r="N1478" s="10">
        <f t="shared" si="71"/>
        <v>40766.041921296295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69"/>
        <v>661.55466666666666</v>
      </c>
      <c r="T1478">
        <f t="shared" si="70"/>
        <v>43.333275109170302</v>
      </c>
      <c r="U1478" t="s">
        <v>8322</v>
      </c>
      <c r="V1478" t="s">
        <v>8342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 t="str" cm="1">
        <f t="array" ref="E1479">_xlfn.IFS(D1479&lt;1000,"1000",D1479&lt;5000,"5000",D1479&lt;10000,"10000",D1479&lt;15000,"15000",D1479&lt;20000,"20000",D1479&lt;25000,"25000",D1479&lt;30000,"30000",D1479&lt;35000,"35000",D1479&lt;40000,"40000",D1479&lt;45000,"45000",D1479&lt;50000,"50000",D1479&gt;=50000,"&gt;50000")</f>
        <v>35000</v>
      </c>
      <c r="F1479">
        <v>33393</v>
      </c>
      <c r="G1479" t="str" cm="1">
        <f t="array" ref="G1479">_xlfn.IFS(F1479&lt;1000,"1000",F1479&lt;5000,"5000",F1479&lt;10000,"10000",F1479&lt;15000,"15000",F1479&lt;20000,"20000",F1479&lt;25000,"25000",F1479&lt;30000,"30000",F1479&lt;35000,"35000",F1479&lt;40000,"40000",F1479&lt;45000,"45000",F1479&lt;50000,"50000",F1479&gt;50000,"&gt;50000")</f>
        <v>35000</v>
      </c>
      <c r="H1479" t="s">
        <v>8219</v>
      </c>
      <c r="I1479" t="s">
        <v>8224</v>
      </c>
      <c r="J1479" t="s">
        <v>8246</v>
      </c>
      <c r="K1479">
        <v>1324609200</v>
      </c>
      <c r="L1479" s="10">
        <v>40900.125</v>
      </c>
      <c r="M1479">
        <v>1319467604</v>
      </c>
      <c r="N1479" s="10">
        <f t="shared" si="71"/>
        <v>40840.615787037037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69"/>
        <v>111.31</v>
      </c>
      <c r="T1479">
        <f t="shared" si="70"/>
        <v>90.495934959349597</v>
      </c>
      <c r="U1479" t="s">
        <v>8322</v>
      </c>
      <c r="V1479" t="s">
        <v>8342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 t="str" cm="1">
        <f t="array" ref="E1480">_xlfn.IFS(D1480&lt;1000,"1000",D1480&lt;5000,"5000",D1480&lt;10000,"10000",D1480&lt;15000,"15000",D1480&lt;20000,"20000",D1480&lt;25000,"25000",D1480&lt;30000,"30000",D1480&lt;35000,"35000",D1480&lt;40000,"40000",D1480&lt;45000,"45000",D1480&lt;50000,"50000",D1480&gt;=50000,"&gt;50000")</f>
        <v>&gt;50000</v>
      </c>
      <c r="F1480">
        <v>590807.11</v>
      </c>
      <c r="G1480" t="str" cm="1">
        <f t="array" ref="G1480">_xlfn.IFS(F1480&lt;1000,"1000",F1480&lt;5000,"5000",F1480&lt;10000,"10000",F1480&lt;15000,"15000",F1480&lt;20000,"20000",F1480&lt;25000,"25000",F1480&lt;30000,"30000",F1480&lt;35000,"35000",F1480&lt;40000,"40000",F1480&lt;45000,"45000",F1480&lt;50000,"50000",F1480&gt;50000,"&gt;50000")</f>
        <v>&gt;50000</v>
      </c>
      <c r="H1480" t="s">
        <v>8219</v>
      </c>
      <c r="I1480" t="s">
        <v>8224</v>
      </c>
      <c r="J1480" t="s">
        <v>8246</v>
      </c>
      <c r="K1480">
        <v>1368564913</v>
      </c>
      <c r="L1480" s="10">
        <v>41408.871678240743</v>
      </c>
      <c r="M1480">
        <v>1367355313</v>
      </c>
      <c r="N1480" s="10">
        <f t="shared" si="71"/>
        <v>41394.871678240743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69"/>
        <v>1181.6142199999999</v>
      </c>
      <c r="T1480">
        <f t="shared" si="70"/>
        <v>29.187190495010373</v>
      </c>
      <c r="U1480" t="s">
        <v>8322</v>
      </c>
      <c r="V1480" t="s">
        <v>8342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 t="str" cm="1">
        <f t="array" ref="E1481">_xlfn.IFS(D1481&lt;1000,"1000",D1481&lt;5000,"5000",D1481&lt;10000,"10000",D1481&lt;15000,"15000",D1481&lt;20000,"20000",D1481&lt;25000,"25000",D1481&lt;30000,"30000",D1481&lt;35000,"35000",D1481&lt;40000,"40000",D1481&lt;45000,"45000",D1481&lt;50000,"50000",D1481&gt;=50000,"&gt;50000")</f>
        <v>5000</v>
      </c>
      <c r="F1481">
        <v>2198</v>
      </c>
      <c r="G1481" t="str" cm="1">
        <f t="array" ref="G1481">_xlfn.IFS(F1481&lt;1000,"1000",F1481&lt;5000,"5000",F1481&lt;10000,"10000",F1481&lt;15000,"15000",F1481&lt;20000,"20000",F1481&lt;25000,"25000",F1481&lt;30000,"30000",F1481&lt;35000,"35000",F1481&lt;40000,"40000",F1481&lt;45000,"45000",F1481&lt;50000,"50000",F1481&gt;50000,"&gt;50000")</f>
        <v>5000</v>
      </c>
      <c r="H1481" t="s">
        <v>8219</v>
      </c>
      <c r="I1481" t="s">
        <v>8224</v>
      </c>
      <c r="J1481" t="s">
        <v>8246</v>
      </c>
      <c r="K1481">
        <v>1399694340</v>
      </c>
      <c r="L1481" s="10">
        <v>41769.165972222225</v>
      </c>
      <c r="M1481">
        <v>1398448389</v>
      </c>
      <c r="N1481" s="10">
        <f t="shared" si="71"/>
        <v>41754.745243055557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69"/>
        <v>137.375</v>
      </c>
      <c r="T1481">
        <f t="shared" si="70"/>
        <v>30.95774647887324</v>
      </c>
      <c r="U1481" t="s">
        <v>8322</v>
      </c>
      <c r="V1481" t="s">
        <v>8342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 t="str" cm="1">
        <f t="array" ref="E1482">_xlfn.IFS(D1482&lt;1000,"1000",D1482&lt;5000,"5000",D1482&lt;10000,"10000",D1482&lt;15000,"15000",D1482&lt;20000,"20000",D1482&lt;25000,"25000",D1482&lt;30000,"30000",D1482&lt;35000,"35000",D1482&lt;40000,"40000",D1482&lt;45000,"45000",D1482&lt;50000,"50000",D1482&gt;=50000,"&gt;50000")</f>
        <v>&gt;50000</v>
      </c>
      <c r="F1482">
        <v>58520.2</v>
      </c>
      <c r="G1482" t="str" cm="1">
        <f t="array" ref="G1482">_xlfn.IFS(F1482&lt;1000,"1000",F1482&lt;5000,"5000",F1482&lt;10000,"10000",F1482&lt;15000,"15000",F1482&lt;20000,"20000",F1482&lt;25000,"25000",F1482&lt;30000,"30000",F1482&lt;35000,"35000",F1482&lt;40000,"40000",F1482&lt;45000,"45000",F1482&lt;50000,"50000",F1482&gt;50000,"&gt;50000")</f>
        <v>&gt;50000</v>
      </c>
      <c r="H1482" t="s">
        <v>8219</v>
      </c>
      <c r="I1482" t="s">
        <v>8224</v>
      </c>
      <c r="J1482" t="s">
        <v>8246</v>
      </c>
      <c r="K1482">
        <v>1374858000</v>
      </c>
      <c r="L1482" s="10">
        <v>41481.708333333336</v>
      </c>
      <c r="M1482">
        <v>1373408699</v>
      </c>
      <c r="N1482" s="10">
        <f t="shared" si="71"/>
        <v>41464.934016203704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69"/>
        <v>117.04040000000001</v>
      </c>
      <c r="T1482">
        <f t="shared" si="70"/>
        <v>92.157795275590544</v>
      </c>
      <c r="U1482" t="s">
        <v>8322</v>
      </c>
      <c r="V1482" t="s">
        <v>8342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 t="str" cm="1">
        <f t="array" ref="E1483">_xlfn.IFS(D1483&lt;1000,"1000",D1483&lt;5000,"5000",D1483&lt;10000,"10000",D1483&lt;15000,"15000",D1483&lt;20000,"20000",D1483&lt;25000,"25000",D1483&lt;30000,"30000",D1483&lt;35000,"35000",D1483&lt;40000,"40000",D1483&lt;45000,"45000",D1483&lt;50000,"50000",D1483&gt;=50000,"&gt;50000")</f>
        <v>10000</v>
      </c>
      <c r="F1483">
        <v>105</v>
      </c>
      <c r="G1483" t="str" cm="1">
        <f t="array" ref="G1483">_xlfn.IFS(F1483&lt;1000,"1000",F1483&lt;5000,"5000",F1483&lt;10000,"10000",F1483&lt;15000,"15000",F1483&lt;20000,"20000",F1483&lt;25000,"25000",F1483&lt;30000,"30000",F1483&lt;35000,"35000",F1483&lt;40000,"40000",F1483&lt;45000,"45000",F1483&lt;50000,"50000",F1483&gt;50000,"&gt;50000")</f>
        <v>1000</v>
      </c>
      <c r="H1483" t="s">
        <v>8221</v>
      </c>
      <c r="I1483" t="s">
        <v>8229</v>
      </c>
      <c r="J1483" t="s">
        <v>8251</v>
      </c>
      <c r="K1483">
        <v>1383430145</v>
      </c>
      <c r="L1483" s="10">
        <v>41580.922974537039</v>
      </c>
      <c r="M1483">
        <v>1380838145</v>
      </c>
      <c r="N1483" s="10">
        <f t="shared" si="71"/>
        <v>41550.922974537039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69"/>
        <v>2.1</v>
      </c>
      <c r="T1483">
        <f t="shared" si="70"/>
        <v>17.5</v>
      </c>
      <c r="U1483" t="s">
        <v>8322</v>
      </c>
      <c r="V1483" t="s">
        <v>8324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 t="str" cm="1">
        <f t="array" ref="E1484">_xlfn.IFS(D1484&lt;1000,"1000",D1484&lt;5000,"5000",D1484&lt;10000,"10000",D1484&lt;15000,"15000",D1484&lt;20000,"20000",D1484&lt;25000,"25000",D1484&lt;30000,"30000",D1484&lt;35000,"35000",D1484&lt;40000,"40000",D1484&lt;45000,"45000",D1484&lt;50000,"50000",D1484&gt;=50000,"&gt;50000")</f>
        <v>10000</v>
      </c>
      <c r="F1484">
        <v>5</v>
      </c>
      <c r="G1484" t="str" cm="1">
        <f t="array" ref="G1484">_xlfn.IFS(F1484&lt;1000,"1000",F1484&lt;5000,"5000",F1484&lt;10000,"10000",F1484&lt;15000,"15000",F1484&lt;20000,"20000",F1484&lt;25000,"25000",F1484&lt;30000,"30000",F1484&lt;35000,"35000",F1484&lt;40000,"40000",F1484&lt;45000,"45000",F1484&lt;50000,"50000",F1484&gt;50000,"&gt;50000")</f>
        <v>1000</v>
      </c>
      <c r="H1484" t="s">
        <v>8221</v>
      </c>
      <c r="I1484" t="s">
        <v>8224</v>
      </c>
      <c r="J1484" t="s">
        <v>8246</v>
      </c>
      <c r="K1484">
        <v>1347004260</v>
      </c>
      <c r="L1484" s="10">
        <v>41159.32708333333</v>
      </c>
      <c r="M1484">
        <v>1345062936</v>
      </c>
      <c r="N1484" s="10">
        <f t="shared" si="71"/>
        <v>41136.85805555556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69"/>
        <v>0.1</v>
      </c>
      <c r="T1484">
        <f t="shared" si="70"/>
        <v>5</v>
      </c>
      <c r="U1484" t="s">
        <v>8322</v>
      </c>
      <c r="V1484" t="s">
        <v>8324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 t="str" cm="1">
        <f t="array" ref="E1485">_xlfn.IFS(D1485&lt;1000,"1000",D1485&lt;5000,"5000",D1485&lt;10000,"10000",D1485&lt;15000,"15000",D1485&lt;20000,"20000",D1485&lt;25000,"25000",D1485&lt;30000,"30000",D1485&lt;35000,"35000",D1485&lt;40000,"40000",D1485&lt;45000,"45000",D1485&lt;50000,"50000",D1485&gt;=50000,"&gt;50000")</f>
        <v>10000</v>
      </c>
      <c r="F1485">
        <v>50</v>
      </c>
      <c r="G1485" t="str" cm="1">
        <f t="array" ref="G1485">_xlfn.IFS(F1485&lt;1000,"1000",F1485&lt;5000,"5000",F1485&lt;10000,"10000",F1485&lt;15000,"15000",F1485&lt;20000,"20000",F1485&lt;25000,"25000",F1485&lt;30000,"30000",F1485&lt;35000,"35000",F1485&lt;40000,"40000",F1485&lt;45000,"45000",F1485&lt;50000,"50000",F1485&gt;50000,"&gt;50000")</f>
        <v>1000</v>
      </c>
      <c r="H1485" t="s">
        <v>8221</v>
      </c>
      <c r="I1485" t="s">
        <v>8224</v>
      </c>
      <c r="J1485" t="s">
        <v>8246</v>
      </c>
      <c r="K1485">
        <v>1469162275</v>
      </c>
      <c r="L1485" s="10">
        <v>42573.192997685182</v>
      </c>
      <c r="M1485">
        <v>1467002275</v>
      </c>
      <c r="N1485" s="10">
        <f t="shared" si="71"/>
        <v>42548.192997685182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69"/>
        <v>0.7142857142857143</v>
      </c>
      <c r="T1485">
        <f t="shared" si="70"/>
        <v>25</v>
      </c>
      <c r="U1485" t="s">
        <v>8322</v>
      </c>
      <c r="V1485" t="s">
        <v>8324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 t="str" cm="1">
        <f t="array" ref="E1486">_xlfn.IFS(D1486&lt;1000,"1000",D1486&lt;5000,"5000",D1486&lt;10000,"10000",D1486&lt;15000,"15000",D1486&lt;20000,"20000",D1486&lt;25000,"25000",D1486&lt;30000,"30000",D1486&lt;35000,"35000",D1486&lt;40000,"40000",D1486&lt;45000,"45000",D1486&lt;50000,"50000",D1486&gt;=50000,"&gt;50000")</f>
        <v>5000</v>
      </c>
      <c r="F1486">
        <v>0</v>
      </c>
      <c r="G1486" t="str" cm="1">
        <f t="array" ref="G1486">_xlfn.IFS(F1486&lt;1000,"1000",F1486&lt;5000,"5000",F1486&lt;10000,"10000",F1486&lt;15000,"15000",F1486&lt;20000,"20000",F1486&lt;25000,"25000",F1486&lt;30000,"30000",F1486&lt;35000,"35000",F1486&lt;40000,"40000",F1486&lt;45000,"45000",F1486&lt;50000,"50000",F1486&gt;50000,"&gt;50000")</f>
        <v>1000</v>
      </c>
      <c r="H1486" t="s">
        <v>8221</v>
      </c>
      <c r="I1486" t="s">
        <v>8224</v>
      </c>
      <c r="J1486" t="s">
        <v>8246</v>
      </c>
      <c r="K1486">
        <v>1342882260</v>
      </c>
      <c r="L1486" s="10">
        <v>41111.618750000001</v>
      </c>
      <c r="M1486">
        <v>1337834963</v>
      </c>
      <c r="N1486" s="10">
        <f t="shared" si="71"/>
        <v>41053.200960648144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69"/>
        <v>0</v>
      </c>
      <c r="T1486" t="e">
        <f t="shared" si="70"/>
        <v>#DIV/0!</v>
      </c>
      <c r="U1486" t="s">
        <v>8322</v>
      </c>
      <c r="V1486" t="s">
        <v>8324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 t="str" cm="1">
        <f t="array" ref="E1487">_xlfn.IFS(D1487&lt;1000,"1000",D1487&lt;5000,"5000",D1487&lt;10000,"10000",D1487&lt;15000,"15000",D1487&lt;20000,"20000",D1487&lt;25000,"25000",D1487&lt;30000,"30000",D1487&lt;35000,"35000",D1487&lt;40000,"40000",D1487&lt;45000,"45000",D1487&lt;50000,"50000",D1487&gt;=50000,"&gt;50000")</f>
        <v>10000</v>
      </c>
      <c r="F1487">
        <v>150</v>
      </c>
      <c r="G1487" t="str" cm="1">
        <f t="array" ref="G1487">_xlfn.IFS(F1487&lt;1000,"1000",F1487&lt;5000,"5000",F1487&lt;10000,"10000",F1487&lt;15000,"15000",F1487&lt;20000,"20000",F1487&lt;25000,"25000",F1487&lt;30000,"30000",F1487&lt;35000,"35000",F1487&lt;40000,"40000",F1487&lt;45000,"45000",F1487&lt;50000,"50000",F1487&gt;50000,"&gt;50000")</f>
        <v>1000</v>
      </c>
      <c r="H1487" t="s">
        <v>8221</v>
      </c>
      <c r="I1487" t="s">
        <v>8224</v>
      </c>
      <c r="J1487" t="s">
        <v>8246</v>
      </c>
      <c r="K1487">
        <v>1434827173</v>
      </c>
      <c r="L1487" s="10">
        <v>42175.795983796299</v>
      </c>
      <c r="M1487">
        <v>1430939173</v>
      </c>
      <c r="N1487" s="10">
        <f t="shared" si="71"/>
        <v>42130.795983796299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69"/>
        <v>2.2388059701492535</v>
      </c>
      <c r="T1487">
        <f t="shared" si="70"/>
        <v>50</v>
      </c>
      <c r="U1487" t="s">
        <v>8322</v>
      </c>
      <c r="V1487" t="s">
        <v>8324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 t="str" cm="1">
        <f t="array" ref="E1488">_xlfn.IFS(D1488&lt;1000,"1000",D1488&lt;5000,"5000",D1488&lt;10000,"10000",D1488&lt;15000,"15000",D1488&lt;20000,"20000",D1488&lt;25000,"25000",D1488&lt;30000,"30000",D1488&lt;35000,"35000",D1488&lt;40000,"40000",D1488&lt;45000,"45000",D1488&lt;50000,"50000",D1488&gt;=50000,"&gt;50000")</f>
        <v>25000</v>
      </c>
      <c r="F1488">
        <v>48</v>
      </c>
      <c r="G1488" t="str" cm="1">
        <f t="array" ref="G1488">_xlfn.IFS(F1488&lt;1000,"1000",F1488&lt;5000,"5000",F1488&lt;10000,"10000",F1488&lt;15000,"15000",F1488&lt;20000,"20000",F1488&lt;25000,"25000",F1488&lt;30000,"30000",F1488&lt;35000,"35000",F1488&lt;40000,"40000",F1488&lt;45000,"45000",F1488&lt;50000,"50000",F1488&gt;50000,"&gt;50000")</f>
        <v>1000</v>
      </c>
      <c r="H1488" t="s">
        <v>8221</v>
      </c>
      <c r="I1488" t="s">
        <v>8224</v>
      </c>
      <c r="J1488" t="s">
        <v>8246</v>
      </c>
      <c r="K1488">
        <v>1425009761</v>
      </c>
      <c r="L1488" s="10">
        <v>42062.168530092589</v>
      </c>
      <c r="M1488">
        <v>1422417761</v>
      </c>
      <c r="N1488" s="10">
        <f t="shared" si="71"/>
        <v>42032.168530092589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69"/>
        <v>0.24</v>
      </c>
      <c r="T1488">
        <f t="shared" si="70"/>
        <v>16</v>
      </c>
      <c r="U1488" t="s">
        <v>8322</v>
      </c>
      <c r="V1488" t="s">
        <v>8324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 t="str" cm="1">
        <f t="array" ref="E1489">_xlfn.IFS(D1489&lt;1000,"1000",D1489&lt;5000,"5000",D1489&lt;10000,"10000",D1489&lt;15000,"15000",D1489&lt;20000,"20000",D1489&lt;25000,"25000",D1489&lt;30000,"30000",D1489&lt;35000,"35000",D1489&lt;40000,"40000",D1489&lt;45000,"45000",D1489&lt;50000,"50000",D1489&gt;=50000,"&gt;50000")</f>
        <v>15000</v>
      </c>
      <c r="F1489">
        <v>0</v>
      </c>
      <c r="G1489" t="str" cm="1">
        <f t="array" ref="G1489">_xlfn.IFS(F1489&lt;1000,"1000",F1489&lt;5000,"5000",F1489&lt;10000,"10000",F1489&lt;15000,"15000",F1489&lt;20000,"20000",F1489&lt;25000,"25000",F1489&lt;30000,"30000",F1489&lt;35000,"35000",F1489&lt;40000,"40000",F1489&lt;45000,"45000",F1489&lt;50000,"50000",F1489&gt;50000,"&gt;50000")</f>
        <v>1000</v>
      </c>
      <c r="H1489" t="s">
        <v>8221</v>
      </c>
      <c r="I1489" t="s">
        <v>8224</v>
      </c>
      <c r="J1489" t="s">
        <v>8246</v>
      </c>
      <c r="K1489">
        <v>1470175271</v>
      </c>
      <c r="L1489" s="10">
        <v>42584.917488425926</v>
      </c>
      <c r="M1489">
        <v>1467583271</v>
      </c>
      <c r="N1489" s="10">
        <f t="shared" si="71"/>
        <v>42554.917488425926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69"/>
        <v>0</v>
      </c>
      <c r="T1489" t="e">
        <f t="shared" si="70"/>
        <v>#DIV/0!</v>
      </c>
      <c r="U1489" t="s">
        <v>8322</v>
      </c>
      <c r="V1489" t="s">
        <v>8324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 t="str" cm="1">
        <f t="array" ref="E1490">_xlfn.IFS(D1490&lt;1000,"1000",D1490&lt;5000,"5000",D1490&lt;10000,"10000",D1490&lt;15000,"15000",D1490&lt;20000,"20000",D1490&lt;25000,"25000",D1490&lt;30000,"30000",D1490&lt;35000,"35000",D1490&lt;40000,"40000",D1490&lt;45000,"45000",D1490&lt;50000,"50000",D1490&gt;=50000,"&gt;50000")</f>
        <v>20000</v>
      </c>
      <c r="F1490">
        <v>360</v>
      </c>
      <c r="G1490" t="str" cm="1">
        <f t="array" ref="G1490">_xlfn.IFS(F1490&lt;1000,"1000",F1490&lt;5000,"5000",F1490&lt;10000,"10000",F1490&lt;15000,"15000",F1490&lt;20000,"20000",F1490&lt;25000,"25000",F1490&lt;30000,"30000",F1490&lt;35000,"35000",F1490&lt;40000,"40000",F1490&lt;45000,"45000",F1490&lt;50000,"50000",F1490&gt;50000,"&gt;50000")</f>
        <v>1000</v>
      </c>
      <c r="H1490" t="s">
        <v>8221</v>
      </c>
      <c r="I1490" t="s">
        <v>8226</v>
      </c>
      <c r="J1490" t="s">
        <v>8248</v>
      </c>
      <c r="K1490">
        <v>1388928660</v>
      </c>
      <c r="L1490" s="10">
        <v>41644.563194444447</v>
      </c>
      <c r="M1490">
        <v>1386336660</v>
      </c>
      <c r="N1490" s="10">
        <f t="shared" si="71"/>
        <v>41614.563194444447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69"/>
        <v>2.4</v>
      </c>
      <c r="T1490">
        <f t="shared" si="70"/>
        <v>60</v>
      </c>
      <c r="U1490" t="s">
        <v>8322</v>
      </c>
      <c r="V1490" t="s">
        <v>8324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 t="str" cm="1">
        <f t="array" ref="E1491">_xlfn.IFS(D1491&lt;1000,"1000",D1491&lt;5000,"5000",D1491&lt;10000,"10000",D1491&lt;15000,"15000",D1491&lt;20000,"20000",D1491&lt;25000,"25000",D1491&lt;30000,"30000",D1491&lt;35000,"35000",D1491&lt;40000,"40000",D1491&lt;45000,"45000",D1491&lt;50000,"50000",D1491&gt;=50000,"&gt;50000")</f>
        <v>10000</v>
      </c>
      <c r="F1491">
        <v>0</v>
      </c>
      <c r="G1491" t="str" cm="1">
        <f t="array" ref="G1491">_xlfn.IFS(F1491&lt;1000,"1000",F1491&lt;5000,"5000",F1491&lt;10000,"10000",F1491&lt;15000,"15000",F1491&lt;20000,"20000",F1491&lt;25000,"25000",F1491&lt;30000,"30000",F1491&lt;35000,"35000",F1491&lt;40000,"40000",F1491&lt;45000,"45000",F1491&lt;50000,"50000",F1491&gt;50000,"&gt;50000")</f>
        <v>1000</v>
      </c>
      <c r="H1491" t="s">
        <v>8221</v>
      </c>
      <c r="I1491" t="s">
        <v>8224</v>
      </c>
      <c r="J1491" t="s">
        <v>8246</v>
      </c>
      <c r="K1491">
        <v>1352994052</v>
      </c>
      <c r="L1491" s="10">
        <v>41228.653379629628</v>
      </c>
      <c r="M1491">
        <v>1350398452</v>
      </c>
      <c r="N1491" s="10">
        <f t="shared" si="71"/>
        <v>41198.611712962964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69"/>
        <v>0</v>
      </c>
      <c r="T1491" t="e">
        <f t="shared" si="70"/>
        <v>#DIV/0!</v>
      </c>
      <c r="U1491" t="s">
        <v>8322</v>
      </c>
      <c r="V1491" t="s">
        <v>8324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 t="str" cm="1">
        <f t="array" ref="E1492">_xlfn.IFS(D1492&lt;1000,"1000",D1492&lt;5000,"5000",D1492&lt;10000,"10000",D1492&lt;15000,"15000",D1492&lt;20000,"20000",D1492&lt;25000,"25000",D1492&lt;30000,"30000",D1492&lt;35000,"35000",D1492&lt;40000,"40000",D1492&lt;45000,"45000",D1492&lt;50000,"50000",D1492&gt;=50000,"&gt;50000")</f>
        <v>5000</v>
      </c>
      <c r="F1492">
        <v>895</v>
      </c>
      <c r="G1492" t="str" cm="1">
        <f t="array" ref="G1492">_xlfn.IFS(F1492&lt;1000,"1000",F1492&lt;5000,"5000",F1492&lt;10000,"10000",F1492&lt;15000,"15000",F1492&lt;20000,"20000",F1492&lt;25000,"25000",F1492&lt;30000,"30000",F1492&lt;35000,"35000",F1492&lt;40000,"40000",F1492&lt;45000,"45000",F1492&lt;50000,"50000",F1492&gt;50000,"&gt;50000")</f>
        <v>1000</v>
      </c>
      <c r="H1492" t="s">
        <v>8221</v>
      </c>
      <c r="I1492" t="s">
        <v>8224</v>
      </c>
      <c r="J1492" t="s">
        <v>8246</v>
      </c>
      <c r="K1492">
        <v>1380720474</v>
      </c>
      <c r="L1492" s="10">
        <v>41549.561041666668</v>
      </c>
      <c r="M1492">
        <v>1378214874</v>
      </c>
      <c r="N1492" s="10">
        <f t="shared" si="71"/>
        <v>41520.561041666668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69"/>
        <v>30.862068965517242</v>
      </c>
      <c r="T1492">
        <f t="shared" si="70"/>
        <v>47.10526315789474</v>
      </c>
      <c r="U1492" t="s">
        <v>8322</v>
      </c>
      <c r="V1492" t="s">
        <v>8324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 t="str" cm="1">
        <f t="array" ref="E1493">_xlfn.IFS(D1493&lt;1000,"1000",D1493&lt;5000,"5000",D1493&lt;10000,"10000",D1493&lt;15000,"15000",D1493&lt;20000,"20000",D1493&lt;25000,"25000",D1493&lt;30000,"30000",D1493&lt;35000,"35000",D1493&lt;40000,"40000",D1493&lt;45000,"45000",D1493&lt;50000,"50000",D1493&gt;=50000,"&gt;50000")</f>
        <v>5000</v>
      </c>
      <c r="F1493">
        <v>100</v>
      </c>
      <c r="G1493" t="str" cm="1">
        <f t="array" ref="G1493">_xlfn.IFS(F1493&lt;1000,"1000",F1493&lt;5000,"5000",F1493&lt;10000,"10000",F1493&lt;15000,"15000",F1493&lt;20000,"20000",F1493&lt;25000,"25000",F1493&lt;30000,"30000",F1493&lt;35000,"35000",F1493&lt;40000,"40000",F1493&lt;45000,"45000",F1493&lt;50000,"50000",F1493&gt;50000,"&gt;50000")</f>
        <v>1000</v>
      </c>
      <c r="H1493" t="s">
        <v>8221</v>
      </c>
      <c r="I1493" t="s">
        <v>8224</v>
      </c>
      <c r="J1493" t="s">
        <v>8246</v>
      </c>
      <c r="K1493">
        <v>1424014680</v>
      </c>
      <c r="L1493" s="10">
        <v>42050.651388888888</v>
      </c>
      <c r="M1493">
        <v>1418922443</v>
      </c>
      <c r="N1493" s="10">
        <f t="shared" si="71"/>
        <v>41991.713460648149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69"/>
        <v>8.3333333333333321</v>
      </c>
      <c r="T1493">
        <f t="shared" si="70"/>
        <v>100</v>
      </c>
      <c r="U1493" t="s">
        <v>8322</v>
      </c>
      <c r="V1493" t="s">
        <v>8324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 t="str" cm="1">
        <f t="array" ref="E1494">_xlfn.IFS(D1494&lt;1000,"1000",D1494&lt;5000,"5000",D1494&lt;10000,"10000",D1494&lt;15000,"15000",D1494&lt;20000,"20000",D1494&lt;25000,"25000",D1494&lt;30000,"30000",D1494&lt;35000,"35000",D1494&lt;40000,"40000",D1494&lt;45000,"45000",D1494&lt;50000,"50000",D1494&gt;=50000,"&gt;50000")</f>
        <v>5000</v>
      </c>
      <c r="F1494">
        <v>30</v>
      </c>
      <c r="G1494" t="str" cm="1">
        <f t="array" ref="G1494">_xlfn.IFS(F1494&lt;1000,"1000",F1494&lt;5000,"5000",F1494&lt;10000,"10000",F1494&lt;15000,"15000",F1494&lt;20000,"20000",F1494&lt;25000,"25000",F1494&lt;30000,"30000",F1494&lt;35000,"35000",F1494&lt;40000,"40000",F1494&lt;45000,"45000",F1494&lt;50000,"50000",F1494&gt;50000,"&gt;50000")</f>
        <v>1000</v>
      </c>
      <c r="H1494" t="s">
        <v>8221</v>
      </c>
      <c r="I1494" t="s">
        <v>8224</v>
      </c>
      <c r="J1494" t="s">
        <v>8246</v>
      </c>
      <c r="K1494">
        <v>1308431646</v>
      </c>
      <c r="L1494" s="10">
        <v>40712.884791666671</v>
      </c>
      <c r="M1494">
        <v>1305839646</v>
      </c>
      <c r="N1494" s="10">
        <f t="shared" si="71"/>
        <v>40682.884791666671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69"/>
        <v>0.75</v>
      </c>
      <c r="T1494">
        <f t="shared" si="70"/>
        <v>15</v>
      </c>
      <c r="U1494" t="s">
        <v>8322</v>
      </c>
      <c r="V1494" t="s">
        <v>8324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 t="str" cm="1">
        <f t="array" ref="E1495">_xlfn.IFS(D1495&lt;1000,"1000",D1495&lt;5000,"5000",D1495&lt;10000,"10000",D1495&lt;15000,"15000",D1495&lt;20000,"20000",D1495&lt;25000,"25000",D1495&lt;30000,"30000",D1495&lt;35000,"35000",D1495&lt;40000,"40000",D1495&lt;45000,"45000",D1495&lt;50000,"50000",D1495&gt;=50000,"&gt;50000")</f>
        <v>5000</v>
      </c>
      <c r="F1495">
        <v>0</v>
      </c>
      <c r="G1495" t="str" cm="1">
        <f t="array" ref="G1495">_xlfn.IFS(F1495&lt;1000,"1000",F1495&lt;5000,"5000",F1495&lt;10000,"10000",F1495&lt;15000,"15000",F1495&lt;20000,"20000",F1495&lt;25000,"25000",F1495&lt;30000,"30000",F1495&lt;35000,"35000",F1495&lt;40000,"40000",F1495&lt;45000,"45000",F1495&lt;50000,"50000",F1495&gt;50000,"&gt;50000")</f>
        <v>1000</v>
      </c>
      <c r="H1495" t="s">
        <v>8221</v>
      </c>
      <c r="I1495" t="s">
        <v>8224</v>
      </c>
      <c r="J1495" t="s">
        <v>8246</v>
      </c>
      <c r="K1495">
        <v>1371415675</v>
      </c>
      <c r="L1495" s="10">
        <v>41441.866608796299</v>
      </c>
      <c r="M1495">
        <v>1368823675</v>
      </c>
      <c r="N1495" s="10">
        <f t="shared" si="71"/>
        <v>41411.866608796299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69"/>
        <v>0</v>
      </c>
      <c r="T1495" t="e">
        <f t="shared" si="70"/>
        <v>#DIV/0!</v>
      </c>
      <c r="U1495" t="s">
        <v>8322</v>
      </c>
      <c r="V1495" t="s">
        <v>8324</v>
      </c>
    </row>
    <row r="1496" spans="1:22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 t="str" cm="1">
        <f t="array" ref="E1496">_xlfn.IFS(D1496&lt;1000,"1000",D1496&lt;5000,"5000",D1496&lt;10000,"10000",D1496&lt;15000,"15000",D1496&lt;20000,"20000",D1496&lt;25000,"25000",D1496&lt;30000,"30000",D1496&lt;35000,"35000",D1496&lt;40000,"40000",D1496&lt;45000,"45000",D1496&lt;50000,"50000",D1496&gt;=50000,"&gt;50000")</f>
        <v>10000</v>
      </c>
      <c r="F1496">
        <v>445</v>
      </c>
      <c r="G1496" t="str" cm="1">
        <f t="array" ref="G1496">_xlfn.IFS(F1496&lt;1000,"1000",F1496&lt;5000,"5000",F1496&lt;10000,"10000",F1496&lt;15000,"15000",F1496&lt;20000,"20000",F1496&lt;25000,"25000",F1496&lt;30000,"30000",F1496&lt;35000,"35000",F1496&lt;40000,"40000",F1496&lt;45000,"45000",F1496&lt;50000,"50000",F1496&gt;50000,"&gt;50000")</f>
        <v>1000</v>
      </c>
      <c r="H1496" t="s">
        <v>8221</v>
      </c>
      <c r="I1496" t="s">
        <v>8224</v>
      </c>
      <c r="J1496" t="s">
        <v>8246</v>
      </c>
      <c r="K1496">
        <v>1428075480</v>
      </c>
      <c r="L1496" s="10">
        <v>42097.651388888888</v>
      </c>
      <c r="M1496">
        <v>1425489613</v>
      </c>
      <c r="N1496" s="10">
        <f t="shared" si="71"/>
        <v>42067.722372685181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69"/>
        <v>8.9</v>
      </c>
      <c r="T1496">
        <f t="shared" si="70"/>
        <v>40.454545454545453</v>
      </c>
      <c r="U1496" t="s">
        <v>8322</v>
      </c>
      <c r="V1496" t="s">
        <v>8324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 t="str" cm="1">
        <f t="array" ref="E1497">_xlfn.IFS(D1497&lt;1000,"1000",D1497&lt;5000,"5000",D1497&lt;10000,"10000",D1497&lt;15000,"15000",D1497&lt;20000,"20000",D1497&lt;25000,"25000",D1497&lt;30000,"30000",D1497&lt;35000,"35000",D1497&lt;40000,"40000",D1497&lt;45000,"45000",D1497&lt;50000,"50000",D1497&gt;=50000,"&gt;50000")</f>
        <v>5000</v>
      </c>
      <c r="F1497">
        <v>0</v>
      </c>
      <c r="G1497" t="str" cm="1">
        <f t="array" ref="G1497">_xlfn.IFS(F1497&lt;1000,"1000",F1497&lt;5000,"5000",F1497&lt;10000,"10000",F1497&lt;15000,"15000",F1497&lt;20000,"20000",F1497&lt;25000,"25000",F1497&lt;30000,"30000",F1497&lt;35000,"35000",F1497&lt;40000,"40000",F1497&lt;45000,"45000",F1497&lt;50000,"50000",F1497&gt;50000,"&gt;50000")</f>
        <v>1000</v>
      </c>
      <c r="H1497" t="s">
        <v>8221</v>
      </c>
      <c r="I1497" t="s">
        <v>8224</v>
      </c>
      <c r="J1497" t="s">
        <v>8246</v>
      </c>
      <c r="K1497">
        <v>1314471431</v>
      </c>
      <c r="L1497" s="10">
        <v>40782.789710648147</v>
      </c>
      <c r="M1497">
        <v>1311879431</v>
      </c>
      <c r="N1497" s="10">
        <f t="shared" si="71"/>
        <v>40752.789710648147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69"/>
        <v>0</v>
      </c>
      <c r="T1497" t="e">
        <f t="shared" si="70"/>
        <v>#DIV/0!</v>
      </c>
      <c r="U1497" t="s">
        <v>8322</v>
      </c>
      <c r="V1497" t="s">
        <v>8324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 t="str" cm="1">
        <f t="array" ref="E1498">_xlfn.IFS(D1498&lt;1000,"1000",D1498&lt;5000,"5000",D1498&lt;10000,"10000",D1498&lt;15000,"15000",D1498&lt;20000,"20000",D1498&lt;25000,"25000",D1498&lt;30000,"30000",D1498&lt;35000,"35000",D1498&lt;40000,"40000",D1498&lt;45000,"45000",D1498&lt;50000,"50000",D1498&gt;=50000,"&gt;50000")</f>
        <v>5000</v>
      </c>
      <c r="F1498">
        <v>0</v>
      </c>
      <c r="G1498" t="str" cm="1">
        <f t="array" ref="G1498">_xlfn.IFS(F1498&lt;1000,"1000",F1498&lt;5000,"5000",F1498&lt;10000,"10000",F1498&lt;15000,"15000",F1498&lt;20000,"20000",F1498&lt;25000,"25000",F1498&lt;30000,"30000",F1498&lt;35000,"35000",F1498&lt;40000,"40000",F1498&lt;45000,"45000",F1498&lt;50000,"50000",F1498&gt;50000,"&gt;50000")</f>
        <v>1000</v>
      </c>
      <c r="H1498" t="s">
        <v>8221</v>
      </c>
      <c r="I1498" t="s">
        <v>8224</v>
      </c>
      <c r="J1498" t="s">
        <v>8246</v>
      </c>
      <c r="K1498">
        <v>1410866659</v>
      </c>
      <c r="L1498" s="10">
        <v>41898.475219907406</v>
      </c>
      <c r="M1498">
        <v>1405682659</v>
      </c>
      <c r="N1498" s="10">
        <f t="shared" si="71"/>
        <v>41838.475219907406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69"/>
        <v>0</v>
      </c>
      <c r="T1498" t="e">
        <f t="shared" si="70"/>
        <v>#DIV/0!</v>
      </c>
      <c r="U1498" t="s">
        <v>8322</v>
      </c>
      <c r="V1498" t="s">
        <v>8324</v>
      </c>
    </row>
    <row r="1499" spans="1:22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 t="str" cm="1">
        <f t="array" ref="E1499">_xlfn.IFS(D1499&lt;1000,"1000",D1499&lt;5000,"5000",D1499&lt;10000,"10000",D1499&lt;15000,"15000",D1499&lt;20000,"20000",D1499&lt;25000,"25000",D1499&lt;30000,"30000",D1499&lt;35000,"35000",D1499&lt;40000,"40000",D1499&lt;45000,"45000",D1499&lt;50000,"50000",D1499&gt;=50000,"&gt;50000")</f>
        <v>20000</v>
      </c>
      <c r="F1499">
        <v>1</v>
      </c>
      <c r="G1499" t="str" cm="1">
        <f t="array" ref="G1499">_xlfn.IFS(F1499&lt;1000,"1000",F1499&lt;5000,"5000",F1499&lt;10000,"10000",F1499&lt;15000,"15000",F1499&lt;20000,"20000",F1499&lt;25000,"25000",F1499&lt;30000,"30000",F1499&lt;35000,"35000",F1499&lt;40000,"40000",F1499&lt;45000,"45000",F1499&lt;50000,"50000",F1499&gt;50000,"&gt;50000")</f>
        <v>1000</v>
      </c>
      <c r="H1499" t="s">
        <v>8221</v>
      </c>
      <c r="I1499" t="s">
        <v>8224</v>
      </c>
      <c r="J1499" t="s">
        <v>8246</v>
      </c>
      <c r="K1499">
        <v>1375299780</v>
      </c>
      <c r="L1499" s="10">
        <v>41486.821527777778</v>
      </c>
      <c r="M1499">
        <v>1371655522</v>
      </c>
      <c r="N1499" s="10">
        <f t="shared" si="71"/>
        <v>41444.64261574074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69"/>
        <v>6.6666666666666671E-3</v>
      </c>
      <c r="T1499">
        <f t="shared" si="70"/>
        <v>1</v>
      </c>
      <c r="U1499" t="s">
        <v>8322</v>
      </c>
      <c r="V1499" t="s">
        <v>8324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 t="str" cm="1">
        <f t="array" ref="E1500">_xlfn.IFS(D1500&lt;1000,"1000",D1500&lt;5000,"5000",D1500&lt;10000,"10000",D1500&lt;15000,"15000",D1500&lt;20000,"20000",D1500&lt;25000,"25000",D1500&lt;30000,"30000",D1500&lt;35000,"35000",D1500&lt;40000,"40000",D1500&lt;45000,"45000",D1500&lt;50000,"50000",D1500&gt;=50000,"&gt;50000")</f>
        <v>5000</v>
      </c>
      <c r="F1500">
        <v>57</v>
      </c>
      <c r="G1500" t="str" cm="1">
        <f t="array" ref="G1500">_xlfn.IFS(F1500&lt;1000,"1000",F1500&lt;5000,"5000",F1500&lt;10000,"10000",F1500&lt;15000,"15000",F1500&lt;20000,"20000",F1500&lt;25000,"25000",F1500&lt;30000,"30000",F1500&lt;35000,"35000",F1500&lt;40000,"40000",F1500&lt;45000,"45000",F1500&lt;50000,"50000",F1500&gt;50000,"&gt;50000")</f>
        <v>1000</v>
      </c>
      <c r="H1500" t="s">
        <v>8221</v>
      </c>
      <c r="I1500" t="s">
        <v>8224</v>
      </c>
      <c r="J1500" t="s">
        <v>8246</v>
      </c>
      <c r="K1500">
        <v>1409787378</v>
      </c>
      <c r="L1500" s="10">
        <v>41885.983541666668</v>
      </c>
      <c r="M1500">
        <v>1405899378</v>
      </c>
      <c r="N1500" s="10">
        <f t="shared" si="71"/>
        <v>41840.983541666668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69"/>
        <v>1.9</v>
      </c>
      <c r="T1500">
        <f t="shared" si="70"/>
        <v>19</v>
      </c>
      <c r="U1500" t="s">
        <v>8322</v>
      </c>
      <c r="V1500" t="s">
        <v>8324</v>
      </c>
    </row>
    <row r="1501" spans="1:22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 t="str" cm="1">
        <f t="array" ref="E1501">_xlfn.IFS(D1501&lt;1000,"1000",D1501&lt;5000,"5000",D1501&lt;10000,"10000",D1501&lt;15000,"15000",D1501&lt;20000,"20000",D1501&lt;25000,"25000",D1501&lt;30000,"30000",D1501&lt;35000,"35000",D1501&lt;40000,"40000",D1501&lt;45000,"45000",D1501&lt;50000,"50000",D1501&gt;=50000,"&gt;50000")</f>
        <v>5000</v>
      </c>
      <c r="F1501">
        <v>5</v>
      </c>
      <c r="G1501" t="str" cm="1">
        <f t="array" ref="G1501">_xlfn.IFS(F1501&lt;1000,"1000",F1501&lt;5000,"5000",F1501&lt;10000,"10000",F1501&lt;15000,"15000",F1501&lt;20000,"20000",F1501&lt;25000,"25000",F1501&lt;30000,"30000",F1501&lt;35000,"35000",F1501&lt;40000,"40000",F1501&lt;45000,"45000",F1501&lt;50000,"50000",F1501&gt;50000,"&gt;50000")</f>
        <v>1000</v>
      </c>
      <c r="H1501" t="s">
        <v>8221</v>
      </c>
      <c r="I1501" t="s">
        <v>8224</v>
      </c>
      <c r="J1501" t="s">
        <v>8246</v>
      </c>
      <c r="K1501">
        <v>1470355833</v>
      </c>
      <c r="L1501" s="10">
        <v>42587.007326388892</v>
      </c>
      <c r="M1501">
        <v>1465171833</v>
      </c>
      <c r="N1501" s="10">
        <f t="shared" si="71"/>
        <v>42527.007326388892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69"/>
        <v>0.25</v>
      </c>
      <c r="T1501">
        <f t="shared" si="70"/>
        <v>5</v>
      </c>
      <c r="U1501" t="s">
        <v>8322</v>
      </c>
      <c r="V1501" t="s">
        <v>8324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 t="str" cm="1">
        <f t="array" ref="E1502">_xlfn.IFS(D1502&lt;1000,"1000",D1502&lt;5000,"5000",D1502&lt;10000,"10000",D1502&lt;15000,"15000",D1502&lt;20000,"20000",D1502&lt;25000,"25000",D1502&lt;30000,"30000",D1502&lt;35000,"35000",D1502&lt;40000,"40000",D1502&lt;45000,"45000",D1502&lt;50000,"50000",D1502&gt;=50000,"&gt;50000")</f>
        <v>5000</v>
      </c>
      <c r="F1502">
        <v>701</v>
      </c>
      <c r="G1502" t="str" cm="1">
        <f t="array" ref="G1502">_xlfn.IFS(F1502&lt;1000,"1000",F1502&lt;5000,"5000",F1502&lt;10000,"10000",F1502&lt;15000,"15000",F1502&lt;20000,"20000",F1502&lt;25000,"25000",F1502&lt;30000,"30000",F1502&lt;35000,"35000",F1502&lt;40000,"40000",F1502&lt;45000,"45000",F1502&lt;50000,"50000",F1502&gt;50000,"&gt;50000")</f>
        <v>1000</v>
      </c>
      <c r="H1502" t="s">
        <v>8221</v>
      </c>
      <c r="I1502" t="s">
        <v>8224</v>
      </c>
      <c r="J1502" t="s">
        <v>8246</v>
      </c>
      <c r="K1502">
        <v>1367444557</v>
      </c>
      <c r="L1502" s="10">
        <v>41395.904594907406</v>
      </c>
      <c r="M1502">
        <v>1364852557</v>
      </c>
      <c r="N1502" s="10">
        <f t="shared" si="71"/>
        <v>41365.904594907406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69"/>
        <v>25.035714285714285</v>
      </c>
      <c r="T1502">
        <f t="shared" si="70"/>
        <v>46.733333333333334</v>
      </c>
      <c r="U1502" t="s">
        <v>8322</v>
      </c>
      <c r="V1502" t="s">
        <v>8324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 t="str" cm="1">
        <f t="array" ref="E1503">_xlfn.IFS(D1503&lt;1000,"1000",D1503&lt;5000,"5000",D1503&lt;10000,"10000",D1503&lt;15000,"15000",D1503&lt;20000,"20000",D1503&lt;25000,"25000",D1503&lt;30000,"30000",D1503&lt;35000,"35000",D1503&lt;40000,"40000",D1503&lt;45000,"45000",D1503&lt;50000,"50000",D1503&gt;=50000,"&gt;50000")</f>
        <v>&gt;50000</v>
      </c>
      <c r="F1503">
        <v>86492</v>
      </c>
      <c r="G1503" t="str" cm="1">
        <f t="array" ref="G1503">_xlfn.IFS(F1503&lt;1000,"1000",F1503&lt;5000,"5000",F1503&lt;10000,"10000",F1503&lt;15000,"15000",F1503&lt;20000,"20000",F1503&lt;25000,"25000",F1503&lt;30000,"30000",F1503&lt;35000,"35000",F1503&lt;40000,"40000",F1503&lt;45000,"45000",F1503&lt;50000,"50000",F1503&gt;50000,"&gt;50000")</f>
        <v>&gt;50000</v>
      </c>
      <c r="H1503" t="s">
        <v>8219</v>
      </c>
      <c r="I1503" t="s">
        <v>8229</v>
      </c>
      <c r="J1503" t="s">
        <v>8251</v>
      </c>
      <c r="K1503">
        <v>1436364023</v>
      </c>
      <c r="L1503" s="10">
        <v>42193.583599537036</v>
      </c>
      <c r="M1503">
        <v>1433772023</v>
      </c>
      <c r="N1503" s="10">
        <f t="shared" si="71"/>
        <v>42163.583599537036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69"/>
        <v>166.33076923076925</v>
      </c>
      <c r="T1503">
        <f t="shared" si="70"/>
        <v>97.731073446327684</v>
      </c>
      <c r="U1503" t="s">
        <v>8338</v>
      </c>
      <c r="V1503" t="s">
        <v>8339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 t="str" cm="1">
        <f t="array" ref="E1504">_xlfn.IFS(D1504&lt;1000,"1000",D1504&lt;5000,"5000",D1504&lt;10000,"10000",D1504&lt;15000,"15000",D1504&lt;20000,"20000",D1504&lt;25000,"25000",D1504&lt;30000,"30000",D1504&lt;35000,"35000",D1504&lt;40000,"40000",D1504&lt;45000,"45000",D1504&lt;50000,"50000",D1504&gt;=50000,"&gt;50000")</f>
        <v>25000</v>
      </c>
      <c r="F1504">
        <v>22318</v>
      </c>
      <c r="G1504" t="str" cm="1">
        <f t="array" ref="G1504">_xlfn.IFS(F1504&lt;1000,"1000",F1504&lt;5000,"5000",F1504&lt;10000,"10000",F1504&lt;15000,"15000",F1504&lt;20000,"20000",F1504&lt;25000,"25000",F1504&lt;30000,"30000",F1504&lt;35000,"35000",F1504&lt;40000,"40000",F1504&lt;45000,"45000",F1504&lt;50000,"50000",F1504&gt;50000,"&gt;50000")</f>
        <v>25000</v>
      </c>
      <c r="H1504" t="s">
        <v>8219</v>
      </c>
      <c r="I1504" t="s">
        <v>8225</v>
      </c>
      <c r="J1504" t="s">
        <v>8247</v>
      </c>
      <c r="K1504">
        <v>1458943200</v>
      </c>
      <c r="L1504" s="10">
        <v>42454.916666666672</v>
      </c>
      <c r="M1504">
        <v>1456491680</v>
      </c>
      <c r="N1504" s="10">
        <f t="shared" si="71"/>
        <v>42426.542592592596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69"/>
        <v>101.44545454545455</v>
      </c>
      <c r="T1504">
        <f t="shared" si="70"/>
        <v>67.835866261398181</v>
      </c>
      <c r="U1504" t="s">
        <v>8338</v>
      </c>
      <c r="V1504" t="s">
        <v>8339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 t="str" cm="1">
        <f t="array" ref="E1505">_xlfn.IFS(D1505&lt;1000,"1000",D1505&lt;5000,"5000",D1505&lt;10000,"10000",D1505&lt;15000,"15000",D1505&lt;20000,"20000",D1505&lt;25000,"25000",D1505&lt;30000,"30000",D1505&lt;35000,"35000",D1505&lt;40000,"40000",D1505&lt;45000,"45000",D1505&lt;50000,"50000",D1505&gt;=50000,"&gt;50000")</f>
        <v>5000</v>
      </c>
      <c r="F1505">
        <v>4045.93</v>
      </c>
      <c r="G1505" t="str" cm="1">
        <f t="array" ref="G1505">_xlfn.IFS(F1505&lt;1000,"1000",F1505&lt;5000,"5000",F1505&lt;10000,"10000",F1505&lt;15000,"15000",F1505&lt;20000,"20000",F1505&lt;25000,"25000",F1505&lt;30000,"30000",F1505&lt;35000,"35000",F1505&lt;40000,"40000",F1505&lt;45000,"45000",F1505&lt;50000,"50000",F1505&gt;50000,"&gt;50000")</f>
        <v>5000</v>
      </c>
      <c r="H1505" t="s">
        <v>8219</v>
      </c>
      <c r="I1505" t="s">
        <v>8242</v>
      </c>
      <c r="J1505" t="s">
        <v>8249</v>
      </c>
      <c r="K1505">
        <v>1477210801</v>
      </c>
      <c r="L1505" s="10">
        <v>42666.347233796296</v>
      </c>
      <c r="M1505">
        <v>1472026801</v>
      </c>
      <c r="N1505" s="10">
        <f t="shared" si="71"/>
        <v>42606.347233796296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69"/>
        <v>107.89146666666667</v>
      </c>
      <c r="T1505">
        <f t="shared" si="70"/>
        <v>56.98492957746479</v>
      </c>
      <c r="U1505" t="s">
        <v>8338</v>
      </c>
      <c r="V1505" t="s">
        <v>8339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 t="str" cm="1">
        <f t="array" ref="E1506">_xlfn.IFS(D1506&lt;1000,"1000",D1506&lt;5000,"5000",D1506&lt;10000,"10000",D1506&lt;15000,"15000",D1506&lt;20000,"20000",D1506&lt;25000,"25000",D1506&lt;30000,"30000",D1506&lt;35000,"35000",D1506&lt;40000,"40000",D1506&lt;45000,"45000",D1506&lt;50000,"50000",D1506&gt;=50000,"&gt;50000")</f>
        <v>10000</v>
      </c>
      <c r="F1506">
        <v>18066</v>
      </c>
      <c r="G1506" t="str" cm="1">
        <f t="array" ref="G1506">_xlfn.IFS(F1506&lt;1000,"1000",F1506&lt;5000,"5000",F1506&lt;10000,"10000",F1506&lt;15000,"15000",F1506&lt;20000,"20000",F1506&lt;25000,"25000",F1506&lt;30000,"30000",F1506&lt;35000,"35000",F1506&lt;40000,"40000",F1506&lt;45000,"45000",F1506&lt;50000,"50000",F1506&gt;50000,"&gt;50000")</f>
        <v>20000</v>
      </c>
      <c r="H1506" t="s">
        <v>8219</v>
      </c>
      <c r="I1506" t="s">
        <v>8225</v>
      </c>
      <c r="J1506" t="s">
        <v>8247</v>
      </c>
      <c r="K1506">
        <v>1402389180</v>
      </c>
      <c r="L1506" s="10">
        <v>41800.356249999997</v>
      </c>
      <c r="M1506">
        <v>1399996024</v>
      </c>
      <c r="N1506" s="10">
        <f t="shared" si="71"/>
        <v>41772.657685185186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69"/>
        <v>277.93846153846158</v>
      </c>
      <c r="T1506">
        <f t="shared" si="70"/>
        <v>67.159851301115239</v>
      </c>
      <c r="U1506" t="s">
        <v>8338</v>
      </c>
      <c r="V1506" t="s">
        <v>8339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 t="str" cm="1">
        <f t="array" ref="E1507">_xlfn.IFS(D1507&lt;1000,"1000",D1507&lt;5000,"5000",D1507&lt;10000,"10000",D1507&lt;15000,"15000",D1507&lt;20000,"20000",D1507&lt;25000,"25000",D1507&lt;30000,"30000",D1507&lt;35000,"35000",D1507&lt;40000,"40000",D1507&lt;45000,"45000",D1507&lt;50000,"50000",D1507&gt;=50000,"&gt;50000")</f>
        <v>20000</v>
      </c>
      <c r="F1507">
        <v>16573</v>
      </c>
      <c r="G1507" t="str" cm="1">
        <f t="array" ref="G1507">_xlfn.IFS(F1507&lt;1000,"1000",F1507&lt;5000,"5000",F1507&lt;10000,"10000",F1507&lt;15000,"15000",F1507&lt;20000,"20000",F1507&lt;25000,"25000",F1507&lt;30000,"30000",F1507&lt;35000,"35000",F1507&lt;40000,"40000",F1507&lt;45000,"45000",F1507&lt;50000,"50000",F1507&gt;50000,"&gt;50000")</f>
        <v>20000</v>
      </c>
      <c r="H1507" t="s">
        <v>8219</v>
      </c>
      <c r="I1507" t="s">
        <v>8236</v>
      </c>
      <c r="J1507" t="s">
        <v>8249</v>
      </c>
      <c r="K1507">
        <v>1458676860</v>
      </c>
      <c r="L1507" s="10">
        <v>42451.834027777775</v>
      </c>
      <c r="M1507">
        <v>1455446303</v>
      </c>
      <c r="N1507" s="10">
        <f t="shared" si="71"/>
        <v>42414.44332175926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69"/>
        <v>103.58125</v>
      </c>
      <c r="T1507">
        <f t="shared" si="70"/>
        <v>48.037681159420288</v>
      </c>
      <c r="U1507" t="s">
        <v>8338</v>
      </c>
      <c r="V1507" t="s">
        <v>8339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 t="str" cm="1">
        <f t="array" ref="E1508">_xlfn.IFS(D1508&lt;1000,"1000",D1508&lt;5000,"5000",D1508&lt;10000,"10000",D1508&lt;15000,"15000",D1508&lt;20000,"20000",D1508&lt;25000,"25000",D1508&lt;30000,"30000",D1508&lt;35000,"35000",D1508&lt;40000,"40000",D1508&lt;45000,"45000",D1508&lt;50000,"50000",D1508&gt;=50000,"&gt;50000")</f>
        <v>5000</v>
      </c>
      <c r="F1508">
        <v>1671</v>
      </c>
      <c r="G1508" t="str" cm="1">
        <f t="array" ref="G1508">_xlfn.IFS(F1508&lt;1000,"1000",F1508&lt;5000,"5000",F1508&lt;10000,"10000",F1508&lt;15000,"15000",F1508&lt;20000,"20000",F1508&lt;25000,"25000",F1508&lt;30000,"30000",F1508&lt;35000,"35000",F1508&lt;40000,"40000",F1508&lt;45000,"45000",F1508&lt;50000,"50000",F1508&gt;50000,"&gt;50000")</f>
        <v>5000</v>
      </c>
      <c r="H1508" t="s">
        <v>8219</v>
      </c>
      <c r="I1508" t="s">
        <v>8225</v>
      </c>
      <c r="J1508" t="s">
        <v>8247</v>
      </c>
      <c r="K1508">
        <v>1406227904</v>
      </c>
      <c r="L1508" s="10">
        <v>41844.785925925928</v>
      </c>
      <c r="M1508">
        <v>1403635904</v>
      </c>
      <c r="N1508" s="10">
        <f t="shared" si="71"/>
        <v>41814.785925925928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69"/>
        <v>111.4</v>
      </c>
      <c r="T1508">
        <f t="shared" si="70"/>
        <v>38.860465116279073</v>
      </c>
      <c r="U1508" t="s">
        <v>8338</v>
      </c>
      <c r="V1508" t="s">
        <v>8339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 t="str" cm="1">
        <f t="array" ref="E1509">_xlfn.IFS(D1509&lt;1000,"1000",D1509&lt;5000,"5000",D1509&lt;10000,"10000",D1509&lt;15000,"15000",D1509&lt;20000,"20000",D1509&lt;25000,"25000",D1509&lt;30000,"30000",D1509&lt;35000,"35000",D1509&lt;40000,"40000",D1509&lt;45000,"45000",D1509&lt;50000,"50000",D1509&gt;=50000,"&gt;50000")</f>
        <v>5000</v>
      </c>
      <c r="F1509">
        <v>2580</v>
      </c>
      <c r="G1509" t="str" cm="1">
        <f t="array" ref="G1509">_xlfn.IFS(F1509&lt;1000,"1000",F1509&lt;5000,"5000",F1509&lt;10000,"10000",F1509&lt;15000,"15000",F1509&lt;20000,"20000",F1509&lt;25000,"25000",F1509&lt;30000,"30000",F1509&lt;35000,"35000",F1509&lt;40000,"40000",F1509&lt;45000,"45000",F1509&lt;50000,"50000",F1509&gt;50000,"&gt;50000")</f>
        <v>5000</v>
      </c>
      <c r="H1509" t="s">
        <v>8219</v>
      </c>
      <c r="I1509" t="s">
        <v>8224</v>
      </c>
      <c r="J1509" t="s">
        <v>8246</v>
      </c>
      <c r="K1509">
        <v>1273911000</v>
      </c>
      <c r="L1509" s="10">
        <v>40313.340277777781</v>
      </c>
      <c r="M1509">
        <v>1268822909</v>
      </c>
      <c r="N1509" s="10">
        <f t="shared" si="71"/>
        <v>40254.450335648151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69"/>
        <v>215</v>
      </c>
      <c r="T1509">
        <f t="shared" si="70"/>
        <v>78.181818181818187</v>
      </c>
      <c r="U1509" t="s">
        <v>8338</v>
      </c>
      <c r="V1509" t="s">
        <v>8339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 t="str" cm="1">
        <f t="array" ref="E1510">_xlfn.IFS(D1510&lt;1000,"1000",D1510&lt;5000,"5000",D1510&lt;10000,"10000",D1510&lt;15000,"15000",D1510&lt;20000,"20000",D1510&lt;25000,"25000",D1510&lt;30000,"30000",D1510&lt;35000,"35000",D1510&lt;40000,"40000",D1510&lt;45000,"45000",D1510&lt;50000,"50000",D1510&gt;=50000,"&gt;50000")</f>
        <v>20000</v>
      </c>
      <c r="F1510">
        <v>20491</v>
      </c>
      <c r="G1510" t="str" cm="1">
        <f t="array" ref="G1510">_xlfn.IFS(F1510&lt;1000,"1000",F1510&lt;5000,"5000",F1510&lt;10000,"10000",F1510&lt;15000,"15000",F1510&lt;20000,"20000",F1510&lt;25000,"25000",F1510&lt;30000,"30000",F1510&lt;35000,"35000",F1510&lt;40000,"40000",F1510&lt;45000,"45000",F1510&lt;50000,"50000",F1510&gt;50000,"&gt;50000")</f>
        <v>25000</v>
      </c>
      <c r="H1510" t="s">
        <v>8219</v>
      </c>
      <c r="I1510" t="s">
        <v>8224</v>
      </c>
      <c r="J1510" t="s">
        <v>8246</v>
      </c>
      <c r="K1510">
        <v>1403880281</v>
      </c>
      <c r="L1510" s="10">
        <v>41817.614363425928</v>
      </c>
      <c r="M1510">
        <v>1401201881</v>
      </c>
      <c r="N1510" s="10">
        <f t="shared" si="71"/>
        <v>41786.614363425928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69"/>
        <v>110.76216216216217</v>
      </c>
      <c r="T1510">
        <f t="shared" si="70"/>
        <v>97.113744075829388</v>
      </c>
      <c r="U1510" t="s">
        <v>8338</v>
      </c>
      <c r="V1510" t="s">
        <v>8339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 t="str" cm="1">
        <f t="array" ref="E1511">_xlfn.IFS(D1511&lt;1000,"1000",D1511&lt;5000,"5000",D1511&lt;10000,"10000",D1511&lt;15000,"15000",D1511&lt;20000,"20000",D1511&lt;25000,"25000",D1511&lt;30000,"30000",D1511&lt;35000,"35000",D1511&lt;40000,"40000",D1511&lt;45000,"45000",D1511&lt;50000,"50000",D1511&gt;=50000,"&gt;50000")</f>
        <v>20000</v>
      </c>
      <c r="F1511">
        <v>21637.22</v>
      </c>
      <c r="G1511" t="str" cm="1">
        <f t="array" ref="G1511">_xlfn.IFS(F1511&lt;1000,"1000",F1511&lt;5000,"5000",F1511&lt;10000,"10000",F1511&lt;15000,"15000",F1511&lt;20000,"20000",F1511&lt;25000,"25000",F1511&lt;30000,"30000",F1511&lt;35000,"35000",F1511&lt;40000,"40000",F1511&lt;45000,"45000",F1511&lt;50000,"50000",F1511&gt;50000,"&gt;50000")</f>
        <v>25000</v>
      </c>
      <c r="H1511" t="s">
        <v>8219</v>
      </c>
      <c r="I1511" t="s">
        <v>8236</v>
      </c>
      <c r="J1511" t="s">
        <v>8249</v>
      </c>
      <c r="K1511">
        <v>1487113140</v>
      </c>
      <c r="L1511" s="10">
        <v>42780.957638888889</v>
      </c>
      <c r="M1511">
        <v>1484570885</v>
      </c>
      <c r="N1511" s="10">
        <f t="shared" si="71"/>
        <v>42751.533391203702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69"/>
        <v>123.64125714285714</v>
      </c>
      <c r="T1511">
        <f t="shared" si="70"/>
        <v>110.39397959183674</v>
      </c>
      <c r="U1511" t="s">
        <v>8338</v>
      </c>
      <c r="V1511" t="s">
        <v>8339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 t="str" cm="1">
        <f t="array" ref="E1512">_xlfn.IFS(D1512&lt;1000,"1000",D1512&lt;5000,"5000",D1512&lt;10000,"10000",D1512&lt;15000,"15000",D1512&lt;20000,"20000",D1512&lt;25000,"25000",D1512&lt;30000,"30000",D1512&lt;35000,"35000",D1512&lt;40000,"40000",D1512&lt;45000,"45000",D1512&lt;50000,"50000",D1512&gt;=50000,"&gt;50000")</f>
        <v>20000</v>
      </c>
      <c r="F1512">
        <v>16165.6</v>
      </c>
      <c r="G1512" t="str" cm="1">
        <f t="array" ref="G1512">_xlfn.IFS(F1512&lt;1000,"1000",F1512&lt;5000,"5000",F1512&lt;10000,"10000",F1512&lt;15000,"15000",F1512&lt;20000,"20000",F1512&lt;25000,"25000",F1512&lt;30000,"30000",F1512&lt;35000,"35000",F1512&lt;40000,"40000",F1512&lt;45000,"45000",F1512&lt;50000,"50000",F1512&gt;50000,"&gt;50000")</f>
        <v>20000</v>
      </c>
      <c r="H1512" t="s">
        <v>8219</v>
      </c>
      <c r="I1512" t="s">
        <v>8225</v>
      </c>
      <c r="J1512" t="s">
        <v>8247</v>
      </c>
      <c r="K1512">
        <v>1405761278</v>
      </c>
      <c r="L1512" s="10">
        <v>41839.385162037033</v>
      </c>
      <c r="M1512">
        <v>1403169278</v>
      </c>
      <c r="N1512" s="10">
        <f t="shared" si="71"/>
        <v>41809.385162037033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69"/>
        <v>101.03500000000001</v>
      </c>
      <c r="T1512">
        <f t="shared" si="70"/>
        <v>39.91506172839506</v>
      </c>
      <c r="U1512" t="s">
        <v>8338</v>
      </c>
      <c r="V1512" t="s">
        <v>8339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 t="str" cm="1">
        <f t="array" ref="E1513">_xlfn.IFS(D1513&lt;1000,"1000",D1513&lt;5000,"5000",D1513&lt;10000,"10000",D1513&lt;15000,"15000",D1513&lt;20000,"20000",D1513&lt;25000,"25000",D1513&lt;30000,"30000",D1513&lt;35000,"35000",D1513&lt;40000,"40000",D1513&lt;45000,"45000",D1513&lt;50000,"50000",D1513&gt;=50000,"&gt;50000")</f>
        <v>15000</v>
      </c>
      <c r="F1513">
        <v>15651</v>
      </c>
      <c r="G1513" t="str" cm="1">
        <f t="array" ref="G1513">_xlfn.IFS(F1513&lt;1000,"1000",F1513&lt;5000,"5000",F1513&lt;10000,"10000",F1513&lt;15000,"15000",F1513&lt;20000,"20000",F1513&lt;25000,"25000",F1513&lt;30000,"30000",F1513&lt;35000,"35000",F1513&lt;40000,"40000",F1513&lt;45000,"45000",F1513&lt;50000,"50000",F1513&gt;50000,"&gt;50000")</f>
        <v>20000</v>
      </c>
      <c r="H1513" t="s">
        <v>8219</v>
      </c>
      <c r="I1513" t="s">
        <v>8224</v>
      </c>
      <c r="J1513" t="s">
        <v>8246</v>
      </c>
      <c r="K1513">
        <v>1447858804</v>
      </c>
      <c r="L1513" s="10">
        <v>42326.625046296293</v>
      </c>
      <c r="M1513">
        <v>1445263204</v>
      </c>
      <c r="N1513" s="10">
        <f t="shared" si="71"/>
        <v>42296.583379629628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69"/>
        <v>111.79285714285714</v>
      </c>
      <c r="T1513">
        <f t="shared" si="70"/>
        <v>75.975728155339809</v>
      </c>
      <c r="U1513" t="s">
        <v>8338</v>
      </c>
      <c r="V1513" t="s">
        <v>8339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 t="str" cm="1">
        <f t="array" ref="E1514">_xlfn.IFS(D1514&lt;1000,"1000",D1514&lt;5000,"5000",D1514&lt;10000,"10000",D1514&lt;15000,"15000",D1514&lt;20000,"20000",D1514&lt;25000,"25000",D1514&lt;30000,"30000",D1514&lt;35000,"35000",D1514&lt;40000,"40000",D1514&lt;45000,"45000",D1514&lt;50000,"50000",D1514&gt;=50000,"&gt;50000")</f>
        <v>5000</v>
      </c>
      <c r="F1514">
        <v>19557</v>
      </c>
      <c r="G1514" t="str" cm="1">
        <f t="array" ref="G1514">_xlfn.IFS(F1514&lt;1000,"1000",F1514&lt;5000,"5000",F1514&lt;10000,"10000",F1514&lt;15000,"15000",F1514&lt;20000,"20000",F1514&lt;25000,"25000",F1514&lt;30000,"30000",F1514&lt;35000,"35000",F1514&lt;40000,"40000",F1514&lt;45000,"45000",F1514&lt;50000,"50000",F1514&gt;50000,"&gt;50000")</f>
        <v>20000</v>
      </c>
      <c r="H1514" t="s">
        <v>8219</v>
      </c>
      <c r="I1514" t="s">
        <v>8224</v>
      </c>
      <c r="J1514" t="s">
        <v>8246</v>
      </c>
      <c r="K1514">
        <v>1486311939</v>
      </c>
      <c r="L1514" s="10">
        <v>42771.684479166666</v>
      </c>
      <c r="M1514">
        <v>1483719939</v>
      </c>
      <c r="N1514" s="10">
        <f t="shared" si="71"/>
        <v>42741.684479166666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69"/>
        <v>558.7714285714286</v>
      </c>
      <c r="T1514">
        <f t="shared" si="70"/>
        <v>58.379104477611939</v>
      </c>
      <c r="U1514" t="s">
        <v>8338</v>
      </c>
      <c r="V1514" t="s">
        <v>8339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 t="str" cm="1">
        <f t="array" ref="E1515">_xlfn.IFS(D1515&lt;1000,"1000",D1515&lt;5000,"5000",D1515&lt;10000,"10000",D1515&lt;15000,"15000",D1515&lt;20000,"20000",D1515&lt;25000,"25000",D1515&lt;30000,"30000",D1515&lt;35000,"35000",D1515&lt;40000,"40000",D1515&lt;45000,"45000",D1515&lt;50000,"50000",D1515&gt;=50000,"&gt;50000")</f>
        <v>10000</v>
      </c>
      <c r="F1515">
        <v>12001.5</v>
      </c>
      <c r="G1515" t="str" cm="1">
        <f t="array" ref="G1515">_xlfn.IFS(F1515&lt;1000,"1000",F1515&lt;5000,"5000",F1515&lt;10000,"10000",F1515&lt;15000,"15000",F1515&lt;20000,"20000",F1515&lt;25000,"25000",F1515&lt;30000,"30000",F1515&lt;35000,"35000",F1515&lt;40000,"40000",F1515&lt;45000,"45000",F1515&lt;50000,"50000",F1515&gt;50000,"&gt;50000")</f>
        <v>15000</v>
      </c>
      <c r="H1515" t="s">
        <v>8219</v>
      </c>
      <c r="I1515" t="s">
        <v>8225</v>
      </c>
      <c r="J1515" t="s">
        <v>8247</v>
      </c>
      <c r="K1515">
        <v>1405523866</v>
      </c>
      <c r="L1515" s="10">
        <v>41836.637337962966</v>
      </c>
      <c r="M1515">
        <v>1402931866</v>
      </c>
      <c r="N1515" s="10">
        <f t="shared" si="71"/>
        <v>41806.637337962966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69"/>
        <v>150.01875000000001</v>
      </c>
      <c r="T1515">
        <f t="shared" si="70"/>
        <v>55.82093023255814</v>
      </c>
      <c r="U1515" t="s">
        <v>8338</v>
      </c>
      <c r="V1515" t="s">
        <v>8339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 t="str" cm="1">
        <f t="array" ref="E1516">_xlfn.IFS(D1516&lt;1000,"1000",D1516&lt;5000,"5000",D1516&lt;10000,"10000",D1516&lt;15000,"15000",D1516&lt;20000,"20000",D1516&lt;25000,"25000",D1516&lt;30000,"30000",D1516&lt;35000,"35000",D1516&lt;40000,"40000",D1516&lt;45000,"45000",D1516&lt;50000,"50000",D1516&gt;=50000,"&gt;50000")</f>
        <v>30000</v>
      </c>
      <c r="F1516">
        <v>26619</v>
      </c>
      <c r="G1516" t="str" cm="1">
        <f t="array" ref="G1516">_xlfn.IFS(F1516&lt;1000,"1000",F1516&lt;5000,"5000",F1516&lt;10000,"10000",F1516&lt;15000,"15000",F1516&lt;20000,"20000",F1516&lt;25000,"25000",F1516&lt;30000,"30000",F1516&lt;35000,"35000",F1516&lt;40000,"40000",F1516&lt;45000,"45000",F1516&lt;50000,"50000",F1516&gt;50000,"&gt;50000")</f>
        <v>30000</v>
      </c>
      <c r="H1516" t="s">
        <v>8219</v>
      </c>
      <c r="I1516" t="s">
        <v>8224</v>
      </c>
      <c r="J1516" t="s">
        <v>8246</v>
      </c>
      <c r="K1516">
        <v>1443363640</v>
      </c>
      <c r="L1516" s="10">
        <v>42274.597685185188</v>
      </c>
      <c r="M1516">
        <v>1439907640</v>
      </c>
      <c r="N1516" s="10">
        <f t="shared" si="71"/>
        <v>42234.597685185188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69"/>
        <v>106.476</v>
      </c>
      <c r="T1516">
        <f t="shared" si="70"/>
        <v>151.24431818181819</v>
      </c>
      <c r="U1516" t="s">
        <v>8338</v>
      </c>
      <c r="V1516" t="s">
        <v>8339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 t="str" cm="1">
        <f t="array" ref="E1517">_xlfn.IFS(D1517&lt;1000,"1000",D1517&lt;5000,"5000",D1517&lt;10000,"10000",D1517&lt;15000,"15000",D1517&lt;20000,"20000",D1517&lt;25000,"25000",D1517&lt;30000,"30000",D1517&lt;35000,"35000",D1517&lt;40000,"40000",D1517&lt;45000,"45000",D1517&lt;50000,"50000",D1517&gt;=50000,"&gt;50000")</f>
        <v>&gt;50000</v>
      </c>
      <c r="F1517">
        <v>471567</v>
      </c>
      <c r="G1517" t="str" cm="1">
        <f t="array" ref="G1517">_xlfn.IFS(F1517&lt;1000,"1000",F1517&lt;5000,"5000",F1517&lt;10000,"10000",F1517&lt;15000,"15000",F1517&lt;20000,"20000",F1517&lt;25000,"25000",F1517&lt;30000,"30000",F1517&lt;35000,"35000",F1517&lt;40000,"40000",F1517&lt;45000,"45000",F1517&lt;50000,"50000",F1517&gt;50000,"&gt;50000")</f>
        <v>&gt;50000</v>
      </c>
      <c r="H1517" t="s">
        <v>8219</v>
      </c>
      <c r="I1517" t="s">
        <v>8234</v>
      </c>
      <c r="J1517" t="s">
        <v>8254</v>
      </c>
      <c r="K1517">
        <v>1458104697</v>
      </c>
      <c r="L1517" s="10">
        <v>42445.211770833332</v>
      </c>
      <c r="M1517">
        <v>1455516297</v>
      </c>
      <c r="N1517" s="10">
        <f t="shared" si="71"/>
        <v>42415.253437499996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69"/>
        <v>157.18899999999999</v>
      </c>
      <c r="T1517">
        <f t="shared" si="70"/>
        <v>849.67027027027029</v>
      </c>
      <c r="U1517" t="s">
        <v>8338</v>
      </c>
      <c r="V1517" t="s">
        <v>8339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 t="str" cm="1">
        <f t="array" ref="E1518">_xlfn.IFS(D1518&lt;1000,"1000",D1518&lt;5000,"5000",D1518&lt;10000,"10000",D1518&lt;15000,"15000",D1518&lt;20000,"20000",D1518&lt;25000,"25000",D1518&lt;30000,"30000",D1518&lt;35000,"35000",D1518&lt;40000,"40000",D1518&lt;45000,"45000",D1518&lt;50000,"50000",D1518&gt;=50000,"&gt;50000")</f>
        <v>20000</v>
      </c>
      <c r="F1518">
        <v>18472</v>
      </c>
      <c r="G1518" t="str" cm="1">
        <f t="array" ref="G1518">_xlfn.IFS(F1518&lt;1000,"1000",F1518&lt;5000,"5000",F1518&lt;10000,"10000",F1518&lt;15000,"15000",F1518&lt;20000,"20000",F1518&lt;25000,"25000",F1518&lt;30000,"30000",F1518&lt;35000,"35000",F1518&lt;40000,"40000",F1518&lt;45000,"45000",F1518&lt;50000,"50000",F1518&gt;50000,"&gt;50000")</f>
        <v>20000</v>
      </c>
      <c r="H1518" t="s">
        <v>8219</v>
      </c>
      <c r="I1518" t="s">
        <v>8224</v>
      </c>
      <c r="J1518" t="s">
        <v>8246</v>
      </c>
      <c r="K1518">
        <v>1475762400</v>
      </c>
      <c r="L1518" s="10">
        <v>42649.583333333328</v>
      </c>
      <c r="M1518">
        <v>1473160292</v>
      </c>
      <c r="N1518" s="10">
        <f t="shared" si="71"/>
        <v>42619.466342592597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69"/>
        <v>108.65882352941176</v>
      </c>
      <c r="T1518">
        <f t="shared" si="70"/>
        <v>159.24137931034483</v>
      </c>
      <c r="U1518" t="s">
        <v>8338</v>
      </c>
      <c r="V1518" t="s">
        <v>8339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 t="str" cm="1">
        <f t="array" ref="E1519">_xlfn.IFS(D1519&lt;1000,"1000",D1519&lt;5000,"5000",D1519&lt;10000,"10000",D1519&lt;15000,"15000",D1519&lt;20000,"20000",D1519&lt;25000,"25000",D1519&lt;30000,"30000",D1519&lt;35000,"35000",D1519&lt;40000,"40000",D1519&lt;45000,"45000",D1519&lt;50000,"50000",D1519&gt;=50000,"&gt;50000")</f>
        <v>20000</v>
      </c>
      <c r="F1519">
        <v>24297</v>
      </c>
      <c r="G1519" t="str" cm="1">
        <f t="array" ref="G1519">_xlfn.IFS(F1519&lt;1000,"1000",F1519&lt;5000,"5000",F1519&lt;10000,"10000",F1519&lt;15000,"15000",F1519&lt;20000,"20000",F1519&lt;25000,"25000",F1519&lt;30000,"30000",F1519&lt;35000,"35000",F1519&lt;40000,"40000",F1519&lt;45000,"45000",F1519&lt;50000,"50000",F1519&gt;50000,"&gt;50000")</f>
        <v>25000</v>
      </c>
      <c r="H1519" t="s">
        <v>8219</v>
      </c>
      <c r="I1519" t="s">
        <v>8224</v>
      </c>
      <c r="J1519" t="s">
        <v>8246</v>
      </c>
      <c r="K1519">
        <v>1417845600</v>
      </c>
      <c r="L1519" s="10">
        <v>41979.25</v>
      </c>
      <c r="M1519">
        <v>1415194553</v>
      </c>
      <c r="N1519" s="10">
        <f t="shared" si="71"/>
        <v>41948.56658564815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69"/>
        <v>161.97999999999999</v>
      </c>
      <c r="T1519">
        <f t="shared" si="70"/>
        <v>39.507317073170732</v>
      </c>
      <c r="U1519" t="s">
        <v>8338</v>
      </c>
      <c r="V1519" t="s">
        <v>8339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 t="str" cm="1">
        <f t="array" ref="E1520">_xlfn.IFS(D1520&lt;1000,"1000",D1520&lt;5000,"5000",D1520&lt;10000,"10000",D1520&lt;15000,"15000",D1520&lt;20000,"20000",D1520&lt;25000,"25000",D1520&lt;30000,"30000",D1520&lt;35000,"35000",D1520&lt;40000,"40000",D1520&lt;45000,"45000",D1520&lt;50000,"50000",D1520&gt;=50000,"&gt;50000")</f>
        <v>20000</v>
      </c>
      <c r="F1520">
        <v>30805</v>
      </c>
      <c r="G1520" t="str" cm="1">
        <f t="array" ref="G1520">_xlfn.IFS(F1520&lt;1000,"1000",F1520&lt;5000,"5000",F1520&lt;10000,"10000",F1520&lt;15000,"15000",F1520&lt;20000,"20000",F1520&lt;25000,"25000",F1520&lt;30000,"30000",F1520&lt;35000,"35000",F1520&lt;40000,"40000",F1520&lt;45000,"45000",F1520&lt;50000,"50000",F1520&gt;50000,"&gt;50000")</f>
        <v>35000</v>
      </c>
      <c r="H1520" t="s">
        <v>8219</v>
      </c>
      <c r="I1520" t="s">
        <v>8224</v>
      </c>
      <c r="J1520" t="s">
        <v>8246</v>
      </c>
      <c r="K1520">
        <v>1401565252</v>
      </c>
      <c r="L1520" s="10">
        <v>41790.8200462963</v>
      </c>
      <c r="M1520">
        <v>1398973252</v>
      </c>
      <c r="N1520" s="10">
        <f t="shared" si="71"/>
        <v>41760.8200462963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69"/>
        <v>205.36666666666665</v>
      </c>
      <c r="T1520">
        <f t="shared" si="70"/>
        <v>130.52966101694915</v>
      </c>
      <c r="U1520" t="s">
        <v>8338</v>
      </c>
      <c r="V1520" t="s">
        <v>8339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 t="str" cm="1">
        <f t="array" ref="E1521">_xlfn.IFS(D1521&lt;1000,"1000",D1521&lt;5000,"5000",D1521&lt;10000,"10000",D1521&lt;15000,"15000",D1521&lt;20000,"20000",D1521&lt;25000,"25000",D1521&lt;30000,"30000",D1521&lt;35000,"35000",D1521&lt;40000,"40000",D1521&lt;45000,"45000",D1521&lt;50000,"50000",D1521&gt;=50000,"&gt;50000")</f>
        <v>10000</v>
      </c>
      <c r="F1521">
        <v>9302.75</v>
      </c>
      <c r="G1521" t="str" cm="1">
        <f t="array" ref="G1521">_xlfn.IFS(F1521&lt;1000,"1000",F1521&lt;5000,"5000",F1521&lt;10000,"10000",F1521&lt;15000,"15000",F1521&lt;20000,"20000",F1521&lt;25000,"25000",F1521&lt;30000,"30000",F1521&lt;35000,"35000",F1521&lt;40000,"40000",F1521&lt;45000,"45000",F1521&lt;50000,"50000",F1521&gt;50000,"&gt;50000")</f>
        <v>10000</v>
      </c>
      <c r="H1521" t="s">
        <v>8219</v>
      </c>
      <c r="I1521" t="s">
        <v>8224</v>
      </c>
      <c r="J1521" t="s">
        <v>8246</v>
      </c>
      <c r="K1521">
        <v>1403301540</v>
      </c>
      <c r="L1521" s="10">
        <v>41810.915972222225</v>
      </c>
      <c r="M1521">
        <v>1400867283</v>
      </c>
      <c r="N1521" s="10">
        <f t="shared" si="71"/>
        <v>41782.741701388892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69"/>
        <v>103.36388888888889</v>
      </c>
      <c r="T1521">
        <f t="shared" si="70"/>
        <v>64.156896551724131</v>
      </c>
      <c r="U1521" t="s">
        <v>8338</v>
      </c>
      <c r="V1521" t="s">
        <v>8339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 t="str" cm="1">
        <f t="array" ref="E1522">_xlfn.IFS(D1522&lt;1000,"1000",D1522&lt;5000,"5000",D1522&lt;10000,"10000",D1522&lt;15000,"15000",D1522&lt;20000,"20000",D1522&lt;25000,"25000",D1522&lt;30000,"30000",D1522&lt;35000,"35000",D1522&lt;40000,"40000",D1522&lt;45000,"45000",D1522&lt;50000,"50000",D1522&gt;=50000,"&gt;50000")</f>
        <v>20000</v>
      </c>
      <c r="F1522">
        <v>18625</v>
      </c>
      <c r="G1522" t="str" cm="1">
        <f t="array" ref="G1522">_xlfn.IFS(F1522&lt;1000,"1000",F1522&lt;5000,"5000",F1522&lt;10000,"10000",F1522&lt;15000,"15000",F1522&lt;20000,"20000",F1522&lt;25000,"25000",F1522&lt;30000,"30000",F1522&lt;35000,"35000",F1522&lt;40000,"40000",F1522&lt;45000,"45000",F1522&lt;50000,"50000",F1522&gt;50000,"&gt;50000")</f>
        <v>20000</v>
      </c>
      <c r="H1522" t="s">
        <v>8219</v>
      </c>
      <c r="I1522" t="s">
        <v>8224</v>
      </c>
      <c r="J1522" t="s">
        <v>8246</v>
      </c>
      <c r="K1522">
        <v>1418961600</v>
      </c>
      <c r="L1522" s="10">
        <v>41992.166666666672</v>
      </c>
      <c r="M1522">
        <v>1415824513</v>
      </c>
      <c r="N1522" s="10">
        <f t="shared" si="71"/>
        <v>41955.857789351852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69"/>
        <v>103.47222222222223</v>
      </c>
      <c r="T1522">
        <f t="shared" si="70"/>
        <v>111.52694610778443</v>
      </c>
      <c r="U1522" t="s">
        <v>8338</v>
      </c>
      <c r="V1522" t="s">
        <v>8339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 t="str" cm="1">
        <f t="array" ref="E1523">_xlfn.IFS(D1523&lt;1000,"1000",D1523&lt;5000,"5000",D1523&lt;10000,"10000",D1523&lt;15000,"15000",D1523&lt;20000,"20000",D1523&lt;25000,"25000",D1523&lt;30000,"30000",D1523&lt;35000,"35000",D1523&lt;40000,"40000",D1523&lt;45000,"45000",D1523&lt;50000,"50000",D1523&gt;=50000,"&gt;50000")</f>
        <v>40000</v>
      </c>
      <c r="F1523">
        <v>40055</v>
      </c>
      <c r="G1523" t="str" cm="1">
        <f t="array" ref="G1523">_xlfn.IFS(F1523&lt;1000,"1000",F1523&lt;5000,"5000",F1523&lt;10000,"10000",F1523&lt;15000,"15000",F1523&lt;20000,"20000",F1523&lt;25000,"25000",F1523&lt;30000,"30000",F1523&lt;35000,"35000",F1523&lt;40000,"40000",F1523&lt;45000,"45000",F1523&lt;50000,"50000",F1523&gt;50000,"&gt;50000")</f>
        <v>45000</v>
      </c>
      <c r="H1523" t="s">
        <v>8219</v>
      </c>
      <c r="I1523" t="s">
        <v>8224</v>
      </c>
      <c r="J1523" t="s">
        <v>8246</v>
      </c>
      <c r="K1523">
        <v>1465272091</v>
      </c>
      <c r="L1523" s="10">
        <v>42528.167719907404</v>
      </c>
      <c r="M1523">
        <v>1462248091</v>
      </c>
      <c r="N1523" s="10">
        <f t="shared" si="71"/>
        <v>42493.167719907404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69"/>
        <v>106.81333333333333</v>
      </c>
      <c r="T1523">
        <f t="shared" si="70"/>
        <v>170.44680851063831</v>
      </c>
      <c r="U1523" t="s">
        <v>8338</v>
      </c>
      <c r="V1523" t="s">
        <v>8339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 t="str" cm="1">
        <f t="array" ref="E1524">_xlfn.IFS(D1524&lt;1000,"1000",D1524&lt;5000,"5000",D1524&lt;10000,"10000",D1524&lt;15000,"15000",D1524&lt;20000,"20000",D1524&lt;25000,"25000",D1524&lt;30000,"30000",D1524&lt;35000,"35000",D1524&lt;40000,"40000",D1524&lt;45000,"45000",D1524&lt;50000,"50000",D1524&gt;=50000,"&gt;50000")</f>
        <v>45000</v>
      </c>
      <c r="F1524">
        <v>60450.1</v>
      </c>
      <c r="G1524" t="str" cm="1">
        <f t="array" ref="G1524">_xlfn.IFS(F1524&lt;1000,"1000",F1524&lt;5000,"5000",F1524&lt;10000,"10000",F1524&lt;15000,"15000",F1524&lt;20000,"20000",F1524&lt;25000,"25000",F1524&lt;30000,"30000",F1524&lt;35000,"35000",F1524&lt;40000,"40000",F1524&lt;45000,"45000",F1524&lt;50000,"50000",F1524&gt;50000,"&gt;50000")</f>
        <v>&gt;50000</v>
      </c>
      <c r="H1524" t="s">
        <v>8219</v>
      </c>
      <c r="I1524" t="s">
        <v>8224</v>
      </c>
      <c r="J1524" t="s">
        <v>8246</v>
      </c>
      <c r="K1524">
        <v>1413575739</v>
      </c>
      <c r="L1524" s="10">
        <v>41929.830312500002</v>
      </c>
      <c r="M1524">
        <v>1410983739</v>
      </c>
      <c r="N1524" s="10">
        <f t="shared" si="71"/>
        <v>41899.830312500002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69"/>
        <v>138.96574712643678</v>
      </c>
      <c r="T1524">
        <f t="shared" si="70"/>
        <v>133.7391592920354</v>
      </c>
      <c r="U1524" t="s">
        <v>8338</v>
      </c>
      <c r="V1524" t="s">
        <v>8339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 t="str" cm="1">
        <f t="array" ref="E1525">_xlfn.IFS(D1525&lt;1000,"1000",D1525&lt;5000,"5000",D1525&lt;10000,"10000",D1525&lt;15000,"15000",D1525&lt;20000,"20000",D1525&lt;25000,"25000",D1525&lt;30000,"30000",D1525&lt;35000,"35000",D1525&lt;40000,"40000",D1525&lt;45000,"45000",D1525&lt;50000,"50000",D1525&gt;=50000,"&gt;50000")</f>
        <v>20000</v>
      </c>
      <c r="F1525">
        <v>23096</v>
      </c>
      <c r="G1525" t="str" cm="1">
        <f t="array" ref="G1525">_xlfn.IFS(F1525&lt;1000,"1000",F1525&lt;5000,"5000",F1525&lt;10000,"10000",F1525&lt;15000,"15000",F1525&lt;20000,"20000",F1525&lt;25000,"25000",F1525&lt;30000,"30000",F1525&lt;35000,"35000",F1525&lt;40000,"40000",F1525&lt;45000,"45000",F1525&lt;50000,"50000",F1525&gt;50000,"&gt;50000")</f>
        <v>25000</v>
      </c>
      <c r="H1525" t="s">
        <v>8219</v>
      </c>
      <c r="I1525" t="s">
        <v>8224</v>
      </c>
      <c r="J1525" t="s">
        <v>8246</v>
      </c>
      <c r="K1525">
        <v>1419292800</v>
      </c>
      <c r="L1525" s="10">
        <v>41996</v>
      </c>
      <c r="M1525">
        <v>1416592916</v>
      </c>
      <c r="N1525" s="10">
        <f t="shared" si="71"/>
        <v>41964.751342592594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69"/>
        <v>124.84324324324325</v>
      </c>
      <c r="T1525">
        <f t="shared" si="70"/>
        <v>95.834024896265561</v>
      </c>
      <c r="U1525" t="s">
        <v>8338</v>
      </c>
      <c r="V1525" t="s">
        <v>8339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 t="str" cm="1">
        <f t="array" ref="E1526">_xlfn.IFS(D1526&lt;1000,"1000",D1526&lt;5000,"5000",D1526&lt;10000,"10000",D1526&lt;15000,"15000",D1526&lt;20000,"20000",D1526&lt;25000,"25000",D1526&lt;30000,"30000",D1526&lt;35000,"35000",D1526&lt;40000,"40000",D1526&lt;45000,"45000",D1526&lt;50000,"50000",D1526&gt;=50000,"&gt;50000")</f>
        <v>5000</v>
      </c>
      <c r="F1526">
        <v>6210</v>
      </c>
      <c r="G1526" t="str" cm="1">
        <f t="array" ref="G1526">_xlfn.IFS(F1526&lt;1000,"1000",F1526&lt;5000,"5000",F1526&lt;10000,"10000",F1526&lt;15000,"15000",F1526&lt;20000,"20000",F1526&lt;25000,"25000",F1526&lt;30000,"30000",F1526&lt;35000,"35000",F1526&lt;40000,"40000",F1526&lt;45000,"45000",F1526&lt;50000,"50000",F1526&gt;50000,"&gt;50000")</f>
        <v>10000</v>
      </c>
      <c r="H1526" t="s">
        <v>8219</v>
      </c>
      <c r="I1526" t="s">
        <v>8235</v>
      </c>
      <c r="J1526" t="s">
        <v>8255</v>
      </c>
      <c r="K1526">
        <v>1487592090</v>
      </c>
      <c r="L1526" s="10">
        <v>42786.501041666663</v>
      </c>
      <c r="M1526">
        <v>1485000090</v>
      </c>
      <c r="N1526" s="10">
        <f t="shared" si="71"/>
        <v>42756.501041666663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69"/>
        <v>206.99999999999997</v>
      </c>
      <c r="T1526">
        <f t="shared" si="70"/>
        <v>221.78571428571428</v>
      </c>
      <c r="U1526" t="s">
        <v>8338</v>
      </c>
      <c r="V1526" t="s">
        <v>8339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 t="str" cm="1">
        <f t="array" ref="E1527">_xlfn.IFS(D1527&lt;1000,"1000",D1527&lt;5000,"5000",D1527&lt;10000,"10000",D1527&lt;15000,"15000",D1527&lt;20000,"20000",D1527&lt;25000,"25000",D1527&lt;30000,"30000",D1527&lt;35000,"35000",D1527&lt;40000,"40000",D1527&lt;45000,"45000",D1527&lt;50000,"50000",D1527&gt;=50000,"&gt;50000")</f>
        <v>5000</v>
      </c>
      <c r="F1527">
        <v>4524.1499999999996</v>
      </c>
      <c r="G1527" t="str" cm="1">
        <f t="array" ref="G1527">_xlfn.IFS(F1527&lt;1000,"1000",F1527&lt;5000,"5000",F1527&lt;10000,"10000",F1527&lt;15000,"15000",F1527&lt;20000,"20000",F1527&lt;25000,"25000",F1527&lt;30000,"30000",F1527&lt;35000,"35000",F1527&lt;40000,"40000",F1527&lt;45000,"45000",F1527&lt;50000,"50000",F1527&gt;50000,"&gt;50000")</f>
        <v>5000</v>
      </c>
      <c r="H1527" t="s">
        <v>8219</v>
      </c>
      <c r="I1527" t="s">
        <v>8224</v>
      </c>
      <c r="J1527" t="s">
        <v>8246</v>
      </c>
      <c r="K1527">
        <v>1471539138</v>
      </c>
      <c r="L1527" s="10">
        <v>42600.702986111108</v>
      </c>
      <c r="M1527">
        <v>1468947138</v>
      </c>
      <c r="N1527" s="10">
        <f t="shared" si="71"/>
        <v>42570.702986111108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69"/>
        <v>174.00576923076923</v>
      </c>
      <c r="T1527">
        <f t="shared" si="70"/>
        <v>32.315357142857138</v>
      </c>
      <c r="U1527" t="s">
        <v>8338</v>
      </c>
      <c r="V1527" t="s">
        <v>8339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 t="str" cm="1">
        <f t="array" ref="E1528">_xlfn.IFS(D1528&lt;1000,"1000",D1528&lt;5000,"5000",D1528&lt;10000,"10000",D1528&lt;15000,"15000",D1528&lt;20000,"20000",D1528&lt;25000,"25000",D1528&lt;30000,"30000",D1528&lt;35000,"35000",D1528&lt;40000,"40000",D1528&lt;45000,"45000",D1528&lt;50000,"50000",D1528&gt;=50000,"&gt;50000")</f>
        <v>25000</v>
      </c>
      <c r="F1528">
        <v>27675</v>
      </c>
      <c r="G1528" t="str" cm="1">
        <f t="array" ref="G1528">_xlfn.IFS(F1528&lt;1000,"1000",F1528&lt;5000,"5000",F1528&lt;10000,"10000",F1528&lt;15000,"15000",F1528&lt;20000,"20000",F1528&lt;25000,"25000",F1528&lt;30000,"30000",F1528&lt;35000,"35000",F1528&lt;40000,"40000",F1528&lt;45000,"45000",F1528&lt;50000,"50000",F1528&gt;50000,"&gt;50000")</f>
        <v>30000</v>
      </c>
      <c r="H1528" t="s">
        <v>8219</v>
      </c>
      <c r="I1528" t="s">
        <v>8224</v>
      </c>
      <c r="J1528" t="s">
        <v>8246</v>
      </c>
      <c r="K1528">
        <v>1453185447</v>
      </c>
      <c r="L1528" s="10">
        <v>42388.276006944448</v>
      </c>
      <c r="M1528">
        <v>1448951847</v>
      </c>
      <c r="N1528" s="10">
        <f t="shared" si="71"/>
        <v>42339.276006944448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69"/>
        <v>120.32608695652173</v>
      </c>
      <c r="T1528">
        <f t="shared" si="70"/>
        <v>98.839285714285708</v>
      </c>
      <c r="U1528" t="s">
        <v>8338</v>
      </c>
      <c r="V1528" t="s">
        <v>8339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 t="str" cm="1">
        <f t="array" ref="E1529">_xlfn.IFS(D1529&lt;1000,"1000",D1529&lt;5000,"5000",D1529&lt;10000,"10000",D1529&lt;15000,"15000",D1529&lt;20000,"20000",D1529&lt;25000,"25000",D1529&lt;30000,"30000",D1529&lt;35000,"35000",D1529&lt;40000,"40000",D1529&lt;45000,"45000",D1529&lt;50000,"50000",D1529&gt;=50000,"&gt;50000")</f>
        <v>5000</v>
      </c>
      <c r="F1529">
        <v>3865.55</v>
      </c>
      <c r="G1529" t="str" cm="1">
        <f t="array" ref="G1529">_xlfn.IFS(F1529&lt;1000,"1000",F1529&lt;5000,"5000",F1529&lt;10000,"10000",F1529&lt;15000,"15000",F1529&lt;20000,"20000",F1529&lt;25000,"25000",F1529&lt;30000,"30000",F1529&lt;35000,"35000",F1529&lt;40000,"40000",F1529&lt;45000,"45000",F1529&lt;50000,"50000",F1529&gt;50000,"&gt;50000")</f>
        <v>5000</v>
      </c>
      <c r="H1529" t="s">
        <v>8219</v>
      </c>
      <c r="I1529" t="s">
        <v>8224</v>
      </c>
      <c r="J1529" t="s">
        <v>8246</v>
      </c>
      <c r="K1529">
        <v>1489497886</v>
      </c>
      <c r="L1529" s="10">
        <v>42808.558865740735</v>
      </c>
      <c r="M1529">
        <v>1487082286</v>
      </c>
      <c r="N1529" s="10">
        <f t="shared" si="71"/>
        <v>42780.600532407407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69"/>
        <v>110.44428571428573</v>
      </c>
      <c r="T1529">
        <f t="shared" si="70"/>
        <v>55.222142857142863</v>
      </c>
      <c r="U1529" t="s">
        <v>8338</v>
      </c>
      <c r="V1529" t="s">
        <v>8339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 t="str" cm="1">
        <f t="array" ref="E1530">_xlfn.IFS(D1530&lt;1000,"1000",D1530&lt;5000,"5000",D1530&lt;10000,"10000",D1530&lt;15000,"15000",D1530&lt;20000,"20000",D1530&lt;25000,"25000",D1530&lt;30000,"30000",D1530&lt;35000,"35000",D1530&lt;40000,"40000",D1530&lt;45000,"45000",D1530&lt;50000,"50000",D1530&gt;=50000,"&gt;50000")</f>
        <v>5000</v>
      </c>
      <c r="F1530">
        <v>8447</v>
      </c>
      <c r="G1530" t="str" cm="1">
        <f t="array" ref="G1530">_xlfn.IFS(F1530&lt;1000,"1000",F1530&lt;5000,"5000",F1530&lt;10000,"10000",F1530&lt;15000,"15000",F1530&lt;20000,"20000",F1530&lt;25000,"25000",F1530&lt;30000,"30000",F1530&lt;35000,"35000",F1530&lt;40000,"40000",F1530&lt;45000,"45000",F1530&lt;50000,"50000",F1530&gt;50000,"&gt;50000")</f>
        <v>10000</v>
      </c>
      <c r="H1530" t="s">
        <v>8219</v>
      </c>
      <c r="I1530" t="s">
        <v>8224</v>
      </c>
      <c r="J1530" t="s">
        <v>8246</v>
      </c>
      <c r="K1530">
        <v>1485907200</v>
      </c>
      <c r="L1530" s="10">
        <v>42767</v>
      </c>
      <c r="M1530">
        <v>1483292122</v>
      </c>
      <c r="N1530" s="10">
        <f t="shared" si="71"/>
        <v>42736.732893518521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69"/>
        <v>281.56666666666666</v>
      </c>
      <c r="T1530">
        <f t="shared" si="70"/>
        <v>52.793750000000003</v>
      </c>
      <c r="U1530" t="s">
        <v>8338</v>
      </c>
      <c r="V1530" t="s">
        <v>8339</v>
      </c>
    </row>
    <row r="1531" spans="1:22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 t="str" cm="1">
        <f t="array" ref="E1531">_xlfn.IFS(D1531&lt;1000,"1000",D1531&lt;5000,"5000",D1531&lt;10000,"10000",D1531&lt;15000,"15000",D1531&lt;20000,"20000",D1531&lt;25000,"25000",D1531&lt;30000,"30000",D1531&lt;35000,"35000",D1531&lt;40000,"40000",D1531&lt;45000,"45000",D1531&lt;50000,"50000",D1531&gt;=50000,"&gt;50000")</f>
        <v>20000</v>
      </c>
      <c r="F1531">
        <v>19129</v>
      </c>
      <c r="G1531" t="str" cm="1">
        <f t="array" ref="G1531">_xlfn.IFS(F1531&lt;1000,"1000",F1531&lt;5000,"5000",F1531&lt;10000,"10000",F1531&lt;15000,"15000",F1531&lt;20000,"20000",F1531&lt;25000,"25000",F1531&lt;30000,"30000",F1531&lt;35000,"35000",F1531&lt;40000,"40000",F1531&lt;45000,"45000",F1531&lt;50000,"50000",F1531&gt;50000,"&gt;50000")</f>
        <v>20000</v>
      </c>
      <c r="H1531" t="s">
        <v>8219</v>
      </c>
      <c r="I1531" t="s">
        <v>8224</v>
      </c>
      <c r="J1531" t="s">
        <v>8246</v>
      </c>
      <c r="K1531">
        <v>1426773920</v>
      </c>
      <c r="L1531" s="10">
        <v>42082.587037037039</v>
      </c>
      <c r="M1531">
        <v>1424185520</v>
      </c>
      <c r="N1531" s="10">
        <f t="shared" si="71"/>
        <v>42052.628703703704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69"/>
        <v>100.67894736842105</v>
      </c>
      <c r="T1531">
        <f t="shared" si="70"/>
        <v>135.66666666666666</v>
      </c>
      <c r="U1531" t="s">
        <v>8338</v>
      </c>
      <c r="V1531" t="s">
        <v>8339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 t="str" cm="1">
        <f t="array" ref="E1532">_xlfn.IFS(D1532&lt;1000,"1000",D1532&lt;5000,"5000",D1532&lt;10000,"10000",D1532&lt;15000,"15000",D1532&lt;20000,"20000",D1532&lt;25000,"25000",D1532&lt;30000,"30000",D1532&lt;35000,"35000",D1532&lt;40000,"40000",D1532&lt;45000,"45000",D1532&lt;50000,"50000",D1532&gt;=50000,"&gt;50000")</f>
        <v>40000</v>
      </c>
      <c r="F1532">
        <v>47189</v>
      </c>
      <c r="G1532" t="str" cm="1">
        <f t="array" ref="G1532">_xlfn.IFS(F1532&lt;1000,"1000",F1532&lt;5000,"5000",F1532&lt;10000,"10000",F1532&lt;15000,"15000",F1532&lt;20000,"20000",F1532&lt;25000,"25000",F1532&lt;30000,"30000",F1532&lt;35000,"35000",F1532&lt;40000,"40000",F1532&lt;45000,"45000",F1532&lt;50000,"50000",F1532&gt;50000,"&gt;50000")</f>
        <v>50000</v>
      </c>
      <c r="H1532" t="s">
        <v>8219</v>
      </c>
      <c r="I1532" t="s">
        <v>8224</v>
      </c>
      <c r="J1532" t="s">
        <v>8246</v>
      </c>
      <c r="K1532">
        <v>1445624695</v>
      </c>
      <c r="L1532" s="10">
        <v>42300.767303240747</v>
      </c>
      <c r="M1532">
        <v>1443464695</v>
      </c>
      <c r="N1532" s="10">
        <f t="shared" si="71"/>
        <v>42275.767303240747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69"/>
        <v>134.82571428571427</v>
      </c>
      <c r="T1532">
        <f t="shared" si="70"/>
        <v>53.991990846681922</v>
      </c>
      <c r="U1532" t="s">
        <v>8338</v>
      </c>
      <c r="V1532" t="s">
        <v>8339</v>
      </c>
    </row>
    <row r="1533" spans="1:22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 t="str" cm="1">
        <f t="array" ref="E1533">_xlfn.IFS(D1533&lt;1000,"1000",D1533&lt;5000,"5000",D1533&lt;10000,"10000",D1533&lt;15000,"15000",D1533&lt;20000,"20000",D1533&lt;25000,"25000",D1533&lt;30000,"30000",D1533&lt;35000,"35000",D1533&lt;40000,"40000",D1533&lt;45000,"45000",D1533&lt;50000,"50000",D1533&gt;=50000,"&gt;50000")</f>
        <v>5000</v>
      </c>
      <c r="F1533">
        <v>4135</v>
      </c>
      <c r="G1533" t="str" cm="1">
        <f t="array" ref="G1533">_xlfn.IFS(F1533&lt;1000,"1000",F1533&lt;5000,"5000",F1533&lt;10000,"10000",F1533&lt;15000,"15000",F1533&lt;20000,"20000",F1533&lt;25000,"25000",F1533&lt;30000,"30000",F1533&lt;35000,"35000",F1533&lt;40000,"40000",F1533&lt;45000,"45000",F1533&lt;50000,"50000",F1533&gt;50000,"&gt;50000")</f>
        <v>5000</v>
      </c>
      <c r="H1533" t="s">
        <v>8219</v>
      </c>
      <c r="I1533" t="s">
        <v>8224</v>
      </c>
      <c r="J1533" t="s">
        <v>8246</v>
      </c>
      <c r="K1533">
        <v>1417402800</v>
      </c>
      <c r="L1533" s="10">
        <v>41974.125</v>
      </c>
      <c r="M1533">
        <v>1414610126</v>
      </c>
      <c r="N1533" s="10">
        <f t="shared" si="71"/>
        <v>41941.802384259259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69"/>
        <v>175.95744680851064</v>
      </c>
      <c r="T1533">
        <f t="shared" si="70"/>
        <v>56.643835616438359</v>
      </c>
      <c r="U1533" t="s">
        <v>8338</v>
      </c>
      <c r="V1533" t="s">
        <v>8339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 t="str" cm="1">
        <f t="array" ref="E1534">_xlfn.IFS(D1534&lt;1000,"1000",D1534&lt;5000,"5000",D1534&lt;10000,"10000",D1534&lt;15000,"15000",D1534&lt;20000,"20000",D1534&lt;25000,"25000",D1534&lt;30000,"30000",D1534&lt;35000,"35000",D1534&lt;40000,"40000",D1534&lt;45000,"45000",D1534&lt;50000,"50000",D1534&gt;=50000,"&gt;50000")</f>
        <v>10000</v>
      </c>
      <c r="F1534">
        <v>24201</v>
      </c>
      <c r="G1534" t="str" cm="1">
        <f t="array" ref="G1534">_xlfn.IFS(F1534&lt;1000,"1000",F1534&lt;5000,"5000",F1534&lt;10000,"10000",F1534&lt;15000,"15000",F1534&lt;20000,"20000",F1534&lt;25000,"25000",F1534&lt;30000,"30000",F1534&lt;35000,"35000",F1534&lt;40000,"40000",F1534&lt;45000,"45000",F1534&lt;50000,"50000",F1534&gt;50000,"&gt;50000")</f>
        <v>25000</v>
      </c>
      <c r="H1534" t="s">
        <v>8219</v>
      </c>
      <c r="I1534" t="s">
        <v>8226</v>
      </c>
      <c r="J1534" t="s">
        <v>8248</v>
      </c>
      <c r="K1534">
        <v>1455548400</v>
      </c>
      <c r="L1534" s="10">
        <v>42415.625</v>
      </c>
      <c r="M1534">
        <v>1453461865</v>
      </c>
      <c r="N1534" s="10">
        <f t="shared" si="71"/>
        <v>42391.475289351853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69"/>
        <v>484.02000000000004</v>
      </c>
      <c r="T1534">
        <f t="shared" si="70"/>
        <v>82.316326530612244</v>
      </c>
      <c r="U1534" t="s">
        <v>8338</v>
      </c>
      <c r="V1534" t="s">
        <v>8339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 t="str" cm="1">
        <f t="array" ref="E1535">_xlfn.IFS(D1535&lt;1000,"1000",D1535&lt;5000,"5000",D1535&lt;10000,"10000",D1535&lt;15000,"15000",D1535&lt;20000,"20000",D1535&lt;25000,"25000",D1535&lt;30000,"30000",D1535&lt;35000,"35000",D1535&lt;40000,"40000",D1535&lt;45000,"45000",D1535&lt;50000,"50000",D1535&gt;=50000,"&gt;50000")</f>
        <v>50000</v>
      </c>
      <c r="F1535">
        <v>65313</v>
      </c>
      <c r="G1535" t="str" cm="1">
        <f t="array" ref="G1535">_xlfn.IFS(F1535&lt;1000,"1000",F1535&lt;5000,"5000",F1535&lt;10000,"10000",F1535&lt;15000,"15000",F1535&lt;20000,"20000",F1535&lt;25000,"25000",F1535&lt;30000,"30000",F1535&lt;35000,"35000",F1535&lt;40000,"40000",F1535&lt;45000,"45000",F1535&lt;50000,"50000",F1535&gt;50000,"&gt;50000")</f>
        <v>&gt;50000</v>
      </c>
      <c r="H1535" t="s">
        <v>8219</v>
      </c>
      <c r="I1535" t="s">
        <v>8224</v>
      </c>
      <c r="J1535" t="s">
        <v>8246</v>
      </c>
      <c r="K1535">
        <v>1462161540</v>
      </c>
      <c r="L1535" s="10">
        <v>42492.165972222225</v>
      </c>
      <c r="M1535">
        <v>1457913777</v>
      </c>
      <c r="N1535" s="10">
        <f t="shared" si="71"/>
        <v>42443.00204861111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69"/>
        <v>145.14000000000001</v>
      </c>
      <c r="T1535">
        <f t="shared" si="70"/>
        <v>88.26081081081081</v>
      </c>
      <c r="U1535" t="s">
        <v>8338</v>
      </c>
      <c r="V1535" t="s">
        <v>8339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 t="str" cm="1">
        <f t="array" ref="E1536">_xlfn.IFS(D1536&lt;1000,"1000",D1536&lt;5000,"5000",D1536&lt;10000,"10000",D1536&lt;15000,"15000",D1536&lt;20000,"20000",D1536&lt;25000,"25000",D1536&lt;30000,"30000",D1536&lt;35000,"35000",D1536&lt;40000,"40000",D1536&lt;45000,"45000",D1536&lt;50000,"50000",D1536&gt;=50000,"&gt;50000")</f>
        <v>10000</v>
      </c>
      <c r="F1536">
        <v>31330</v>
      </c>
      <c r="G1536" t="str" cm="1">
        <f t="array" ref="G1536">_xlfn.IFS(F1536&lt;1000,"1000",F1536&lt;5000,"5000",F1536&lt;10000,"10000",F1536&lt;15000,"15000",F1536&lt;20000,"20000",F1536&lt;25000,"25000",F1536&lt;30000,"30000",F1536&lt;35000,"35000",F1536&lt;40000,"40000",F1536&lt;45000,"45000",F1536&lt;50000,"50000",F1536&gt;50000,"&gt;50000")</f>
        <v>35000</v>
      </c>
      <c r="H1536" t="s">
        <v>8219</v>
      </c>
      <c r="I1536" t="s">
        <v>8224</v>
      </c>
      <c r="J1536" t="s">
        <v>8246</v>
      </c>
      <c r="K1536">
        <v>1441383062</v>
      </c>
      <c r="L1536" s="10">
        <v>42251.67432870371</v>
      </c>
      <c r="M1536">
        <v>1438791062</v>
      </c>
      <c r="N1536" s="10">
        <f t="shared" si="71"/>
        <v>42221.67432870371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69"/>
        <v>417.73333333333335</v>
      </c>
      <c r="T1536">
        <f t="shared" si="70"/>
        <v>84.905149051490511</v>
      </c>
      <c r="U1536" t="s">
        <v>8338</v>
      </c>
      <c r="V1536" t="s">
        <v>8339</v>
      </c>
    </row>
    <row r="1537" spans="1:22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 t="str" cm="1">
        <f t="array" ref="E1537">_xlfn.IFS(D1537&lt;1000,"1000",D1537&lt;5000,"5000",D1537&lt;10000,"10000",D1537&lt;15000,"15000",D1537&lt;20000,"20000",D1537&lt;25000,"25000",D1537&lt;30000,"30000",D1537&lt;35000,"35000",D1537&lt;40000,"40000",D1537&lt;45000,"45000",D1537&lt;50000,"50000",D1537&gt;=50000,"&gt;50000")</f>
        <v>5000</v>
      </c>
      <c r="F1537">
        <v>5297</v>
      </c>
      <c r="G1537" t="str" cm="1">
        <f t="array" ref="G1537">_xlfn.IFS(F1537&lt;1000,"1000",F1537&lt;5000,"5000",F1537&lt;10000,"10000",F1537&lt;15000,"15000",F1537&lt;20000,"20000",F1537&lt;25000,"25000",F1537&lt;30000,"30000",F1537&lt;35000,"35000",F1537&lt;40000,"40000",F1537&lt;45000,"45000",F1537&lt;50000,"50000",F1537&gt;50000,"&gt;50000")</f>
        <v>10000</v>
      </c>
      <c r="H1537" t="s">
        <v>8219</v>
      </c>
      <c r="I1537" t="s">
        <v>8224</v>
      </c>
      <c r="J1537" t="s">
        <v>8246</v>
      </c>
      <c r="K1537">
        <v>1464040800</v>
      </c>
      <c r="L1537" s="10">
        <v>42513.916666666672</v>
      </c>
      <c r="M1537">
        <v>1461527631</v>
      </c>
      <c r="N1537" s="10">
        <f t="shared" si="71"/>
        <v>42484.829062500001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69"/>
        <v>132.42499999999998</v>
      </c>
      <c r="T1537">
        <f t="shared" si="70"/>
        <v>48.154545454545456</v>
      </c>
      <c r="U1537" t="s">
        <v>8338</v>
      </c>
      <c r="V1537" t="s">
        <v>8339</v>
      </c>
    </row>
    <row r="1538" spans="1:22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 t="str" cm="1">
        <f t="array" ref="E1538">_xlfn.IFS(D1538&lt;1000,"1000",D1538&lt;5000,"5000",D1538&lt;10000,"10000",D1538&lt;15000,"15000",D1538&lt;20000,"20000",D1538&lt;25000,"25000",D1538&lt;30000,"30000",D1538&lt;35000,"35000",D1538&lt;40000,"40000",D1538&lt;45000,"45000",D1538&lt;50000,"50000",D1538&gt;=50000,"&gt;50000")</f>
        <v>15000</v>
      </c>
      <c r="F1538">
        <v>30037.01</v>
      </c>
      <c r="G1538" t="str" cm="1">
        <f t="array" ref="G1538">_xlfn.IFS(F1538&lt;1000,"1000",F1538&lt;5000,"5000",F1538&lt;10000,"10000",F1538&lt;15000,"15000",F1538&lt;20000,"20000",F1538&lt;25000,"25000",F1538&lt;30000,"30000",F1538&lt;35000,"35000",F1538&lt;40000,"40000",F1538&lt;45000,"45000",F1538&lt;50000,"50000",F1538&gt;50000,"&gt;50000")</f>
        <v>35000</v>
      </c>
      <c r="H1538" t="s">
        <v>8219</v>
      </c>
      <c r="I1538" t="s">
        <v>8224</v>
      </c>
      <c r="J1538" t="s">
        <v>8246</v>
      </c>
      <c r="K1538">
        <v>1440702910</v>
      </c>
      <c r="L1538" s="10">
        <v>42243.802199074074</v>
      </c>
      <c r="M1538">
        <v>1438110910</v>
      </c>
      <c r="N1538" s="10">
        <f t="shared" si="71"/>
        <v>42213.802199074074</v>
      </c>
      <c r="O1538" t="b">
        <v>1</v>
      </c>
      <c r="P1538">
        <v>455</v>
      </c>
      <c r="Q1538" t="b">
        <v>1</v>
      </c>
      <c r="R1538" t="s">
        <v>8285</v>
      </c>
      <c r="S1538" s="5">
        <f t="shared" ref="S1538:S1601" si="72">(F1538/D1538)*100</f>
        <v>250.30841666666666</v>
      </c>
      <c r="T1538">
        <f t="shared" ref="T1538:T1601" si="73">F1538/P1538</f>
        <v>66.015406593406595</v>
      </c>
      <c r="U1538" t="s">
        <v>8338</v>
      </c>
      <c r="V1538" t="s">
        <v>8339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 t="str" cm="1">
        <f t="array" ref="E1539">_xlfn.IFS(D1539&lt;1000,"1000",D1539&lt;5000,"5000",D1539&lt;10000,"10000",D1539&lt;15000,"15000",D1539&lt;20000,"20000",D1539&lt;25000,"25000",D1539&lt;30000,"30000",D1539&lt;35000,"35000",D1539&lt;40000,"40000",D1539&lt;45000,"45000",D1539&lt;50000,"50000",D1539&gt;=50000,"&gt;50000")</f>
        <v>15000</v>
      </c>
      <c r="F1539">
        <v>21588</v>
      </c>
      <c r="G1539" t="str" cm="1">
        <f t="array" ref="G1539">_xlfn.IFS(F1539&lt;1000,"1000",F1539&lt;5000,"5000",F1539&lt;10000,"10000",F1539&lt;15000,"15000",F1539&lt;20000,"20000",F1539&lt;25000,"25000",F1539&lt;30000,"30000",F1539&lt;35000,"35000",F1539&lt;40000,"40000",F1539&lt;45000,"45000",F1539&lt;50000,"50000",F1539&gt;50000,"&gt;50000")</f>
        <v>25000</v>
      </c>
      <c r="H1539" t="s">
        <v>8219</v>
      </c>
      <c r="I1539" t="s">
        <v>8236</v>
      </c>
      <c r="J1539" t="s">
        <v>8249</v>
      </c>
      <c r="K1539">
        <v>1470506400</v>
      </c>
      <c r="L1539" s="10">
        <v>42588.75</v>
      </c>
      <c r="M1539">
        <v>1467358427</v>
      </c>
      <c r="N1539" s="10">
        <f t="shared" ref="N1539:N1602" si="74">(((M1539/60)/60)/24)+DATE(1970,1,1)</f>
        <v>42552.315127314811</v>
      </c>
      <c r="O1539" t="b">
        <v>1</v>
      </c>
      <c r="P1539">
        <v>224</v>
      </c>
      <c r="Q1539" t="b">
        <v>1</v>
      </c>
      <c r="R1539" t="s">
        <v>8285</v>
      </c>
      <c r="S1539" s="5">
        <f t="shared" si="72"/>
        <v>179.9</v>
      </c>
      <c r="T1539">
        <f t="shared" si="73"/>
        <v>96.375</v>
      </c>
      <c r="U1539" t="s">
        <v>8338</v>
      </c>
      <c r="V1539" t="s">
        <v>8339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 t="str" cm="1">
        <f t="array" ref="E1540">_xlfn.IFS(D1540&lt;1000,"1000",D1540&lt;5000,"5000",D1540&lt;10000,"10000",D1540&lt;15000,"15000",D1540&lt;20000,"20000",D1540&lt;25000,"25000",D1540&lt;30000,"30000",D1540&lt;35000,"35000",D1540&lt;40000,"40000",D1540&lt;45000,"45000",D1540&lt;50000,"50000",D1540&gt;=50000,"&gt;50000")</f>
        <v>10000</v>
      </c>
      <c r="F1540">
        <v>7184</v>
      </c>
      <c r="G1540" t="str" cm="1">
        <f t="array" ref="G1540">_xlfn.IFS(F1540&lt;1000,"1000",F1540&lt;5000,"5000",F1540&lt;10000,"10000",F1540&lt;15000,"15000",F1540&lt;20000,"20000",F1540&lt;25000,"25000",F1540&lt;30000,"30000",F1540&lt;35000,"35000",F1540&lt;40000,"40000",F1540&lt;45000,"45000",F1540&lt;50000,"50000",F1540&gt;50000,"&gt;50000")</f>
        <v>10000</v>
      </c>
      <c r="H1540" t="s">
        <v>8219</v>
      </c>
      <c r="I1540" t="s">
        <v>8224</v>
      </c>
      <c r="J1540" t="s">
        <v>8246</v>
      </c>
      <c r="K1540">
        <v>1421952370</v>
      </c>
      <c r="L1540" s="10">
        <v>42026.782060185185</v>
      </c>
      <c r="M1540">
        <v>1418064370</v>
      </c>
      <c r="N1540" s="10">
        <f t="shared" si="74"/>
        <v>41981.782060185185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72"/>
        <v>102.62857142857142</v>
      </c>
      <c r="T1540">
        <f t="shared" si="73"/>
        <v>156.17391304347825</v>
      </c>
      <c r="U1540" t="s">
        <v>8338</v>
      </c>
      <c r="V1540" t="s">
        <v>8339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 t="str" cm="1">
        <f t="array" ref="E1541">_xlfn.IFS(D1541&lt;1000,"1000",D1541&lt;5000,"5000",D1541&lt;10000,"10000",D1541&lt;15000,"15000",D1541&lt;20000,"20000",D1541&lt;25000,"25000",D1541&lt;30000,"30000",D1541&lt;35000,"35000",D1541&lt;40000,"40000",D1541&lt;45000,"45000",D1541&lt;50000,"50000",D1541&gt;=50000,"&gt;50000")</f>
        <v>25000</v>
      </c>
      <c r="F1541">
        <v>27197.22</v>
      </c>
      <c r="G1541" t="str" cm="1">
        <f t="array" ref="G1541">_xlfn.IFS(F1541&lt;1000,"1000",F1541&lt;5000,"5000",F1541&lt;10000,"10000",F1541&lt;15000,"15000",F1541&lt;20000,"20000",F1541&lt;25000,"25000",F1541&lt;30000,"30000",F1541&lt;35000,"35000",F1541&lt;40000,"40000",F1541&lt;45000,"45000",F1541&lt;50000,"50000",F1541&gt;50000,"&gt;50000")</f>
        <v>30000</v>
      </c>
      <c r="H1541" t="s">
        <v>8219</v>
      </c>
      <c r="I1541" t="s">
        <v>8224</v>
      </c>
      <c r="J1541" t="s">
        <v>8246</v>
      </c>
      <c r="K1541">
        <v>1483481019</v>
      </c>
      <c r="L1541" s="10">
        <v>42738.919201388882</v>
      </c>
      <c r="M1541">
        <v>1480629819</v>
      </c>
      <c r="N1541" s="10">
        <f t="shared" si="74"/>
        <v>42705.919201388882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72"/>
        <v>135.98609999999999</v>
      </c>
      <c r="T1541">
        <f t="shared" si="73"/>
        <v>95.764859154929582</v>
      </c>
      <c r="U1541" t="s">
        <v>8338</v>
      </c>
      <c r="V1541" t="s">
        <v>8339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 t="str" cm="1">
        <f t="array" ref="E1542">_xlfn.IFS(D1542&lt;1000,"1000",D1542&lt;5000,"5000",D1542&lt;10000,"10000",D1542&lt;15000,"15000",D1542&lt;20000,"20000",D1542&lt;25000,"25000",D1542&lt;30000,"30000",D1542&lt;35000,"35000",D1542&lt;40000,"40000",D1542&lt;45000,"45000",D1542&lt;50000,"50000",D1542&gt;=50000,"&gt;50000")</f>
        <v>20000</v>
      </c>
      <c r="F1542">
        <v>17680</v>
      </c>
      <c r="G1542" t="str" cm="1">
        <f t="array" ref="G1542">_xlfn.IFS(F1542&lt;1000,"1000",F1542&lt;5000,"5000",F1542&lt;10000,"10000",F1542&lt;15000,"15000",F1542&lt;20000,"20000",F1542&lt;25000,"25000",F1542&lt;30000,"30000",F1542&lt;35000,"35000",F1542&lt;40000,"40000",F1542&lt;45000,"45000",F1542&lt;50000,"50000",F1542&gt;50000,"&gt;50000")</f>
        <v>20000</v>
      </c>
      <c r="H1542" t="s">
        <v>8219</v>
      </c>
      <c r="I1542" t="s">
        <v>8224</v>
      </c>
      <c r="J1542" t="s">
        <v>8246</v>
      </c>
      <c r="K1542">
        <v>1416964500</v>
      </c>
      <c r="L1542" s="10">
        <v>41969.052083333328</v>
      </c>
      <c r="M1542">
        <v>1414368616</v>
      </c>
      <c r="N1542" s="10">
        <f t="shared" si="74"/>
        <v>41939.00712962963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72"/>
        <v>117.86666666666667</v>
      </c>
      <c r="T1542">
        <f t="shared" si="73"/>
        <v>180.40816326530611</v>
      </c>
      <c r="U1542" t="s">
        <v>8338</v>
      </c>
      <c r="V1542" t="s">
        <v>8339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 t="str" cm="1">
        <f t="array" ref="E1543">_xlfn.IFS(D1543&lt;1000,"1000",D1543&lt;5000,"5000",D1543&lt;10000,"10000",D1543&lt;15000,"15000",D1543&lt;20000,"20000",D1543&lt;25000,"25000",D1543&lt;30000,"30000",D1543&lt;35000,"35000",D1543&lt;40000,"40000",D1543&lt;45000,"45000",D1543&lt;50000,"50000",D1543&gt;=50000,"&gt;50000")</f>
        <v>20000</v>
      </c>
      <c r="F1543">
        <v>6</v>
      </c>
      <c r="G1543" t="str" cm="1">
        <f t="array" ref="G1543">_xlfn.IFS(F1543&lt;1000,"1000",F1543&lt;5000,"5000",F1543&lt;10000,"10000",F1543&lt;15000,"15000",F1543&lt;20000,"20000",F1543&lt;25000,"25000",F1543&lt;30000,"30000",F1543&lt;35000,"35000",F1543&lt;40000,"40000",F1543&lt;45000,"45000",F1543&lt;50000,"50000",F1543&gt;50000,"&gt;50000")</f>
        <v>1000</v>
      </c>
      <c r="H1543" t="s">
        <v>8221</v>
      </c>
      <c r="I1543" t="s">
        <v>8224</v>
      </c>
      <c r="J1543" t="s">
        <v>8246</v>
      </c>
      <c r="K1543">
        <v>1420045538</v>
      </c>
      <c r="L1543" s="10">
        <v>42004.712245370371</v>
      </c>
      <c r="M1543">
        <v>1417453538</v>
      </c>
      <c r="N1543" s="10">
        <f t="shared" si="74"/>
        <v>41974.712245370371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72"/>
        <v>3.3333333333333333E-2</v>
      </c>
      <c r="T1543">
        <f t="shared" si="73"/>
        <v>3</v>
      </c>
      <c r="U1543" t="s">
        <v>8338</v>
      </c>
      <c r="V1543" t="s">
        <v>8343</v>
      </c>
    </row>
    <row r="1544" spans="1:22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 t="str" cm="1">
        <f t="array" ref="E1544">_xlfn.IFS(D1544&lt;1000,"1000",D1544&lt;5000,"5000",D1544&lt;10000,"10000",D1544&lt;15000,"15000",D1544&lt;20000,"20000",D1544&lt;25000,"25000",D1544&lt;30000,"30000",D1544&lt;35000,"35000",D1544&lt;40000,"40000",D1544&lt;45000,"45000",D1544&lt;50000,"50000",D1544&gt;=50000,"&gt;50000")</f>
        <v>1000</v>
      </c>
      <c r="F1544">
        <v>20</v>
      </c>
      <c r="G1544" t="str" cm="1">
        <f t="array" ref="G1544">_xlfn.IFS(F1544&lt;1000,"1000",F1544&lt;5000,"5000",F1544&lt;10000,"10000",F1544&lt;15000,"15000",F1544&lt;20000,"20000",F1544&lt;25000,"25000",F1544&lt;30000,"30000",F1544&lt;35000,"35000",F1544&lt;40000,"40000",F1544&lt;45000,"45000",F1544&lt;50000,"50000",F1544&gt;50000,"&gt;50000")</f>
        <v>1000</v>
      </c>
      <c r="H1544" t="s">
        <v>8221</v>
      </c>
      <c r="I1544" t="s">
        <v>8229</v>
      </c>
      <c r="J1544" t="s">
        <v>8251</v>
      </c>
      <c r="K1544">
        <v>1435708500</v>
      </c>
      <c r="L1544" s="10">
        <v>42185.996527777781</v>
      </c>
      <c r="M1544">
        <v>1434412500</v>
      </c>
      <c r="N1544" s="10">
        <f t="shared" si="74"/>
        <v>42170.996527777781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72"/>
        <v>4</v>
      </c>
      <c r="T1544">
        <f t="shared" si="73"/>
        <v>20</v>
      </c>
      <c r="U1544" t="s">
        <v>8338</v>
      </c>
      <c r="V1544" t="s">
        <v>8343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 t="str" cm="1">
        <f t="array" ref="E1545">_xlfn.IFS(D1545&lt;1000,"1000",D1545&lt;5000,"5000",D1545&lt;10000,"10000",D1545&lt;15000,"15000",D1545&lt;20000,"20000",D1545&lt;25000,"25000",D1545&lt;30000,"30000",D1545&lt;35000,"35000",D1545&lt;40000,"40000",D1545&lt;45000,"45000",D1545&lt;50000,"50000",D1545&gt;=50000,"&gt;50000")</f>
        <v>5000</v>
      </c>
      <c r="F1545">
        <v>10</v>
      </c>
      <c r="G1545" t="str" cm="1">
        <f t="array" ref="G1545">_xlfn.IFS(F1545&lt;1000,"1000",F1545&lt;5000,"5000",F1545&lt;10000,"10000",F1545&lt;15000,"15000",F1545&lt;20000,"20000",F1545&lt;25000,"25000",F1545&lt;30000,"30000",F1545&lt;35000,"35000",F1545&lt;40000,"40000",F1545&lt;45000,"45000",F1545&lt;50000,"50000",F1545&gt;50000,"&gt;50000")</f>
        <v>1000</v>
      </c>
      <c r="H1545" t="s">
        <v>8221</v>
      </c>
      <c r="I1545" t="s">
        <v>8224</v>
      </c>
      <c r="J1545" t="s">
        <v>8246</v>
      </c>
      <c r="K1545">
        <v>1416662034</v>
      </c>
      <c r="L1545" s="10">
        <v>41965.551319444443</v>
      </c>
      <c r="M1545">
        <v>1414066434</v>
      </c>
      <c r="N1545" s="10">
        <f t="shared" si="74"/>
        <v>41935.509652777779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72"/>
        <v>0.44444444444444442</v>
      </c>
      <c r="T1545">
        <f t="shared" si="73"/>
        <v>10</v>
      </c>
      <c r="U1545" t="s">
        <v>8338</v>
      </c>
      <c r="V1545" t="s">
        <v>8343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 t="str" cm="1">
        <f t="array" ref="E1546">_xlfn.IFS(D1546&lt;1000,"1000",D1546&lt;5000,"5000",D1546&lt;10000,"10000",D1546&lt;15000,"15000",D1546&lt;20000,"20000",D1546&lt;25000,"25000",D1546&lt;30000,"30000",D1546&lt;35000,"35000",D1546&lt;40000,"40000",D1546&lt;45000,"45000",D1546&lt;50000,"50000",D1546&gt;=50000,"&gt;50000")</f>
        <v>5000</v>
      </c>
      <c r="F1546">
        <v>0</v>
      </c>
      <c r="G1546" t="str" cm="1">
        <f t="array" ref="G1546">_xlfn.IFS(F1546&lt;1000,"1000",F1546&lt;5000,"5000",F1546&lt;10000,"10000",F1546&lt;15000,"15000",F1546&lt;20000,"20000",F1546&lt;25000,"25000",F1546&lt;30000,"30000",F1546&lt;35000,"35000",F1546&lt;40000,"40000",F1546&lt;45000,"45000",F1546&lt;50000,"50000",F1546&gt;50000,"&gt;50000")</f>
        <v>1000</v>
      </c>
      <c r="H1546" t="s">
        <v>8221</v>
      </c>
      <c r="I1546" t="s">
        <v>8224</v>
      </c>
      <c r="J1546" t="s">
        <v>8246</v>
      </c>
      <c r="K1546">
        <v>1427847480</v>
      </c>
      <c r="L1546" s="10">
        <v>42095.012499999997</v>
      </c>
      <c r="M1546">
        <v>1424222024</v>
      </c>
      <c r="N1546" s="10">
        <f t="shared" si="74"/>
        <v>42053.051203703704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72"/>
        <v>0</v>
      </c>
      <c r="T1546" t="e">
        <f t="shared" si="73"/>
        <v>#DIV/0!</v>
      </c>
      <c r="U1546" t="s">
        <v>8338</v>
      </c>
      <c r="V1546" t="s">
        <v>8343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 t="str" cm="1">
        <f t="array" ref="E1547">_xlfn.IFS(D1547&lt;1000,"1000",D1547&lt;5000,"5000",D1547&lt;10000,"10000",D1547&lt;15000,"15000",D1547&lt;20000,"20000",D1547&lt;25000,"25000",D1547&lt;30000,"30000",D1547&lt;35000,"35000",D1547&lt;40000,"40000",D1547&lt;45000,"45000",D1547&lt;50000,"50000",D1547&gt;=50000,"&gt;50000")</f>
        <v>5000</v>
      </c>
      <c r="F1547">
        <v>1</v>
      </c>
      <c r="G1547" t="str" cm="1">
        <f t="array" ref="G1547">_xlfn.IFS(F1547&lt;1000,"1000",F1547&lt;5000,"5000",F1547&lt;10000,"10000",F1547&lt;15000,"15000",F1547&lt;20000,"20000",F1547&lt;25000,"25000",F1547&lt;30000,"30000",F1547&lt;35000,"35000",F1547&lt;40000,"40000",F1547&lt;45000,"45000",F1547&lt;50000,"50000",F1547&gt;50000,"&gt;50000")</f>
        <v>1000</v>
      </c>
      <c r="H1547" t="s">
        <v>8221</v>
      </c>
      <c r="I1547" t="s">
        <v>8224</v>
      </c>
      <c r="J1547" t="s">
        <v>8246</v>
      </c>
      <c r="K1547">
        <v>1425330960</v>
      </c>
      <c r="L1547" s="10">
        <v>42065.886111111111</v>
      </c>
      <c r="M1547">
        <v>1422393234</v>
      </c>
      <c r="N1547" s="10">
        <f t="shared" si="74"/>
        <v>42031.884652777779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72"/>
        <v>3.3333333333333333E-2</v>
      </c>
      <c r="T1547">
        <f t="shared" si="73"/>
        <v>1</v>
      </c>
      <c r="U1547" t="s">
        <v>8338</v>
      </c>
      <c r="V1547" t="s">
        <v>8343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 t="str" cm="1">
        <f t="array" ref="E1548">_xlfn.IFS(D1548&lt;1000,"1000",D1548&lt;5000,"5000",D1548&lt;10000,"10000",D1548&lt;15000,"15000",D1548&lt;20000,"20000",D1548&lt;25000,"25000",D1548&lt;30000,"30000",D1548&lt;35000,"35000",D1548&lt;40000,"40000",D1548&lt;45000,"45000",D1548&lt;50000,"50000",D1548&gt;=50000,"&gt;50000")</f>
        <v>5000</v>
      </c>
      <c r="F1548">
        <v>289</v>
      </c>
      <c r="G1548" t="str" cm="1">
        <f t="array" ref="G1548">_xlfn.IFS(F1548&lt;1000,"1000",F1548&lt;5000,"5000",F1548&lt;10000,"10000",F1548&lt;15000,"15000",F1548&lt;20000,"20000",F1548&lt;25000,"25000",F1548&lt;30000,"30000",F1548&lt;35000,"35000",F1548&lt;40000,"40000",F1548&lt;45000,"45000",F1548&lt;50000,"50000",F1548&gt;50000,"&gt;50000")</f>
        <v>1000</v>
      </c>
      <c r="H1548" t="s">
        <v>8221</v>
      </c>
      <c r="I1548" t="s">
        <v>8225</v>
      </c>
      <c r="J1548" t="s">
        <v>8247</v>
      </c>
      <c r="K1548">
        <v>1410930399</v>
      </c>
      <c r="L1548" s="10">
        <v>41899.212951388887</v>
      </c>
      <c r="M1548">
        <v>1405746399</v>
      </c>
      <c r="N1548" s="10">
        <f t="shared" si="74"/>
        <v>41839.212951388887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72"/>
        <v>28.9</v>
      </c>
      <c r="T1548">
        <f t="shared" si="73"/>
        <v>26.272727272727273</v>
      </c>
      <c r="U1548" t="s">
        <v>8338</v>
      </c>
      <c r="V1548" t="s">
        <v>8343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 t="str" cm="1">
        <f t="array" ref="E1549">_xlfn.IFS(D1549&lt;1000,"1000",D1549&lt;5000,"5000",D1549&lt;10000,"10000",D1549&lt;15000,"15000",D1549&lt;20000,"20000",D1549&lt;25000,"25000",D1549&lt;30000,"30000",D1549&lt;35000,"35000",D1549&lt;40000,"40000",D1549&lt;45000,"45000",D1549&lt;50000,"50000",D1549&gt;=50000,"&gt;50000")</f>
        <v>1000</v>
      </c>
      <c r="F1549">
        <v>0</v>
      </c>
      <c r="G1549" t="str" cm="1">
        <f t="array" ref="G1549">_xlfn.IFS(F1549&lt;1000,"1000",F1549&lt;5000,"5000",F1549&lt;10000,"10000",F1549&lt;15000,"15000",F1549&lt;20000,"20000",F1549&lt;25000,"25000",F1549&lt;30000,"30000",F1549&lt;35000,"35000",F1549&lt;40000,"40000",F1549&lt;45000,"45000",F1549&lt;50000,"50000",F1549&gt;50000,"&gt;50000")</f>
        <v>1000</v>
      </c>
      <c r="H1549" t="s">
        <v>8221</v>
      </c>
      <c r="I1549" t="s">
        <v>8224</v>
      </c>
      <c r="J1549" t="s">
        <v>8246</v>
      </c>
      <c r="K1549">
        <v>1487844882</v>
      </c>
      <c r="L1549" s="10">
        <v>42789.426875000005</v>
      </c>
      <c r="M1549">
        <v>1487240082</v>
      </c>
      <c r="N1549" s="10">
        <f t="shared" si="74"/>
        <v>42782.426875000005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72"/>
        <v>0</v>
      </c>
      <c r="T1549" t="e">
        <f t="shared" si="73"/>
        <v>#DIV/0!</v>
      </c>
      <c r="U1549" t="s">
        <v>8338</v>
      </c>
      <c r="V1549" t="s">
        <v>8343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 t="str" cm="1">
        <f t="array" ref="E1550">_xlfn.IFS(D1550&lt;1000,"1000",D1550&lt;5000,"5000",D1550&lt;10000,"10000",D1550&lt;15000,"15000",D1550&lt;20000,"20000",D1550&lt;25000,"25000",D1550&lt;30000,"30000",D1550&lt;35000,"35000",D1550&lt;40000,"40000",D1550&lt;45000,"45000",D1550&lt;50000,"50000",D1550&gt;=50000,"&gt;50000")</f>
        <v>1000</v>
      </c>
      <c r="F1550">
        <v>60</v>
      </c>
      <c r="G1550" t="str" cm="1">
        <f t="array" ref="G1550">_xlfn.IFS(F1550&lt;1000,"1000",F1550&lt;5000,"5000",F1550&lt;10000,"10000",F1550&lt;15000,"15000",F1550&lt;20000,"20000",F1550&lt;25000,"25000",F1550&lt;30000,"30000",F1550&lt;35000,"35000",F1550&lt;40000,"40000",F1550&lt;45000,"45000",F1550&lt;50000,"50000",F1550&gt;50000,"&gt;50000")</f>
        <v>1000</v>
      </c>
      <c r="H1550" t="s">
        <v>8221</v>
      </c>
      <c r="I1550" t="s">
        <v>8224</v>
      </c>
      <c r="J1550" t="s">
        <v>8246</v>
      </c>
      <c r="K1550">
        <v>1447020620</v>
      </c>
      <c r="L1550" s="10">
        <v>42316.923842592587</v>
      </c>
      <c r="M1550">
        <v>1444425020</v>
      </c>
      <c r="N1550" s="10">
        <f t="shared" si="74"/>
        <v>42286.88217592593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72"/>
        <v>8.5714285714285712</v>
      </c>
      <c r="T1550">
        <f t="shared" si="73"/>
        <v>60</v>
      </c>
      <c r="U1550" t="s">
        <v>8338</v>
      </c>
      <c r="V1550" t="s">
        <v>8343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 t="str" cm="1">
        <f t="array" ref="E1551">_xlfn.IFS(D1551&lt;1000,"1000",D1551&lt;5000,"5000",D1551&lt;10000,"10000",D1551&lt;15000,"15000",D1551&lt;20000,"20000",D1551&lt;25000,"25000",D1551&lt;30000,"30000",D1551&lt;35000,"35000",D1551&lt;40000,"40000",D1551&lt;45000,"45000",D1551&lt;50000,"50000",D1551&gt;=50000,"&gt;50000")</f>
        <v>1000</v>
      </c>
      <c r="F1551">
        <v>170</v>
      </c>
      <c r="G1551" t="str" cm="1">
        <f t="array" ref="G1551">_xlfn.IFS(F1551&lt;1000,"1000",F1551&lt;5000,"5000",F1551&lt;10000,"10000",F1551&lt;15000,"15000",F1551&lt;20000,"20000",F1551&lt;25000,"25000",F1551&lt;30000,"30000",F1551&lt;35000,"35000",F1551&lt;40000,"40000",F1551&lt;45000,"45000",F1551&lt;50000,"50000",F1551&gt;50000,"&gt;50000")</f>
        <v>1000</v>
      </c>
      <c r="H1551" t="s">
        <v>8221</v>
      </c>
      <c r="I1551" t="s">
        <v>8224</v>
      </c>
      <c r="J1551" t="s">
        <v>8246</v>
      </c>
      <c r="K1551">
        <v>1446524159</v>
      </c>
      <c r="L1551" s="10">
        <v>42311.177766203706</v>
      </c>
      <c r="M1551">
        <v>1443928559</v>
      </c>
      <c r="N1551" s="10">
        <f t="shared" si="74"/>
        <v>42281.136099537034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72"/>
        <v>34</v>
      </c>
      <c r="T1551">
        <f t="shared" si="73"/>
        <v>28.333333333333332</v>
      </c>
      <c r="U1551" t="s">
        <v>8338</v>
      </c>
      <c r="V1551" t="s">
        <v>8343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 t="str" cm="1">
        <f t="array" ref="E1552">_xlfn.IFS(D1552&lt;1000,"1000",D1552&lt;5000,"5000",D1552&lt;10000,"10000",D1552&lt;15000,"15000",D1552&lt;20000,"20000",D1552&lt;25000,"25000",D1552&lt;30000,"30000",D1552&lt;35000,"35000",D1552&lt;40000,"40000",D1552&lt;45000,"45000",D1552&lt;50000,"50000",D1552&gt;=50000,"&gt;50000")</f>
        <v>1000</v>
      </c>
      <c r="F1552">
        <v>101</v>
      </c>
      <c r="G1552" t="str" cm="1">
        <f t="array" ref="G1552">_xlfn.IFS(F1552&lt;1000,"1000",F1552&lt;5000,"5000",F1552&lt;10000,"10000",F1552&lt;15000,"15000",F1552&lt;20000,"20000",F1552&lt;25000,"25000",F1552&lt;30000,"30000",F1552&lt;35000,"35000",F1552&lt;40000,"40000",F1552&lt;45000,"45000",F1552&lt;50000,"50000",F1552&gt;50000,"&gt;50000")</f>
        <v>1000</v>
      </c>
      <c r="H1552" t="s">
        <v>8221</v>
      </c>
      <c r="I1552" t="s">
        <v>8225</v>
      </c>
      <c r="J1552" t="s">
        <v>8247</v>
      </c>
      <c r="K1552">
        <v>1463050034</v>
      </c>
      <c r="L1552" s="10">
        <v>42502.449467592596</v>
      </c>
      <c r="M1552">
        <v>1460458034</v>
      </c>
      <c r="N1552" s="10">
        <f t="shared" si="74"/>
        <v>42472.449467592596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72"/>
        <v>13.466666666666665</v>
      </c>
      <c r="T1552">
        <f t="shared" si="73"/>
        <v>14.428571428571429</v>
      </c>
      <c r="U1552" t="s">
        <v>8338</v>
      </c>
      <c r="V1552" t="s">
        <v>8343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 t="str" cm="1">
        <f t="array" ref="E1553">_xlfn.IFS(D1553&lt;1000,"1000",D1553&lt;5000,"5000",D1553&lt;10000,"10000",D1553&lt;15000,"15000",D1553&lt;20000,"20000",D1553&lt;25000,"25000",D1553&lt;30000,"30000",D1553&lt;35000,"35000",D1553&lt;40000,"40000",D1553&lt;45000,"45000",D1553&lt;50000,"50000",D1553&gt;=50000,"&gt;50000")</f>
        <v>5000</v>
      </c>
      <c r="F1553">
        <v>0</v>
      </c>
      <c r="G1553" t="str" cm="1">
        <f t="array" ref="G1553">_xlfn.IFS(F1553&lt;1000,"1000",F1553&lt;5000,"5000",F1553&lt;10000,"10000",F1553&lt;15000,"15000",F1553&lt;20000,"20000",F1553&lt;25000,"25000",F1553&lt;30000,"30000",F1553&lt;35000,"35000",F1553&lt;40000,"40000",F1553&lt;45000,"45000",F1553&lt;50000,"50000",F1553&gt;50000,"&gt;50000")</f>
        <v>1000</v>
      </c>
      <c r="H1553" t="s">
        <v>8221</v>
      </c>
      <c r="I1553" t="s">
        <v>8224</v>
      </c>
      <c r="J1553" t="s">
        <v>8246</v>
      </c>
      <c r="K1553">
        <v>1432756039</v>
      </c>
      <c r="L1553" s="10">
        <v>42151.824525462958</v>
      </c>
      <c r="M1553">
        <v>1430164039</v>
      </c>
      <c r="N1553" s="10">
        <f t="shared" si="74"/>
        <v>42121.824525462958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72"/>
        <v>0</v>
      </c>
      <c r="T1553" t="e">
        <f t="shared" si="73"/>
        <v>#DIV/0!</v>
      </c>
      <c r="U1553" t="s">
        <v>8338</v>
      </c>
      <c r="V1553" t="s">
        <v>8343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 t="str" cm="1">
        <f t="array" ref="E1554">_xlfn.IFS(D1554&lt;1000,"1000",D1554&lt;5000,"5000",D1554&lt;10000,"10000",D1554&lt;15000,"15000",D1554&lt;20000,"20000",D1554&lt;25000,"25000",D1554&lt;30000,"30000",D1554&lt;35000,"35000",D1554&lt;40000,"40000",D1554&lt;45000,"45000",D1554&lt;50000,"50000",D1554&gt;=50000,"&gt;50000")</f>
        <v>5000</v>
      </c>
      <c r="F1554">
        <v>2115</v>
      </c>
      <c r="G1554" t="str" cm="1">
        <f t="array" ref="G1554">_xlfn.IFS(F1554&lt;1000,"1000",F1554&lt;5000,"5000",F1554&lt;10000,"10000",F1554&lt;15000,"15000",F1554&lt;20000,"20000",F1554&lt;25000,"25000",F1554&lt;30000,"30000",F1554&lt;35000,"35000",F1554&lt;40000,"40000",F1554&lt;45000,"45000",F1554&lt;50000,"50000",F1554&gt;50000,"&gt;50000")</f>
        <v>5000</v>
      </c>
      <c r="H1554" t="s">
        <v>8221</v>
      </c>
      <c r="I1554" t="s">
        <v>8224</v>
      </c>
      <c r="J1554" t="s">
        <v>8246</v>
      </c>
      <c r="K1554">
        <v>1412135940</v>
      </c>
      <c r="L1554" s="10">
        <v>41913.165972222225</v>
      </c>
      <c r="M1554">
        <v>1410366708</v>
      </c>
      <c r="N1554" s="10">
        <f t="shared" si="74"/>
        <v>41892.688750000001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72"/>
        <v>49.186046511627907</v>
      </c>
      <c r="T1554">
        <f t="shared" si="73"/>
        <v>132.1875</v>
      </c>
      <c r="U1554" t="s">
        <v>8338</v>
      </c>
      <c r="V1554" t="s">
        <v>8343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 t="str" cm="1">
        <f t="array" ref="E1555">_xlfn.IFS(D1555&lt;1000,"1000",D1555&lt;5000,"5000",D1555&lt;10000,"10000",D1555&lt;15000,"15000",D1555&lt;20000,"20000",D1555&lt;25000,"25000",D1555&lt;30000,"30000",D1555&lt;35000,"35000",D1555&lt;40000,"40000",D1555&lt;45000,"45000",D1555&lt;50000,"50000",D1555&gt;=50000,"&gt;50000")</f>
        <v>10000</v>
      </c>
      <c r="F1555">
        <v>0</v>
      </c>
      <c r="G1555" t="str" cm="1">
        <f t="array" ref="G1555">_xlfn.IFS(F1555&lt;1000,"1000",F1555&lt;5000,"5000",F1555&lt;10000,"10000",F1555&lt;15000,"15000",F1555&lt;20000,"20000",F1555&lt;25000,"25000",F1555&lt;30000,"30000",F1555&lt;35000,"35000",F1555&lt;40000,"40000",F1555&lt;45000,"45000",F1555&lt;50000,"50000",F1555&gt;50000,"&gt;50000")</f>
        <v>1000</v>
      </c>
      <c r="H1555" t="s">
        <v>8221</v>
      </c>
      <c r="I1555" t="s">
        <v>8224</v>
      </c>
      <c r="J1555" t="s">
        <v>8246</v>
      </c>
      <c r="K1555">
        <v>1441176447</v>
      </c>
      <c r="L1555" s="10">
        <v>42249.282951388886</v>
      </c>
      <c r="M1555">
        <v>1438584447</v>
      </c>
      <c r="N1555" s="10">
        <f t="shared" si="74"/>
        <v>42219.282951388886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72"/>
        <v>0</v>
      </c>
      <c r="T1555" t="e">
        <f t="shared" si="73"/>
        <v>#DIV/0!</v>
      </c>
      <c r="U1555" t="s">
        <v>8338</v>
      </c>
      <c r="V1555" t="s">
        <v>8343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 t="str" cm="1">
        <f t="array" ref="E1556">_xlfn.IFS(D1556&lt;1000,"1000",D1556&lt;5000,"5000",D1556&lt;10000,"10000",D1556&lt;15000,"15000",D1556&lt;20000,"20000",D1556&lt;25000,"25000",D1556&lt;30000,"30000",D1556&lt;35000,"35000",D1556&lt;40000,"40000",D1556&lt;45000,"45000",D1556&lt;50000,"50000",D1556&gt;=50000,"&gt;50000")</f>
        <v>25000</v>
      </c>
      <c r="F1556">
        <v>0</v>
      </c>
      <c r="G1556" t="str" cm="1">
        <f t="array" ref="G1556">_xlfn.IFS(F1556&lt;1000,"1000",F1556&lt;5000,"5000",F1556&lt;10000,"10000",F1556&lt;15000,"15000",F1556&lt;20000,"20000",F1556&lt;25000,"25000",F1556&lt;30000,"30000",F1556&lt;35000,"35000",F1556&lt;40000,"40000",F1556&lt;45000,"45000",F1556&lt;50000,"50000",F1556&gt;50000,"&gt;50000")</f>
        <v>1000</v>
      </c>
      <c r="H1556" t="s">
        <v>8221</v>
      </c>
      <c r="I1556" t="s">
        <v>8226</v>
      </c>
      <c r="J1556" t="s">
        <v>8248</v>
      </c>
      <c r="K1556">
        <v>1438495390</v>
      </c>
      <c r="L1556" s="10">
        <v>42218.252199074079</v>
      </c>
      <c r="M1556">
        <v>1435903390</v>
      </c>
      <c r="N1556" s="10">
        <f t="shared" si="74"/>
        <v>42188.252199074079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72"/>
        <v>0</v>
      </c>
      <c r="T1556" t="e">
        <f t="shared" si="73"/>
        <v>#DIV/0!</v>
      </c>
      <c r="U1556" t="s">
        <v>8338</v>
      </c>
      <c r="V1556" t="s">
        <v>8343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 t="str" cm="1">
        <f t="array" ref="E1557">_xlfn.IFS(D1557&lt;1000,"1000",D1557&lt;5000,"5000",D1557&lt;10000,"10000",D1557&lt;15000,"15000",D1557&lt;20000,"20000",D1557&lt;25000,"25000",D1557&lt;30000,"30000",D1557&lt;35000,"35000",D1557&lt;40000,"40000",D1557&lt;45000,"45000",D1557&lt;50000,"50000",D1557&gt;=50000,"&gt;50000")</f>
        <v>1000</v>
      </c>
      <c r="F1557">
        <v>0</v>
      </c>
      <c r="G1557" t="str" cm="1">
        <f t="array" ref="G1557">_xlfn.IFS(F1557&lt;1000,"1000",F1557&lt;5000,"5000",F1557&lt;10000,"10000",F1557&lt;15000,"15000",F1557&lt;20000,"20000",F1557&lt;25000,"25000",F1557&lt;30000,"30000",F1557&lt;35000,"35000",F1557&lt;40000,"40000",F1557&lt;45000,"45000",F1557&lt;50000,"50000",F1557&gt;50000,"&gt;50000")</f>
        <v>1000</v>
      </c>
      <c r="H1557" t="s">
        <v>8221</v>
      </c>
      <c r="I1557" t="s">
        <v>8224</v>
      </c>
      <c r="J1557" t="s">
        <v>8246</v>
      </c>
      <c r="K1557">
        <v>1442509200</v>
      </c>
      <c r="L1557" s="10">
        <v>42264.708333333328</v>
      </c>
      <c r="M1557">
        <v>1440513832</v>
      </c>
      <c r="N1557" s="10">
        <f t="shared" si="74"/>
        <v>42241.613796296297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72"/>
        <v>0</v>
      </c>
      <c r="T1557" t="e">
        <f t="shared" si="73"/>
        <v>#DIV/0!</v>
      </c>
      <c r="U1557" t="s">
        <v>8338</v>
      </c>
      <c r="V1557" t="s">
        <v>8343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 t="str" cm="1">
        <f t="array" ref="E1558">_xlfn.IFS(D1558&lt;1000,"1000",D1558&lt;5000,"5000",D1558&lt;10000,"10000",D1558&lt;15000,"15000",D1558&lt;20000,"20000",D1558&lt;25000,"25000",D1558&lt;30000,"30000",D1558&lt;35000,"35000",D1558&lt;40000,"40000",D1558&lt;45000,"45000",D1558&lt;50000,"50000",D1558&gt;=50000,"&gt;50000")</f>
        <v>5000</v>
      </c>
      <c r="F1558">
        <v>677</v>
      </c>
      <c r="G1558" t="str" cm="1">
        <f t="array" ref="G1558">_xlfn.IFS(F1558&lt;1000,"1000",F1558&lt;5000,"5000",F1558&lt;10000,"10000",F1558&lt;15000,"15000",F1558&lt;20000,"20000",F1558&lt;25000,"25000",F1558&lt;30000,"30000",F1558&lt;35000,"35000",F1558&lt;40000,"40000",F1558&lt;45000,"45000",F1558&lt;50000,"50000",F1558&gt;50000,"&gt;50000")</f>
        <v>1000</v>
      </c>
      <c r="H1558" t="s">
        <v>8221</v>
      </c>
      <c r="I1558" t="s">
        <v>8229</v>
      </c>
      <c r="J1558" t="s">
        <v>8251</v>
      </c>
      <c r="K1558">
        <v>1467603624</v>
      </c>
      <c r="L1558" s="10">
        <v>42555.153055555551</v>
      </c>
      <c r="M1558">
        <v>1465011624</v>
      </c>
      <c r="N1558" s="10">
        <f t="shared" si="74"/>
        <v>42525.153055555551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72"/>
        <v>45.133333333333333</v>
      </c>
      <c r="T1558">
        <f t="shared" si="73"/>
        <v>56.416666666666664</v>
      </c>
      <c r="U1558" t="s">
        <v>8338</v>
      </c>
      <c r="V1558" t="s">
        <v>8343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 t="str" cm="1">
        <f t="array" ref="E1559">_xlfn.IFS(D1559&lt;1000,"1000",D1559&lt;5000,"5000",D1559&lt;10000,"10000",D1559&lt;15000,"15000",D1559&lt;20000,"20000",D1559&lt;25000,"25000",D1559&lt;30000,"30000",D1559&lt;35000,"35000",D1559&lt;40000,"40000",D1559&lt;45000,"45000",D1559&lt;50000,"50000",D1559&gt;=50000,"&gt;50000")</f>
        <v>5000</v>
      </c>
      <c r="F1559">
        <v>100</v>
      </c>
      <c r="G1559" t="str" cm="1">
        <f t="array" ref="G1559">_xlfn.IFS(F1559&lt;1000,"1000",F1559&lt;5000,"5000",F1559&lt;10000,"10000",F1559&lt;15000,"15000",F1559&lt;20000,"20000",F1559&lt;25000,"25000",F1559&lt;30000,"30000",F1559&lt;35000,"35000",F1559&lt;40000,"40000",F1559&lt;45000,"45000",F1559&lt;50000,"50000",F1559&gt;50000,"&gt;50000")</f>
        <v>1000</v>
      </c>
      <c r="H1559" t="s">
        <v>8221</v>
      </c>
      <c r="I1559" t="s">
        <v>8224</v>
      </c>
      <c r="J1559" t="s">
        <v>8246</v>
      </c>
      <c r="K1559">
        <v>1411227633</v>
      </c>
      <c r="L1559" s="10">
        <v>41902.65315972222</v>
      </c>
      <c r="M1559">
        <v>1408549233</v>
      </c>
      <c r="N1559" s="10">
        <f t="shared" si="74"/>
        <v>41871.65315972222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72"/>
        <v>4</v>
      </c>
      <c r="T1559">
        <f t="shared" si="73"/>
        <v>100</v>
      </c>
      <c r="U1559" t="s">
        <v>8338</v>
      </c>
      <c r="V1559" t="s">
        <v>8343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 t="str" cm="1">
        <f t="array" ref="E1560">_xlfn.IFS(D1560&lt;1000,"1000",D1560&lt;5000,"5000",D1560&lt;10000,"10000",D1560&lt;15000,"15000",D1560&lt;20000,"20000",D1560&lt;25000,"25000",D1560&lt;30000,"30000",D1560&lt;35000,"35000",D1560&lt;40000,"40000",D1560&lt;45000,"45000",D1560&lt;50000,"50000",D1560&gt;=50000,"&gt;50000")</f>
        <v>1000</v>
      </c>
      <c r="F1560">
        <v>35</v>
      </c>
      <c r="G1560" t="str" cm="1">
        <f t="array" ref="G1560">_xlfn.IFS(F1560&lt;1000,"1000",F1560&lt;5000,"5000",F1560&lt;10000,"10000",F1560&lt;15000,"15000",F1560&lt;20000,"20000",F1560&lt;25000,"25000",F1560&lt;30000,"30000",F1560&lt;35000,"35000",F1560&lt;40000,"40000",F1560&lt;45000,"45000",F1560&lt;50000,"50000",F1560&gt;50000,"&gt;50000")</f>
        <v>1000</v>
      </c>
      <c r="H1560" t="s">
        <v>8221</v>
      </c>
      <c r="I1560" t="s">
        <v>8225</v>
      </c>
      <c r="J1560" t="s">
        <v>8247</v>
      </c>
      <c r="K1560">
        <v>1440763920</v>
      </c>
      <c r="L1560" s="10">
        <v>42244.508333333331</v>
      </c>
      <c r="M1560">
        <v>1435656759</v>
      </c>
      <c r="N1560" s="10">
        <f t="shared" si="74"/>
        <v>42185.397673611107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72"/>
        <v>4.666666666666667</v>
      </c>
      <c r="T1560">
        <f t="shared" si="73"/>
        <v>11.666666666666666</v>
      </c>
      <c r="U1560" t="s">
        <v>8338</v>
      </c>
      <c r="V1560" t="s">
        <v>8343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 t="str" cm="1">
        <f t="array" ref="E1561">_xlfn.IFS(D1561&lt;1000,"1000",D1561&lt;5000,"5000",D1561&lt;10000,"10000",D1561&lt;15000,"15000",D1561&lt;20000,"20000",D1561&lt;25000,"25000",D1561&lt;30000,"30000",D1561&lt;35000,"35000",D1561&lt;40000,"40000",D1561&lt;45000,"45000",D1561&lt;50000,"50000",D1561&gt;=50000,"&gt;50000")</f>
        <v>20000</v>
      </c>
      <c r="F1561">
        <v>50</v>
      </c>
      <c r="G1561" t="str" cm="1">
        <f t="array" ref="G1561">_xlfn.IFS(F1561&lt;1000,"1000",F1561&lt;5000,"5000",F1561&lt;10000,"10000",F1561&lt;15000,"15000",F1561&lt;20000,"20000",F1561&lt;25000,"25000",F1561&lt;30000,"30000",F1561&lt;35000,"35000",F1561&lt;40000,"40000",F1561&lt;45000,"45000",F1561&lt;50000,"50000",F1561&gt;50000,"&gt;50000")</f>
        <v>1000</v>
      </c>
      <c r="H1561" t="s">
        <v>8221</v>
      </c>
      <c r="I1561" t="s">
        <v>8224</v>
      </c>
      <c r="J1561" t="s">
        <v>8246</v>
      </c>
      <c r="K1561">
        <v>1430270199</v>
      </c>
      <c r="L1561" s="10">
        <v>42123.05322916666</v>
      </c>
      <c r="M1561">
        <v>1428974199</v>
      </c>
      <c r="N1561" s="10">
        <f t="shared" si="74"/>
        <v>42108.05322916666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72"/>
        <v>0.33333333333333337</v>
      </c>
      <c r="T1561">
        <f t="shared" si="73"/>
        <v>50</v>
      </c>
      <c r="U1561" t="s">
        <v>8338</v>
      </c>
      <c r="V1561" t="s">
        <v>8343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 t="str" cm="1">
        <f t="array" ref="E1562">_xlfn.IFS(D1562&lt;1000,"1000",D1562&lt;5000,"5000",D1562&lt;10000,"10000",D1562&lt;15000,"15000",D1562&lt;20000,"20000",D1562&lt;25000,"25000",D1562&lt;30000,"30000",D1562&lt;35000,"35000",D1562&lt;40000,"40000",D1562&lt;45000,"45000",D1562&lt;50000,"50000",D1562&gt;=50000,"&gt;50000")</f>
        <v>5000</v>
      </c>
      <c r="F1562">
        <v>94</v>
      </c>
      <c r="G1562" t="str" cm="1">
        <f t="array" ref="G1562">_xlfn.IFS(F1562&lt;1000,"1000",F1562&lt;5000,"5000",F1562&lt;10000,"10000",F1562&lt;15000,"15000",F1562&lt;20000,"20000",F1562&lt;25000,"25000",F1562&lt;30000,"30000",F1562&lt;35000,"35000",F1562&lt;40000,"40000",F1562&lt;45000,"45000",F1562&lt;50000,"50000",F1562&gt;50000,"&gt;50000")</f>
        <v>1000</v>
      </c>
      <c r="H1562" t="s">
        <v>8221</v>
      </c>
      <c r="I1562" t="s">
        <v>8224</v>
      </c>
      <c r="J1562" t="s">
        <v>8246</v>
      </c>
      <c r="K1562">
        <v>1415842193</v>
      </c>
      <c r="L1562" s="10">
        <v>41956.062418981484</v>
      </c>
      <c r="M1562">
        <v>1414110593</v>
      </c>
      <c r="N1562" s="10">
        <f t="shared" si="74"/>
        <v>41936.020752314813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72"/>
        <v>3.7600000000000002</v>
      </c>
      <c r="T1562">
        <f t="shared" si="73"/>
        <v>23.5</v>
      </c>
      <c r="U1562" t="s">
        <v>8338</v>
      </c>
      <c r="V1562" t="s">
        <v>8343</v>
      </c>
    </row>
    <row r="1563" spans="1:22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 t="str" cm="1">
        <f t="array" ref="E1563">_xlfn.IFS(D1563&lt;1000,"1000",D1563&lt;5000,"5000",D1563&lt;10000,"10000",D1563&lt;15000,"15000",D1563&lt;20000,"20000",D1563&lt;25000,"25000",D1563&lt;30000,"30000",D1563&lt;35000,"35000",D1563&lt;40000,"40000",D1563&lt;45000,"45000",D1563&lt;50000,"50000",D1563&gt;=50000,"&gt;50000")</f>
        <v>15000</v>
      </c>
      <c r="F1563">
        <v>67</v>
      </c>
      <c r="G1563" t="str" cm="1">
        <f t="array" ref="G1563">_xlfn.IFS(F1563&lt;1000,"1000",F1563&lt;5000,"5000",F1563&lt;10000,"10000",F1563&lt;15000,"15000",F1563&lt;20000,"20000",F1563&lt;25000,"25000",F1563&lt;30000,"30000",F1563&lt;35000,"35000",F1563&lt;40000,"40000",F1563&lt;45000,"45000",F1563&lt;50000,"50000",F1563&gt;50000,"&gt;50000")</f>
        <v>1000</v>
      </c>
      <c r="H1563" t="s">
        <v>8220</v>
      </c>
      <c r="I1563" t="s">
        <v>8224</v>
      </c>
      <c r="J1563" t="s">
        <v>8246</v>
      </c>
      <c r="K1563">
        <v>1383789603</v>
      </c>
      <c r="L1563" s="10">
        <v>41585.083368055559</v>
      </c>
      <c r="M1563">
        <v>1381194003</v>
      </c>
      <c r="N1563" s="10">
        <f t="shared" si="74"/>
        <v>41555.041701388887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72"/>
        <v>0.67</v>
      </c>
      <c r="T1563">
        <f t="shared" si="73"/>
        <v>67</v>
      </c>
      <c r="U1563" t="s">
        <v>8322</v>
      </c>
      <c r="V1563" t="s">
        <v>8344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 t="str" cm="1">
        <f t="array" ref="E1564">_xlfn.IFS(D1564&lt;1000,"1000",D1564&lt;5000,"5000",D1564&lt;10000,"10000",D1564&lt;15000,"15000",D1564&lt;20000,"20000",D1564&lt;25000,"25000",D1564&lt;30000,"30000",D1564&lt;35000,"35000",D1564&lt;40000,"40000",D1564&lt;45000,"45000",D1564&lt;50000,"50000",D1564&gt;=50000,"&gt;50000")</f>
        <v>5000</v>
      </c>
      <c r="F1564">
        <v>0</v>
      </c>
      <c r="G1564" t="str" cm="1">
        <f t="array" ref="G1564">_xlfn.IFS(F1564&lt;1000,"1000",F1564&lt;5000,"5000",F1564&lt;10000,"10000",F1564&lt;15000,"15000",F1564&lt;20000,"20000",F1564&lt;25000,"25000",F1564&lt;30000,"30000",F1564&lt;35000,"35000",F1564&lt;40000,"40000",F1564&lt;45000,"45000",F1564&lt;50000,"50000",F1564&gt;50000,"&gt;50000")</f>
        <v>1000</v>
      </c>
      <c r="H1564" t="s">
        <v>8220</v>
      </c>
      <c r="I1564" t="s">
        <v>8224</v>
      </c>
      <c r="J1564" t="s">
        <v>8246</v>
      </c>
      <c r="K1564">
        <v>1259715000</v>
      </c>
      <c r="L1564" s="10">
        <v>40149.034722222219</v>
      </c>
      <c r="M1564">
        <v>1253712916</v>
      </c>
      <c r="N1564" s="10">
        <f t="shared" si="74"/>
        <v>40079.566157407404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72"/>
        <v>0</v>
      </c>
      <c r="T1564" t="e">
        <f t="shared" si="73"/>
        <v>#DIV/0!</v>
      </c>
      <c r="U1564" t="s">
        <v>8322</v>
      </c>
      <c r="V1564" t="s">
        <v>8344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 t="str" cm="1">
        <f t="array" ref="E1565">_xlfn.IFS(D1565&lt;1000,"1000",D1565&lt;5000,"5000",D1565&lt;10000,"10000",D1565&lt;15000,"15000",D1565&lt;20000,"20000",D1565&lt;25000,"25000",D1565&lt;30000,"30000",D1565&lt;35000,"35000",D1565&lt;40000,"40000",D1565&lt;45000,"45000",D1565&lt;50000,"50000",D1565&gt;=50000,"&gt;50000")</f>
        <v>10000</v>
      </c>
      <c r="F1565">
        <v>85</v>
      </c>
      <c r="G1565" t="str" cm="1">
        <f t="array" ref="G1565">_xlfn.IFS(F1565&lt;1000,"1000",F1565&lt;5000,"5000",F1565&lt;10000,"10000",F1565&lt;15000,"15000",F1565&lt;20000,"20000",F1565&lt;25000,"25000",F1565&lt;30000,"30000",F1565&lt;35000,"35000",F1565&lt;40000,"40000",F1565&lt;45000,"45000",F1565&lt;50000,"50000",F1565&gt;50000,"&gt;50000")</f>
        <v>1000</v>
      </c>
      <c r="H1565" t="s">
        <v>8220</v>
      </c>
      <c r="I1565" t="s">
        <v>8225</v>
      </c>
      <c r="J1565" t="s">
        <v>8247</v>
      </c>
      <c r="K1565">
        <v>1394815751</v>
      </c>
      <c r="L1565" s="10">
        <v>41712.700821759259</v>
      </c>
      <c r="M1565">
        <v>1389635351</v>
      </c>
      <c r="N1565" s="10">
        <f t="shared" si="74"/>
        <v>41652.742488425924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72"/>
        <v>1.4166666666666665</v>
      </c>
      <c r="T1565">
        <f t="shared" si="73"/>
        <v>42.5</v>
      </c>
      <c r="U1565" t="s">
        <v>8322</v>
      </c>
      <c r="V1565" t="s">
        <v>8344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 t="str" cm="1">
        <f t="array" ref="E1566">_xlfn.IFS(D1566&lt;1000,"1000",D1566&lt;5000,"5000",D1566&lt;10000,"10000",D1566&lt;15000,"15000",D1566&lt;20000,"20000",D1566&lt;25000,"25000",D1566&lt;30000,"30000",D1566&lt;35000,"35000",D1566&lt;40000,"40000",D1566&lt;45000,"45000",D1566&lt;50000,"50000",D1566&gt;=50000,"&gt;50000")</f>
        <v>15000</v>
      </c>
      <c r="F1566">
        <v>10</v>
      </c>
      <c r="G1566" t="str" cm="1">
        <f t="array" ref="G1566">_xlfn.IFS(F1566&lt;1000,"1000",F1566&lt;5000,"5000",F1566&lt;10000,"10000",F1566&lt;15000,"15000",F1566&lt;20000,"20000",F1566&lt;25000,"25000",F1566&lt;30000,"30000",F1566&lt;35000,"35000",F1566&lt;40000,"40000",F1566&lt;45000,"45000",F1566&lt;50000,"50000",F1566&gt;50000,"&gt;50000")</f>
        <v>1000</v>
      </c>
      <c r="H1566" t="s">
        <v>8220</v>
      </c>
      <c r="I1566" t="s">
        <v>8224</v>
      </c>
      <c r="J1566" t="s">
        <v>8246</v>
      </c>
      <c r="K1566">
        <v>1432843500</v>
      </c>
      <c r="L1566" s="10">
        <v>42152.836805555555</v>
      </c>
      <c r="M1566">
        <v>1430124509</v>
      </c>
      <c r="N1566" s="10">
        <f t="shared" si="74"/>
        <v>42121.367002314815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72"/>
        <v>0.1</v>
      </c>
      <c r="T1566">
        <f t="shared" si="73"/>
        <v>10</v>
      </c>
      <c r="U1566" t="s">
        <v>8322</v>
      </c>
      <c r="V1566" t="s">
        <v>8344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 t="str" cm="1">
        <f t="array" ref="E1567">_xlfn.IFS(D1567&lt;1000,"1000",D1567&lt;5000,"5000",D1567&lt;10000,"10000",D1567&lt;15000,"15000",D1567&lt;20000,"20000",D1567&lt;25000,"25000",D1567&lt;30000,"30000",D1567&lt;35000,"35000",D1567&lt;40000,"40000",D1567&lt;45000,"45000",D1567&lt;50000,"50000",D1567&gt;=50000,"&gt;50000")</f>
        <v>5000</v>
      </c>
      <c r="F1567">
        <v>100</v>
      </c>
      <c r="G1567" t="str" cm="1">
        <f t="array" ref="G1567">_xlfn.IFS(F1567&lt;1000,"1000",F1567&lt;5000,"5000",F1567&lt;10000,"10000",F1567&lt;15000,"15000",F1567&lt;20000,"20000",F1567&lt;25000,"25000",F1567&lt;30000,"30000",F1567&lt;35000,"35000",F1567&lt;40000,"40000",F1567&lt;45000,"45000",F1567&lt;50000,"50000",F1567&gt;50000,"&gt;50000")</f>
        <v>1000</v>
      </c>
      <c r="H1567" t="s">
        <v>8220</v>
      </c>
      <c r="I1567" t="s">
        <v>8224</v>
      </c>
      <c r="J1567" t="s">
        <v>8246</v>
      </c>
      <c r="K1567">
        <v>1307554261</v>
      </c>
      <c r="L1567" s="10">
        <v>40702.729872685188</v>
      </c>
      <c r="M1567">
        <v>1304962261</v>
      </c>
      <c r="N1567" s="10">
        <f t="shared" si="74"/>
        <v>40672.729872685188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72"/>
        <v>2.5</v>
      </c>
      <c r="T1567">
        <f t="shared" si="73"/>
        <v>100</v>
      </c>
      <c r="U1567" t="s">
        <v>8322</v>
      </c>
      <c r="V1567" t="s">
        <v>8344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 t="str" cm="1">
        <f t="array" ref="E1568">_xlfn.IFS(D1568&lt;1000,"1000",D1568&lt;5000,"5000",D1568&lt;10000,"10000",D1568&lt;15000,"15000",D1568&lt;20000,"20000",D1568&lt;25000,"25000",D1568&lt;30000,"30000",D1568&lt;35000,"35000",D1568&lt;40000,"40000",D1568&lt;45000,"45000",D1568&lt;50000,"50000",D1568&gt;=50000,"&gt;50000")</f>
        <v>35000</v>
      </c>
      <c r="F1568">
        <v>6375</v>
      </c>
      <c r="G1568" t="str" cm="1">
        <f t="array" ref="G1568">_xlfn.IFS(F1568&lt;1000,"1000",F1568&lt;5000,"5000",F1568&lt;10000,"10000",F1568&lt;15000,"15000",F1568&lt;20000,"20000",F1568&lt;25000,"25000",F1568&lt;30000,"30000",F1568&lt;35000,"35000",F1568&lt;40000,"40000",F1568&lt;45000,"45000",F1568&lt;50000,"50000",F1568&gt;50000,"&gt;50000")</f>
        <v>10000</v>
      </c>
      <c r="H1568" t="s">
        <v>8220</v>
      </c>
      <c r="I1568" t="s">
        <v>8224</v>
      </c>
      <c r="J1568" t="s">
        <v>8246</v>
      </c>
      <c r="K1568">
        <v>1469656800</v>
      </c>
      <c r="L1568" s="10">
        <v>42578.916666666672</v>
      </c>
      <c r="M1568">
        <v>1467151204</v>
      </c>
      <c r="N1568" s="10">
        <f t="shared" si="74"/>
        <v>42549.916712962964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72"/>
        <v>21.25</v>
      </c>
      <c r="T1568">
        <f t="shared" si="73"/>
        <v>108.05084745762711</v>
      </c>
      <c r="U1568" t="s">
        <v>8322</v>
      </c>
      <c r="V1568" t="s">
        <v>8344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 t="str" cm="1">
        <f t="array" ref="E1569">_xlfn.IFS(D1569&lt;1000,"1000",D1569&lt;5000,"5000",D1569&lt;10000,"10000",D1569&lt;15000,"15000",D1569&lt;20000,"20000",D1569&lt;25000,"25000",D1569&lt;30000,"30000",D1569&lt;35000,"35000",D1569&lt;40000,"40000",D1569&lt;45000,"45000",D1569&lt;50000,"50000",D1569&gt;=50000,"&gt;50000")</f>
        <v>10000</v>
      </c>
      <c r="F1569">
        <v>350</v>
      </c>
      <c r="G1569" t="str" cm="1">
        <f t="array" ref="G1569">_xlfn.IFS(F1569&lt;1000,"1000",F1569&lt;5000,"5000",F1569&lt;10000,"10000",F1569&lt;15000,"15000",F1569&lt;20000,"20000",F1569&lt;25000,"25000",F1569&lt;30000,"30000",F1569&lt;35000,"35000",F1569&lt;40000,"40000",F1569&lt;45000,"45000",F1569&lt;50000,"50000",F1569&gt;50000,"&gt;50000")</f>
        <v>1000</v>
      </c>
      <c r="H1569" t="s">
        <v>8220</v>
      </c>
      <c r="I1569" t="s">
        <v>8224</v>
      </c>
      <c r="J1569" t="s">
        <v>8246</v>
      </c>
      <c r="K1569">
        <v>1392595200</v>
      </c>
      <c r="L1569" s="10">
        <v>41687</v>
      </c>
      <c r="M1569">
        <v>1391293745</v>
      </c>
      <c r="N1569" s="10">
        <f t="shared" si="74"/>
        <v>41671.936863425923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72"/>
        <v>4.117647058823529</v>
      </c>
      <c r="T1569">
        <f t="shared" si="73"/>
        <v>26.923076923076923</v>
      </c>
      <c r="U1569" t="s">
        <v>8322</v>
      </c>
      <c r="V1569" t="s">
        <v>8344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 t="str" cm="1">
        <f t="array" ref="E1570">_xlfn.IFS(D1570&lt;1000,"1000",D1570&lt;5000,"5000",D1570&lt;10000,"10000",D1570&lt;15000,"15000",D1570&lt;20000,"20000",D1570&lt;25000,"25000",D1570&lt;30000,"30000",D1570&lt;35000,"35000",D1570&lt;40000,"40000",D1570&lt;45000,"45000",D1570&lt;50000,"50000",D1570&gt;=50000,"&gt;50000")</f>
        <v>30000</v>
      </c>
      <c r="F1570">
        <v>3410</v>
      </c>
      <c r="G1570" t="str" cm="1">
        <f t="array" ref="G1570">_xlfn.IFS(F1570&lt;1000,"1000",F1570&lt;5000,"5000",F1570&lt;10000,"10000",F1570&lt;15000,"15000",F1570&lt;20000,"20000",F1570&lt;25000,"25000",F1570&lt;30000,"30000",F1570&lt;35000,"35000",F1570&lt;40000,"40000",F1570&lt;45000,"45000",F1570&lt;50000,"50000",F1570&gt;50000,"&gt;50000")</f>
        <v>5000</v>
      </c>
      <c r="H1570" t="s">
        <v>8220</v>
      </c>
      <c r="I1570" t="s">
        <v>8224</v>
      </c>
      <c r="J1570" t="s">
        <v>8246</v>
      </c>
      <c r="K1570">
        <v>1419384585</v>
      </c>
      <c r="L1570" s="10">
        <v>41997.062326388885</v>
      </c>
      <c r="M1570">
        <v>1416360585</v>
      </c>
      <c r="N1570" s="10">
        <f t="shared" si="74"/>
        <v>41962.062326388885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72"/>
        <v>13.639999999999999</v>
      </c>
      <c r="T1570">
        <f t="shared" si="73"/>
        <v>155</v>
      </c>
      <c r="U1570" t="s">
        <v>8322</v>
      </c>
      <c r="V1570" t="s">
        <v>8344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 t="str" cm="1">
        <f t="array" ref="E1571">_xlfn.IFS(D1571&lt;1000,"1000",D1571&lt;5000,"5000",D1571&lt;10000,"10000",D1571&lt;15000,"15000",D1571&lt;20000,"20000",D1571&lt;25000,"25000",D1571&lt;30000,"30000",D1571&lt;35000,"35000",D1571&lt;40000,"40000",D1571&lt;45000,"45000",D1571&lt;50000,"50000",D1571&gt;=50000,"&gt;50000")</f>
        <v>35000</v>
      </c>
      <c r="F1571">
        <v>0</v>
      </c>
      <c r="G1571" t="str" cm="1">
        <f t="array" ref="G1571">_xlfn.IFS(F1571&lt;1000,"1000",F1571&lt;5000,"5000",F1571&lt;10000,"10000",F1571&lt;15000,"15000",F1571&lt;20000,"20000",F1571&lt;25000,"25000",F1571&lt;30000,"30000",F1571&lt;35000,"35000",F1571&lt;40000,"40000",F1571&lt;45000,"45000",F1571&lt;50000,"50000",F1571&gt;50000,"&gt;50000")</f>
        <v>1000</v>
      </c>
      <c r="H1571" t="s">
        <v>8220</v>
      </c>
      <c r="I1571" t="s">
        <v>8224</v>
      </c>
      <c r="J1571" t="s">
        <v>8246</v>
      </c>
      <c r="K1571">
        <v>1369498714</v>
      </c>
      <c r="L1571" s="10">
        <v>41419.679560185185</v>
      </c>
      <c r="M1571">
        <v>1366906714</v>
      </c>
      <c r="N1571" s="10">
        <f t="shared" si="74"/>
        <v>41389.679560185185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72"/>
        <v>0</v>
      </c>
      <c r="T1571" t="e">
        <f t="shared" si="73"/>
        <v>#DIV/0!</v>
      </c>
      <c r="U1571" t="s">
        <v>8322</v>
      </c>
      <c r="V1571" t="s">
        <v>8344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 t="str" cm="1">
        <f t="array" ref="E1572">_xlfn.IFS(D1572&lt;1000,"1000",D1572&lt;5000,"5000",D1572&lt;10000,"10000",D1572&lt;15000,"15000",D1572&lt;20000,"20000",D1572&lt;25000,"25000",D1572&lt;30000,"30000",D1572&lt;35000,"35000",D1572&lt;40000,"40000",D1572&lt;45000,"45000",D1572&lt;50000,"50000",D1572&gt;=50000,"&gt;50000")</f>
        <v>10000</v>
      </c>
      <c r="F1572">
        <v>2484</v>
      </c>
      <c r="G1572" t="str" cm="1">
        <f t="array" ref="G1572">_xlfn.IFS(F1572&lt;1000,"1000",F1572&lt;5000,"5000",F1572&lt;10000,"10000",F1572&lt;15000,"15000",F1572&lt;20000,"20000",F1572&lt;25000,"25000",F1572&lt;30000,"30000",F1572&lt;35000,"35000",F1572&lt;40000,"40000",F1572&lt;45000,"45000",F1572&lt;50000,"50000",F1572&gt;50000,"&gt;50000")</f>
        <v>5000</v>
      </c>
      <c r="H1572" t="s">
        <v>8220</v>
      </c>
      <c r="I1572" t="s">
        <v>8224</v>
      </c>
      <c r="J1572" t="s">
        <v>8246</v>
      </c>
      <c r="K1572">
        <v>1460140282</v>
      </c>
      <c r="L1572" s="10">
        <v>42468.771782407406</v>
      </c>
      <c r="M1572">
        <v>1457551882</v>
      </c>
      <c r="N1572" s="10">
        <f t="shared" si="74"/>
        <v>42438.813449074078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72"/>
        <v>41.4</v>
      </c>
      <c r="T1572">
        <f t="shared" si="73"/>
        <v>47.769230769230766</v>
      </c>
      <c r="U1572" t="s">
        <v>8322</v>
      </c>
      <c r="V1572" t="s">
        <v>8344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 t="str" cm="1">
        <f t="array" ref="E1573">_xlfn.IFS(D1573&lt;1000,"1000",D1573&lt;5000,"5000",D1573&lt;10000,"10000",D1573&lt;15000,"15000",D1573&lt;20000,"20000",D1573&lt;25000,"25000",D1573&lt;30000,"30000",D1573&lt;35000,"35000",D1573&lt;40000,"40000",D1573&lt;45000,"45000",D1573&lt;50000,"50000",D1573&gt;=50000,"&gt;50000")</f>
        <v>15000</v>
      </c>
      <c r="F1573">
        <v>80</v>
      </c>
      <c r="G1573" t="str" cm="1">
        <f t="array" ref="G1573">_xlfn.IFS(F1573&lt;1000,"1000",F1573&lt;5000,"5000",F1573&lt;10000,"10000",F1573&lt;15000,"15000",F1573&lt;20000,"20000",F1573&lt;25000,"25000",F1573&lt;30000,"30000",F1573&lt;35000,"35000",F1573&lt;40000,"40000",F1573&lt;45000,"45000",F1573&lt;50000,"50000",F1573&gt;50000,"&gt;50000")</f>
        <v>1000</v>
      </c>
      <c r="H1573" t="s">
        <v>8220</v>
      </c>
      <c r="I1573" t="s">
        <v>8225</v>
      </c>
      <c r="J1573" t="s">
        <v>8247</v>
      </c>
      <c r="K1573">
        <v>1434738483</v>
      </c>
      <c r="L1573" s="10">
        <v>42174.769479166673</v>
      </c>
      <c r="M1573">
        <v>1432146483</v>
      </c>
      <c r="N1573" s="10">
        <f t="shared" si="74"/>
        <v>42144.769479166673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72"/>
        <v>0.66115702479338845</v>
      </c>
      <c r="T1573">
        <f t="shared" si="73"/>
        <v>20</v>
      </c>
      <c r="U1573" t="s">
        <v>8322</v>
      </c>
      <c r="V1573" t="s">
        <v>8344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 t="str" cm="1">
        <f t="array" ref="E1574">_xlfn.IFS(D1574&lt;1000,"1000",D1574&lt;5000,"5000",D1574&lt;10000,"10000",D1574&lt;15000,"15000",D1574&lt;20000,"20000",D1574&lt;25000,"25000",D1574&lt;30000,"30000",D1574&lt;35000,"35000",D1574&lt;40000,"40000",D1574&lt;45000,"45000",D1574&lt;50000,"50000",D1574&gt;=50000,"&gt;50000")</f>
        <v>5000</v>
      </c>
      <c r="F1574">
        <v>125</v>
      </c>
      <c r="G1574" t="str" cm="1">
        <f t="array" ref="G1574">_xlfn.IFS(F1574&lt;1000,"1000",F1574&lt;5000,"5000",F1574&lt;10000,"10000",F1574&lt;15000,"15000",F1574&lt;20000,"20000",F1574&lt;25000,"25000",F1574&lt;30000,"30000",F1574&lt;35000,"35000",F1574&lt;40000,"40000",F1574&lt;45000,"45000",F1574&lt;50000,"50000",F1574&gt;50000,"&gt;50000")</f>
        <v>1000</v>
      </c>
      <c r="H1574" t="s">
        <v>8220</v>
      </c>
      <c r="I1574" t="s">
        <v>8225</v>
      </c>
      <c r="J1574" t="s">
        <v>8247</v>
      </c>
      <c r="K1574">
        <v>1456703940</v>
      </c>
      <c r="L1574" s="10">
        <v>42428.999305555553</v>
      </c>
      <c r="M1574">
        <v>1454546859</v>
      </c>
      <c r="N1574" s="10">
        <f t="shared" si="74"/>
        <v>42404.033090277779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72"/>
        <v>5</v>
      </c>
      <c r="T1574">
        <f t="shared" si="73"/>
        <v>41.666666666666664</v>
      </c>
      <c r="U1574" t="s">
        <v>8322</v>
      </c>
      <c r="V1574" t="s">
        <v>8344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 t="str" cm="1">
        <f t="array" ref="E1575">_xlfn.IFS(D1575&lt;1000,"1000",D1575&lt;5000,"5000",D1575&lt;10000,"10000",D1575&lt;15000,"15000",D1575&lt;20000,"20000",D1575&lt;25000,"25000",D1575&lt;30000,"30000",D1575&lt;35000,"35000",D1575&lt;40000,"40000",D1575&lt;45000,"45000",D1575&lt;50000,"50000",D1575&gt;=50000,"&gt;50000")</f>
        <v>10000</v>
      </c>
      <c r="F1575">
        <v>223</v>
      </c>
      <c r="G1575" t="str" cm="1">
        <f t="array" ref="G1575">_xlfn.IFS(F1575&lt;1000,"1000",F1575&lt;5000,"5000",F1575&lt;10000,"10000",F1575&lt;15000,"15000",F1575&lt;20000,"20000",F1575&lt;25000,"25000",F1575&lt;30000,"30000",F1575&lt;35000,"35000",F1575&lt;40000,"40000",F1575&lt;45000,"45000",F1575&lt;50000,"50000",F1575&gt;50000,"&gt;50000")</f>
        <v>1000</v>
      </c>
      <c r="H1575" t="s">
        <v>8220</v>
      </c>
      <c r="I1575" t="s">
        <v>8229</v>
      </c>
      <c r="J1575" t="s">
        <v>8251</v>
      </c>
      <c r="K1575">
        <v>1491019140</v>
      </c>
      <c r="L1575" s="10">
        <v>42826.165972222225</v>
      </c>
      <c r="M1575">
        <v>1487548802</v>
      </c>
      <c r="N1575" s="10">
        <f t="shared" si="74"/>
        <v>42786.000023148154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72"/>
        <v>2.4777777777777779</v>
      </c>
      <c r="T1575">
        <f t="shared" si="73"/>
        <v>74.333333333333329</v>
      </c>
      <c r="U1575" t="s">
        <v>8322</v>
      </c>
      <c r="V1575" t="s">
        <v>8344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 t="str" cm="1">
        <f t="array" ref="E1576">_xlfn.IFS(D1576&lt;1000,"1000",D1576&lt;5000,"5000",D1576&lt;10000,"10000",D1576&lt;15000,"15000",D1576&lt;20000,"20000",D1576&lt;25000,"25000",D1576&lt;30000,"30000",D1576&lt;35000,"35000",D1576&lt;40000,"40000",D1576&lt;45000,"45000",D1576&lt;50000,"50000",D1576&gt;=50000,"&gt;50000")</f>
        <v>15000</v>
      </c>
      <c r="F1576">
        <v>506</v>
      </c>
      <c r="G1576" t="str" cm="1">
        <f t="array" ref="G1576">_xlfn.IFS(F1576&lt;1000,"1000",F1576&lt;5000,"5000",F1576&lt;10000,"10000",F1576&lt;15000,"15000",F1576&lt;20000,"20000",F1576&lt;25000,"25000",F1576&lt;30000,"30000",F1576&lt;35000,"35000",F1576&lt;40000,"40000",F1576&lt;45000,"45000",F1576&lt;50000,"50000",F1576&gt;50000,"&gt;50000")</f>
        <v>1000</v>
      </c>
      <c r="H1576" t="s">
        <v>8220</v>
      </c>
      <c r="I1576" t="s">
        <v>8224</v>
      </c>
      <c r="J1576" t="s">
        <v>8246</v>
      </c>
      <c r="K1576">
        <v>1424211329</v>
      </c>
      <c r="L1576" s="10">
        <v>42052.927418981482</v>
      </c>
      <c r="M1576">
        <v>1421187329</v>
      </c>
      <c r="N1576" s="10">
        <f t="shared" si="74"/>
        <v>42017.927418981482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72"/>
        <v>5.0599999999999996</v>
      </c>
      <c r="T1576">
        <f t="shared" si="73"/>
        <v>84.333333333333329</v>
      </c>
      <c r="U1576" t="s">
        <v>8322</v>
      </c>
      <c r="V1576" t="s">
        <v>8344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 t="str" cm="1">
        <f t="array" ref="E1577">_xlfn.IFS(D1577&lt;1000,"1000",D1577&lt;5000,"5000",D1577&lt;10000,"10000",D1577&lt;15000,"15000",D1577&lt;20000,"20000",D1577&lt;25000,"25000",D1577&lt;30000,"30000",D1577&lt;35000,"35000",D1577&lt;40000,"40000",D1577&lt;45000,"45000",D1577&lt;50000,"50000",D1577&gt;=50000,"&gt;50000")</f>
        <v>15000</v>
      </c>
      <c r="F1577">
        <v>2291</v>
      </c>
      <c r="G1577" t="str" cm="1">
        <f t="array" ref="G1577">_xlfn.IFS(F1577&lt;1000,"1000",F1577&lt;5000,"5000",F1577&lt;10000,"10000",F1577&lt;15000,"15000",F1577&lt;20000,"20000",F1577&lt;25000,"25000",F1577&lt;30000,"30000",F1577&lt;35000,"35000",F1577&lt;40000,"40000",F1577&lt;45000,"45000",F1577&lt;50000,"50000",F1577&gt;50000,"&gt;50000")</f>
        <v>5000</v>
      </c>
      <c r="H1577" t="s">
        <v>8220</v>
      </c>
      <c r="I1577" t="s">
        <v>8224</v>
      </c>
      <c r="J1577" t="s">
        <v>8246</v>
      </c>
      <c r="K1577">
        <v>1404909296</v>
      </c>
      <c r="L1577" s="10">
        <v>41829.524259259262</v>
      </c>
      <c r="M1577">
        <v>1402317296</v>
      </c>
      <c r="N1577" s="10">
        <f t="shared" si="74"/>
        <v>41799.524259259262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72"/>
        <v>22.91</v>
      </c>
      <c r="T1577">
        <f t="shared" si="73"/>
        <v>65.457142857142856</v>
      </c>
      <c r="U1577" t="s">
        <v>8322</v>
      </c>
      <c r="V1577" t="s">
        <v>8344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 t="str" cm="1">
        <f t="array" ref="E1578">_xlfn.IFS(D1578&lt;1000,"1000",D1578&lt;5000,"5000",D1578&lt;10000,"10000",D1578&lt;15000,"15000",D1578&lt;20000,"20000",D1578&lt;25000,"25000",D1578&lt;30000,"30000",D1578&lt;35000,"35000",D1578&lt;40000,"40000",D1578&lt;45000,"45000",D1578&lt;50000,"50000",D1578&gt;=50000,"&gt;50000")</f>
        <v>10000</v>
      </c>
      <c r="F1578">
        <v>650</v>
      </c>
      <c r="G1578" t="str" cm="1">
        <f t="array" ref="G1578">_xlfn.IFS(F1578&lt;1000,"1000",F1578&lt;5000,"5000",F1578&lt;10000,"10000",F1578&lt;15000,"15000",F1578&lt;20000,"20000",F1578&lt;25000,"25000",F1578&lt;30000,"30000",F1578&lt;35000,"35000",F1578&lt;40000,"40000",F1578&lt;45000,"45000",F1578&lt;50000,"50000",F1578&gt;50000,"&gt;50000")</f>
        <v>1000</v>
      </c>
      <c r="H1578" t="s">
        <v>8220</v>
      </c>
      <c r="I1578" t="s">
        <v>8224</v>
      </c>
      <c r="J1578" t="s">
        <v>8246</v>
      </c>
      <c r="K1578">
        <v>1435698368</v>
      </c>
      <c r="L1578" s="10">
        <v>42185.879259259258</v>
      </c>
      <c r="M1578">
        <v>1431810368</v>
      </c>
      <c r="N1578" s="10">
        <f t="shared" si="74"/>
        <v>42140.879259259258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72"/>
        <v>13</v>
      </c>
      <c r="T1578">
        <f t="shared" si="73"/>
        <v>65</v>
      </c>
      <c r="U1578" t="s">
        <v>8322</v>
      </c>
      <c r="V1578" t="s">
        <v>8344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 t="str" cm="1">
        <f t="array" ref="E1579">_xlfn.IFS(D1579&lt;1000,"1000",D1579&lt;5000,"5000",D1579&lt;10000,"10000",D1579&lt;15000,"15000",D1579&lt;20000,"20000",D1579&lt;25000,"25000",D1579&lt;30000,"30000",D1579&lt;35000,"35000",D1579&lt;40000,"40000",D1579&lt;45000,"45000",D1579&lt;50000,"50000",D1579&gt;=50000,"&gt;50000")</f>
        <v>15000</v>
      </c>
      <c r="F1579">
        <v>55</v>
      </c>
      <c r="G1579" t="str" cm="1">
        <f t="array" ref="G1579">_xlfn.IFS(F1579&lt;1000,"1000",F1579&lt;5000,"5000",F1579&lt;10000,"10000",F1579&lt;15000,"15000",F1579&lt;20000,"20000",F1579&lt;25000,"25000",F1579&lt;30000,"30000",F1579&lt;35000,"35000",F1579&lt;40000,"40000",F1579&lt;45000,"45000",F1579&lt;50000,"50000",F1579&gt;50000,"&gt;50000")</f>
        <v>1000</v>
      </c>
      <c r="H1579" t="s">
        <v>8220</v>
      </c>
      <c r="I1579" t="s">
        <v>8224</v>
      </c>
      <c r="J1579" t="s">
        <v>8246</v>
      </c>
      <c r="K1579">
        <v>1343161248</v>
      </c>
      <c r="L1579" s="10">
        <v>41114.847777777781</v>
      </c>
      <c r="M1579">
        <v>1337977248</v>
      </c>
      <c r="N1579" s="10">
        <f t="shared" si="74"/>
        <v>41054.847777777781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72"/>
        <v>0.54999999999999993</v>
      </c>
      <c r="T1579">
        <f t="shared" si="73"/>
        <v>27.5</v>
      </c>
      <c r="U1579" t="s">
        <v>8322</v>
      </c>
      <c r="V1579" t="s">
        <v>8344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 t="str" cm="1">
        <f t="array" ref="E1580">_xlfn.IFS(D1580&lt;1000,"1000",D1580&lt;5000,"5000",D1580&lt;10000,"10000",D1580&lt;15000,"15000",D1580&lt;20000,"20000",D1580&lt;25000,"25000",D1580&lt;30000,"30000",D1580&lt;35000,"35000",D1580&lt;40000,"40000",D1580&lt;45000,"45000",D1580&lt;50000,"50000",D1580&gt;=50000,"&gt;50000")</f>
        <v>5000</v>
      </c>
      <c r="F1580">
        <v>205</v>
      </c>
      <c r="G1580" t="str" cm="1">
        <f t="array" ref="G1580">_xlfn.IFS(F1580&lt;1000,"1000",F1580&lt;5000,"5000",F1580&lt;10000,"10000",F1580&lt;15000,"15000",F1580&lt;20000,"20000",F1580&lt;25000,"25000",F1580&lt;30000,"30000",F1580&lt;35000,"35000",F1580&lt;40000,"40000",F1580&lt;45000,"45000",F1580&lt;50000,"50000",F1580&gt;50000,"&gt;50000")</f>
        <v>1000</v>
      </c>
      <c r="H1580" t="s">
        <v>8220</v>
      </c>
      <c r="I1580" t="s">
        <v>8224</v>
      </c>
      <c r="J1580" t="s">
        <v>8246</v>
      </c>
      <c r="K1580">
        <v>1283392800</v>
      </c>
      <c r="L1580" s="10">
        <v>40423.083333333336</v>
      </c>
      <c r="M1580">
        <v>1281317691</v>
      </c>
      <c r="N1580" s="10">
        <f t="shared" si="74"/>
        <v>40399.065868055557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72"/>
        <v>10.806536636794938</v>
      </c>
      <c r="T1580">
        <f t="shared" si="73"/>
        <v>51.25</v>
      </c>
      <c r="U1580" t="s">
        <v>8322</v>
      </c>
      <c r="V1580" t="s">
        <v>8344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 t="str" cm="1">
        <f t="array" ref="E1581">_xlfn.IFS(D1581&lt;1000,"1000",D1581&lt;5000,"5000",D1581&lt;10000,"10000",D1581&lt;15000,"15000",D1581&lt;20000,"20000",D1581&lt;25000,"25000",D1581&lt;30000,"30000",D1581&lt;35000,"35000",D1581&lt;40000,"40000",D1581&lt;45000,"45000",D1581&lt;50000,"50000",D1581&gt;=50000,"&gt;50000")</f>
        <v>5000</v>
      </c>
      <c r="F1581">
        <v>28</v>
      </c>
      <c r="G1581" t="str" cm="1">
        <f t="array" ref="G1581">_xlfn.IFS(F1581&lt;1000,"1000",F1581&lt;5000,"5000",F1581&lt;10000,"10000",F1581&lt;15000,"15000",F1581&lt;20000,"20000",F1581&lt;25000,"25000",F1581&lt;30000,"30000",F1581&lt;35000,"35000",F1581&lt;40000,"40000",F1581&lt;45000,"45000",F1581&lt;50000,"50000",F1581&gt;50000,"&gt;50000")</f>
        <v>1000</v>
      </c>
      <c r="H1581" t="s">
        <v>8220</v>
      </c>
      <c r="I1581" t="s">
        <v>8224</v>
      </c>
      <c r="J1581" t="s">
        <v>8246</v>
      </c>
      <c r="K1581">
        <v>1377734091</v>
      </c>
      <c r="L1581" s="10">
        <v>41514.996423611112</v>
      </c>
      <c r="M1581">
        <v>1374882891</v>
      </c>
      <c r="N1581" s="10">
        <f t="shared" si="74"/>
        <v>41481.996423611112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72"/>
        <v>0.84008400840084008</v>
      </c>
      <c r="T1581">
        <f t="shared" si="73"/>
        <v>14</v>
      </c>
      <c r="U1581" t="s">
        <v>8322</v>
      </c>
      <c r="V1581" t="s">
        <v>8344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 t="str" cm="1">
        <f t="array" ref="E1582">_xlfn.IFS(D1582&lt;1000,"1000",D1582&lt;5000,"5000",D1582&lt;10000,"10000",D1582&lt;15000,"15000",D1582&lt;20000,"20000",D1582&lt;25000,"25000",D1582&lt;30000,"30000",D1582&lt;35000,"35000",D1582&lt;40000,"40000",D1582&lt;45000,"45000",D1582&lt;50000,"50000",D1582&gt;=50000,"&gt;50000")</f>
        <v>5000</v>
      </c>
      <c r="F1582">
        <v>0</v>
      </c>
      <c r="G1582" t="str" cm="1">
        <f t="array" ref="G1582">_xlfn.IFS(F1582&lt;1000,"1000",F1582&lt;5000,"5000",F1582&lt;10000,"10000",F1582&lt;15000,"15000",F1582&lt;20000,"20000",F1582&lt;25000,"25000",F1582&lt;30000,"30000",F1582&lt;35000,"35000",F1582&lt;40000,"40000",F1582&lt;45000,"45000",F1582&lt;50000,"50000",F1582&gt;50000,"&gt;50000")</f>
        <v>1000</v>
      </c>
      <c r="H1582" t="s">
        <v>8220</v>
      </c>
      <c r="I1582" t="s">
        <v>8224</v>
      </c>
      <c r="J1582" t="s">
        <v>8246</v>
      </c>
      <c r="K1582">
        <v>1337562726</v>
      </c>
      <c r="L1582" s="10">
        <v>41050.050069444449</v>
      </c>
      <c r="M1582">
        <v>1332378726</v>
      </c>
      <c r="N1582" s="10">
        <f t="shared" si="74"/>
        <v>40990.050069444449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72"/>
        <v>0</v>
      </c>
      <c r="T1582" t="e">
        <f t="shared" si="73"/>
        <v>#DIV/0!</v>
      </c>
      <c r="U1582" t="s">
        <v>8322</v>
      </c>
      <c r="V1582" t="s">
        <v>8344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 t="str" cm="1">
        <f t="array" ref="E1583">_xlfn.IFS(D1583&lt;1000,"1000",D1583&lt;5000,"5000",D1583&lt;10000,"10000",D1583&lt;15000,"15000",D1583&lt;20000,"20000",D1583&lt;25000,"25000",D1583&lt;30000,"30000",D1583&lt;35000,"35000",D1583&lt;40000,"40000",D1583&lt;45000,"45000",D1583&lt;50000,"50000",D1583&gt;=50000,"&gt;50000")</f>
        <v>5000</v>
      </c>
      <c r="F1583">
        <v>5</v>
      </c>
      <c r="G1583" t="str" cm="1">
        <f t="array" ref="G1583">_xlfn.IFS(F1583&lt;1000,"1000",F1583&lt;5000,"5000",F1583&lt;10000,"10000",F1583&lt;15000,"15000",F1583&lt;20000,"20000",F1583&lt;25000,"25000",F1583&lt;30000,"30000",F1583&lt;35000,"35000",F1583&lt;40000,"40000",F1583&lt;45000,"45000",F1583&lt;50000,"50000",F1583&gt;50000,"&gt;50000")</f>
        <v>1000</v>
      </c>
      <c r="H1583" t="s">
        <v>8221</v>
      </c>
      <c r="I1583" t="s">
        <v>8225</v>
      </c>
      <c r="J1583" t="s">
        <v>8247</v>
      </c>
      <c r="K1583">
        <v>1450521990</v>
      </c>
      <c r="L1583" s="10">
        <v>42357.448958333334</v>
      </c>
      <c r="M1583">
        <v>1447757190</v>
      </c>
      <c r="N1583" s="10">
        <f t="shared" si="74"/>
        <v>42325.448958333334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72"/>
        <v>0.5</v>
      </c>
      <c r="T1583">
        <f t="shared" si="73"/>
        <v>5</v>
      </c>
      <c r="U1583" t="s">
        <v>8338</v>
      </c>
      <c r="V1583" t="s">
        <v>8345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 t="str" cm="1">
        <f t="array" ref="E1584">_xlfn.IFS(D1584&lt;1000,"1000",D1584&lt;5000,"5000",D1584&lt;10000,"10000",D1584&lt;15000,"15000",D1584&lt;20000,"20000",D1584&lt;25000,"25000",D1584&lt;30000,"30000",D1584&lt;35000,"35000",D1584&lt;40000,"40000",D1584&lt;45000,"45000",D1584&lt;50000,"50000",D1584&gt;=50000,"&gt;50000")</f>
        <v>5000</v>
      </c>
      <c r="F1584">
        <v>93</v>
      </c>
      <c r="G1584" t="str" cm="1">
        <f t="array" ref="G1584">_xlfn.IFS(F1584&lt;1000,"1000",F1584&lt;5000,"5000",F1584&lt;10000,"10000",F1584&lt;15000,"15000",F1584&lt;20000,"20000",F1584&lt;25000,"25000",F1584&lt;30000,"30000",F1584&lt;35000,"35000",F1584&lt;40000,"40000",F1584&lt;45000,"45000",F1584&lt;50000,"50000",F1584&gt;50000,"&gt;50000")</f>
        <v>1000</v>
      </c>
      <c r="H1584" t="s">
        <v>8221</v>
      </c>
      <c r="I1584" t="s">
        <v>8224</v>
      </c>
      <c r="J1584" t="s">
        <v>8246</v>
      </c>
      <c r="K1584">
        <v>1445894400</v>
      </c>
      <c r="L1584" s="10">
        <v>42303.888888888891</v>
      </c>
      <c r="M1584">
        <v>1440961053</v>
      </c>
      <c r="N1584" s="10">
        <f t="shared" si="74"/>
        <v>42246.789965277778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72"/>
        <v>9.3000000000000007</v>
      </c>
      <c r="T1584">
        <f t="shared" si="73"/>
        <v>31</v>
      </c>
      <c r="U1584" t="s">
        <v>8338</v>
      </c>
      <c r="V1584" t="s">
        <v>8345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 t="str" cm="1">
        <f t="array" ref="E1585">_xlfn.IFS(D1585&lt;1000,"1000",D1585&lt;5000,"5000",D1585&lt;10000,"10000",D1585&lt;15000,"15000",D1585&lt;20000,"20000",D1585&lt;25000,"25000",D1585&lt;30000,"30000",D1585&lt;35000,"35000",D1585&lt;40000,"40000",D1585&lt;45000,"45000",D1585&lt;50000,"50000",D1585&gt;=50000,"&gt;50000")</f>
        <v>25000</v>
      </c>
      <c r="F1585">
        <v>15</v>
      </c>
      <c r="G1585" t="str" cm="1">
        <f t="array" ref="G1585">_xlfn.IFS(F1585&lt;1000,"1000",F1585&lt;5000,"5000",F1585&lt;10000,"10000",F1585&lt;15000,"15000",F1585&lt;20000,"20000",F1585&lt;25000,"25000",F1585&lt;30000,"30000",F1585&lt;35000,"35000",F1585&lt;40000,"40000",F1585&lt;45000,"45000",F1585&lt;50000,"50000",F1585&gt;50000,"&gt;50000")</f>
        <v>1000</v>
      </c>
      <c r="H1585" t="s">
        <v>8221</v>
      </c>
      <c r="I1585" t="s">
        <v>8225</v>
      </c>
      <c r="J1585" t="s">
        <v>8247</v>
      </c>
      <c r="K1585">
        <v>1411681391</v>
      </c>
      <c r="L1585" s="10">
        <v>41907.904988425929</v>
      </c>
      <c r="M1585">
        <v>1409089391</v>
      </c>
      <c r="N1585" s="10">
        <f t="shared" si="74"/>
        <v>41877.904988425929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72"/>
        <v>7.4999999999999997E-2</v>
      </c>
      <c r="T1585">
        <f t="shared" si="73"/>
        <v>15</v>
      </c>
      <c r="U1585" t="s">
        <v>8338</v>
      </c>
      <c r="V1585" t="s">
        <v>8345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 t="str" cm="1">
        <f t="array" ref="E1586">_xlfn.IFS(D1586&lt;1000,"1000",D1586&lt;5000,"5000",D1586&lt;10000,"10000",D1586&lt;15000,"15000",D1586&lt;20000,"20000",D1586&lt;25000,"25000",D1586&lt;30000,"30000",D1586&lt;35000,"35000",D1586&lt;40000,"40000",D1586&lt;45000,"45000",D1586&lt;50000,"50000",D1586&gt;=50000,"&gt;50000")</f>
        <v>5000</v>
      </c>
      <c r="F1586">
        <v>0</v>
      </c>
      <c r="G1586" t="str" cm="1">
        <f t="array" ref="G1586">_xlfn.IFS(F1586&lt;1000,"1000",F1586&lt;5000,"5000",F1586&lt;10000,"10000",F1586&lt;15000,"15000",F1586&lt;20000,"20000",F1586&lt;25000,"25000",F1586&lt;30000,"30000",F1586&lt;35000,"35000",F1586&lt;40000,"40000",F1586&lt;45000,"45000",F1586&lt;50000,"50000",F1586&gt;50000,"&gt;50000")</f>
        <v>1000</v>
      </c>
      <c r="H1586" t="s">
        <v>8221</v>
      </c>
      <c r="I1586" t="s">
        <v>8224</v>
      </c>
      <c r="J1586" t="s">
        <v>8246</v>
      </c>
      <c r="K1586">
        <v>1401464101</v>
      </c>
      <c r="L1586" s="10">
        <v>41789.649317129632</v>
      </c>
      <c r="M1586">
        <v>1400600101</v>
      </c>
      <c r="N1586" s="10">
        <f t="shared" si="74"/>
        <v>41779.649317129632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72"/>
        <v>0</v>
      </c>
      <c r="T1586" t="e">
        <f t="shared" si="73"/>
        <v>#DIV/0!</v>
      </c>
      <c r="U1586" t="s">
        <v>8338</v>
      </c>
      <c r="V1586" t="s">
        <v>8345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 t="str" cm="1">
        <f t="array" ref="E1587">_xlfn.IFS(D1587&lt;1000,"1000",D1587&lt;5000,"5000",D1587&lt;10000,"10000",D1587&lt;15000,"15000",D1587&lt;20000,"20000",D1587&lt;25000,"25000",D1587&lt;30000,"30000",D1587&lt;35000,"35000",D1587&lt;40000,"40000",D1587&lt;45000,"45000",D1587&lt;50000,"50000",D1587&gt;=50000,"&gt;50000")</f>
        <v>5000</v>
      </c>
      <c r="F1587">
        <v>1580</v>
      </c>
      <c r="G1587" t="str" cm="1">
        <f t="array" ref="G1587">_xlfn.IFS(F1587&lt;1000,"1000",F1587&lt;5000,"5000",F1587&lt;10000,"10000",F1587&lt;15000,"15000",F1587&lt;20000,"20000",F1587&lt;25000,"25000",F1587&lt;30000,"30000",F1587&lt;35000,"35000",F1587&lt;40000,"40000",F1587&lt;45000,"45000",F1587&lt;50000,"50000",F1587&gt;50000,"&gt;50000")</f>
        <v>5000</v>
      </c>
      <c r="H1587" t="s">
        <v>8221</v>
      </c>
      <c r="I1587" t="s">
        <v>8229</v>
      </c>
      <c r="J1587" t="s">
        <v>8251</v>
      </c>
      <c r="K1587">
        <v>1482663600</v>
      </c>
      <c r="L1587" s="10">
        <v>42729.458333333328</v>
      </c>
      <c r="M1587">
        <v>1480800568</v>
      </c>
      <c r="N1587" s="10">
        <f t="shared" si="74"/>
        <v>42707.895462962959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72"/>
        <v>79</v>
      </c>
      <c r="T1587">
        <f t="shared" si="73"/>
        <v>131.66666666666666</v>
      </c>
      <c r="U1587" t="s">
        <v>8338</v>
      </c>
      <c r="V1587" t="s">
        <v>8345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 t="str" cm="1">
        <f t="array" ref="E1588">_xlfn.IFS(D1588&lt;1000,"1000",D1588&lt;5000,"5000",D1588&lt;10000,"10000",D1588&lt;15000,"15000",D1588&lt;20000,"20000",D1588&lt;25000,"25000",D1588&lt;30000,"30000",D1588&lt;35000,"35000",D1588&lt;40000,"40000",D1588&lt;45000,"45000",D1588&lt;50000,"50000",D1588&gt;=50000,"&gt;50000")</f>
        <v>5000</v>
      </c>
      <c r="F1588">
        <v>0</v>
      </c>
      <c r="G1588" t="str" cm="1">
        <f t="array" ref="G1588">_xlfn.IFS(F1588&lt;1000,"1000",F1588&lt;5000,"5000",F1588&lt;10000,"10000",F1588&lt;15000,"15000",F1588&lt;20000,"20000",F1588&lt;25000,"25000",F1588&lt;30000,"30000",F1588&lt;35000,"35000",F1588&lt;40000,"40000",F1588&lt;45000,"45000",F1588&lt;50000,"50000",F1588&gt;50000,"&gt;50000")</f>
        <v>1000</v>
      </c>
      <c r="H1588" t="s">
        <v>8221</v>
      </c>
      <c r="I1588" t="s">
        <v>8224</v>
      </c>
      <c r="J1588" t="s">
        <v>8246</v>
      </c>
      <c r="K1588">
        <v>1428197422</v>
      </c>
      <c r="L1588" s="10">
        <v>42099.062754629631</v>
      </c>
      <c r="M1588">
        <v>1425609022</v>
      </c>
      <c r="N1588" s="10">
        <f t="shared" si="74"/>
        <v>42069.104421296302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72"/>
        <v>0</v>
      </c>
      <c r="T1588" t="e">
        <f t="shared" si="73"/>
        <v>#DIV/0!</v>
      </c>
      <c r="U1588" t="s">
        <v>8338</v>
      </c>
      <c r="V1588" t="s">
        <v>8345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 t="str" cm="1">
        <f t="array" ref="E1589">_xlfn.IFS(D1589&lt;1000,"1000",D1589&lt;5000,"5000",D1589&lt;10000,"10000",D1589&lt;15000,"15000",D1589&lt;20000,"20000",D1589&lt;25000,"25000",D1589&lt;30000,"30000",D1589&lt;35000,"35000",D1589&lt;40000,"40000",D1589&lt;45000,"45000",D1589&lt;50000,"50000",D1589&gt;=50000,"&gt;50000")</f>
        <v>10000</v>
      </c>
      <c r="F1589">
        <v>1</v>
      </c>
      <c r="G1589" t="str" cm="1">
        <f t="array" ref="G1589">_xlfn.IFS(F1589&lt;1000,"1000",F1589&lt;5000,"5000",F1589&lt;10000,"10000",F1589&lt;15000,"15000",F1589&lt;20000,"20000",F1589&lt;25000,"25000",F1589&lt;30000,"30000",F1589&lt;35000,"35000",F1589&lt;40000,"40000",F1589&lt;45000,"45000",F1589&lt;50000,"50000",F1589&gt;50000,"&gt;50000")</f>
        <v>1000</v>
      </c>
      <c r="H1589" t="s">
        <v>8221</v>
      </c>
      <c r="I1589" t="s">
        <v>8224</v>
      </c>
      <c r="J1589" t="s">
        <v>8246</v>
      </c>
      <c r="K1589">
        <v>1418510965</v>
      </c>
      <c r="L1589" s="10">
        <v>41986.950983796298</v>
      </c>
      <c r="M1589">
        <v>1415918965</v>
      </c>
      <c r="N1589" s="10">
        <f t="shared" si="74"/>
        <v>41956.950983796298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72"/>
        <v>1.3333333333333334E-2</v>
      </c>
      <c r="T1589">
        <f t="shared" si="73"/>
        <v>1</v>
      </c>
      <c r="U1589" t="s">
        <v>8338</v>
      </c>
      <c r="V1589" t="s">
        <v>8345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 t="str" cm="1">
        <f t="array" ref="E1590">_xlfn.IFS(D1590&lt;1000,"1000",D1590&lt;5000,"5000",D1590&lt;10000,"10000",D1590&lt;15000,"15000",D1590&lt;20000,"20000",D1590&lt;25000,"25000",D1590&lt;30000,"30000",D1590&lt;35000,"35000",D1590&lt;40000,"40000",D1590&lt;45000,"45000",D1590&lt;50000,"50000",D1590&gt;=50000,"&gt;50000")</f>
        <v>1000</v>
      </c>
      <c r="F1590">
        <v>0</v>
      </c>
      <c r="G1590" t="str" cm="1">
        <f t="array" ref="G1590">_xlfn.IFS(F1590&lt;1000,"1000",F1590&lt;5000,"5000",F1590&lt;10000,"10000",F1590&lt;15000,"15000",F1590&lt;20000,"20000",F1590&lt;25000,"25000",F1590&lt;30000,"30000",F1590&lt;35000,"35000",F1590&lt;40000,"40000",F1590&lt;45000,"45000",F1590&lt;50000,"50000",F1590&gt;50000,"&gt;50000")</f>
        <v>1000</v>
      </c>
      <c r="H1590" t="s">
        <v>8221</v>
      </c>
      <c r="I1590" t="s">
        <v>8224</v>
      </c>
      <c r="J1590" t="s">
        <v>8246</v>
      </c>
      <c r="K1590">
        <v>1422735120</v>
      </c>
      <c r="L1590" s="10">
        <v>42035.841666666667</v>
      </c>
      <c r="M1590">
        <v>1420091999</v>
      </c>
      <c r="N1590" s="10">
        <f t="shared" si="74"/>
        <v>42005.24998842593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72"/>
        <v>0</v>
      </c>
      <c r="T1590" t="e">
        <f t="shared" si="73"/>
        <v>#DIV/0!</v>
      </c>
      <c r="U1590" t="s">
        <v>8338</v>
      </c>
      <c r="V1590" t="s">
        <v>8345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 t="str" cm="1">
        <f t="array" ref="E1591">_xlfn.IFS(D1591&lt;1000,"1000",D1591&lt;5000,"5000",D1591&lt;10000,"10000",D1591&lt;15000,"15000",D1591&lt;20000,"20000",D1591&lt;25000,"25000",D1591&lt;30000,"30000",D1591&lt;35000,"35000",D1591&lt;40000,"40000",D1591&lt;45000,"45000",D1591&lt;50000,"50000",D1591&gt;=50000,"&gt;50000")</f>
        <v>5000</v>
      </c>
      <c r="F1591">
        <v>0</v>
      </c>
      <c r="G1591" t="str" cm="1">
        <f t="array" ref="G1591">_xlfn.IFS(F1591&lt;1000,"1000",F1591&lt;5000,"5000",F1591&lt;10000,"10000",F1591&lt;15000,"15000",F1591&lt;20000,"20000",F1591&lt;25000,"25000",F1591&lt;30000,"30000",F1591&lt;35000,"35000",F1591&lt;40000,"40000",F1591&lt;45000,"45000",F1591&lt;50000,"50000",F1591&gt;50000,"&gt;50000")</f>
        <v>1000</v>
      </c>
      <c r="H1591" t="s">
        <v>8221</v>
      </c>
      <c r="I1591" t="s">
        <v>8224</v>
      </c>
      <c r="J1591" t="s">
        <v>8246</v>
      </c>
      <c r="K1591">
        <v>1444433886</v>
      </c>
      <c r="L1591" s="10">
        <v>42286.984791666662</v>
      </c>
      <c r="M1591">
        <v>1441841886</v>
      </c>
      <c r="N1591" s="10">
        <f t="shared" si="74"/>
        <v>42256.984791666662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72"/>
        <v>0</v>
      </c>
      <c r="T1591" t="e">
        <f t="shared" si="73"/>
        <v>#DIV/0!</v>
      </c>
      <c r="U1591" t="s">
        <v>8338</v>
      </c>
      <c r="V1591" t="s">
        <v>8345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 t="str" cm="1">
        <f t="array" ref="E1592">_xlfn.IFS(D1592&lt;1000,"1000",D1592&lt;5000,"5000",D1592&lt;10000,"10000",D1592&lt;15000,"15000",D1592&lt;20000,"20000",D1592&lt;25000,"25000",D1592&lt;30000,"30000",D1592&lt;35000,"35000",D1592&lt;40000,"40000",D1592&lt;45000,"45000",D1592&lt;50000,"50000",D1592&gt;=50000,"&gt;50000")</f>
        <v>&gt;50000</v>
      </c>
      <c r="F1592">
        <v>1020</v>
      </c>
      <c r="G1592" t="str" cm="1">
        <f t="array" ref="G1592">_xlfn.IFS(F1592&lt;1000,"1000",F1592&lt;5000,"5000",F1592&lt;10000,"10000",F1592&lt;15000,"15000",F1592&lt;20000,"20000",F1592&lt;25000,"25000",F1592&lt;30000,"30000",F1592&lt;35000,"35000",F1592&lt;40000,"40000",F1592&lt;45000,"45000",F1592&lt;50000,"50000",F1592&gt;50000,"&gt;50000")</f>
        <v>5000</v>
      </c>
      <c r="H1592" t="s">
        <v>8221</v>
      </c>
      <c r="I1592" t="s">
        <v>8237</v>
      </c>
      <c r="J1592" t="s">
        <v>8249</v>
      </c>
      <c r="K1592">
        <v>1443040464</v>
      </c>
      <c r="L1592" s="10">
        <v>42270.857222222221</v>
      </c>
      <c r="M1592">
        <v>1440448464</v>
      </c>
      <c r="N1592" s="10">
        <f t="shared" si="74"/>
        <v>42240.857222222221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72"/>
        <v>1.7000000000000002</v>
      </c>
      <c r="T1592">
        <f t="shared" si="73"/>
        <v>510</v>
      </c>
      <c r="U1592" t="s">
        <v>8338</v>
      </c>
      <c r="V1592" t="s">
        <v>8345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 t="str" cm="1">
        <f t="array" ref="E1593">_xlfn.IFS(D1593&lt;1000,"1000",D1593&lt;5000,"5000",D1593&lt;10000,"10000",D1593&lt;15000,"15000",D1593&lt;20000,"20000",D1593&lt;25000,"25000",D1593&lt;30000,"30000",D1593&lt;35000,"35000",D1593&lt;40000,"40000",D1593&lt;45000,"45000",D1593&lt;50000,"50000",D1593&gt;=50000,"&gt;50000")</f>
        <v>15000</v>
      </c>
      <c r="F1593">
        <v>4092</v>
      </c>
      <c r="G1593" t="str" cm="1">
        <f t="array" ref="G1593">_xlfn.IFS(F1593&lt;1000,"1000",F1593&lt;5000,"5000",F1593&lt;10000,"10000",F1593&lt;15000,"15000",F1593&lt;20000,"20000",F1593&lt;25000,"25000",F1593&lt;30000,"30000",F1593&lt;35000,"35000",F1593&lt;40000,"40000",F1593&lt;45000,"45000",F1593&lt;50000,"50000",F1593&gt;50000,"&gt;50000")</f>
        <v>5000</v>
      </c>
      <c r="H1593" t="s">
        <v>8221</v>
      </c>
      <c r="I1593" t="s">
        <v>8225</v>
      </c>
      <c r="J1593" t="s">
        <v>8247</v>
      </c>
      <c r="K1593">
        <v>1459700741</v>
      </c>
      <c r="L1593" s="10">
        <v>42463.68450231482</v>
      </c>
      <c r="M1593">
        <v>1457112341</v>
      </c>
      <c r="N1593" s="10">
        <f t="shared" si="74"/>
        <v>42433.726168981477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72"/>
        <v>29.228571428571428</v>
      </c>
      <c r="T1593">
        <f t="shared" si="73"/>
        <v>44.478260869565219</v>
      </c>
      <c r="U1593" t="s">
        <v>8338</v>
      </c>
      <c r="V1593" t="s">
        <v>8345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 t="str" cm="1">
        <f t="array" ref="E1594">_xlfn.IFS(D1594&lt;1000,"1000",D1594&lt;5000,"5000",D1594&lt;10000,"10000",D1594&lt;15000,"15000",D1594&lt;20000,"20000",D1594&lt;25000,"25000",D1594&lt;30000,"30000",D1594&lt;35000,"35000",D1594&lt;40000,"40000",D1594&lt;45000,"45000",D1594&lt;50000,"50000",D1594&gt;=50000,"&gt;50000")</f>
        <v>1000</v>
      </c>
      <c r="F1594">
        <v>0</v>
      </c>
      <c r="G1594" t="str" cm="1">
        <f t="array" ref="G1594">_xlfn.IFS(F1594&lt;1000,"1000",F1594&lt;5000,"5000",F1594&lt;10000,"10000",F1594&lt;15000,"15000",F1594&lt;20000,"20000",F1594&lt;25000,"25000",F1594&lt;30000,"30000",F1594&lt;35000,"35000",F1594&lt;40000,"40000",F1594&lt;45000,"45000",F1594&lt;50000,"50000",F1594&gt;50000,"&gt;50000")</f>
        <v>1000</v>
      </c>
      <c r="H1594" t="s">
        <v>8221</v>
      </c>
      <c r="I1594" t="s">
        <v>8224</v>
      </c>
      <c r="J1594" t="s">
        <v>8246</v>
      </c>
      <c r="K1594">
        <v>1427503485</v>
      </c>
      <c r="L1594" s="10">
        <v>42091.031076388885</v>
      </c>
      <c r="M1594">
        <v>1423619085</v>
      </c>
      <c r="N1594" s="10">
        <f t="shared" si="74"/>
        <v>42046.072743055556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72"/>
        <v>0</v>
      </c>
      <c r="T1594" t="e">
        <f t="shared" si="73"/>
        <v>#DIV/0!</v>
      </c>
      <c r="U1594" t="s">
        <v>8338</v>
      </c>
      <c r="V1594" t="s">
        <v>8345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 t="str" cm="1">
        <f t="array" ref="E1595">_xlfn.IFS(D1595&lt;1000,"1000",D1595&lt;5000,"5000",D1595&lt;10000,"10000",D1595&lt;15000,"15000",D1595&lt;20000,"20000",D1595&lt;25000,"25000",D1595&lt;30000,"30000",D1595&lt;35000,"35000",D1595&lt;40000,"40000",D1595&lt;45000,"45000",D1595&lt;50000,"50000",D1595&gt;=50000,"&gt;50000")</f>
        <v>25000</v>
      </c>
      <c r="F1595">
        <v>3</v>
      </c>
      <c r="G1595" t="str" cm="1">
        <f t="array" ref="G1595">_xlfn.IFS(F1595&lt;1000,"1000",F1595&lt;5000,"5000",F1595&lt;10000,"10000",F1595&lt;15000,"15000",F1595&lt;20000,"20000",F1595&lt;25000,"25000",F1595&lt;30000,"30000",F1595&lt;35000,"35000",F1595&lt;40000,"40000",F1595&lt;45000,"45000",F1595&lt;50000,"50000",F1595&gt;50000,"&gt;50000")</f>
        <v>1000</v>
      </c>
      <c r="H1595" t="s">
        <v>8221</v>
      </c>
      <c r="I1595" t="s">
        <v>8224</v>
      </c>
      <c r="J1595" t="s">
        <v>8246</v>
      </c>
      <c r="K1595">
        <v>1425154655</v>
      </c>
      <c r="L1595" s="10">
        <v>42063.845543981486</v>
      </c>
      <c r="M1595">
        <v>1422562655</v>
      </c>
      <c r="N1595" s="10">
        <f t="shared" si="74"/>
        <v>42033.845543981486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72"/>
        <v>1.3636363636363637E-2</v>
      </c>
      <c r="T1595">
        <f t="shared" si="73"/>
        <v>1</v>
      </c>
      <c r="U1595" t="s">
        <v>8338</v>
      </c>
      <c r="V1595" t="s">
        <v>8345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 t="str" cm="1">
        <f t="array" ref="E1596">_xlfn.IFS(D1596&lt;1000,"1000",D1596&lt;5000,"5000",D1596&lt;10000,"10000",D1596&lt;15000,"15000",D1596&lt;20000,"20000",D1596&lt;25000,"25000",D1596&lt;30000,"30000",D1596&lt;35000,"35000",D1596&lt;40000,"40000",D1596&lt;45000,"45000",D1596&lt;50000,"50000",D1596&gt;=50000,"&gt;50000")</f>
        <v>5000</v>
      </c>
      <c r="F1596">
        <v>205</v>
      </c>
      <c r="G1596" t="str" cm="1">
        <f t="array" ref="G1596">_xlfn.IFS(F1596&lt;1000,"1000",F1596&lt;5000,"5000",F1596&lt;10000,"10000",F1596&lt;15000,"15000",F1596&lt;20000,"20000",F1596&lt;25000,"25000",F1596&lt;30000,"30000",F1596&lt;35000,"35000",F1596&lt;40000,"40000",F1596&lt;45000,"45000",F1596&lt;50000,"50000",F1596&gt;50000,"&gt;50000")</f>
        <v>1000</v>
      </c>
      <c r="H1596" t="s">
        <v>8221</v>
      </c>
      <c r="I1596" t="s">
        <v>8224</v>
      </c>
      <c r="J1596" t="s">
        <v>8246</v>
      </c>
      <c r="K1596">
        <v>1463329260</v>
      </c>
      <c r="L1596" s="10">
        <v>42505.681249999994</v>
      </c>
      <c r="M1596">
        <v>1458147982</v>
      </c>
      <c r="N1596" s="10">
        <f t="shared" si="74"/>
        <v>42445.712754629625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72"/>
        <v>20.5</v>
      </c>
      <c r="T1596">
        <f t="shared" si="73"/>
        <v>20.5</v>
      </c>
      <c r="U1596" t="s">
        <v>8338</v>
      </c>
      <c r="V1596" t="s">
        <v>8345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 t="str" cm="1">
        <f t="array" ref="E1597">_xlfn.IFS(D1597&lt;1000,"1000",D1597&lt;5000,"5000",D1597&lt;10000,"10000",D1597&lt;15000,"15000",D1597&lt;20000,"20000",D1597&lt;25000,"25000",D1597&lt;30000,"30000",D1597&lt;35000,"35000",D1597&lt;40000,"40000",D1597&lt;45000,"45000",D1597&lt;50000,"50000",D1597&gt;=50000,"&gt;50000")</f>
        <v>&gt;50000</v>
      </c>
      <c r="F1597">
        <v>280</v>
      </c>
      <c r="G1597" t="str" cm="1">
        <f t="array" ref="G1597">_xlfn.IFS(F1597&lt;1000,"1000",F1597&lt;5000,"5000",F1597&lt;10000,"10000",F1597&lt;15000,"15000",F1597&lt;20000,"20000",F1597&lt;25000,"25000",F1597&lt;30000,"30000",F1597&lt;35000,"35000",F1597&lt;40000,"40000",F1597&lt;45000,"45000",F1597&lt;50000,"50000",F1597&gt;50000,"&gt;50000")</f>
        <v>1000</v>
      </c>
      <c r="H1597" t="s">
        <v>8221</v>
      </c>
      <c r="I1597" t="s">
        <v>8224</v>
      </c>
      <c r="J1597" t="s">
        <v>8246</v>
      </c>
      <c r="K1597">
        <v>1403122380</v>
      </c>
      <c r="L1597" s="10">
        <v>41808.842361111114</v>
      </c>
      <c r="M1597">
        <v>1400634728</v>
      </c>
      <c r="N1597" s="10">
        <f t="shared" si="74"/>
        <v>41780.050092592595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72"/>
        <v>0.27999999999999997</v>
      </c>
      <c r="T1597">
        <f t="shared" si="73"/>
        <v>40</v>
      </c>
      <c r="U1597" t="s">
        <v>8338</v>
      </c>
      <c r="V1597" t="s">
        <v>8345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 t="str" cm="1">
        <f t="array" ref="E1598">_xlfn.IFS(D1598&lt;1000,"1000",D1598&lt;5000,"5000",D1598&lt;10000,"10000",D1598&lt;15000,"15000",D1598&lt;20000,"20000",D1598&lt;25000,"25000",D1598&lt;30000,"30000",D1598&lt;35000,"35000",D1598&lt;40000,"40000",D1598&lt;45000,"45000",D1598&lt;50000,"50000",D1598&gt;=50000,"&gt;50000")</f>
        <v>5000</v>
      </c>
      <c r="F1598">
        <v>75</v>
      </c>
      <c r="G1598" t="str" cm="1">
        <f t="array" ref="G1598">_xlfn.IFS(F1598&lt;1000,"1000",F1598&lt;5000,"5000",F1598&lt;10000,"10000",F1598&lt;15000,"15000",F1598&lt;20000,"20000",F1598&lt;25000,"25000",F1598&lt;30000,"30000",F1598&lt;35000,"35000",F1598&lt;40000,"40000",F1598&lt;45000,"45000",F1598&lt;50000,"50000",F1598&gt;50000,"&gt;50000")</f>
        <v>1000</v>
      </c>
      <c r="H1598" t="s">
        <v>8221</v>
      </c>
      <c r="I1598" t="s">
        <v>8225</v>
      </c>
      <c r="J1598" t="s">
        <v>8247</v>
      </c>
      <c r="K1598">
        <v>1418469569</v>
      </c>
      <c r="L1598" s="10">
        <v>41986.471863425926</v>
      </c>
      <c r="M1598">
        <v>1414577969</v>
      </c>
      <c r="N1598" s="10">
        <f t="shared" si="74"/>
        <v>41941.430196759262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72"/>
        <v>2.3076923076923079</v>
      </c>
      <c r="T1598">
        <f t="shared" si="73"/>
        <v>25</v>
      </c>
      <c r="U1598" t="s">
        <v>8338</v>
      </c>
      <c r="V1598" t="s">
        <v>8345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 t="str" cm="1">
        <f t="array" ref="E1599">_xlfn.IFS(D1599&lt;1000,"1000",D1599&lt;5000,"5000",D1599&lt;10000,"10000",D1599&lt;15000,"15000",D1599&lt;20000,"20000",D1599&lt;25000,"25000",D1599&lt;30000,"30000",D1599&lt;35000,"35000",D1599&lt;40000,"40000",D1599&lt;45000,"45000",D1599&lt;50000,"50000",D1599&gt;=50000,"&gt;50000")</f>
        <v>20000</v>
      </c>
      <c r="F1599">
        <v>0</v>
      </c>
      <c r="G1599" t="str" cm="1">
        <f t="array" ref="G1599">_xlfn.IFS(F1599&lt;1000,"1000",F1599&lt;5000,"5000",F1599&lt;10000,"10000",F1599&lt;15000,"15000",F1599&lt;20000,"20000",F1599&lt;25000,"25000",F1599&lt;30000,"30000",F1599&lt;35000,"35000",F1599&lt;40000,"40000",F1599&lt;45000,"45000",F1599&lt;50000,"50000",F1599&gt;50000,"&gt;50000")</f>
        <v>1000</v>
      </c>
      <c r="H1599" t="s">
        <v>8221</v>
      </c>
      <c r="I1599" t="s">
        <v>8224</v>
      </c>
      <c r="J1599" t="s">
        <v>8246</v>
      </c>
      <c r="K1599">
        <v>1474360197</v>
      </c>
      <c r="L1599" s="10">
        <v>42633.354131944448</v>
      </c>
      <c r="M1599">
        <v>1471768197</v>
      </c>
      <c r="N1599" s="10">
        <f t="shared" si="74"/>
        <v>42603.354131944448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72"/>
        <v>0</v>
      </c>
      <c r="T1599" t="e">
        <f t="shared" si="73"/>
        <v>#DIV/0!</v>
      </c>
      <c r="U1599" t="s">
        <v>8338</v>
      </c>
      <c r="V1599" t="s">
        <v>8345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 t="str" cm="1">
        <f t="array" ref="E1600">_xlfn.IFS(D1600&lt;1000,"1000",D1600&lt;5000,"5000",D1600&lt;10000,"10000",D1600&lt;15000,"15000",D1600&lt;20000,"20000",D1600&lt;25000,"25000",D1600&lt;30000,"30000",D1600&lt;35000,"35000",D1600&lt;40000,"40000",D1600&lt;45000,"45000",D1600&lt;50000,"50000",D1600&gt;=50000,"&gt;50000")</f>
        <v>1000</v>
      </c>
      <c r="F1600">
        <v>1</v>
      </c>
      <c r="G1600" t="str" cm="1">
        <f t="array" ref="G1600">_xlfn.IFS(F1600&lt;1000,"1000",F1600&lt;5000,"5000",F1600&lt;10000,"10000",F1600&lt;15000,"15000",F1600&lt;20000,"20000",F1600&lt;25000,"25000",F1600&lt;30000,"30000",F1600&lt;35000,"35000",F1600&lt;40000,"40000",F1600&lt;45000,"45000",F1600&lt;50000,"50000",F1600&gt;50000,"&gt;50000")</f>
        <v>1000</v>
      </c>
      <c r="H1600" t="s">
        <v>8221</v>
      </c>
      <c r="I1600" t="s">
        <v>8224</v>
      </c>
      <c r="J1600" t="s">
        <v>8246</v>
      </c>
      <c r="K1600">
        <v>1437926458</v>
      </c>
      <c r="L1600" s="10">
        <v>42211.667337962965</v>
      </c>
      <c r="M1600">
        <v>1432742458</v>
      </c>
      <c r="N1600" s="10">
        <f t="shared" si="74"/>
        <v>42151.667337962965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72"/>
        <v>0.125</v>
      </c>
      <c r="T1600">
        <f t="shared" si="73"/>
        <v>1</v>
      </c>
      <c r="U1600" t="s">
        <v>8338</v>
      </c>
      <c r="V1600" t="s">
        <v>8345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 t="str" cm="1">
        <f t="array" ref="E1601">_xlfn.IFS(D1601&lt;1000,"1000",D1601&lt;5000,"5000",D1601&lt;10000,"10000",D1601&lt;15000,"15000",D1601&lt;20000,"20000",D1601&lt;25000,"25000",D1601&lt;30000,"30000",D1601&lt;35000,"35000",D1601&lt;40000,"40000",D1601&lt;45000,"45000",D1601&lt;50000,"50000",D1601&gt;=50000,"&gt;50000")</f>
        <v>1000</v>
      </c>
      <c r="F1601">
        <v>0</v>
      </c>
      <c r="G1601" t="str" cm="1">
        <f t="array" ref="G1601">_xlfn.IFS(F1601&lt;1000,"1000",F1601&lt;5000,"5000",F1601&lt;10000,"10000",F1601&lt;15000,"15000",F1601&lt;20000,"20000",F1601&lt;25000,"25000",F1601&lt;30000,"30000",F1601&lt;35000,"35000",F1601&lt;40000,"40000",F1601&lt;45000,"45000",F1601&lt;50000,"50000",F1601&gt;50000,"&gt;50000")</f>
        <v>1000</v>
      </c>
      <c r="H1601" t="s">
        <v>8221</v>
      </c>
      <c r="I1601" t="s">
        <v>8225</v>
      </c>
      <c r="J1601" t="s">
        <v>8247</v>
      </c>
      <c r="K1601">
        <v>1460116576</v>
      </c>
      <c r="L1601" s="10">
        <v>42468.497407407413</v>
      </c>
      <c r="M1601">
        <v>1457528176</v>
      </c>
      <c r="N1601" s="10">
        <f t="shared" si="74"/>
        <v>42438.53907407407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72"/>
        <v>0</v>
      </c>
      <c r="T1601" t="e">
        <f t="shared" si="73"/>
        <v>#DIV/0!</v>
      </c>
      <c r="U1601" t="s">
        <v>8338</v>
      </c>
      <c r="V1601" t="s">
        <v>8345</v>
      </c>
    </row>
    <row r="1602" spans="1:22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 t="str" cm="1">
        <f t="array" ref="E1602">_xlfn.IFS(D1602&lt;1000,"1000",D1602&lt;5000,"5000",D1602&lt;10000,"10000",D1602&lt;15000,"15000",D1602&lt;20000,"20000",D1602&lt;25000,"25000",D1602&lt;30000,"30000",D1602&lt;35000,"35000",D1602&lt;40000,"40000",D1602&lt;45000,"45000",D1602&lt;50000,"50000",D1602&gt;=50000,"&gt;50000")</f>
        <v>10000</v>
      </c>
      <c r="F1602">
        <v>367</v>
      </c>
      <c r="G1602" t="str" cm="1">
        <f t="array" ref="G1602">_xlfn.IFS(F1602&lt;1000,"1000",F1602&lt;5000,"5000",F1602&lt;10000,"10000",F1602&lt;15000,"15000",F1602&lt;20000,"20000",F1602&lt;25000,"25000",F1602&lt;30000,"30000",F1602&lt;35000,"35000",F1602&lt;40000,"40000",F1602&lt;45000,"45000",F1602&lt;50000,"50000",F1602&gt;50000,"&gt;50000")</f>
        <v>1000</v>
      </c>
      <c r="H1602" t="s">
        <v>8221</v>
      </c>
      <c r="I1602" t="s">
        <v>8224</v>
      </c>
      <c r="J1602" t="s">
        <v>8246</v>
      </c>
      <c r="K1602">
        <v>1405401060</v>
      </c>
      <c r="L1602" s="10">
        <v>41835.21597222222</v>
      </c>
      <c r="M1602">
        <v>1401585752</v>
      </c>
      <c r="N1602" s="10">
        <f t="shared" si="74"/>
        <v>41791.057314814818</v>
      </c>
      <c r="O1602" t="b">
        <v>0</v>
      </c>
      <c r="P1602">
        <v>9</v>
      </c>
      <c r="Q1602" t="b">
        <v>0</v>
      </c>
      <c r="R1602" t="s">
        <v>8291</v>
      </c>
      <c r="S1602" s="5">
        <f t="shared" ref="S1602:S1665" si="75">(F1602/D1602)*100</f>
        <v>7.3400000000000007</v>
      </c>
      <c r="T1602">
        <f t="shared" ref="T1602:T1665" si="76">F1602/P1602</f>
        <v>40.777777777777779</v>
      </c>
      <c r="U1602" t="s">
        <v>8338</v>
      </c>
      <c r="V1602" t="s">
        <v>8345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 t="str" cm="1">
        <f t="array" ref="E1603">_xlfn.IFS(D1603&lt;1000,"1000",D1603&lt;5000,"5000",D1603&lt;10000,"10000",D1603&lt;15000,"15000",D1603&lt;20000,"20000",D1603&lt;25000,"25000",D1603&lt;30000,"30000",D1603&lt;35000,"35000",D1603&lt;40000,"40000",D1603&lt;45000,"45000",D1603&lt;50000,"50000",D1603&gt;=50000,"&gt;50000")</f>
        <v>5000</v>
      </c>
      <c r="F1603">
        <v>2706.23</v>
      </c>
      <c r="G1603" t="str" cm="1">
        <f t="array" ref="G1603">_xlfn.IFS(F1603&lt;1000,"1000",F1603&lt;5000,"5000",F1603&lt;10000,"10000",F1603&lt;15000,"15000",F1603&lt;20000,"20000",F1603&lt;25000,"25000",F1603&lt;30000,"30000",F1603&lt;35000,"35000",F1603&lt;40000,"40000",F1603&lt;45000,"45000",F1603&lt;50000,"50000",F1603&gt;50000,"&gt;50000")</f>
        <v>5000</v>
      </c>
      <c r="H1603" t="s">
        <v>8219</v>
      </c>
      <c r="I1603" t="s">
        <v>8224</v>
      </c>
      <c r="J1603" t="s">
        <v>8246</v>
      </c>
      <c r="K1603">
        <v>1304561633</v>
      </c>
      <c r="L1603" s="10">
        <v>40668.092974537038</v>
      </c>
      <c r="M1603">
        <v>1301969633</v>
      </c>
      <c r="N1603" s="10">
        <f t="shared" ref="N1603:N1666" si="77">(((M1603/60)/60)/24)+DATE(1970,1,1)</f>
        <v>40638.092974537038</v>
      </c>
      <c r="O1603" t="b">
        <v>0</v>
      </c>
      <c r="P1603">
        <v>56</v>
      </c>
      <c r="Q1603" t="b">
        <v>1</v>
      </c>
      <c r="R1603" t="s">
        <v>8276</v>
      </c>
      <c r="S1603" s="5">
        <f t="shared" si="75"/>
        <v>108.2492</v>
      </c>
      <c r="T1603">
        <f t="shared" si="76"/>
        <v>48.325535714285714</v>
      </c>
      <c r="U1603" t="s">
        <v>8325</v>
      </c>
      <c r="V1603" t="s">
        <v>8326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 t="str" cm="1">
        <f t="array" ref="E1604">_xlfn.IFS(D1604&lt;1000,"1000",D1604&lt;5000,"5000",D1604&lt;10000,"10000",D1604&lt;15000,"15000",D1604&lt;20000,"20000",D1604&lt;25000,"25000",D1604&lt;30000,"30000",D1604&lt;35000,"35000",D1604&lt;40000,"40000",D1604&lt;45000,"45000",D1604&lt;50000,"50000",D1604&gt;=50000,"&gt;50000")</f>
        <v>5000</v>
      </c>
      <c r="F1604">
        <v>1502.5</v>
      </c>
      <c r="G1604" t="str" cm="1">
        <f t="array" ref="G1604">_xlfn.IFS(F1604&lt;1000,"1000",F1604&lt;5000,"5000",F1604&lt;10000,"10000",F1604&lt;15000,"15000",F1604&lt;20000,"20000",F1604&lt;25000,"25000",F1604&lt;30000,"30000",F1604&lt;35000,"35000",F1604&lt;40000,"40000",F1604&lt;45000,"45000",F1604&lt;50000,"50000",F1604&gt;50000,"&gt;50000")</f>
        <v>5000</v>
      </c>
      <c r="H1604" t="s">
        <v>8219</v>
      </c>
      <c r="I1604" t="s">
        <v>8224</v>
      </c>
      <c r="J1604" t="s">
        <v>8246</v>
      </c>
      <c r="K1604">
        <v>1318633200</v>
      </c>
      <c r="L1604" s="10">
        <v>40830.958333333336</v>
      </c>
      <c r="M1604">
        <v>1314947317</v>
      </c>
      <c r="N1604" s="10">
        <f t="shared" si="77"/>
        <v>40788.297650462962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75"/>
        <v>100.16666666666667</v>
      </c>
      <c r="T1604">
        <f t="shared" si="76"/>
        <v>46.953125</v>
      </c>
      <c r="U1604" t="s">
        <v>8325</v>
      </c>
      <c r="V1604" t="s">
        <v>8326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 t="str" cm="1">
        <f t="array" ref="E1605">_xlfn.IFS(D1605&lt;1000,"1000",D1605&lt;5000,"5000",D1605&lt;10000,"10000",D1605&lt;15000,"15000",D1605&lt;20000,"20000",D1605&lt;25000,"25000",D1605&lt;30000,"30000",D1605&lt;35000,"35000",D1605&lt;40000,"40000",D1605&lt;45000,"45000",D1605&lt;50000,"50000",D1605&gt;=50000,"&gt;50000")</f>
        <v>5000</v>
      </c>
      <c r="F1605">
        <v>2000.66</v>
      </c>
      <c r="G1605" t="str" cm="1">
        <f t="array" ref="G1605">_xlfn.IFS(F1605&lt;1000,"1000",F1605&lt;5000,"5000",F1605&lt;10000,"10000",F1605&lt;15000,"15000",F1605&lt;20000,"20000",F1605&lt;25000,"25000",F1605&lt;30000,"30000",F1605&lt;35000,"35000",F1605&lt;40000,"40000",F1605&lt;45000,"45000",F1605&lt;50000,"50000",F1605&gt;50000,"&gt;50000")</f>
        <v>5000</v>
      </c>
      <c r="H1605" t="s">
        <v>8219</v>
      </c>
      <c r="I1605" t="s">
        <v>8224</v>
      </c>
      <c r="J1605" t="s">
        <v>8246</v>
      </c>
      <c r="K1605">
        <v>1327723459</v>
      </c>
      <c r="L1605" s="10">
        <v>40936.169664351852</v>
      </c>
      <c r="M1605">
        <v>1322539459</v>
      </c>
      <c r="N1605" s="10">
        <f t="shared" si="77"/>
        <v>40876.169664351852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75"/>
        <v>100.03299999999999</v>
      </c>
      <c r="T1605">
        <f t="shared" si="76"/>
        <v>66.688666666666663</v>
      </c>
      <c r="U1605" t="s">
        <v>8325</v>
      </c>
      <c r="V1605" t="s">
        <v>8326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 t="str" cm="1">
        <f t="array" ref="E1606">_xlfn.IFS(D1606&lt;1000,"1000",D1606&lt;5000,"5000",D1606&lt;10000,"10000",D1606&lt;15000,"15000",D1606&lt;20000,"20000",D1606&lt;25000,"25000",D1606&lt;30000,"30000",D1606&lt;35000,"35000",D1606&lt;40000,"40000",D1606&lt;45000,"45000",D1606&lt;50000,"50000",D1606&gt;=50000,"&gt;50000")</f>
        <v>5000</v>
      </c>
      <c r="F1606">
        <v>3419</v>
      </c>
      <c r="G1606" t="str" cm="1">
        <f t="array" ref="G1606">_xlfn.IFS(F1606&lt;1000,"1000",F1606&lt;5000,"5000",F1606&lt;10000,"10000",F1606&lt;15000,"15000",F1606&lt;20000,"20000",F1606&lt;25000,"25000",F1606&lt;30000,"30000",F1606&lt;35000,"35000",F1606&lt;40000,"40000",F1606&lt;45000,"45000",F1606&lt;50000,"50000",F1606&gt;50000,"&gt;50000")</f>
        <v>5000</v>
      </c>
      <c r="H1606" t="s">
        <v>8219</v>
      </c>
      <c r="I1606" t="s">
        <v>8224</v>
      </c>
      <c r="J1606" t="s">
        <v>8246</v>
      </c>
      <c r="K1606">
        <v>1332011835</v>
      </c>
      <c r="L1606" s="10">
        <v>40985.80364583333</v>
      </c>
      <c r="M1606">
        <v>1328559435</v>
      </c>
      <c r="N1606" s="10">
        <f t="shared" si="77"/>
        <v>40945.845312500001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75"/>
        <v>122.10714285714286</v>
      </c>
      <c r="T1606">
        <f t="shared" si="76"/>
        <v>48.842857142857142</v>
      </c>
      <c r="U1606" t="s">
        <v>8325</v>
      </c>
      <c r="V1606" t="s">
        <v>8326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 t="str" cm="1">
        <f t="array" ref="E1607">_xlfn.IFS(D1607&lt;1000,"1000",D1607&lt;5000,"5000",D1607&lt;10000,"10000",D1607&lt;15000,"15000",D1607&lt;20000,"20000",D1607&lt;25000,"25000",D1607&lt;30000,"30000",D1607&lt;35000,"35000",D1607&lt;40000,"40000",D1607&lt;45000,"45000",D1607&lt;50000,"50000",D1607&gt;=50000,"&gt;50000")</f>
        <v>10000</v>
      </c>
      <c r="F1607">
        <v>6041.6</v>
      </c>
      <c r="G1607" t="str" cm="1">
        <f t="array" ref="G1607">_xlfn.IFS(F1607&lt;1000,"1000",F1607&lt;5000,"5000",F1607&lt;10000,"10000",F1607&lt;15000,"15000",F1607&lt;20000,"20000",F1607&lt;25000,"25000",F1607&lt;30000,"30000",F1607&lt;35000,"35000",F1607&lt;40000,"40000",F1607&lt;45000,"45000",F1607&lt;50000,"50000",F1607&gt;50000,"&gt;50000")</f>
        <v>10000</v>
      </c>
      <c r="H1607" t="s">
        <v>8219</v>
      </c>
      <c r="I1607" t="s">
        <v>8224</v>
      </c>
      <c r="J1607" t="s">
        <v>8246</v>
      </c>
      <c r="K1607">
        <v>1312182000</v>
      </c>
      <c r="L1607" s="10">
        <v>40756.291666666664</v>
      </c>
      <c r="M1607">
        <v>1311380313</v>
      </c>
      <c r="N1607" s="10">
        <f t="shared" si="77"/>
        <v>40747.012881944444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75"/>
        <v>100.69333333333334</v>
      </c>
      <c r="T1607">
        <f t="shared" si="76"/>
        <v>137.30909090909091</v>
      </c>
      <c r="U1607" t="s">
        <v>8325</v>
      </c>
      <c r="V1607" t="s">
        <v>8326</v>
      </c>
    </row>
    <row r="1608" spans="1:22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 t="str" cm="1">
        <f t="array" ref="E1608">_xlfn.IFS(D1608&lt;1000,"1000",D1608&lt;5000,"5000",D1608&lt;10000,"10000",D1608&lt;15000,"15000",D1608&lt;20000,"20000",D1608&lt;25000,"25000",D1608&lt;30000,"30000",D1608&lt;35000,"35000",D1608&lt;40000,"40000",D1608&lt;45000,"45000",D1608&lt;50000,"50000",D1608&gt;=50000,"&gt;50000")</f>
        <v>10000</v>
      </c>
      <c r="F1608">
        <v>8080.33</v>
      </c>
      <c r="G1608" t="str" cm="1">
        <f t="array" ref="G1608">_xlfn.IFS(F1608&lt;1000,"1000",F1608&lt;5000,"5000",F1608&lt;10000,"10000",F1608&lt;15000,"15000",F1608&lt;20000,"20000",F1608&lt;25000,"25000",F1608&lt;30000,"30000",F1608&lt;35000,"35000",F1608&lt;40000,"40000",F1608&lt;45000,"45000",F1608&lt;50000,"50000",F1608&gt;50000,"&gt;50000")</f>
        <v>10000</v>
      </c>
      <c r="H1608" t="s">
        <v>8219</v>
      </c>
      <c r="I1608" t="s">
        <v>8224</v>
      </c>
      <c r="J1608" t="s">
        <v>8246</v>
      </c>
      <c r="K1608">
        <v>1300930838</v>
      </c>
      <c r="L1608" s="10">
        <v>40626.069884259261</v>
      </c>
      <c r="M1608">
        <v>1293158438</v>
      </c>
      <c r="N1608" s="10">
        <f t="shared" si="77"/>
        <v>40536.111550925925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75"/>
        <v>101.004125</v>
      </c>
      <c r="T1608">
        <f t="shared" si="76"/>
        <v>87.829673913043479</v>
      </c>
      <c r="U1608" t="s">
        <v>8325</v>
      </c>
      <c r="V1608" t="s">
        <v>8326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 t="str" cm="1">
        <f t="array" ref="E1609">_xlfn.IFS(D1609&lt;1000,"1000",D1609&lt;5000,"5000",D1609&lt;10000,"10000",D1609&lt;15000,"15000",D1609&lt;20000,"20000",D1609&lt;25000,"25000",D1609&lt;30000,"30000",D1609&lt;35000,"35000",D1609&lt;40000,"40000",D1609&lt;45000,"45000",D1609&lt;50000,"50000",D1609&gt;=50000,"&gt;50000")</f>
        <v>15000</v>
      </c>
      <c r="F1609">
        <v>14511</v>
      </c>
      <c r="G1609" t="str" cm="1">
        <f t="array" ref="G1609">_xlfn.IFS(F1609&lt;1000,"1000",F1609&lt;5000,"5000",F1609&lt;10000,"10000",F1609&lt;15000,"15000",F1609&lt;20000,"20000",F1609&lt;25000,"25000",F1609&lt;30000,"30000",F1609&lt;35000,"35000",F1609&lt;40000,"40000",F1609&lt;45000,"45000",F1609&lt;50000,"50000",F1609&gt;50000,"&gt;50000")</f>
        <v>15000</v>
      </c>
      <c r="H1609" t="s">
        <v>8219</v>
      </c>
      <c r="I1609" t="s">
        <v>8224</v>
      </c>
      <c r="J1609" t="s">
        <v>8246</v>
      </c>
      <c r="K1609">
        <v>1339701851</v>
      </c>
      <c r="L1609" s="10">
        <v>41074.80846064815</v>
      </c>
      <c r="M1609">
        <v>1337887451</v>
      </c>
      <c r="N1609" s="10">
        <f t="shared" si="77"/>
        <v>41053.80846064815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75"/>
        <v>145.11000000000001</v>
      </c>
      <c r="T1609">
        <f t="shared" si="76"/>
        <v>70.785365853658533</v>
      </c>
      <c r="U1609" t="s">
        <v>8325</v>
      </c>
      <c r="V1609" t="s">
        <v>8326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 t="str" cm="1">
        <f t="array" ref="E1610">_xlfn.IFS(D1610&lt;1000,"1000",D1610&lt;5000,"5000",D1610&lt;10000,"10000",D1610&lt;15000,"15000",D1610&lt;20000,"20000",D1610&lt;25000,"25000",D1610&lt;30000,"30000",D1610&lt;35000,"35000",D1610&lt;40000,"40000",D1610&lt;45000,"45000",D1610&lt;50000,"50000",D1610&gt;=50000,"&gt;50000")</f>
        <v>5000</v>
      </c>
      <c r="F1610">
        <v>1215</v>
      </c>
      <c r="G1610" t="str" cm="1">
        <f t="array" ref="G1610">_xlfn.IFS(F1610&lt;1000,"1000",F1610&lt;5000,"5000",F1610&lt;10000,"10000",F1610&lt;15000,"15000",F1610&lt;20000,"20000",F1610&lt;25000,"25000",F1610&lt;30000,"30000",F1610&lt;35000,"35000",F1610&lt;40000,"40000",F1610&lt;45000,"45000",F1610&lt;50000,"50000",F1610&gt;50000,"&gt;50000")</f>
        <v>5000</v>
      </c>
      <c r="H1610" t="s">
        <v>8219</v>
      </c>
      <c r="I1610" t="s">
        <v>8224</v>
      </c>
      <c r="J1610" t="s">
        <v>8246</v>
      </c>
      <c r="K1610">
        <v>1388553960</v>
      </c>
      <c r="L1610" s="10">
        <v>41640.226388888892</v>
      </c>
      <c r="M1610">
        <v>1385754986</v>
      </c>
      <c r="N1610" s="10">
        <f t="shared" si="77"/>
        <v>41607.83085648148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75"/>
        <v>101.25</v>
      </c>
      <c r="T1610">
        <f t="shared" si="76"/>
        <v>52.826086956521742</v>
      </c>
      <c r="U1610" t="s">
        <v>8325</v>
      </c>
      <c r="V1610" t="s">
        <v>8326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 t="str" cm="1">
        <f t="array" ref="E1611">_xlfn.IFS(D1611&lt;1000,"1000",D1611&lt;5000,"5000",D1611&lt;10000,"10000",D1611&lt;15000,"15000",D1611&lt;20000,"20000",D1611&lt;25000,"25000",D1611&lt;30000,"30000",D1611&lt;35000,"35000",D1611&lt;40000,"40000",D1611&lt;45000,"45000",D1611&lt;50000,"50000",D1611&gt;=50000,"&gt;50000")</f>
        <v>5000</v>
      </c>
      <c r="F1611">
        <v>1775</v>
      </c>
      <c r="G1611" t="str" cm="1">
        <f t="array" ref="G1611">_xlfn.IFS(F1611&lt;1000,"1000",F1611&lt;5000,"5000",F1611&lt;10000,"10000",F1611&lt;15000,"15000",F1611&lt;20000,"20000",F1611&lt;25000,"25000",F1611&lt;30000,"30000",F1611&lt;35000,"35000",F1611&lt;40000,"40000",F1611&lt;45000,"45000",F1611&lt;50000,"50000",F1611&gt;50000,"&gt;50000")</f>
        <v>5000</v>
      </c>
      <c r="H1611" t="s">
        <v>8219</v>
      </c>
      <c r="I1611" t="s">
        <v>8224</v>
      </c>
      <c r="J1611" t="s">
        <v>8246</v>
      </c>
      <c r="K1611">
        <v>1320220800</v>
      </c>
      <c r="L1611" s="10">
        <v>40849.333333333336</v>
      </c>
      <c r="M1611">
        <v>1315612909</v>
      </c>
      <c r="N1611" s="10">
        <f t="shared" si="77"/>
        <v>40796.001261574071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75"/>
        <v>118.33333333333333</v>
      </c>
      <c r="T1611">
        <f t="shared" si="76"/>
        <v>443.75</v>
      </c>
      <c r="U1611" t="s">
        <v>8325</v>
      </c>
      <c r="V1611" t="s">
        <v>8326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 t="str" cm="1">
        <f t="array" ref="E1612">_xlfn.IFS(D1612&lt;1000,"1000",D1612&lt;5000,"5000",D1612&lt;10000,"10000",D1612&lt;15000,"15000",D1612&lt;20000,"20000",D1612&lt;25000,"25000",D1612&lt;30000,"30000",D1612&lt;35000,"35000",D1612&lt;40000,"40000",D1612&lt;45000,"45000",D1612&lt;50000,"50000",D1612&gt;=50000,"&gt;50000")</f>
        <v>5000</v>
      </c>
      <c r="F1612">
        <v>5437</v>
      </c>
      <c r="G1612" t="str" cm="1">
        <f t="array" ref="G1612">_xlfn.IFS(F1612&lt;1000,"1000",F1612&lt;5000,"5000",F1612&lt;10000,"10000",F1612&lt;15000,"15000",F1612&lt;20000,"20000",F1612&lt;25000,"25000",F1612&lt;30000,"30000",F1612&lt;35000,"35000",F1612&lt;40000,"40000",F1612&lt;45000,"45000",F1612&lt;50000,"50000",F1612&gt;50000,"&gt;50000")</f>
        <v>10000</v>
      </c>
      <c r="H1612" t="s">
        <v>8219</v>
      </c>
      <c r="I1612" t="s">
        <v>8224</v>
      </c>
      <c r="J1612" t="s">
        <v>8246</v>
      </c>
      <c r="K1612">
        <v>1355609510</v>
      </c>
      <c r="L1612" s="10">
        <v>41258.924884259257</v>
      </c>
      <c r="M1612">
        <v>1353017510</v>
      </c>
      <c r="N1612" s="10">
        <f t="shared" si="77"/>
        <v>41228.924884259257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75"/>
        <v>271.85000000000002</v>
      </c>
      <c r="T1612">
        <f t="shared" si="76"/>
        <v>48.544642857142854</v>
      </c>
      <c r="U1612" t="s">
        <v>8325</v>
      </c>
      <c r="V1612" t="s">
        <v>8326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 t="str" cm="1">
        <f t="array" ref="E1613">_xlfn.IFS(D1613&lt;1000,"1000",D1613&lt;5000,"5000",D1613&lt;10000,"10000",D1613&lt;15000,"15000",D1613&lt;20000,"20000",D1613&lt;25000,"25000",D1613&lt;30000,"30000",D1613&lt;35000,"35000",D1613&lt;40000,"40000",D1613&lt;45000,"45000",D1613&lt;50000,"50000",D1613&gt;=50000,"&gt;50000")</f>
        <v>1000</v>
      </c>
      <c r="F1613">
        <v>1001</v>
      </c>
      <c r="G1613" t="str" cm="1">
        <f t="array" ref="G1613">_xlfn.IFS(F1613&lt;1000,"1000",F1613&lt;5000,"5000",F1613&lt;10000,"10000",F1613&lt;15000,"15000",F1613&lt;20000,"20000",F1613&lt;25000,"25000",F1613&lt;30000,"30000",F1613&lt;35000,"35000",F1613&lt;40000,"40000",F1613&lt;45000,"45000",F1613&lt;50000,"50000",F1613&gt;50000,"&gt;50000")</f>
        <v>5000</v>
      </c>
      <c r="H1613" t="s">
        <v>8219</v>
      </c>
      <c r="I1613" t="s">
        <v>8224</v>
      </c>
      <c r="J1613" t="s">
        <v>8246</v>
      </c>
      <c r="K1613">
        <v>1370390432</v>
      </c>
      <c r="L1613" s="10">
        <v>41430.00037037037</v>
      </c>
      <c r="M1613">
        <v>1368576032</v>
      </c>
      <c r="N1613" s="10">
        <f t="shared" si="77"/>
        <v>41409.00037037037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75"/>
        <v>125.125</v>
      </c>
      <c r="T1613">
        <f t="shared" si="76"/>
        <v>37.074074074074076</v>
      </c>
      <c r="U1613" t="s">
        <v>8325</v>
      </c>
      <c r="V1613" t="s">
        <v>8326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 t="str" cm="1">
        <f t="array" ref="E1614">_xlfn.IFS(D1614&lt;1000,"1000",D1614&lt;5000,"5000",D1614&lt;10000,"10000",D1614&lt;15000,"15000",D1614&lt;20000,"20000",D1614&lt;25000,"25000",D1614&lt;30000,"30000",D1614&lt;35000,"35000",D1614&lt;40000,"40000",D1614&lt;45000,"45000",D1614&lt;50000,"50000",D1614&gt;=50000,"&gt;50000")</f>
        <v>1000</v>
      </c>
      <c r="F1614">
        <v>550</v>
      </c>
      <c r="G1614" t="str" cm="1">
        <f t="array" ref="G1614">_xlfn.IFS(F1614&lt;1000,"1000",F1614&lt;5000,"5000",F1614&lt;10000,"10000",F1614&lt;15000,"15000",F1614&lt;20000,"20000",F1614&lt;25000,"25000",F1614&lt;30000,"30000",F1614&lt;35000,"35000",F1614&lt;40000,"40000",F1614&lt;45000,"45000",F1614&lt;50000,"50000",F1614&gt;50000,"&gt;50000")</f>
        <v>1000</v>
      </c>
      <c r="H1614" t="s">
        <v>8219</v>
      </c>
      <c r="I1614" t="s">
        <v>8224</v>
      </c>
      <c r="J1614" t="s">
        <v>8246</v>
      </c>
      <c r="K1614">
        <v>1357160384</v>
      </c>
      <c r="L1614" s="10">
        <v>41276.874814814815</v>
      </c>
      <c r="M1614">
        <v>1354568384</v>
      </c>
      <c r="N1614" s="10">
        <f t="shared" si="77"/>
        <v>41246.874814814815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75"/>
        <v>110.00000000000001</v>
      </c>
      <c r="T1614">
        <f t="shared" si="76"/>
        <v>50</v>
      </c>
      <c r="U1614" t="s">
        <v>8325</v>
      </c>
      <c r="V1614" t="s">
        <v>8326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 t="str" cm="1">
        <f t="array" ref="E1615">_xlfn.IFS(D1615&lt;1000,"1000",D1615&lt;5000,"5000",D1615&lt;10000,"10000",D1615&lt;15000,"15000",D1615&lt;20000,"20000",D1615&lt;25000,"25000",D1615&lt;30000,"30000",D1615&lt;35000,"35000",D1615&lt;40000,"40000",D1615&lt;45000,"45000",D1615&lt;50000,"50000",D1615&gt;=50000,"&gt;50000")</f>
        <v>5000</v>
      </c>
      <c r="F1615">
        <v>1015</v>
      </c>
      <c r="G1615" t="str" cm="1">
        <f t="array" ref="G1615">_xlfn.IFS(F1615&lt;1000,"1000",F1615&lt;5000,"5000",F1615&lt;10000,"10000",F1615&lt;15000,"15000",F1615&lt;20000,"20000",F1615&lt;25000,"25000",F1615&lt;30000,"30000",F1615&lt;35000,"35000",F1615&lt;40000,"40000",F1615&lt;45000,"45000",F1615&lt;50000,"50000",F1615&gt;50000,"&gt;50000")</f>
        <v>5000</v>
      </c>
      <c r="H1615" t="s">
        <v>8219</v>
      </c>
      <c r="I1615" t="s">
        <v>8224</v>
      </c>
      <c r="J1615" t="s">
        <v>8246</v>
      </c>
      <c r="K1615">
        <v>1342921202</v>
      </c>
      <c r="L1615" s="10">
        <v>41112.069467592592</v>
      </c>
      <c r="M1615">
        <v>1340329202</v>
      </c>
      <c r="N1615" s="10">
        <f t="shared" si="77"/>
        <v>41082.069467592592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75"/>
        <v>101.49999999999999</v>
      </c>
      <c r="T1615">
        <f t="shared" si="76"/>
        <v>39.03846153846154</v>
      </c>
      <c r="U1615" t="s">
        <v>8325</v>
      </c>
      <c r="V1615" t="s">
        <v>8326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 t="str" cm="1">
        <f t="array" ref="E1616">_xlfn.IFS(D1616&lt;1000,"1000",D1616&lt;5000,"5000",D1616&lt;10000,"10000",D1616&lt;15000,"15000",D1616&lt;20000,"20000",D1616&lt;25000,"25000",D1616&lt;30000,"30000",D1616&lt;35000,"35000",D1616&lt;40000,"40000",D1616&lt;45000,"45000",D1616&lt;50000,"50000",D1616&gt;=50000,"&gt;50000")</f>
        <v>10000</v>
      </c>
      <c r="F1616">
        <v>5135</v>
      </c>
      <c r="G1616" t="str" cm="1">
        <f t="array" ref="G1616">_xlfn.IFS(F1616&lt;1000,"1000",F1616&lt;5000,"5000",F1616&lt;10000,"10000",F1616&lt;15000,"15000",F1616&lt;20000,"20000",F1616&lt;25000,"25000",F1616&lt;30000,"30000",F1616&lt;35000,"35000",F1616&lt;40000,"40000",F1616&lt;45000,"45000",F1616&lt;50000,"50000",F1616&gt;50000,"&gt;50000")</f>
        <v>10000</v>
      </c>
      <c r="H1616" t="s">
        <v>8219</v>
      </c>
      <c r="I1616" t="s">
        <v>8224</v>
      </c>
      <c r="J1616" t="s">
        <v>8246</v>
      </c>
      <c r="K1616">
        <v>1407085200</v>
      </c>
      <c r="L1616" s="10">
        <v>41854.708333333336</v>
      </c>
      <c r="M1616">
        <v>1401924769</v>
      </c>
      <c r="N1616" s="10">
        <f t="shared" si="77"/>
        <v>41794.981122685182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75"/>
        <v>102.69999999999999</v>
      </c>
      <c r="T1616">
        <f t="shared" si="76"/>
        <v>66.688311688311686</v>
      </c>
      <c r="U1616" t="s">
        <v>8325</v>
      </c>
      <c r="V1616" t="s">
        <v>8326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 t="str" cm="1">
        <f t="array" ref="E1617">_xlfn.IFS(D1617&lt;1000,"1000",D1617&lt;5000,"5000",D1617&lt;10000,"10000",D1617&lt;15000,"15000",D1617&lt;20000,"20000",D1617&lt;25000,"25000",D1617&lt;30000,"30000",D1617&lt;35000,"35000",D1617&lt;40000,"40000",D1617&lt;45000,"45000",D1617&lt;50000,"50000",D1617&gt;=50000,"&gt;50000")</f>
        <v>10000</v>
      </c>
      <c r="F1617">
        <v>9130</v>
      </c>
      <c r="G1617" t="str" cm="1">
        <f t="array" ref="G1617">_xlfn.IFS(F1617&lt;1000,"1000",F1617&lt;5000,"5000",F1617&lt;10000,"10000",F1617&lt;15000,"15000",F1617&lt;20000,"20000",F1617&lt;25000,"25000",F1617&lt;30000,"30000",F1617&lt;35000,"35000",F1617&lt;40000,"40000",F1617&lt;45000,"45000",F1617&lt;50000,"50000",F1617&gt;50000,"&gt;50000")</f>
        <v>10000</v>
      </c>
      <c r="H1617" t="s">
        <v>8219</v>
      </c>
      <c r="I1617" t="s">
        <v>8224</v>
      </c>
      <c r="J1617" t="s">
        <v>8246</v>
      </c>
      <c r="K1617">
        <v>1323742396</v>
      </c>
      <c r="L1617" s="10">
        <v>40890.092546296299</v>
      </c>
      <c r="M1617">
        <v>1319850796</v>
      </c>
      <c r="N1617" s="10">
        <f t="shared" si="77"/>
        <v>40845.050879629627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75"/>
        <v>114.12500000000001</v>
      </c>
      <c r="T1617">
        <f t="shared" si="76"/>
        <v>67.132352941176464</v>
      </c>
      <c r="U1617" t="s">
        <v>8325</v>
      </c>
      <c r="V1617" t="s">
        <v>8326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 t="str" cm="1">
        <f t="array" ref="E1618">_xlfn.IFS(D1618&lt;1000,"1000",D1618&lt;5000,"5000",D1618&lt;10000,"10000",D1618&lt;15000,"15000",D1618&lt;20000,"20000",D1618&lt;25000,"25000",D1618&lt;30000,"30000",D1618&lt;35000,"35000",D1618&lt;40000,"40000",D1618&lt;45000,"45000",D1618&lt;50000,"50000",D1618&gt;=50000,"&gt;50000")</f>
        <v>15000</v>
      </c>
      <c r="F1618">
        <v>10420</v>
      </c>
      <c r="G1618" t="str" cm="1">
        <f t="array" ref="G1618">_xlfn.IFS(F1618&lt;1000,"1000",F1618&lt;5000,"5000",F1618&lt;10000,"10000",F1618&lt;15000,"15000",F1618&lt;20000,"20000",F1618&lt;25000,"25000",F1618&lt;30000,"30000",F1618&lt;35000,"35000",F1618&lt;40000,"40000",F1618&lt;45000,"45000",F1618&lt;50000,"50000",F1618&gt;50000,"&gt;50000")</f>
        <v>15000</v>
      </c>
      <c r="H1618" t="s">
        <v>8219</v>
      </c>
      <c r="I1618" t="s">
        <v>8224</v>
      </c>
      <c r="J1618" t="s">
        <v>8246</v>
      </c>
      <c r="K1618">
        <v>1353621600</v>
      </c>
      <c r="L1618" s="10">
        <v>41235.916666666664</v>
      </c>
      <c r="M1618">
        <v>1350061821</v>
      </c>
      <c r="N1618" s="10">
        <f t="shared" si="77"/>
        <v>41194.715520833335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75"/>
        <v>104.2</v>
      </c>
      <c r="T1618">
        <f t="shared" si="76"/>
        <v>66.369426751592357</v>
      </c>
      <c r="U1618" t="s">
        <v>8325</v>
      </c>
      <c r="V1618" t="s">
        <v>8326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 t="str" cm="1">
        <f t="array" ref="E1619">_xlfn.IFS(D1619&lt;1000,"1000",D1619&lt;5000,"5000",D1619&lt;10000,"10000",D1619&lt;15000,"15000",D1619&lt;20000,"20000",D1619&lt;25000,"25000",D1619&lt;30000,"30000",D1619&lt;35000,"35000",D1619&lt;40000,"40000",D1619&lt;45000,"45000",D1619&lt;50000,"50000",D1619&gt;=50000,"&gt;50000")</f>
        <v>10000</v>
      </c>
      <c r="F1619">
        <v>10210</v>
      </c>
      <c r="G1619" t="str" cm="1">
        <f t="array" ref="G1619">_xlfn.IFS(F1619&lt;1000,"1000",F1619&lt;5000,"5000",F1619&lt;10000,"10000",F1619&lt;15000,"15000",F1619&lt;20000,"20000",F1619&lt;25000,"25000",F1619&lt;30000,"30000",F1619&lt;35000,"35000",F1619&lt;40000,"40000",F1619&lt;45000,"45000",F1619&lt;50000,"50000",F1619&gt;50000,"&gt;50000")</f>
        <v>15000</v>
      </c>
      <c r="H1619" t="s">
        <v>8219</v>
      </c>
      <c r="I1619" t="s">
        <v>8224</v>
      </c>
      <c r="J1619" t="s">
        <v>8246</v>
      </c>
      <c r="K1619">
        <v>1383332400</v>
      </c>
      <c r="L1619" s="10">
        <v>41579.791666666664</v>
      </c>
      <c r="M1619">
        <v>1380470188</v>
      </c>
      <c r="N1619" s="10">
        <f t="shared" si="77"/>
        <v>41546.664212962962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75"/>
        <v>145.85714285714286</v>
      </c>
      <c r="T1619">
        <f t="shared" si="76"/>
        <v>64.620253164556956</v>
      </c>
      <c r="U1619" t="s">
        <v>8325</v>
      </c>
      <c r="V1619" t="s">
        <v>8326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 t="str" cm="1">
        <f t="array" ref="E1620">_xlfn.IFS(D1620&lt;1000,"1000",D1620&lt;5000,"5000",D1620&lt;10000,"10000",D1620&lt;15000,"15000",D1620&lt;20000,"20000",D1620&lt;25000,"25000",D1620&lt;30000,"30000",D1620&lt;35000,"35000",D1620&lt;40000,"40000",D1620&lt;45000,"45000",D1620&lt;50000,"50000",D1620&gt;=50000,"&gt;50000")</f>
        <v>5000</v>
      </c>
      <c r="F1620">
        <v>1576</v>
      </c>
      <c r="G1620" t="str" cm="1">
        <f t="array" ref="G1620">_xlfn.IFS(F1620&lt;1000,"1000",F1620&lt;5000,"5000",F1620&lt;10000,"10000",F1620&lt;15000,"15000",F1620&lt;20000,"20000",F1620&lt;25000,"25000",F1620&lt;30000,"30000",F1620&lt;35000,"35000",F1620&lt;40000,"40000",F1620&lt;45000,"45000",F1620&lt;50000,"50000",F1620&gt;50000,"&gt;50000")</f>
        <v>5000</v>
      </c>
      <c r="H1620" t="s">
        <v>8219</v>
      </c>
      <c r="I1620" t="s">
        <v>8224</v>
      </c>
      <c r="J1620" t="s">
        <v>8246</v>
      </c>
      <c r="K1620">
        <v>1362757335</v>
      </c>
      <c r="L1620" s="10">
        <v>41341.654340277775</v>
      </c>
      <c r="M1620">
        <v>1359301335</v>
      </c>
      <c r="N1620" s="10">
        <f t="shared" si="77"/>
        <v>41301.654340277775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75"/>
        <v>105.06666666666666</v>
      </c>
      <c r="T1620">
        <f t="shared" si="76"/>
        <v>58.370370370370374</v>
      </c>
      <c r="U1620" t="s">
        <v>8325</v>
      </c>
      <c r="V1620" t="s">
        <v>8326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 t="str" cm="1">
        <f t="array" ref="E1621">_xlfn.IFS(D1621&lt;1000,"1000",D1621&lt;5000,"5000",D1621&lt;10000,"10000",D1621&lt;15000,"15000",D1621&lt;20000,"20000",D1621&lt;25000,"25000",D1621&lt;30000,"30000",D1621&lt;35000,"35000",D1621&lt;40000,"40000",D1621&lt;45000,"45000",D1621&lt;50000,"50000",D1621&gt;=50000,"&gt;50000")</f>
        <v>5000</v>
      </c>
      <c r="F1621">
        <v>2000</v>
      </c>
      <c r="G1621" t="str" cm="1">
        <f t="array" ref="G1621">_xlfn.IFS(F1621&lt;1000,"1000",F1621&lt;5000,"5000",F1621&lt;10000,"10000",F1621&lt;15000,"15000",F1621&lt;20000,"20000",F1621&lt;25000,"25000",F1621&lt;30000,"30000",F1621&lt;35000,"35000",F1621&lt;40000,"40000",F1621&lt;45000,"45000",F1621&lt;50000,"50000",F1621&gt;50000,"&gt;50000")</f>
        <v>5000</v>
      </c>
      <c r="H1621" t="s">
        <v>8219</v>
      </c>
      <c r="I1621" t="s">
        <v>8224</v>
      </c>
      <c r="J1621" t="s">
        <v>8246</v>
      </c>
      <c r="K1621">
        <v>1410755286</v>
      </c>
      <c r="L1621" s="10">
        <v>41897.18618055556</v>
      </c>
      <c r="M1621">
        <v>1408940886</v>
      </c>
      <c r="N1621" s="10">
        <f t="shared" si="77"/>
        <v>41876.18618055556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75"/>
        <v>133.33333333333331</v>
      </c>
      <c r="T1621">
        <f t="shared" si="76"/>
        <v>86.956521739130437</v>
      </c>
      <c r="U1621" t="s">
        <v>8325</v>
      </c>
      <c r="V1621" t="s">
        <v>8326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 t="str" cm="1">
        <f t="array" ref="E1622">_xlfn.IFS(D1622&lt;1000,"1000",D1622&lt;5000,"5000",D1622&lt;10000,"10000",D1622&lt;15000,"15000",D1622&lt;20000,"20000",D1622&lt;25000,"25000",D1622&lt;30000,"30000",D1622&lt;35000,"35000",D1622&lt;40000,"40000",D1622&lt;45000,"45000",D1622&lt;50000,"50000",D1622&gt;=50000,"&gt;50000")</f>
        <v>5000</v>
      </c>
      <c r="F1622">
        <v>1130</v>
      </c>
      <c r="G1622" t="str" cm="1">
        <f t="array" ref="G1622">_xlfn.IFS(F1622&lt;1000,"1000",F1622&lt;5000,"5000",F1622&lt;10000,"10000",F1622&lt;15000,"15000",F1622&lt;20000,"20000",F1622&lt;25000,"25000",F1622&lt;30000,"30000",F1622&lt;35000,"35000",F1622&lt;40000,"40000",F1622&lt;45000,"45000",F1622&lt;50000,"50000",F1622&gt;50000,"&gt;50000")</f>
        <v>5000</v>
      </c>
      <c r="H1622" t="s">
        <v>8219</v>
      </c>
      <c r="I1622" t="s">
        <v>8224</v>
      </c>
      <c r="J1622" t="s">
        <v>8246</v>
      </c>
      <c r="K1622">
        <v>1361606940</v>
      </c>
      <c r="L1622" s="10">
        <v>41328.339583333334</v>
      </c>
      <c r="M1622">
        <v>1361002140</v>
      </c>
      <c r="N1622" s="10">
        <f t="shared" si="77"/>
        <v>41321.339583333334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75"/>
        <v>112.99999999999999</v>
      </c>
      <c r="T1622">
        <f t="shared" si="76"/>
        <v>66.470588235294116</v>
      </c>
      <c r="U1622" t="s">
        <v>8325</v>
      </c>
      <c r="V1622" t="s">
        <v>8326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 t="str" cm="1">
        <f t="array" ref="E1623">_xlfn.IFS(D1623&lt;1000,"1000",D1623&lt;5000,"5000",D1623&lt;10000,"10000",D1623&lt;15000,"15000",D1623&lt;20000,"20000",D1623&lt;25000,"25000",D1623&lt;30000,"30000",D1623&lt;35000,"35000",D1623&lt;40000,"40000",D1623&lt;45000,"45000",D1623&lt;50000,"50000",D1623&gt;=50000,"&gt;50000")</f>
        <v>10000</v>
      </c>
      <c r="F1623">
        <v>6060</v>
      </c>
      <c r="G1623" t="str" cm="1">
        <f t="array" ref="G1623">_xlfn.IFS(F1623&lt;1000,"1000",F1623&lt;5000,"5000",F1623&lt;10000,"10000",F1623&lt;15000,"15000",F1623&lt;20000,"20000",F1623&lt;25000,"25000",F1623&lt;30000,"30000",F1623&lt;35000,"35000",F1623&lt;40000,"40000",F1623&lt;45000,"45000",F1623&lt;50000,"50000",F1623&gt;50000,"&gt;50000")</f>
        <v>10000</v>
      </c>
      <c r="H1623" t="s">
        <v>8219</v>
      </c>
      <c r="I1623" t="s">
        <v>8224</v>
      </c>
      <c r="J1623" t="s">
        <v>8246</v>
      </c>
      <c r="K1623">
        <v>1338177540</v>
      </c>
      <c r="L1623" s="10">
        <v>41057.165972222225</v>
      </c>
      <c r="M1623">
        <v>1333550015</v>
      </c>
      <c r="N1623" s="10">
        <f t="shared" si="77"/>
        <v>41003.60665509259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75"/>
        <v>121.2</v>
      </c>
      <c r="T1623">
        <f t="shared" si="76"/>
        <v>163.78378378378378</v>
      </c>
      <c r="U1623" t="s">
        <v>8325</v>
      </c>
      <c r="V1623" t="s">
        <v>8326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 t="str" cm="1">
        <f t="array" ref="E1624">_xlfn.IFS(D1624&lt;1000,"1000",D1624&lt;5000,"5000",D1624&lt;10000,"10000",D1624&lt;15000,"15000",D1624&lt;20000,"20000",D1624&lt;25000,"25000",D1624&lt;30000,"30000",D1624&lt;35000,"35000",D1624&lt;40000,"40000",D1624&lt;45000,"45000",D1624&lt;50000,"50000",D1624&gt;=50000,"&gt;50000")</f>
        <v>10000</v>
      </c>
      <c r="F1624">
        <v>7019</v>
      </c>
      <c r="G1624" t="str" cm="1">
        <f t="array" ref="G1624">_xlfn.IFS(F1624&lt;1000,"1000",F1624&lt;5000,"5000",F1624&lt;10000,"10000",F1624&lt;15000,"15000",F1624&lt;20000,"20000",F1624&lt;25000,"25000",F1624&lt;30000,"30000",F1624&lt;35000,"35000",F1624&lt;40000,"40000",F1624&lt;45000,"45000",F1624&lt;50000,"50000",F1624&gt;50000,"&gt;50000")</f>
        <v>10000</v>
      </c>
      <c r="H1624" t="s">
        <v>8219</v>
      </c>
      <c r="I1624" t="s">
        <v>8224</v>
      </c>
      <c r="J1624" t="s">
        <v>8246</v>
      </c>
      <c r="K1624">
        <v>1418803140</v>
      </c>
      <c r="L1624" s="10">
        <v>41990.332638888889</v>
      </c>
      <c r="M1624">
        <v>1415343874</v>
      </c>
      <c r="N1624" s="10">
        <f t="shared" si="77"/>
        <v>41950.29483796296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75"/>
        <v>101.72463768115942</v>
      </c>
      <c r="T1624">
        <f t="shared" si="76"/>
        <v>107.98461538461538</v>
      </c>
      <c r="U1624" t="s">
        <v>8325</v>
      </c>
      <c r="V1624" t="s">
        <v>8326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 t="str" cm="1">
        <f t="array" ref="E1625">_xlfn.IFS(D1625&lt;1000,"1000",D1625&lt;5000,"5000",D1625&lt;10000,"10000",D1625&lt;15000,"15000",D1625&lt;20000,"20000",D1625&lt;25000,"25000",D1625&lt;30000,"30000",D1625&lt;35000,"35000",D1625&lt;40000,"40000",D1625&lt;45000,"45000",D1625&lt;50000,"50000",D1625&gt;=50000,"&gt;50000")</f>
        <v>1000</v>
      </c>
      <c r="F1625">
        <v>758</v>
      </c>
      <c r="G1625" t="str" cm="1">
        <f t="array" ref="G1625">_xlfn.IFS(F1625&lt;1000,"1000",F1625&lt;5000,"5000",F1625&lt;10000,"10000",F1625&lt;15000,"15000",F1625&lt;20000,"20000",F1625&lt;25000,"25000",F1625&lt;30000,"30000",F1625&lt;35000,"35000",F1625&lt;40000,"40000",F1625&lt;45000,"45000",F1625&lt;50000,"50000",F1625&gt;50000,"&gt;50000")</f>
        <v>1000</v>
      </c>
      <c r="H1625" t="s">
        <v>8219</v>
      </c>
      <c r="I1625" t="s">
        <v>8225</v>
      </c>
      <c r="J1625" t="s">
        <v>8247</v>
      </c>
      <c r="K1625">
        <v>1377621089</v>
      </c>
      <c r="L1625" s="10">
        <v>41513.688530092593</v>
      </c>
      <c r="M1625">
        <v>1372437089</v>
      </c>
      <c r="N1625" s="10">
        <f t="shared" si="77"/>
        <v>41453.688530092593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75"/>
        <v>101.06666666666666</v>
      </c>
      <c r="T1625">
        <f t="shared" si="76"/>
        <v>42.111111111111114</v>
      </c>
      <c r="U1625" t="s">
        <v>8325</v>
      </c>
      <c r="V1625" t="s">
        <v>8326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 t="str" cm="1">
        <f t="array" ref="E1626">_xlfn.IFS(D1626&lt;1000,"1000",D1626&lt;5000,"5000",D1626&lt;10000,"10000",D1626&lt;15000,"15000",D1626&lt;20000,"20000",D1626&lt;25000,"25000",D1626&lt;30000,"30000",D1626&lt;35000,"35000",D1626&lt;40000,"40000",D1626&lt;45000,"45000",D1626&lt;50000,"50000",D1626&gt;=50000,"&gt;50000")</f>
        <v>5000</v>
      </c>
      <c r="F1626">
        <v>1180</v>
      </c>
      <c r="G1626" t="str" cm="1">
        <f t="array" ref="G1626">_xlfn.IFS(F1626&lt;1000,"1000",F1626&lt;5000,"5000",F1626&lt;10000,"10000",F1626&lt;15000,"15000",F1626&lt;20000,"20000",F1626&lt;25000,"25000",F1626&lt;30000,"30000",F1626&lt;35000,"35000",F1626&lt;40000,"40000",F1626&lt;45000,"45000",F1626&lt;50000,"50000",F1626&gt;50000,"&gt;50000")</f>
        <v>5000</v>
      </c>
      <c r="H1626" t="s">
        <v>8219</v>
      </c>
      <c r="I1626" t="s">
        <v>8224</v>
      </c>
      <c r="J1626" t="s">
        <v>8246</v>
      </c>
      <c r="K1626">
        <v>1357721335</v>
      </c>
      <c r="L1626" s="10">
        <v>41283.367303240739</v>
      </c>
      <c r="M1626">
        <v>1354265335</v>
      </c>
      <c r="N1626" s="10">
        <f t="shared" si="77"/>
        <v>41243.367303240739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75"/>
        <v>118</v>
      </c>
      <c r="T1626">
        <f t="shared" si="76"/>
        <v>47.2</v>
      </c>
      <c r="U1626" t="s">
        <v>8325</v>
      </c>
      <c r="V1626" t="s">
        <v>8326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 t="str" cm="1">
        <f t="array" ref="E1627">_xlfn.IFS(D1627&lt;1000,"1000",D1627&lt;5000,"5000",D1627&lt;10000,"10000",D1627&lt;15000,"15000",D1627&lt;20000,"20000",D1627&lt;25000,"25000",D1627&lt;30000,"30000",D1627&lt;35000,"35000",D1627&lt;40000,"40000",D1627&lt;45000,"45000",D1627&lt;50000,"50000",D1627&gt;=50000,"&gt;50000")</f>
        <v>10000</v>
      </c>
      <c r="F1627">
        <v>11650</v>
      </c>
      <c r="G1627" t="str" cm="1">
        <f t="array" ref="G1627">_xlfn.IFS(F1627&lt;1000,"1000",F1627&lt;5000,"5000",F1627&lt;10000,"10000",F1627&lt;15000,"15000",F1627&lt;20000,"20000",F1627&lt;25000,"25000",F1627&lt;30000,"30000",F1627&lt;35000,"35000",F1627&lt;40000,"40000",F1627&lt;45000,"45000",F1627&lt;50000,"50000",F1627&gt;50000,"&gt;50000")</f>
        <v>15000</v>
      </c>
      <c r="H1627" t="s">
        <v>8219</v>
      </c>
      <c r="I1627" t="s">
        <v>8224</v>
      </c>
      <c r="J1627" t="s">
        <v>8246</v>
      </c>
      <c r="K1627">
        <v>1347382053</v>
      </c>
      <c r="L1627" s="10">
        <v>41163.699687500004</v>
      </c>
      <c r="M1627">
        <v>1344962853</v>
      </c>
      <c r="N1627" s="10">
        <f t="shared" si="77"/>
        <v>41135.699687500004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75"/>
        <v>155.33333333333331</v>
      </c>
      <c r="T1627">
        <f t="shared" si="76"/>
        <v>112.01923076923077</v>
      </c>
      <c r="U1627" t="s">
        <v>8325</v>
      </c>
      <c r="V1627" t="s">
        <v>8326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 t="str" cm="1">
        <f t="array" ref="E1628">_xlfn.IFS(D1628&lt;1000,"1000",D1628&lt;5000,"5000",D1628&lt;10000,"10000",D1628&lt;15000,"15000",D1628&lt;20000,"20000",D1628&lt;25000,"25000",D1628&lt;30000,"30000",D1628&lt;35000,"35000",D1628&lt;40000,"40000",D1628&lt;45000,"45000",D1628&lt;50000,"50000",D1628&gt;=50000,"&gt;50000")</f>
        <v>10000</v>
      </c>
      <c r="F1628">
        <v>8095</v>
      </c>
      <c r="G1628" t="str" cm="1">
        <f t="array" ref="G1628">_xlfn.IFS(F1628&lt;1000,"1000",F1628&lt;5000,"5000",F1628&lt;10000,"10000",F1628&lt;15000,"15000",F1628&lt;20000,"20000",F1628&lt;25000,"25000",F1628&lt;30000,"30000",F1628&lt;35000,"35000",F1628&lt;40000,"40000",F1628&lt;45000,"45000",F1628&lt;50000,"50000",F1628&gt;50000,"&gt;50000")</f>
        <v>10000</v>
      </c>
      <c r="H1628" t="s">
        <v>8219</v>
      </c>
      <c r="I1628" t="s">
        <v>8224</v>
      </c>
      <c r="J1628" t="s">
        <v>8246</v>
      </c>
      <c r="K1628">
        <v>1385932867</v>
      </c>
      <c r="L1628" s="10">
        <v>41609.889664351853</v>
      </c>
      <c r="M1628">
        <v>1383337267</v>
      </c>
      <c r="N1628" s="10">
        <f t="shared" si="77"/>
        <v>41579.847997685189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75"/>
        <v>101.18750000000001</v>
      </c>
      <c r="T1628">
        <f t="shared" si="76"/>
        <v>74.953703703703709</v>
      </c>
      <c r="U1628" t="s">
        <v>8325</v>
      </c>
      <c r="V1628" t="s">
        <v>8326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 t="str" cm="1">
        <f t="array" ref="E1629">_xlfn.IFS(D1629&lt;1000,"1000",D1629&lt;5000,"5000",D1629&lt;10000,"10000",D1629&lt;15000,"15000",D1629&lt;20000,"20000",D1629&lt;25000,"25000",D1629&lt;30000,"30000",D1629&lt;35000,"35000",D1629&lt;40000,"40000",D1629&lt;45000,"45000",D1629&lt;50000,"50000",D1629&gt;=50000,"&gt;50000")</f>
        <v>5000</v>
      </c>
      <c r="F1629">
        <v>2340</v>
      </c>
      <c r="G1629" t="str" cm="1">
        <f t="array" ref="G1629">_xlfn.IFS(F1629&lt;1000,"1000",F1629&lt;5000,"5000",F1629&lt;10000,"10000",F1629&lt;15000,"15000",F1629&lt;20000,"20000",F1629&lt;25000,"25000",F1629&lt;30000,"30000",F1629&lt;35000,"35000",F1629&lt;40000,"40000",F1629&lt;45000,"45000",F1629&lt;50000,"50000",F1629&gt;50000,"&gt;50000")</f>
        <v>5000</v>
      </c>
      <c r="H1629" t="s">
        <v>8219</v>
      </c>
      <c r="I1629" t="s">
        <v>8224</v>
      </c>
      <c r="J1629" t="s">
        <v>8246</v>
      </c>
      <c r="K1629">
        <v>1353905940</v>
      </c>
      <c r="L1629" s="10">
        <v>41239.207638888889</v>
      </c>
      <c r="M1629">
        <v>1351011489</v>
      </c>
      <c r="N1629" s="10">
        <f t="shared" si="77"/>
        <v>41205.707048611112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75"/>
        <v>117</v>
      </c>
      <c r="T1629">
        <f t="shared" si="76"/>
        <v>61.578947368421055</v>
      </c>
      <c r="U1629" t="s">
        <v>8325</v>
      </c>
      <c r="V1629" t="s">
        <v>8326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 t="str" cm="1">
        <f t="array" ref="E1630">_xlfn.IFS(D1630&lt;1000,"1000",D1630&lt;5000,"5000",D1630&lt;10000,"10000",D1630&lt;15000,"15000",D1630&lt;20000,"20000",D1630&lt;25000,"25000",D1630&lt;30000,"30000",D1630&lt;35000,"35000",D1630&lt;40000,"40000",D1630&lt;45000,"45000",D1630&lt;50000,"50000",D1630&gt;=50000,"&gt;50000")</f>
        <v>5000</v>
      </c>
      <c r="F1630">
        <v>4037</v>
      </c>
      <c r="G1630" t="str" cm="1">
        <f t="array" ref="G1630">_xlfn.IFS(F1630&lt;1000,"1000",F1630&lt;5000,"5000",F1630&lt;10000,"10000",F1630&lt;15000,"15000",F1630&lt;20000,"20000",F1630&lt;25000,"25000",F1630&lt;30000,"30000",F1630&lt;35000,"35000",F1630&lt;40000,"40000",F1630&lt;45000,"45000",F1630&lt;50000,"50000",F1630&gt;50000,"&gt;50000")</f>
        <v>5000</v>
      </c>
      <c r="H1630" t="s">
        <v>8219</v>
      </c>
      <c r="I1630" t="s">
        <v>8224</v>
      </c>
      <c r="J1630" t="s">
        <v>8246</v>
      </c>
      <c r="K1630">
        <v>1403026882</v>
      </c>
      <c r="L1630" s="10">
        <v>41807.737060185187</v>
      </c>
      <c r="M1630">
        <v>1400175682</v>
      </c>
      <c r="N1630" s="10">
        <f t="shared" si="77"/>
        <v>41774.737060185187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75"/>
        <v>100.925</v>
      </c>
      <c r="T1630">
        <f t="shared" si="76"/>
        <v>45.875</v>
      </c>
      <c r="U1630" t="s">
        <v>8325</v>
      </c>
      <c r="V1630" t="s">
        <v>8326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 t="str" cm="1">
        <f t="array" ref="E1631">_xlfn.IFS(D1631&lt;1000,"1000",D1631&lt;5000,"5000",D1631&lt;10000,"10000",D1631&lt;15000,"15000",D1631&lt;20000,"20000",D1631&lt;25000,"25000",D1631&lt;30000,"30000",D1631&lt;35000,"35000",D1631&lt;40000,"40000",D1631&lt;45000,"45000",D1631&lt;50000,"50000",D1631&gt;=50000,"&gt;50000")</f>
        <v>10000</v>
      </c>
      <c r="F1631">
        <v>6220</v>
      </c>
      <c r="G1631" t="str" cm="1">
        <f t="array" ref="G1631">_xlfn.IFS(F1631&lt;1000,"1000",F1631&lt;5000,"5000",F1631&lt;10000,"10000",F1631&lt;15000,"15000",F1631&lt;20000,"20000",F1631&lt;25000,"25000",F1631&lt;30000,"30000",F1631&lt;35000,"35000",F1631&lt;40000,"40000",F1631&lt;45000,"45000",F1631&lt;50000,"50000",F1631&gt;50000,"&gt;50000")</f>
        <v>10000</v>
      </c>
      <c r="H1631" t="s">
        <v>8219</v>
      </c>
      <c r="I1631" t="s">
        <v>8224</v>
      </c>
      <c r="J1631" t="s">
        <v>8246</v>
      </c>
      <c r="K1631">
        <v>1392929333</v>
      </c>
      <c r="L1631" s="10">
        <v>41690.867280092592</v>
      </c>
      <c r="M1631">
        <v>1389041333</v>
      </c>
      <c r="N1631" s="10">
        <f t="shared" si="77"/>
        <v>41645.867280092592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75"/>
        <v>103.66666666666666</v>
      </c>
      <c r="T1631">
        <f t="shared" si="76"/>
        <v>75.853658536585371</v>
      </c>
      <c r="U1631" t="s">
        <v>8325</v>
      </c>
      <c r="V1631" t="s">
        <v>8326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 t="str" cm="1">
        <f t="array" ref="E1632">_xlfn.IFS(D1632&lt;1000,"1000",D1632&lt;5000,"5000",D1632&lt;10000,"10000",D1632&lt;15000,"15000",D1632&lt;20000,"20000",D1632&lt;25000,"25000",D1632&lt;30000,"30000",D1632&lt;35000,"35000",D1632&lt;40000,"40000",D1632&lt;45000,"45000",D1632&lt;50000,"50000",D1632&gt;=50000,"&gt;50000")</f>
        <v>5000</v>
      </c>
      <c r="F1632">
        <v>10610</v>
      </c>
      <c r="G1632" t="str" cm="1">
        <f t="array" ref="G1632">_xlfn.IFS(F1632&lt;1000,"1000",F1632&lt;5000,"5000",F1632&lt;10000,"10000",F1632&lt;15000,"15000",F1632&lt;20000,"20000",F1632&lt;25000,"25000",F1632&lt;30000,"30000",F1632&lt;35000,"35000",F1632&lt;40000,"40000",F1632&lt;45000,"45000",F1632&lt;50000,"50000",F1632&gt;50000,"&gt;50000")</f>
        <v>15000</v>
      </c>
      <c r="H1632" t="s">
        <v>8219</v>
      </c>
      <c r="I1632" t="s">
        <v>8224</v>
      </c>
      <c r="J1632" t="s">
        <v>8246</v>
      </c>
      <c r="K1632">
        <v>1330671540</v>
      </c>
      <c r="L1632" s="10">
        <v>40970.290972222225</v>
      </c>
      <c r="M1632">
        <v>1328040375</v>
      </c>
      <c r="N1632" s="10">
        <f t="shared" si="77"/>
        <v>40939.837673611109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75"/>
        <v>265.25</v>
      </c>
      <c r="T1632">
        <f t="shared" si="76"/>
        <v>84.206349206349202</v>
      </c>
      <c r="U1632" t="s">
        <v>8325</v>
      </c>
      <c r="V1632" t="s">
        <v>8326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 t="str" cm="1">
        <f t="array" ref="E1633">_xlfn.IFS(D1633&lt;1000,"1000",D1633&lt;5000,"5000",D1633&lt;10000,"10000",D1633&lt;15000,"15000",D1633&lt;20000,"20000",D1633&lt;25000,"25000",D1633&lt;30000,"30000",D1633&lt;35000,"35000",D1633&lt;40000,"40000",D1633&lt;45000,"45000",D1633&lt;50000,"50000",D1633&gt;=50000,"&gt;50000")</f>
        <v>15000</v>
      </c>
      <c r="F1633">
        <v>15591</v>
      </c>
      <c r="G1633" t="str" cm="1">
        <f t="array" ref="G1633">_xlfn.IFS(F1633&lt;1000,"1000",F1633&lt;5000,"5000",F1633&lt;10000,"10000",F1633&lt;15000,"15000",F1633&lt;20000,"20000",F1633&lt;25000,"25000",F1633&lt;30000,"30000",F1633&lt;35000,"35000",F1633&lt;40000,"40000",F1633&lt;45000,"45000",F1633&lt;50000,"50000",F1633&gt;50000,"&gt;50000")</f>
        <v>20000</v>
      </c>
      <c r="H1633" t="s">
        <v>8219</v>
      </c>
      <c r="I1633" t="s">
        <v>8224</v>
      </c>
      <c r="J1633" t="s">
        <v>8246</v>
      </c>
      <c r="K1633">
        <v>1350074261</v>
      </c>
      <c r="L1633" s="10">
        <v>41194.859502314815</v>
      </c>
      <c r="M1633">
        <v>1347482261</v>
      </c>
      <c r="N1633" s="10">
        <f t="shared" si="77"/>
        <v>41164.859502314815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75"/>
        <v>155.91</v>
      </c>
      <c r="T1633">
        <f t="shared" si="76"/>
        <v>117.22556390977444</v>
      </c>
      <c r="U1633" t="s">
        <v>8325</v>
      </c>
      <c r="V1633" t="s">
        <v>8326</v>
      </c>
    </row>
    <row r="1634" spans="1:22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 t="str" cm="1">
        <f t="array" ref="E1634">_xlfn.IFS(D1634&lt;1000,"1000",D1634&lt;5000,"5000",D1634&lt;10000,"10000",D1634&lt;15000,"15000",D1634&lt;20000,"20000",D1634&lt;25000,"25000",D1634&lt;30000,"30000",D1634&lt;35000,"35000",D1634&lt;40000,"40000",D1634&lt;45000,"45000",D1634&lt;50000,"50000",D1634&gt;=50000,"&gt;50000")</f>
        <v>5000</v>
      </c>
      <c r="F1634">
        <v>4065</v>
      </c>
      <c r="G1634" t="str" cm="1">
        <f t="array" ref="G1634">_xlfn.IFS(F1634&lt;1000,"1000",F1634&lt;5000,"5000",F1634&lt;10000,"10000",F1634&lt;15000,"15000",F1634&lt;20000,"20000",F1634&lt;25000,"25000",F1634&lt;30000,"30000",F1634&lt;35000,"35000",F1634&lt;40000,"40000",F1634&lt;45000,"45000",F1634&lt;50000,"50000",F1634&gt;50000,"&gt;50000")</f>
        <v>5000</v>
      </c>
      <c r="H1634" t="s">
        <v>8219</v>
      </c>
      <c r="I1634" t="s">
        <v>8224</v>
      </c>
      <c r="J1634" t="s">
        <v>8246</v>
      </c>
      <c r="K1634">
        <v>1316851854</v>
      </c>
      <c r="L1634" s="10">
        <v>40810.340902777774</v>
      </c>
      <c r="M1634">
        <v>1311667854</v>
      </c>
      <c r="N1634" s="10">
        <f t="shared" si="77"/>
        <v>40750.340902777774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75"/>
        <v>101.62500000000001</v>
      </c>
      <c r="T1634">
        <f t="shared" si="76"/>
        <v>86.489361702127653</v>
      </c>
      <c r="U1634" t="s">
        <v>8325</v>
      </c>
      <c r="V1634" t="s">
        <v>8326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 t="str" cm="1">
        <f t="array" ref="E1635">_xlfn.IFS(D1635&lt;1000,"1000",D1635&lt;5000,"5000",D1635&lt;10000,"10000",D1635&lt;15000,"15000",D1635&lt;20000,"20000",D1635&lt;25000,"25000",D1635&lt;30000,"30000",D1635&lt;35000,"35000",D1635&lt;40000,"40000",D1635&lt;45000,"45000",D1635&lt;50000,"50000",D1635&gt;=50000,"&gt;50000")</f>
        <v>15000</v>
      </c>
      <c r="F1635">
        <v>10000</v>
      </c>
      <c r="G1635" t="str" cm="1">
        <f t="array" ref="G1635">_xlfn.IFS(F1635&lt;1000,"1000",F1635&lt;5000,"5000",F1635&lt;10000,"10000",F1635&lt;15000,"15000",F1635&lt;20000,"20000",F1635&lt;25000,"25000",F1635&lt;30000,"30000",F1635&lt;35000,"35000",F1635&lt;40000,"40000",F1635&lt;45000,"45000",F1635&lt;50000,"50000",F1635&gt;50000,"&gt;50000")</f>
        <v>15000</v>
      </c>
      <c r="H1635" t="s">
        <v>8219</v>
      </c>
      <c r="I1635" t="s">
        <v>8224</v>
      </c>
      <c r="J1635" t="s">
        <v>8246</v>
      </c>
      <c r="K1635">
        <v>1326690000</v>
      </c>
      <c r="L1635" s="10">
        <v>40924.208333333336</v>
      </c>
      <c r="M1635">
        <v>1324329156</v>
      </c>
      <c r="N1635" s="10">
        <f t="shared" si="77"/>
        <v>40896.883750000001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75"/>
        <v>100</v>
      </c>
      <c r="T1635">
        <f t="shared" si="76"/>
        <v>172.41379310344828</v>
      </c>
      <c r="U1635" t="s">
        <v>8325</v>
      </c>
      <c r="V1635" t="s">
        <v>8326</v>
      </c>
    </row>
    <row r="1636" spans="1:22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 t="str" cm="1">
        <f t="array" ref="E1636">_xlfn.IFS(D1636&lt;1000,"1000",D1636&lt;5000,"5000",D1636&lt;10000,"10000",D1636&lt;15000,"15000",D1636&lt;20000,"20000",D1636&lt;25000,"25000",D1636&lt;30000,"30000",D1636&lt;35000,"35000",D1636&lt;40000,"40000",D1636&lt;45000,"45000",D1636&lt;50000,"50000",D1636&gt;=50000,"&gt;50000")</f>
        <v>5000</v>
      </c>
      <c r="F1636">
        <v>2010</v>
      </c>
      <c r="G1636" t="str" cm="1">
        <f t="array" ref="G1636">_xlfn.IFS(F1636&lt;1000,"1000",F1636&lt;5000,"5000",F1636&lt;10000,"10000",F1636&lt;15000,"15000",F1636&lt;20000,"20000",F1636&lt;25000,"25000",F1636&lt;30000,"30000",F1636&lt;35000,"35000",F1636&lt;40000,"40000",F1636&lt;45000,"45000",F1636&lt;50000,"50000",F1636&gt;50000,"&gt;50000")</f>
        <v>5000</v>
      </c>
      <c r="H1636" t="s">
        <v>8219</v>
      </c>
      <c r="I1636" t="s">
        <v>8224</v>
      </c>
      <c r="J1636" t="s">
        <v>8246</v>
      </c>
      <c r="K1636">
        <v>1306994340</v>
      </c>
      <c r="L1636" s="10">
        <v>40696.249305555553</v>
      </c>
      <c r="M1636">
        <v>1303706001</v>
      </c>
      <c r="N1636" s="10">
        <f t="shared" si="77"/>
        <v>40658.189826388887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75"/>
        <v>100.49999999999999</v>
      </c>
      <c r="T1636">
        <f t="shared" si="76"/>
        <v>62.8125</v>
      </c>
      <c r="U1636" t="s">
        <v>8325</v>
      </c>
      <c r="V1636" t="s">
        <v>8326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 t="str" cm="1">
        <f t="array" ref="E1637">_xlfn.IFS(D1637&lt;1000,"1000",D1637&lt;5000,"5000",D1637&lt;10000,"10000",D1637&lt;15000,"15000",D1637&lt;20000,"20000",D1637&lt;25000,"25000",D1637&lt;30000,"30000",D1637&lt;35000,"35000",D1637&lt;40000,"40000",D1637&lt;45000,"45000",D1637&lt;50000,"50000",D1637&gt;=50000,"&gt;50000")</f>
        <v>5000</v>
      </c>
      <c r="F1637">
        <v>2506</v>
      </c>
      <c r="G1637" t="str" cm="1">
        <f t="array" ref="G1637">_xlfn.IFS(F1637&lt;1000,"1000",F1637&lt;5000,"5000",F1637&lt;10000,"10000",F1637&lt;15000,"15000",F1637&lt;20000,"20000",F1637&lt;25000,"25000",F1637&lt;30000,"30000",F1637&lt;35000,"35000",F1637&lt;40000,"40000",F1637&lt;45000,"45000",F1637&lt;50000,"50000",F1637&gt;50000,"&gt;50000")</f>
        <v>5000</v>
      </c>
      <c r="H1637" t="s">
        <v>8219</v>
      </c>
      <c r="I1637" t="s">
        <v>8224</v>
      </c>
      <c r="J1637" t="s">
        <v>8246</v>
      </c>
      <c r="K1637">
        <v>1468270261</v>
      </c>
      <c r="L1637" s="10">
        <v>42562.868761574078</v>
      </c>
      <c r="M1637">
        <v>1463086261</v>
      </c>
      <c r="N1637" s="10">
        <f t="shared" si="77"/>
        <v>42502.868761574078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75"/>
        <v>125.29999999999998</v>
      </c>
      <c r="T1637">
        <f t="shared" si="76"/>
        <v>67.729729729729726</v>
      </c>
      <c r="U1637" t="s">
        <v>8325</v>
      </c>
      <c r="V1637" t="s">
        <v>8326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 t="str" cm="1">
        <f t="array" ref="E1638">_xlfn.IFS(D1638&lt;1000,"1000",D1638&lt;5000,"5000",D1638&lt;10000,"10000",D1638&lt;15000,"15000",D1638&lt;20000,"20000",D1638&lt;25000,"25000",D1638&lt;30000,"30000",D1638&lt;35000,"35000",D1638&lt;40000,"40000",D1638&lt;45000,"45000",D1638&lt;50000,"50000",D1638&gt;=50000,"&gt;50000")</f>
        <v>5000</v>
      </c>
      <c r="F1638">
        <v>4660</v>
      </c>
      <c r="G1638" t="str" cm="1">
        <f t="array" ref="G1638">_xlfn.IFS(F1638&lt;1000,"1000",F1638&lt;5000,"5000",F1638&lt;10000,"10000",F1638&lt;15000,"15000",F1638&lt;20000,"20000",F1638&lt;25000,"25000",F1638&lt;30000,"30000",F1638&lt;35000,"35000",F1638&lt;40000,"40000",F1638&lt;45000,"45000",F1638&lt;50000,"50000",F1638&gt;50000,"&gt;50000")</f>
        <v>5000</v>
      </c>
      <c r="H1638" t="s">
        <v>8219</v>
      </c>
      <c r="I1638" t="s">
        <v>8224</v>
      </c>
      <c r="J1638" t="s">
        <v>8246</v>
      </c>
      <c r="K1638">
        <v>1307851200</v>
      </c>
      <c r="L1638" s="10">
        <v>40706.166666666664</v>
      </c>
      <c r="M1638">
        <v>1304129088</v>
      </c>
      <c r="N1638" s="10">
        <f t="shared" si="77"/>
        <v>40663.08666666667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75"/>
        <v>103.55555555555556</v>
      </c>
      <c r="T1638">
        <f t="shared" si="76"/>
        <v>53.5632183908046</v>
      </c>
      <c r="U1638" t="s">
        <v>8325</v>
      </c>
      <c r="V1638" t="s">
        <v>8326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 t="str" cm="1">
        <f t="array" ref="E1639">_xlfn.IFS(D1639&lt;1000,"1000",D1639&lt;5000,"5000",D1639&lt;10000,"10000",D1639&lt;15000,"15000",D1639&lt;20000,"20000",D1639&lt;25000,"25000",D1639&lt;30000,"30000",D1639&lt;35000,"35000",D1639&lt;40000,"40000",D1639&lt;45000,"45000",D1639&lt;50000,"50000",D1639&gt;=50000,"&gt;50000")</f>
        <v>1000</v>
      </c>
      <c r="F1639">
        <v>519</v>
      </c>
      <c r="G1639" t="str" cm="1">
        <f t="array" ref="G1639">_xlfn.IFS(F1639&lt;1000,"1000",F1639&lt;5000,"5000",F1639&lt;10000,"10000",F1639&lt;15000,"15000",F1639&lt;20000,"20000",F1639&lt;25000,"25000",F1639&lt;30000,"30000",F1639&lt;35000,"35000",F1639&lt;40000,"40000",F1639&lt;45000,"45000",F1639&lt;50000,"50000",F1639&gt;50000,"&gt;50000")</f>
        <v>1000</v>
      </c>
      <c r="H1639" t="s">
        <v>8219</v>
      </c>
      <c r="I1639" t="s">
        <v>8224</v>
      </c>
      <c r="J1639" t="s">
        <v>8246</v>
      </c>
      <c r="K1639">
        <v>1262302740</v>
      </c>
      <c r="L1639" s="10">
        <v>40178.98541666667</v>
      </c>
      <c r="M1639">
        <v>1257444140</v>
      </c>
      <c r="N1639" s="10">
        <f t="shared" si="77"/>
        <v>40122.751620370371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75"/>
        <v>103.8</v>
      </c>
      <c r="T1639">
        <f t="shared" si="76"/>
        <v>34.6</v>
      </c>
      <c r="U1639" t="s">
        <v>8325</v>
      </c>
      <c r="V1639" t="s">
        <v>8326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 t="str" cm="1">
        <f t="array" ref="E1640">_xlfn.IFS(D1640&lt;1000,"1000",D1640&lt;5000,"5000",D1640&lt;10000,"10000",D1640&lt;15000,"15000",D1640&lt;20000,"20000",D1640&lt;25000,"25000",D1640&lt;30000,"30000",D1640&lt;35000,"35000",D1640&lt;40000,"40000",D1640&lt;45000,"45000",D1640&lt;50000,"50000",D1640&gt;=50000,"&gt;50000")</f>
        <v>5000</v>
      </c>
      <c r="F1640">
        <v>1050</v>
      </c>
      <c r="G1640" t="str" cm="1">
        <f t="array" ref="G1640">_xlfn.IFS(F1640&lt;1000,"1000",F1640&lt;5000,"5000",F1640&lt;10000,"10000",F1640&lt;15000,"15000",F1640&lt;20000,"20000",F1640&lt;25000,"25000",F1640&lt;30000,"30000",F1640&lt;35000,"35000",F1640&lt;40000,"40000",F1640&lt;45000,"45000",F1640&lt;50000,"50000",F1640&gt;50000,"&gt;50000")</f>
        <v>5000</v>
      </c>
      <c r="H1640" t="s">
        <v>8219</v>
      </c>
      <c r="I1640" t="s">
        <v>8224</v>
      </c>
      <c r="J1640" t="s">
        <v>8246</v>
      </c>
      <c r="K1640">
        <v>1362086700</v>
      </c>
      <c r="L1640" s="10">
        <v>41333.892361111109</v>
      </c>
      <c r="M1640">
        <v>1358180968</v>
      </c>
      <c r="N1640" s="10">
        <f t="shared" si="77"/>
        <v>41288.68712962963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75"/>
        <v>105</v>
      </c>
      <c r="T1640">
        <f t="shared" si="76"/>
        <v>38.888888888888886</v>
      </c>
      <c r="U1640" t="s">
        <v>8325</v>
      </c>
      <c r="V1640" t="s">
        <v>8326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 t="str" cm="1">
        <f t="array" ref="E1641">_xlfn.IFS(D1641&lt;1000,"1000",D1641&lt;5000,"5000",D1641&lt;10000,"10000",D1641&lt;15000,"15000",D1641&lt;20000,"20000",D1641&lt;25000,"25000",D1641&lt;30000,"30000",D1641&lt;35000,"35000",D1641&lt;40000,"40000",D1641&lt;45000,"45000",D1641&lt;50000,"50000",D1641&gt;=50000,"&gt;50000")</f>
        <v>5000</v>
      </c>
      <c r="F1641">
        <v>1800</v>
      </c>
      <c r="G1641" t="str" cm="1">
        <f t="array" ref="G1641">_xlfn.IFS(F1641&lt;1000,"1000",F1641&lt;5000,"5000",F1641&lt;10000,"10000",F1641&lt;15000,"15000",F1641&lt;20000,"20000",F1641&lt;25000,"25000",F1641&lt;30000,"30000",F1641&lt;35000,"35000",F1641&lt;40000,"40000",F1641&lt;45000,"45000",F1641&lt;50000,"50000",F1641&gt;50000,"&gt;50000")</f>
        <v>5000</v>
      </c>
      <c r="H1641" t="s">
        <v>8219</v>
      </c>
      <c r="I1641" t="s">
        <v>8224</v>
      </c>
      <c r="J1641" t="s">
        <v>8246</v>
      </c>
      <c r="K1641">
        <v>1330789165</v>
      </c>
      <c r="L1641" s="10">
        <v>40971.652372685188</v>
      </c>
      <c r="M1641">
        <v>1328197165</v>
      </c>
      <c r="N1641" s="10">
        <f t="shared" si="77"/>
        <v>40941.652372685188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75"/>
        <v>100</v>
      </c>
      <c r="T1641">
        <f t="shared" si="76"/>
        <v>94.736842105263165</v>
      </c>
      <c r="U1641" t="s">
        <v>8325</v>
      </c>
      <c r="V1641" t="s">
        <v>8326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 t="str" cm="1">
        <f t="array" ref="E1642">_xlfn.IFS(D1642&lt;1000,"1000",D1642&lt;5000,"5000",D1642&lt;10000,"10000",D1642&lt;15000,"15000",D1642&lt;20000,"20000",D1642&lt;25000,"25000",D1642&lt;30000,"30000",D1642&lt;35000,"35000",D1642&lt;40000,"40000",D1642&lt;45000,"45000",D1642&lt;50000,"50000",D1642&gt;=50000,"&gt;50000")</f>
        <v>1000</v>
      </c>
      <c r="F1642">
        <v>679.44</v>
      </c>
      <c r="G1642" t="str" cm="1">
        <f t="array" ref="G1642">_xlfn.IFS(F1642&lt;1000,"1000",F1642&lt;5000,"5000",F1642&lt;10000,"10000",F1642&lt;15000,"15000",F1642&lt;20000,"20000",F1642&lt;25000,"25000",F1642&lt;30000,"30000",F1642&lt;35000,"35000",F1642&lt;40000,"40000",F1642&lt;45000,"45000",F1642&lt;50000,"50000",F1642&gt;50000,"&gt;50000")</f>
        <v>1000</v>
      </c>
      <c r="H1642" t="s">
        <v>8219</v>
      </c>
      <c r="I1642" t="s">
        <v>8224</v>
      </c>
      <c r="J1642" t="s">
        <v>8246</v>
      </c>
      <c r="K1642">
        <v>1280800740</v>
      </c>
      <c r="L1642" s="10">
        <v>40393.082638888889</v>
      </c>
      <c r="M1642">
        <v>1279603955</v>
      </c>
      <c r="N1642" s="10">
        <f t="shared" si="77"/>
        <v>40379.23096064815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75"/>
        <v>169.86</v>
      </c>
      <c r="T1642">
        <f t="shared" si="76"/>
        <v>39.967058823529413</v>
      </c>
      <c r="U1642" t="s">
        <v>8325</v>
      </c>
      <c r="V1642" t="s">
        <v>8326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 t="str" cm="1">
        <f t="array" ref="E1643">_xlfn.IFS(D1643&lt;1000,"1000",D1643&lt;5000,"5000",D1643&lt;10000,"10000",D1643&lt;15000,"15000",D1643&lt;20000,"20000",D1643&lt;25000,"25000",D1643&lt;30000,"30000",D1643&lt;35000,"35000",D1643&lt;40000,"40000",D1643&lt;45000,"45000",D1643&lt;50000,"50000",D1643&gt;=50000,"&gt;50000")</f>
        <v>5000</v>
      </c>
      <c r="F1643">
        <v>2535</v>
      </c>
      <c r="G1643" t="str" cm="1">
        <f t="array" ref="G1643">_xlfn.IFS(F1643&lt;1000,"1000",F1643&lt;5000,"5000",F1643&lt;10000,"10000",F1643&lt;15000,"15000",F1643&lt;20000,"20000",F1643&lt;25000,"25000",F1643&lt;30000,"30000",F1643&lt;35000,"35000",F1643&lt;40000,"40000",F1643&lt;45000,"45000",F1643&lt;50000,"50000",F1643&gt;50000,"&gt;50000")</f>
        <v>5000</v>
      </c>
      <c r="H1643" t="s">
        <v>8219</v>
      </c>
      <c r="I1643" t="s">
        <v>8224</v>
      </c>
      <c r="J1643" t="s">
        <v>8246</v>
      </c>
      <c r="K1643">
        <v>1418998744</v>
      </c>
      <c r="L1643" s="10">
        <v>41992.596574074079</v>
      </c>
      <c r="M1643">
        <v>1416406744</v>
      </c>
      <c r="N1643" s="10">
        <f t="shared" si="77"/>
        <v>41962.596574074079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75"/>
        <v>101.4</v>
      </c>
      <c r="T1643">
        <f t="shared" si="76"/>
        <v>97.5</v>
      </c>
      <c r="U1643" t="s">
        <v>8325</v>
      </c>
      <c r="V1643" t="s">
        <v>8346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 t="str" cm="1">
        <f t="array" ref="E1644">_xlfn.IFS(D1644&lt;1000,"1000",D1644&lt;5000,"5000",D1644&lt;10000,"10000",D1644&lt;15000,"15000",D1644&lt;20000,"20000",D1644&lt;25000,"25000",D1644&lt;30000,"30000",D1644&lt;35000,"35000",D1644&lt;40000,"40000",D1644&lt;45000,"45000",D1644&lt;50000,"50000",D1644&gt;=50000,"&gt;50000")</f>
        <v>5000</v>
      </c>
      <c r="F1644">
        <v>1200</v>
      </c>
      <c r="G1644" t="str" cm="1">
        <f t="array" ref="G1644">_xlfn.IFS(F1644&lt;1000,"1000",F1644&lt;5000,"5000",F1644&lt;10000,"10000",F1644&lt;15000,"15000",F1644&lt;20000,"20000",F1644&lt;25000,"25000",F1644&lt;30000,"30000",F1644&lt;35000,"35000",F1644&lt;40000,"40000",F1644&lt;45000,"45000",F1644&lt;50000,"50000",F1644&gt;50000,"&gt;50000")</f>
        <v>5000</v>
      </c>
      <c r="H1644" t="s">
        <v>8219</v>
      </c>
      <c r="I1644" t="s">
        <v>8224</v>
      </c>
      <c r="J1644" t="s">
        <v>8246</v>
      </c>
      <c r="K1644">
        <v>1308011727</v>
      </c>
      <c r="L1644" s="10">
        <v>40708.024618055555</v>
      </c>
      <c r="M1644">
        <v>1306283727</v>
      </c>
      <c r="N1644" s="10">
        <f t="shared" si="77"/>
        <v>40688.024618055555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75"/>
        <v>100</v>
      </c>
      <c r="T1644">
        <f t="shared" si="76"/>
        <v>42.857142857142854</v>
      </c>
      <c r="U1644" t="s">
        <v>8325</v>
      </c>
      <c r="V1644" t="s">
        <v>8346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 t="str" cm="1">
        <f t="array" ref="E1645">_xlfn.IFS(D1645&lt;1000,"1000",D1645&lt;5000,"5000",D1645&lt;10000,"10000",D1645&lt;15000,"15000",D1645&lt;20000,"20000",D1645&lt;25000,"25000",D1645&lt;30000,"30000",D1645&lt;35000,"35000",D1645&lt;40000,"40000",D1645&lt;45000,"45000",D1645&lt;50000,"50000",D1645&gt;=50000,"&gt;50000")</f>
        <v>10000</v>
      </c>
      <c r="F1645">
        <v>6235</v>
      </c>
      <c r="G1645" t="str" cm="1">
        <f t="array" ref="G1645">_xlfn.IFS(F1645&lt;1000,"1000",F1645&lt;5000,"5000",F1645&lt;10000,"10000",F1645&lt;15000,"15000",F1645&lt;20000,"20000",F1645&lt;25000,"25000",F1645&lt;30000,"30000",F1645&lt;35000,"35000",F1645&lt;40000,"40000",F1645&lt;45000,"45000",F1645&lt;50000,"50000",F1645&gt;50000,"&gt;50000")</f>
        <v>10000</v>
      </c>
      <c r="H1645" t="s">
        <v>8219</v>
      </c>
      <c r="I1645" t="s">
        <v>8224</v>
      </c>
      <c r="J1645" t="s">
        <v>8246</v>
      </c>
      <c r="K1645">
        <v>1348516012</v>
      </c>
      <c r="L1645" s="10">
        <v>41176.824212962965</v>
      </c>
      <c r="M1645">
        <v>1345924012</v>
      </c>
      <c r="N1645" s="10">
        <f t="shared" si="77"/>
        <v>41146.824212962965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75"/>
        <v>124.70000000000002</v>
      </c>
      <c r="T1645">
        <f t="shared" si="76"/>
        <v>168.51351351351352</v>
      </c>
      <c r="U1645" t="s">
        <v>8325</v>
      </c>
      <c r="V1645" t="s">
        <v>8346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 t="str" cm="1">
        <f t="array" ref="E1646">_xlfn.IFS(D1646&lt;1000,"1000",D1646&lt;5000,"5000",D1646&lt;10000,"10000",D1646&lt;15000,"15000",D1646&lt;20000,"20000",D1646&lt;25000,"25000",D1646&lt;30000,"30000",D1646&lt;35000,"35000",D1646&lt;40000,"40000",D1646&lt;45000,"45000",D1646&lt;50000,"50000",D1646&gt;=50000,"&gt;50000")</f>
        <v>15000</v>
      </c>
      <c r="F1646">
        <v>10950</v>
      </c>
      <c r="G1646" t="str" cm="1">
        <f t="array" ref="G1646">_xlfn.IFS(F1646&lt;1000,"1000",F1646&lt;5000,"5000",F1646&lt;10000,"10000",F1646&lt;15000,"15000",F1646&lt;20000,"20000",F1646&lt;25000,"25000",F1646&lt;30000,"30000",F1646&lt;35000,"35000",F1646&lt;40000,"40000",F1646&lt;45000,"45000",F1646&lt;50000,"50000",F1646&gt;50000,"&gt;50000")</f>
        <v>15000</v>
      </c>
      <c r="H1646" t="s">
        <v>8219</v>
      </c>
      <c r="I1646" t="s">
        <v>8224</v>
      </c>
      <c r="J1646" t="s">
        <v>8246</v>
      </c>
      <c r="K1646">
        <v>1353551160</v>
      </c>
      <c r="L1646" s="10">
        <v>41235.101388888892</v>
      </c>
      <c r="M1646">
        <v>1348363560</v>
      </c>
      <c r="N1646" s="10">
        <f t="shared" si="77"/>
        <v>41175.05972222222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75"/>
        <v>109.5</v>
      </c>
      <c r="T1646">
        <f t="shared" si="76"/>
        <v>85.546875</v>
      </c>
      <c r="U1646" t="s">
        <v>8325</v>
      </c>
      <c r="V1646" t="s">
        <v>8346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 t="str" cm="1">
        <f t="array" ref="E1647">_xlfn.IFS(D1647&lt;1000,"1000",D1647&lt;5000,"5000",D1647&lt;10000,"10000",D1647&lt;15000,"15000",D1647&lt;20000,"20000",D1647&lt;25000,"25000",D1647&lt;30000,"30000",D1647&lt;35000,"35000",D1647&lt;40000,"40000",D1647&lt;45000,"45000",D1647&lt;50000,"50000",D1647&gt;=50000,"&gt;50000")</f>
        <v>10000</v>
      </c>
      <c r="F1647">
        <v>5540</v>
      </c>
      <c r="G1647" t="str" cm="1">
        <f t="array" ref="G1647">_xlfn.IFS(F1647&lt;1000,"1000",F1647&lt;5000,"5000",F1647&lt;10000,"10000",F1647&lt;15000,"15000",F1647&lt;20000,"20000",F1647&lt;25000,"25000",F1647&lt;30000,"30000",F1647&lt;35000,"35000",F1647&lt;40000,"40000",F1647&lt;45000,"45000",F1647&lt;50000,"50000",F1647&gt;50000,"&gt;50000")</f>
        <v>10000</v>
      </c>
      <c r="H1647" t="s">
        <v>8219</v>
      </c>
      <c r="I1647" t="s">
        <v>8224</v>
      </c>
      <c r="J1647" t="s">
        <v>8246</v>
      </c>
      <c r="K1647">
        <v>1379515740</v>
      </c>
      <c r="L1647" s="10">
        <v>41535.617361111108</v>
      </c>
      <c r="M1647">
        <v>1378306140</v>
      </c>
      <c r="N1647" s="10">
        <f t="shared" si="77"/>
        <v>41521.617361111108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75"/>
        <v>110.80000000000001</v>
      </c>
      <c r="T1647">
        <f t="shared" si="76"/>
        <v>554</v>
      </c>
      <c r="U1647" t="s">
        <v>8325</v>
      </c>
      <c r="V1647" t="s">
        <v>8346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 t="str" cm="1">
        <f t="array" ref="E1648">_xlfn.IFS(D1648&lt;1000,"1000",D1648&lt;5000,"5000",D1648&lt;10000,"10000",D1648&lt;15000,"15000",D1648&lt;20000,"20000",D1648&lt;25000,"25000",D1648&lt;30000,"30000",D1648&lt;35000,"35000",D1648&lt;40000,"40000",D1648&lt;45000,"45000",D1648&lt;50000,"50000",D1648&gt;=50000,"&gt;50000")</f>
        <v>5000</v>
      </c>
      <c r="F1648">
        <v>2204</v>
      </c>
      <c r="G1648" t="str" cm="1">
        <f t="array" ref="G1648">_xlfn.IFS(F1648&lt;1000,"1000",F1648&lt;5000,"5000",F1648&lt;10000,"10000",F1648&lt;15000,"15000",F1648&lt;20000,"20000",F1648&lt;25000,"25000",F1648&lt;30000,"30000",F1648&lt;35000,"35000",F1648&lt;40000,"40000",F1648&lt;45000,"45000",F1648&lt;50000,"50000",F1648&gt;50000,"&gt;50000")</f>
        <v>5000</v>
      </c>
      <c r="H1648" t="s">
        <v>8219</v>
      </c>
      <c r="I1648" t="s">
        <v>8225</v>
      </c>
      <c r="J1648" t="s">
        <v>8247</v>
      </c>
      <c r="K1648">
        <v>1408039860</v>
      </c>
      <c r="L1648" s="10">
        <v>41865.757638888892</v>
      </c>
      <c r="M1648">
        <v>1405248503</v>
      </c>
      <c r="N1648" s="10">
        <f t="shared" si="77"/>
        <v>41833.450266203705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75"/>
        <v>110.2</v>
      </c>
      <c r="T1648">
        <f t="shared" si="76"/>
        <v>26.554216867469879</v>
      </c>
      <c r="U1648" t="s">
        <v>8325</v>
      </c>
      <c r="V1648" t="s">
        <v>8346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 t="str" cm="1">
        <f t="array" ref="E1649">_xlfn.IFS(D1649&lt;1000,"1000",D1649&lt;5000,"5000",D1649&lt;10000,"10000",D1649&lt;15000,"15000",D1649&lt;20000,"20000",D1649&lt;25000,"25000",D1649&lt;30000,"30000",D1649&lt;35000,"35000",D1649&lt;40000,"40000",D1649&lt;45000,"45000",D1649&lt;50000,"50000",D1649&gt;=50000,"&gt;50000")</f>
        <v>10000</v>
      </c>
      <c r="F1649">
        <v>5236</v>
      </c>
      <c r="G1649" t="str" cm="1">
        <f t="array" ref="G1649">_xlfn.IFS(F1649&lt;1000,"1000",F1649&lt;5000,"5000",F1649&lt;10000,"10000",F1649&lt;15000,"15000",F1649&lt;20000,"20000",F1649&lt;25000,"25000",F1649&lt;30000,"30000",F1649&lt;35000,"35000",F1649&lt;40000,"40000",F1649&lt;45000,"45000",F1649&lt;50000,"50000",F1649&gt;50000,"&gt;50000")</f>
        <v>10000</v>
      </c>
      <c r="H1649" t="s">
        <v>8219</v>
      </c>
      <c r="I1649" t="s">
        <v>8224</v>
      </c>
      <c r="J1649" t="s">
        <v>8246</v>
      </c>
      <c r="K1649">
        <v>1339235377</v>
      </c>
      <c r="L1649" s="10">
        <v>41069.409456018519</v>
      </c>
      <c r="M1649">
        <v>1336643377</v>
      </c>
      <c r="N1649" s="10">
        <f t="shared" si="77"/>
        <v>41039.409456018519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75"/>
        <v>104.71999999999998</v>
      </c>
      <c r="T1649">
        <f t="shared" si="76"/>
        <v>113.82608695652173</v>
      </c>
      <c r="U1649" t="s">
        <v>8325</v>
      </c>
      <c r="V1649" t="s">
        <v>8346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 t="str" cm="1">
        <f t="array" ref="E1650">_xlfn.IFS(D1650&lt;1000,"1000",D1650&lt;5000,"5000",D1650&lt;10000,"10000",D1650&lt;15000,"15000",D1650&lt;20000,"20000",D1650&lt;25000,"25000",D1650&lt;30000,"30000",D1650&lt;35000,"35000",D1650&lt;40000,"40000",D1650&lt;45000,"45000",D1650&lt;50000,"50000",D1650&gt;=50000,"&gt;50000")</f>
        <v>5000</v>
      </c>
      <c r="F1650">
        <v>2881</v>
      </c>
      <c r="G1650" t="str" cm="1">
        <f t="array" ref="G1650">_xlfn.IFS(F1650&lt;1000,"1000",F1650&lt;5000,"5000",F1650&lt;10000,"10000",F1650&lt;15000,"15000",F1650&lt;20000,"20000",F1650&lt;25000,"25000",F1650&lt;30000,"30000",F1650&lt;35000,"35000",F1650&lt;40000,"40000",F1650&lt;45000,"45000",F1650&lt;50000,"50000",F1650&gt;50000,"&gt;50000")</f>
        <v>5000</v>
      </c>
      <c r="H1650" t="s">
        <v>8219</v>
      </c>
      <c r="I1650" t="s">
        <v>8224</v>
      </c>
      <c r="J1650" t="s">
        <v>8246</v>
      </c>
      <c r="K1650">
        <v>1300636482</v>
      </c>
      <c r="L1650" s="10">
        <v>40622.662986111114</v>
      </c>
      <c r="M1650">
        <v>1298048082</v>
      </c>
      <c r="N1650" s="10">
        <f t="shared" si="77"/>
        <v>40592.704652777778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75"/>
        <v>125.26086956521738</v>
      </c>
      <c r="T1650">
        <f t="shared" si="76"/>
        <v>32.011111111111113</v>
      </c>
      <c r="U1650" t="s">
        <v>8325</v>
      </c>
      <c r="V1650" t="s">
        <v>8346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 t="str" cm="1">
        <f t="array" ref="E1651">_xlfn.IFS(D1651&lt;1000,"1000",D1651&lt;5000,"5000",D1651&lt;10000,"10000",D1651&lt;15000,"15000",D1651&lt;20000,"20000",D1651&lt;25000,"25000",D1651&lt;30000,"30000",D1651&lt;35000,"35000",D1651&lt;40000,"40000",D1651&lt;45000,"45000",D1651&lt;50000,"50000",D1651&gt;=50000,"&gt;50000")</f>
        <v>5000</v>
      </c>
      <c r="F1651">
        <v>3822.33</v>
      </c>
      <c r="G1651" t="str" cm="1">
        <f t="array" ref="G1651">_xlfn.IFS(F1651&lt;1000,"1000",F1651&lt;5000,"5000",F1651&lt;10000,"10000",F1651&lt;15000,"15000",F1651&lt;20000,"20000",F1651&lt;25000,"25000",F1651&lt;30000,"30000",F1651&lt;35000,"35000",F1651&lt;40000,"40000",F1651&lt;45000,"45000",F1651&lt;50000,"50000",F1651&gt;50000,"&gt;50000")</f>
        <v>5000</v>
      </c>
      <c r="H1651" t="s">
        <v>8219</v>
      </c>
      <c r="I1651" t="s">
        <v>8224</v>
      </c>
      <c r="J1651" t="s">
        <v>8246</v>
      </c>
      <c r="K1651">
        <v>1400862355</v>
      </c>
      <c r="L1651" s="10">
        <v>41782.684664351851</v>
      </c>
      <c r="M1651">
        <v>1396974355</v>
      </c>
      <c r="N1651" s="10">
        <f t="shared" si="77"/>
        <v>41737.684664351851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75"/>
        <v>100.58763157894737</v>
      </c>
      <c r="T1651">
        <f t="shared" si="76"/>
        <v>47.189259259259259</v>
      </c>
      <c r="U1651" t="s">
        <v>8325</v>
      </c>
      <c r="V1651" t="s">
        <v>8346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 t="str" cm="1">
        <f t="array" ref="E1652">_xlfn.IFS(D1652&lt;1000,"1000",D1652&lt;5000,"5000",D1652&lt;10000,"10000",D1652&lt;15000,"15000",D1652&lt;20000,"20000",D1652&lt;25000,"25000",D1652&lt;30000,"30000",D1652&lt;35000,"35000",D1652&lt;40000,"40000",D1652&lt;45000,"45000",D1652&lt;50000,"50000",D1652&gt;=50000,"&gt;50000")</f>
        <v>5000</v>
      </c>
      <c r="F1652">
        <v>2831</v>
      </c>
      <c r="G1652" t="str" cm="1">
        <f t="array" ref="G1652">_xlfn.IFS(F1652&lt;1000,"1000",F1652&lt;5000,"5000",F1652&lt;10000,"10000",F1652&lt;15000,"15000",F1652&lt;20000,"20000",F1652&lt;25000,"25000",F1652&lt;30000,"30000",F1652&lt;35000,"35000",F1652&lt;40000,"40000",F1652&lt;45000,"45000",F1652&lt;50000,"50000",F1652&gt;50000,"&gt;50000")</f>
        <v>5000</v>
      </c>
      <c r="H1652" t="s">
        <v>8219</v>
      </c>
      <c r="I1652" t="s">
        <v>8224</v>
      </c>
      <c r="J1652" t="s">
        <v>8246</v>
      </c>
      <c r="K1652">
        <v>1381314437</v>
      </c>
      <c r="L1652" s="10">
        <v>41556.435613425929</v>
      </c>
      <c r="M1652">
        <v>1378722437</v>
      </c>
      <c r="N1652" s="10">
        <f t="shared" si="77"/>
        <v>41526.435613425929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75"/>
        <v>141.55000000000001</v>
      </c>
      <c r="T1652">
        <f t="shared" si="76"/>
        <v>88.46875</v>
      </c>
      <c r="U1652" t="s">
        <v>8325</v>
      </c>
      <c r="V1652" t="s">
        <v>8346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 t="str" cm="1">
        <f t="array" ref="E1653">_xlfn.IFS(D1653&lt;1000,"1000",D1653&lt;5000,"5000",D1653&lt;10000,"10000",D1653&lt;15000,"15000",D1653&lt;20000,"20000",D1653&lt;25000,"25000",D1653&lt;30000,"30000",D1653&lt;35000,"35000",D1653&lt;40000,"40000",D1653&lt;45000,"45000",D1653&lt;50000,"50000",D1653&gt;=50000,"&gt;50000")</f>
        <v>5000</v>
      </c>
      <c r="F1653">
        <v>2015</v>
      </c>
      <c r="G1653" t="str" cm="1">
        <f t="array" ref="G1653">_xlfn.IFS(F1653&lt;1000,"1000",F1653&lt;5000,"5000",F1653&lt;10000,"10000",F1653&lt;15000,"15000",F1653&lt;20000,"20000",F1653&lt;25000,"25000",F1653&lt;30000,"30000",F1653&lt;35000,"35000",F1653&lt;40000,"40000",F1653&lt;45000,"45000",F1653&lt;50000,"50000",F1653&gt;50000,"&gt;50000")</f>
        <v>5000</v>
      </c>
      <c r="H1653" t="s">
        <v>8219</v>
      </c>
      <c r="I1653" t="s">
        <v>8224</v>
      </c>
      <c r="J1653" t="s">
        <v>8246</v>
      </c>
      <c r="K1653">
        <v>1303801140</v>
      </c>
      <c r="L1653" s="10">
        <v>40659.290972222225</v>
      </c>
      <c r="M1653">
        <v>1300916220</v>
      </c>
      <c r="N1653" s="10">
        <f t="shared" si="77"/>
        <v>40625.900694444441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75"/>
        <v>100.75</v>
      </c>
      <c r="T1653">
        <f t="shared" si="76"/>
        <v>100.75</v>
      </c>
      <c r="U1653" t="s">
        <v>8325</v>
      </c>
      <c r="V1653" t="s">
        <v>8346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 t="str" cm="1">
        <f t="array" ref="E1654">_xlfn.IFS(D1654&lt;1000,"1000",D1654&lt;5000,"5000",D1654&lt;10000,"10000",D1654&lt;15000,"15000",D1654&lt;20000,"20000",D1654&lt;25000,"25000",D1654&lt;30000,"30000",D1654&lt;35000,"35000",D1654&lt;40000,"40000",D1654&lt;45000,"45000",D1654&lt;50000,"50000",D1654&gt;=50000,"&gt;50000")</f>
        <v>5000</v>
      </c>
      <c r="F1654">
        <v>4530</v>
      </c>
      <c r="G1654" t="str" cm="1">
        <f t="array" ref="G1654">_xlfn.IFS(F1654&lt;1000,"1000",F1654&lt;5000,"5000",F1654&lt;10000,"10000",F1654&lt;15000,"15000",F1654&lt;20000,"20000",F1654&lt;25000,"25000",F1654&lt;30000,"30000",F1654&lt;35000,"35000",F1654&lt;40000,"40000",F1654&lt;45000,"45000",F1654&lt;50000,"50000",F1654&gt;50000,"&gt;50000")</f>
        <v>5000</v>
      </c>
      <c r="H1654" t="s">
        <v>8219</v>
      </c>
      <c r="I1654" t="s">
        <v>8224</v>
      </c>
      <c r="J1654" t="s">
        <v>8246</v>
      </c>
      <c r="K1654">
        <v>1385297393</v>
      </c>
      <c r="L1654" s="10">
        <v>41602.534641203703</v>
      </c>
      <c r="M1654">
        <v>1382701793</v>
      </c>
      <c r="N1654" s="10">
        <f t="shared" si="77"/>
        <v>41572.492974537039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75"/>
        <v>100.66666666666666</v>
      </c>
      <c r="T1654">
        <f t="shared" si="76"/>
        <v>64.714285714285708</v>
      </c>
      <c r="U1654" t="s">
        <v>8325</v>
      </c>
      <c r="V1654" t="s">
        <v>8346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 t="str" cm="1">
        <f t="array" ref="E1655">_xlfn.IFS(D1655&lt;1000,"1000",D1655&lt;5000,"5000",D1655&lt;10000,"10000",D1655&lt;15000,"15000",D1655&lt;20000,"20000",D1655&lt;25000,"25000",D1655&lt;30000,"30000",D1655&lt;35000,"35000",D1655&lt;40000,"40000",D1655&lt;45000,"45000",D1655&lt;50000,"50000",D1655&gt;=50000,"&gt;50000")</f>
        <v>10000</v>
      </c>
      <c r="F1655">
        <v>8711.52</v>
      </c>
      <c r="G1655" t="str" cm="1">
        <f t="array" ref="G1655">_xlfn.IFS(F1655&lt;1000,"1000",F1655&lt;5000,"5000",F1655&lt;10000,"10000",F1655&lt;15000,"15000",F1655&lt;20000,"20000",F1655&lt;25000,"25000",F1655&lt;30000,"30000",F1655&lt;35000,"35000",F1655&lt;40000,"40000",F1655&lt;45000,"45000",F1655&lt;50000,"50000",F1655&gt;50000,"&gt;50000")</f>
        <v>10000</v>
      </c>
      <c r="H1655" t="s">
        <v>8219</v>
      </c>
      <c r="I1655" t="s">
        <v>8224</v>
      </c>
      <c r="J1655" t="s">
        <v>8246</v>
      </c>
      <c r="K1655">
        <v>1303675296</v>
      </c>
      <c r="L1655" s="10">
        <v>40657.834444444445</v>
      </c>
      <c r="M1655">
        <v>1300996896</v>
      </c>
      <c r="N1655" s="10">
        <f t="shared" si="77"/>
        <v>40626.834444444445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75"/>
        <v>174.2304</v>
      </c>
      <c r="T1655">
        <f t="shared" si="76"/>
        <v>51.854285714285716</v>
      </c>
      <c r="U1655" t="s">
        <v>8325</v>
      </c>
      <c r="V1655" t="s">
        <v>8346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 t="str" cm="1">
        <f t="array" ref="E1656">_xlfn.IFS(D1656&lt;1000,"1000",D1656&lt;5000,"5000",D1656&lt;10000,"10000",D1656&lt;15000,"15000",D1656&lt;20000,"20000",D1656&lt;25000,"25000",D1656&lt;30000,"30000",D1656&lt;35000,"35000",D1656&lt;40000,"40000",D1656&lt;45000,"45000",D1656&lt;50000,"50000",D1656&gt;=50000,"&gt;50000")</f>
        <v>5000</v>
      </c>
      <c r="F1656">
        <v>1319</v>
      </c>
      <c r="G1656" t="str" cm="1">
        <f t="array" ref="G1656">_xlfn.IFS(F1656&lt;1000,"1000",F1656&lt;5000,"5000",F1656&lt;10000,"10000",F1656&lt;15000,"15000",F1656&lt;20000,"20000",F1656&lt;25000,"25000",F1656&lt;30000,"30000",F1656&lt;35000,"35000",F1656&lt;40000,"40000",F1656&lt;45000,"45000",F1656&lt;50000,"50000",F1656&gt;50000,"&gt;50000")</f>
        <v>5000</v>
      </c>
      <c r="H1656" t="s">
        <v>8219</v>
      </c>
      <c r="I1656" t="s">
        <v>8224</v>
      </c>
      <c r="J1656" t="s">
        <v>8246</v>
      </c>
      <c r="K1656">
        <v>1334784160</v>
      </c>
      <c r="L1656" s="10">
        <v>41017.890740740739</v>
      </c>
      <c r="M1656">
        <v>1332192160</v>
      </c>
      <c r="N1656" s="10">
        <f t="shared" si="77"/>
        <v>40987.890740740739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75"/>
        <v>119.90909090909089</v>
      </c>
      <c r="T1656">
        <f t="shared" si="76"/>
        <v>38.794117647058826</v>
      </c>
      <c r="U1656" t="s">
        <v>8325</v>
      </c>
      <c r="V1656" t="s">
        <v>8346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 t="str" cm="1">
        <f t="array" ref="E1657">_xlfn.IFS(D1657&lt;1000,"1000",D1657&lt;5000,"5000",D1657&lt;10000,"10000",D1657&lt;15000,"15000",D1657&lt;20000,"20000",D1657&lt;25000,"25000",D1657&lt;30000,"30000",D1657&lt;35000,"35000",D1657&lt;40000,"40000",D1657&lt;45000,"45000",D1657&lt;50000,"50000",D1657&gt;=50000,"&gt;50000")</f>
        <v>5000</v>
      </c>
      <c r="F1657">
        <v>2143</v>
      </c>
      <c r="G1657" t="str" cm="1">
        <f t="array" ref="G1657">_xlfn.IFS(F1657&lt;1000,"1000",F1657&lt;5000,"5000",F1657&lt;10000,"10000",F1657&lt;15000,"15000",F1657&lt;20000,"20000",F1657&lt;25000,"25000",F1657&lt;30000,"30000",F1657&lt;35000,"35000",F1657&lt;40000,"40000",F1657&lt;45000,"45000",F1657&lt;50000,"50000",F1657&gt;50000,"&gt;50000")</f>
        <v>5000</v>
      </c>
      <c r="H1657" t="s">
        <v>8219</v>
      </c>
      <c r="I1657" t="s">
        <v>8224</v>
      </c>
      <c r="J1657" t="s">
        <v>8246</v>
      </c>
      <c r="K1657">
        <v>1333648820</v>
      </c>
      <c r="L1657" s="10">
        <v>41004.750231481477</v>
      </c>
      <c r="M1657">
        <v>1331060420</v>
      </c>
      <c r="N1657" s="10">
        <f t="shared" si="77"/>
        <v>40974.791898148149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75"/>
        <v>142.86666666666667</v>
      </c>
      <c r="T1657">
        <f t="shared" si="76"/>
        <v>44.645833333333336</v>
      </c>
      <c r="U1657" t="s">
        <v>8325</v>
      </c>
      <c r="V1657" t="s">
        <v>8346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 t="str" cm="1">
        <f t="array" ref="E1658">_xlfn.IFS(D1658&lt;1000,"1000",D1658&lt;5000,"5000",D1658&lt;10000,"10000",D1658&lt;15000,"15000",D1658&lt;20000,"20000",D1658&lt;25000,"25000",D1658&lt;30000,"30000",D1658&lt;35000,"35000",D1658&lt;40000,"40000",D1658&lt;45000,"45000",D1658&lt;50000,"50000",D1658&gt;=50000,"&gt;50000")</f>
        <v>10000</v>
      </c>
      <c r="F1658">
        <v>7525.12</v>
      </c>
      <c r="G1658" t="str" cm="1">
        <f t="array" ref="G1658">_xlfn.IFS(F1658&lt;1000,"1000",F1658&lt;5000,"5000",F1658&lt;10000,"10000",F1658&lt;15000,"15000",F1658&lt;20000,"20000",F1658&lt;25000,"25000",F1658&lt;30000,"30000",F1658&lt;35000,"35000",F1658&lt;40000,"40000",F1658&lt;45000,"45000",F1658&lt;50000,"50000",F1658&gt;50000,"&gt;50000")</f>
        <v>10000</v>
      </c>
      <c r="H1658" t="s">
        <v>8219</v>
      </c>
      <c r="I1658" t="s">
        <v>8224</v>
      </c>
      <c r="J1658" t="s">
        <v>8246</v>
      </c>
      <c r="K1658">
        <v>1355437052</v>
      </c>
      <c r="L1658" s="10">
        <v>41256.928842592592</v>
      </c>
      <c r="M1658">
        <v>1352845052</v>
      </c>
      <c r="N1658" s="10">
        <f t="shared" si="77"/>
        <v>41226.928842592592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75"/>
        <v>100.33493333333334</v>
      </c>
      <c r="T1658">
        <f t="shared" si="76"/>
        <v>156.77333333333334</v>
      </c>
      <c r="U1658" t="s">
        <v>8325</v>
      </c>
      <c r="V1658" t="s">
        <v>8346</v>
      </c>
    </row>
    <row r="1659" spans="1:22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 t="str" cm="1">
        <f t="array" ref="E1659">_xlfn.IFS(D1659&lt;1000,"1000",D1659&lt;5000,"5000",D1659&lt;10000,"10000",D1659&lt;15000,"15000",D1659&lt;20000,"20000",D1659&lt;25000,"25000",D1659&lt;30000,"30000",D1659&lt;35000,"35000",D1659&lt;40000,"40000",D1659&lt;45000,"45000",D1659&lt;50000,"50000",D1659&gt;=50000,"&gt;50000")</f>
        <v>30000</v>
      </c>
      <c r="F1659">
        <v>26233.45</v>
      </c>
      <c r="G1659" t="str" cm="1">
        <f t="array" ref="G1659">_xlfn.IFS(F1659&lt;1000,"1000",F1659&lt;5000,"5000",F1659&lt;10000,"10000",F1659&lt;15000,"15000",F1659&lt;20000,"20000",F1659&lt;25000,"25000",F1659&lt;30000,"30000",F1659&lt;35000,"35000",F1659&lt;40000,"40000",F1659&lt;45000,"45000",F1659&lt;50000,"50000",F1659&gt;50000,"&gt;50000")</f>
        <v>30000</v>
      </c>
      <c r="H1659" t="s">
        <v>8219</v>
      </c>
      <c r="I1659" t="s">
        <v>8224</v>
      </c>
      <c r="J1659" t="s">
        <v>8246</v>
      </c>
      <c r="K1659">
        <v>1337885168</v>
      </c>
      <c r="L1659" s="10">
        <v>41053.782037037039</v>
      </c>
      <c r="M1659">
        <v>1335293168</v>
      </c>
      <c r="N1659" s="10">
        <f t="shared" si="77"/>
        <v>41023.782037037039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75"/>
        <v>104.93380000000001</v>
      </c>
      <c r="T1659">
        <f t="shared" si="76"/>
        <v>118.70339366515837</v>
      </c>
      <c r="U1659" t="s">
        <v>8325</v>
      </c>
      <c r="V1659" t="s">
        <v>8346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 t="str" cm="1">
        <f t="array" ref="E1660">_xlfn.IFS(D1660&lt;1000,"1000",D1660&lt;5000,"5000",D1660&lt;10000,"10000",D1660&lt;15000,"15000",D1660&lt;20000,"20000",D1660&lt;25000,"25000",D1660&lt;30000,"30000",D1660&lt;35000,"35000",D1660&lt;40000,"40000",D1660&lt;45000,"45000",D1660&lt;50000,"50000",D1660&gt;=50000,"&gt;50000")</f>
        <v>10000</v>
      </c>
      <c r="F1660">
        <v>7934</v>
      </c>
      <c r="G1660" t="str" cm="1">
        <f t="array" ref="G1660">_xlfn.IFS(F1660&lt;1000,"1000",F1660&lt;5000,"5000",F1660&lt;10000,"10000",F1660&lt;15000,"15000",F1660&lt;20000,"20000",F1660&lt;25000,"25000",F1660&lt;30000,"30000",F1660&lt;35000,"35000",F1660&lt;40000,"40000",F1660&lt;45000,"45000",F1660&lt;50000,"50000",F1660&gt;50000,"&gt;50000")</f>
        <v>10000</v>
      </c>
      <c r="H1660" t="s">
        <v>8219</v>
      </c>
      <c r="I1660" t="s">
        <v>8224</v>
      </c>
      <c r="J1660" t="s">
        <v>8246</v>
      </c>
      <c r="K1660">
        <v>1355840400</v>
      </c>
      <c r="L1660" s="10">
        <v>41261.597222222219</v>
      </c>
      <c r="M1660">
        <v>1352524767</v>
      </c>
      <c r="N1660" s="10">
        <f t="shared" si="77"/>
        <v>41223.22184027778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75"/>
        <v>132.23333333333335</v>
      </c>
      <c r="T1660">
        <f t="shared" si="76"/>
        <v>74.149532710280369</v>
      </c>
      <c r="U1660" t="s">
        <v>8325</v>
      </c>
      <c r="V1660" t="s">
        <v>8346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 t="str" cm="1">
        <f t="array" ref="E1661">_xlfn.IFS(D1661&lt;1000,"1000",D1661&lt;5000,"5000",D1661&lt;10000,"10000",D1661&lt;15000,"15000",D1661&lt;20000,"20000",D1661&lt;25000,"25000",D1661&lt;30000,"30000",D1661&lt;35000,"35000",D1661&lt;40000,"40000",D1661&lt;45000,"45000",D1661&lt;50000,"50000",D1661&gt;=50000,"&gt;50000")</f>
        <v>1000</v>
      </c>
      <c r="F1661">
        <v>564</v>
      </c>
      <c r="G1661" t="str" cm="1">
        <f t="array" ref="G1661">_xlfn.IFS(F1661&lt;1000,"1000",F1661&lt;5000,"5000",F1661&lt;10000,"10000",F1661&lt;15000,"15000",F1661&lt;20000,"20000",F1661&lt;25000,"25000",F1661&lt;30000,"30000",F1661&lt;35000,"35000",F1661&lt;40000,"40000",F1661&lt;45000,"45000",F1661&lt;50000,"50000",F1661&gt;50000,"&gt;50000")</f>
        <v>1000</v>
      </c>
      <c r="H1661" t="s">
        <v>8219</v>
      </c>
      <c r="I1661" t="s">
        <v>8225</v>
      </c>
      <c r="J1661" t="s">
        <v>8247</v>
      </c>
      <c r="K1661">
        <v>1387281600</v>
      </c>
      <c r="L1661" s="10">
        <v>41625.5</v>
      </c>
      <c r="M1661">
        <v>1384811721</v>
      </c>
      <c r="N1661" s="10">
        <f t="shared" si="77"/>
        <v>41596.913437499999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75"/>
        <v>112.79999999999998</v>
      </c>
      <c r="T1661">
        <f t="shared" si="76"/>
        <v>12.533333333333333</v>
      </c>
      <c r="U1661" t="s">
        <v>8325</v>
      </c>
      <c r="V1661" t="s">
        <v>8346</v>
      </c>
    </row>
    <row r="1662" spans="1:22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 t="str" cm="1">
        <f t="array" ref="E1662">_xlfn.IFS(D1662&lt;1000,"1000",D1662&lt;5000,"5000",D1662&lt;10000,"10000",D1662&lt;15000,"15000",D1662&lt;20000,"20000",D1662&lt;25000,"25000",D1662&lt;30000,"30000",D1662&lt;35000,"35000",D1662&lt;40000,"40000",D1662&lt;45000,"45000",D1662&lt;50000,"50000",D1662&gt;=50000,"&gt;50000")</f>
        <v>1000</v>
      </c>
      <c r="F1662">
        <v>1003</v>
      </c>
      <c r="G1662" t="str" cm="1">
        <f t="array" ref="G1662">_xlfn.IFS(F1662&lt;1000,"1000",F1662&lt;5000,"5000",F1662&lt;10000,"10000",F1662&lt;15000,"15000",F1662&lt;20000,"20000",F1662&lt;25000,"25000",F1662&lt;30000,"30000",F1662&lt;35000,"35000",F1662&lt;40000,"40000",F1662&lt;45000,"45000",F1662&lt;50000,"50000",F1662&gt;50000,"&gt;50000")</f>
        <v>5000</v>
      </c>
      <c r="H1662" t="s">
        <v>8219</v>
      </c>
      <c r="I1662" t="s">
        <v>8237</v>
      </c>
      <c r="J1662" t="s">
        <v>8249</v>
      </c>
      <c r="K1662">
        <v>1462053540</v>
      </c>
      <c r="L1662" s="10">
        <v>42490.915972222225</v>
      </c>
      <c r="M1662">
        <v>1459355950</v>
      </c>
      <c r="N1662" s="10">
        <f t="shared" si="77"/>
        <v>42459.693865740745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75"/>
        <v>1253.75</v>
      </c>
      <c r="T1662">
        <f t="shared" si="76"/>
        <v>27.861111111111111</v>
      </c>
      <c r="U1662" t="s">
        <v>8325</v>
      </c>
      <c r="V1662" t="s">
        <v>8346</v>
      </c>
    </row>
    <row r="1663" spans="1:22" ht="58" x14ac:dyDescent="0.35">
      <c r="A1663">
        <v>1661</v>
      </c>
      <c r="B1663" s="3" t="s">
        <v>1662</v>
      </c>
      <c r="C1663" s="3" t="s">
        <v>5771</v>
      </c>
      <c r="D1663">
        <v>7900</v>
      </c>
      <c r="E1663" t="str" cm="1">
        <f t="array" ref="E1663">_xlfn.IFS(D1663&lt;1000,"1000",D1663&lt;5000,"5000",D1663&lt;10000,"10000",D1663&lt;15000,"15000",D1663&lt;20000,"20000",D1663&lt;25000,"25000",D1663&lt;30000,"30000",D1663&lt;35000,"35000",D1663&lt;40000,"40000",D1663&lt;45000,"45000",D1663&lt;50000,"50000",D1663&gt;=50000,"&gt;50000")</f>
        <v>10000</v>
      </c>
      <c r="F1663">
        <v>8098</v>
      </c>
      <c r="G1663" t="str" cm="1">
        <f t="array" ref="G1663">_xlfn.IFS(F1663&lt;1000,"1000",F1663&lt;5000,"5000",F1663&lt;10000,"10000",F1663&lt;15000,"15000",F1663&lt;20000,"20000",F1663&lt;25000,"25000",F1663&lt;30000,"30000",F1663&lt;35000,"35000",F1663&lt;40000,"40000",F1663&lt;45000,"45000",F1663&lt;50000,"50000",F1663&gt;50000,"&gt;50000")</f>
        <v>10000</v>
      </c>
      <c r="H1663" t="s">
        <v>8219</v>
      </c>
      <c r="I1663" t="s">
        <v>8239</v>
      </c>
      <c r="J1663" t="s">
        <v>8249</v>
      </c>
      <c r="K1663">
        <v>1453064400</v>
      </c>
      <c r="L1663" s="10">
        <v>42386.875</v>
      </c>
      <c r="M1663">
        <v>1449359831</v>
      </c>
      <c r="N1663" s="10">
        <f t="shared" si="77"/>
        <v>42343.998043981483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75"/>
        <v>102.50632911392405</v>
      </c>
      <c r="T1663">
        <f t="shared" si="76"/>
        <v>80.178217821782184</v>
      </c>
      <c r="U1663" t="s">
        <v>8325</v>
      </c>
      <c r="V1663" t="s">
        <v>8346</v>
      </c>
    </row>
    <row r="1664" spans="1:22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 t="str" cm="1">
        <f t="array" ref="E1664">_xlfn.IFS(D1664&lt;1000,"1000",D1664&lt;5000,"5000",D1664&lt;10000,"10000",D1664&lt;15000,"15000",D1664&lt;20000,"20000",D1664&lt;25000,"25000",D1664&lt;30000,"30000",D1664&lt;35000,"35000",D1664&lt;40000,"40000",D1664&lt;45000,"45000",D1664&lt;50000,"50000",D1664&gt;=50000,"&gt;50000")</f>
        <v>10000</v>
      </c>
      <c r="F1664">
        <v>8211</v>
      </c>
      <c r="G1664" t="str" cm="1">
        <f t="array" ref="G1664">_xlfn.IFS(F1664&lt;1000,"1000",F1664&lt;5000,"5000",F1664&lt;10000,"10000",F1664&lt;15000,"15000",F1664&lt;20000,"20000",F1664&lt;25000,"25000",F1664&lt;30000,"30000",F1664&lt;35000,"35000",F1664&lt;40000,"40000",F1664&lt;45000,"45000",F1664&lt;50000,"50000",F1664&gt;50000,"&gt;50000")</f>
        <v>10000</v>
      </c>
      <c r="H1664" t="s">
        <v>8219</v>
      </c>
      <c r="I1664" t="s">
        <v>8224</v>
      </c>
      <c r="J1664" t="s">
        <v>8246</v>
      </c>
      <c r="K1664">
        <v>1325310336</v>
      </c>
      <c r="L1664" s="10">
        <v>40908.239999999998</v>
      </c>
      <c r="M1664">
        <v>1320122736</v>
      </c>
      <c r="N1664" s="10">
        <f t="shared" si="77"/>
        <v>40848.198333333334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75"/>
        <v>102.6375</v>
      </c>
      <c r="T1664">
        <f t="shared" si="76"/>
        <v>132.43548387096774</v>
      </c>
      <c r="U1664" t="s">
        <v>8325</v>
      </c>
      <c r="V1664" t="s">
        <v>8346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 t="str" cm="1">
        <f t="array" ref="E1665">_xlfn.IFS(D1665&lt;1000,"1000",D1665&lt;5000,"5000",D1665&lt;10000,"10000",D1665&lt;15000,"15000",D1665&lt;20000,"20000",D1665&lt;25000,"25000",D1665&lt;30000,"30000",D1665&lt;35000,"35000",D1665&lt;40000,"40000",D1665&lt;45000,"45000",D1665&lt;50000,"50000",D1665&gt;=50000,"&gt;50000")</f>
        <v>5000</v>
      </c>
      <c r="F1665">
        <v>1080</v>
      </c>
      <c r="G1665" t="str" cm="1">
        <f t="array" ref="G1665">_xlfn.IFS(F1665&lt;1000,"1000",F1665&lt;5000,"5000",F1665&lt;10000,"10000",F1665&lt;15000,"15000",F1665&lt;20000,"20000",F1665&lt;25000,"25000",F1665&lt;30000,"30000",F1665&lt;35000,"35000",F1665&lt;40000,"40000",F1665&lt;45000,"45000",F1665&lt;50000,"50000",F1665&gt;50000,"&gt;50000")</f>
        <v>5000</v>
      </c>
      <c r="H1665" t="s">
        <v>8219</v>
      </c>
      <c r="I1665" t="s">
        <v>8224</v>
      </c>
      <c r="J1665" t="s">
        <v>8246</v>
      </c>
      <c r="K1665">
        <v>1422750707</v>
      </c>
      <c r="L1665" s="10">
        <v>42036.02207175926</v>
      </c>
      <c r="M1665">
        <v>1420158707</v>
      </c>
      <c r="N1665" s="10">
        <f t="shared" si="77"/>
        <v>42006.02207175926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75"/>
        <v>108</v>
      </c>
      <c r="T1665">
        <f t="shared" si="76"/>
        <v>33.75</v>
      </c>
      <c r="U1665" t="s">
        <v>8325</v>
      </c>
      <c r="V1665" t="s">
        <v>8346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 t="str" cm="1">
        <f t="array" ref="E1666">_xlfn.IFS(D1666&lt;1000,"1000",D1666&lt;5000,"5000",D1666&lt;10000,"10000",D1666&lt;15000,"15000",D1666&lt;20000,"20000",D1666&lt;25000,"25000",D1666&lt;30000,"30000",D1666&lt;35000,"35000",D1666&lt;40000,"40000",D1666&lt;45000,"45000",D1666&lt;50000,"50000",D1666&gt;=50000,"&gt;50000")</f>
        <v>5000</v>
      </c>
      <c r="F1666">
        <v>3060.22</v>
      </c>
      <c r="G1666" t="str" cm="1">
        <f t="array" ref="G1666">_xlfn.IFS(F1666&lt;1000,"1000",F1666&lt;5000,"5000",F1666&lt;10000,"10000",F1666&lt;15000,"15000",F1666&lt;20000,"20000",F1666&lt;25000,"25000",F1666&lt;30000,"30000",F1666&lt;35000,"35000",F1666&lt;40000,"40000",F1666&lt;45000,"45000",F1666&lt;50000,"50000",F1666&gt;50000,"&gt;50000")</f>
        <v>5000</v>
      </c>
      <c r="H1666" t="s">
        <v>8219</v>
      </c>
      <c r="I1666" t="s">
        <v>8224</v>
      </c>
      <c r="J1666" t="s">
        <v>8246</v>
      </c>
      <c r="K1666">
        <v>1331870340</v>
      </c>
      <c r="L1666" s="10">
        <v>40984.165972222225</v>
      </c>
      <c r="M1666">
        <v>1328033818</v>
      </c>
      <c r="N1666" s="10">
        <f t="shared" si="77"/>
        <v>40939.761782407404</v>
      </c>
      <c r="O1666" t="b">
        <v>0</v>
      </c>
      <c r="P1666">
        <v>89</v>
      </c>
      <c r="Q1666" t="b">
        <v>1</v>
      </c>
      <c r="R1666" t="s">
        <v>8292</v>
      </c>
      <c r="S1666" s="5">
        <f t="shared" ref="S1666:S1729" si="78">(F1666/D1666)*100</f>
        <v>122.40879999999999</v>
      </c>
      <c r="T1666">
        <f t="shared" ref="T1666:T1729" si="79">F1666/P1666</f>
        <v>34.384494382022467</v>
      </c>
      <c r="U1666" t="s">
        <v>8325</v>
      </c>
      <c r="V1666" t="s">
        <v>8346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 t="str" cm="1">
        <f t="array" ref="E1667">_xlfn.IFS(D1667&lt;1000,"1000",D1667&lt;5000,"5000",D1667&lt;10000,"10000",D1667&lt;15000,"15000",D1667&lt;20000,"20000",D1667&lt;25000,"25000",D1667&lt;30000,"30000",D1667&lt;35000,"35000",D1667&lt;40000,"40000",D1667&lt;45000,"45000",D1667&lt;50000,"50000",D1667&gt;=50000,"&gt;50000")</f>
        <v>5000</v>
      </c>
      <c r="F1667">
        <v>4181</v>
      </c>
      <c r="G1667" t="str" cm="1">
        <f t="array" ref="G1667">_xlfn.IFS(F1667&lt;1000,"1000",F1667&lt;5000,"5000",F1667&lt;10000,"10000",F1667&lt;15000,"15000",F1667&lt;20000,"20000",F1667&lt;25000,"25000",F1667&lt;30000,"30000",F1667&lt;35000,"35000",F1667&lt;40000,"40000",F1667&lt;45000,"45000",F1667&lt;50000,"50000",F1667&gt;50000,"&gt;50000")</f>
        <v>5000</v>
      </c>
      <c r="H1667" t="s">
        <v>8219</v>
      </c>
      <c r="I1667" t="s">
        <v>8224</v>
      </c>
      <c r="J1667" t="s">
        <v>8246</v>
      </c>
      <c r="K1667">
        <v>1298343600</v>
      </c>
      <c r="L1667" s="10">
        <v>40596.125</v>
      </c>
      <c r="M1667">
        <v>1295624113</v>
      </c>
      <c r="N1667" s="10">
        <f t="shared" ref="N1667:N1730" si="80">(((M1667/60)/60)/24)+DATE(1970,1,1)</f>
        <v>40564.649456018517</v>
      </c>
      <c r="O1667" t="b">
        <v>0</v>
      </c>
      <c r="P1667">
        <v>93</v>
      </c>
      <c r="Q1667" t="b">
        <v>1</v>
      </c>
      <c r="R1667" t="s">
        <v>8292</v>
      </c>
      <c r="S1667" s="5">
        <f t="shared" si="78"/>
        <v>119.45714285714286</v>
      </c>
      <c r="T1667">
        <f t="shared" si="79"/>
        <v>44.956989247311824</v>
      </c>
      <c r="U1667" t="s">
        <v>8325</v>
      </c>
      <c r="V1667" t="s">
        <v>8346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 t="str" cm="1">
        <f t="array" ref="E1668">_xlfn.IFS(D1668&lt;1000,"1000",D1668&lt;5000,"5000",D1668&lt;10000,"10000",D1668&lt;15000,"15000",D1668&lt;20000,"20000",D1668&lt;25000,"25000",D1668&lt;30000,"30000",D1668&lt;35000,"35000",D1668&lt;40000,"40000",D1668&lt;45000,"45000",D1668&lt;50000,"50000",D1668&gt;=50000,"&gt;50000")</f>
        <v>5000</v>
      </c>
      <c r="F1668">
        <v>4022</v>
      </c>
      <c r="G1668" t="str" cm="1">
        <f t="array" ref="G1668">_xlfn.IFS(F1668&lt;1000,"1000",F1668&lt;5000,"5000",F1668&lt;10000,"10000",F1668&lt;15000,"15000",F1668&lt;20000,"20000",F1668&lt;25000,"25000",F1668&lt;30000,"30000",F1668&lt;35000,"35000",F1668&lt;40000,"40000",F1668&lt;45000,"45000",F1668&lt;50000,"50000",F1668&gt;50000,"&gt;50000")</f>
        <v>5000</v>
      </c>
      <c r="H1668" t="s">
        <v>8219</v>
      </c>
      <c r="I1668" t="s">
        <v>8224</v>
      </c>
      <c r="J1668" t="s">
        <v>8246</v>
      </c>
      <c r="K1668">
        <v>1364447073</v>
      </c>
      <c r="L1668" s="10">
        <v>41361.211493055554</v>
      </c>
      <c r="M1668">
        <v>1361858673</v>
      </c>
      <c r="N1668" s="10">
        <f t="shared" si="80"/>
        <v>41331.253159722226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78"/>
        <v>160.88</v>
      </c>
      <c r="T1668">
        <f t="shared" si="79"/>
        <v>41.04081632653061</v>
      </c>
      <c r="U1668" t="s">
        <v>8325</v>
      </c>
      <c r="V1668" t="s">
        <v>8346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 t="str" cm="1">
        <f t="array" ref="E1669">_xlfn.IFS(D1669&lt;1000,"1000",D1669&lt;5000,"5000",D1669&lt;10000,"10000",D1669&lt;15000,"15000",D1669&lt;20000,"20000",D1669&lt;25000,"25000",D1669&lt;30000,"30000",D1669&lt;35000,"35000",D1669&lt;40000,"40000",D1669&lt;45000,"45000",D1669&lt;50000,"50000",D1669&gt;=50000,"&gt;50000")</f>
        <v>5000</v>
      </c>
      <c r="F1669">
        <v>4313</v>
      </c>
      <c r="G1669" t="str" cm="1">
        <f t="array" ref="G1669">_xlfn.IFS(F1669&lt;1000,"1000",F1669&lt;5000,"5000",F1669&lt;10000,"10000",F1669&lt;15000,"15000",F1669&lt;20000,"20000",F1669&lt;25000,"25000",F1669&lt;30000,"30000",F1669&lt;35000,"35000",F1669&lt;40000,"40000",F1669&lt;45000,"45000",F1669&lt;50000,"50000",F1669&gt;50000,"&gt;50000")</f>
        <v>5000</v>
      </c>
      <c r="H1669" t="s">
        <v>8219</v>
      </c>
      <c r="I1669" t="s">
        <v>8224</v>
      </c>
      <c r="J1669" t="s">
        <v>8246</v>
      </c>
      <c r="K1669">
        <v>1394521140</v>
      </c>
      <c r="L1669" s="10">
        <v>41709.290972222225</v>
      </c>
      <c r="M1669">
        <v>1392169298</v>
      </c>
      <c r="N1669" s="10">
        <f t="shared" si="80"/>
        <v>41682.0705787037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78"/>
        <v>126.85294117647059</v>
      </c>
      <c r="T1669">
        <f t="shared" si="79"/>
        <v>52.597560975609753</v>
      </c>
      <c r="U1669" t="s">
        <v>8325</v>
      </c>
      <c r="V1669" t="s">
        <v>8346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 t="str" cm="1">
        <f t="array" ref="E1670">_xlfn.IFS(D1670&lt;1000,"1000",D1670&lt;5000,"5000",D1670&lt;10000,"10000",D1670&lt;15000,"15000",D1670&lt;20000,"20000",D1670&lt;25000,"25000",D1670&lt;30000,"30000",D1670&lt;35000,"35000",D1670&lt;40000,"40000",D1670&lt;45000,"45000",D1670&lt;50000,"50000",D1670&gt;=50000,"&gt;50000")</f>
        <v>10000</v>
      </c>
      <c r="F1670">
        <v>8211</v>
      </c>
      <c r="G1670" t="str" cm="1">
        <f t="array" ref="G1670">_xlfn.IFS(F1670&lt;1000,"1000",F1670&lt;5000,"5000",F1670&lt;10000,"10000",F1670&lt;15000,"15000",F1670&lt;20000,"20000",F1670&lt;25000,"25000",F1670&lt;30000,"30000",F1670&lt;35000,"35000",F1670&lt;40000,"40000",F1670&lt;45000,"45000",F1670&lt;50000,"50000",F1670&gt;50000,"&gt;50000")</f>
        <v>10000</v>
      </c>
      <c r="H1670" t="s">
        <v>8219</v>
      </c>
      <c r="I1670" t="s">
        <v>8224</v>
      </c>
      <c r="J1670" t="s">
        <v>8246</v>
      </c>
      <c r="K1670">
        <v>1322454939</v>
      </c>
      <c r="L1670" s="10">
        <v>40875.191423611112</v>
      </c>
      <c r="M1670">
        <v>1319859339</v>
      </c>
      <c r="N1670" s="10">
        <f t="shared" si="80"/>
        <v>40845.14975694444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78"/>
        <v>102.6375</v>
      </c>
      <c r="T1670">
        <f t="shared" si="79"/>
        <v>70.784482758620683</v>
      </c>
      <c r="U1670" t="s">
        <v>8325</v>
      </c>
      <c r="V1670" t="s">
        <v>8346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 t="str" cm="1">
        <f t="array" ref="E1671">_xlfn.IFS(D1671&lt;1000,"1000",D1671&lt;5000,"5000",D1671&lt;10000,"10000",D1671&lt;15000,"15000",D1671&lt;20000,"20000",D1671&lt;25000,"25000",D1671&lt;30000,"30000",D1671&lt;35000,"35000",D1671&lt;40000,"40000",D1671&lt;45000,"45000",D1671&lt;50000,"50000",D1671&gt;=50000,"&gt;50000")</f>
        <v>5000</v>
      </c>
      <c r="F1671">
        <v>2795</v>
      </c>
      <c r="G1671" t="str" cm="1">
        <f t="array" ref="G1671">_xlfn.IFS(F1671&lt;1000,"1000",F1671&lt;5000,"5000",F1671&lt;10000,"10000",F1671&lt;15000,"15000",F1671&lt;20000,"20000",F1671&lt;25000,"25000",F1671&lt;30000,"30000",F1671&lt;35000,"35000",F1671&lt;40000,"40000",F1671&lt;45000,"45000",F1671&lt;50000,"50000",F1671&gt;50000,"&gt;50000")</f>
        <v>5000</v>
      </c>
      <c r="H1671" t="s">
        <v>8219</v>
      </c>
      <c r="I1671" t="s">
        <v>8224</v>
      </c>
      <c r="J1671" t="s">
        <v>8246</v>
      </c>
      <c r="K1671">
        <v>1464729276</v>
      </c>
      <c r="L1671" s="10">
        <v>42521.885138888887</v>
      </c>
      <c r="M1671">
        <v>1459545276</v>
      </c>
      <c r="N1671" s="10">
        <f t="shared" si="80"/>
        <v>42461.885138888887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78"/>
        <v>139.75</v>
      </c>
      <c r="T1671">
        <f t="shared" si="79"/>
        <v>53.75</v>
      </c>
      <c r="U1671" t="s">
        <v>8325</v>
      </c>
      <c r="V1671" t="s">
        <v>8346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 t="str" cm="1">
        <f t="array" ref="E1672">_xlfn.IFS(D1672&lt;1000,"1000",D1672&lt;5000,"5000",D1672&lt;10000,"10000",D1672&lt;15000,"15000",D1672&lt;20000,"20000",D1672&lt;25000,"25000",D1672&lt;30000,"30000",D1672&lt;35000,"35000",D1672&lt;40000,"40000",D1672&lt;45000,"45000",D1672&lt;50000,"50000",D1672&gt;=50000,"&gt;50000")</f>
        <v>5000</v>
      </c>
      <c r="F1672">
        <v>1026</v>
      </c>
      <c r="G1672" t="str" cm="1">
        <f t="array" ref="G1672">_xlfn.IFS(F1672&lt;1000,"1000",F1672&lt;5000,"5000",F1672&lt;10000,"10000",F1672&lt;15000,"15000",F1672&lt;20000,"20000",F1672&lt;25000,"25000",F1672&lt;30000,"30000",F1672&lt;35000,"35000",F1672&lt;40000,"40000",F1672&lt;45000,"45000",F1672&lt;50000,"50000",F1672&gt;50000,"&gt;50000")</f>
        <v>5000</v>
      </c>
      <c r="H1672" t="s">
        <v>8219</v>
      </c>
      <c r="I1672" t="s">
        <v>8224</v>
      </c>
      <c r="J1672" t="s">
        <v>8246</v>
      </c>
      <c r="K1672">
        <v>1278302400</v>
      </c>
      <c r="L1672" s="10">
        <v>40364.166666666664</v>
      </c>
      <c r="M1672">
        <v>1273961999</v>
      </c>
      <c r="N1672" s="10">
        <f t="shared" si="80"/>
        <v>40313.930543981485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78"/>
        <v>102.60000000000001</v>
      </c>
      <c r="T1672">
        <f t="shared" si="79"/>
        <v>44.608695652173914</v>
      </c>
      <c r="U1672" t="s">
        <v>8325</v>
      </c>
      <c r="V1672" t="s">
        <v>8346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 t="str" cm="1">
        <f t="array" ref="E1673">_xlfn.IFS(D1673&lt;1000,"1000",D1673&lt;5000,"5000",D1673&lt;10000,"10000",D1673&lt;15000,"15000",D1673&lt;20000,"20000",D1673&lt;25000,"25000",D1673&lt;30000,"30000",D1673&lt;35000,"35000",D1673&lt;40000,"40000",D1673&lt;45000,"45000",D1673&lt;50000,"50000",D1673&gt;=50000,"&gt;50000")</f>
        <v>5000</v>
      </c>
      <c r="F1673">
        <v>2013.47</v>
      </c>
      <c r="G1673" t="str" cm="1">
        <f t="array" ref="G1673">_xlfn.IFS(F1673&lt;1000,"1000",F1673&lt;5000,"5000",F1673&lt;10000,"10000",F1673&lt;15000,"15000",F1673&lt;20000,"20000",F1673&lt;25000,"25000",F1673&lt;30000,"30000",F1673&lt;35000,"35000",F1673&lt;40000,"40000",F1673&lt;45000,"45000",F1673&lt;50000,"50000",F1673&gt;50000,"&gt;50000")</f>
        <v>5000</v>
      </c>
      <c r="H1673" t="s">
        <v>8219</v>
      </c>
      <c r="I1673" t="s">
        <v>8224</v>
      </c>
      <c r="J1673" t="s">
        <v>8246</v>
      </c>
      <c r="K1673">
        <v>1470056614</v>
      </c>
      <c r="L1673" s="10">
        <v>42583.54414351852</v>
      </c>
      <c r="M1673">
        <v>1467464614</v>
      </c>
      <c r="N1673" s="10">
        <f t="shared" si="80"/>
        <v>42553.54414351852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78"/>
        <v>100.67349999999999</v>
      </c>
      <c r="T1673">
        <f t="shared" si="79"/>
        <v>26.148961038961041</v>
      </c>
      <c r="U1673" t="s">
        <v>8325</v>
      </c>
      <c r="V1673" t="s">
        <v>8346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 t="str" cm="1">
        <f t="array" ref="E1674">_xlfn.IFS(D1674&lt;1000,"1000",D1674&lt;5000,"5000",D1674&lt;10000,"10000",D1674&lt;15000,"15000",D1674&lt;20000,"20000",D1674&lt;25000,"25000",D1674&lt;30000,"30000",D1674&lt;35000,"35000",D1674&lt;40000,"40000",D1674&lt;45000,"45000",D1674&lt;50000,"50000",D1674&gt;=50000,"&gt;50000")</f>
        <v>5000</v>
      </c>
      <c r="F1674">
        <v>1920</v>
      </c>
      <c r="G1674" t="str" cm="1">
        <f t="array" ref="G1674">_xlfn.IFS(F1674&lt;1000,"1000",F1674&lt;5000,"5000",F1674&lt;10000,"10000",F1674&lt;15000,"15000",F1674&lt;20000,"20000",F1674&lt;25000,"25000",F1674&lt;30000,"30000",F1674&lt;35000,"35000",F1674&lt;40000,"40000",F1674&lt;45000,"45000",F1674&lt;50000,"50000",F1674&gt;50000,"&gt;50000")</f>
        <v>5000</v>
      </c>
      <c r="H1674" t="s">
        <v>8219</v>
      </c>
      <c r="I1674" t="s">
        <v>8224</v>
      </c>
      <c r="J1674" t="s">
        <v>8246</v>
      </c>
      <c r="K1674">
        <v>1338824730</v>
      </c>
      <c r="L1674" s="10">
        <v>41064.656597222223</v>
      </c>
      <c r="M1674">
        <v>1336232730</v>
      </c>
      <c r="N1674" s="10">
        <f t="shared" si="80"/>
        <v>41034.656597222223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78"/>
        <v>112.94117647058823</v>
      </c>
      <c r="T1674">
        <f t="shared" si="79"/>
        <v>39.183673469387756</v>
      </c>
      <c r="U1674" t="s">
        <v>8325</v>
      </c>
      <c r="V1674" t="s">
        <v>8346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 t="str" cm="1">
        <f t="array" ref="E1675">_xlfn.IFS(D1675&lt;1000,"1000",D1675&lt;5000,"5000",D1675&lt;10000,"10000",D1675&lt;15000,"15000",D1675&lt;20000,"20000",D1675&lt;25000,"25000",D1675&lt;30000,"30000",D1675&lt;35000,"35000",D1675&lt;40000,"40000",D1675&lt;45000,"45000",D1675&lt;50000,"50000",D1675&gt;=50000,"&gt;50000")</f>
        <v>5000</v>
      </c>
      <c r="F1675">
        <v>2690</v>
      </c>
      <c r="G1675" t="str" cm="1">
        <f t="array" ref="G1675">_xlfn.IFS(F1675&lt;1000,"1000",F1675&lt;5000,"5000",F1675&lt;10000,"10000",F1675&lt;15000,"15000",F1675&lt;20000,"20000",F1675&lt;25000,"25000",F1675&lt;30000,"30000",F1675&lt;35000,"35000",F1675&lt;40000,"40000",F1675&lt;45000,"45000",F1675&lt;50000,"50000",F1675&gt;50000,"&gt;50000")</f>
        <v>5000</v>
      </c>
      <c r="H1675" t="s">
        <v>8219</v>
      </c>
      <c r="I1675" t="s">
        <v>8224</v>
      </c>
      <c r="J1675" t="s">
        <v>8246</v>
      </c>
      <c r="K1675">
        <v>1425675892</v>
      </c>
      <c r="L1675" s="10">
        <v>42069.878379629634</v>
      </c>
      <c r="M1675">
        <v>1423083892</v>
      </c>
      <c r="N1675" s="10">
        <f t="shared" si="80"/>
        <v>42039.878379629634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78"/>
        <v>128.09523809523807</v>
      </c>
      <c r="T1675">
        <f t="shared" si="79"/>
        <v>45.593220338983052</v>
      </c>
      <c r="U1675" t="s">
        <v>8325</v>
      </c>
      <c r="V1675" t="s">
        <v>8346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 t="str" cm="1">
        <f t="array" ref="E1676">_xlfn.IFS(D1676&lt;1000,"1000",D1676&lt;5000,"5000",D1676&lt;10000,"10000",D1676&lt;15000,"15000",D1676&lt;20000,"20000",D1676&lt;25000,"25000",D1676&lt;30000,"30000",D1676&lt;35000,"35000",D1676&lt;40000,"40000",D1676&lt;45000,"45000",D1676&lt;50000,"50000",D1676&gt;=50000,"&gt;50000")</f>
        <v>10000</v>
      </c>
      <c r="F1676">
        <v>10085</v>
      </c>
      <c r="G1676" t="str" cm="1">
        <f t="array" ref="G1676">_xlfn.IFS(F1676&lt;1000,"1000",F1676&lt;5000,"5000",F1676&lt;10000,"10000",F1676&lt;15000,"15000",F1676&lt;20000,"20000",F1676&lt;25000,"25000",F1676&lt;30000,"30000",F1676&lt;35000,"35000",F1676&lt;40000,"40000",F1676&lt;45000,"45000",F1676&lt;50000,"50000",F1676&gt;50000,"&gt;50000")</f>
        <v>15000</v>
      </c>
      <c r="H1676" t="s">
        <v>8219</v>
      </c>
      <c r="I1676" t="s">
        <v>8224</v>
      </c>
      <c r="J1676" t="s">
        <v>8246</v>
      </c>
      <c r="K1676">
        <v>1471503540</v>
      </c>
      <c r="L1676" s="10">
        <v>42600.290972222225</v>
      </c>
      <c r="M1676">
        <v>1468852306</v>
      </c>
      <c r="N1676" s="10">
        <f t="shared" si="80"/>
        <v>42569.605393518519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78"/>
        <v>201.7</v>
      </c>
      <c r="T1676">
        <f t="shared" si="79"/>
        <v>89.247787610619469</v>
      </c>
      <c r="U1676" t="s">
        <v>8325</v>
      </c>
      <c r="V1676" t="s">
        <v>8346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 t="str" cm="1">
        <f t="array" ref="E1677">_xlfn.IFS(D1677&lt;1000,"1000",D1677&lt;5000,"5000",D1677&lt;10000,"10000",D1677&lt;15000,"15000",D1677&lt;20000,"20000",D1677&lt;25000,"25000",D1677&lt;30000,"30000",D1677&lt;35000,"35000",D1677&lt;40000,"40000",D1677&lt;45000,"45000",D1677&lt;50000,"50000",D1677&gt;=50000,"&gt;50000")</f>
        <v>5000</v>
      </c>
      <c r="F1677">
        <v>1374.16</v>
      </c>
      <c r="G1677" t="str" cm="1">
        <f t="array" ref="G1677">_xlfn.IFS(F1677&lt;1000,"1000",F1677&lt;5000,"5000",F1677&lt;10000,"10000",F1677&lt;15000,"15000",F1677&lt;20000,"20000",F1677&lt;25000,"25000",F1677&lt;30000,"30000",F1677&lt;35000,"35000",F1677&lt;40000,"40000",F1677&lt;45000,"45000",F1677&lt;50000,"50000",F1677&gt;50000,"&gt;50000")</f>
        <v>5000</v>
      </c>
      <c r="H1677" t="s">
        <v>8219</v>
      </c>
      <c r="I1677" t="s">
        <v>8224</v>
      </c>
      <c r="J1677" t="s">
        <v>8246</v>
      </c>
      <c r="K1677">
        <v>1318802580</v>
      </c>
      <c r="L1677" s="10">
        <v>40832.918749999997</v>
      </c>
      <c r="M1677">
        <v>1316194540</v>
      </c>
      <c r="N1677" s="10">
        <f t="shared" si="80"/>
        <v>40802.733101851853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78"/>
        <v>137.416</v>
      </c>
      <c r="T1677">
        <f t="shared" si="79"/>
        <v>40.416470588235299</v>
      </c>
      <c r="U1677" t="s">
        <v>8325</v>
      </c>
      <c r="V1677" t="s">
        <v>8346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 t="str" cm="1">
        <f t="array" ref="E1678">_xlfn.IFS(D1678&lt;1000,"1000",D1678&lt;5000,"5000",D1678&lt;10000,"10000",D1678&lt;15000,"15000",D1678&lt;20000,"20000",D1678&lt;25000,"25000",D1678&lt;30000,"30000",D1678&lt;35000,"35000",D1678&lt;40000,"40000",D1678&lt;45000,"45000",D1678&lt;50000,"50000",D1678&gt;=50000,"&gt;50000")</f>
        <v>5000</v>
      </c>
      <c r="F1678">
        <v>3460</v>
      </c>
      <c r="G1678" t="str" cm="1">
        <f t="array" ref="G1678">_xlfn.IFS(F1678&lt;1000,"1000",F1678&lt;5000,"5000",F1678&lt;10000,"10000",F1678&lt;15000,"15000",F1678&lt;20000,"20000",F1678&lt;25000,"25000",F1678&lt;30000,"30000",F1678&lt;35000,"35000",F1678&lt;40000,"40000",F1678&lt;45000,"45000",F1678&lt;50000,"50000",F1678&gt;50000,"&gt;50000")</f>
        <v>5000</v>
      </c>
      <c r="H1678" t="s">
        <v>8219</v>
      </c>
      <c r="I1678" t="s">
        <v>8224</v>
      </c>
      <c r="J1678" t="s">
        <v>8246</v>
      </c>
      <c r="K1678">
        <v>1334980740</v>
      </c>
      <c r="L1678" s="10">
        <v>41020.165972222225</v>
      </c>
      <c r="M1678">
        <v>1330968347</v>
      </c>
      <c r="N1678" s="10">
        <f t="shared" si="80"/>
        <v>40973.72623842593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78"/>
        <v>115.33333333333333</v>
      </c>
      <c r="T1678">
        <f t="shared" si="79"/>
        <v>82.38095238095238</v>
      </c>
      <c r="U1678" t="s">
        <v>8325</v>
      </c>
      <c r="V1678" t="s">
        <v>8346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 t="str" cm="1">
        <f t="array" ref="E1679">_xlfn.IFS(D1679&lt;1000,"1000",D1679&lt;5000,"5000",D1679&lt;10000,"10000",D1679&lt;15000,"15000",D1679&lt;20000,"20000",D1679&lt;25000,"25000",D1679&lt;30000,"30000",D1679&lt;35000,"35000",D1679&lt;40000,"40000",D1679&lt;45000,"45000",D1679&lt;50000,"50000",D1679&gt;=50000,"&gt;50000")</f>
        <v>10000</v>
      </c>
      <c r="F1679">
        <v>6700</v>
      </c>
      <c r="G1679" t="str" cm="1">
        <f t="array" ref="G1679">_xlfn.IFS(F1679&lt;1000,"1000",F1679&lt;5000,"5000",F1679&lt;10000,"10000",F1679&lt;15000,"15000",F1679&lt;20000,"20000",F1679&lt;25000,"25000",F1679&lt;30000,"30000",F1679&lt;35000,"35000",F1679&lt;40000,"40000",F1679&lt;45000,"45000",F1679&lt;50000,"50000",F1679&gt;50000,"&gt;50000")</f>
        <v>10000</v>
      </c>
      <c r="H1679" t="s">
        <v>8219</v>
      </c>
      <c r="I1679" t="s">
        <v>8227</v>
      </c>
      <c r="J1679" t="s">
        <v>8249</v>
      </c>
      <c r="K1679">
        <v>1460786340</v>
      </c>
      <c r="L1679" s="10">
        <v>42476.249305555553</v>
      </c>
      <c r="M1679">
        <v>1455615976</v>
      </c>
      <c r="N1679" s="10">
        <f t="shared" si="80"/>
        <v>42416.407129629632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78"/>
        <v>111.66666666666667</v>
      </c>
      <c r="T1679">
        <f t="shared" si="79"/>
        <v>159.52380952380952</v>
      </c>
      <c r="U1679" t="s">
        <v>8325</v>
      </c>
      <c r="V1679" t="s">
        <v>8346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 t="str" cm="1">
        <f t="array" ref="E1680">_xlfn.IFS(D1680&lt;1000,"1000",D1680&lt;5000,"5000",D1680&lt;10000,"10000",D1680&lt;15000,"15000",D1680&lt;20000,"20000",D1680&lt;25000,"25000",D1680&lt;30000,"30000",D1680&lt;35000,"35000",D1680&lt;40000,"40000",D1680&lt;45000,"45000",D1680&lt;50000,"50000",D1680&gt;=50000,"&gt;50000")</f>
        <v>5000</v>
      </c>
      <c r="F1680">
        <v>1776</v>
      </c>
      <c r="G1680" t="str" cm="1">
        <f t="array" ref="G1680">_xlfn.IFS(F1680&lt;1000,"1000",F1680&lt;5000,"5000",F1680&lt;10000,"10000",F1680&lt;15000,"15000",F1680&lt;20000,"20000",F1680&lt;25000,"25000",F1680&lt;30000,"30000",F1680&lt;35000,"35000",F1680&lt;40000,"40000",F1680&lt;45000,"45000",F1680&lt;50000,"50000",F1680&gt;50000,"&gt;50000")</f>
        <v>5000</v>
      </c>
      <c r="H1680" t="s">
        <v>8219</v>
      </c>
      <c r="I1680" t="s">
        <v>8224</v>
      </c>
      <c r="J1680" t="s">
        <v>8246</v>
      </c>
      <c r="K1680">
        <v>1391718671</v>
      </c>
      <c r="L1680" s="10">
        <v>41676.854988425926</v>
      </c>
      <c r="M1680">
        <v>1390509071</v>
      </c>
      <c r="N1680" s="10">
        <f t="shared" si="80"/>
        <v>41662.854988425926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78"/>
        <v>118.39999999999999</v>
      </c>
      <c r="T1680">
        <f t="shared" si="79"/>
        <v>36.244897959183675</v>
      </c>
      <c r="U1680" t="s">
        <v>8325</v>
      </c>
      <c r="V1680" t="s">
        <v>8346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 t="str" cm="1">
        <f t="array" ref="E1681">_xlfn.IFS(D1681&lt;1000,"1000",D1681&lt;5000,"5000",D1681&lt;10000,"10000",D1681&lt;15000,"15000",D1681&lt;20000,"20000",D1681&lt;25000,"25000",D1681&lt;30000,"30000",D1681&lt;35000,"35000",D1681&lt;40000,"40000",D1681&lt;45000,"45000",D1681&lt;50000,"50000",D1681&gt;=50000,"&gt;50000")</f>
        <v>5000</v>
      </c>
      <c r="F1681">
        <v>3500</v>
      </c>
      <c r="G1681" t="str" cm="1">
        <f t="array" ref="G1681">_xlfn.IFS(F1681&lt;1000,"1000",F1681&lt;5000,"5000",F1681&lt;10000,"10000",F1681&lt;15000,"15000",F1681&lt;20000,"20000",F1681&lt;25000,"25000",F1681&lt;30000,"30000",F1681&lt;35000,"35000",F1681&lt;40000,"40000",F1681&lt;45000,"45000",F1681&lt;50000,"50000",F1681&gt;50000,"&gt;50000")</f>
        <v>5000</v>
      </c>
      <c r="H1681" t="s">
        <v>8219</v>
      </c>
      <c r="I1681" t="s">
        <v>8224</v>
      </c>
      <c r="J1681" t="s">
        <v>8246</v>
      </c>
      <c r="K1681">
        <v>1311298745</v>
      </c>
      <c r="L1681" s="10">
        <v>40746.068807870368</v>
      </c>
      <c r="M1681">
        <v>1309311545</v>
      </c>
      <c r="N1681" s="10">
        <f t="shared" si="80"/>
        <v>40723.068807870368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78"/>
        <v>175</v>
      </c>
      <c r="T1681">
        <f t="shared" si="79"/>
        <v>62.5</v>
      </c>
      <c r="U1681" t="s">
        <v>8325</v>
      </c>
      <c r="V1681" t="s">
        <v>8346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 t="str" cm="1">
        <f t="array" ref="E1682">_xlfn.IFS(D1682&lt;1000,"1000",D1682&lt;5000,"5000",D1682&lt;10000,"10000",D1682&lt;15000,"15000",D1682&lt;20000,"20000",D1682&lt;25000,"25000",D1682&lt;30000,"30000",D1682&lt;35000,"35000",D1682&lt;40000,"40000",D1682&lt;45000,"45000",D1682&lt;50000,"50000",D1682&gt;=50000,"&gt;50000")</f>
        <v>5000</v>
      </c>
      <c r="F1682">
        <v>1175</v>
      </c>
      <c r="G1682" t="str" cm="1">
        <f t="array" ref="G1682">_xlfn.IFS(F1682&lt;1000,"1000",F1682&lt;5000,"5000",F1682&lt;10000,"10000",F1682&lt;15000,"15000",F1682&lt;20000,"20000",F1682&lt;25000,"25000",F1682&lt;30000,"30000",F1682&lt;35000,"35000",F1682&lt;40000,"40000",F1682&lt;45000,"45000",F1682&lt;50000,"50000",F1682&gt;50000,"&gt;50000")</f>
        <v>5000</v>
      </c>
      <c r="H1682" t="s">
        <v>8219</v>
      </c>
      <c r="I1682" t="s">
        <v>8224</v>
      </c>
      <c r="J1682" t="s">
        <v>8246</v>
      </c>
      <c r="K1682">
        <v>1405188667</v>
      </c>
      <c r="L1682" s="10">
        <v>41832.757719907408</v>
      </c>
      <c r="M1682">
        <v>1402596667</v>
      </c>
      <c r="N1682" s="10">
        <f t="shared" si="80"/>
        <v>41802.757719907408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78"/>
        <v>117.5</v>
      </c>
      <c r="T1682">
        <f t="shared" si="79"/>
        <v>47</v>
      </c>
      <c r="U1682" t="s">
        <v>8325</v>
      </c>
      <c r="V1682" t="s">
        <v>8346</v>
      </c>
    </row>
    <row r="1683" spans="1:22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 t="str" cm="1">
        <f t="array" ref="E1683">_xlfn.IFS(D1683&lt;1000,"1000",D1683&lt;5000,"5000",D1683&lt;10000,"10000",D1683&lt;15000,"15000",D1683&lt;20000,"20000",D1683&lt;25000,"25000",D1683&lt;30000,"30000",D1683&lt;35000,"35000",D1683&lt;40000,"40000",D1683&lt;45000,"45000",D1683&lt;50000,"50000",D1683&gt;=50000,"&gt;50000")</f>
        <v>&gt;50000</v>
      </c>
      <c r="F1683">
        <v>65924.38</v>
      </c>
      <c r="G1683" t="str" cm="1">
        <f t="array" ref="G1683">_xlfn.IFS(F1683&lt;1000,"1000",F1683&lt;5000,"5000",F1683&lt;10000,"10000",F1683&lt;15000,"15000",F1683&lt;20000,"20000",F1683&lt;25000,"25000",F1683&lt;30000,"30000",F1683&lt;35000,"35000",F1683&lt;40000,"40000",F1683&lt;45000,"45000",F1683&lt;50000,"50000",F1683&gt;50000,"&gt;50000")</f>
        <v>&gt;50000</v>
      </c>
      <c r="H1683" t="s">
        <v>8222</v>
      </c>
      <c r="I1683" t="s">
        <v>8224</v>
      </c>
      <c r="J1683" t="s">
        <v>8246</v>
      </c>
      <c r="K1683">
        <v>1490752800</v>
      </c>
      <c r="L1683" s="10">
        <v>42823.083333333328</v>
      </c>
      <c r="M1683">
        <v>1486522484</v>
      </c>
      <c r="N1683" s="10">
        <f t="shared" si="80"/>
        <v>42774.121342592596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78"/>
        <v>101.42212307692309</v>
      </c>
      <c r="T1683">
        <f t="shared" si="79"/>
        <v>74.575090497737563</v>
      </c>
      <c r="U1683" t="s">
        <v>8325</v>
      </c>
      <c r="V1683" t="s">
        <v>8347</v>
      </c>
    </row>
    <row r="1684" spans="1:22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 t="str" cm="1">
        <f t="array" ref="E1684">_xlfn.IFS(D1684&lt;1000,"1000",D1684&lt;5000,"5000",D1684&lt;10000,"10000",D1684&lt;15000,"15000",D1684&lt;20000,"20000",D1684&lt;25000,"25000",D1684&lt;30000,"30000",D1684&lt;35000,"35000",D1684&lt;40000,"40000",D1684&lt;45000,"45000",D1684&lt;50000,"50000",D1684&gt;=50000,"&gt;50000")</f>
        <v>10000</v>
      </c>
      <c r="F1684">
        <v>0</v>
      </c>
      <c r="G1684" t="str" cm="1">
        <f t="array" ref="G1684">_xlfn.IFS(F1684&lt;1000,"1000",F1684&lt;5000,"5000",F1684&lt;10000,"10000",F1684&lt;15000,"15000",F1684&lt;20000,"20000",F1684&lt;25000,"25000",F1684&lt;30000,"30000",F1684&lt;35000,"35000",F1684&lt;40000,"40000",F1684&lt;45000,"45000",F1684&lt;50000,"50000",F1684&gt;50000,"&gt;50000")</f>
        <v>1000</v>
      </c>
      <c r="H1684" t="s">
        <v>8222</v>
      </c>
      <c r="I1684" t="s">
        <v>8224</v>
      </c>
      <c r="J1684" t="s">
        <v>8246</v>
      </c>
      <c r="K1684">
        <v>1492142860</v>
      </c>
      <c r="L1684" s="10">
        <v>42839.171990740739</v>
      </c>
      <c r="M1684">
        <v>1486962460</v>
      </c>
      <c r="N1684" s="10">
        <f t="shared" si="80"/>
        <v>42779.21365740741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78"/>
        <v>0</v>
      </c>
      <c r="T1684" t="e">
        <f t="shared" si="79"/>
        <v>#DIV/0!</v>
      </c>
      <c r="U1684" t="s">
        <v>8325</v>
      </c>
      <c r="V1684" t="s">
        <v>8347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 t="str" cm="1">
        <f t="array" ref="E1685">_xlfn.IFS(D1685&lt;1000,"1000",D1685&lt;5000,"5000",D1685&lt;10000,"10000",D1685&lt;15000,"15000",D1685&lt;20000,"20000",D1685&lt;25000,"25000",D1685&lt;30000,"30000",D1685&lt;35000,"35000",D1685&lt;40000,"40000",D1685&lt;45000,"45000",D1685&lt;50000,"50000",D1685&gt;=50000,"&gt;50000")</f>
        <v>5000</v>
      </c>
      <c r="F1685">
        <v>760</v>
      </c>
      <c r="G1685" t="str" cm="1">
        <f t="array" ref="G1685">_xlfn.IFS(F1685&lt;1000,"1000",F1685&lt;5000,"5000",F1685&lt;10000,"10000",F1685&lt;15000,"15000",F1685&lt;20000,"20000",F1685&lt;25000,"25000",F1685&lt;30000,"30000",F1685&lt;35000,"35000",F1685&lt;40000,"40000",F1685&lt;45000,"45000",F1685&lt;50000,"50000",F1685&gt;50000,"&gt;50000")</f>
        <v>1000</v>
      </c>
      <c r="H1685" t="s">
        <v>8222</v>
      </c>
      <c r="I1685" t="s">
        <v>8230</v>
      </c>
      <c r="J1685" t="s">
        <v>8249</v>
      </c>
      <c r="K1685">
        <v>1491590738</v>
      </c>
      <c r="L1685" s="10">
        <v>42832.781689814816</v>
      </c>
      <c r="M1685">
        <v>1489517138</v>
      </c>
      <c r="N1685" s="10">
        <f t="shared" si="80"/>
        <v>42808.781689814816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78"/>
        <v>21.714285714285715</v>
      </c>
      <c r="T1685">
        <f t="shared" si="79"/>
        <v>76</v>
      </c>
      <c r="U1685" t="s">
        <v>8325</v>
      </c>
      <c r="V1685" t="s">
        <v>8347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 t="str" cm="1">
        <f t="array" ref="E1686">_xlfn.IFS(D1686&lt;1000,"1000",D1686&lt;5000,"5000",D1686&lt;10000,"10000",D1686&lt;15000,"15000",D1686&lt;20000,"20000",D1686&lt;25000,"25000",D1686&lt;30000,"30000",D1686&lt;35000,"35000",D1686&lt;40000,"40000",D1686&lt;45000,"45000",D1686&lt;50000,"50000",D1686&gt;=50000,"&gt;50000")</f>
        <v>10000</v>
      </c>
      <c r="F1686">
        <v>8730</v>
      </c>
      <c r="G1686" t="str" cm="1">
        <f t="array" ref="G1686">_xlfn.IFS(F1686&lt;1000,"1000",F1686&lt;5000,"5000",F1686&lt;10000,"10000",F1686&lt;15000,"15000",F1686&lt;20000,"20000",F1686&lt;25000,"25000",F1686&lt;30000,"30000",F1686&lt;35000,"35000",F1686&lt;40000,"40000",F1686&lt;45000,"45000",F1686&lt;50000,"50000",F1686&gt;50000,"&gt;50000")</f>
        <v>10000</v>
      </c>
      <c r="H1686" t="s">
        <v>8222</v>
      </c>
      <c r="I1686" t="s">
        <v>8224</v>
      </c>
      <c r="J1686" t="s">
        <v>8246</v>
      </c>
      <c r="K1686">
        <v>1489775641</v>
      </c>
      <c r="L1686" s="10">
        <v>42811.773622685185</v>
      </c>
      <c r="M1686">
        <v>1487360041</v>
      </c>
      <c r="N1686" s="10">
        <f t="shared" si="80"/>
        <v>42783.815289351856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78"/>
        <v>109.125</v>
      </c>
      <c r="T1686">
        <f t="shared" si="79"/>
        <v>86.43564356435644</v>
      </c>
      <c r="U1686" t="s">
        <v>8325</v>
      </c>
      <c r="V1686" t="s">
        <v>8347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 t="str" cm="1">
        <f t="array" ref="E1687">_xlfn.IFS(D1687&lt;1000,"1000",D1687&lt;5000,"5000",D1687&lt;10000,"10000",D1687&lt;15000,"15000",D1687&lt;20000,"20000",D1687&lt;25000,"25000",D1687&lt;30000,"30000",D1687&lt;35000,"35000",D1687&lt;40000,"40000",D1687&lt;45000,"45000",D1687&lt;50000,"50000",D1687&gt;=50000,"&gt;50000")</f>
        <v>1000</v>
      </c>
      <c r="F1687">
        <v>360</v>
      </c>
      <c r="G1687" t="str" cm="1">
        <f t="array" ref="G1687">_xlfn.IFS(F1687&lt;1000,"1000",F1687&lt;5000,"5000",F1687&lt;10000,"10000",F1687&lt;15000,"15000",F1687&lt;20000,"20000",F1687&lt;25000,"25000",F1687&lt;30000,"30000",F1687&lt;35000,"35000",F1687&lt;40000,"40000",F1687&lt;45000,"45000",F1687&lt;50000,"50000",F1687&gt;50000,"&gt;50000")</f>
        <v>1000</v>
      </c>
      <c r="H1687" t="s">
        <v>8222</v>
      </c>
      <c r="I1687" t="s">
        <v>8224</v>
      </c>
      <c r="J1687" t="s">
        <v>8246</v>
      </c>
      <c r="K1687">
        <v>1490331623</v>
      </c>
      <c r="L1687" s="10">
        <v>42818.208599537036</v>
      </c>
      <c r="M1687">
        <v>1487743223</v>
      </c>
      <c r="N1687" s="10">
        <f t="shared" si="80"/>
        <v>42788.2502662037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78"/>
        <v>102.85714285714285</v>
      </c>
      <c r="T1687">
        <f t="shared" si="79"/>
        <v>24</v>
      </c>
      <c r="U1687" t="s">
        <v>8325</v>
      </c>
      <c r="V1687" t="s">
        <v>8347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 t="str" cm="1">
        <f t="array" ref="E1688">_xlfn.IFS(D1688&lt;1000,"1000",D1688&lt;5000,"5000",D1688&lt;10000,"10000",D1688&lt;15000,"15000",D1688&lt;20000,"20000",D1688&lt;25000,"25000",D1688&lt;30000,"30000",D1688&lt;35000,"35000",D1688&lt;40000,"40000",D1688&lt;45000,"45000",D1688&lt;50000,"50000",D1688&gt;=50000,"&gt;50000")</f>
        <v>10000</v>
      </c>
      <c r="F1688">
        <v>18</v>
      </c>
      <c r="G1688" t="str" cm="1">
        <f t="array" ref="G1688">_xlfn.IFS(F1688&lt;1000,"1000",F1688&lt;5000,"5000",F1688&lt;10000,"10000",F1688&lt;15000,"15000",F1688&lt;20000,"20000",F1688&lt;25000,"25000",F1688&lt;30000,"30000",F1688&lt;35000,"35000",F1688&lt;40000,"40000",F1688&lt;45000,"45000",F1688&lt;50000,"50000",F1688&gt;50000,"&gt;50000")</f>
        <v>1000</v>
      </c>
      <c r="H1688" t="s">
        <v>8222</v>
      </c>
      <c r="I1688" t="s">
        <v>8229</v>
      </c>
      <c r="J1688" t="s">
        <v>8251</v>
      </c>
      <c r="K1688">
        <v>1493320519</v>
      </c>
      <c r="L1688" s="10">
        <v>42852.802303240736</v>
      </c>
      <c r="M1688">
        <v>1488140119</v>
      </c>
      <c r="N1688" s="10">
        <f t="shared" si="80"/>
        <v>42792.843969907408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78"/>
        <v>0.36</v>
      </c>
      <c r="T1688">
        <f t="shared" si="79"/>
        <v>18</v>
      </c>
      <c r="U1688" t="s">
        <v>8325</v>
      </c>
      <c r="V1688" t="s">
        <v>8347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 t="str" cm="1">
        <f t="array" ref="E1689">_xlfn.IFS(D1689&lt;1000,"1000",D1689&lt;5000,"5000",D1689&lt;10000,"10000",D1689&lt;15000,"15000",D1689&lt;20000,"20000",D1689&lt;25000,"25000",D1689&lt;30000,"30000",D1689&lt;35000,"35000",D1689&lt;40000,"40000",D1689&lt;45000,"45000",D1689&lt;50000,"50000",D1689&gt;=50000,"&gt;50000")</f>
        <v>15000</v>
      </c>
      <c r="F1689">
        <v>3125</v>
      </c>
      <c r="G1689" t="str" cm="1">
        <f t="array" ref="G1689">_xlfn.IFS(F1689&lt;1000,"1000",F1689&lt;5000,"5000",F1689&lt;10000,"10000",F1689&lt;15000,"15000",F1689&lt;20000,"20000",F1689&lt;25000,"25000",F1689&lt;30000,"30000",F1689&lt;35000,"35000",F1689&lt;40000,"40000",F1689&lt;45000,"45000",F1689&lt;50000,"50000",F1689&gt;50000,"&gt;50000")</f>
        <v>5000</v>
      </c>
      <c r="H1689" t="s">
        <v>8222</v>
      </c>
      <c r="I1689" t="s">
        <v>8224</v>
      </c>
      <c r="J1689" t="s">
        <v>8246</v>
      </c>
      <c r="K1689">
        <v>1491855300</v>
      </c>
      <c r="L1689" s="10">
        <v>42835.84375</v>
      </c>
      <c r="M1689">
        <v>1488935245</v>
      </c>
      <c r="N1689" s="10">
        <f t="shared" si="80"/>
        <v>42802.046817129631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78"/>
        <v>31.25</v>
      </c>
      <c r="T1689">
        <f t="shared" si="79"/>
        <v>80.128205128205124</v>
      </c>
      <c r="U1689" t="s">
        <v>8325</v>
      </c>
      <c r="V1689" t="s">
        <v>8347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 t="str" cm="1">
        <f t="array" ref="E1690">_xlfn.IFS(D1690&lt;1000,"1000",D1690&lt;5000,"5000",D1690&lt;10000,"10000",D1690&lt;15000,"15000",D1690&lt;20000,"20000",D1690&lt;25000,"25000",D1690&lt;30000,"30000",D1690&lt;35000,"35000",D1690&lt;40000,"40000",D1690&lt;45000,"45000",D1690&lt;50000,"50000",D1690&gt;=50000,"&gt;50000")</f>
        <v>5000</v>
      </c>
      <c r="F1690">
        <v>1772</v>
      </c>
      <c r="G1690" t="str" cm="1">
        <f t="array" ref="G1690">_xlfn.IFS(F1690&lt;1000,"1000",F1690&lt;5000,"5000",F1690&lt;10000,"10000",F1690&lt;15000,"15000",F1690&lt;20000,"20000",F1690&lt;25000,"25000",F1690&lt;30000,"30000",F1690&lt;35000,"35000",F1690&lt;40000,"40000",F1690&lt;45000,"45000",F1690&lt;50000,"50000",F1690&gt;50000,"&gt;50000")</f>
        <v>5000</v>
      </c>
      <c r="H1690" t="s">
        <v>8222</v>
      </c>
      <c r="I1690" t="s">
        <v>8224</v>
      </c>
      <c r="J1690" t="s">
        <v>8246</v>
      </c>
      <c r="K1690">
        <v>1491738594</v>
      </c>
      <c r="L1690" s="10">
        <v>42834.492986111116</v>
      </c>
      <c r="M1690">
        <v>1489150194</v>
      </c>
      <c r="N1690" s="10">
        <f t="shared" si="80"/>
        <v>42804.534652777773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78"/>
        <v>44.3</v>
      </c>
      <c r="T1690">
        <f t="shared" si="79"/>
        <v>253.14285714285714</v>
      </c>
      <c r="U1690" t="s">
        <v>8325</v>
      </c>
      <c r="V1690" t="s">
        <v>8347</v>
      </c>
    </row>
    <row r="1691" spans="1:22" x14ac:dyDescent="0.35">
      <c r="A1691">
        <v>1689</v>
      </c>
      <c r="B1691" s="3" t="s">
        <v>1690</v>
      </c>
      <c r="C1691" s="3" t="s">
        <v>5799</v>
      </c>
      <c r="D1691">
        <v>2400</v>
      </c>
      <c r="E1691" t="str" cm="1">
        <f t="array" ref="E1691">_xlfn.IFS(D1691&lt;1000,"1000",D1691&lt;5000,"5000",D1691&lt;10000,"10000",D1691&lt;15000,"15000",D1691&lt;20000,"20000",D1691&lt;25000,"25000",D1691&lt;30000,"30000",D1691&lt;35000,"35000",D1691&lt;40000,"40000",D1691&lt;45000,"45000",D1691&lt;50000,"50000",D1691&gt;=50000,"&gt;50000")</f>
        <v>5000</v>
      </c>
      <c r="F1691">
        <v>2400</v>
      </c>
      <c r="G1691" t="str" cm="1">
        <f t="array" ref="G1691">_xlfn.IFS(F1691&lt;1000,"1000",F1691&lt;5000,"5000",F1691&lt;10000,"10000",F1691&lt;15000,"15000",F1691&lt;20000,"20000",F1691&lt;25000,"25000",F1691&lt;30000,"30000",F1691&lt;35000,"35000",F1691&lt;40000,"40000",F1691&lt;45000,"45000",F1691&lt;50000,"50000",F1691&gt;50000,"&gt;50000")</f>
        <v>5000</v>
      </c>
      <c r="H1691" t="s">
        <v>8222</v>
      </c>
      <c r="I1691" t="s">
        <v>8224</v>
      </c>
      <c r="J1691" t="s">
        <v>8246</v>
      </c>
      <c r="K1691">
        <v>1489700230</v>
      </c>
      <c r="L1691" s="10">
        <v>42810.900810185187</v>
      </c>
      <c r="M1691">
        <v>1487111830</v>
      </c>
      <c r="N1691" s="10">
        <f t="shared" si="80"/>
        <v>42780.942476851851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78"/>
        <v>100</v>
      </c>
      <c r="T1691">
        <f t="shared" si="79"/>
        <v>171.42857142857142</v>
      </c>
      <c r="U1691" t="s">
        <v>8325</v>
      </c>
      <c r="V1691" t="s">
        <v>8347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 t="str" cm="1">
        <f t="array" ref="E1692">_xlfn.IFS(D1692&lt;1000,"1000",D1692&lt;5000,"5000",D1692&lt;10000,"10000",D1692&lt;15000,"15000",D1692&lt;20000,"20000",D1692&lt;25000,"25000",D1692&lt;30000,"30000",D1692&lt;35000,"35000",D1692&lt;40000,"40000",D1692&lt;45000,"45000",D1692&lt;50000,"50000",D1692&gt;=50000,"&gt;50000")</f>
        <v>5000</v>
      </c>
      <c r="F1692">
        <v>635</v>
      </c>
      <c r="G1692" t="str" cm="1">
        <f t="array" ref="G1692">_xlfn.IFS(F1692&lt;1000,"1000",F1692&lt;5000,"5000",F1692&lt;10000,"10000",F1692&lt;15000,"15000",F1692&lt;20000,"20000",F1692&lt;25000,"25000",F1692&lt;30000,"30000",F1692&lt;35000,"35000",F1692&lt;40000,"40000",F1692&lt;45000,"45000",F1692&lt;50000,"50000",F1692&gt;50000,"&gt;50000")</f>
        <v>1000</v>
      </c>
      <c r="H1692" t="s">
        <v>8222</v>
      </c>
      <c r="I1692" t="s">
        <v>8224</v>
      </c>
      <c r="J1692" t="s">
        <v>8246</v>
      </c>
      <c r="K1692">
        <v>1491470442</v>
      </c>
      <c r="L1692" s="10">
        <v>42831.389374999999</v>
      </c>
      <c r="M1692">
        <v>1488882042</v>
      </c>
      <c r="N1692" s="10">
        <f t="shared" si="80"/>
        <v>42801.43104166667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78"/>
        <v>25.4</v>
      </c>
      <c r="T1692">
        <f t="shared" si="79"/>
        <v>57.727272727272727</v>
      </c>
      <c r="U1692" t="s">
        <v>8325</v>
      </c>
      <c r="V1692" t="s">
        <v>8347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 t="str" cm="1">
        <f t="array" ref="E1693">_xlfn.IFS(D1693&lt;1000,"1000",D1693&lt;5000,"5000",D1693&lt;10000,"10000",D1693&lt;15000,"15000",D1693&lt;20000,"20000",D1693&lt;25000,"25000",D1693&lt;30000,"30000",D1693&lt;35000,"35000",D1693&lt;40000,"40000",D1693&lt;45000,"45000",D1693&lt;50000,"50000",D1693&gt;=50000,"&gt;50000")</f>
        <v>35000</v>
      </c>
      <c r="F1693">
        <v>10042</v>
      </c>
      <c r="G1693" t="str" cm="1">
        <f t="array" ref="G1693">_xlfn.IFS(F1693&lt;1000,"1000",F1693&lt;5000,"5000",F1693&lt;10000,"10000",F1693&lt;15000,"15000",F1693&lt;20000,"20000",F1693&lt;25000,"25000",F1693&lt;30000,"30000",F1693&lt;35000,"35000",F1693&lt;40000,"40000",F1693&lt;45000,"45000",F1693&lt;50000,"50000",F1693&gt;50000,"&gt;50000")</f>
        <v>15000</v>
      </c>
      <c r="H1693" t="s">
        <v>8222</v>
      </c>
      <c r="I1693" t="s">
        <v>8224</v>
      </c>
      <c r="J1693" t="s">
        <v>8246</v>
      </c>
      <c r="K1693">
        <v>1491181200</v>
      </c>
      <c r="L1693" s="10">
        <v>42828.041666666672</v>
      </c>
      <c r="M1693">
        <v>1488387008</v>
      </c>
      <c r="N1693" s="10">
        <f t="shared" si="80"/>
        <v>42795.701481481476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78"/>
        <v>33.473333333333329</v>
      </c>
      <c r="T1693">
        <f t="shared" si="79"/>
        <v>264.26315789473682</v>
      </c>
      <c r="U1693" t="s">
        <v>8325</v>
      </c>
      <c r="V1693" t="s">
        <v>8347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 t="str" cm="1">
        <f t="array" ref="E1694">_xlfn.IFS(D1694&lt;1000,"1000",D1694&lt;5000,"5000",D1694&lt;10000,"10000",D1694&lt;15000,"15000",D1694&lt;20000,"20000",D1694&lt;25000,"25000",D1694&lt;30000,"30000",D1694&lt;35000,"35000",D1694&lt;40000,"40000",D1694&lt;45000,"45000",D1694&lt;50000,"50000",D1694&gt;=50000,"&gt;50000")</f>
        <v>10000</v>
      </c>
      <c r="F1694">
        <v>2390</v>
      </c>
      <c r="G1694" t="str" cm="1">
        <f t="array" ref="G1694">_xlfn.IFS(F1694&lt;1000,"1000",F1694&lt;5000,"5000",F1694&lt;10000,"10000",F1694&lt;15000,"15000",F1694&lt;20000,"20000",F1694&lt;25000,"25000",F1694&lt;30000,"30000",F1694&lt;35000,"35000",F1694&lt;40000,"40000",F1694&lt;45000,"45000",F1694&lt;50000,"50000",F1694&gt;50000,"&gt;50000")</f>
        <v>5000</v>
      </c>
      <c r="H1694" t="s">
        <v>8222</v>
      </c>
      <c r="I1694" t="s">
        <v>8224</v>
      </c>
      <c r="J1694" t="s">
        <v>8246</v>
      </c>
      <c r="K1694">
        <v>1490572740</v>
      </c>
      <c r="L1694" s="10">
        <v>42820.999305555553</v>
      </c>
      <c r="M1694">
        <v>1487734667</v>
      </c>
      <c r="N1694" s="10">
        <f t="shared" si="80"/>
        <v>42788.151238425926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78"/>
        <v>47.8</v>
      </c>
      <c r="T1694">
        <f t="shared" si="79"/>
        <v>159.33333333333334</v>
      </c>
      <c r="U1694" t="s">
        <v>8325</v>
      </c>
      <c r="V1694" t="s">
        <v>8347</v>
      </c>
    </row>
    <row r="1695" spans="1:22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 t="str" cm="1">
        <f t="array" ref="E1695">_xlfn.IFS(D1695&lt;1000,"1000",D1695&lt;5000,"5000",D1695&lt;10000,"10000",D1695&lt;15000,"15000",D1695&lt;20000,"20000",D1695&lt;25000,"25000",D1695&lt;30000,"30000",D1695&lt;35000,"35000",D1695&lt;40000,"40000",D1695&lt;45000,"45000",D1695&lt;50000,"50000",D1695&gt;=50000,"&gt;50000")</f>
        <v>5000</v>
      </c>
      <c r="F1695">
        <v>280</v>
      </c>
      <c r="G1695" t="str" cm="1">
        <f t="array" ref="G1695">_xlfn.IFS(F1695&lt;1000,"1000",F1695&lt;5000,"5000",F1695&lt;10000,"10000",F1695&lt;15000,"15000",F1695&lt;20000,"20000",F1695&lt;25000,"25000",F1695&lt;30000,"30000",F1695&lt;35000,"35000",F1695&lt;40000,"40000",F1695&lt;45000,"45000",F1695&lt;50000,"50000",F1695&gt;50000,"&gt;50000")</f>
        <v>1000</v>
      </c>
      <c r="H1695" t="s">
        <v>8222</v>
      </c>
      <c r="I1695" t="s">
        <v>8225</v>
      </c>
      <c r="J1695" t="s">
        <v>8247</v>
      </c>
      <c r="K1695">
        <v>1491768000</v>
      </c>
      <c r="L1695" s="10">
        <v>42834.833333333328</v>
      </c>
      <c r="M1695">
        <v>1489097112</v>
      </c>
      <c r="N1695" s="10">
        <f t="shared" si="80"/>
        <v>42803.920277777783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78"/>
        <v>9.3333333333333339</v>
      </c>
      <c r="T1695">
        <f t="shared" si="79"/>
        <v>35</v>
      </c>
      <c r="U1695" t="s">
        <v>8325</v>
      </c>
      <c r="V1695" t="s">
        <v>8347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 t="str" cm="1">
        <f t="array" ref="E1696">_xlfn.IFS(D1696&lt;1000,"1000",D1696&lt;5000,"5000",D1696&lt;10000,"10000",D1696&lt;15000,"15000",D1696&lt;20000,"20000",D1696&lt;25000,"25000",D1696&lt;30000,"30000",D1696&lt;35000,"35000",D1696&lt;40000,"40000",D1696&lt;45000,"45000",D1696&lt;50000,"50000",D1696&gt;=50000,"&gt;50000")</f>
        <v>15000</v>
      </c>
      <c r="F1696">
        <v>5</v>
      </c>
      <c r="G1696" t="str" cm="1">
        <f t="array" ref="G1696">_xlfn.IFS(F1696&lt;1000,"1000",F1696&lt;5000,"5000",F1696&lt;10000,"10000",F1696&lt;15000,"15000",F1696&lt;20000,"20000",F1696&lt;25000,"25000",F1696&lt;30000,"30000",F1696&lt;35000,"35000",F1696&lt;40000,"40000",F1696&lt;45000,"45000",F1696&lt;50000,"50000",F1696&gt;50000,"&gt;50000")</f>
        <v>1000</v>
      </c>
      <c r="H1696" t="s">
        <v>8222</v>
      </c>
      <c r="I1696" t="s">
        <v>8224</v>
      </c>
      <c r="J1696" t="s">
        <v>8246</v>
      </c>
      <c r="K1696">
        <v>1490589360</v>
      </c>
      <c r="L1696" s="10">
        <v>42821.191666666666</v>
      </c>
      <c r="M1696">
        <v>1488038674</v>
      </c>
      <c r="N1696" s="10">
        <f t="shared" si="80"/>
        <v>42791.669837962967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78"/>
        <v>0.05</v>
      </c>
      <c r="T1696">
        <f t="shared" si="79"/>
        <v>5</v>
      </c>
      <c r="U1696" t="s">
        <v>8325</v>
      </c>
      <c r="V1696" t="s">
        <v>8347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 t="str" cm="1">
        <f t="array" ref="E1697">_xlfn.IFS(D1697&lt;1000,"1000",D1697&lt;5000,"5000",D1697&lt;10000,"10000",D1697&lt;15000,"15000",D1697&lt;20000,"20000",D1697&lt;25000,"25000",D1697&lt;30000,"30000",D1697&lt;35000,"35000",D1697&lt;40000,"40000",D1697&lt;45000,"45000",D1697&lt;50000,"50000",D1697&gt;=50000,"&gt;50000")</f>
        <v>15000</v>
      </c>
      <c r="F1697">
        <v>1405</v>
      </c>
      <c r="G1697" t="str" cm="1">
        <f t="array" ref="G1697">_xlfn.IFS(F1697&lt;1000,"1000",F1697&lt;5000,"5000",F1697&lt;10000,"10000",F1697&lt;15000,"15000",F1697&lt;20000,"20000",F1697&lt;25000,"25000",F1697&lt;30000,"30000",F1697&lt;35000,"35000",F1697&lt;40000,"40000",F1697&lt;45000,"45000",F1697&lt;50000,"50000",F1697&gt;50000,"&gt;50000")</f>
        <v>5000</v>
      </c>
      <c r="H1697" t="s">
        <v>8222</v>
      </c>
      <c r="I1697" t="s">
        <v>8224</v>
      </c>
      <c r="J1697" t="s">
        <v>8246</v>
      </c>
      <c r="K1697">
        <v>1491786000</v>
      </c>
      <c r="L1697" s="10">
        <v>42835.041666666672</v>
      </c>
      <c r="M1697">
        <v>1488847514</v>
      </c>
      <c r="N1697" s="10">
        <f t="shared" si="80"/>
        <v>42801.031412037039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78"/>
        <v>11.708333333333334</v>
      </c>
      <c r="T1697">
        <f t="shared" si="79"/>
        <v>61.086956521739133</v>
      </c>
      <c r="U1697" t="s">
        <v>8325</v>
      </c>
      <c r="V1697" t="s">
        <v>8347</v>
      </c>
    </row>
    <row r="1698" spans="1:22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 t="str" cm="1">
        <f t="array" ref="E1698">_xlfn.IFS(D1698&lt;1000,"1000",D1698&lt;5000,"5000",D1698&lt;10000,"10000",D1698&lt;15000,"15000",D1698&lt;20000,"20000",D1698&lt;25000,"25000",D1698&lt;30000,"30000",D1698&lt;35000,"35000",D1698&lt;40000,"40000",D1698&lt;45000,"45000",D1698&lt;50000,"50000",D1698&gt;=50000,"&gt;50000")</f>
        <v>&gt;50000</v>
      </c>
      <c r="F1698">
        <v>0</v>
      </c>
      <c r="G1698" t="str" cm="1">
        <f t="array" ref="G1698">_xlfn.IFS(F1698&lt;1000,"1000",F1698&lt;5000,"5000",F1698&lt;10000,"10000",F1698&lt;15000,"15000",F1698&lt;20000,"20000",F1698&lt;25000,"25000",F1698&lt;30000,"30000",F1698&lt;35000,"35000",F1698&lt;40000,"40000",F1698&lt;45000,"45000",F1698&lt;50000,"50000",F1698&gt;50000,"&gt;50000")</f>
        <v>1000</v>
      </c>
      <c r="H1698" t="s">
        <v>8222</v>
      </c>
      <c r="I1698" t="s">
        <v>8224</v>
      </c>
      <c r="J1698" t="s">
        <v>8246</v>
      </c>
      <c r="K1698">
        <v>1491007211</v>
      </c>
      <c r="L1698" s="10">
        <v>42826.027905092589</v>
      </c>
      <c r="M1698">
        <v>1488418811</v>
      </c>
      <c r="N1698" s="10">
        <f t="shared" si="80"/>
        <v>42796.069571759261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78"/>
        <v>0</v>
      </c>
      <c r="T1698" t="e">
        <f t="shared" si="79"/>
        <v>#DIV/0!</v>
      </c>
      <c r="U1698" t="s">
        <v>8325</v>
      </c>
      <c r="V1698" t="s">
        <v>8347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 t="str" cm="1">
        <f t="array" ref="E1699">_xlfn.IFS(D1699&lt;1000,"1000",D1699&lt;5000,"5000",D1699&lt;10000,"10000",D1699&lt;15000,"15000",D1699&lt;20000,"20000",D1699&lt;25000,"25000",D1699&lt;30000,"30000",D1699&lt;35000,"35000",D1699&lt;40000,"40000",D1699&lt;45000,"45000",D1699&lt;50000,"50000",D1699&gt;=50000,"&gt;50000")</f>
        <v>15000</v>
      </c>
      <c r="F1699">
        <v>2526</v>
      </c>
      <c r="G1699" t="str" cm="1">
        <f t="array" ref="G1699">_xlfn.IFS(F1699&lt;1000,"1000",F1699&lt;5000,"5000",F1699&lt;10000,"10000",F1699&lt;15000,"15000",F1699&lt;20000,"20000",F1699&lt;25000,"25000",F1699&lt;30000,"30000",F1699&lt;35000,"35000",F1699&lt;40000,"40000",F1699&lt;45000,"45000",F1699&lt;50000,"50000",F1699&gt;50000,"&gt;50000")</f>
        <v>5000</v>
      </c>
      <c r="H1699" t="s">
        <v>8222</v>
      </c>
      <c r="I1699" t="s">
        <v>8224</v>
      </c>
      <c r="J1699" t="s">
        <v>8246</v>
      </c>
      <c r="K1699">
        <v>1491781648</v>
      </c>
      <c r="L1699" s="10">
        <v>42834.991296296299</v>
      </c>
      <c r="M1699">
        <v>1489193248</v>
      </c>
      <c r="N1699" s="10">
        <f t="shared" si="80"/>
        <v>42805.032962962956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78"/>
        <v>20.208000000000002</v>
      </c>
      <c r="T1699">
        <f t="shared" si="79"/>
        <v>114.81818181818181</v>
      </c>
      <c r="U1699" t="s">
        <v>8325</v>
      </c>
      <c r="V1699" t="s">
        <v>8347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 t="str" cm="1">
        <f t="array" ref="E1700">_xlfn.IFS(D1700&lt;1000,"1000",D1700&lt;5000,"5000",D1700&lt;10000,"10000",D1700&lt;15000,"15000",D1700&lt;20000,"20000",D1700&lt;25000,"25000",D1700&lt;30000,"30000",D1700&lt;35000,"35000",D1700&lt;40000,"40000",D1700&lt;45000,"45000",D1700&lt;50000,"50000",D1700&gt;=50000,"&gt;50000")</f>
        <v>&gt;50000</v>
      </c>
      <c r="F1700">
        <v>0</v>
      </c>
      <c r="G1700" t="str" cm="1">
        <f t="array" ref="G1700">_xlfn.IFS(F1700&lt;1000,"1000",F1700&lt;5000,"5000",F1700&lt;10000,"10000",F1700&lt;15000,"15000",F1700&lt;20000,"20000",F1700&lt;25000,"25000",F1700&lt;30000,"30000",F1700&lt;35000,"35000",F1700&lt;40000,"40000",F1700&lt;45000,"45000",F1700&lt;50000,"50000",F1700&gt;50000,"&gt;50000")</f>
        <v>1000</v>
      </c>
      <c r="H1700" t="s">
        <v>8222</v>
      </c>
      <c r="I1700" t="s">
        <v>8224</v>
      </c>
      <c r="J1700" t="s">
        <v>8246</v>
      </c>
      <c r="K1700">
        <v>1490499180</v>
      </c>
      <c r="L1700" s="10">
        <v>42820.147916666669</v>
      </c>
      <c r="M1700">
        <v>1488430760</v>
      </c>
      <c r="N1700" s="10">
        <f t="shared" si="80"/>
        <v>42796.207870370374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78"/>
        <v>0</v>
      </c>
      <c r="T1700" t="e">
        <f t="shared" si="79"/>
        <v>#DIV/0!</v>
      </c>
      <c r="U1700" t="s">
        <v>8325</v>
      </c>
      <c r="V1700" t="s">
        <v>8347</v>
      </c>
    </row>
    <row r="1701" spans="1:22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 t="str" cm="1">
        <f t="array" ref="E1701">_xlfn.IFS(D1701&lt;1000,"1000",D1701&lt;5000,"5000",D1701&lt;10000,"10000",D1701&lt;15000,"15000",D1701&lt;20000,"20000",D1701&lt;25000,"25000",D1701&lt;30000,"30000",D1701&lt;35000,"35000",D1701&lt;40000,"40000",D1701&lt;45000,"45000",D1701&lt;50000,"50000",D1701&gt;=50000,"&gt;50000")</f>
        <v>10000</v>
      </c>
      <c r="F1701">
        <v>216</v>
      </c>
      <c r="G1701" t="str" cm="1">
        <f t="array" ref="G1701">_xlfn.IFS(F1701&lt;1000,"1000",F1701&lt;5000,"5000",F1701&lt;10000,"10000",F1701&lt;15000,"15000",F1701&lt;20000,"20000",F1701&lt;25000,"25000",F1701&lt;30000,"30000",F1701&lt;35000,"35000",F1701&lt;40000,"40000",F1701&lt;45000,"45000",F1701&lt;50000,"50000",F1701&gt;50000,"&gt;50000")</f>
        <v>1000</v>
      </c>
      <c r="H1701" t="s">
        <v>8222</v>
      </c>
      <c r="I1701" t="s">
        <v>8224</v>
      </c>
      <c r="J1701" t="s">
        <v>8246</v>
      </c>
      <c r="K1701">
        <v>1491943445</v>
      </c>
      <c r="L1701" s="10">
        <v>42836.863946759258</v>
      </c>
      <c r="M1701">
        <v>1489351445</v>
      </c>
      <c r="N1701" s="10">
        <f t="shared" si="80"/>
        <v>42806.863946759258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78"/>
        <v>4.2311459353574925</v>
      </c>
      <c r="T1701">
        <f t="shared" si="79"/>
        <v>54</v>
      </c>
      <c r="U1701" t="s">
        <v>8325</v>
      </c>
      <c r="V1701" t="s">
        <v>8347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 t="str" cm="1">
        <f t="array" ref="E1702">_xlfn.IFS(D1702&lt;1000,"1000",D1702&lt;5000,"5000",D1702&lt;10000,"10000",D1702&lt;15000,"15000",D1702&lt;20000,"20000",D1702&lt;25000,"25000",D1702&lt;30000,"30000",D1702&lt;35000,"35000",D1702&lt;40000,"40000",D1702&lt;45000,"45000",D1702&lt;50000,"50000",D1702&gt;=50000,"&gt;50000")</f>
        <v>25000</v>
      </c>
      <c r="F1702">
        <v>5212</v>
      </c>
      <c r="G1702" t="str" cm="1">
        <f t="array" ref="G1702">_xlfn.IFS(F1702&lt;1000,"1000",F1702&lt;5000,"5000",F1702&lt;10000,"10000",F1702&lt;15000,"15000",F1702&lt;20000,"20000",F1702&lt;25000,"25000",F1702&lt;30000,"30000",F1702&lt;35000,"35000",F1702&lt;40000,"40000",F1702&lt;45000,"45000",F1702&lt;50000,"50000",F1702&gt;50000,"&gt;50000")</f>
        <v>10000</v>
      </c>
      <c r="H1702" t="s">
        <v>8222</v>
      </c>
      <c r="I1702" t="s">
        <v>8224</v>
      </c>
      <c r="J1702" t="s">
        <v>8246</v>
      </c>
      <c r="K1702">
        <v>1491019200</v>
      </c>
      <c r="L1702" s="10">
        <v>42826.166666666672</v>
      </c>
      <c r="M1702">
        <v>1488418990</v>
      </c>
      <c r="N1702" s="10">
        <f t="shared" si="80"/>
        <v>42796.071643518517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78"/>
        <v>26.06</v>
      </c>
      <c r="T1702">
        <f t="shared" si="79"/>
        <v>65.974683544303801</v>
      </c>
      <c r="U1702" t="s">
        <v>8325</v>
      </c>
      <c r="V1702" t="s">
        <v>8347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 t="str" cm="1">
        <f t="array" ref="E1703">_xlfn.IFS(D1703&lt;1000,"1000",D1703&lt;5000,"5000",D1703&lt;10000,"10000",D1703&lt;15000,"15000",D1703&lt;20000,"20000",D1703&lt;25000,"25000",D1703&lt;30000,"30000",D1703&lt;35000,"35000",D1703&lt;40000,"40000",D1703&lt;45000,"45000",D1703&lt;50000,"50000",D1703&gt;=50000,"&gt;50000")</f>
        <v>10000</v>
      </c>
      <c r="F1703">
        <v>10</v>
      </c>
      <c r="G1703" t="str" cm="1">
        <f t="array" ref="G1703">_xlfn.IFS(F1703&lt;1000,"1000",F1703&lt;5000,"5000",F1703&lt;10000,"10000",F1703&lt;15000,"15000",F1703&lt;20000,"20000",F1703&lt;25000,"25000",F1703&lt;30000,"30000",F1703&lt;35000,"35000",F1703&lt;40000,"40000",F1703&lt;45000,"45000",F1703&lt;50000,"50000",F1703&gt;50000,"&gt;50000")</f>
        <v>1000</v>
      </c>
      <c r="H1703" t="s">
        <v>8221</v>
      </c>
      <c r="I1703" t="s">
        <v>8224</v>
      </c>
      <c r="J1703" t="s">
        <v>8246</v>
      </c>
      <c r="K1703">
        <v>1421337405</v>
      </c>
      <c r="L1703" s="10">
        <v>42019.664409722223</v>
      </c>
      <c r="M1703">
        <v>1418745405</v>
      </c>
      <c r="N1703" s="10">
        <f t="shared" si="80"/>
        <v>41989.664409722223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78"/>
        <v>0.19801980198019803</v>
      </c>
      <c r="T1703">
        <f t="shared" si="79"/>
        <v>5</v>
      </c>
      <c r="U1703" t="s">
        <v>8325</v>
      </c>
      <c r="V1703" t="s">
        <v>8347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 t="str" cm="1">
        <f t="array" ref="E1704">_xlfn.IFS(D1704&lt;1000,"1000",D1704&lt;5000,"5000",D1704&lt;10000,"10000",D1704&lt;15000,"15000",D1704&lt;20000,"20000",D1704&lt;25000,"25000",D1704&lt;30000,"30000",D1704&lt;35000,"35000",D1704&lt;40000,"40000",D1704&lt;45000,"45000",D1704&lt;50000,"50000",D1704&gt;=50000,"&gt;50000")</f>
        <v>20000</v>
      </c>
      <c r="F1704">
        <v>1</v>
      </c>
      <c r="G1704" t="str" cm="1">
        <f t="array" ref="G1704">_xlfn.IFS(F1704&lt;1000,"1000",F1704&lt;5000,"5000",F1704&lt;10000,"10000",F1704&lt;15000,"15000",F1704&lt;20000,"20000",F1704&lt;25000,"25000",F1704&lt;30000,"30000",F1704&lt;35000,"35000",F1704&lt;40000,"40000",F1704&lt;45000,"45000",F1704&lt;50000,"50000",F1704&gt;50000,"&gt;50000")</f>
        <v>1000</v>
      </c>
      <c r="H1704" t="s">
        <v>8221</v>
      </c>
      <c r="I1704" t="s">
        <v>8224</v>
      </c>
      <c r="J1704" t="s">
        <v>8246</v>
      </c>
      <c r="K1704">
        <v>1427745150</v>
      </c>
      <c r="L1704" s="10">
        <v>42093.828125</v>
      </c>
      <c r="M1704">
        <v>1425156750</v>
      </c>
      <c r="N1704" s="10">
        <f t="shared" si="80"/>
        <v>42063.869791666672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78"/>
        <v>6.0606060606060606E-3</v>
      </c>
      <c r="T1704">
        <f t="shared" si="79"/>
        <v>1</v>
      </c>
      <c r="U1704" t="s">
        <v>8325</v>
      </c>
      <c r="V1704" t="s">
        <v>8347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 t="str" cm="1">
        <f t="array" ref="E1705">_xlfn.IFS(D1705&lt;1000,"1000",D1705&lt;5000,"5000",D1705&lt;10000,"10000",D1705&lt;15000,"15000",D1705&lt;20000,"20000",D1705&lt;25000,"25000",D1705&lt;30000,"30000",D1705&lt;35000,"35000",D1705&lt;40000,"40000",D1705&lt;45000,"45000",D1705&lt;50000,"50000",D1705&gt;=50000,"&gt;50000")</f>
        <v>10000</v>
      </c>
      <c r="F1705">
        <v>51</v>
      </c>
      <c r="G1705" t="str" cm="1">
        <f t="array" ref="G1705">_xlfn.IFS(F1705&lt;1000,"1000",F1705&lt;5000,"5000",F1705&lt;10000,"10000",F1705&lt;15000,"15000",F1705&lt;20000,"20000",F1705&lt;25000,"25000",F1705&lt;30000,"30000",F1705&lt;35000,"35000",F1705&lt;40000,"40000",F1705&lt;45000,"45000",F1705&lt;50000,"50000",F1705&gt;50000,"&gt;50000")</f>
        <v>1000</v>
      </c>
      <c r="H1705" t="s">
        <v>8221</v>
      </c>
      <c r="I1705" t="s">
        <v>8224</v>
      </c>
      <c r="J1705" t="s">
        <v>8246</v>
      </c>
      <c r="K1705">
        <v>1441003537</v>
      </c>
      <c r="L1705" s="10">
        <v>42247.281678240746</v>
      </c>
      <c r="M1705">
        <v>1435819537</v>
      </c>
      <c r="N1705" s="10">
        <f t="shared" si="80"/>
        <v>42187.281678240746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78"/>
        <v>1.02</v>
      </c>
      <c r="T1705">
        <f t="shared" si="79"/>
        <v>25.5</v>
      </c>
      <c r="U1705" t="s">
        <v>8325</v>
      </c>
      <c r="V1705" t="s">
        <v>8347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 t="str" cm="1">
        <f t="array" ref="E1706">_xlfn.IFS(D1706&lt;1000,"1000",D1706&lt;5000,"5000",D1706&lt;10000,"10000",D1706&lt;15000,"15000",D1706&lt;20000,"20000",D1706&lt;25000,"25000",D1706&lt;30000,"30000",D1706&lt;35000,"35000",D1706&lt;40000,"40000",D1706&lt;45000,"45000",D1706&lt;50000,"50000",D1706&gt;=50000,"&gt;50000")</f>
        <v>5000</v>
      </c>
      <c r="F1706">
        <v>1302</v>
      </c>
      <c r="G1706" t="str" cm="1">
        <f t="array" ref="G1706">_xlfn.IFS(F1706&lt;1000,"1000",F1706&lt;5000,"5000",F1706&lt;10000,"10000",F1706&lt;15000,"15000",F1706&lt;20000,"20000",F1706&lt;25000,"25000",F1706&lt;30000,"30000",F1706&lt;35000,"35000",F1706&lt;40000,"40000",F1706&lt;45000,"45000",F1706&lt;50000,"50000",F1706&gt;50000,"&gt;50000")</f>
        <v>5000</v>
      </c>
      <c r="H1706" t="s">
        <v>8221</v>
      </c>
      <c r="I1706" t="s">
        <v>8224</v>
      </c>
      <c r="J1706" t="s">
        <v>8246</v>
      </c>
      <c r="K1706">
        <v>1424056873</v>
      </c>
      <c r="L1706" s="10">
        <v>42051.139733796299</v>
      </c>
      <c r="M1706">
        <v>1421464873</v>
      </c>
      <c r="N1706" s="10">
        <f t="shared" si="80"/>
        <v>42021.139733796299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78"/>
        <v>65.100000000000009</v>
      </c>
      <c r="T1706">
        <f t="shared" si="79"/>
        <v>118.36363636363636</v>
      </c>
      <c r="U1706" t="s">
        <v>8325</v>
      </c>
      <c r="V1706" t="s">
        <v>8347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 t="str" cm="1">
        <f t="array" ref="E1707">_xlfn.IFS(D1707&lt;1000,"1000",D1707&lt;5000,"5000",D1707&lt;10000,"10000",D1707&lt;15000,"15000",D1707&lt;20000,"20000",D1707&lt;25000,"25000",D1707&lt;30000,"30000",D1707&lt;35000,"35000",D1707&lt;40000,"40000",D1707&lt;45000,"45000",D1707&lt;50000,"50000",D1707&gt;=50000,"&gt;50000")</f>
        <v>5000</v>
      </c>
      <c r="F1707">
        <v>0</v>
      </c>
      <c r="G1707" t="str" cm="1">
        <f t="array" ref="G1707">_xlfn.IFS(F1707&lt;1000,"1000",F1707&lt;5000,"5000",F1707&lt;10000,"10000",F1707&lt;15000,"15000",F1707&lt;20000,"20000",F1707&lt;25000,"25000",F1707&lt;30000,"30000",F1707&lt;35000,"35000",F1707&lt;40000,"40000",F1707&lt;45000,"45000",F1707&lt;50000,"50000",F1707&gt;50000,"&gt;50000")</f>
        <v>1000</v>
      </c>
      <c r="H1707" t="s">
        <v>8221</v>
      </c>
      <c r="I1707" t="s">
        <v>8224</v>
      </c>
      <c r="J1707" t="s">
        <v>8246</v>
      </c>
      <c r="K1707">
        <v>1441814400</v>
      </c>
      <c r="L1707" s="10">
        <v>42256.666666666672</v>
      </c>
      <c r="M1707">
        <v>1440807846</v>
      </c>
      <c r="N1707" s="10">
        <f t="shared" si="80"/>
        <v>42245.016736111109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78"/>
        <v>0</v>
      </c>
      <c r="T1707" t="e">
        <f t="shared" si="79"/>
        <v>#DIV/0!</v>
      </c>
      <c r="U1707" t="s">
        <v>8325</v>
      </c>
      <c r="V1707" t="s">
        <v>8347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 t="str" cm="1">
        <f t="array" ref="E1708">_xlfn.IFS(D1708&lt;1000,"1000",D1708&lt;5000,"5000",D1708&lt;10000,"10000",D1708&lt;15000,"15000",D1708&lt;20000,"20000",D1708&lt;25000,"25000",D1708&lt;30000,"30000",D1708&lt;35000,"35000",D1708&lt;40000,"40000",D1708&lt;45000,"45000",D1708&lt;50000,"50000",D1708&gt;=50000,"&gt;50000")</f>
        <v>10000</v>
      </c>
      <c r="F1708">
        <v>0</v>
      </c>
      <c r="G1708" t="str" cm="1">
        <f t="array" ref="G1708">_xlfn.IFS(F1708&lt;1000,"1000",F1708&lt;5000,"5000",F1708&lt;10000,"10000",F1708&lt;15000,"15000",F1708&lt;20000,"20000",F1708&lt;25000,"25000",F1708&lt;30000,"30000",F1708&lt;35000,"35000",F1708&lt;40000,"40000",F1708&lt;45000,"45000",F1708&lt;50000,"50000",F1708&gt;50000,"&gt;50000")</f>
        <v>1000</v>
      </c>
      <c r="H1708" t="s">
        <v>8221</v>
      </c>
      <c r="I1708" t="s">
        <v>8236</v>
      </c>
      <c r="J1708" t="s">
        <v>8249</v>
      </c>
      <c r="K1708">
        <v>1440314472</v>
      </c>
      <c r="L1708" s="10">
        <v>42239.306388888886</v>
      </c>
      <c r="M1708">
        <v>1435130472</v>
      </c>
      <c r="N1708" s="10">
        <f t="shared" si="80"/>
        <v>42179.306388888886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78"/>
        <v>0</v>
      </c>
      <c r="T1708" t="e">
        <f t="shared" si="79"/>
        <v>#DIV/0!</v>
      </c>
      <c r="U1708" t="s">
        <v>8325</v>
      </c>
      <c r="V1708" t="s">
        <v>8347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 t="str" cm="1">
        <f t="array" ref="E1709">_xlfn.IFS(D1709&lt;1000,"1000",D1709&lt;5000,"5000",D1709&lt;10000,"10000",D1709&lt;15000,"15000",D1709&lt;20000,"20000",D1709&lt;25000,"25000",D1709&lt;30000,"30000",D1709&lt;35000,"35000",D1709&lt;40000,"40000",D1709&lt;45000,"45000",D1709&lt;50000,"50000",D1709&gt;=50000,"&gt;50000")</f>
        <v>10000</v>
      </c>
      <c r="F1709">
        <v>487</v>
      </c>
      <c r="G1709" t="str" cm="1">
        <f t="array" ref="G1709">_xlfn.IFS(F1709&lt;1000,"1000",F1709&lt;5000,"5000",F1709&lt;10000,"10000",F1709&lt;15000,"15000",F1709&lt;20000,"20000",F1709&lt;25000,"25000",F1709&lt;30000,"30000",F1709&lt;35000,"35000",F1709&lt;40000,"40000",F1709&lt;45000,"45000",F1709&lt;50000,"50000",F1709&gt;50000,"&gt;50000")</f>
        <v>1000</v>
      </c>
      <c r="H1709" t="s">
        <v>8221</v>
      </c>
      <c r="I1709" t="s">
        <v>8224</v>
      </c>
      <c r="J1709" t="s">
        <v>8246</v>
      </c>
      <c r="K1709">
        <v>1459181895</v>
      </c>
      <c r="L1709" s="10">
        <v>42457.679340277777</v>
      </c>
      <c r="M1709">
        <v>1456593495</v>
      </c>
      <c r="N1709" s="10">
        <f t="shared" si="80"/>
        <v>42427.721006944441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78"/>
        <v>9.74</v>
      </c>
      <c r="T1709">
        <f t="shared" si="79"/>
        <v>54.111111111111114</v>
      </c>
      <c r="U1709" t="s">
        <v>8325</v>
      </c>
      <c r="V1709" t="s">
        <v>8347</v>
      </c>
    </row>
    <row r="1710" spans="1:22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 t="str" cm="1">
        <f t="array" ref="E1710">_xlfn.IFS(D1710&lt;1000,"1000",D1710&lt;5000,"5000",D1710&lt;10000,"10000",D1710&lt;15000,"15000",D1710&lt;20000,"20000",D1710&lt;25000,"25000",D1710&lt;30000,"30000",D1710&lt;35000,"35000",D1710&lt;40000,"40000",D1710&lt;45000,"45000",D1710&lt;50000,"50000",D1710&gt;=50000,"&gt;50000")</f>
        <v>10000</v>
      </c>
      <c r="F1710">
        <v>0</v>
      </c>
      <c r="G1710" t="str" cm="1">
        <f t="array" ref="G1710">_xlfn.IFS(F1710&lt;1000,"1000",F1710&lt;5000,"5000",F1710&lt;10000,"10000",F1710&lt;15000,"15000",F1710&lt;20000,"20000",F1710&lt;25000,"25000",F1710&lt;30000,"30000",F1710&lt;35000,"35000",F1710&lt;40000,"40000",F1710&lt;45000,"45000",F1710&lt;50000,"50000",F1710&gt;50000,"&gt;50000")</f>
        <v>1000</v>
      </c>
      <c r="H1710" t="s">
        <v>8221</v>
      </c>
      <c r="I1710" t="s">
        <v>8224</v>
      </c>
      <c r="J1710" t="s">
        <v>8246</v>
      </c>
      <c r="K1710">
        <v>1462135706</v>
      </c>
      <c r="L1710" s="10">
        <v>42491.866967592592</v>
      </c>
      <c r="M1710">
        <v>1458679706</v>
      </c>
      <c r="N1710" s="10">
        <f t="shared" si="80"/>
        <v>42451.866967592592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78"/>
        <v>0</v>
      </c>
      <c r="T1710" t="e">
        <f t="shared" si="79"/>
        <v>#DIV/0!</v>
      </c>
      <c r="U1710" t="s">
        <v>8325</v>
      </c>
      <c r="V1710" t="s">
        <v>8347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 t="str" cm="1">
        <f t="array" ref="E1711">_xlfn.IFS(D1711&lt;1000,"1000",D1711&lt;5000,"5000",D1711&lt;10000,"10000",D1711&lt;15000,"15000",D1711&lt;20000,"20000",D1711&lt;25000,"25000",D1711&lt;30000,"30000",D1711&lt;35000,"35000",D1711&lt;40000,"40000",D1711&lt;45000,"45000",D1711&lt;50000,"50000",D1711&gt;=50000,"&gt;50000")</f>
        <v>5000</v>
      </c>
      <c r="F1711">
        <v>85</v>
      </c>
      <c r="G1711" t="str" cm="1">
        <f t="array" ref="G1711">_xlfn.IFS(F1711&lt;1000,"1000",F1711&lt;5000,"5000",F1711&lt;10000,"10000",F1711&lt;15000,"15000",F1711&lt;20000,"20000",F1711&lt;25000,"25000",F1711&lt;30000,"30000",F1711&lt;35000,"35000",F1711&lt;40000,"40000",F1711&lt;45000,"45000",F1711&lt;50000,"50000",F1711&gt;50000,"&gt;50000")</f>
        <v>1000</v>
      </c>
      <c r="H1711" t="s">
        <v>8221</v>
      </c>
      <c r="I1711" t="s">
        <v>8224</v>
      </c>
      <c r="J1711" t="s">
        <v>8246</v>
      </c>
      <c r="K1711">
        <v>1409513940</v>
      </c>
      <c r="L1711" s="10">
        <v>41882.818749999999</v>
      </c>
      <c r="M1711">
        <v>1405949514</v>
      </c>
      <c r="N1711" s="10">
        <f t="shared" si="80"/>
        <v>41841.56381944444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78"/>
        <v>4.8571428571428568</v>
      </c>
      <c r="T1711">
        <f t="shared" si="79"/>
        <v>21.25</v>
      </c>
      <c r="U1711" t="s">
        <v>8325</v>
      </c>
      <c r="V1711" t="s">
        <v>8347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 t="str" cm="1">
        <f t="array" ref="E1712">_xlfn.IFS(D1712&lt;1000,"1000",D1712&lt;5000,"5000",D1712&lt;10000,"10000",D1712&lt;15000,"15000",D1712&lt;20000,"20000",D1712&lt;25000,"25000",D1712&lt;30000,"30000",D1712&lt;35000,"35000",D1712&lt;40000,"40000",D1712&lt;45000,"45000",D1712&lt;50000,"50000",D1712&gt;=50000,"&gt;50000")</f>
        <v>10000</v>
      </c>
      <c r="F1712">
        <v>34</v>
      </c>
      <c r="G1712" t="str" cm="1">
        <f t="array" ref="G1712">_xlfn.IFS(F1712&lt;1000,"1000",F1712&lt;5000,"5000",F1712&lt;10000,"10000",F1712&lt;15000,"15000",F1712&lt;20000,"20000",F1712&lt;25000,"25000",F1712&lt;30000,"30000",F1712&lt;35000,"35000",F1712&lt;40000,"40000",F1712&lt;45000,"45000",F1712&lt;50000,"50000",F1712&gt;50000,"&gt;50000")</f>
        <v>1000</v>
      </c>
      <c r="H1712" t="s">
        <v>8221</v>
      </c>
      <c r="I1712" t="s">
        <v>8236</v>
      </c>
      <c r="J1712" t="s">
        <v>8249</v>
      </c>
      <c r="K1712">
        <v>1453122000</v>
      </c>
      <c r="L1712" s="10">
        <v>42387.541666666672</v>
      </c>
      <c r="M1712">
        <v>1449151888</v>
      </c>
      <c r="N1712" s="10">
        <f t="shared" si="80"/>
        <v>42341.59129629629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78"/>
        <v>0.67999999999999994</v>
      </c>
      <c r="T1712">
        <f t="shared" si="79"/>
        <v>34</v>
      </c>
      <c r="U1712" t="s">
        <v>8325</v>
      </c>
      <c r="V1712" t="s">
        <v>8347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 t="str" cm="1">
        <f t="array" ref="E1713">_xlfn.IFS(D1713&lt;1000,"1000",D1713&lt;5000,"5000",D1713&lt;10000,"10000",D1713&lt;15000,"15000",D1713&lt;20000,"20000",D1713&lt;25000,"25000",D1713&lt;30000,"30000",D1713&lt;35000,"35000",D1713&lt;40000,"40000",D1713&lt;45000,"45000",D1713&lt;50000,"50000",D1713&gt;=50000,"&gt;50000")</f>
        <v>15000</v>
      </c>
      <c r="F1713">
        <v>1050</v>
      </c>
      <c r="G1713" t="str" cm="1">
        <f t="array" ref="G1713">_xlfn.IFS(F1713&lt;1000,"1000",F1713&lt;5000,"5000",F1713&lt;10000,"10000",F1713&lt;15000,"15000",F1713&lt;20000,"20000",F1713&lt;25000,"25000",F1713&lt;30000,"30000",F1713&lt;35000,"35000",F1713&lt;40000,"40000",F1713&lt;45000,"45000",F1713&lt;50000,"50000",F1713&gt;50000,"&gt;50000")</f>
        <v>5000</v>
      </c>
      <c r="H1713" t="s">
        <v>8221</v>
      </c>
      <c r="I1713" t="s">
        <v>8224</v>
      </c>
      <c r="J1713" t="s">
        <v>8246</v>
      </c>
      <c r="K1713">
        <v>1409585434</v>
      </c>
      <c r="L1713" s="10">
        <v>41883.646226851852</v>
      </c>
      <c r="M1713">
        <v>1406907034</v>
      </c>
      <c r="N1713" s="10">
        <f t="shared" si="80"/>
        <v>41852.646226851852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78"/>
        <v>10.5</v>
      </c>
      <c r="T1713">
        <f t="shared" si="79"/>
        <v>525</v>
      </c>
      <c r="U1713" t="s">
        <v>8325</v>
      </c>
      <c r="V1713" t="s">
        <v>8347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 t="str" cm="1">
        <f t="array" ref="E1714">_xlfn.IFS(D1714&lt;1000,"1000",D1714&lt;5000,"5000",D1714&lt;10000,"10000",D1714&lt;15000,"15000",D1714&lt;20000,"20000",D1714&lt;25000,"25000",D1714&lt;30000,"30000",D1714&lt;35000,"35000",D1714&lt;40000,"40000",D1714&lt;45000,"45000",D1714&lt;50000,"50000",D1714&gt;=50000,"&gt;50000")</f>
        <v>10000</v>
      </c>
      <c r="F1714">
        <v>0</v>
      </c>
      <c r="G1714" t="str" cm="1">
        <f t="array" ref="G1714">_xlfn.IFS(F1714&lt;1000,"1000",F1714&lt;5000,"5000",F1714&lt;10000,"10000",F1714&lt;15000,"15000",F1714&lt;20000,"20000",F1714&lt;25000,"25000",F1714&lt;30000,"30000",F1714&lt;35000,"35000",F1714&lt;40000,"40000",F1714&lt;45000,"45000",F1714&lt;50000,"50000",F1714&gt;50000,"&gt;50000")</f>
        <v>1000</v>
      </c>
      <c r="H1714" t="s">
        <v>8221</v>
      </c>
      <c r="I1714" t="s">
        <v>8224</v>
      </c>
      <c r="J1714" t="s">
        <v>8246</v>
      </c>
      <c r="K1714">
        <v>1435701353</v>
      </c>
      <c r="L1714" s="10">
        <v>42185.913807870369</v>
      </c>
      <c r="M1714">
        <v>1430517353</v>
      </c>
      <c r="N1714" s="10">
        <f t="shared" si="80"/>
        <v>42125.913807870369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78"/>
        <v>0</v>
      </c>
      <c r="T1714" t="e">
        <f t="shared" si="79"/>
        <v>#DIV/0!</v>
      </c>
      <c r="U1714" t="s">
        <v>8325</v>
      </c>
      <c r="V1714" t="s">
        <v>8347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 t="str" cm="1">
        <f t="array" ref="E1715">_xlfn.IFS(D1715&lt;1000,"1000",D1715&lt;5000,"5000",D1715&lt;10000,"10000",D1715&lt;15000,"15000",D1715&lt;20000,"20000",D1715&lt;25000,"25000",D1715&lt;30000,"30000",D1715&lt;35000,"35000",D1715&lt;40000,"40000",D1715&lt;45000,"45000",D1715&lt;50000,"50000",D1715&gt;=50000,"&gt;50000")</f>
        <v>5000</v>
      </c>
      <c r="F1715">
        <v>50</v>
      </c>
      <c r="G1715" t="str" cm="1">
        <f t="array" ref="G1715">_xlfn.IFS(F1715&lt;1000,"1000",F1715&lt;5000,"5000",F1715&lt;10000,"10000",F1715&lt;15000,"15000",F1715&lt;20000,"20000",F1715&lt;25000,"25000",F1715&lt;30000,"30000",F1715&lt;35000,"35000",F1715&lt;40000,"40000",F1715&lt;45000,"45000",F1715&lt;50000,"50000",F1715&gt;50000,"&gt;50000")</f>
        <v>1000</v>
      </c>
      <c r="H1715" t="s">
        <v>8221</v>
      </c>
      <c r="I1715" t="s">
        <v>8224</v>
      </c>
      <c r="J1715" t="s">
        <v>8246</v>
      </c>
      <c r="K1715">
        <v>1412536412</v>
      </c>
      <c r="L1715" s="10">
        <v>41917.801064814819</v>
      </c>
      <c r="M1715">
        <v>1409944412</v>
      </c>
      <c r="N1715" s="10">
        <f t="shared" si="80"/>
        <v>41887.801064814819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78"/>
        <v>1.6666666666666667</v>
      </c>
      <c r="T1715">
        <f t="shared" si="79"/>
        <v>50</v>
      </c>
      <c r="U1715" t="s">
        <v>8325</v>
      </c>
      <c r="V1715" t="s">
        <v>8347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 t="str" cm="1">
        <f t="array" ref="E1716">_xlfn.IFS(D1716&lt;1000,"1000",D1716&lt;5000,"5000",D1716&lt;10000,"10000",D1716&lt;15000,"15000",D1716&lt;20000,"20000",D1716&lt;25000,"25000",D1716&lt;30000,"30000",D1716&lt;35000,"35000",D1716&lt;40000,"40000",D1716&lt;45000,"45000",D1716&lt;50000,"50000",D1716&gt;=50000,"&gt;50000")</f>
        <v>30000</v>
      </c>
      <c r="F1716">
        <v>1967</v>
      </c>
      <c r="G1716" t="str" cm="1">
        <f t="array" ref="G1716">_xlfn.IFS(F1716&lt;1000,"1000",F1716&lt;5000,"5000",F1716&lt;10000,"10000",F1716&lt;15000,"15000",F1716&lt;20000,"20000",F1716&lt;25000,"25000",F1716&lt;30000,"30000",F1716&lt;35000,"35000",F1716&lt;40000,"40000",F1716&lt;45000,"45000",F1716&lt;50000,"50000",F1716&gt;50000,"&gt;50000")</f>
        <v>5000</v>
      </c>
      <c r="H1716" t="s">
        <v>8221</v>
      </c>
      <c r="I1716" t="s">
        <v>8224</v>
      </c>
      <c r="J1716" t="s">
        <v>8246</v>
      </c>
      <c r="K1716">
        <v>1430517761</v>
      </c>
      <c r="L1716" s="10">
        <v>42125.918530092589</v>
      </c>
      <c r="M1716">
        <v>1427925761</v>
      </c>
      <c r="N1716" s="10">
        <f t="shared" si="80"/>
        <v>42095.918530092589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78"/>
        <v>7.8680000000000003</v>
      </c>
      <c r="T1716">
        <f t="shared" si="79"/>
        <v>115.70588235294117</v>
      </c>
      <c r="U1716" t="s">
        <v>8325</v>
      </c>
      <c r="V1716" t="s">
        <v>8347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 t="str" cm="1">
        <f t="array" ref="E1717">_xlfn.IFS(D1717&lt;1000,"1000",D1717&lt;5000,"5000",D1717&lt;10000,"10000",D1717&lt;15000,"15000",D1717&lt;20000,"20000",D1717&lt;25000,"25000",D1717&lt;30000,"30000",D1717&lt;35000,"35000",D1717&lt;40000,"40000",D1717&lt;45000,"45000",D1717&lt;50000,"50000",D1717&gt;=50000,"&gt;50000")</f>
        <v>10000</v>
      </c>
      <c r="F1717">
        <v>11</v>
      </c>
      <c r="G1717" t="str" cm="1">
        <f t="array" ref="G1717">_xlfn.IFS(F1717&lt;1000,"1000",F1717&lt;5000,"5000",F1717&lt;10000,"10000",F1717&lt;15000,"15000",F1717&lt;20000,"20000",F1717&lt;25000,"25000",F1717&lt;30000,"30000",F1717&lt;35000,"35000",F1717&lt;40000,"40000",F1717&lt;45000,"45000",F1717&lt;50000,"50000",F1717&gt;50000,"&gt;50000")</f>
        <v>1000</v>
      </c>
      <c r="H1717" t="s">
        <v>8221</v>
      </c>
      <c r="I1717" t="s">
        <v>8224</v>
      </c>
      <c r="J1717" t="s">
        <v>8246</v>
      </c>
      <c r="K1717">
        <v>1427772120</v>
      </c>
      <c r="L1717" s="10">
        <v>42094.140277777777</v>
      </c>
      <c r="M1717">
        <v>1425186785</v>
      </c>
      <c r="N1717" s="10">
        <f t="shared" si="80"/>
        <v>42064.217418981483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78"/>
        <v>0.22</v>
      </c>
      <c r="T1717">
        <f t="shared" si="79"/>
        <v>5.5</v>
      </c>
      <c r="U1717" t="s">
        <v>8325</v>
      </c>
      <c r="V1717" t="s">
        <v>8347</v>
      </c>
    </row>
    <row r="1718" spans="1:22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 t="str" cm="1">
        <f t="array" ref="E1718">_xlfn.IFS(D1718&lt;1000,"1000",D1718&lt;5000,"5000",D1718&lt;10000,"10000",D1718&lt;15000,"15000",D1718&lt;20000,"20000",D1718&lt;25000,"25000",D1718&lt;30000,"30000",D1718&lt;35000,"35000",D1718&lt;40000,"40000",D1718&lt;45000,"45000",D1718&lt;50000,"50000",D1718&gt;=50000,"&gt;50000")</f>
        <v>5000</v>
      </c>
      <c r="F1718">
        <v>150</v>
      </c>
      <c r="G1718" t="str" cm="1">
        <f t="array" ref="G1718">_xlfn.IFS(F1718&lt;1000,"1000",F1718&lt;5000,"5000",F1718&lt;10000,"10000",F1718&lt;15000,"15000",F1718&lt;20000,"20000",F1718&lt;25000,"25000",F1718&lt;30000,"30000",F1718&lt;35000,"35000",F1718&lt;40000,"40000",F1718&lt;45000,"45000",F1718&lt;50000,"50000",F1718&gt;50000,"&gt;50000")</f>
        <v>1000</v>
      </c>
      <c r="H1718" t="s">
        <v>8221</v>
      </c>
      <c r="I1718" t="s">
        <v>8224</v>
      </c>
      <c r="J1718" t="s">
        <v>8246</v>
      </c>
      <c r="K1718">
        <v>1481295099</v>
      </c>
      <c r="L1718" s="10">
        <v>42713.619201388887</v>
      </c>
      <c r="M1718">
        <v>1477835499</v>
      </c>
      <c r="N1718" s="10">
        <f t="shared" si="80"/>
        <v>42673.577534722222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78"/>
        <v>7.5</v>
      </c>
      <c r="T1718">
        <f t="shared" si="79"/>
        <v>50</v>
      </c>
      <c r="U1718" t="s">
        <v>8325</v>
      </c>
      <c r="V1718" t="s">
        <v>8347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 t="str" cm="1">
        <f t="array" ref="E1719">_xlfn.IFS(D1719&lt;1000,"1000",D1719&lt;5000,"5000",D1719&lt;10000,"10000",D1719&lt;15000,"15000",D1719&lt;20000,"20000",D1719&lt;25000,"25000",D1719&lt;30000,"30000",D1719&lt;35000,"35000",D1719&lt;40000,"40000",D1719&lt;45000,"45000",D1719&lt;50000,"50000",D1719&gt;=50000,"&gt;50000")</f>
        <v>5000</v>
      </c>
      <c r="F1719">
        <v>1395</v>
      </c>
      <c r="G1719" t="str" cm="1">
        <f t="array" ref="G1719">_xlfn.IFS(F1719&lt;1000,"1000",F1719&lt;5000,"5000",F1719&lt;10000,"10000",F1719&lt;15000,"15000",F1719&lt;20000,"20000",F1719&lt;25000,"25000",F1719&lt;30000,"30000",F1719&lt;35000,"35000",F1719&lt;40000,"40000",F1719&lt;45000,"45000",F1719&lt;50000,"50000",F1719&gt;50000,"&gt;50000")</f>
        <v>5000</v>
      </c>
      <c r="H1719" t="s">
        <v>8221</v>
      </c>
      <c r="I1719" t="s">
        <v>8224</v>
      </c>
      <c r="J1719" t="s">
        <v>8246</v>
      </c>
      <c r="K1719">
        <v>1461211200</v>
      </c>
      <c r="L1719" s="10">
        <v>42481.166666666672</v>
      </c>
      <c r="M1719">
        <v>1459467238</v>
      </c>
      <c r="N1719" s="10">
        <f t="shared" si="80"/>
        <v>42460.98192129629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78"/>
        <v>42.725880551301685</v>
      </c>
      <c r="T1719">
        <f t="shared" si="79"/>
        <v>34.024390243902438</v>
      </c>
      <c r="U1719" t="s">
        <v>8325</v>
      </c>
      <c r="V1719" t="s">
        <v>8347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 t="str" cm="1">
        <f t="array" ref="E1720">_xlfn.IFS(D1720&lt;1000,"1000",D1720&lt;5000,"5000",D1720&lt;10000,"10000",D1720&lt;15000,"15000",D1720&lt;20000,"20000",D1720&lt;25000,"25000",D1720&lt;30000,"30000",D1720&lt;35000,"35000",D1720&lt;40000,"40000",D1720&lt;45000,"45000",D1720&lt;50000,"50000",D1720&gt;=50000,"&gt;50000")</f>
        <v>40000</v>
      </c>
      <c r="F1720">
        <v>75</v>
      </c>
      <c r="G1720" t="str" cm="1">
        <f t="array" ref="G1720">_xlfn.IFS(F1720&lt;1000,"1000",F1720&lt;5000,"5000",F1720&lt;10000,"10000",F1720&lt;15000,"15000",F1720&lt;20000,"20000",F1720&lt;25000,"25000",F1720&lt;30000,"30000",F1720&lt;35000,"35000",F1720&lt;40000,"40000",F1720&lt;45000,"45000",F1720&lt;50000,"50000",F1720&gt;50000,"&gt;50000")</f>
        <v>1000</v>
      </c>
      <c r="H1720" t="s">
        <v>8221</v>
      </c>
      <c r="I1720" t="s">
        <v>8224</v>
      </c>
      <c r="J1720" t="s">
        <v>8246</v>
      </c>
      <c r="K1720">
        <v>1463201940</v>
      </c>
      <c r="L1720" s="10">
        <v>42504.207638888889</v>
      </c>
      <c r="M1720">
        <v>1459435149</v>
      </c>
      <c r="N1720" s="10">
        <f t="shared" si="80"/>
        <v>42460.610520833332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78"/>
        <v>0.2142857142857143</v>
      </c>
      <c r="T1720">
        <f t="shared" si="79"/>
        <v>37.5</v>
      </c>
      <c r="U1720" t="s">
        <v>8325</v>
      </c>
      <c r="V1720" t="s">
        <v>8347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 t="str" cm="1">
        <f t="array" ref="E1721">_xlfn.IFS(D1721&lt;1000,"1000",D1721&lt;5000,"5000",D1721&lt;10000,"10000",D1721&lt;15000,"15000",D1721&lt;20000,"20000",D1721&lt;25000,"25000",D1721&lt;30000,"30000",D1721&lt;35000,"35000",D1721&lt;40000,"40000",D1721&lt;45000,"45000",D1721&lt;50000,"50000",D1721&gt;=50000,"&gt;50000")</f>
        <v>5000</v>
      </c>
      <c r="F1721">
        <v>35</v>
      </c>
      <c r="G1721" t="str" cm="1">
        <f t="array" ref="G1721">_xlfn.IFS(F1721&lt;1000,"1000",F1721&lt;5000,"5000",F1721&lt;10000,"10000",F1721&lt;15000,"15000",F1721&lt;20000,"20000",F1721&lt;25000,"25000",F1721&lt;30000,"30000",F1721&lt;35000,"35000",F1721&lt;40000,"40000",F1721&lt;45000,"45000",F1721&lt;50000,"50000",F1721&gt;50000,"&gt;50000")</f>
        <v>1000</v>
      </c>
      <c r="H1721" t="s">
        <v>8221</v>
      </c>
      <c r="I1721" t="s">
        <v>8224</v>
      </c>
      <c r="J1721" t="s">
        <v>8246</v>
      </c>
      <c r="K1721">
        <v>1410958191</v>
      </c>
      <c r="L1721" s="10">
        <v>41899.534618055557</v>
      </c>
      <c r="M1721">
        <v>1408366191</v>
      </c>
      <c r="N1721" s="10">
        <f t="shared" si="80"/>
        <v>41869.534618055557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78"/>
        <v>0.87500000000000011</v>
      </c>
      <c r="T1721">
        <f t="shared" si="79"/>
        <v>11.666666666666666</v>
      </c>
      <c r="U1721" t="s">
        <v>8325</v>
      </c>
      <c r="V1721" t="s">
        <v>8347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 t="str" cm="1">
        <f t="array" ref="E1722">_xlfn.IFS(D1722&lt;1000,"1000",D1722&lt;5000,"5000",D1722&lt;10000,"10000",D1722&lt;15000,"15000",D1722&lt;20000,"20000",D1722&lt;25000,"25000",D1722&lt;30000,"30000",D1722&lt;35000,"35000",D1722&lt;40000,"40000",D1722&lt;45000,"45000",D1722&lt;50000,"50000",D1722&gt;=50000,"&gt;50000")</f>
        <v>5000</v>
      </c>
      <c r="F1722">
        <v>225</v>
      </c>
      <c r="G1722" t="str" cm="1">
        <f t="array" ref="G1722">_xlfn.IFS(F1722&lt;1000,"1000",F1722&lt;5000,"5000",F1722&lt;10000,"10000",F1722&lt;15000,"15000",F1722&lt;20000,"20000",F1722&lt;25000,"25000",F1722&lt;30000,"30000",F1722&lt;35000,"35000",F1722&lt;40000,"40000",F1722&lt;45000,"45000",F1722&lt;50000,"50000",F1722&gt;50000,"&gt;50000")</f>
        <v>1000</v>
      </c>
      <c r="H1722" t="s">
        <v>8221</v>
      </c>
      <c r="I1722" t="s">
        <v>8224</v>
      </c>
      <c r="J1722" t="s">
        <v>8246</v>
      </c>
      <c r="K1722">
        <v>1415562471</v>
      </c>
      <c r="L1722" s="10">
        <v>41952.824895833335</v>
      </c>
      <c r="M1722">
        <v>1412966871</v>
      </c>
      <c r="N1722" s="10">
        <f t="shared" si="80"/>
        <v>41922.783229166671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78"/>
        <v>5.625</v>
      </c>
      <c r="T1722">
        <f t="shared" si="79"/>
        <v>28.125</v>
      </c>
      <c r="U1722" t="s">
        <v>8325</v>
      </c>
      <c r="V1722" t="s">
        <v>8347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 t="str" cm="1">
        <f t="array" ref="E1723">_xlfn.IFS(D1723&lt;1000,"1000",D1723&lt;5000,"5000",D1723&lt;10000,"10000",D1723&lt;15000,"15000",D1723&lt;20000,"20000",D1723&lt;25000,"25000",D1723&lt;30000,"30000",D1723&lt;35000,"35000",D1723&lt;40000,"40000",D1723&lt;45000,"45000",D1723&lt;50000,"50000",D1723&gt;=50000,"&gt;50000")</f>
        <v>10000</v>
      </c>
      <c r="F1723">
        <v>0</v>
      </c>
      <c r="G1723" t="str" cm="1">
        <f t="array" ref="G1723">_xlfn.IFS(F1723&lt;1000,"1000",F1723&lt;5000,"5000",F1723&lt;10000,"10000",F1723&lt;15000,"15000",F1723&lt;20000,"20000",F1723&lt;25000,"25000",F1723&lt;30000,"30000",F1723&lt;35000,"35000",F1723&lt;40000,"40000",F1723&lt;45000,"45000",F1723&lt;50000,"50000",F1723&gt;50000,"&gt;50000")</f>
        <v>1000</v>
      </c>
      <c r="H1723" t="s">
        <v>8221</v>
      </c>
      <c r="I1723" t="s">
        <v>8224</v>
      </c>
      <c r="J1723" t="s">
        <v>8246</v>
      </c>
      <c r="K1723">
        <v>1449831863</v>
      </c>
      <c r="L1723" s="10">
        <v>42349.461377314816</v>
      </c>
      <c r="M1723">
        <v>1447239863</v>
      </c>
      <c r="N1723" s="10">
        <f t="shared" si="80"/>
        <v>42319.461377314816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78"/>
        <v>0</v>
      </c>
      <c r="T1723" t="e">
        <f t="shared" si="79"/>
        <v>#DIV/0!</v>
      </c>
      <c r="U1723" t="s">
        <v>8325</v>
      </c>
      <c r="V1723" t="s">
        <v>8347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 t="str" cm="1">
        <f t="array" ref="E1724">_xlfn.IFS(D1724&lt;1000,"1000",D1724&lt;5000,"5000",D1724&lt;10000,"10000",D1724&lt;15000,"15000",D1724&lt;20000,"20000",D1724&lt;25000,"25000",D1724&lt;30000,"30000",D1724&lt;35000,"35000",D1724&lt;40000,"40000",D1724&lt;45000,"45000",D1724&lt;50000,"50000",D1724&gt;=50000,"&gt;50000")</f>
        <v>5000</v>
      </c>
      <c r="F1724">
        <v>1</v>
      </c>
      <c r="G1724" t="str" cm="1">
        <f t="array" ref="G1724">_xlfn.IFS(F1724&lt;1000,"1000",F1724&lt;5000,"5000",F1724&lt;10000,"10000",F1724&lt;15000,"15000",F1724&lt;20000,"20000",F1724&lt;25000,"25000",F1724&lt;30000,"30000",F1724&lt;35000,"35000",F1724&lt;40000,"40000",F1724&lt;45000,"45000",F1724&lt;50000,"50000",F1724&gt;50000,"&gt;50000")</f>
        <v>1000</v>
      </c>
      <c r="H1724" t="s">
        <v>8221</v>
      </c>
      <c r="I1724" t="s">
        <v>8224</v>
      </c>
      <c r="J1724" t="s">
        <v>8246</v>
      </c>
      <c r="K1724">
        <v>1459642200</v>
      </c>
      <c r="L1724" s="10">
        <v>42463.006944444445</v>
      </c>
      <c r="M1724">
        <v>1456441429</v>
      </c>
      <c r="N1724" s="10">
        <f t="shared" si="80"/>
        <v>42425.960983796293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78"/>
        <v>3.4722222222222224E-2</v>
      </c>
      <c r="T1724">
        <f t="shared" si="79"/>
        <v>1</v>
      </c>
      <c r="U1724" t="s">
        <v>8325</v>
      </c>
      <c r="V1724" t="s">
        <v>8347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 t="str" cm="1">
        <f t="array" ref="E1725">_xlfn.IFS(D1725&lt;1000,"1000",D1725&lt;5000,"5000",D1725&lt;10000,"10000",D1725&lt;15000,"15000",D1725&lt;20000,"20000",D1725&lt;25000,"25000",D1725&lt;30000,"30000",D1725&lt;35000,"35000",D1725&lt;40000,"40000",D1725&lt;45000,"45000",D1725&lt;50000,"50000",D1725&gt;=50000,"&gt;50000")</f>
        <v>15000</v>
      </c>
      <c r="F1725">
        <v>650</v>
      </c>
      <c r="G1725" t="str" cm="1">
        <f t="array" ref="G1725">_xlfn.IFS(F1725&lt;1000,"1000",F1725&lt;5000,"5000",F1725&lt;10000,"10000",F1725&lt;15000,"15000",F1725&lt;20000,"20000",F1725&lt;25000,"25000",F1725&lt;30000,"30000",F1725&lt;35000,"35000",F1725&lt;40000,"40000",F1725&lt;45000,"45000",F1725&lt;50000,"50000",F1725&gt;50000,"&gt;50000")</f>
        <v>1000</v>
      </c>
      <c r="H1725" t="s">
        <v>8221</v>
      </c>
      <c r="I1725" t="s">
        <v>8224</v>
      </c>
      <c r="J1725" t="s">
        <v>8246</v>
      </c>
      <c r="K1725">
        <v>1435730400</v>
      </c>
      <c r="L1725" s="10">
        <v>42186.25</v>
      </c>
      <c r="M1725">
        <v>1430855315</v>
      </c>
      <c r="N1725" s="10">
        <f t="shared" si="80"/>
        <v>42129.82540509259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78"/>
        <v>6.5</v>
      </c>
      <c r="T1725">
        <f t="shared" si="79"/>
        <v>216.66666666666666</v>
      </c>
      <c r="U1725" t="s">
        <v>8325</v>
      </c>
      <c r="V1725" t="s">
        <v>8347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 t="str" cm="1">
        <f t="array" ref="E1726">_xlfn.IFS(D1726&lt;1000,"1000",D1726&lt;5000,"5000",D1726&lt;10000,"10000",D1726&lt;15000,"15000",D1726&lt;20000,"20000",D1726&lt;25000,"25000",D1726&lt;30000,"30000",D1726&lt;35000,"35000",D1726&lt;40000,"40000",D1726&lt;45000,"45000",D1726&lt;50000,"50000",D1726&gt;=50000,"&gt;50000")</f>
        <v>10000</v>
      </c>
      <c r="F1726">
        <v>35</v>
      </c>
      <c r="G1726" t="str" cm="1">
        <f t="array" ref="G1726">_xlfn.IFS(F1726&lt;1000,"1000",F1726&lt;5000,"5000",F1726&lt;10000,"10000",F1726&lt;15000,"15000",F1726&lt;20000,"20000",F1726&lt;25000,"25000",F1726&lt;30000,"30000",F1726&lt;35000,"35000",F1726&lt;40000,"40000",F1726&lt;45000,"45000",F1726&lt;50000,"50000",F1726&gt;50000,"&gt;50000")</f>
        <v>1000</v>
      </c>
      <c r="H1726" t="s">
        <v>8221</v>
      </c>
      <c r="I1726" t="s">
        <v>8224</v>
      </c>
      <c r="J1726" t="s">
        <v>8246</v>
      </c>
      <c r="K1726">
        <v>1414707762</v>
      </c>
      <c r="L1726" s="10">
        <v>41942.932430555556</v>
      </c>
      <c r="M1726">
        <v>1412115762</v>
      </c>
      <c r="N1726" s="10">
        <f t="shared" si="80"/>
        <v>41912.932430555556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78"/>
        <v>0.58333333333333337</v>
      </c>
      <c r="T1726">
        <f t="shared" si="79"/>
        <v>8.75</v>
      </c>
      <c r="U1726" t="s">
        <v>8325</v>
      </c>
      <c r="V1726" t="s">
        <v>8347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 t="str" cm="1">
        <f t="array" ref="E1727">_xlfn.IFS(D1727&lt;1000,"1000",D1727&lt;5000,"5000",D1727&lt;10000,"10000",D1727&lt;15000,"15000",D1727&lt;20000,"20000",D1727&lt;25000,"25000",D1727&lt;30000,"30000",D1727&lt;35000,"35000",D1727&lt;40000,"40000",D1727&lt;45000,"45000",D1727&lt;50000,"50000",D1727&gt;=50000,"&gt;50000")</f>
        <v>10000</v>
      </c>
      <c r="F1727">
        <v>560</v>
      </c>
      <c r="G1727" t="str" cm="1">
        <f t="array" ref="G1727">_xlfn.IFS(F1727&lt;1000,"1000",F1727&lt;5000,"5000",F1727&lt;10000,"10000",F1727&lt;15000,"15000",F1727&lt;20000,"20000",F1727&lt;25000,"25000",F1727&lt;30000,"30000",F1727&lt;35000,"35000",F1727&lt;40000,"40000",F1727&lt;45000,"45000",F1727&lt;50000,"50000",F1727&gt;50000,"&gt;50000")</f>
        <v>1000</v>
      </c>
      <c r="H1727" t="s">
        <v>8221</v>
      </c>
      <c r="I1727" t="s">
        <v>8224</v>
      </c>
      <c r="J1727" t="s">
        <v>8246</v>
      </c>
      <c r="K1727">
        <v>1408922049</v>
      </c>
      <c r="L1727" s="10">
        <v>41875.968159722222</v>
      </c>
      <c r="M1727">
        <v>1406330049</v>
      </c>
      <c r="N1727" s="10">
        <f t="shared" si="80"/>
        <v>41845.968159722222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78"/>
        <v>10.181818181818182</v>
      </c>
      <c r="T1727">
        <f t="shared" si="79"/>
        <v>62.222222222222221</v>
      </c>
      <c r="U1727" t="s">
        <v>8325</v>
      </c>
      <c r="V1727" t="s">
        <v>8347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 t="str" cm="1">
        <f t="array" ref="E1728">_xlfn.IFS(D1728&lt;1000,"1000",D1728&lt;5000,"5000",D1728&lt;10000,"10000",D1728&lt;15000,"15000",D1728&lt;20000,"20000",D1728&lt;25000,"25000",D1728&lt;30000,"30000",D1728&lt;35000,"35000",D1728&lt;40000,"40000",D1728&lt;45000,"45000",D1728&lt;50000,"50000",D1728&gt;=50000,"&gt;50000")</f>
        <v>10000</v>
      </c>
      <c r="F1728">
        <v>2196</v>
      </c>
      <c r="G1728" t="str" cm="1">
        <f t="array" ref="G1728">_xlfn.IFS(F1728&lt;1000,"1000",F1728&lt;5000,"5000",F1728&lt;10000,"10000",F1728&lt;15000,"15000",F1728&lt;20000,"20000",F1728&lt;25000,"25000",F1728&lt;30000,"30000",F1728&lt;35000,"35000",F1728&lt;40000,"40000",F1728&lt;45000,"45000",F1728&lt;50000,"50000",F1728&gt;50000,"&gt;50000")</f>
        <v>5000</v>
      </c>
      <c r="H1728" t="s">
        <v>8221</v>
      </c>
      <c r="I1728" t="s">
        <v>8224</v>
      </c>
      <c r="J1728" t="s">
        <v>8246</v>
      </c>
      <c r="K1728">
        <v>1403906664</v>
      </c>
      <c r="L1728" s="10">
        <v>41817.919722222221</v>
      </c>
      <c r="M1728">
        <v>1401401064</v>
      </c>
      <c r="N1728" s="10">
        <f t="shared" si="80"/>
        <v>41788.919722222221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78"/>
        <v>33.784615384615385</v>
      </c>
      <c r="T1728">
        <f t="shared" si="79"/>
        <v>137.25</v>
      </c>
      <c r="U1728" t="s">
        <v>8325</v>
      </c>
      <c r="V1728" t="s">
        <v>8347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 t="str" cm="1">
        <f t="array" ref="E1729">_xlfn.IFS(D1729&lt;1000,"1000",D1729&lt;5000,"5000",D1729&lt;10000,"10000",D1729&lt;15000,"15000",D1729&lt;20000,"20000",D1729&lt;25000,"25000",D1729&lt;30000,"30000",D1729&lt;35000,"35000",D1729&lt;40000,"40000",D1729&lt;45000,"45000",D1729&lt;50000,"50000",D1729&gt;=50000,"&gt;50000")</f>
        <v>5000</v>
      </c>
      <c r="F1729">
        <v>1</v>
      </c>
      <c r="G1729" t="str" cm="1">
        <f t="array" ref="G1729">_xlfn.IFS(F1729&lt;1000,"1000",F1729&lt;5000,"5000",F1729&lt;10000,"10000",F1729&lt;15000,"15000",F1729&lt;20000,"20000",F1729&lt;25000,"25000",F1729&lt;30000,"30000",F1729&lt;35000,"35000",F1729&lt;40000,"40000",F1729&lt;45000,"45000",F1729&lt;50000,"50000",F1729&gt;50000,"&gt;50000")</f>
        <v>1000</v>
      </c>
      <c r="H1729" t="s">
        <v>8221</v>
      </c>
      <c r="I1729" t="s">
        <v>8225</v>
      </c>
      <c r="J1729" t="s">
        <v>8247</v>
      </c>
      <c r="K1729">
        <v>1428231600</v>
      </c>
      <c r="L1729" s="10">
        <v>42099.458333333328</v>
      </c>
      <c r="M1729">
        <v>1423520177</v>
      </c>
      <c r="N1729" s="10">
        <f t="shared" si="80"/>
        <v>42044.927974537044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78"/>
        <v>3.3333333333333333E-2</v>
      </c>
      <c r="T1729">
        <f t="shared" si="79"/>
        <v>1</v>
      </c>
      <c r="U1729" t="s">
        <v>8325</v>
      </c>
      <c r="V1729" t="s">
        <v>8347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 t="str" cm="1">
        <f t="array" ref="E1730">_xlfn.IFS(D1730&lt;1000,"1000",D1730&lt;5000,"5000",D1730&lt;10000,"10000",D1730&lt;15000,"15000",D1730&lt;20000,"20000",D1730&lt;25000,"25000",D1730&lt;30000,"30000",D1730&lt;35000,"35000",D1730&lt;40000,"40000",D1730&lt;45000,"45000",D1730&lt;50000,"50000",D1730&gt;=50000,"&gt;50000")</f>
        <v>5000</v>
      </c>
      <c r="F1730">
        <v>855</v>
      </c>
      <c r="G1730" t="str" cm="1">
        <f t="array" ref="G1730">_xlfn.IFS(F1730&lt;1000,"1000",F1730&lt;5000,"5000",F1730&lt;10000,"10000",F1730&lt;15000,"15000",F1730&lt;20000,"20000",F1730&lt;25000,"25000",F1730&lt;30000,"30000",F1730&lt;35000,"35000",F1730&lt;40000,"40000",F1730&lt;45000,"45000",F1730&lt;50000,"50000",F1730&gt;50000,"&gt;50000")</f>
        <v>1000</v>
      </c>
      <c r="H1730" t="s">
        <v>8221</v>
      </c>
      <c r="I1730" t="s">
        <v>8224</v>
      </c>
      <c r="J1730" t="s">
        <v>8246</v>
      </c>
      <c r="K1730">
        <v>1445439674</v>
      </c>
      <c r="L1730" s="10">
        <v>42298.625856481478</v>
      </c>
      <c r="M1730">
        <v>1442847674</v>
      </c>
      <c r="N1730" s="10">
        <f t="shared" si="80"/>
        <v>42268.625856481478</v>
      </c>
      <c r="O1730" t="b">
        <v>0</v>
      </c>
      <c r="P1730">
        <v>7</v>
      </c>
      <c r="Q1730" t="b">
        <v>0</v>
      </c>
      <c r="R1730" t="s">
        <v>8293</v>
      </c>
      <c r="S1730" s="5">
        <f t="shared" ref="S1730:S1793" si="81">(F1730/D1730)*100</f>
        <v>68.400000000000006</v>
      </c>
      <c r="T1730">
        <f t="shared" ref="T1730:T1793" si="82">F1730/P1730</f>
        <v>122.14285714285714</v>
      </c>
      <c r="U1730" t="s">
        <v>8325</v>
      </c>
      <c r="V1730" t="s">
        <v>8347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 t="str" cm="1">
        <f t="array" ref="E1731">_xlfn.IFS(D1731&lt;1000,"1000",D1731&lt;5000,"5000",D1731&lt;10000,"10000",D1731&lt;15000,"15000",D1731&lt;20000,"20000",D1731&lt;25000,"25000",D1731&lt;30000,"30000",D1731&lt;35000,"35000",D1731&lt;40000,"40000",D1731&lt;45000,"45000",D1731&lt;50000,"50000",D1731&gt;=50000,"&gt;50000")</f>
        <v>15000</v>
      </c>
      <c r="F1731">
        <v>0</v>
      </c>
      <c r="G1731" t="str" cm="1">
        <f t="array" ref="G1731">_xlfn.IFS(F1731&lt;1000,"1000",F1731&lt;5000,"5000",F1731&lt;10000,"10000",F1731&lt;15000,"15000",F1731&lt;20000,"20000",F1731&lt;25000,"25000",F1731&lt;30000,"30000",F1731&lt;35000,"35000",F1731&lt;40000,"40000",F1731&lt;45000,"45000",F1731&lt;50000,"50000",F1731&gt;50000,"&gt;50000")</f>
        <v>1000</v>
      </c>
      <c r="H1731" t="s">
        <v>8221</v>
      </c>
      <c r="I1731" t="s">
        <v>8224</v>
      </c>
      <c r="J1731" t="s">
        <v>8246</v>
      </c>
      <c r="K1731">
        <v>1465521306</v>
      </c>
      <c r="L1731" s="10">
        <v>42531.052152777775</v>
      </c>
      <c r="M1731">
        <v>1460337306</v>
      </c>
      <c r="N1731" s="10">
        <f t="shared" ref="N1731:N1794" si="83">(((M1731/60)/60)/24)+DATE(1970,1,1)</f>
        <v>42471.052152777775</v>
      </c>
      <c r="O1731" t="b">
        <v>0</v>
      </c>
      <c r="P1731">
        <v>0</v>
      </c>
      <c r="Q1731" t="b">
        <v>0</v>
      </c>
      <c r="R1731" t="s">
        <v>8293</v>
      </c>
      <c r="S1731" s="5">
        <f t="shared" si="81"/>
        <v>0</v>
      </c>
      <c r="T1731" t="e">
        <f t="shared" si="82"/>
        <v>#DIV/0!</v>
      </c>
      <c r="U1731" t="s">
        <v>8325</v>
      </c>
      <c r="V1731" t="s">
        <v>8347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 t="str" cm="1">
        <f t="array" ref="E1732">_xlfn.IFS(D1732&lt;1000,"1000",D1732&lt;5000,"5000",D1732&lt;10000,"10000",D1732&lt;15000,"15000",D1732&lt;20000,"20000",D1732&lt;25000,"25000",D1732&lt;30000,"30000",D1732&lt;35000,"35000",D1732&lt;40000,"40000",D1732&lt;45000,"45000",D1732&lt;50000,"50000",D1732&gt;=50000,"&gt;50000")</f>
        <v>5000</v>
      </c>
      <c r="F1732">
        <v>0</v>
      </c>
      <c r="G1732" t="str" cm="1">
        <f t="array" ref="G1732">_xlfn.IFS(F1732&lt;1000,"1000",F1732&lt;5000,"5000",F1732&lt;10000,"10000",F1732&lt;15000,"15000",F1732&lt;20000,"20000",F1732&lt;25000,"25000",F1732&lt;30000,"30000",F1732&lt;35000,"35000",F1732&lt;40000,"40000",F1732&lt;45000,"45000",F1732&lt;50000,"50000",F1732&gt;50000,"&gt;50000")</f>
        <v>1000</v>
      </c>
      <c r="H1732" t="s">
        <v>8221</v>
      </c>
      <c r="I1732" t="s">
        <v>8224</v>
      </c>
      <c r="J1732" t="s">
        <v>8246</v>
      </c>
      <c r="K1732">
        <v>1445738783</v>
      </c>
      <c r="L1732" s="10">
        <v>42302.087766203709</v>
      </c>
      <c r="M1732">
        <v>1443146783</v>
      </c>
      <c r="N1732" s="10">
        <f t="shared" si="83"/>
        <v>42272.087766203709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81"/>
        <v>0</v>
      </c>
      <c r="T1732" t="e">
        <f t="shared" si="82"/>
        <v>#DIV/0!</v>
      </c>
      <c r="U1732" t="s">
        <v>8325</v>
      </c>
      <c r="V1732" t="s">
        <v>8347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 t="str" cm="1">
        <f t="array" ref="E1733">_xlfn.IFS(D1733&lt;1000,"1000",D1733&lt;5000,"5000",D1733&lt;10000,"10000",D1733&lt;15000,"15000",D1733&lt;20000,"20000",D1733&lt;25000,"25000",D1733&lt;30000,"30000",D1733&lt;35000,"35000",D1733&lt;40000,"40000",D1733&lt;45000,"45000",D1733&lt;50000,"50000",D1733&gt;=50000,"&gt;50000")</f>
        <v>5000</v>
      </c>
      <c r="F1733">
        <v>0</v>
      </c>
      <c r="G1733" t="str" cm="1">
        <f t="array" ref="G1733">_xlfn.IFS(F1733&lt;1000,"1000",F1733&lt;5000,"5000",F1733&lt;10000,"10000",F1733&lt;15000,"15000",F1733&lt;20000,"20000",F1733&lt;25000,"25000",F1733&lt;30000,"30000",F1733&lt;35000,"35000",F1733&lt;40000,"40000",F1733&lt;45000,"45000",F1733&lt;50000,"50000",F1733&gt;50000,"&gt;50000")</f>
        <v>1000</v>
      </c>
      <c r="H1733" t="s">
        <v>8221</v>
      </c>
      <c r="I1733" t="s">
        <v>8224</v>
      </c>
      <c r="J1733" t="s">
        <v>8246</v>
      </c>
      <c r="K1733">
        <v>1434034800</v>
      </c>
      <c r="L1733" s="10">
        <v>42166.625</v>
      </c>
      <c r="M1733">
        <v>1432849552</v>
      </c>
      <c r="N1733" s="10">
        <f t="shared" si="83"/>
        <v>42152.906851851847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81"/>
        <v>0</v>
      </c>
      <c r="T1733" t="e">
        <f t="shared" si="82"/>
        <v>#DIV/0!</v>
      </c>
      <c r="U1733" t="s">
        <v>8325</v>
      </c>
      <c r="V1733" t="s">
        <v>8347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 t="str" cm="1">
        <f t="array" ref="E1734">_xlfn.IFS(D1734&lt;1000,"1000",D1734&lt;5000,"5000",D1734&lt;10000,"10000",D1734&lt;15000,"15000",D1734&lt;20000,"20000",D1734&lt;25000,"25000",D1734&lt;30000,"30000",D1734&lt;35000,"35000",D1734&lt;40000,"40000",D1734&lt;45000,"45000",D1734&lt;50000,"50000",D1734&gt;=50000,"&gt;50000")</f>
        <v>5000</v>
      </c>
      <c r="F1734">
        <v>0</v>
      </c>
      <c r="G1734" t="str" cm="1">
        <f t="array" ref="G1734">_xlfn.IFS(F1734&lt;1000,"1000",F1734&lt;5000,"5000",F1734&lt;10000,"10000",F1734&lt;15000,"15000",F1734&lt;20000,"20000",F1734&lt;25000,"25000",F1734&lt;30000,"30000",F1734&lt;35000,"35000",F1734&lt;40000,"40000",F1734&lt;45000,"45000",F1734&lt;50000,"50000",F1734&gt;50000,"&gt;50000")</f>
        <v>1000</v>
      </c>
      <c r="H1734" t="s">
        <v>8221</v>
      </c>
      <c r="I1734" t="s">
        <v>8224</v>
      </c>
      <c r="J1734" t="s">
        <v>8246</v>
      </c>
      <c r="K1734">
        <v>1452920400</v>
      </c>
      <c r="L1734" s="10">
        <v>42385.208333333328</v>
      </c>
      <c r="M1734">
        <v>1447777481</v>
      </c>
      <c r="N1734" s="10">
        <f t="shared" si="83"/>
        <v>42325.683807870373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81"/>
        <v>0</v>
      </c>
      <c r="T1734" t="e">
        <f t="shared" si="82"/>
        <v>#DIV/0!</v>
      </c>
      <c r="U1734" t="s">
        <v>8325</v>
      </c>
      <c r="V1734" t="s">
        <v>8347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 t="str" cm="1">
        <f t="array" ref="E1735">_xlfn.IFS(D1735&lt;1000,"1000",D1735&lt;5000,"5000",D1735&lt;10000,"10000",D1735&lt;15000,"15000",D1735&lt;20000,"20000",D1735&lt;25000,"25000",D1735&lt;30000,"30000",D1735&lt;35000,"35000",D1735&lt;40000,"40000",D1735&lt;45000,"45000",D1735&lt;50000,"50000",D1735&gt;=50000,"&gt;50000")</f>
        <v>15000</v>
      </c>
      <c r="F1735">
        <v>0</v>
      </c>
      <c r="G1735" t="str" cm="1">
        <f t="array" ref="G1735">_xlfn.IFS(F1735&lt;1000,"1000",F1735&lt;5000,"5000",F1735&lt;10000,"10000",F1735&lt;15000,"15000",F1735&lt;20000,"20000",F1735&lt;25000,"25000",F1735&lt;30000,"30000",F1735&lt;35000,"35000",F1735&lt;40000,"40000",F1735&lt;45000,"45000",F1735&lt;50000,"50000",F1735&gt;50000,"&gt;50000")</f>
        <v>1000</v>
      </c>
      <c r="H1735" t="s">
        <v>8221</v>
      </c>
      <c r="I1735" t="s">
        <v>8224</v>
      </c>
      <c r="J1735" t="s">
        <v>8246</v>
      </c>
      <c r="K1735">
        <v>1473802200</v>
      </c>
      <c r="L1735" s="10">
        <v>42626.895833333328</v>
      </c>
      <c r="M1735">
        <v>1472746374</v>
      </c>
      <c r="N1735" s="10">
        <f t="shared" si="83"/>
        <v>42614.675625000003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81"/>
        <v>0</v>
      </c>
      <c r="T1735" t="e">
        <f t="shared" si="82"/>
        <v>#DIV/0!</v>
      </c>
      <c r="U1735" t="s">
        <v>8325</v>
      </c>
      <c r="V1735" t="s">
        <v>8347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 t="str" cm="1">
        <f t="array" ref="E1736">_xlfn.IFS(D1736&lt;1000,"1000",D1736&lt;5000,"5000",D1736&lt;10000,"10000",D1736&lt;15000,"15000",D1736&lt;20000,"20000",D1736&lt;25000,"25000",D1736&lt;30000,"30000",D1736&lt;35000,"35000",D1736&lt;40000,"40000",D1736&lt;45000,"45000",D1736&lt;50000,"50000",D1736&gt;=50000,"&gt;50000")</f>
        <v>5000</v>
      </c>
      <c r="F1736">
        <v>1</v>
      </c>
      <c r="G1736" t="str" cm="1">
        <f t="array" ref="G1736">_xlfn.IFS(F1736&lt;1000,"1000",F1736&lt;5000,"5000",F1736&lt;10000,"10000",F1736&lt;15000,"15000",F1736&lt;20000,"20000",F1736&lt;25000,"25000",F1736&lt;30000,"30000",F1736&lt;35000,"35000",F1736&lt;40000,"40000",F1736&lt;45000,"45000",F1736&lt;50000,"50000",F1736&gt;50000,"&gt;50000")</f>
        <v>1000</v>
      </c>
      <c r="H1736" t="s">
        <v>8221</v>
      </c>
      <c r="I1736" t="s">
        <v>8224</v>
      </c>
      <c r="J1736" t="s">
        <v>8246</v>
      </c>
      <c r="K1736">
        <v>1431046356</v>
      </c>
      <c r="L1736" s="10">
        <v>42132.036527777775</v>
      </c>
      <c r="M1736">
        <v>1428454356</v>
      </c>
      <c r="N1736" s="10">
        <f t="shared" si="83"/>
        <v>42102.036527777775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81"/>
        <v>2.2222222222222223E-2</v>
      </c>
      <c r="T1736">
        <f t="shared" si="82"/>
        <v>1</v>
      </c>
      <c r="U1736" t="s">
        <v>8325</v>
      </c>
      <c r="V1736" t="s">
        <v>8347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 t="str" cm="1">
        <f t="array" ref="E1737">_xlfn.IFS(D1737&lt;1000,"1000",D1737&lt;5000,"5000",D1737&lt;10000,"10000",D1737&lt;15000,"15000",D1737&lt;20000,"20000",D1737&lt;25000,"25000",D1737&lt;30000,"30000",D1737&lt;35000,"35000",D1737&lt;40000,"40000",D1737&lt;45000,"45000",D1737&lt;50000,"50000",D1737&gt;=50000,"&gt;50000")</f>
        <v>5000</v>
      </c>
      <c r="F1737">
        <v>110</v>
      </c>
      <c r="G1737" t="str" cm="1">
        <f t="array" ref="G1737">_xlfn.IFS(F1737&lt;1000,"1000",F1737&lt;5000,"5000",F1737&lt;10000,"10000",F1737&lt;15000,"15000",F1737&lt;20000,"20000",F1737&lt;25000,"25000",F1737&lt;30000,"30000",F1737&lt;35000,"35000",F1737&lt;40000,"40000",F1737&lt;45000,"45000",F1737&lt;50000,"50000",F1737&gt;50000,"&gt;50000")</f>
        <v>1000</v>
      </c>
      <c r="H1737" t="s">
        <v>8221</v>
      </c>
      <c r="I1737" t="s">
        <v>8224</v>
      </c>
      <c r="J1737" t="s">
        <v>8246</v>
      </c>
      <c r="K1737">
        <v>1470598345</v>
      </c>
      <c r="L1737" s="10">
        <v>42589.814178240747</v>
      </c>
      <c r="M1737">
        <v>1468006345</v>
      </c>
      <c r="N1737" s="10">
        <f t="shared" si="83"/>
        <v>42559.814178240747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81"/>
        <v>11</v>
      </c>
      <c r="T1737">
        <f t="shared" si="82"/>
        <v>55</v>
      </c>
      <c r="U1737" t="s">
        <v>8325</v>
      </c>
      <c r="V1737" t="s">
        <v>8347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 t="str" cm="1">
        <f t="array" ref="E1738">_xlfn.IFS(D1738&lt;1000,"1000",D1738&lt;5000,"5000",D1738&lt;10000,"10000",D1738&lt;15000,"15000",D1738&lt;20000,"20000",D1738&lt;25000,"25000",D1738&lt;30000,"30000",D1738&lt;35000,"35000",D1738&lt;40000,"40000",D1738&lt;45000,"45000",D1738&lt;50000,"50000",D1738&gt;=50000,"&gt;50000")</f>
        <v>5000</v>
      </c>
      <c r="F1738">
        <v>22</v>
      </c>
      <c r="G1738" t="str" cm="1">
        <f t="array" ref="G1738">_xlfn.IFS(F1738&lt;1000,"1000",F1738&lt;5000,"5000",F1738&lt;10000,"10000",F1738&lt;15000,"15000",F1738&lt;20000,"20000",F1738&lt;25000,"25000",F1738&lt;30000,"30000",F1738&lt;35000,"35000",F1738&lt;40000,"40000",F1738&lt;45000,"45000",F1738&lt;50000,"50000",F1738&gt;50000,"&gt;50000")</f>
        <v>1000</v>
      </c>
      <c r="H1738" t="s">
        <v>8221</v>
      </c>
      <c r="I1738" t="s">
        <v>8224</v>
      </c>
      <c r="J1738" t="s">
        <v>8246</v>
      </c>
      <c r="K1738">
        <v>1447018833</v>
      </c>
      <c r="L1738" s="10">
        <v>42316.90315972222</v>
      </c>
      <c r="M1738">
        <v>1444423233</v>
      </c>
      <c r="N1738" s="10">
        <f t="shared" si="83"/>
        <v>42286.861493055556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81"/>
        <v>0.73333333333333328</v>
      </c>
      <c r="T1738">
        <f t="shared" si="82"/>
        <v>22</v>
      </c>
      <c r="U1738" t="s">
        <v>8325</v>
      </c>
      <c r="V1738" t="s">
        <v>8347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 t="str" cm="1">
        <f t="array" ref="E1739">_xlfn.IFS(D1739&lt;1000,"1000",D1739&lt;5000,"5000",D1739&lt;10000,"10000",D1739&lt;15000,"15000",D1739&lt;20000,"20000",D1739&lt;25000,"25000",D1739&lt;30000,"30000",D1739&lt;35000,"35000",D1739&lt;40000,"40000",D1739&lt;45000,"45000",D1739&lt;50000,"50000",D1739&gt;=50000,"&gt;50000")</f>
        <v>5000</v>
      </c>
      <c r="F1739">
        <v>850</v>
      </c>
      <c r="G1739" t="str" cm="1">
        <f t="array" ref="G1739">_xlfn.IFS(F1739&lt;1000,"1000",F1739&lt;5000,"5000",F1739&lt;10000,"10000",F1739&lt;15000,"15000",F1739&lt;20000,"20000",F1739&lt;25000,"25000",F1739&lt;30000,"30000",F1739&lt;35000,"35000",F1739&lt;40000,"40000",F1739&lt;45000,"45000",F1739&lt;50000,"50000",F1739&gt;50000,"&gt;50000")</f>
        <v>1000</v>
      </c>
      <c r="H1739" t="s">
        <v>8221</v>
      </c>
      <c r="I1739" t="s">
        <v>8224</v>
      </c>
      <c r="J1739" t="s">
        <v>8246</v>
      </c>
      <c r="K1739">
        <v>1437432392</v>
      </c>
      <c r="L1739" s="10">
        <v>42205.948981481488</v>
      </c>
      <c r="M1739">
        <v>1434840392</v>
      </c>
      <c r="N1739" s="10">
        <f t="shared" si="83"/>
        <v>42175.948981481488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81"/>
        <v>21.25</v>
      </c>
      <c r="T1739">
        <f t="shared" si="82"/>
        <v>56.666666666666664</v>
      </c>
      <c r="U1739" t="s">
        <v>8325</v>
      </c>
      <c r="V1739" t="s">
        <v>8347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 t="str" cm="1">
        <f t="array" ref="E1740">_xlfn.IFS(D1740&lt;1000,"1000",D1740&lt;5000,"5000",D1740&lt;10000,"10000",D1740&lt;15000,"15000",D1740&lt;20000,"20000",D1740&lt;25000,"25000",D1740&lt;30000,"30000",D1740&lt;35000,"35000",D1740&lt;40000,"40000",D1740&lt;45000,"45000",D1740&lt;50000,"50000",D1740&gt;=50000,"&gt;50000")</f>
        <v>10000</v>
      </c>
      <c r="F1740">
        <v>20</v>
      </c>
      <c r="G1740" t="str" cm="1">
        <f t="array" ref="G1740">_xlfn.IFS(F1740&lt;1000,"1000",F1740&lt;5000,"5000",F1740&lt;10000,"10000",F1740&lt;15000,"15000",F1740&lt;20000,"20000",F1740&lt;25000,"25000",F1740&lt;30000,"30000",F1740&lt;35000,"35000",F1740&lt;40000,"40000",F1740&lt;45000,"45000",F1740&lt;50000,"50000",F1740&gt;50000,"&gt;50000")</f>
        <v>1000</v>
      </c>
      <c r="H1740" t="s">
        <v>8221</v>
      </c>
      <c r="I1740" t="s">
        <v>8224</v>
      </c>
      <c r="J1740" t="s">
        <v>8246</v>
      </c>
      <c r="K1740">
        <v>1412283542</v>
      </c>
      <c r="L1740" s="10">
        <v>41914.874328703707</v>
      </c>
      <c r="M1740">
        <v>1409691542</v>
      </c>
      <c r="N1740" s="10">
        <f t="shared" si="83"/>
        <v>41884.874328703707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81"/>
        <v>0.4</v>
      </c>
      <c r="T1740">
        <f t="shared" si="82"/>
        <v>20</v>
      </c>
      <c r="U1740" t="s">
        <v>8325</v>
      </c>
      <c r="V1740" t="s">
        <v>8347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 t="str" cm="1">
        <f t="array" ref="E1741">_xlfn.IFS(D1741&lt;1000,"1000",D1741&lt;5000,"5000",D1741&lt;10000,"10000",D1741&lt;15000,"15000",D1741&lt;20000,"20000",D1741&lt;25000,"25000",D1741&lt;30000,"30000",D1741&lt;35000,"35000",D1741&lt;40000,"40000",D1741&lt;45000,"45000",D1741&lt;50000,"50000",D1741&gt;=50000,"&gt;50000")</f>
        <v>5000</v>
      </c>
      <c r="F1741">
        <v>1</v>
      </c>
      <c r="G1741" t="str" cm="1">
        <f t="array" ref="G1741">_xlfn.IFS(F1741&lt;1000,"1000",F1741&lt;5000,"5000",F1741&lt;10000,"10000",F1741&lt;15000,"15000",F1741&lt;20000,"20000",F1741&lt;25000,"25000",F1741&lt;30000,"30000",F1741&lt;35000,"35000",F1741&lt;40000,"40000",F1741&lt;45000,"45000",F1741&lt;50000,"50000",F1741&gt;50000,"&gt;50000")</f>
        <v>1000</v>
      </c>
      <c r="H1741" t="s">
        <v>8221</v>
      </c>
      <c r="I1741" t="s">
        <v>8224</v>
      </c>
      <c r="J1741" t="s">
        <v>8246</v>
      </c>
      <c r="K1741">
        <v>1462391932</v>
      </c>
      <c r="L1741" s="10">
        <v>42494.832546296297</v>
      </c>
      <c r="M1741">
        <v>1457297932</v>
      </c>
      <c r="N1741" s="10">
        <f t="shared" si="83"/>
        <v>42435.874212962968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81"/>
        <v>0.1</v>
      </c>
      <c r="T1741">
        <f t="shared" si="82"/>
        <v>1</v>
      </c>
      <c r="U1741" t="s">
        <v>8325</v>
      </c>
      <c r="V1741" t="s">
        <v>8347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 t="str" cm="1">
        <f t="array" ref="E1742">_xlfn.IFS(D1742&lt;1000,"1000",D1742&lt;5000,"5000",D1742&lt;10000,"10000",D1742&lt;15000,"15000",D1742&lt;20000,"20000",D1742&lt;25000,"25000",D1742&lt;30000,"30000",D1742&lt;35000,"35000",D1742&lt;40000,"40000",D1742&lt;45000,"45000",D1742&lt;50000,"50000",D1742&gt;=50000,"&gt;50000")</f>
        <v>5000</v>
      </c>
      <c r="F1742">
        <v>0</v>
      </c>
      <c r="G1742" t="str" cm="1">
        <f t="array" ref="G1742">_xlfn.IFS(F1742&lt;1000,"1000",F1742&lt;5000,"5000",F1742&lt;10000,"10000",F1742&lt;15000,"15000",F1742&lt;20000,"20000",F1742&lt;25000,"25000",F1742&lt;30000,"30000",F1742&lt;35000,"35000",F1742&lt;40000,"40000",F1742&lt;45000,"45000",F1742&lt;50000,"50000",F1742&gt;50000,"&gt;50000")</f>
        <v>1000</v>
      </c>
      <c r="H1742" t="s">
        <v>8221</v>
      </c>
      <c r="I1742" t="s">
        <v>8224</v>
      </c>
      <c r="J1742" t="s">
        <v>8246</v>
      </c>
      <c r="K1742">
        <v>1437075422</v>
      </c>
      <c r="L1742" s="10">
        <v>42201.817384259266</v>
      </c>
      <c r="M1742">
        <v>1434483422</v>
      </c>
      <c r="N1742" s="10">
        <f t="shared" si="83"/>
        <v>42171.817384259266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81"/>
        <v>0</v>
      </c>
      <c r="T1742" t="e">
        <f t="shared" si="82"/>
        <v>#DIV/0!</v>
      </c>
      <c r="U1742" t="s">
        <v>8325</v>
      </c>
      <c r="V1742" t="s">
        <v>8347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 t="str" cm="1">
        <f t="array" ref="E1743">_xlfn.IFS(D1743&lt;1000,"1000",D1743&lt;5000,"5000",D1743&lt;10000,"10000",D1743&lt;15000,"15000",D1743&lt;20000,"20000",D1743&lt;25000,"25000",D1743&lt;30000,"30000",D1743&lt;35000,"35000",D1743&lt;40000,"40000",D1743&lt;45000,"45000",D1743&lt;50000,"50000",D1743&gt;=50000,"&gt;50000")</f>
        <v>5000</v>
      </c>
      <c r="F1743">
        <v>1330</v>
      </c>
      <c r="G1743" t="str" cm="1">
        <f t="array" ref="G1743">_xlfn.IFS(F1743&lt;1000,"1000",F1743&lt;5000,"5000",F1743&lt;10000,"10000",F1743&lt;15000,"15000",F1743&lt;20000,"20000",F1743&lt;25000,"25000",F1743&lt;30000,"30000",F1743&lt;35000,"35000",F1743&lt;40000,"40000",F1743&lt;45000,"45000",F1743&lt;50000,"50000",F1743&gt;50000,"&gt;50000")</f>
        <v>5000</v>
      </c>
      <c r="H1743" t="s">
        <v>8219</v>
      </c>
      <c r="I1743" t="s">
        <v>8225</v>
      </c>
      <c r="J1743" t="s">
        <v>8247</v>
      </c>
      <c r="K1743">
        <v>1433948671</v>
      </c>
      <c r="L1743" s="10">
        <v>42165.628136574072</v>
      </c>
      <c r="M1743">
        <v>1430060671</v>
      </c>
      <c r="N1743" s="10">
        <f t="shared" si="83"/>
        <v>42120.628136574072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81"/>
        <v>110.83333333333334</v>
      </c>
      <c r="T1743">
        <f t="shared" si="82"/>
        <v>25.576923076923077</v>
      </c>
      <c r="U1743" t="s">
        <v>8338</v>
      </c>
      <c r="V1743" t="s">
        <v>8339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 t="str" cm="1">
        <f t="array" ref="E1744">_xlfn.IFS(D1744&lt;1000,"1000",D1744&lt;5000,"5000",D1744&lt;10000,"10000",D1744&lt;15000,"15000",D1744&lt;20000,"20000",D1744&lt;25000,"25000",D1744&lt;30000,"30000",D1744&lt;35000,"35000",D1744&lt;40000,"40000",D1744&lt;45000,"45000",D1744&lt;50000,"50000",D1744&gt;=50000,"&gt;50000")</f>
        <v>5000</v>
      </c>
      <c r="F1744">
        <v>2175</v>
      </c>
      <c r="G1744" t="str" cm="1">
        <f t="array" ref="G1744">_xlfn.IFS(F1744&lt;1000,"1000",F1744&lt;5000,"5000",F1744&lt;10000,"10000",F1744&lt;15000,"15000",F1744&lt;20000,"20000",F1744&lt;25000,"25000",F1744&lt;30000,"30000",F1744&lt;35000,"35000",F1744&lt;40000,"40000",F1744&lt;45000,"45000",F1744&lt;50000,"50000",F1744&gt;50000,"&gt;50000")</f>
        <v>5000</v>
      </c>
      <c r="H1744" t="s">
        <v>8219</v>
      </c>
      <c r="I1744" t="s">
        <v>8224</v>
      </c>
      <c r="J1744" t="s">
        <v>8246</v>
      </c>
      <c r="K1744">
        <v>1483822800</v>
      </c>
      <c r="L1744" s="10">
        <v>42742.875</v>
      </c>
      <c r="M1744">
        <v>1481058170</v>
      </c>
      <c r="N1744" s="10">
        <f t="shared" si="83"/>
        <v>42710.876967592587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81"/>
        <v>108.74999999999999</v>
      </c>
      <c r="T1744">
        <f t="shared" si="82"/>
        <v>63.970588235294116</v>
      </c>
      <c r="U1744" t="s">
        <v>8338</v>
      </c>
      <c r="V1744" t="s">
        <v>8339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 t="str" cm="1">
        <f t="array" ref="E1745">_xlfn.IFS(D1745&lt;1000,"1000",D1745&lt;5000,"5000",D1745&lt;10000,"10000",D1745&lt;15000,"15000",D1745&lt;20000,"20000",D1745&lt;25000,"25000",D1745&lt;30000,"30000",D1745&lt;35000,"35000",D1745&lt;40000,"40000",D1745&lt;45000,"45000",D1745&lt;50000,"50000",D1745&gt;=50000,"&gt;50000")</f>
        <v>10000</v>
      </c>
      <c r="F1745">
        <v>6025</v>
      </c>
      <c r="G1745" t="str" cm="1">
        <f t="array" ref="G1745">_xlfn.IFS(F1745&lt;1000,"1000",F1745&lt;5000,"5000",F1745&lt;10000,"10000",F1745&lt;15000,"15000",F1745&lt;20000,"20000",F1745&lt;25000,"25000",F1745&lt;30000,"30000",F1745&lt;35000,"35000",F1745&lt;40000,"40000",F1745&lt;45000,"45000",F1745&lt;50000,"50000",F1745&gt;50000,"&gt;50000")</f>
        <v>10000</v>
      </c>
      <c r="H1745" t="s">
        <v>8219</v>
      </c>
      <c r="I1745" t="s">
        <v>8224</v>
      </c>
      <c r="J1745" t="s">
        <v>8246</v>
      </c>
      <c r="K1745">
        <v>1472270340</v>
      </c>
      <c r="L1745" s="10">
        <v>42609.165972222225</v>
      </c>
      <c r="M1745">
        <v>1470348775</v>
      </c>
      <c r="N1745" s="10">
        <f t="shared" si="83"/>
        <v>42586.925636574073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81"/>
        <v>100.41666666666667</v>
      </c>
      <c r="T1745">
        <f t="shared" si="82"/>
        <v>89.925373134328353</v>
      </c>
      <c r="U1745" t="s">
        <v>8338</v>
      </c>
      <c r="V1745" t="s">
        <v>8339</v>
      </c>
    </row>
    <row r="1746" spans="1:22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 t="str" cm="1">
        <f t="array" ref="E1746">_xlfn.IFS(D1746&lt;1000,"1000",D1746&lt;5000,"5000",D1746&lt;10000,"10000",D1746&lt;15000,"15000",D1746&lt;20000,"20000",D1746&lt;25000,"25000",D1746&lt;30000,"30000",D1746&lt;35000,"35000",D1746&lt;40000,"40000",D1746&lt;45000,"45000",D1746&lt;50000,"50000",D1746&gt;=50000,"&gt;50000")</f>
        <v>10000</v>
      </c>
      <c r="F1746">
        <v>6515</v>
      </c>
      <c r="G1746" t="str" cm="1">
        <f t="array" ref="G1746">_xlfn.IFS(F1746&lt;1000,"1000",F1746&lt;5000,"5000",F1746&lt;10000,"10000",F1746&lt;15000,"15000",F1746&lt;20000,"20000",F1746&lt;25000,"25000",F1746&lt;30000,"30000",F1746&lt;35000,"35000",F1746&lt;40000,"40000",F1746&lt;45000,"45000",F1746&lt;50000,"50000",F1746&gt;50000,"&gt;50000")</f>
        <v>10000</v>
      </c>
      <c r="H1746" t="s">
        <v>8219</v>
      </c>
      <c r="I1746" t="s">
        <v>8225</v>
      </c>
      <c r="J1746" t="s">
        <v>8247</v>
      </c>
      <c r="K1746">
        <v>1425821477</v>
      </c>
      <c r="L1746" s="10">
        <v>42071.563391203701</v>
      </c>
      <c r="M1746">
        <v>1421937077</v>
      </c>
      <c r="N1746" s="10">
        <f t="shared" si="83"/>
        <v>42026.605057870373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81"/>
        <v>118.45454545454545</v>
      </c>
      <c r="T1746">
        <f t="shared" si="82"/>
        <v>93.071428571428569</v>
      </c>
      <c r="U1746" t="s">
        <v>8338</v>
      </c>
      <c r="V1746" t="s">
        <v>8339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 t="str" cm="1">
        <f t="array" ref="E1747">_xlfn.IFS(D1747&lt;1000,"1000",D1747&lt;5000,"5000",D1747&lt;10000,"10000",D1747&lt;15000,"15000",D1747&lt;20000,"20000",D1747&lt;25000,"25000",D1747&lt;30000,"30000",D1747&lt;35000,"35000",D1747&lt;40000,"40000",D1747&lt;45000,"45000",D1747&lt;50000,"50000",D1747&gt;=50000,"&gt;50000")</f>
        <v>10000</v>
      </c>
      <c r="F1747">
        <v>7981</v>
      </c>
      <c r="G1747" t="str" cm="1">
        <f t="array" ref="G1747">_xlfn.IFS(F1747&lt;1000,"1000",F1747&lt;5000,"5000",F1747&lt;10000,"10000",F1747&lt;15000,"15000",F1747&lt;20000,"20000",F1747&lt;25000,"25000",F1747&lt;30000,"30000",F1747&lt;35000,"35000",F1747&lt;40000,"40000",F1747&lt;45000,"45000",F1747&lt;50000,"50000",F1747&gt;50000,"&gt;50000")</f>
        <v>10000</v>
      </c>
      <c r="H1747" t="s">
        <v>8219</v>
      </c>
      <c r="I1747" t="s">
        <v>8224</v>
      </c>
      <c r="J1747" t="s">
        <v>8246</v>
      </c>
      <c r="K1747">
        <v>1482372000</v>
      </c>
      <c r="L1747" s="10">
        <v>42726.083333333328</v>
      </c>
      <c r="M1747">
        <v>1479276838</v>
      </c>
      <c r="N1747" s="10">
        <f t="shared" si="83"/>
        <v>42690.259699074071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81"/>
        <v>114.01428571428571</v>
      </c>
      <c r="T1747">
        <f t="shared" si="82"/>
        <v>89.674157303370791</v>
      </c>
      <c r="U1747" t="s">
        <v>8338</v>
      </c>
      <c r="V1747" t="s">
        <v>8339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 t="str" cm="1">
        <f t="array" ref="E1748">_xlfn.IFS(D1748&lt;1000,"1000",D1748&lt;5000,"5000",D1748&lt;10000,"10000",D1748&lt;15000,"15000",D1748&lt;20000,"20000",D1748&lt;25000,"25000",D1748&lt;30000,"30000",D1748&lt;35000,"35000",D1748&lt;40000,"40000",D1748&lt;45000,"45000",D1748&lt;50000,"50000",D1748&gt;=50000,"&gt;50000")</f>
        <v>20000</v>
      </c>
      <c r="F1748">
        <v>22215</v>
      </c>
      <c r="G1748" t="str" cm="1">
        <f t="array" ref="G1748">_xlfn.IFS(F1748&lt;1000,"1000",F1748&lt;5000,"5000",F1748&lt;10000,"10000",F1748&lt;15000,"15000",F1748&lt;20000,"20000",F1748&lt;25000,"25000",F1748&lt;30000,"30000",F1748&lt;35000,"35000",F1748&lt;40000,"40000",F1748&lt;45000,"45000",F1748&lt;50000,"50000",F1748&gt;50000,"&gt;50000")</f>
        <v>25000</v>
      </c>
      <c r="H1748" t="s">
        <v>8219</v>
      </c>
      <c r="I1748" t="s">
        <v>8224</v>
      </c>
      <c r="J1748" t="s">
        <v>8246</v>
      </c>
      <c r="K1748">
        <v>1479952800</v>
      </c>
      <c r="L1748" s="10">
        <v>42698.083333333328</v>
      </c>
      <c r="M1748">
        <v>1477368867</v>
      </c>
      <c r="N1748" s="10">
        <f t="shared" si="83"/>
        <v>42668.176701388889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81"/>
        <v>148.10000000000002</v>
      </c>
      <c r="T1748">
        <f t="shared" si="82"/>
        <v>207.61682242990653</v>
      </c>
      <c r="U1748" t="s">
        <v>8338</v>
      </c>
      <c r="V1748" t="s">
        <v>8339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 t="str" cm="1">
        <f t="array" ref="E1749">_xlfn.IFS(D1749&lt;1000,"1000",D1749&lt;5000,"5000",D1749&lt;10000,"10000",D1749&lt;15000,"15000",D1749&lt;20000,"20000",D1749&lt;25000,"25000",D1749&lt;30000,"30000",D1749&lt;35000,"35000",D1749&lt;40000,"40000",D1749&lt;45000,"45000",D1749&lt;50000,"50000",D1749&gt;=50000,"&gt;50000")</f>
        <v>10000</v>
      </c>
      <c r="F1749">
        <v>9446</v>
      </c>
      <c r="G1749" t="str" cm="1">
        <f t="array" ref="G1749">_xlfn.IFS(F1749&lt;1000,"1000",F1749&lt;5000,"5000",F1749&lt;10000,"10000",F1749&lt;15000,"15000",F1749&lt;20000,"20000",F1749&lt;25000,"25000",F1749&lt;30000,"30000",F1749&lt;35000,"35000",F1749&lt;40000,"40000",F1749&lt;45000,"45000",F1749&lt;50000,"50000",F1749&gt;50000,"&gt;50000")</f>
        <v>10000</v>
      </c>
      <c r="H1749" t="s">
        <v>8219</v>
      </c>
      <c r="I1749" t="s">
        <v>8225</v>
      </c>
      <c r="J1749" t="s">
        <v>8247</v>
      </c>
      <c r="K1749">
        <v>1447426800</v>
      </c>
      <c r="L1749" s="10">
        <v>42321.625</v>
      </c>
      <c r="M1749">
        <v>1444904830</v>
      </c>
      <c r="N1749" s="10">
        <f t="shared" si="83"/>
        <v>42292.435532407413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81"/>
        <v>104.95555555555556</v>
      </c>
      <c r="T1749">
        <f t="shared" si="82"/>
        <v>59.408805031446541</v>
      </c>
      <c r="U1749" t="s">
        <v>8338</v>
      </c>
      <c r="V1749" t="s">
        <v>8339</v>
      </c>
    </row>
    <row r="1750" spans="1:22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 t="str" cm="1">
        <f t="array" ref="E1750">_xlfn.IFS(D1750&lt;1000,"1000",D1750&lt;5000,"5000",D1750&lt;10000,"10000",D1750&lt;15000,"15000",D1750&lt;20000,"20000",D1750&lt;25000,"25000",D1750&lt;30000,"30000",D1750&lt;35000,"35000",D1750&lt;40000,"40000",D1750&lt;45000,"45000",D1750&lt;50000,"50000",D1750&gt;=50000,"&gt;50000")</f>
        <v>&gt;50000</v>
      </c>
      <c r="F1750">
        <v>64974</v>
      </c>
      <c r="G1750" t="str" cm="1">
        <f t="array" ref="G1750">_xlfn.IFS(F1750&lt;1000,"1000",F1750&lt;5000,"5000",F1750&lt;10000,"10000",F1750&lt;15000,"15000",F1750&lt;20000,"20000",F1750&lt;25000,"25000",F1750&lt;30000,"30000",F1750&lt;35000,"35000",F1750&lt;40000,"40000",F1750&lt;45000,"45000",F1750&lt;50000,"50000",F1750&gt;50000,"&gt;50000")</f>
        <v>&gt;50000</v>
      </c>
      <c r="H1750" t="s">
        <v>8219</v>
      </c>
      <c r="I1750" t="s">
        <v>8229</v>
      </c>
      <c r="J1750" t="s">
        <v>8251</v>
      </c>
      <c r="K1750">
        <v>1441234143</v>
      </c>
      <c r="L1750" s="10">
        <v>42249.950729166667</v>
      </c>
      <c r="M1750">
        <v>1438642143</v>
      </c>
      <c r="N1750" s="10">
        <f t="shared" si="83"/>
        <v>42219.950729166667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81"/>
        <v>129.94800000000001</v>
      </c>
      <c r="T1750">
        <f t="shared" si="82"/>
        <v>358.97237569060775</v>
      </c>
      <c r="U1750" t="s">
        <v>8338</v>
      </c>
      <c r="V1750" t="s">
        <v>8339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 t="str" cm="1">
        <f t="array" ref="E1751">_xlfn.IFS(D1751&lt;1000,"1000",D1751&lt;5000,"5000",D1751&lt;10000,"10000",D1751&lt;15000,"15000",D1751&lt;20000,"20000",D1751&lt;25000,"25000",D1751&lt;30000,"30000",D1751&lt;35000,"35000",D1751&lt;40000,"40000",D1751&lt;45000,"45000",D1751&lt;50000,"50000",D1751&gt;=50000,"&gt;50000")</f>
        <v>15000</v>
      </c>
      <c r="F1751">
        <v>12410.5</v>
      </c>
      <c r="G1751" t="str" cm="1">
        <f t="array" ref="G1751">_xlfn.IFS(F1751&lt;1000,"1000",F1751&lt;5000,"5000",F1751&lt;10000,"10000",F1751&lt;15000,"15000",F1751&lt;20000,"20000",F1751&lt;25000,"25000",F1751&lt;30000,"30000",F1751&lt;35000,"35000",F1751&lt;40000,"40000",F1751&lt;45000,"45000",F1751&lt;50000,"50000",F1751&gt;50000,"&gt;50000")</f>
        <v>15000</v>
      </c>
      <c r="H1751" t="s">
        <v>8219</v>
      </c>
      <c r="I1751" t="s">
        <v>8243</v>
      </c>
      <c r="J1751" t="s">
        <v>8249</v>
      </c>
      <c r="K1751">
        <v>1488394800</v>
      </c>
      <c r="L1751" s="10">
        <v>42795.791666666672</v>
      </c>
      <c r="M1751">
        <v>1485213921</v>
      </c>
      <c r="N1751" s="10">
        <f t="shared" si="83"/>
        <v>42758.975937499999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81"/>
        <v>123.48756218905473</v>
      </c>
      <c r="T1751">
        <f t="shared" si="82"/>
        <v>94.736641221374043</v>
      </c>
      <c r="U1751" t="s">
        <v>8338</v>
      </c>
      <c r="V1751" t="s">
        <v>8339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 t="str" cm="1">
        <f t="array" ref="E1752">_xlfn.IFS(D1752&lt;1000,"1000",D1752&lt;5000,"5000",D1752&lt;10000,"10000",D1752&lt;15000,"15000",D1752&lt;20000,"20000",D1752&lt;25000,"25000",D1752&lt;30000,"30000",D1752&lt;35000,"35000",D1752&lt;40000,"40000",D1752&lt;45000,"45000",D1752&lt;50000,"50000",D1752&gt;=50000,"&gt;50000")</f>
        <v>10000</v>
      </c>
      <c r="F1752">
        <v>10081</v>
      </c>
      <c r="G1752" t="str" cm="1">
        <f t="array" ref="G1752">_xlfn.IFS(F1752&lt;1000,"1000",F1752&lt;5000,"5000",F1752&lt;10000,"10000",F1752&lt;15000,"15000",F1752&lt;20000,"20000",F1752&lt;25000,"25000",F1752&lt;30000,"30000",F1752&lt;35000,"35000",F1752&lt;40000,"40000",F1752&lt;45000,"45000",F1752&lt;50000,"50000",F1752&gt;50000,"&gt;50000")</f>
        <v>15000</v>
      </c>
      <c r="H1752" t="s">
        <v>8219</v>
      </c>
      <c r="I1752" t="s">
        <v>8224</v>
      </c>
      <c r="J1752" t="s">
        <v>8246</v>
      </c>
      <c r="K1752">
        <v>1461096304</v>
      </c>
      <c r="L1752" s="10">
        <v>42479.836851851855</v>
      </c>
      <c r="M1752">
        <v>1458936304</v>
      </c>
      <c r="N1752" s="10">
        <f t="shared" si="83"/>
        <v>42454.836851851855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81"/>
        <v>201.62</v>
      </c>
      <c r="T1752">
        <f t="shared" si="82"/>
        <v>80.647999999999996</v>
      </c>
      <c r="U1752" t="s">
        <v>8338</v>
      </c>
      <c r="V1752" t="s">
        <v>8339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 t="str" cm="1">
        <f t="array" ref="E1753">_xlfn.IFS(D1753&lt;1000,"1000",D1753&lt;5000,"5000",D1753&lt;10000,"10000",D1753&lt;15000,"15000",D1753&lt;20000,"20000",D1753&lt;25000,"25000",D1753&lt;30000,"30000",D1753&lt;35000,"35000",D1753&lt;40000,"40000",D1753&lt;45000,"45000",D1753&lt;50000,"50000",D1753&gt;=50000,"&gt;50000")</f>
        <v>15000</v>
      </c>
      <c r="F1753">
        <v>10290</v>
      </c>
      <c r="G1753" t="str" cm="1">
        <f t="array" ref="G1753">_xlfn.IFS(F1753&lt;1000,"1000",F1753&lt;5000,"5000",F1753&lt;10000,"10000",F1753&lt;15000,"15000",F1753&lt;20000,"20000",F1753&lt;25000,"25000",F1753&lt;30000,"30000",F1753&lt;35000,"35000",F1753&lt;40000,"40000",F1753&lt;45000,"45000",F1753&lt;50000,"50000",F1753&gt;50000,"&gt;50000")</f>
        <v>15000</v>
      </c>
      <c r="H1753" t="s">
        <v>8219</v>
      </c>
      <c r="I1753" t="s">
        <v>8224</v>
      </c>
      <c r="J1753" t="s">
        <v>8246</v>
      </c>
      <c r="K1753">
        <v>1426787123</v>
      </c>
      <c r="L1753" s="10">
        <v>42082.739849537036</v>
      </c>
      <c r="M1753">
        <v>1424198723</v>
      </c>
      <c r="N1753" s="10">
        <f t="shared" si="83"/>
        <v>42052.7815162037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81"/>
        <v>102.89999999999999</v>
      </c>
      <c r="T1753">
        <f t="shared" si="82"/>
        <v>168.68852459016392</v>
      </c>
      <c r="U1753" t="s">
        <v>8338</v>
      </c>
      <c r="V1753" t="s">
        <v>8339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 t="str" cm="1">
        <f t="array" ref="E1754">_xlfn.IFS(D1754&lt;1000,"1000",D1754&lt;5000,"5000",D1754&lt;10000,"10000",D1754&lt;15000,"15000",D1754&lt;20000,"20000",D1754&lt;25000,"25000",D1754&lt;30000,"30000",D1754&lt;35000,"35000",D1754&lt;40000,"40000",D1754&lt;45000,"45000",D1754&lt;50000,"50000",D1754&gt;=50000,"&gt;50000")</f>
        <v>5000</v>
      </c>
      <c r="F1754">
        <v>3122</v>
      </c>
      <c r="G1754" t="str" cm="1">
        <f t="array" ref="G1754">_xlfn.IFS(F1754&lt;1000,"1000",F1754&lt;5000,"5000",F1754&lt;10000,"10000",F1754&lt;15000,"15000",F1754&lt;20000,"20000",F1754&lt;25000,"25000",F1754&lt;30000,"30000",F1754&lt;35000,"35000",F1754&lt;40000,"40000",F1754&lt;45000,"45000",F1754&lt;50000,"50000",F1754&gt;50000,"&gt;50000")</f>
        <v>5000</v>
      </c>
      <c r="H1754" t="s">
        <v>8219</v>
      </c>
      <c r="I1754" t="s">
        <v>8225</v>
      </c>
      <c r="J1754" t="s">
        <v>8247</v>
      </c>
      <c r="K1754">
        <v>1476425082</v>
      </c>
      <c r="L1754" s="10">
        <v>42657.253263888888</v>
      </c>
      <c r="M1754">
        <v>1473833082</v>
      </c>
      <c r="N1754" s="10">
        <f t="shared" si="83"/>
        <v>42627.253263888888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81"/>
        <v>260.16666666666663</v>
      </c>
      <c r="T1754">
        <f t="shared" si="82"/>
        <v>34.68888888888889</v>
      </c>
      <c r="U1754" t="s">
        <v>8338</v>
      </c>
      <c r="V1754" t="s">
        <v>8339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 t="str" cm="1">
        <f t="array" ref="E1755">_xlfn.IFS(D1755&lt;1000,"1000",D1755&lt;5000,"5000",D1755&lt;10000,"10000",D1755&lt;15000,"15000",D1755&lt;20000,"20000",D1755&lt;25000,"25000",D1755&lt;30000,"30000",D1755&lt;35000,"35000",D1755&lt;40000,"40000",D1755&lt;45000,"45000",D1755&lt;50000,"50000",D1755&gt;=50000,"&gt;50000")</f>
        <v>20000</v>
      </c>
      <c r="F1755">
        <v>16200</v>
      </c>
      <c r="G1755" t="str" cm="1">
        <f t="array" ref="G1755">_xlfn.IFS(F1755&lt;1000,"1000",F1755&lt;5000,"5000",F1755&lt;10000,"10000",F1755&lt;15000,"15000",F1755&lt;20000,"20000",F1755&lt;25000,"25000",F1755&lt;30000,"30000",F1755&lt;35000,"35000",F1755&lt;40000,"40000",F1755&lt;45000,"45000",F1755&lt;50000,"50000",F1755&gt;50000,"&gt;50000")</f>
        <v>20000</v>
      </c>
      <c r="H1755" t="s">
        <v>8219</v>
      </c>
      <c r="I1755" t="s">
        <v>8232</v>
      </c>
      <c r="J1755" t="s">
        <v>8253</v>
      </c>
      <c r="K1755">
        <v>1458579568</v>
      </c>
      <c r="L1755" s="10">
        <v>42450.707962962959</v>
      </c>
      <c r="M1755">
        <v>1455991168</v>
      </c>
      <c r="N1755" s="10">
        <f t="shared" si="83"/>
        <v>42420.74962962963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81"/>
        <v>108</v>
      </c>
      <c r="T1755">
        <f t="shared" si="82"/>
        <v>462.85714285714283</v>
      </c>
      <c r="U1755" t="s">
        <v>8338</v>
      </c>
      <c r="V1755" t="s">
        <v>8339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 t="str" cm="1">
        <f t="array" ref="E1756">_xlfn.IFS(D1756&lt;1000,"1000",D1756&lt;5000,"5000",D1756&lt;10000,"10000",D1756&lt;15000,"15000",D1756&lt;20000,"20000",D1756&lt;25000,"25000",D1756&lt;30000,"30000",D1756&lt;35000,"35000",D1756&lt;40000,"40000",D1756&lt;45000,"45000",D1756&lt;50000,"50000",D1756&gt;=50000,"&gt;50000")</f>
        <v>10000</v>
      </c>
      <c r="F1756">
        <v>9395</v>
      </c>
      <c r="G1756" t="str" cm="1">
        <f t="array" ref="G1756">_xlfn.IFS(F1756&lt;1000,"1000",F1756&lt;5000,"5000",F1756&lt;10000,"10000",F1756&lt;15000,"15000",F1756&lt;20000,"20000",F1756&lt;25000,"25000",F1756&lt;30000,"30000",F1756&lt;35000,"35000",F1756&lt;40000,"40000",F1756&lt;45000,"45000",F1756&lt;50000,"50000",F1756&gt;50000,"&gt;50000")</f>
        <v>10000</v>
      </c>
      <c r="H1756" t="s">
        <v>8219</v>
      </c>
      <c r="I1756" t="s">
        <v>8229</v>
      </c>
      <c r="J1756" t="s">
        <v>8251</v>
      </c>
      <c r="K1756">
        <v>1428091353</v>
      </c>
      <c r="L1756" s="10">
        <v>42097.835104166668</v>
      </c>
      <c r="M1756">
        <v>1425502953</v>
      </c>
      <c r="N1756" s="10">
        <f t="shared" si="83"/>
        <v>42067.876770833333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81"/>
        <v>110.52941176470587</v>
      </c>
      <c r="T1756">
        <f t="shared" si="82"/>
        <v>104.38888888888889</v>
      </c>
      <c r="U1756" t="s">
        <v>8338</v>
      </c>
      <c r="V1756" t="s">
        <v>8339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 t="str" cm="1">
        <f t="array" ref="E1757">_xlfn.IFS(D1757&lt;1000,"1000",D1757&lt;5000,"5000",D1757&lt;10000,"10000",D1757&lt;15000,"15000",D1757&lt;20000,"20000",D1757&lt;25000,"25000",D1757&lt;30000,"30000",D1757&lt;35000,"35000",D1757&lt;40000,"40000",D1757&lt;45000,"45000",D1757&lt;50000,"50000",D1757&gt;=50000,"&gt;50000")</f>
        <v>1000</v>
      </c>
      <c r="F1757">
        <v>30</v>
      </c>
      <c r="G1757" t="str" cm="1">
        <f t="array" ref="G1757">_xlfn.IFS(F1757&lt;1000,"1000",F1757&lt;5000,"5000",F1757&lt;10000,"10000",F1757&lt;15000,"15000",F1757&lt;20000,"20000",F1757&lt;25000,"25000",F1757&lt;30000,"30000",F1757&lt;35000,"35000",F1757&lt;40000,"40000",F1757&lt;45000,"45000",F1757&lt;50000,"50000",F1757&gt;50000,"&gt;50000")</f>
        <v>1000</v>
      </c>
      <c r="H1757" t="s">
        <v>8219</v>
      </c>
      <c r="I1757" t="s">
        <v>8224</v>
      </c>
      <c r="J1757" t="s">
        <v>8246</v>
      </c>
      <c r="K1757">
        <v>1444071361</v>
      </c>
      <c r="L1757" s="10">
        <v>42282.788900462961</v>
      </c>
      <c r="M1757">
        <v>1441479361</v>
      </c>
      <c r="N1757" s="10">
        <f t="shared" si="83"/>
        <v>42252.788900462961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81"/>
        <v>120</v>
      </c>
      <c r="T1757">
        <f t="shared" si="82"/>
        <v>7.5</v>
      </c>
      <c r="U1757" t="s">
        <v>8338</v>
      </c>
      <c r="V1757" t="s">
        <v>8339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 t="str" cm="1">
        <f t="array" ref="E1758">_xlfn.IFS(D1758&lt;1000,"1000",D1758&lt;5000,"5000",D1758&lt;10000,"10000",D1758&lt;15000,"15000",D1758&lt;20000,"20000",D1758&lt;25000,"25000",D1758&lt;30000,"30000",D1758&lt;35000,"35000",D1758&lt;40000,"40000",D1758&lt;45000,"45000",D1758&lt;50000,"50000",D1758&gt;=50000,"&gt;50000")</f>
        <v>10000</v>
      </c>
      <c r="F1758">
        <v>5655.6</v>
      </c>
      <c r="G1758" t="str" cm="1">
        <f t="array" ref="G1758">_xlfn.IFS(F1758&lt;1000,"1000",F1758&lt;5000,"5000",F1758&lt;10000,"10000",F1758&lt;15000,"15000",F1758&lt;20000,"20000",F1758&lt;25000,"25000",F1758&lt;30000,"30000",F1758&lt;35000,"35000",F1758&lt;40000,"40000",F1758&lt;45000,"45000",F1758&lt;50000,"50000",F1758&gt;50000,"&gt;50000")</f>
        <v>10000</v>
      </c>
      <c r="H1758" t="s">
        <v>8219</v>
      </c>
      <c r="I1758" t="s">
        <v>8224</v>
      </c>
      <c r="J1758" t="s">
        <v>8246</v>
      </c>
      <c r="K1758">
        <v>1472443269</v>
      </c>
      <c r="L1758" s="10">
        <v>42611.167465277773</v>
      </c>
      <c r="M1758">
        <v>1468987269</v>
      </c>
      <c r="N1758" s="10">
        <f t="shared" si="83"/>
        <v>42571.167465277773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81"/>
        <v>102.82909090909091</v>
      </c>
      <c r="T1758">
        <f t="shared" si="82"/>
        <v>47.13</v>
      </c>
      <c r="U1758" t="s">
        <v>8338</v>
      </c>
      <c r="V1758" t="s">
        <v>8339</v>
      </c>
    </row>
    <row r="1759" spans="1:22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 t="str" cm="1">
        <f t="array" ref="E1759">_xlfn.IFS(D1759&lt;1000,"1000",D1759&lt;5000,"5000",D1759&lt;10000,"10000",D1759&lt;15000,"15000",D1759&lt;20000,"20000",D1759&lt;25000,"25000",D1759&lt;30000,"30000",D1759&lt;35000,"35000",D1759&lt;40000,"40000",D1759&lt;45000,"45000",D1759&lt;50000,"50000",D1759&gt;=50000,"&gt;50000")</f>
        <v>10000</v>
      </c>
      <c r="F1759">
        <v>5800</v>
      </c>
      <c r="G1759" t="str" cm="1">
        <f t="array" ref="G1759">_xlfn.IFS(F1759&lt;1000,"1000",F1759&lt;5000,"5000",F1759&lt;10000,"10000",F1759&lt;15000,"15000",F1759&lt;20000,"20000",F1759&lt;25000,"25000",F1759&lt;30000,"30000",F1759&lt;35000,"35000",F1759&lt;40000,"40000",F1759&lt;45000,"45000",F1759&lt;50000,"50000",F1759&gt;50000,"&gt;50000")</f>
        <v>10000</v>
      </c>
      <c r="H1759" t="s">
        <v>8219</v>
      </c>
      <c r="I1759" t="s">
        <v>8224</v>
      </c>
      <c r="J1759" t="s">
        <v>8246</v>
      </c>
      <c r="K1759">
        <v>1485631740</v>
      </c>
      <c r="L1759" s="10">
        <v>42763.811805555553</v>
      </c>
      <c r="M1759">
        <v>1483041083</v>
      </c>
      <c r="N1759" s="10">
        <f t="shared" si="83"/>
        <v>42733.827349537038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81"/>
        <v>115.99999999999999</v>
      </c>
      <c r="T1759">
        <f t="shared" si="82"/>
        <v>414.28571428571428</v>
      </c>
      <c r="U1759" t="s">
        <v>8338</v>
      </c>
      <c r="V1759" t="s">
        <v>8339</v>
      </c>
    </row>
    <row r="1760" spans="1:22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 t="str" cm="1">
        <f t="array" ref="E1760">_xlfn.IFS(D1760&lt;1000,"1000",D1760&lt;5000,"5000",D1760&lt;10000,"10000",D1760&lt;15000,"15000",D1760&lt;20000,"20000",D1760&lt;25000,"25000",D1760&lt;30000,"30000",D1760&lt;35000,"35000",D1760&lt;40000,"40000",D1760&lt;45000,"45000",D1760&lt;50000,"50000",D1760&gt;=50000,"&gt;50000")</f>
        <v>5000</v>
      </c>
      <c r="F1760">
        <v>1147</v>
      </c>
      <c r="G1760" t="str" cm="1">
        <f t="array" ref="G1760">_xlfn.IFS(F1760&lt;1000,"1000",F1760&lt;5000,"5000",F1760&lt;10000,"10000",F1760&lt;15000,"15000",F1760&lt;20000,"20000",F1760&lt;25000,"25000",F1760&lt;30000,"30000",F1760&lt;35000,"35000",F1760&lt;40000,"40000",F1760&lt;45000,"45000",F1760&lt;50000,"50000",F1760&gt;50000,"&gt;50000")</f>
        <v>5000</v>
      </c>
      <c r="H1760" t="s">
        <v>8219</v>
      </c>
      <c r="I1760" t="s">
        <v>8224</v>
      </c>
      <c r="J1760" t="s">
        <v>8246</v>
      </c>
      <c r="K1760">
        <v>1468536992</v>
      </c>
      <c r="L1760" s="10">
        <v>42565.955925925926</v>
      </c>
      <c r="M1760">
        <v>1463352992</v>
      </c>
      <c r="N1760" s="10">
        <f t="shared" si="83"/>
        <v>42505.955925925926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81"/>
        <v>114.7</v>
      </c>
      <c r="T1760">
        <f t="shared" si="82"/>
        <v>42.481481481481481</v>
      </c>
      <c r="U1760" t="s">
        <v>8338</v>
      </c>
      <c r="V1760" t="s">
        <v>8339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 t="str" cm="1">
        <f t="array" ref="E1761">_xlfn.IFS(D1761&lt;1000,"1000",D1761&lt;5000,"5000",D1761&lt;10000,"10000",D1761&lt;15000,"15000",D1761&lt;20000,"20000",D1761&lt;25000,"25000",D1761&lt;30000,"30000",D1761&lt;35000,"35000",D1761&lt;40000,"40000",D1761&lt;45000,"45000",D1761&lt;50000,"50000",D1761&gt;=50000,"&gt;50000")</f>
        <v>10000</v>
      </c>
      <c r="F1761">
        <v>5330</v>
      </c>
      <c r="G1761" t="str" cm="1">
        <f t="array" ref="G1761">_xlfn.IFS(F1761&lt;1000,"1000",F1761&lt;5000,"5000",F1761&lt;10000,"10000",F1761&lt;15000,"15000",F1761&lt;20000,"20000",F1761&lt;25000,"25000",F1761&lt;30000,"30000",F1761&lt;35000,"35000",F1761&lt;40000,"40000",F1761&lt;45000,"45000",F1761&lt;50000,"50000",F1761&gt;50000,"&gt;50000")</f>
        <v>10000</v>
      </c>
      <c r="H1761" t="s">
        <v>8219</v>
      </c>
      <c r="I1761" t="s">
        <v>8224</v>
      </c>
      <c r="J1761" t="s">
        <v>8246</v>
      </c>
      <c r="K1761">
        <v>1427309629</v>
      </c>
      <c r="L1761" s="10">
        <v>42088.787372685183</v>
      </c>
      <c r="M1761">
        <v>1425585229</v>
      </c>
      <c r="N1761" s="10">
        <f t="shared" si="83"/>
        <v>42068.829039351855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81"/>
        <v>106.60000000000001</v>
      </c>
      <c r="T1761">
        <f t="shared" si="82"/>
        <v>108.77551020408163</v>
      </c>
      <c r="U1761" t="s">
        <v>8338</v>
      </c>
      <c r="V1761" t="s">
        <v>8339</v>
      </c>
    </row>
    <row r="1762" spans="1:22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 t="str" cm="1">
        <f t="array" ref="E1762">_xlfn.IFS(D1762&lt;1000,"1000",D1762&lt;5000,"5000",D1762&lt;10000,"10000",D1762&lt;15000,"15000",D1762&lt;20000,"20000",D1762&lt;25000,"25000",D1762&lt;30000,"30000",D1762&lt;35000,"35000",D1762&lt;40000,"40000",D1762&lt;45000,"45000",D1762&lt;50000,"50000",D1762&gt;=50000,"&gt;50000")</f>
        <v>10000</v>
      </c>
      <c r="F1762">
        <v>8272</v>
      </c>
      <c r="G1762" t="str" cm="1">
        <f t="array" ref="G1762">_xlfn.IFS(F1762&lt;1000,"1000",F1762&lt;5000,"5000",F1762&lt;10000,"10000",F1762&lt;15000,"15000",F1762&lt;20000,"20000",F1762&lt;25000,"25000",F1762&lt;30000,"30000",F1762&lt;35000,"35000",F1762&lt;40000,"40000",F1762&lt;45000,"45000",F1762&lt;50000,"50000",F1762&gt;50000,"&gt;50000")</f>
        <v>10000</v>
      </c>
      <c r="H1762" t="s">
        <v>8219</v>
      </c>
      <c r="I1762" t="s">
        <v>8224</v>
      </c>
      <c r="J1762" t="s">
        <v>8246</v>
      </c>
      <c r="K1762">
        <v>1456416513</v>
      </c>
      <c r="L1762" s="10">
        <v>42425.67260416667</v>
      </c>
      <c r="M1762">
        <v>1454688513</v>
      </c>
      <c r="N1762" s="10">
        <f t="shared" si="83"/>
        <v>42405.67260416667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81"/>
        <v>165.44</v>
      </c>
      <c r="T1762">
        <f t="shared" si="82"/>
        <v>81.098039215686271</v>
      </c>
      <c r="U1762" t="s">
        <v>8338</v>
      </c>
      <c r="V1762" t="s">
        <v>8339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 t="str" cm="1">
        <f t="array" ref="E1763">_xlfn.IFS(D1763&lt;1000,"1000",D1763&lt;5000,"5000",D1763&lt;10000,"10000",D1763&lt;15000,"15000",D1763&lt;20000,"20000",D1763&lt;25000,"25000",D1763&lt;30000,"30000",D1763&lt;35000,"35000",D1763&lt;40000,"40000",D1763&lt;45000,"45000",D1763&lt;50000,"50000",D1763&gt;=50000,"&gt;50000")</f>
        <v>1000</v>
      </c>
      <c r="F1763">
        <v>155</v>
      </c>
      <c r="G1763" t="str" cm="1">
        <f t="array" ref="G1763">_xlfn.IFS(F1763&lt;1000,"1000",F1763&lt;5000,"5000",F1763&lt;10000,"10000",F1763&lt;15000,"15000",F1763&lt;20000,"20000",F1763&lt;25000,"25000",F1763&lt;30000,"30000",F1763&lt;35000,"35000",F1763&lt;40000,"40000",F1763&lt;45000,"45000",F1763&lt;50000,"50000",F1763&gt;50000,"&gt;50000")</f>
        <v>1000</v>
      </c>
      <c r="H1763" t="s">
        <v>8219</v>
      </c>
      <c r="I1763" t="s">
        <v>8225</v>
      </c>
      <c r="J1763" t="s">
        <v>8247</v>
      </c>
      <c r="K1763">
        <v>1442065060</v>
      </c>
      <c r="L1763" s="10">
        <v>42259.567824074074</v>
      </c>
      <c r="M1763">
        <v>1437745060</v>
      </c>
      <c r="N1763" s="10">
        <f t="shared" si="83"/>
        <v>42209.567824074074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81"/>
        <v>155</v>
      </c>
      <c r="T1763">
        <f t="shared" si="82"/>
        <v>51.666666666666664</v>
      </c>
      <c r="U1763" t="s">
        <v>8338</v>
      </c>
      <c r="V1763" t="s">
        <v>8339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 t="str" cm="1">
        <f t="array" ref="E1764">_xlfn.IFS(D1764&lt;1000,"1000",D1764&lt;5000,"5000",D1764&lt;10000,"10000",D1764&lt;15000,"15000",D1764&lt;20000,"20000",D1764&lt;25000,"25000",D1764&lt;30000,"30000",D1764&lt;35000,"35000",D1764&lt;40000,"40000",D1764&lt;45000,"45000",D1764&lt;50000,"50000",D1764&gt;=50000,"&gt;50000")</f>
        <v>1000</v>
      </c>
      <c r="F1764">
        <v>885</v>
      </c>
      <c r="G1764" t="str" cm="1">
        <f t="array" ref="G1764">_xlfn.IFS(F1764&lt;1000,"1000",F1764&lt;5000,"5000",F1764&lt;10000,"10000",F1764&lt;15000,"15000",F1764&lt;20000,"20000",F1764&lt;25000,"25000",F1764&lt;30000,"30000",F1764&lt;35000,"35000",F1764&lt;40000,"40000",F1764&lt;45000,"45000",F1764&lt;50000,"50000",F1764&gt;50000,"&gt;50000")</f>
        <v>1000</v>
      </c>
      <c r="H1764" t="s">
        <v>8219</v>
      </c>
      <c r="I1764" t="s">
        <v>8224</v>
      </c>
      <c r="J1764" t="s">
        <v>8246</v>
      </c>
      <c r="K1764">
        <v>1457739245</v>
      </c>
      <c r="L1764" s="10">
        <v>42440.982002314813</v>
      </c>
      <c r="M1764">
        <v>1455147245</v>
      </c>
      <c r="N1764" s="10">
        <f t="shared" si="83"/>
        <v>42410.982002314813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81"/>
        <v>885</v>
      </c>
      <c r="T1764">
        <f t="shared" si="82"/>
        <v>35.4</v>
      </c>
      <c r="U1764" t="s">
        <v>8338</v>
      </c>
      <c r="V1764" t="s">
        <v>8339</v>
      </c>
    </row>
    <row r="1765" spans="1:22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 t="str" cm="1">
        <f t="array" ref="E1765">_xlfn.IFS(D1765&lt;1000,"1000",D1765&lt;5000,"5000",D1765&lt;10000,"10000",D1765&lt;15000,"15000",D1765&lt;20000,"20000",D1765&lt;25000,"25000",D1765&lt;30000,"30000",D1765&lt;35000,"35000",D1765&lt;40000,"40000",D1765&lt;45000,"45000",D1765&lt;50000,"50000",D1765&gt;=50000,"&gt;50000")</f>
        <v>15000</v>
      </c>
      <c r="F1765">
        <v>12229</v>
      </c>
      <c r="G1765" t="str" cm="1">
        <f t="array" ref="G1765">_xlfn.IFS(F1765&lt;1000,"1000",F1765&lt;5000,"5000",F1765&lt;10000,"10000",F1765&lt;15000,"15000",F1765&lt;20000,"20000",F1765&lt;25000,"25000",F1765&lt;30000,"30000",F1765&lt;35000,"35000",F1765&lt;40000,"40000",F1765&lt;45000,"45000",F1765&lt;50000,"50000",F1765&gt;50000,"&gt;50000")</f>
        <v>15000</v>
      </c>
      <c r="H1765" t="s">
        <v>8219</v>
      </c>
      <c r="I1765" t="s">
        <v>8224</v>
      </c>
      <c r="J1765" t="s">
        <v>8246</v>
      </c>
      <c r="K1765">
        <v>1477255840</v>
      </c>
      <c r="L1765" s="10">
        <v>42666.868518518517</v>
      </c>
      <c r="M1765">
        <v>1474663840</v>
      </c>
      <c r="N1765" s="10">
        <f t="shared" si="83"/>
        <v>42636.868518518517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81"/>
        <v>101.90833333333333</v>
      </c>
      <c r="T1765">
        <f t="shared" si="82"/>
        <v>103.63559322033899</v>
      </c>
      <c r="U1765" t="s">
        <v>8338</v>
      </c>
      <c r="V1765" t="s">
        <v>8339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 t="str" cm="1">
        <f t="array" ref="E1766">_xlfn.IFS(D1766&lt;1000,"1000",D1766&lt;5000,"5000",D1766&lt;10000,"10000",D1766&lt;15000,"15000",D1766&lt;20000,"20000",D1766&lt;25000,"25000",D1766&lt;30000,"30000",D1766&lt;35000,"35000",D1766&lt;40000,"40000",D1766&lt;45000,"45000",D1766&lt;50000,"50000",D1766&gt;=50000,"&gt;50000")</f>
        <v>15000</v>
      </c>
      <c r="F1766">
        <v>2156</v>
      </c>
      <c r="G1766" t="str" cm="1">
        <f t="array" ref="G1766">_xlfn.IFS(F1766&lt;1000,"1000",F1766&lt;5000,"5000",F1766&lt;10000,"10000",F1766&lt;15000,"15000",F1766&lt;20000,"20000",F1766&lt;25000,"25000",F1766&lt;30000,"30000",F1766&lt;35000,"35000",F1766&lt;40000,"40000",F1766&lt;45000,"45000",F1766&lt;50000,"50000",F1766&gt;50000,"&gt;50000")</f>
        <v>5000</v>
      </c>
      <c r="H1766" t="s">
        <v>8221</v>
      </c>
      <c r="I1766" t="s">
        <v>8225</v>
      </c>
      <c r="J1766" t="s">
        <v>8247</v>
      </c>
      <c r="K1766">
        <v>1407065979</v>
      </c>
      <c r="L1766" s="10">
        <v>41854.485868055555</v>
      </c>
      <c r="M1766">
        <v>1404560379</v>
      </c>
      <c r="N1766" s="10">
        <f t="shared" si="83"/>
        <v>41825.485868055555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81"/>
        <v>19.600000000000001</v>
      </c>
      <c r="T1766">
        <f t="shared" si="82"/>
        <v>55.282051282051285</v>
      </c>
      <c r="U1766" t="s">
        <v>8338</v>
      </c>
      <c r="V1766" t="s">
        <v>8339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 t="str" cm="1">
        <f t="array" ref="E1767">_xlfn.IFS(D1767&lt;1000,"1000",D1767&lt;5000,"5000",D1767&lt;10000,"10000",D1767&lt;15000,"15000",D1767&lt;20000,"20000",D1767&lt;25000,"25000",D1767&lt;30000,"30000",D1767&lt;35000,"35000",D1767&lt;40000,"40000",D1767&lt;45000,"45000",D1767&lt;50000,"50000",D1767&gt;=50000,"&gt;50000")</f>
        <v>15000</v>
      </c>
      <c r="F1767">
        <v>7433.48</v>
      </c>
      <c r="G1767" t="str" cm="1">
        <f t="array" ref="G1767">_xlfn.IFS(F1767&lt;1000,"1000",F1767&lt;5000,"5000",F1767&lt;10000,"10000",F1767&lt;15000,"15000",F1767&lt;20000,"20000",F1767&lt;25000,"25000",F1767&lt;30000,"30000",F1767&lt;35000,"35000",F1767&lt;40000,"40000",F1767&lt;45000,"45000",F1767&lt;50000,"50000",F1767&gt;50000,"&gt;50000")</f>
        <v>10000</v>
      </c>
      <c r="H1767" t="s">
        <v>8221</v>
      </c>
      <c r="I1767" t="s">
        <v>8224</v>
      </c>
      <c r="J1767" t="s">
        <v>8246</v>
      </c>
      <c r="K1767">
        <v>1407972712</v>
      </c>
      <c r="L1767" s="10">
        <v>41864.980462962965</v>
      </c>
      <c r="M1767">
        <v>1405380712</v>
      </c>
      <c r="N1767" s="10">
        <f t="shared" si="83"/>
        <v>41834.980462962965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81"/>
        <v>59.467839999999995</v>
      </c>
      <c r="T1767">
        <f t="shared" si="82"/>
        <v>72.16970873786407</v>
      </c>
      <c r="U1767" t="s">
        <v>8338</v>
      </c>
      <c r="V1767" t="s">
        <v>8339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 t="str" cm="1">
        <f t="array" ref="E1768">_xlfn.IFS(D1768&lt;1000,"1000",D1768&lt;5000,"5000",D1768&lt;10000,"10000",D1768&lt;15000,"15000",D1768&lt;20000,"20000",D1768&lt;25000,"25000",D1768&lt;30000,"30000",D1768&lt;35000,"35000",D1768&lt;40000,"40000",D1768&lt;45000,"45000",D1768&lt;50000,"50000",D1768&gt;=50000,"&gt;50000")</f>
        <v>5000</v>
      </c>
      <c r="F1768">
        <v>0</v>
      </c>
      <c r="G1768" t="str" cm="1">
        <f t="array" ref="G1768">_xlfn.IFS(F1768&lt;1000,"1000",F1768&lt;5000,"5000",F1768&lt;10000,"10000",F1768&lt;15000,"15000",F1768&lt;20000,"20000",F1768&lt;25000,"25000",F1768&lt;30000,"30000",F1768&lt;35000,"35000",F1768&lt;40000,"40000",F1768&lt;45000,"45000",F1768&lt;50000,"50000",F1768&gt;50000,"&gt;50000")</f>
        <v>1000</v>
      </c>
      <c r="H1768" t="s">
        <v>8221</v>
      </c>
      <c r="I1768" t="s">
        <v>8226</v>
      </c>
      <c r="J1768" t="s">
        <v>8248</v>
      </c>
      <c r="K1768">
        <v>1408999088</v>
      </c>
      <c r="L1768" s="10">
        <v>41876.859814814816</v>
      </c>
      <c r="M1768">
        <v>1407184688</v>
      </c>
      <c r="N1768" s="10">
        <f t="shared" si="83"/>
        <v>41855.859814814816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81"/>
        <v>0</v>
      </c>
      <c r="T1768" t="e">
        <f t="shared" si="82"/>
        <v>#DIV/0!</v>
      </c>
      <c r="U1768" t="s">
        <v>8338</v>
      </c>
      <c r="V1768" t="s">
        <v>8339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 t="str" cm="1">
        <f t="array" ref="E1769">_xlfn.IFS(D1769&lt;1000,"1000",D1769&lt;5000,"5000",D1769&lt;10000,"10000",D1769&lt;15000,"15000",D1769&lt;20000,"20000",D1769&lt;25000,"25000",D1769&lt;30000,"30000",D1769&lt;35000,"35000",D1769&lt;40000,"40000",D1769&lt;45000,"45000",D1769&lt;50000,"50000",D1769&gt;=50000,"&gt;50000")</f>
        <v>10000</v>
      </c>
      <c r="F1769">
        <v>2286</v>
      </c>
      <c r="G1769" t="str" cm="1">
        <f t="array" ref="G1769">_xlfn.IFS(F1769&lt;1000,"1000",F1769&lt;5000,"5000",F1769&lt;10000,"10000",F1769&lt;15000,"15000",F1769&lt;20000,"20000",F1769&lt;25000,"25000",F1769&lt;30000,"30000",F1769&lt;35000,"35000",F1769&lt;40000,"40000",F1769&lt;45000,"45000",F1769&lt;50000,"50000",F1769&gt;50000,"&gt;50000")</f>
        <v>5000</v>
      </c>
      <c r="H1769" t="s">
        <v>8221</v>
      </c>
      <c r="I1769" t="s">
        <v>8224</v>
      </c>
      <c r="J1769" t="s">
        <v>8246</v>
      </c>
      <c r="K1769">
        <v>1407080884</v>
      </c>
      <c r="L1769" s="10">
        <v>41854.658379629633</v>
      </c>
      <c r="M1769">
        <v>1404488884</v>
      </c>
      <c r="N1769" s="10">
        <f t="shared" si="83"/>
        <v>41824.658379629633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81"/>
        <v>45.72</v>
      </c>
      <c r="T1769">
        <f t="shared" si="82"/>
        <v>58.615384615384613</v>
      </c>
      <c r="U1769" t="s">
        <v>8338</v>
      </c>
      <c r="V1769" t="s">
        <v>8339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 t="str" cm="1">
        <f t="array" ref="E1770">_xlfn.IFS(D1770&lt;1000,"1000",D1770&lt;5000,"5000",D1770&lt;10000,"10000",D1770&lt;15000,"15000",D1770&lt;20000,"20000",D1770&lt;25000,"25000",D1770&lt;30000,"30000",D1770&lt;35000,"35000",D1770&lt;40000,"40000",D1770&lt;45000,"45000",D1770&lt;50000,"50000",D1770&gt;=50000,"&gt;50000")</f>
        <v>10000</v>
      </c>
      <c r="F1770">
        <v>187</v>
      </c>
      <c r="G1770" t="str" cm="1">
        <f t="array" ref="G1770">_xlfn.IFS(F1770&lt;1000,"1000",F1770&lt;5000,"5000",F1770&lt;10000,"10000",F1770&lt;15000,"15000",F1770&lt;20000,"20000",F1770&lt;25000,"25000",F1770&lt;30000,"30000",F1770&lt;35000,"35000",F1770&lt;40000,"40000",F1770&lt;45000,"45000",F1770&lt;50000,"50000",F1770&gt;50000,"&gt;50000")</f>
        <v>1000</v>
      </c>
      <c r="H1770" t="s">
        <v>8221</v>
      </c>
      <c r="I1770" t="s">
        <v>8224</v>
      </c>
      <c r="J1770" t="s">
        <v>8246</v>
      </c>
      <c r="K1770">
        <v>1411824444</v>
      </c>
      <c r="L1770" s="10">
        <v>41909.560694444444</v>
      </c>
      <c r="M1770">
        <v>1406640444</v>
      </c>
      <c r="N1770" s="10">
        <f t="shared" si="83"/>
        <v>41849.560694444444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81"/>
        <v>3.74</v>
      </c>
      <c r="T1770">
        <f t="shared" si="82"/>
        <v>12.466666666666667</v>
      </c>
      <c r="U1770" t="s">
        <v>8338</v>
      </c>
      <c r="V1770" t="s">
        <v>8339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 t="str" cm="1">
        <f t="array" ref="E1771">_xlfn.IFS(D1771&lt;1000,"1000",D1771&lt;5000,"5000",D1771&lt;10000,"10000",D1771&lt;15000,"15000",D1771&lt;20000,"20000",D1771&lt;25000,"25000",D1771&lt;30000,"30000",D1771&lt;35000,"35000",D1771&lt;40000,"40000",D1771&lt;45000,"45000",D1771&lt;50000,"50000",D1771&gt;=50000,"&gt;50000")</f>
        <v>45000</v>
      </c>
      <c r="F1771">
        <v>1081</v>
      </c>
      <c r="G1771" t="str" cm="1">
        <f t="array" ref="G1771">_xlfn.IFS(F1771&lt;1000,"1000",F1771&lt;5000,"5000",F1771&lt;10000,"10000",F1771&lt;15000,"15000",F1771&lt;20000,"20000",F1771&lt;25000,"25000",F1771&lt;30000,"30000",F1771&lt;35000,"35000",F1771&lt;40000,"40000",F1771&lt;45000,"45000",F1771&lt;50000,"50000",F1771&gt;50000,"&gt;50000")</f>
        <v>5000</v>
      </c>
      <c r="H1771" t="s">
        <v>8221</v>
      </c>
      <c r="I1771" t="s">
        <v>8224</v>
      </c>
      <c r="J1771" t="s">
        <v>8246</v>
      </c>
      <c r="K1771">
        <v>1421177959</v>
      </c>
      <c r="L1771" s="10">
        <v>42017.818969907406</v>
      </c>
      <c r="M1771">
        <v>1418585959</v>
      </c>
      <c r="N1771" s="10">
        <f t="shared" si="83"/>
        <v>41987.818969907406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81"/>
        <v>2.7025000000000001</v>
      </c>
      <c r="T1771">
        <f t="shared" si="82"/>
        <v>49.136363636363633</v>
      </c>
      <c r="U1771" t="s">
        <v>8338</v>
      </c>
      <c r="V1771" t="s">
        <v>8339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 t="str" cm="1">
        <f t="array" ref="E1772">_xlfn.IFS(D1772&lt;1000,"1000",D1772&lt;5000,"5000",D1772&lt;10000,"10000",D1772&lt;15000,"15000",D1772&lt;20000,"20000",D1772&lt;25000,"25000",D1772&lt;30000,"30000",D1772&lt;35000,"35000",D1772&lt;40000,"40000",D1772&lt;45000,"45000",D1772&lt;50000,"50000",D1772&gt;=50000,"&gt;50000")</f>
        <v>25000</v>
      </c>
      <c r="F1772">
        <v>13846</v>
      </c>
      <c r="G1772" t="str" cm="1">
        <f t="array" ref="G1772">_xlfn.IFS(F1772&lt;1000,"1000",F1772&lt;5000,"5000",F1772&lt;10000,"10000",F1772&lt;15000,"15000",F1772&lt;20000,"20000",F1772&lt;25000,"25000",F1772&lt;30000,"30000",F1772&lt;35000,"35000",F1772&lt;40000,"40000",F1772&lt;45000,"45000",F1772&lt;50000,"50000",F1772&gt;50000,"&gt;50000")</f>
        <v>15000</v>
      </c>
      <c r="H1772" t="s">
        <v>8221</v>
      </c>
      <c r="I1772" t="s">
        <v>8224</v>
      </c>
      <c r="J1772" t="s">
        <v>8246</v>
      </c>
      <c r="K1772">
        <v>1413312194</v>
      </c>
      <c r="L1772" s="10">
        <v>41926.780023148152</v>
      </c>
      <c r="M1772">
        <v>1410288194</v>
      </c>
      <c r="N1772" s="10">
        <f t="shared" si="83"/>
        <v>41891.780023148152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81"/>
        <v>56.51428571428572</v>
      </c>
      <c r="T1772">
        <f t="shared" si="82"/>
        <v>150.5</v>
      </c>
      <c r="U1772" t="s">
        <v>8338</v>
      </c>
      <c r="V1772" t="s">
        <v>8339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 t="str" cm="1">
        <f t="array" ref="E1773">_xlfn.IFS(D1773&lt;1000,"1000",D1773&lt;5000,"5000",D1773&lt;10000,"10000",D1773&lt;15000,"15000",D1773&lt;20000,"20000",D1773&lt;25000,"25000",D1773&lt;30000,"30000",D1773&lt;35000,"35000",D1773&lt;40000,"40000",D1773&lt;45000,"45000",D1773&lt;50000,"50000",D1773&gt;=50000,"&gt;50000")</f>
        <v>5000</v>
      </c>
      <c r="F1773">
        <v>895</v>
      </c>
      <c r="G1773" t="str" cm="1">
        <f t="array" ref="G1773">_xlfn.IFS(F1773&lt;1000,"1000",F1773&lt;5000,"5000",F1773&lt;10000,"10000",F1773&lt;15000,"15000",F1773&lt;20000,"20000",F1773&lt;25000,"25000",F1773&lt;30000,"30000",F1773&lt;35000,"35000",F1773&lt;40000,"40000",F1773&lt;45000,"45000",F1773&lt;50000,"50000",F1773&gt;50000,"&gt;50000")</f>
        <v>1000</v>
      </c>
      <c r="H1773" t="s">
        <v>8221</v>
      </c>
      <c r="I1773" t="s">
        <v>8225</v>
      </c>
      <c r="J1773" t="s">
        <v>8247</v>
      </c>
      <c r="K1773">
        <v>1414107040</v>
      </c>
      <c r="L1773" s="10">
        <v>41935.979629629634</v>
      </c>
      <c r="M1773">
        <v>1411515040</v>
      </c>
      <c r="N1773" s="10">
        <f t="shared" si="83"/>
        <v>41905.979629629634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81"/>
        <v>21.30952380952381</v>
      </c>
      <c r="T1773">
        <f t="shared" si="82"/>
        <v>35.799999999999997</v>
      </c>
      <c r="U1773" t="s">
        <v>8338</v>
      </c>
      <c r="V1773" t="s">
        <v>8339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 t="str" cm="1">
        <f t="array" ref="E1774">_xlfn.IFS(D1774&lt;1000,"1000",D1774&lt;5000,"5000",D1774&lt;10000,"10000",D1774&lt;15000,"15000",D1774&lt;20000,"20000",D1774&lt;25000,"25000",D1774&lt;30000,"30000",D1774&lt;35000,"35000",D1774&lt;40000,"40000",D1774&lt;45000,"45000",D1774&lt;50000,"50000",D1774&gt;=50000,"&gt;50000")</f>
        <v>10000</v>
      </c>
      <c r="F1774">
        <v>858</v>
      </c>
      <c r="G1774" t="str" cm="1">
        <f t="array" ref="G1774">_xlfn.IFS(F1774&lt;1000,"1000",F1774&lt;5000,"5000",F1774&lt;10000,"10000",F1774&lt;15000,"15000",F1774&lt;20000,"20000",F1774&lt;25000,"25000",F1774&lt;30000,"30000",F1774&lt;35000,"35000",F1774&lt;40000,"40000",F1774&lt;45000,"45000",F1774&lt;50000,"50000",F1774&gt;50000,"&gt;50000")</f>
        <v>1000</v>
      </c>
      <c r="H1774" t="s">
        <v>8221</v>
      </c>
      <c r="I1774" t="s">
        <v>8225</v>
      </c>
      <c r="J1774" t="s">
        <v>8247</v>
      </c>
      <c r="K1774">
        <v>1404666836</v>
      </c>
      <c r="L1774" s="10">
        <v>41826.718009259261</v>
      </c>
      <c r="M1774">
        <v>1399482836</v>
      </c>
      <c r="N1774" s="10">
        <f t="shared" si="83"/>
        <v>41766.718009259261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81"/>
        <v>15.6</v>
      </c>
      <c r="T1774">
        <f t="shared" si="82"/>
        <v>45.157894736842103</v>
      </c>
      <c r="U1774" t="s">
        <v>8338</v>
      </c>
      <c r="V1774" t="s">
        <v>8339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 t="str" cm="1">
        <f t="array" ref="E1775">_xlfn.IFS(D1775&lt;1000,"1000",D1775&lt;5000,"5000",D1775&lt;10000,"10000",D1775&lt;15000,"15000",D1775&lt;20000,"20000",D1775&lt;25000,"25000",D1775&lt;30000,"30000",D1775&lt;35000,"35000",D1775&lt;40000,"40000",D1775&lt;45000,"45000",D1775&lt;50000,"50000",D1775&gt;=50000,"&gt;50000")</f>
        <v>35000</v>
      </c>
      <c r="F1775">
        <v>1877</v>
      </c>
      <c r="G1775" t="str" cm="1">
        <f t="array" ref="G1775">_xlfn.IFS(F1775&lt;1000,"1000",F1775&lt;5000,"5000",F1775&lt;10000,"10000",F1775&lt;15000,"15000",F1775&lt;20000,"20000",F1775&lt;25000,"25000",F1775&lt;30000,"30000",F1775&lt;35000,"35000",F1775&lt;40000,"40000",F1775&lt;45000,"45000",F1775&lt;50000,"50000",F1775&gt;50000,"&gt;50000")</f>
        <v>5000</v>
      </c>
      <c r="H1775" t="s">
        <v>8221</v>
      </c>
      <c r="I1775" t="s">
        <v>8224</v>
      </c>
      <c r="J1775" t="s">
        <v>8246</v>
      </c>
      <c r="K1775">
        <v>1421691298</v>
      </c>
      <c r="L1775" s="10">
        <v>42023.760393518518</v>
      </c>
      <c r="M1775">
        <v>1417803298</v>
      </c>
      <c r="N1775" s="10">
        <f t="shared" si="83"/>
        <v>41978.760393518518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81"/>
        <v>6.2566666666666677</v>
      </c>
      <c r="T1775">
        <f t="shared" si="82"/>
        <v>98.78947368421052</v>
      </c>
      <c r="U1775" t="s">
        <v>8338</v>
      </c>
      <c r="V1775" t="s">
        <v>8339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 t="str" cm="1">
        <f t="array" ref="E1776">_xlfn.IFS(D1776&lt;1000,"1000",D1776&lt;5000,"5000",D1776&lt;10000,"10000",D1776&lt;15000,"15000",D1776&lt;20000,"20000",D1776&lt;25000,"25000",D1776&lt;30000,"30000",D1776&lt;35000,"35000",D1776&lt;40000,"40000",D1776&lt;45000,"45000",D1776&lt;50000,"50000",D1776&gt;=50000,"&gt;50000")</f>
        <v>5000</v>
      </c>
      <c r="F1776">
        <v>1148</v>
      </c>
      <c r="G1776" t="str" cm="1">
        <f t="array" ref="G1776">_xlfn.IFS(F1776&lt;1000,"1000",F1776&lt;5000,"5000",F1776&lt;10000,"10000",F1776&lt;15000,"15000",F1776&lt;20000,"20000",F1776&lt;25000,"25000",F1776&lt;30000,"30000",F1776&lt;35000,"35000",F1776&lt;40000,"40000",F1776&lt;45000,"45000",F1776&lt;50000,"50000",F1776&gt;50000,"&gt;50000")</f>
        <v>5000</v>
      </c>
      <c r="H1776" t="s">
        <v>8221</v>
      </c>
      <c r="I1776" t="s">
        <v>8224</v>
      </c>
      <c r="J1776" t="s">
        <v>8246</v>
      </c>
      <c r="K1776">
        <v>1417273140</v>
      </c>
      <c r="L1776" s="10">
        <v>41972.624305555553</v>
      </c>
      <c r="M1776">
        <v>1413609292</v>
      </c>
      <c r="N1776" s="10">
        <f t="shared" si="83"/>
        <v>41930.218657407408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81"/>
        <v>45.92</v>
      </c>
      <c r="T1776">
        <f t="shared" si="82"/>
        <v>88.307692307692307</v>
      </c>
      <c r="U1776" t="s">
        <v>8338</v>
      </c>
      <c r="V1776" t="s">
        <v>8339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 t="str" cm="1">
        <f t="array" ref="E1777">_xlfn.IFS(D1777&lt;1000,"1000",D1777&lt;5000,"5000",D1777&lt;10000,"10000",D1777&lt;15000,"15000",D1777&lt;20000,"20000",D1777&lt;25000,"25000",D1777&lt;30000,"30000",D1777&lt;35000,"35000",D1777&lt;40000,"40000",D1777&lt;45000,"45000",D1777&lt;50000,"50000",D1777&gt;=50000,"&gt;50000")</f>
        <v>35000</v>
      </c>
      <c r="F1777">
        <v>21158</v>
      </c>
      <c r="G1777" t="str" cm="1">
        <f t="array" ref="G1777">_xlfn.IFS(F1777&lt;1000,"1000",F1777&lt;5000,"5000",F1777&lt;10000,"10000",F1777&lt;15000,"15000",F1777&lt;20000,"20000",F1777&lt;25000,"25000",F1777&lt;30000,"30000",F1777&lt;35000,"35000",F1777&lt;40000,"40000",F1777&lt;45000,"45000",F1777&lt;50000,"50000",F1777&gt;50000,"&gt;50000")</f>
        <v>25000</v>
      </c>
      <c r="H1777" t="s">
        <v>8221</v>
      </c>
      <c r="I1777" t="s">
        <v>8224</v>
      </c>
      <c r="J1777" t="s">
        <v>8246</v>
      </c>
      <c r="K1777">
        <v>1414193160</v>
      </c>
      <c r="L1777" s="10">
        <v>41936.976388888892</v>
      </c>
      <c r="M1777">
        <v>1410305160</v>
      </c>
      <c r="N1777" s="10">
        <f t="shared" si="83"/>
        <v>41891.976388888892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81"/>
        <v>65.101538461538468</v>
      </c>
      <c r="T1777">
        <f t="shared" si="82"/>
        <v>170.62903225806451</v>
      </c>
      <c r="U1777" t="s">
        <v>8338</v>
      </c>
      <c r="V1777" t="s">
        <v>8339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 t="str" cm="1">
        <f t="array" ref="E1778">_xlfn.IFS(D1778&lt;1000,"1000",D1778&lt;5000,"5000",D1778&lt;10000,"10000",D1778&lt;15000,"15000",D1778&lt;20000,"20000",D1778&lt;25000,"25000",D1778&lt;30000,"30000",D1778&lt;35000,"35000",D1778&lt;40000,"40000",D1778&lt;45000,"45000",D1778&lt;50000,"50000",D1778&gt;=50000,"&gt;50000")</f>
        <v>10000</v>
      </c>
      <c r="F1778">
        <v>335</v>
      </c>
      <c r="G1778" t="str" cm="1">
        <f t="array" ref="G1778">_xlfn.IFS(F1778&lt;1000,"1000",F1778&lt;5000,"5000",F1778&lt;10000,"10000",F1778&lt;15000,"15000",F1778&lt;20000,"20000",F1778&lt;25000,"25000",F1778&lt;30000,"30000",F1778&lt;35000,"35000",F1778&lt;40000,"40000",F1778&lt;45000,"45000",F1778&lt;50000,"50000",F1778&gt;50000,"&gt;50000")</f>
        <v>1000</v>
      </c>
      <c r="H1778" t="s">
        <v>8221</v>
      </c>
      <c r="I1778" t="s">
        <v>8225</v>
      </c>
      <c r="J1778" t="s">
        <v>8247</v>
      </c>
      <c r="K1778">
        <v>1414623471</v>
      </c>
      <c r="L1778" s="10">
        <v>41941.95684027778</v>
      </c>
      <c r="M1778">
        <v>1411513071</v>
      </c>
      <c r="N1778" s="10">
        <f t="shared" si="83"/>
        <v>41905.95684027778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81"/>
        <v>6.7</v>
      </c>
      <c r="T1778">
        <f t="shared" si="82"/>
        <v>83.75</v>
      </c>
      <c r="U1778" t="s">
        <v>8338</v>
      </c>
      <c r="V1778" t="s">
        <v>8339</v>
      </c>
    </row>
    <row r="1779" spans="1:22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 t="str" cm="1">
        <f t="array" ref="E1779">_xlfn.IFS(D1779&lt;1000,"1000",D1779&lt;5000,"5000",D1779&lt;10000,"10000",D1779&lt;15000,"15000",D1779&lt;20000,"20000",D1779&lt;25000,"25000",D1779&lt;30000,"30000",D1779&lt;35000,"35000",D1779&lt;40000,"40000",D1779&lt;45000,"45000",D1779&lt;50000,"50000",D1779&gt;=50000,"&gt;50000")</f>
        <v>5000</v>
      </c>
      <c r="F1779">
        <v>651</v>
      </c>
      <c r="G1779" t="str" cm="1">
        <f t="array" ref="G1779">_xlfn.IFS(F1779&lt;1000,"1000",F1779&lt;5000,"5000",F1779&lt;10000,"10000",F1779&lt;15000,"15000",F1779&lt;20000,"20000",F1779&lt;25000,"25000",F1779&lt;30000,"30000",F1779&lt;35000,"35000",F1779&lt;40000,"40000",F1779&lt;45000,"45000",F1779&lt;50000,"50000",F1779&gt;50000,"&gt;50000")</f>
        <v>1000</v>
      </c>
      <c r="H1779" t="s">
        <v>8221</v>
      </c>
      <c r="I1779" t="s">
        <v>8233</v>
      </c>
      <c r="J1779" t="s">
        <v>8249</v>
      </c>
      <c r="K1779">
        <v>1424421253</v>
      </c>
      <c r="L1779" s="10">
        <v>42055.357094907406</v>
      </c>
      <c r="M1779">
        <v>1421829253</v>
      </c>
      <c r="N1779" s="10">
        <f t="shared" si="83"/>
        <v>42025.357094907406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81"/>
        <v>13.5625</v>
      </c>
      <c r="T1779">
        <f t="shared" si="82"/>
        <v>65.099999999999994</v>
      </c>
      <c r="U1779" t="s">
        <v>8338</v>
      </c>
      <c r="V1779" t="s">
        <v>8339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 t="str" cm="1">
        <f t="array" ref="E1780">_xlfn.IFS(D1780&lt;1000,"1000",D1780&lt;5000,"5000",D1780&lt;10000,"10000",D1780&lt;15000,"15000",D1780&lt;20000,"20000",D1780&lt;25000,"25000",D1780&lt;30000,"30000",D1780&lt;35000,"35000",D1780&lt;40000,"40000",D1780&lt;45000,"45000",D1780&lt;50000,"50000",D1780&gt;=50000,"&gt;50000")</f>
        <v>&gt;50000</v>
      </c>
      <c r="F1780">
        <v>995</v>
      </c>
      <c r="G1780" t="str" cm="1">
        <f t="array" ref="G1780">_xlfn.IFS(F1780&lt;1000,"1000",F1780&lt;5000,"5000",F1780&lt;10000,"10000",F1780&lt;15000,"15000",F1780&lt;20000,"20000",F1780&lt;25000,"25000",F1780&lt;30000,"30000",F1780&lt;35000,"35000",F1780&lt;40000,"40000",F1780&lt;45000,"45000",F1780&lt;50000,"50000",F1780&gt;50000,"&gt;50000")</f>
        <v>1000</v>
      </c>
      <c r="H1780" t="s">
        <v>8221</v>
      </c>
      <c r="I1780" t="s">
        <v>8224</v>
      </c>
      <c r="J1780" t="s">
        <v>8246</v>
      </c>
      <c r="K1780">
        <v>1427485395</v>
      </c>
      <c r="L1780" s="10">
        <v>42090.821701388893</v>
      </c>
      <c r="M1780">
        <v>1423600995</v>
      </c>
      <c r="N1780" s="10">
        <f t="shared" si="83"/>
        <v>42045.86336805555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81"/>
        <v>1.9900000000000002</v>
      </c>
      <c r="T1780">
        <f t="shared" si="82"/>
        <v>66.333333333333329</v>
      </c>
      <c r="U1780" t="s">
        <v>8338</v>
      </c>
      <c r="V1780" t="s">
        <v>8339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 t="str" cm="1">
        <f t="array" ref="E1781">_xlfn.IFS(D1781&lt;1000,"1000",D1781&lt;5000,"5000",D1781&lt;10000,"10000",D1781&lt;15000,"15000",D1781&lt;20000,"20000",D1781&lt;25000,"25000",D1781&lt;30000,"30000",D1781&lt;35000,"35000",D1781&lt;40000,"40000",D1781&lt;45000,"45000",D1781&lt;50000,"50000",D1781&gt;=50000,"&gt;50000")</f>
        <v>15000</v>
      </c>
      <c r="F1781">
        <v>3986</v>
      </c>
      <c r="G1781" t="str" cm="1">
        <f t="array" ref="G1781">_xlfn.IFS(F1781&lt;1000,"1000",F1781&lt;5000,"5000",F1781&lt;10000,"10000",F1781&lt;15000,"15000",F1781&lt;20000,"20000",F1781&lt;25000,"25000",F1781&lt;30000,"30000",F1781&lt;35000,"35000",F1781&lt;40000,"40000",F1781&lt;45000,"45000",F1781&lt;50000,"50000",F1781&gt;50000,"&gt;50000")</f>
        <v>5000</v>
      </c>
      <c r="H1781" t="s">
        <v>8221</v>
      </c>
      <c r="I1781" t="s">
        <v>8224</v>
      </c>
      <c r="J1781" t="s">
        <v>8246</v>
      </c>
      <c r="K1781">
        <v>1472834180</v>
      </c>
      <c r="L1781" s="10">
        <v>42615.691898148143</v>
      </c>
      <c r="M1781">
        <v>1470242180</v>
      </c>
      <c r="N1781" s="10">
        <f t="shared" si="83"/>
        <v>42585.691898148143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81"/>
        <v>36.236363636363642</v>
      </c>
      <c r="T1781">
        <f t="shared" si="82"/>
        <v>104.89473684210526</v>
      </c>
      <c r="U1781" t="s">
        <v>8338</v>
      </c>
      <c r="V1781" t="s">
        <v>8339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 t="str" cm="1">
        <f t="array" ref="E1782">_xlfn.IFS(D1782&lt;1000,"1000",D1782&lt;5000,"5000",D1782&lt;10000,"10000",D1782&lt;15000,"15000",D1782&lt;20000,"20000",D1782&lt;25000,"25000",D1782&lt;30000,"30000",D1782&lt;35000,"35000",D1782&lt;40000,"40000",D1782&lt;45000,"45000",D1782&lt;50000,"50000",D1782&gt;=50000,"&gt;50000")</f>
        <v>35000</v>
      </c>
      <c r="F1782">
        <v>11923</v>
      </c>
      <c r="G1782" t="str" cm="1">
        <f t="array" ref="G1782">_xlfn.IFS(F1782&lt;1000,"1000",F1782&lt;5000,"5000",F1782&lt;10000,"10000",F1782&lt;15000,"15000",F1782&lt;20000,"20000",F1782&lt;25000,"25000",F1782&lt;30000,"30000",F1782&lt;35000,"35000",F1782&lt;40000,"40000",F1782&lt;45000,"45000",F1782&lt;50000,"50000",F1782&gt;50000,"&gt;50000")</f>
        <v>15000</v>
      </c>
      <c r="H1782" t="s">
        <v>8221</v>
      </c>
      <c r="I1782" t="s">
        <v>8224</v>
      </c>
      <c r="J1782" t="s">
        <v>8246</v>
      </c>
      <c r="K1782">
        <v>1467469510</v>
      </c>
      <c r="L1782" s="10">
        <v>42553.600810185191</v>
      </c>
      <c r="M1782">
        <v>1462285510</v>
      </c>
      <c r="N1782" s="10">
        <f t="shared" si="83"/>
        <v>42493.600810185191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81"/>
        <v>39.743333333333339</v>
      </c>
      <c r="T1782">
        <f t="shared" si="82"/>
        <v>78.440789473684205</v>
      </c>
      <c r="U1782" t="s">
        <v>8338</v>
      </c>
      <c r="V1782" t="s">
        <v>8339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 t="str" cm="1">
        <f t="array" ref="E1783">_xlfn.IFS(D1783&lt;1000,"1000",D1783&lt;5000,"5000",D1783&lt;10000,"10000",D1783&lt;15000,"15000",D1783&lt;20000,"20000",D1783&lt;25000,"25000",D1783&lt;30000,"30000",D1783&lt;35000,"35000",D1783&lt;40000,"40000",D1783&lt;45000,"45000",D1783&lt;50000,"50000",D1783&gt;=50000,"&gt;50000")</f>
        <v>10000</v>
      </c>
      <c r="F1783">
        <v>1417</v>
      </c>
      <c r="G1783" t="str" cm="1">
        <f t="array" ref="G1783">_xlfn.IFS(F1783&lt;1000,"1000",F1783&lt;5000,"5000",F1783&lt;10000,"10000",F1783&lt;15000,"15000",F1783&lt;20000,"20000",F1783&lt;25000,"25000",F1783&lt;30000,"30000",F1783&lt;35000,"35000",F1783&lt;40000,"40000",F1783&lt;45000,"45000",F1783&lt;50000,"50000",F1783&gt;50000,"&gt;50000")</f>
        <v>5000</v>
      </c>
      <c r="H1783" t="s">
        <v>8221</v>
      </c>
      <c r="I1783" t="s">
        <v>8224</v>
      </c>
      <c r="J1783" t="s">
        <v>8246</v>
      </c>
      <c r="K1783">
        <v>1473950945</v>
      </c>
      <c r="L1783" s="10">
        <v>42628.617418981477</v>
      </c>
      <c r="M1783">
        <v>1471272545</v>
      </c>
      <c r="N1783" s="10">
        <f t="shared" si="83"/>
        <v>42597.617418981477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81"/>
        <v>25.763636363636365</v>
      </c>
      <c r="T1783">
        <f t="shared" si="82"/>
        <v>59.041666666666664</v>
      </c>
      <c r="U1783" t="s">
        <v>8338</v>
      </c>
      <c r="V1783" t="s">
        <v>8339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 t="str" cm="1">
        <f t="array" ref="E1784">_xlfn.IFS(D1784&lt;1000,"1000",D1784&lt;5000,"5000",D1784&lt;10000,"10000",D1784&lt;15000,"15000",D1784&lt;20000,"20000",D1784&lt;25000,"25000",D1784&lt;30000,"30000",D1784&lt;35000,"35000",D1784&lt;40000,"40000",D1784&lt;45000,"45000",D1784&lt;50000,"50000",D1784&gt;=50000,"&gt;50000")</f>
        <v>40000</v>
      </c>
      <c r="F1784">
        <v>5422</v>
      </c>
      <c r="G1784" t="str" cm="1">
        <f t="array" ref="G1784">_xlfn.IFS(F1784&lt;1000,"1000",F1784&lt;5000,"5000",F1784&lt;10000,"10000",F1784&lt;15000,"15000",F1784&lt;20000,"20000",F1784&lt;25000,"25000",F1784&lt;30000,"30000",F1784&lt;35000,"35000",F1784&lt;40000,"40000",F1784&lt;45000,"45000",F1784&lt;50000,"50000",F1784&gt;50000,"&gt;50000")</f>
        <v>10000</v>
      </c>
      <c r="H1784" t="s">
        <v>8221</v>
      </c>
      <c r="I1784" t="s">
        <v>8224</v>
      </c>
      <c r="J1784" t="s">
        <v>8246</v>
      </c>
      <c r="K1784">
        <v>1456062489</v>
      </c>
      <c r="L1784" s="10">
        <v>42421.575104166666</v>
      </c>
      <c r="M1784">
        <v>1453211289</v>
      </c>
      <c r="N1784" s="10">
        <f t="shared" si="83"/>
        <v>42388.575104166666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81"/>
        <v>15.491428571428573</v>
      </c>
      <c r="T1784">
        <f t="shared" si="82"/>
        <v>71.34210526315789</v>
      </c>
      <c r="U1784" t="s">
        <v>8338</v>
      </c>
      <c r="V1784" t="s">
        <v>8339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 t="str" cm="1">
        <f t="array" ref="E1785">_xlfn.IFS(D1785&lt;1000,"1000",D1785&lt;5000,"5000",D1785&lt;10000,"10000",D1785&lt;15000,"15000",D1785&lt;20000,"20000",D1785&lt;25000,"25000",D1785&lt;30000,"30000",D1785&lt;35000,"35000",D1785&lt;40000,"40000",D1785&lt;45000,"45000",D1785&lt;50000,"50000",D1785&gt;=50000,"&gt;50000")</f>
        <v>45000</v>
      </c>
      <c r="F1785">
        <v>9477</v>
      </c>
      <c r="G1785" t="str" cm="1">
        <f t="array" ref="G1785">_xlfn.IFS(F1785&lt;1000,"1000",F1785&lt;5000,"5000",F1785&lt;10000,"10000",F1785&lt;15000,"15000",F1785&lt;20000,"20000",F1785&lt;25000,"25000",F1785&lt;30000,"30000",F1785&lt;35000,"35000",F1785&lt;40000,"40000",F1785&lt;45000,"45000",F1785&lt;50000,"50000",F1785&gt;50000,"&gt;50000")</f>
        <v>10000</v>
      </c>
      <c r="H1785" t="s">
        <v>8221</v>
      </c>
      <c r="I1785" t="s">
        <v>8224</v>
      </c>
      <c r="J1785" t="s">
        <v>8246</v>
      </c>
      <c r="K1785">
        <v>1432248478</v>
      </c>
      <c r="L1785" s="10">
        <v>42145.949976851851</v>
      </c>
      <c r="M1785">
        <v>1429656478</v>
      </c>
      <c r="N1785" s="10">
        <f t="shared" si="83"/>
        <v>42115.949976851851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81"/>
        <v>23.692499999999999</v>
      </c>
      <c r="T1785">
        <f t="shared" si="82"/>
        <v>51.227027027027027</v>
      </c>
      <c r="U1785" t="s">
        <v>8338</v>
      </c>
      <c r="V1785" t="s">
        <v>8339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 t="str" cm="1">
        <f t="array" ref="E1786">_xlfn.IFS(D1786&lt;1000,"1000",D1786&lt;5000,"5000",D1786&lt;10000,"10000",D1786&lt;15000,"15000",D1786&lt;20000,"20000",D1786&lt;25000,"25000",D1786&lt;30000,"30000",D1786&lt;35000,"35000",D1786&lt;40000,"40000",D1786&lt;45000,"45000",D1786&lt;50000,"50000",D1786&gt;=50000,"&gt;50000")</f>
        <v>10000</v>
      </c>
      <c r="F1786">
        <v>1988</v>
      </c>
      <c r="G1786" t="str" cm="1">
        <f t="array" ref="G1786">_xlfn.IFS(F1786&lt;1000,"1000",F1786&lt;5000,"5000",F1786&lt;10000,"10000",F1786&lt;15000,"15000",F1786&lt;20000,"20000",F1786&lt;25000,"25000",F1786&lt;30000,"30000",F1786&lt;35000,"35000",F1786&lt;40000,"40000",F1786&lt;45000,"45000",F1786&lt;50000,"50000",F1786&gt;50000,"&gt;50000")</f>
        <v>5000</v>
      </c>
      <c r="H1786" t="s">
        <v>8221</v>
      </c>
      <c r="I1786" t="s">
        <v>8224</v>
      </c>
      <c r="J1786" t="s">
        <v>8246</v>
      </c>
      <c r="K1786">
        <v>1422674700</v>
      </c>
      <c r="L1786" s="10">
        <v>42035.142361111109</v>
      </c>
      <c r="M1786">
        <v>1419954240</v>
      </c>
      <c r="N1786" s="10">
        <f t="shared" si="83"/>
        <v>42003.655555555553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81"/>
        <v>39.76</v>
      </c>
      <c r="T1786">
        <f t="shared" si="82"/>
        <v>60.242424242424242</v>
      </c>
      <c r="U1786" t="s">
        <v>8338</v>
      </c>
      <c r="V1786" t="s">
        <v>8339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 t="str" cm="1">
        <f t="array" ref="E1787">_xlfn.IFS(D1787&lt;1000,"1000",D1787&lt;5000,"5000",D1787&lt;10000,"10000",D1787&lt;15000,"15000",D1787&lt;20000,"20000",D1787&lt;25000,"25000",D1787&lt;30000,"30000",D1787&lt;35000,"35000",D1787&lt;40000,"40000",D1787&lt;45000,"45000",D1787&lt;50000,"50000",D1787&gt;=50000,"&gt;50000")</f>
        <v>25000</v>
      </c>
      <c r="F1787">
        <v>4853</v>
      </c>
      <c r="G1787" t="str" cm="1">
        <f t="array" ref="G1787">_xlfn.IFS(F1787&lt;1000,"1000",F1787&lt;5000,"5000",F1787&lt;10000,"10000",F1787&lt;15000,"15000",F1787&lt;20000,"20000",F1787&lt;25000,"25000",F1787&lt;30000,"30000",F1787&lt;35000,"35000",F1787&lt;40000,"40000",F1787&lt;45000,"45000",F1787&lt;50000,"50000",F1787&gt;50000,"&gt;50000")</f>
        <v>5000</v>
      </c>
      <c r="H1787" t="s">
        <v>8221</v>
      </c>
      <c r="I1787" t="s">
        <v>8224</v>
      </c>
      <c r="J1787" t="s">
        <v>8246</v>
      </c>
      <c r="K1787">
        <v>1413417600</v>
      </c>
      <c r="L1787" s="10">
        <v>41928</v>
      </c>
      <c r="M1787">
        <v>1410750855</v>
      </c>
      <c r="N1787" s="10">
        <f t="shared" si="83"/>
        <v>41897.134895833333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81"/>
        <v>20.220833333333331</v>
      </c>
      <c r="T1787">
        <f t="shared" si="82"/>
        <v>44.935185185185183</v>
      </c>
      <c r="U1787" t="s">
        <v>8338</v>
      </c>
      <c r="V1787" t="s">
        <v>8339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 t="str" cm="1">
        <f t="array" ref="E1788">_xlfn.IFS(D1788&lt;1000,"1000",D1788&lt;5000,"5000",D1788&lt;10000,"10000",D1788&lt;15000,"15000",D1788&lt;20000,"20000",D1788&lt;25000,"25000",D1788&lt;30000,"30000",D1788&lt;35000,"35000",D1788&lt;40000,"40000",D1788&lt;45000,"45000",D1788&lt;50000,"50000",D1788&gt;=50000,"&gt;50000")</f>
        <v>5000</v>
      </c>
      <c r="F1788">
        <v>905</v>
      </c>
      <c r="G1788" t="str" cm="1">
        <f t="array" ref="G1788">_xlfn.IFS(F1788&lt;1000,"1000",F1788&lt;5000,"5000",F1788&lt;10000,"10000",F1788&lt;15000,"15000",F1788&lt;20000,"20000",F1788&lt;25000,"25000",F1788&lt;30000,"30000",F1788&lt;35000,"35000",F1788&lt;40000,"40000",F1788&lt;45000,"45000",F1788&lt;50000,"50000",F1788&gt;50000,"&gt;50000")</f>
        <v>1000</v>
      </c>
      <c r="H1788" t="s">
        <v>8221</v>
      </c>
      <c r="I1788" t="s">
        <v>8233</v>
      </c>
      <c r="J1788" t="s">
        <v>8249</v>
      </c>
      <c r="K1788">
        <v>1418649177</v>
      </c>
      <c r="L1788" s="10">
        <v>41988.550659722227</v>
      </c>
      <c r="M1788">
        <v>1416057177</v>
      </c>
      <c r="N1788" s="10">
        <f t="shared" si="83"/>
        <v>41958.550659722227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81"/>
        <v>47.631578947368418</v>
      </c>
      <c r="T1788">
        <f t="shared" si="82"/>
        <v>31.206896551724139</v>
      </c>
      <c r="U1788" t="s">
        <v>8338</v>
      </c>
      <c r="V1788" t="s">
        <v>8339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 t="str" cm="1">
        <f t="array" ref="E1789">_xlfn.IFS(D1789&lt;1000,"1000",D1789&lt;5000,"5000",D1789&lt;10000,"10000",D1789&lt;15000,"15000",D1789&lt;20000,"20000",D1789&lt;25000,"25000",D1789&lt;30000,"30000",D1789&lt;35000,"35000",D1789&lt;40000,"40000",D1789&lt;45000,"45000",D1789&lt;50000,"50000",D1789&gt;=50000,"&gt;50000")</f>
        <v>15000</v>
      </c>
      <c r="F1789">
        <v>1533</v>
      </c>
      <c r="G1789" t="str" cm="1">
        <f t="array" ref="G1789">_xlfn.IFS(F1789&lt;1000,"1000",F1789&lt;5000,"5000",F1789&lt;10000,"10000",F1789&lt;15000,"15000",F1789&lt;20000,"20000",F1789&lt;25000,"25000",F1789&lt;30000,"30000",F1789&lt;35000,"35000",F1789&lt;40000,"40000",F1789&lt;45000,"45000",F1789&lt;50000,"50000",F1789&gt;50000,"&gt;50000")</f>
        <v>5000</v>
      </c>
      <c r="H1789" t="s">
        <v>8221</v>
      </c>
      <c r="I1789" t="s">
        <v>8224</v>
      </c>
      <c r="J1789" t="s">
        <v>8246</v>
      </c>
      <c r="K1789">
        <v>1428158637</v>
      </c>
      <c r="L1789" s="10">
        <v>42098.613854166666</v>
      </c>
      <c r="M1789">
        <v>1425570237</v>
      </c>
      <c r="N1789" s="10">
        <f t="shared" si="83"/>
        <v>42068.65552083333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81"/>
        <v>15.329999999999998</v>
      </c>
      <c r="T1789">
        <f t="shared" si="82"/>
        <v>63.875</v>
      </c>
      <c r="U1789" t="s">
        <v>8338</v>
      </c>
      <c r="V1789" t="s">
        <v>8339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 t="str" cm="1">
        <f t="array" ref="E1790">_xlfn.IFS(D1790&lt;1000,"1000",D1790&lt;5000,"5000",D1790&lt;10000,"10000",D1790&lt;15000,"15000",D1790&lt;20000,"20000",D1790&lt;25000,"25000",D1790&lt;30000,"30000",D1790&lt;35000,"35000",D1790&lt;40000,"40000",D1790&lt;45000,"45000",D1790&lt;50000,"50000",D1790&gt;=50000,"&gt;50000")</f>
        <v>10000</v>
      </c>
      <c r="F1790">
        <v>76</v>
      </c>
      <c r="G1790" t="str" cm="1">
        <f t="array" ref="G1790">_xlfn.IFS(F1790&lt;1000,"1000",F1790&lt;5000,"5000",F1790&lt;10000,"10000",F1790&lt;15000,"15000",F1790&lt;20000,"20000",F1790&lt;25000,"25000",F1790&lt;30000,"30000",F1790&lt;35000,"35000",F1790&lt;40000,"40000",F1790&lt;45000,"45000",F1790&lt;50000,"50000",F1790&gt;50000,"&gt;50000")</f>
        <v>1000</v>
      </c>
      <c r="H1790" t="s">
        <v>8221</v>
      </c>
      <c r="I1790" t="s">
        <v>8225</v>
      </c>
      <c r="J1790" t="s">
        <v>8247</v>
      </c>
      <c r="K1790">
        <v>1414795542</v>
      </c>
      <c r="L1790" s="10">
        <v>41943.94840277778</v>
      </c>
      <c r="M1790">
        <v>1412203542</v>
      </c>
      <c r="N1790" s="10">
        <f t="shared" si="83"/>
        <v>41913.94840277778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81"/>
        <v>1.3818181818181818</v>
      </c>
      <c r="T1790">
        <f t="shared" si="82"/>
        <v>19</v>
      </c>
      <c r="U1790" t="s">
        <v>8338</v>
      </c>
      <c r="V1790" t="s">
        <v>8339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 t="str" cm="1">
        <f t="array" ref="E1791">_xlfn.IFS(D1791&lt;1000,"1000",D1791&lt;5000,"5000",D1791&lt;10000,"10000",D1791&lt;15000,"15000",D1791&lt;20000,"20000",D1791&lt;25000,"25000",D1791&lt;30000,"30000",D1791&lt;35000,"35000",D1791&lt;40000,"40000",D1791&lt;45000,"45000",D1791&lt;50000,"50000",D1791&gt;=50000,"&gt;50000")</f>
        <v>10000</v>
      </c>
      <c r="F1791">
        <v>40</v>
      </c>
      <c r="G1791" t="str" cm="1">
        <f t="array" ref="G1791">_xlfn.IFS(F1791&lt;1000,"1000",F1791&lt;5000,"5000",F1791&lt;10000,"10000",F1791&lt;15000,"15000",F1791&lt;20000,"20000",F1791&lt;25000,"25000",F1791&lt;30000,"30000",F1791&lt;35000,"35000",F1791&lt;40000,"40000",F1791&lt;45000,"45000",F1791&lt;50000,"50000",F1791&gt;50000,"&gt;50000")</f>
        <v>1000</v>
      </c>
      <c r="H1791" t="s">
        <v>8221</v>
      </c>
      <c r="I1791" t="s">
        <v>8224</v>
      </c>
      <c r="J1791" t="s">
        <v>8246</v>
      </c>
      <c r="K1791">
        <v>1421042403</v>
      </c>
      <c r="L1791" s="10">
        <v>42016.250034722223</v>
      </c>
      <c r="M1791">
        <v>1415858403</v>
      </c>
      <c r="N1791" s="10">
        <f t="shared" si="83"/>
        <v>41956.250034722223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81"/>
        <v>0.5</v>
      </c>
      <c r="T1791">
        <f t="shared" si="82"/>
        <v>10</v>
      </c>
      <c r="U1791" t="s">
        <v>8338</v>
      </c>
      <c r="V1791" t="s">
        <v>8339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 t="str" cm="1">
        <f t="array" ref="E1792">_xlfn.IFS(D1792&lt;1000,"1000",D1792&lt;5000,"5000",D1792&lt;10000,"10000",D1792&lt;15000,"15000",D1792&lt;20000,"20000",D1792&lt;25000,"25000",D1792&lt;30000,"30000",D1792&lt;35000,"35000",D1792&lt;40000,"40000",D1792&lt;45000,"45000",D1792&lt;50000,"50000",D1792&gt;=50000,"&gt;50000")</f>
        <v>35000</v>
      </c>
      <c r="F1792">
        <v>1636</v>
      </c>
      <c r="G1792" t="str" cm="1">
        <f t="array" ref="G1792">_xlfn.IFS(F1792&lt;1000,"1000",F1792&lt;5000,"5000",F1792&lt;10000,"10000",F1792&lt;15000,"15000",F1792&lt;20000,"20000",F1792&lt;25000,"25000",F1792&lt;30000,"30000",F1792&lt;35000,"35000",F1792&lt;40000,"40000",F1792&lt;45000,"45000",F1792&lt;50000,"50000",F1792&gt;50000,"&gt;50000")</f>
        <v>5000</v>
      </c>
      <c r="H1792" t="s">
        <v>8221</v>
      </c>
      <c r="I1792" t="s">
        <v>8224</v>
      </c>
      <c r="J1792" t="s">
        <v>8246</v>
      </c>
      <c r="K1792">
        <v>1423152678</v>
      </c>
      <c r="L1792" s="10">
        <v>42040.674513888895</v>
      </c>
      <c r="M1792">
        <v>1420560678</v>
      </c>
      <c r="N1792" s="10">
        <f t="shared" si="83"/>
        <v>42010.674513888895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81"/>
        <v>4.957575757575758</v>
      </c>
      <c r="T1792">
        <f t="shared" si="82"/>
        <v>109.06666666666666</v>
      </c>
      <c r="U1792" t="s">
        <v>8338</v>
      </c>
      <c r="V1792" t="s">
        <v>8339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 t="str" cm="1">
        <f t="array" ref="E1793">_xlfn.IFS(D1793&lt;1000,"1000",D1793&lt;5000,"5000",D1793&lt;10000,"10000",D1793&lt;15000,"15000",D1793&lt;20000,"20000",D1793&lt;25000,"25000",D1793&lt;30000,"30000",D1793&lt;35000,"35000",D1793&lt;40000,"40000",D1793&lt;45000,"45000",D1793&lt;50000,"50000",D1793&gt;=50000,"&gt;50000")</f>
        <v>5000</v>
      </c>
      <c r="F1793">
        <v>107</v>
      </c>
      <c r="G1793" t="str" cm="1">
        <f t="array" ref="G1793">_xlfn.IFS(F1793&lt;1000,"1000",F1793&lt;5000,"5000",F1793&lt;10000,"10000",F1793&lt;15000,"15000",F1793&lt;20000,"20000",F1793&lt;25000,"25000",F1793&lt;30000,"30000",F1793&lt;35000,"35000",F1793&lt;40000,"40000",F1793&lt;45000,"45000",F1793&lt;50000,"50000",F1793&gt;50000,"&gt;50000")</f>
        <v>1000</v>
      </c>
      <c r="H1793" t="s">
        <v>8221</v>
      </c>
      <c r="I1793" t="s">
        <v>8225</v>
      </c>
      <c r="J1793" t="s">
        <v>8247</v>
      </c>
      <c r="K1793">
        <v>1422553565</v>
      </c>
      <c r="L1793" s="10">
        <v>42033.740335648152</v>
      </c>
      <c r="M1793">
        <v>1417369565</v>
      </c>
      <c r="N1793" s="10">
        <f t="shared" si="83"/>
        <v>41973.740335648152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81"/>
        <v>3.5666666666666664</v>
      </c>
      <c r="T1793">
        <f t="shared" si="82"/>
        <v>26.75</v>
      </c>
      <c r="U1793" t="s">
        <v>8338</v>
      </c>
      <c r="V1793" t="s">
        <v>8339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 t="str" cm="1">
        <f t="array" ref="E1794">_xlfn.IFS(D1794&lt;1000,"1000",D1794&lt;5000,"5000",D1794&lt;10000,"10000",D1794&lt;15000,"15000",D1794&lt;20000,"20000",D1794&lt;25000,"25000",D1794&lt;30000,"30000",D1794&lt;35000,"35000",D1794&lt;40000,"40000",D1794&lt;45000,"45000",D1794&lt;50000,"50000",D1794&gt;=50000,"&gt;50000")</f>
        <v>30000</v>
      </c>
      <c r="F1794">
        <v>15281</v>
      </c>
      <c r="G1794" t="str" cm="1">
        <f t="array" ref="G1794">_xlfn.IFS(F1794&lt;1000,"1000",F1794&lt;5000,"5000",F1794&lt;10000,"10000",F1794&lt;15000,"15000",F1794&lt;20000,"20000",F1794&lt;25000,"25000",F1794&lt;30000,"30000",F1794&lt;35000,"35000",F1794&lt;40000,"40000",F1794&lt;45000,"45000",F1794&lt;50000,"50000",F1794&gt;50000,"&gt;50000")</f>
        <v>20000</v>
      </c>
      <c r="H1794" t="s">
        <v>8221</v>
      </c>
      <c r="I1794" t="s">
        <v>8224</v>
      </c>
      <c r="J1794" t="s">
        <v>8246</v>
      </c>
      <c r="K1794">
        <v>1439189940</v>
      </c>
      <c r="L1794" s="10">
        <v>42226.290972222225</v>
      </c>
      <c r="M1794">
        <v>1435970682</v>
      </c>
      <c r="N1794" s="10">
        <f t="shared" si="83"/>
        <v>42189.031041666662</v>
      </c>
      <c r="O1794" t="b">
        <v>1</v>
      </c>
      <c r="P1794">
        <v>139</v>
      </c>
      <c r="Q1794" t="b">
        <v>0</v>
      </c>
      <c r="R1794" t="s">
        <v>8285</v>
      </c>
      <c r="S1794" s="5">
        <f t="shared" ref="S1794:S1857" si="84">(F1794/D1794)*100</f>
        <v>61.124000000000002</v>
      </c>
      <c r="T1794">
        <f t="shared" ref="T1794:T1857" si="85">F1794/P1794</f>
        <v>109.93525179856115</v>
      </c>
      <c r="U1794" t="s">
        <v>8338</v>
      </c>
      <c r="V1794" t="s">
        <v>8339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 t="str" cm="1">
        <f t="array" ref="E1795">_xlfn.IFS(D1795&lt;1000,"1000",D1795&lt;5000,"5000",D1795&lt;10000,"10000",D1795&lt;15000,"15000",D1795&lt;20000,"20000",D1795&lt;25000,"25000",D1795&lt;30000,"30000",D1795&lt;35000,"35000",D1795&lt;40000,"40000",D1795&lt;45000,"45000",D1795&lt;50000,"50000",D1795&gt;=50000,"&gt;50000")</f>
        <v>5000</v>
      </c>
      <c r="F1795">
        <v>40</v>
      </c>
      <c r="G1795" t="str" cm="1">
        <f t="array" ref="G1795">_xlfn.IFS(F1795&lt;1000,"1000",F1795&lt;5000,"5000",F1795&lt;10000,"10000",F1795&lt;15000,"15000",F1795&lt;20000,"20000",F1795&lt;25000,"25000",F1795&lt;30000,"30000",F1795&lt;35000,"35000",F1795&lt;40000,"40000",F1795&lt;45000,"45000",F1795&lt;50000,"50000",F1795&gt;50000,"&gt;50000")</f>
        <v>1000</v>
      </c>
      <c r="H1795" t="s">
        <v>8221</v>
      </c>
      <c r="I1795" t="s">
        <v>8226</v>
      </c>
      <c r="J1795" t="s">
        <v>8248</v>
      </c>
      <c r="K1795">
        <v>1417127040</v>
      </c>
      <c r="L1795" s="10">
        <v>41970.933333333334</v>
      </c>
      <c r="M1795">
        <v>1414531440</v>
      </c>
      <c r="N1795" s="10">
        <f t="shared" ref="N1795:N1858" si="86">(((M1795/60)/60)/24)+DATE(1970,1,1)</f>
        <v>41940.89166666667</v>
      </c>
      <c r="O1795" t="b">
        <v>1</v>
      </c>
      <c r="P1795">
        <v>2</v>
      </c>
      <c r="Q1795" t="b">
        <v>0</v>
      </c>
      <c r="R1795" t="s">
        <v>8285</v>
      </c>
      <c r="S1795" s="5">
        <f t="shared" si="84"/>
        <v>1.3333333333333335</v>
      </c>
      <c r="T1795">
        <f t="shared" si="85"/>
        <v>20</v>
      </c>
      <c r="U1795" t="s">
        <v>8338</v>
      </c>
      <c r="V1795" t="s">
        <v>8339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 t="str" cm="1">
        <f t="array" ref="E1796">_xlfn.IFS(D1796&lt;1000,"1000",D1796&lt;5000,"5000",D1796&lt;10000,"10000",D1796&lt;15000,"15000",D1796&lt;20000,"20000",D1796&lt;25000,"25000",D1796&lt;30000,"30000",D1796&lt;35000,"35000",D1796&lt;40000,"40000",D1796&lt;45000,"45000",D1796&lt;50000,"50000",D1796&gt;=50000,"&gt;50000")</f>
        <v>10000</v>
      </c>
      <c r="F1796">
        <v>997</v>
      </c>
      <c r="G1796" t="str" cm="1">
        <f t="array" ref="G1796">_xlfn.IFS(F1796&lt;1000,"1000",F1796&lt;5000,"5000",F1796&lt;10000,"10000",F1796&lt;15000,"15000",F1796&lt;20000,"20000",F1796&lt;25000,"25000",F1796&lt;30000,"30000",F1796&lt;35000,"35000",F1796&lt;40000,"40000",F1796&lt;45000,"45000",F1796&lt;50000,"50000",F1796&gt;50000,"&gt;50000")</f>
        <v>1000</v>
      </c>
      <c r="H1796" t="s">
        <v>8221</v>
      </c>
      <c r="I1796" t="s">
        <v>8224</v>
      </c>
      <c r="J1796" t="s">
        <v>8246</v>
      </c>
      <c r="K1796">
        <v>1423660422</v>
      </c>
      <c r="L1796" s="10">
        <v>42046.551180555558</v>
      </c>
      <c r="M1796">
        <v>1420636422</v>
      </c>
      <c r="N1796" s="10">
        <f t="shared" si="86"/>
        <v>42011.551180555558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84"/>
        <v>11.077777777777778</v>
      </c>
      <c r="T1796">
        <f t="shared" si="85"/>
        <v>55.388888888888886</v>
      </c>
      <c r="U1796" t="s">
        <v>8338</v>
      </c>
      <c r="V1796" t="s">
        <v>8339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 t="str" cm="1">
        <f t="array" ref="E1797">_xlfn.IFS(D1797&lt;1000,"1000",D1797&lt;5000,"5000",D1797&lt;10000,"10000",D1797&lt;15000,"15000",D1797&lt;20000,"20000",D1797&lt;25000,"25000",D1797&lt;30000,"30000",D1797&lt;35000,"35000",D1797&lt;40000,"40000",D1797&lt;45000,"45000",D1797&lt;50000,"50000",D1797&gt;=50000,"&gt;50000")</f>
        <v>30000</v>
      </c>
      <c r="F1797">
        <v>10846</v>
      </c>
      <c r="G1797" t="str" cm="1">
        <f t="array" ref="G1797">_xlfn.IFS(F1797&lt;1000,"1000",F1797&lt;5000,"5000",F1797&lt;10000,"10000",F1797&lt;15000,"15000",F1797&lt;20000,"20000",F1797&lt;25000,"25000",F1797&lt;30000,"30000",F1797&lt;35000,"35000",F1797&lt;40000,"40000",F1797&lt;45000,"45000",F1797&lt;50000,"50000",F1797&gt;50000,"&gt;50000")</f>
        <v>15000</v>
      </c>
      <c r="H1797" t="s">
        <v>8221</v>
      </c>
      <c r="I1797" t="s">
        <v>8236</v>
      </c>
      <c r="J1797" t="s">
        <v>8249</v>
      </c>
      <c r="K1797">
        <v>1476460800</v>
      </c>
      <c r="L1797" s="10">
        <v>42657.666666666672</v>
      </c>
      <c r="M1797">
        <v>1473922541</v>
      </c>
      <c r="N1797" s="10">
        <f t="shared" si="86"/>
        <v>42628.288668981477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84"/>
        <v>38.735714285714288</v>
      </c>
      <c r="T1797">
        <f t="shared" si="85"/>
        <v>133.90123456790124</v>
      </c>
      <c r="U1797" t="s">
        <v>8338</v>
      </c>
      <c r="V1797" t="s">
        <v>8339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 t="str" cm="1">
        <f t="array" ref="E1798">_xlfn.IFS(D1798&lt;1000,"1000",D1798&lt;5000,"5000",D1798&lt;10000,"10000",D1798&lt;15000,"15000",D1798&lt;20000,"20000",D1798&lt;25000,"25000",D1798&lt;30000,"30000",D1798&lt;35000,"35000",D1798&lt;40000,"40000",D1798&lt;45000,"45000",D1798&lt;50000,"50000",D1798&gt;=50000,"&gt;50000")</f>
        <v>20000</v>
      </c>
      <c r="F1798">
        <v>4190</v>
      </c>
      <c r="G1798" t="str" cm="1">
        <f t="array" ref="G1798">_xlfn.IFS(F1798&lt;1000,"1000",F1798&lt;5000,"5000",F1798&lt;10000,"10000",F1798&lt;15000,"15000",F1798&lt;20000,"20000",F1798&lt;25000,"25000",F1798&lt;30000,"30000",F1798&lt;35000,"35000",F1798&lt;40000,"40000",F1798&lt;45000,"45000",F1798&lt;50000,"50000",F1798&gt;50000,"&gt;50000")</f>
        <v>5000</v>
      </c>
      <c r="H1798" t="s">
        <v>8221</v>
      </c>
      <c r="I1798" t="s">
        <v>8225</v>
      </c>
      <c r="J1798" t="s">
        <v>8247</v>
      </c>
      <c r="K1798">
        <v>1469356366</v>
      </c>
      <c r="L1798" s="10">
        <v>42575.439421296294</v>
      </c>
      <c r="M1798">
        <v>1464172366</v>
      </c>
      <c r="N1798" s="10">
        <f t="shared" si="86"/>
        <v>42515.439421296294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84"/>
        <v>22.05263157894737</v>
      </c>
      <c r="T1798">
        <f t="shared" si="85"/>
        <v>48.720930232558139</v>
      </c>
      <c r="U1798" t="s">
        <v>8338</v>
      </c>
      <c r="V1798" t="s">
        <v>8339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 t="str" cm="1">
        <f t="array" ref="E1799">_xlfn.IFS(D1799&lt;1000,"1000",D1799&lt;5000,"5000",D1799&lt;10000,"10000",D1799&lt;15000,"15000",D1799&lt;20000,"20000",D1799&lt;25000,"25000",D1799&lt;30000,"30000",D1799&lt;35000,"35000",D1799&lt;40000,"40000",D1799&lt;45000,"45000",D1799&lt;50000,"50000",D1799&gt;=50000,"&gt;50000")</f>
        <v>15000</v>
      </c>
      <c r="F1799">
        <v>6755</v>
      </c>
      <c r="G1799" t="str" cm="1">
        <f t="array" ref="G1799">_xlfn.IFS(F1799&lt;1000,"1000",F1799&lt;5000,"5000",F1799&lt;10000,"10000",F1799&lt;15000,"15000",F1799&lt;20000,"20000",F1799&lt;25000,"25000",F1799&lt;30000,"30000",F1799&lt;35000,"35000",F1799&lt;40000,"40000",F1799&lt;45000,"45000",F1799&lt;50000,"50000",F1799&gt;50000,"&gt;50000")</f>
        <v>10000</v>
      </c>
      <c r="H1799" t="s">
        <v>8221</v>
      </c>
      <c r="I1799" t="s">
        <v>8224</v>
      </c>
      <c r="J1799" t="s">
        <v>8246</v>
      </c>
      <c r="K1799">
        <v>1481809189</v>
      </c>
      <c r="L1799" s="10">
        <v>42719.56931712963</v>
      </c>
      <c r="M1799">
        <v>1479217189</v>
      </c>
      <c r="N1799" s="10">
        <f t="shared" si="86"/>
        <v>42689.56931712963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84"/>
        <v>67.55</v>
      </c>
      <c r="T1799">
        <f t="shared" si="85"/>
        <v>48.25</v>
      </c>
      <c r="U1799" t="s">
        <v>8338</v>
      </c>
      <c r="V1799" t="s">
        <v>8339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 t="str" cm="1">
        <f t="array" ref="E1800">_xlfn.IFS(D1800&lt;1000,"1000",D1800&lt;5000,"5000",D1800&lt;10000,"10000",D1800&lt;15000,"15000",D1800&lt;20000,"20000",D1800&lt;25000,"25000",D1800&lt;30000,"30000",D1800&lt;35000,"35000",D1800&lt;40000,"40000",D1800&lt;45000,"45000",D1800&lt;50000,"50000",D1800&gt;=50000,"&gt;50000")</f>
        <v>20000</v>
      </c>
      <c r="F1800">
        <v>2182</v>
      </c>
      <c r="G1800" t="str" cm="1">
        <f t="array" ref="G1800">_xlfn.IFS(F1800&lt;1000,"1000",F1800&lt;5000,"5000",F1800&lt;10000,"10000",F1800&lt;15000,"15000",F1800&lt;20000,"20000",F1800&lt;25000,"25000",F1800&lt;30000,"30000",F1800&lt;35000,"35000",F1800&lt;40000,"40000",F1800&lt;45000,"45000",F1800&lt;50000,"50000",F1800&gt;50000,"&gt;50000")</f>
        <v>5000</v>
      </c>
      <c r="H1800" t="s">
        <v>8221</v>
      </c>
      <c r="I1800" t="s">
        <v>8224</v>
      </c>
      <c r="J1800" t="s">
        <v>8246</v>
      </c>
      <c r="K1800">
        <v>1454572233</v>
      </c>
      <c r="L1800" s="10">
        <v>42404.32677083333</v>
      </c>
      <c r="M1800">
        <v>1449388233</v>
      </c>
      <c r="N1800" s="10">
        <f t="shared" si="86"/>
        <v>42344.32677083333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84"/>
        <v>13.637499999999999</v>
      </c>
      <c r="T1800">
        <f t="shared" si="85"/>
        <v>58.972972972972975</v>
      </c>
      <c r="U1800" t="s">
        <v>8338</v>
      </c>
      <c r="V1800" t="s">
        <v>8339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 t="str" cm="1">
        <f t="array" ref="E1801">_xlfn.IFS(D1801&lt;1000,"1000",D1801&lt;5000,"5000",D1801&lt;10000,"10000",D1801&lt;15000,"15000",D1801&lt;20000,"20000",D1801&lt;25000,"25000",D1801&lt;30000,"30000",D1801&lt;35000,"35000",D1801&lt;40000,"40000",D1801&lt;45000,"45000",D1801&lt;50000,"50000",D1801&gt;=50000,"&gt;50000")</f>
        <v>5000</v>
      </c>
      <c r="F1801">
        <v>69.83</v>
      </c>
      <c r="G1801" t="str" cm="1">
        <f t="array" ref="G1801">_xlfn.IFS(F1801&lt;1000,"1000",F1801&lt;5000,"5000",F1801&lt;10000,"10000",F1801&lt;15000,"15000",F1801&lt;20000,"20000",F1801&lt;25000,"25000",F1801&lt;30000,"30000",F1801&lt;35000,"35000",F1801&lt;40000,"40000",F1801&lt;45000,"45000",F1801&lt;50000,"50000",F1801&gt;50000,"&gt;50000")</f>
        <v>1000</v>
      </c>
      <c r="H1801" t="s">
        <v>8221</v>
      </c>
      <c r="I1801" t="s">
        <v>8225</v>
      </c>
      <c r="J1801" t="s">
        <v>8247</v>
      </c>
      <c r="K1801">
        <v>1415740408</v>
      </c>
      <c r="L1801" s="10">
        <v>41954.884351851855</v>
      </c>
      <c r="M1801">
        <v>1414008808</v>
      </c>
      <c r="N1801" s="10">
        <f t="shared" si="86"/>
        <v>41934.842685185184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84"/>
        <v>1.7457500000000001</v>
      </c>
      <c r="T1801">
        <f t="shared" si="85"/>
        <v>11.638333333333334</v>
      </c>
      <c r="U1801" t="s">
        <v>8338</v>
      </c>
      <c r="V1801" t="s">
        <v>8339</v>
      </c>
    </row>
    <row r="1802" spans="1:22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 t="str" cm="1">
        <f t="array" ref="E1802">_xlfn.IFS(D1802&lt;1000,"1000",D1802&lt;5000,"5000",D1802&lt;10000,"10000",D1802&lt;15000,"15000",D1802&lt;20000,"20000",D1802&lt;25000,"25000",D1802&lt;30000,"30000",D1802&lt;35000,"35000",D1802&lt;40000,"40000",D1802&lt;45000,"45000",D1802&lt;50000,"50000",D1802&gt;=50000,"&gt;50000")</f>
        <v>50000</v>
      </c>
      <c r="F1802">
        <v>9460</v>
      </c>
      <c r="G1802" t="str" cm="1">
        <f t="array" ref="G1802">_xlfn.IFS(F1802&lt;1000,"1000",F1802&lt;5000,"5000",F1802&lt;10000,"10000",F1802&lt;15000,"15000",F1802&lt;20000,"20000",F1802&lt;25000,"25000",F1802&lt;30000,"30000",F1802&lt;35000,"35000",F1802&lt;40000,"40000",F1802&lt;45000,"45000",F1802&lt;50000,"50000",F1802&gt;50000,"&gt;50000")</f>
        <v>10000</v>
      </c>
      <c r="H1802" t="s">
        <v>8221</v>
      </c>
      <c r="I1802" t="s">
        <v>8225</v>
      </c>
      <c r="J1802" t="s">
        <v>8247</v>
      </c>
      <c r="K1802">
        <v>1476109970</v>
      </c>
      <c r="L1802" s="10">
        <v>42653.606134259258</v>
      </c>
      <c r="M1802">
        <v>1473517970</v>
      </c>
      <c r="N1802" s="10">
        <f t="shared" si="86"/>
        <v>42623.606134259258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84"/>
        <v>20.44963251188932</v>
      </c>
      <c r="T1802">
        <f t="shared" si="85"/>
        <v>83.716814159292042</v>
      </c>
      <c r="U1802" t="s">
        <v>8338</v>
      </c>
      <c r="V1802" t="s">
        <v>8339</v>
      </c>
    </row>
    <row r="1803" spans="1:22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 t="str" cm="1">
        <f t="array" ref="E1803">_xlfn.IFS(D1803&lt;1000,"1000",D1803&lt;5000,"5000",D1803&lt;10000,"10000",D1803&lt;15000,"15000",D1803&lt;20000,"20000",D1803&lt;25000,"25000",D1803&lt;30000,"30000",D1803&lt;35000,"35000",D1803&lt;40000,"40000",D1803&lt;45000,"45000",D1803&lt;50000,"50000",D1803&gt;=50000,"&gt;50000")</f>
        <v>20000</v>
      </c>
      <c r="F1803">
        <v>2355</v>
      </c>
      <c r="G1803" t="str" cm="1">
        <f t="array" ref="G1803">_xlfn.IFS(F1803&lt;1000,"1000",F1803&lt;5000,"5000",F1803&lt;10000,"10000",F1803&lt;15000,"15000",F1803&lt;20000,"20000",F1803&lt;25000,"25000",F1803&lt;30000,"30000",F1803&lt;35000,"35000",F1803&lt;40000,"40000",F1803&lt;45000,"45000",F1803&lt;50000,"50000",F1803&gt;50000,"&gt;50000")</f>
        <v>5000</v>
      </c>
      <c r="H1803" t="s">
        <v>8221</v>
      </c>
      <c r="I1803" t="s">
        <v>8225</v>
      </c>
      <c r="J1803" t="s">
        <v>8247</v>
      </c>
      <c r="K1803">
        <v>1450181400</v>
      </c>
      <c r="L1803" s="10">
        <v>42353.506944444445</v>
      </c>
      <c r="M1803">
        <v>1447429868</v>
      </c>
      <c r="N1803" s="10">
        <f t="shared" si="86"/>
        <v>42321.660509259258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84"/>
        <v>13.852941176470587</v>
      </c>
      <c r="T1803">
        <f t="shared" si="85"/>
        <v>63.648648648648646</v>
      </c>
      <c r="U1803" t="s">
        <v>8338</v>
      </c>
      <c r="V1803" t="s">
        <v>8339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 t="str" cm="1">
        <f t="array" ref="E1804">_xlfn.IFS(D1804&lt;1000,"1000",D1804&lt;5000,"5000",D1804&lt;10000,"10000",D1804&lt;15000,"15000",D1804&lt;20000,"20000",D1804&lt;25000,"25000",D1804&lt;30000,"30000",D1804&lt;35000,"35000",D1804&lt;40000,"40000",D1804&lt;45000,"45000",D1804&lt;50000,"50000",D1804&gt;=50000,"&gt;50000")</f>
        <v>5000</v>
      </c>
      <c r="F1804">
        <v>1697</v>
      </c>
      <c r="G1804" t="str" cm="1">
        <f t="array" ref="G1804">_xlfn.IFS(F1804&lt;1000,"1000",F1804&lt;5000,"5000",F1804&lt;10000,"10000",F1804&lt;15000,"15000",F1804&lt;20000,"20000",F1804&lt;25000,"25000",F1804&lt;30000,"30000",F1804&lt;35000,"35000",F1804&lt;40000,"40000",F1804&lt;45000,"45000",F1804&lt;50000,"50000",F1804&gt;50000,"&gt;50000")</f>
        <v>5000</v>
      </c>
      <c r="H1804" t="s">
        <v>8221</v>
      </c>
      <c r="I1804" t="s">
        <v>8236</v>
      </c>
      <c r="J1804" t="s">
        <v>8249</v>
      </c>
      <c r="K1804">
        <v>1435442340</v>
      </c>
      <c r="L1804" s="10">
        <v>42182.915972222225</v>
      </c>
      <c r="M1804">
        <v>1433416830</v>
      </c>
      <c r="N1804" s="10">
        <f t="shared" si="86"/>
        <v>42159.47256944445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84"/>
        <v>48.485714285714288</v>
      </c>
      <c r="T1804">
        <f t="shared" si="85"/>
        <v>94.277777777777771</v>
      </c>
      <c r="U1804" t="s">
        <v>8338</v>
      </c>
      <c r="V1804" t="s">
        <v>8339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 t="str" cm="1">
        <f t="array" ref="E1805">_xlfn.IFS(D1805&lt;1000,"1000",D1805&lt;5000,"5000",D1805&lt;10000,"10000",D1805&lt;15000,"15000",D1805&lt;20000,"20000",D1805&lt;25000,"25000",D1805&lt;30000,"30000",D1805&lt;35000,"35000",D1805&lt;40000,"40000",D1805&lt;45000,"45000",D1805&lt;50000,"50000",D1805&gt;=50000,"&gt;50000")</f>
        <v>20000</v>
      </c>
      <c r="F1805">
        <v>5390</v>
      </c>
      <c r="G1805" t="str" cm="1">
        <f t="array" ref="G1805">_xlfn.IFS(F1805&lt;1000,"1000",F1805&lt;5000,"5000",F1805&lt;10000,"10000",F1805&lt;15000,"15000",F1805&lt;20000,"20000",F1805&lt;25000,"25000",F1805&lt;30000,"30000",F1805&lt;35000,"35000",F1805&lt;40000,"40000",F1805&lt;45000,"45000",F1805&lt;50000,"50000",F1805&gt;50000,"&gt;50000")</f>
        <v>10000</v>
      </c>
      <c r="H1805" t="s">
        <v>8221</v>
      </c>
      <c r="I1805" t="s">
        <v>8224</v>
      </c>
      <c r="J1805" t="s">
        <v>8246</v>
      </c>
      <c r="K1805">
        <v>1423878182</v>
      </c>
      <c r="L1805" s="10">
        <v>42049.071550925932</v>
      </c>
      <c r="M1805">
        <v>1421199782</v>
      </c>
      <c r="N1805" s="10">
        <f t="shared" si="86"/>
        <v>42018.071550925932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84"/>
        <v>30.8</v>
      </c>
      <c r="T1805">
        <f t="shared" si="85"/>
        <v>71.86666666666666</v>
      </c>
      <c r="U1805" t="s">
        <v>8338</v>
      </c>
      <c r="V1805" t="s">
        <v>8339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 t="str" cm="1">
        <f t="array" ref="E1806">_xlfn.IFS(D1806&lt;1000,"1000",D1806&lt;5000,"5000",D1806&lt;10000,"10000",D1806&lt;15000,"15000",D1806&lt;20000,"20000",D1806&lt;25000,"25000",D1806&lt;30000,"30000",D1806&lt;35000,"35000",D1806&lt;40000,"40000",D1806&lt;45000,"45000",D1806&lt;50000,"50000",D1806&gt;=50000,"&gt;50000")</f>
        <v>20000</v>
      </c>
      <c r="F1806">
        <v>5452</v>
      </c>
      <c r="G1806" t="str" cm="1">
        <f t="array" ref="G1806">_xlfn.IFS(F1806&lt;1000,"1000",F1806&lt;5000,"5000",F1806&lt;10000,"10000",F1806&lt;15000,"15000",F1806&lt;20000,"20000",F1806&lt;25000,"25000",F1806&lt;30000,"30000",F1806&lt;35000,"35000",F1806&lt;40000,"40000",F1806&lt;45000,"45000",F1806&lt;50000,"50000",F1806&gt;50000,"&gt;50000")</f>
        <v>10000</v>
      </c>
      <c r="H1806" t="s">
        <v>8221</v>
      </c>
      <c r="I1806" t="s">
        <v>8224</v>
      </c>
      <c r="J1806" t="s">
        <v>8246</v>
      </c>
      <c r="K1806">
        <v>1447521404</v>
      </c>
      <c r="L1806" s="10">
        <v>42322.719953703709</v>
      </c>
      <c r="M1806">
        <v>1444061804</v>
      </c>
      <c r="N1806" s="10">
        <f t="shared" si="86"/>
        <v>42282.678287037037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84"/>
        <v>35.174193548387095</v>
      </c>
      <c r="T1806">
        <f t="shared" si="85"/>
        <v>104.84615384615384</v>
      </c>
      <c r="U1806" t="s">
        <v>8338</v>
      </c>
      <c r="V1806" t="s">
        <v>8339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 t="str" cm="1">
        <f t="array" ref="E1807">_xlfn.IFS(D1807&lt;1000,"1000",D1807&lt;5000,"5000",D1807&lt;10000,"10000",D1807&lt;15000,"15000",D1807&lt;20000,"20000",D1807&lt;25000,"25000",D1807&lt;30000,"30000",D1807&lt;35000,"35000",D1807&lt;40000,"40000",D1807&lt;45000,"45000",D1807&lt;50000,"50000",D1807&gt;=50000,"&gt;50000")</f>
        <v>25000</v>
      </c>
      <c r="F1807">
        <v>8191</v>
      </c>
      <c r="G1807" t="str" cm="1">
        <f t="array" ref="G1807">_xlfn.IFS(F1807&lt;1000,"1000",F1807&lt;5000,"5000",F1807&lt;10000,"10000",F1807&lt;15000,"15000",F1807&lt;20000,"20000",F1807&lt;25000,"25000",F1807&lt;30000,"30000",F1807&lt;35000,"35000",F1807&lt;40000,"40000",F1807&lt;45000,"45000",F1807&lt;50000,"50000",F1807&gt;50000,"&gt;50000")</f>
        <v>10000</v>
      </c>
      <c r="H1807" t="s">
        <v>8221</v>
      </c>
      <c r="I1807" t="s">
        <v>8236</v>
      </c>
      <c r="J1807" t="s">
        <v>8249</v>
      </c>
      <c r="K1807">
        <v>1443808800</v>
      </c>
      <c r="L1807" s="10">
        <v>42279.75</v>
      </c>
      <c r="M1807">
        <v>1441048658</v>
      </c>
      <c r="N1807" s="10">
        <f t="shared" si="86"/>
        <v>42247.803912037038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84"/>
        <v>36.404444444444444</v>
      </c>
      <c r="T1807">
        <f t="shared" si="85"/>
        <v>67.139344262295083</v>
      </c>
      <c r="U1807" t="s">
        <v>8338</v>
      </c>
      <c r="V1807" t="s">
        <v>8339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 t="str" cm="1">
        <f t="array" ref="E1808">_xlfn.IFS(D1808&lt;1000,"1000",D1808&lt;5000,"5000",D1808&lt;10000,"10000",D1808&lt;15000,"15000",D1808&lt;20000,"20000",D1808&lt;25000,"25000",D1808&lt;30000,"30000",D1808&lt;35000,"35000",D1808&lt;40000,"40000",D1808&lt;45000,"45000",D1808&lt;50000,"50000",D1808&gt;=50000,"&gt;50000")</f>
        <v>25000</v>
      </c>
      <c r="F1808">
        <v>591</v>
      </c>
      <c r="G1808" t="str" cm="1">
        <f t="array" ref="G1808">_xlfn.IFS(F1808&lt;1000,"1000",F1808&lt;5000,"5000",F1808&lt;10000,"10000",F1808&lt;15000,"15000",F1808&lt;20000,"20000",F1808&lt;25000,"25000",F1808&lt;30000,"30000",F1808&lt;35000,"35000",F1808&lt;40000,"40000",F1808&lt;45000,"45000",F1808&lt;50000,"50000",F1808&gt;50000,"&gt;50000")</f>
        <v>1000</v>
      </c>
      <c r="H1808" t="s">
        <v>8221</v>
      </c>
      <c r="I1808" t="s">
        <v>8225</v>
      </c>
      <c r="J1808" t="s">
        <v>8247</v>
      </c>
      <c r="K1808">
        <v>1412090349</v>
      </c>
      <c r="L1808" s="10">
        <v>41912.638298611113</v>
      </c>
      <c r="M1808">
        <v>1409066349</v>
      </c>
      <c r="N1808" s="10">
        <f t="shared" si="86"/>
        <v>41877.638298611113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84"/>
        <v>2.9550000000000001</v>
      </c>
      <c r="T1808">
        <f t="shared" si="85"/>
        <v>73.875</v>
      </c>
      <c r="U1808" t="s">
        <v>8338</v>
      </c>
      <c r="V1808" t="s">
        <v>8339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 t="str" cm="1">
        <f t="array" ref="E1809">_xlfn.IFS(D1809&lt;1000,"1000",D1809&lt;5000,"5000",D1809&lt;10000,"10000",D1809&lt;15000,"15000",D1809&lt;20000,"20000",D1809&lt;25000,"25000",D1809&lt;30000,"30000",D1809&lt;35000,"35000",D1809&lt;40000,"40000",D1809&lt;45000,"45000",D1809&lt;50000,"50000",D1809&gt;=50000,"&gt;50000")</f>
        <v>10000</v>
      </c>
      <c r="F1809">
        <v>553</v>
      </c>
      <c r="G1809" t="str" cm="1">
        <f t="array" ref="G1809">_xlfn.IFS(F1809&lt;1000,"1000",F1809&lt;5000,"5000",F1809&lt;10000,"10000",F1809&lt;15000,"15000",F1809&lt;20000,"20000",F1809&lt;25000,"25000",F1809&lt;30000,"30000",F1809&lt;35000,"35000",F1809&lt;40000,"40000",F1809&lt;45000,"45000",F1809&lt;50000,"50000",F1809&gt;50000,"&gt;50000")</f>
        <v>1000</v>
      </c>
      <c r="H1809" t="s">
        <v>8221</v>
      </c>
      <c r="I1809" t="s">
        <v>8224</v>
      </c>
      <c r="J1809" t="s">
        <v>8246</v>
      </c>
      <c r="K1809">
        <v>1411868313</v>
      </c>
      <c r="L1809" s="10">
        <v>41910.068437499998</v>
      </c>
      <c r="M1809">
        <v>1409276313</v>
      </c>
      <c r="N1809" s="10">
        <f t="shared" si="86"/>
        <v>41880.068437499998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84"/>
        <v>11.06</v>
      </c>
      <c r="T1809">
        <f t="shared" si="85"/>
        <v>69.125</v>
      </c>
      <c r="U1809" t="s">
        <v>8338</v>
      </c>
      <c r="V1809" t="s">
        <v>8339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 t="str" cm="1">
        <f t="array" ref="E1810">_xlfn.IFS(D1810&lt;1000,"1000",D1810&lt;5000,"5000",D1810&lt;10000,"10000",D1810&lt;15000,"15000",D1810&lt;20000,"20000",D1810&lt;25000,"25000",D1810&lt;30000,"30000",D1810&lt;35000,"35000",D1810&lt;40000,"40000",D1810&lt;45000,"45000",D1810&lt;50000,"50000",D1810&gt;=50000,"&gt;50000")</f>
        <v>30000</v>
      </c>
      <c r="F1810">
        <v>11594</v>
      </c>
      <c r="G1810" t="str" cm="1">
        <f t="array" ref="G1810">_xlfn.IFS(F1810&lt;1000,"1000",F1810&lt;5000,"5000",F1810&lt;10000,"10000",F1810&lt;15000,"15000",F1810&lt;20000,"20000",F1810&lt;25000,"25000",F1810&lt;30000,"30000",F1810&lt;35000,"35000",F1810&lt;40000,"40000",F1810&lt;45000,"45000",F1810&lt;50000,"50000",F1810&gt;50000,"&gt;50000")</f>
        <v>15000</v>
      </c>
      <c r="H1810" t="s">
        <v>8221</v>
      </c>
      <c r="I1810" t="s">
        <v>8224</v>
      </c>
      <c r="J1810" t="s">
        <v>8246</v>
      </c>
      <c r="K1810">
        <v>1486830030</v>
      </c>
      <c r="L1810" s="10">
        <v>42777.680902777778</v>
      </c>
      <c r="M1810">
        <v>1483806030</v>
      </c>
      <c r="N1810" s="10">
        <f t="shared" si="86"/>
        <v>42742.680902777778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84"/>
        <v>41.407142857142858</v>
      </c>
      <c r="T1810">
        <f t="shared" si="85"/>
        <v>120.77083333333333</v>
      </c>
      <c r="U1810" t="s">
        <v>8338</v>
      </c>
      <c r="V1810" t="s">
        <v>8339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 t="str" cm="1">
        <f t="array" ref="E1811">_xlfn.IFS(D1811&lt;1000,"1000",D1811&lt;5000,"5000",D1811&lt;10000,"10000",D1811&lt;15000,"15000",D1811&lt;20000,"20000",D1811&lt;25000,"25000",D1811&lt;30000,"30000",D1811&lt;35000,"35000",D1811&lt;40000,"40000",D1811&lt;45000,"45000",D1811&lt;50000,"50000",D1811&gt;=50000,"&gt;50000")</f>
        <v>5000</v>
      </c>
      <c r="F1811">
        <v>380</v>
      </c>
      <c r="G1811" t="str" cm="1">
        <f t="array" ref="G1811">_xlfn.IFS(F1811&lt;1000,"1000",F1811&lt;5000,"5000",F1811&lt;10000,"10000",F1811&lt;15000,"15000",F1811&lt;20000,"20000",F1811&lt;25000,"25000",F1811&lt;30000,"30000",F1811&lt;35000,"35000",F1811&lt;40000,"40000",F1811&lt;45000,"45000",F1811&lt;50000,"50000",F1811&gt;50000,"&gt;50000")</f>
        <v>1000</v>
      </c>
      <c r="H1811" t="s">
        <v>8221</v>
      </c>
      <c r="I1811" t="s">
        <v>8229</v>
      </c>
      <c r="J1811" t="s">
        <v>8251</v>
      </c>
      <c r="K1811">
        <v>1425246439</v>
      </c>
      <c r="L1811" s="10">
        <v>42064.907858796301</v>
      </c>
      <c r="M1811">
        <v>1422222439</v>
      </c>
      <c r="N1811" s="10">
        <f t="shared" si="86"/>
        <v>42029.907858796301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84"/>
        <v>10.857142857142858</v>
      </c>
      <c r="T1811">
        <f t="shared" si="85"/>
        <v>42.222222222222221</v>
      </c>
      <c r="U1811" t="s">
        <v>8338</v>
      </c>
      <c r="V1811" t="s">
        <v>8339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 t="str" cm="1">
        <f t="array" ref="E1812">_xlfn.IFS(D1812&lt;1000,"1000",D1812&lt;5000,"5000",D1812&lt;10000,"10000",D1812&lt;15000,"15000",D1812&lt;20000,"20000",D1812&lt;25000,"25000",D1812&lt;30000,"30000",D1812&lt;35000,"35000",D1812&lt;40000,"40000",D1812&lt;45000,"45000",D1812&lt;50000,"50000",D1812&gt;=50000,"&gt;50000")</f>
        <v>1000</v>
      </c>
      <c r="F1812">
        <v>15</v>
      </c>
      <c r="G1812" t="str" cm="1">
        <f t="array" ref="G1812">_xlfn.IFS(F1812&lt;1000,"1000",F1812&lt;5000,"5000",F1812&lt;10000,"10000",F1812&lt;15000,"15000",F1812&lt;20000,"20000",F1812&lt;25000,"25000",F1812&lt;30000,"30000",F1812&lt;35000,"35000",F1812&lt;40000,"40000",F1812&lt;45000,"45000",F1812&lt;50000,"50000",F1812&gt;50000,"&gt;50000")</f>
        <v>1000</v>
      </c>
      <c r="H1812" t="s">
        <v>8221</v>
      </c>
      <c r="I1812" t="s">
        <v>8224</v>
      </c>
      <c r="J1812" t="s">
        <v>8246</v>
      </c>
      <c r="K1812">
        <v>1408657826</v>
      </c>
      <c r="L1812" s="10">
        <v>41872.91002314815</v>
      </c>
      <c r="M1812">
        <v>1407621026</v>
      </c>
      <c r="N1812" s="10">
        <f t="shared" si="86"/>
        <v>41860.91002314815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84"/>
        <v>3.3333333333333335</v>
      </c>
      <c r="T1812">
        <f t="shared" si="85"/>
        <v>7.5</v>
      </c>
      <c r="U1812" t="s">
        <v>8338</v>
      </c>
      <c r="V1812" t="s">
        <v>8339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 t="str" cm="1">
        <f t="array" ref="E1813">_xlfn.IFS(D1813&lt;1000,"1000",D1813&lt;5000,"5000",D1813&lt;10000,"10000",D1813&lt;15000,"15000",D1813&lt;20000,"20000",D1813&lt;25000,"25000",D1813&lt;30000,"30000",D1813&lt;35000,"35000",D1813&lt;40000,"40000",D1813&lt;45000,"45000",D1813&lt;50000,"50000",D1813&gt;=50000,"&gt;50000")</f>
        <v>&gt;50000</v>
      </c>
      <c r="F1813">
        <v>40</v>
      </c>
      <c r="G1813" t="str" cm="1">
        <f t="array" ref="G1813">_xlfn.IFS(F1813&lt;1000,"1000",F1813&lt;5000,"5000",F1813&lt;10000,"10000",F1813&lt;15000,"15000",F1813&lt;20000,"20000",F1813&lt;25000,"25000",F1813&lt;30000,"30000",F1813&lt;35000,"35000",F1813&lt;40000,"40000",F1813&lt;45000,"45000",F1813&lt;50000,"50000",F1813&gt;50000,"&gt;50000")</f>
        <v>1000</v>
      </c>
      <c r="H1813" t="s">
        <v>8221</v>
      </c>
      <c r="I1813" t="s">
        <v>8224</v>
      </c>
      <c r="J1813" t="s">
        <v>8246</v>
      </c>
      <c r="K1813">
        <v>1414123200</v>
      </c>
      <c r="L1813" s="10">
        <v>41936.166666666664</v>
      </c>
      <c r="M1813">
        <v>1408962270</v>
      </c>
      <c r="N1813" s="10">
        <f t="shared" si="86"/>
        <v>41876.433680555558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84"/>
        <v>7.407407407407407E-2</v>
      </c>
      <c r="T1813">
        <f t="shared" si="85"/>
        <v>1.5384615384615385</v>
      </c>
      <c r="U1813" t="s">
        <v>8338</v>
      </c>
      <c r="V1813" t="s">
        <v>8339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 t="str" cm="1">
        <f t="array" ref="E1814">_xlfn.IFS(D1814&lt;1000,"1000",D1814&lt;5000,"5000",D1814&lt;10000,"10000",D1814&lt;15000,"15000",D1814&lt;20000,"20000",D1814&lt;25000,"25000",D1814&lt;30000,"30000",D1814&lt;35000,"35000",D1814&lt;40000,"40000",D1814&lt;45000,"45000",D1814&lt;50000,"50000",D1814&gt;=50000,"&gt;50000")</f>
        <v>10000</v>
      </c>
      <c r="F1814">
        <v>865</v>
      </c>
      <c r="G1814" t="str" cm="1">
        <f t="array" ref="G1814">_xlfn.IFS(F1814&lt;1000,"1000",F1814&lt;5000,"5000",F1814&lt;10000,"10000",F1814&lt;15000,"15000",F1814&lt;20000,"20000",F1814&lt;25000,"25000",F1814&lt;30000,"30000",F1814&lt;35000,"35000",F1814&lt;40000,"40000",F1814&lt;45000,"45000",F1814&lt;50000,"50000",F1814&gt;50000,"&gt;50000")</f>
        <v>1000</v>
      </c>
      <c r="H1814" t="s">
        <v>8221</v>
      </c>
      <c r="I1814" t="s">
        <v>8225</v>
      </c>
      <c r="J1814" t="s">
        <v>8247</v>
      </c>
      <c r="K1814">
        <v>1467531536</v>
      </c>
      <c r="L1814" s="10">
        <v>42554.318703703699</v>
      </c>
      <c r="M1814">
        <v>1464939536</v>
      </c>
      <c r="N1814" s="10">
        <f t="shared" si="86"/>
        <v>42524.318703703699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84"/>
        <v>13.307692307692307</v>
      </c>
      <c r="T1814">
        <f t="shared" si="85"/>
        <v>37.608695652173914</v>
      </c>
      <c r="U1814" t="s">
        <v>8338</v>
      </c>
      <c r="V1814" t="s">
        <v>8339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 t="str" cm="1">
        <f t="array" ref="E1815">_xlfn.IFS(D1815&lt;1000,"1000",D1815&lt;5000,"5000",D1815&lt;10000,"10000",D1815&lt;15000,"15000",D1815&lt;20000,"20000",D1815&lt;25000,"25000",D1815&lt;30000,"30000",D1815&lt;35000,"35000",D1815&lt;40000,"40000",D1815&lt;45000,"45000",D1815&lt;50000,"50000",D1815&gt;=50000,"&gt;50000")</f>
        <v>10000</v>
      </c>
      <c r="F1815">
        <v>0</v>
      </c>
      <c r="G1815" t="str" cm="1">
        <f t="array" ref="G1815">_xlfn.IFS(F1815&lt;1000,"1000",F1815&lt;5000,"5000",F1815&lt;10000,"10000",F1815&lt;15000,"15000",F1815&lt;20000,"20000",F1815&lt;25000,"25000",F1815&lt;30000,"30000",F1815&lt;35000,"35000",F1815&lt;40000,"40000",F1815&lt;45000,"45000",F1815&lt;50000,"50000",F1815&gt;50000,"&gt;50000")</f>
        <v>1000</v>
      </c>
      <c r="H1815" t="s">
        <v>8221</v>
      </c>
      <c r="I1815" t="s">
        <v>8225</v>
      </c>
      <c r="J1815" t="s">
        <v>8247</v>
      </c>
      <c r="K1815">
        <v>1407532812</v>
      </c>
      <c r="L1815" s="10">
        <v>41859.889027777775</v>
      </c>
      <c r="M1815">
        <v>1404940812</v>
      </c>
      <c r="N1815" s="10">
        <f t="shared" si="86"/>
        <v>41829.889027777775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84"/>
        <v>0</v>
      </c>
      <c r="T1815" t="e">
        <f t="shared" si="85"/>
        <v>#DIV/0!</v>
      </c>
      <c r="U1815" t="s">
        <v>8338</v>
      </c>
      <c r="V1815" t="s">
        <v>8339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 t="str" cm="1">
        <f t="array" ref="E1816">_xlfn.IFS(D1816&lt;1000,"1000",D1816&lt;5000,"5000",D1816&lt;10000,"10000",D1816&lt;15000,"15000",D1816&lt;20000,"20000",D1816&lt;25000,"25000",D1816&lt;30000,"30000",D1816&lt;35000,"35000",D1816&lt;40000,"40000",D1816&lt;45000,"45000",D1816&lt;50000,"50000",D1816&gt;=50000,"&gt;50000")</f>
        <v>15000</v>
      </c>
      <c r="F1816">
        <v>5902</v>
      </c>
      <c r="G1816" t="str" cm="1">
        <f t="array" ref="G1816">_xlfn.IFS(F1816&lt;1000,"1000",F1816&lt;5000,"5000",F1816&lt;10000,"10000",F1816&lt;15000,"15000",F1816&lt;20000,"20000",F1816&lt;25000,"25000",F1816&lt;30000,"30000",F1816&lt;35000,"35000",F1816&lt;40000,"40000",F1816&lt;45000,"45000",F1816&lt;50000,"50000",F1816&gt;50000,"&gt;50000")</f>
        <v>10000</v>
      </c>
      <c r="H1816" t="s">
        <v>8221</v>
      </c>
      <c r="I1816" t="s">
        <v>8225</v>
      </c>
      <c r="J1816" t="s">
        <v>8247</v>
      </c>
      <c r="K1816">
        <v>1425108736</v>
      </c>
      <c r="L1816" s="10">
        <v>42063.314074074078</v>
      </c>
      <c r="M1816">
        <v>1422516736</v>
      </c>
      <c r="N1816" s="10">
        <f t="shared" si="86"/>
        <v>42033.314074074078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84"/>
        <v>49.183333333333337</v>
      </c>
      <c r="T1816">
        <f t="shared" si="85"/>
        <v>42.157142857142858</v>
      </c>
      <c r="U1816" t="s">
        <v>8338</v>
      </c>
      <c r="V1816" t="s">
        <v>8339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 t="str" cm="1">
        <f t="array" ref="E1817">_xlfn.IFS(D1817&lt;1000,"1000",D1817&lt;5000,"5000",D1817&lt;10000,"10000",D1817&lt;15000,"15000",D1817&lt;20000,"20000",D1817&lt;25000,"25000",D1817&lt;30000,"30000",D1817&lt;35000,"35000",D1817&lt;40000,"40000",D1817&lt;45000,"45000",D1817&lt;50000,"50000",D1817&gt;=50000,"&gt;50000")</f>
        <v>5000</v>
      </c>
      <c r="F1817">
        <v>0</v>
      </c>
      <c r="G1817" t="str" cm="1">
        <f t="array" ref="G1817">_xlfn.IFS(F1817&lt;1000,"1000",F1817&lt;5000,"5000",F1817&lt;10000,"10000",F1817&lt;15000,"15000",F1817&lt;20000,"20000",F1817&lt;25000,"25000",F1817&lt;30000,"30000",F1817&lt;35000,"35000",F1817&lt;40000,"40000",F1817&lt;45000,"45000",F1817&lt;50000,"50000",F1817&gt;50000,"&gt;50000")</f>
        <v>1000</v>
      </c>
      <c r="H1817" t="s">
        <v>8221</v>
      </c>
      <c r="I1817" t="s">
        <v>8224</v>
      </c>
      <c r="J1817" t="s">
        <v>8246</v>
      </c>
      <c r="K1817">
        <v>1435787137</v>
      </c>
      <c r="L1817" s="10">
        <v>42186.906678240746</v>
      </c>
      <c r="M1817">
        <v>1434577537</v>
      </c>
      <c r="N1817" s="10">
        <f t="shared" si="86"/>
        <v>42172.906678240746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84"/>
        <v>0</v>
      </c>
      <c r="T1817" t="e">
        <f t="shared" si="85"/>
        <v>#DIV/0!</v>
      </c>
      <c r="U1817" t="s">
        <v>8338</v>
      </c>
      <c r="V1817" t="s">
        <v>8339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 t="str" cm="1">
        <f t="array" ref="E1818">_xlfn.IFS(D1818&lt;1000,"1000",D1818&lt;5000,"5000",D1818&lt;10000,"10000",D1818&lt;15000,"15000",D1818&lt;20000,"20000",D1818&lt;25000,"25000",D1818&lt;30000,"30000",D1818&lt;35000,"35000",D1818&lt;40000,"40000",D1818&lt;45000,"45000",D1818&lt;50000,"50000",D1818&gt;=50000,"&gt;50000")</f>
        <v>30000</v>
      </c>
      <c r="F1818">
        <v>509</v>
      </c>
      <c r="G1818" t="str" cm="1">
        <f t="array" ref="G1818">_xlfn.IFS(F1818&lt;1000,"1000",F1818&lt;5000,"5000",F1818&lt;10000,"10000",F1818&lt;15000,"15000",F1818&lt;20000,"20000",F1818&lt;25000,"25000",F1818&lt;30000,"30000",F1818&lt;35000,"35000",F1818&lt;40000,"40000",F1818&lt;45000,"45000",F1818&lt;50000,"50000",F1818&gt;50000,"&gt;50000")</f>
        <v>1000</v>
      </c>
      <c r="H1818" t="s">
        <v>8221</v>
      </c>
      <c r="I1818" t="s">
        <v>8240</v>
      </c>
      <c r="J1818" t="s">
        <v>8257</v>
      </c>
      <c r="K1818">
        <v>1469473200</v>
      </c>
      <c r="L1818" s="10">
        <v>42576.791666666672</v>
      </c>
      <c r="M1818">
        <v>1467061303</v>
      </c>
      <c r="N1818" s="10">
        <f t="shared" si="86"/>
        <v>42548.876192129625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84"/>
        <v>2.036</v>
      </c>
      <c r="T1818">
        <f t="shared" si="85"/>
        <v>84.833333333333329</v>
      </c>
      <c r="U1818" t="s">
        <v>8338</v>
      </c>
      <c r="V1818" t="s">
        <v>8339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 t="str" cm="1">
        <f t="array" ref="E1819">_xlfn.IFS(D1819&lt;1000,"1000",D1819&lt;5000,"5000",D1819&lt;10000,"10000",D1819&lt;15000,"15000",D1819&lt;20000,"20000",D1819&lt;25000,"25000",D1819&lt;30000,"30000",D1819&lt;35000,"35000",D1819&lt;40000,"40000",D1819&lt;45000,"45000",D1819&lt;50000,"50000",D1819&gt;=50000,"&gt;50000")</f>
        <v>20000</v>
      </c>
      <c r="F1819">
        <v>9419</v>
      </c>
      <c r="G1819" t="str" cm="1">
        <f t="array" ref="G1819">_xlfn.IFS(F1819&lt;1000,"1000",F1819&lt;5000,"5000",F1819&lt;10000,"10000",F1819&lt;15000,"15000",F1819&lt;20000,"20000",F1819&lt;25000,"25000",F1819&lt;30000,"30000",F1819&lt;35000,"35000",F1819&lt;40000,"40000",F1819&lt;45000,"45000",F1819&lt;50000,"50000",F1819&gt;50000,"&gt;50000")</f>
        <v>10000</v>
      </c>
      <c r="H1819" t="s">
        <v>8221</v>
      </c>
      <c r="I1819" t="s">
        <v>8224</v>
      </c>
      <c r="J1819" t="s">
        <v>8246</v>
      </c>
      <c r="K1819">
        <v>1485759540</v>
      </c>
      <c r="L1819" s="10">
        <v>42765.290972222225</v>
      </c>
      <c r="M1819">
        <v>1480607607</v>
      </c>
      <c r="N1819" s="10">
        <f t="shared" si="86"/>
        <v>42705.662118055552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84"/>
        <v>52.327777777777776</v>
      </c>
      <c r="T1819">
        <f t="shared" si="85"/>
        <v>94.19</v>
      </c>
      <c r="U1819" t="s">
        <v>8338</v>
      </c>
      <c r="V1819" t="s">
        <v>8339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 t="str" cm="1">
        <f t="array" ref="E1820">_xlfn.IFS(D1820&lt;1000,"1000",D1820&lt;5000,"5000",D1820&lt;10000,"10000",D1820&lt;15000,"15000",D1820&lt;20000,"20000",D1820&lt;25000,"25000",D1820&lt;30000,"30000",D1820&lt;35000,"35000",D1820&lt;40000,"40000",D1820&lt;45000,"45000",D1820&lt;50000,"50000",D1820&gt;=50000,"&gt;50000")</f>
        <v>20000</v>
      </c>
      <c r="F1820">
        <v>0</v>
      </c>
      <c r="G1820" t="str" cm="1">
        <f t="array" ref="G1820">_xlfn.IFS(F1820&lt;1000,"1000",F1820&lt;5000,"5000",F1820&lt;10000,"10000",F1820&lt;15000,"15000",F1820&lt;20000,"20000",F1820&lt;25000,"25000",F1820&lt;30000,"30000",F1820&lt;35000,"35000",F1820&lt;40000,"40000",F1820&lt;45000,"45000",F1820&lt;50000,"50000",F1820&gt;50000,"&gt;50000")</f>
        <v>1000</v>
      </c>
      <c r="H1820" t="s">
        <v>8221</v>
      </c>
      <c r="I1820" t="s">
        <v>8224</v>
      </c>
      <c r="J1820" t="s">
        <v>8246</v>
      </c>
      <c r="K1820">
        <v>1428035850</v>
      </c>
      <c r="L1820" s="10">
        <v>42097.192708333328</v>
      </c>
      <c r="M1820">
        <v>1425447450</v>
      </c>
      <c r="N1820" s="10">
        <f t="shared" si="86"/>
        <v>42067.234375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84"/>
        <v>0</v>
      </c>
      <c r="T1820" t="e">
        <f t="shared" si="85"/>
        <v>#DIV/0!</v>
      </c>
      <c r="U1820" t="s">
        <v>8338</v>
      </c>
      <c r="V1820" t="s">
        <v>8339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 t="str" cm="1">
        <f t="array" ref="E1821">_xlfn.IFS(D1821&lt;1000,"1000",D1821&lt;5000,"5000",D1821&lt;10000,"10000",D1821&lt;15000,"15000",D1821&lt;20000,"20000",D1821&lt;25000,"25000",D1821&lt;30000,"30000",D1821&lt;35000,"35000",D1821&lt;40000,"40000",D1821&lt;45000,"45000",D1821&lt;50000,"50000",D1821&gt;=50000,"&gt;50000")</f>
        <v>5000</v>
      </c>
      <c r="F1821">
        <v>25</v>
      </c>
      <c r="G1821" t="str" cm="1">
        <f t="array" ref="G1821">_xlfn.IFS(F1821&lt;1000,"1000",F1821&lt;5000,"5000",F1821&lt;10000,"10000",F1821&lt;15000,"15000",F1821&lt;20000,"20000",F1821&lt;25000,"25000",F1821&lt;30000,"30000",F1821&lt;35000,"35000",F1821&lt;40000,"40000",F1821&lt;45000,"45000",F1821&lt;50000,"50000",F1821&gt;50000,"&gt;50000")</f>
        <v>1000</v>
      </c>
      <c r="H1821" t="s">
        <v>8221</v>
      </c>
      <c r="I1821" t="s">
        <v>8224</v>
      </c>
      <c r="J1821" t="s">
        <v>8246</v>
      </c>
      <c r="K1821">
        <v>1406743396</v>
      </c>
      <c r="L1821" s="10">
        <v>41850.752268518518</v>
      </c>
      <c r="M1821">
        <v>1404151396</v>
      </c>
      <c r="N1821" s="10">
        <f t="shared" si="86"/>
        <v>41820.752268518518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84"/>
        <v>2.083333333333333</v>
      </c>
      <c r="T1821">
        <f t="shared" si="85"/>
        <v>6.25</v>
      </c>
      <c r="U1821" t="s">
        <v>8338</v>
      </c>
      <c r="V1821" t="s">
        <v>8339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 t="str" cm="1">
        <f t="array" ref="E1822">_xlfn.IFS(D1822&lt;1000,"1000",D1822&lt;5000,"5000",D1822&lt;10000,"10000",D1822&lt;15000,"15000",D1822&lt;20000,"20000",D1822&lt;25000,"25000",D1822&lt;30000,"30000",D1822&lt;35000,"35000",D1822&lt;40000,"40000",D1822&lt;45000,"45000",D1822&lt;50000,"50000",D1822&gt;=50000,"&gt;50000")</f>
        <v>30000</v>
      </c>
      <c r="F1822">
        <v>1707</v>
      </c>
      <c r="G1822" t="str" cm="1">
        <f t="array" ref="G1822">_xlfn.IFS(F1822&lt;1000,"1000",F1822&lt;5000,"5000",F1822&lt;10000,"10000",F1822&lt;15000,"15000",F1822&lt;20000,"20000",F1822&lt;25000,"25000",F1822&lt;30000,"30000",F1822&lt;35000,"35000",F1822&lt;40000,"40000",F1822&lt;45000,"45000",F1822&lt;50000,"50000",F1822&gt;50000,"&gt;50000")</f>
        <v>5000</v>
      </c>
      <c r="H1822" t="s">
        <v>8221</v>
      </c>
      <c r="I1822" t="s">
        <v>8224</v>
      </c>
      <c r="J1822" t="s">
        <v>8246</v>
      </c>
      <c r="K1822">
        <v>1427850090</v>
      </c>
      <c r="L1822" s="10">
        <v>42095.042708333334</v>
      </c>
      <c r="M1822">
        <v>1425261690</v>
      </c>
      <c r="N1822" s="10">
        <f t="shared" si="86"/>
        <v>42065.084375000006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84"/>
        <v>6.565384615384616</v>
      </c>
      <c r="T1822">
        <f t="shared" si="85"/>
        <v>213.375</v>
      </c>
      <c r="U1822" t="s">
        <v>8338</v>
      </c>
      <c r="V1822" t="s">
        <v>8339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 t="str" cm="1">
        <f t="array" ref="E1823">_xlfn.IFS(D1823&lt;1000,"1000",D1823&lt;5000,"5000",D1823&lt;10000,"10000",D1823&lt;15000,"15000",D1823&lt;20000,"20000",D1823&lt;25000,"25000",D1823&lt;30000,"30000",D1823&lt;35000,"35000",D1823&lt;40000,"40000",D1823&lt;45000,"45000",D1823&lt;50000,"50000",D1823&gt;=50000,"&gt;50000")</f>
        <v>5000</v>
      </c>
      <c r="F1823">
        <v>3372.25</v>
      </c>
      <c r="G1823" t="str" cm="1">
        <f t="array" ref="G1823">_xlfn.IFS(F1823&lt;1000,"1000",F1823&lt;5000,"5000",F1823&lt;10000,"10000",F1823&lt;15000,"15000",F1823&lt;20000,"20000",F1823&lt;25000,"25000",F1823&lt;30000,"30000",F1823&lt;35000,"35000",F1823&lt;40000,"40000",F1823&lt;45000,"45000",F1823&lt;50000,"50000",F1823&gt;50000,"&gt;50000")</f>
        <v>5000</v>
      </c>
      <c r="H1823" t="s">
        <v>8219</v>
      </c>
      <c r="I1823" t="s">
        <v>8224</v>
      </c>
      <c r="J1823" t="s">
        <v>8246</v>
      </c>
      <c r="K1823">
        <v>1330760367</v>
      </c>
      <c r="L1823" s="10">
        <v>40971.319062499999</v>
      </c>
      <c r="M1823">
        <v>1326872367</v>
      </c>
      <c r="N1823" s="10">
        <f t="shared" si="86"/>
        <v>40926.319062499999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84"/>
        <v>134.88999999999999</v>
      </c>
      <c r="T1823">
        <f t="shared" si="85"/>
        <v>59.162280701754383</v>
      </c>
      <c r="U1823" t="s">
        <v>8325</v>
      </c>
      <c r="V1823" t="s">
        <v>8326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 t="str" cm="1">
        <f t="array" ref="E1824">_xlfn.IFS(D1824&lt;1000,"1000",D1824&lt;5000,"5000",D1824&lt;10000,"10000",D1824&lt;15000,"15000",D1824&lt;20000,"20000",D1824&lt;25000,"25000",D1824&lt;30000,"30000",D1824&lt;35000,"35000",D1824&lt;40000,"40000",D1824&lt;45000,"45000",D1824&lt;50000,"50000",D1824&gt;=50000,"&gt;50000")</f>
        <v>1000</v>
      </c>
      <c r="F1824">
        <v>300</v>
      </c>
      <c r="G1824" t="str" cm="1">
        <f t="array" ref="G1824">_xlfn.IFS(F1824&lt;1000,"1000",F1824&lt;5000,"5000",F1824&lt;10000,"10000",F1824&lt;15000,"15000",F1824&lt;20000,"20000",F1824&lt;25000,"25000",F1824&lt;30000,"30000",F1824&lt;35000,"35000",F1824&lt;40000,"40000",F1824&lt;45000,"45000",F1824&lt;50000,"50000",F1824&gt;50000,"&gt;50000")</f>
        <v>1000</v>
      </c>
      <c r="H1824" t="s">
        <v>8219</v>
      </c>
      <c r="I1824" t="s">
        <v>8229</v>
      </c>
      <c r="J1824" t="s">
        <v>8251</v>
      </c>
      <c r="K1824">
        <v>1391194860</v>
      </c>
      <c r="L1824" s="10">
        <v>41670.792361111111</v>
      </c>
      <c r="M1824">
        <v>1388084862</v>
      </c>
      <c r="N1824" s="10">
        <f t="shared" si="86"/>
        <v>41634.797013888885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84"/>
        <v>100</v>
      </c>
      <c r="T1824">
        <f t="shared" si="85"/>
        <v>27.272727272727273</v>
      </c>
      <c r="U1824" t="s">
        <v>8325</v>
      </c>
      <c r="V1824" t="s">
        <v>8326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 t="str" cm="1">
        <f t="array" ref="E1825">_xlfn.IFS(D1825&lt;1000,"1000",D1825&lt;5000,"5000",D1825&lt;10000,"10000",D1825&lt;15000,"15000",D1825&lt;20000,"20000",D1825&lt;25000,"25000",D1825&lt;30000,"30000",D1825&lt;35000,"35000",D1825&lt;40000,"40000",D1825&lt;45000,"45000",D1825&lt;50000,"50000",D1825&gt;=50000,"&gt;50000")</f>
        <v>1000</v>
      </c>
      <c r="F1825">
        <v>811</v>
      </c>
      <c r="G1825" t="str" cm="1">
        <f t="array" ref="G1825">_xlfn.IFS(F1825&lt;1000,"1000",F1825&lt;5000,"5000",F1825&lt;10000,"10000",F1825&lt;15000,"15000",F1825&lt;20000,"20000",F1825&lt;25000,"25000",F1825&lt;30000,"30000",F1825&lt;35000,"35000",F1825&lt;40000,"40000",F1825&lt;45000,"45000",F1825&lt;50000,"50000",F1825&gt;50000,"&gt;50000")</f>
        <v>1000</v>
      </c>
      <c r="H1825" t="s">
        <v>8219</v>
      </c>
      <c r="I1825" t="s">
        <v>8224</v>
      </c>
      <c r="J1825" t="s">
        <v>8246</v>
      </c>
      <c r="K1825">
        <v>1351095976</v>
      </c>
      <c r="L1825" s="10">
        <v>41206.684907407405</v>
      </c>
      <c r="M1825">
        <v>1348503976</v>
      </c>
      <c r="N1825" s="10">
        <f t="shared" si="86"/>
        <v>41176.684907407405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84"/>
        <v>115.85714285714286</v>
      </c>
      <c r="T1825">
        <f t="shared" si="85"/>
        <v>24.575757575757574</v>
      </c>
      <c r="U1825" t="s">
        <v>8325</v>
      </c>
      <c r="V1825" t="s">
        <v>8326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 t="str" cm="1">
        <f t="array" ref="E1826">_xlfn.IFS(D1826&lt;1000,"1000",D1826&lt;5000,"5000",D1826&lt;10000,"10000",D1826&lt;15000,"15000",D1826&lt;20000,"20000",D1826&lt;25000,"25000",D1826&lt;30000,"30000",D1826&lt;35000,"35000",D1826&lt;40000,"40000",D1826&lt;45000,"45000",D1826&lt;50000,"50000",D1826&gt;=50000,"&gt;50000")</f>
        <v>5000</v>
      </c>
      <c r="F1826">
        <v>3002</v>
      </c>
      <c r="G1826" t="str" cm="1">
        <f t="array" ref="G1826">_xlfn.IFS(F1826&lt;1000,"1000",F1826&lt;5000,"5000",F1826&lt;10000,"10000",F1826&lt;15000,"15000",F1826&lt;20000,"20000",F1826&lt;25000,"25000",F1826&lt;30000,"30000",F1826&lt;35000,"35000",F1826&lt;40000,"40000",F1826&lt;45000,"45000",F1826&lt;50000,"50000",F1826&gt;50000,"&gt;50000")</f>
        <v>5000</v>
      </c>
      <c r="H1826" t="s">
        <v>8219</v>
      </c>
      <c r="I1826" t="s">
        <v>8224</v>
      </c>
      <c r="J1826" t="s">
        <v>8246</v>
      </c>
      <c r="K1826">
        <v>1389146880</v>
      </c>
      <c r="L1826" s="10">
        <v>41647.088888888888</v>
      </c>
      <c r="M1826">
        <v>1387403967</v>
      </c>
      <c r="N1826" s="10">
        <f t="shared" si="86"/>
        <v>41626.916284722225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84"/>
        <v>100.06666666666666</v>
      </c>
      <c r="T1826">
        <f t="shared" si="85"/>
        <v>75.05</v>
      </c>
      <c r="U1826" t="s">
        <v>8325</v>
      </c>
      <c r="V1826" t="s">
        <v>8326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 t="str" cm="1">
        <f t="array" ref="E1827">_xlfn.IFS(D1827&lt;1000,"1000",D1827&lt;5000,"5000",D1827&lt;10000,"10000",D1827&lt;15000,"15000",D1827&lt;20000,"20000",D1827&lt;25000,"25000",D1827&lt;30000,"30000",D1827&lt;35000,"35000",D1827&lt;40000,"40000",D1827&lt;45000,"45000",D1827&lt;50000,"50000",D1827&gt;=50000,"&gt;50000")</f>
        <v>5000</v>
      </c>
      <c r="F1827">
        <v>2101</v>
      </c>
      <c r="G1827" t="str" cm="1">
        <f t="array" ref="G1827">_xlfn.IFS(F1827&lt;1000,"1000",F1827&lt;5000,"5000",F1827&lt;10000,"10000",F1827&lt;15000,"15000",F1827&lt;20000,"20000",F1827&lt;25000,"25000",F1827&lt;30000,"30000",F1827&lt;35000,"35000",F1827&lt;40000,"40000",F1827&lt;45000,"45000",F1827&lt;50000,"50000",F1827&gt;50000,"&gt;50000")</f>
        <v>5000</v>
      </c>
      <c r="H1827" t="s">
        <v>8219</v>
      </c>
      <c r="I1827" t="s">
        <v>8224</v>
      </c>
      <c r="J1827" t="s">
        <v>8246</v>
      </c>
      <c r="K1827">
        <v>1373572903</v>
      </c>
      <c r="L1827" s="10">
        <v>41466.83452546296</v>
      </c>
      <c r="M1827">
        <v>1371585703</v>
      </c>
      <c r="N1827" s="10">
        <f t="shared" si="86"/>
        <v>41443.83452546296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84"/>
        <v>105.05</v>
      </c>
      <c r="T1827">
        <f t="shared" si="85"/>
        <v>42.02</v>
      </c>
      <c r="U1827" t="s">
        <v>8325</v>
      </c>
      <c r="V1827" t="s">
        <v>8326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 t="str" cm="1">
        <f t="array" ref="E1828">_xlfn.IFS(D1828&lt;1000,"1000",D1828&lt;5000,"5000",D1828&lt;10000,"10000",D1828&lt;15000,"15000",D1828&lt;20000,"20000",D1828&lt;25000,"25000",D1828&lt;30000,"30000",D1828&lt;35000,"35000",D1828&lt;40000,"40000",D1828&lt;45000,"45000",D1828&lt;50000,"50000",D1828&gt;=50000,"&gt;50000")</f>
        <v>5000</v>
      </c>
      <c r="F1828">
        <v>2020</v>
      </c>
      <c r="G1828" t="str" cm="1">
        <f t="array" ref="G1828">_xlfn.IFS(F1828&lt;1000,"1000",F1828&lt;5000,"5000",F1828&lt;10000,"10000",F1828&lt;15000,"15000",F1828&lt;20000,"20000",F1828&lt;25000,"25000",F1828&lt;30000,"30000",F1828&lt;35000,"35000",F1828&lt;40000,"40000",F1828&lt;45000,"45000",F1828&lt;50000,"50000",F1828&gt;50000,"&gt;50000")</f>
        <v>5000</v>
      </c>
      <c r="H1828" t="s">
        <v>8219</v>
      </c>
      <c r="I1828" t="s">
        <v>8224</v>
      </c>
      <c r="J1828" t="s">
        <v>8246</v>
      </c>
      <c r="K1828">
        <v>1392675017</v>
      </c>
      <c r="L1828" s="10">
        <v>41687.923807870371</v>
      </c>
      <c r="M1828">
        <v>1390083017</v>
      </c>
      <c r="N1828" s="10">
        <f t="shared" si="86"/>
        <v>41657.923807870371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84"/>
        <v>101</v>
      </c>
      <c r="T1828">
        <f t="shared" si="85"/>
        <v>53.157894736842103</v>
      </c>
      <c r="U1828" t="s">
        <v>8325</v>
      </c>
      <c r="V1828" t="s">
        <v>8326</v>
      </c>
    </row>
    <row r="1829" spans="1:22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 t="str" cm="1">
        <f t="array" ref="E1829">_xlfn.IFS(D1829&lt;1000,"1000",D1829&lt;5000,"5000",D1829&lt;10000,"10000",D1829&lt;15000,"15000",D1829&lt;20000,"20000",D1829&lt;25000,"25000",D1829&lt;30000,"30000",D1829&lt;35000,"35000",D1829&lt;40000,"40000",D1829&lt;45000,"45000",D1829&lt;50000,"50000",D1829&gt;=50000,"&gt;50000")</f>
        <v>10000</v>
      </c>
      <c r="F1829">
        <v>8053</v>
      </c>
      <c r="G1829" t="str" cm="1">
        <f t="array" ref="G1829">_xlfn.IFS(F1829&lt;1000,"1000",F1829&lt;5000,"5000",F1829&lt;10000,"10000",F1829&lt;15000,"15000",F1829&lt;20000,"20000",F1829&lt;25000,"25000",F1829&lt;30000,"30000",F1829&lt;35000,"35000",F1829&lt;40000,"40000",F1829&lt;45000,"45000",F1829&lt;50000,"50000",F1829&gt;50000,"&gt;50000")</f>
        <v>10000</v>
      </c>
      <c r="H1829" t="s">
        <v>8219</v>
      </c>
      <c r="I1829" t="s">
        <v>8224</v>
      </c>
      <c r="J1829" t="s">
        <v>8246</v>
      </c>
      <c r="K1829">
        <v>1299138561</v>
      </c>
      <c r="L1829" s="10">
        <v>40605.325937499998</v>
      </c>
      <c r="M1829">
        <v>1294818561</v>
      </c>
      <c r="N1829" s="10">
        <f t="shared" si="86"/>
        <v>40555.325937499998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84"/>
        <v>100.66250000000001</v>
      </c>
      <c r="T1829">
        <f t="shared" si="85"/>
        <v>83.885416666666671</v>
      </c>
      <c r="U1829" t="s">
        <v>8325</v>
      </c>
      <c r="V1829" t="s">
        <v>8326</v>
      </c>
    </row>
    <row r="1830" spans="1:22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 t="str" cm="1">
        <f t="array" ref="E1830">_xlfn.IFS(D1830&lt;1000,"1000",D1830&lt;5000,"5000",D1830&lt;10000,"10000",D1830&lt;15000,"15000",D1830&lt;20000,"20000",D1830&lt;25000,"25000",D1830&lt;30000,"30000",D1830&lt;35000,"35000",D1830&lt;40000,"40000",D1830&lt;45000,"45000",D1830&lt;50000,"50000",D1830&gt;=50000,"&gt;50000")</f>
        <v>25000</v>
      </c>
      <c r="F1830">
        <v>20032</v>
      </c>
      <c r="G1830" t="str" cm="1">
        <f t="array" ref="G1830">_xlfn.IFS(F1830&lt;1000,"1000",F1830&lt;5000,"5000",F1830&lt;10000,"10000",F1830&lt;15000,"15000",F1830&lt;20000,"20000",F1830&lt;25000,"25000",F1830&lt;30000,"30000",F1830&lt;35000,"35000",F1830&lt;40000,"40000",F1830&lt;45000,"45000",F1830&lt;50000,"50000",F1830&gt;50000,"&gt;50000")</f>
        <v>25000</v>
      </c>
      <c r="H1830" t="s">
        <v>8219</v>
      </c>
      <c r="I1830" t="s">
        <v>8224</v>
      </c>
      <c r="J1830" t="s">
        <v>8246</v>
      </c>
      <c r="K1830">
        <v>1399672800</v>
      </c>
      <c r="L1830" s="10">
        <v>41768.916666666664</v>
      </c>
      <c r="M1830">
        <v>1396906530</v>
      </c>
      <c r="N1830" s="10">
        <f t="shared" si="86"/>
        <v>41736.899652777778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84"/>
        <v>100.16000000000001</v>
      </c>
      <c r="T1830">
        <f t="shared" si="85"/>
        <v>417.33333333333331</v>
      </c>
      <c r="U1830" t="s">
        <v>8325</v>
      </c>
      <c r="V1830" t="s">
        <v>8326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 t="str" cm="1">
        <f t="array" ref="E1831">_xlfn.IFS(D1831&lt;1000,"1000",D1831&lt;5000,"5000",D1831&lt;10000,"10000",D1831&lt;15000,"15000",D1831&lt;20000,"20000",D1831&lt;25000,"25000",D1831&lt;30000,"30000",D1831&lt;35000,"35000",D1831&lt;40000,"40000",D1831&lt;45000,"45000",D1831&lt;50000,"50000",D1831&gt;=50000,"&gt;50000")</f>
        <v>5000</v>
      </c>
      <c r="F1831">
        <v>2500.25</v>
      </c>
      <c r="G1831" t="str" cm="1">
        <f t="array" ref="G1831">_xlfn.IFS(F1831&lt;1000,"1000",F1831&lt;5000,"5000",F1831&lt;10000,"10000",F1831&lt;15000,"15000",F1831&lt;20000,"20000",F1831&lt;25000,"25000",F1831&lt;30000,"30000",F1831&lt;35000,"35000",F1831&lt;40000,"40000",F1831&lt;45000,"45000",F1831&lt;50000,"50000",F1831&gt;50000,"&gt;50000")</f>
        <v>5000</v>
      </c>
      <c r="H1831" t="s">
        <v>8219</v>
      </c>
      <c r="I1831" t="s">
        <v>8224</v>
      </c>
      <c r="J1831" t="s">
        <v>8246</v>
      </c>
      <c r="K1831">
        <v>1295647200</v>
      </c>
      <c r="L1831" s="10">
        <v>40564.916666666664</v>
      </c>
      <c r="M1831">
        <v>1291428371</v>
      </c>
      <c r="N1831" s="10">
        <f t="shared" si="86"/>
        <v>40516.087627314817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84"/>
        <v>166.68333333333334</v>
      </c>
      <c r="T1831">
        <f t="shared" si="85"/>
        <v>75.765151515151516</v>
      </c>
      <c r="U1831" t="s">
        <v>8325</v>
      </c>
      <c r="V1831" t="s">
        <v>8326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 t="str" cm="1">
        <f t="array" ref="E1832">_xlfn.IFS(D1832&lt;1000,"1000",D1832&lt;5000,"5000",D1832&lt;10000,"10000",D1832&lt;15000,"15000",D1832&lt;20000,"20000",D1832&lt;25000,"25000",D1832&lt;30000,"30000",D1832&lt;35000,"35000",D1832&lt;40000,"40000",D1832&lt;45000,"45000",D1832&lt;50000,"50000",D1832&gt;=50000,"&gt;50000")</f>
        <v>20000</v>
      </c>
      <c r="F1832">
        <v>15230</v>
      </c>
      <c r="G1832" t="str" cm="1">
        <f t="array" ref="G1832">_xlfn.IFS(F1832&lt;1000,"1000",F1832&lt;5000,"5000",F1832&lt;10000,"10000",F1832&lt;15000,"15000",F1832&lt;20000,"20000",F1832&lt;25000,"25000",F1832&lt;30000,"30000",F1832&lt;35000,"35000",F1832&lt;40000,"40000",F1832&lt;45000,"45000",F1832&lt;50000,"50000",F1832&gt;50000,"&gt;50000")</f>
        <v>20000</v>
      </c>
      <c r="H1832" t="s">
        <v>8219</v>
      </c>
      <c r="I1832" t="s">
        <v>8224</v>
      </c>
      <c r="J1832" t="s">
        <v>8246</v>
      </c>
      <c r="K1832">
        <v>1393259107</v>
      </c>
      <c r="L1832" s="10">
        <v>41694.684108796297</v>
      </c>
      <c r="M1832">
        <v>1390667107</v>
      </c>
      <c r="N1832" s="10">
        <f t="shared" si="86"/>
        <v>41664.684108796297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84"/>
        <v>101.53333333333335</v>
      </c>
      <c r="T1832">
        <f t="shared" si="85"/>
        <v>67.389380530973455</v>
      </c>
      <c r="U1832" t="s">
        <v>8325</v>
      </c>
      <c r="V1832" t="s">
        <v>8326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 t="str" cm="1">
        <f t="array" ref="E1833">_xlfn.IFS(D1833&lt;1000,"1000",D1833&lt;5000,"5000",D1833&lt;10000,"10000",D1833&lt;15000,"15000",D1833&lt;20000,"20000",D1833&lt;25000,"25000",D1833&lt;30000,"30000",D1833&lt;35000,"35000",D1833&lt;40000,"40000",D1833&lt;45000,"45000",D1833&lt;50000,"50000",D1833&gt;=50000,"&gt;50000")</f>
        <v>5000</v>
      </c>
      <c r="F1833">
        <v>1030</v>
      </c>
      <c r="G1833" t="str" cm="1">
        <f t="array" ref="G1833">_xlfn.IFS(F1833&lt;1000,"1000",F1833&lt;5000,"5000",F1833&lt;10000,"10000",F1833&lt;15000,"15000",F1833&lt;20000,"20000",F1833&lt;25000,"25000",F1833&lt;30000,"30000",F1833&lt;35000,"35000",F1833&lt;40000,"40000",F1833&lt;45000,"45000",F1833&lt;50000,"50000",F1833&gt;50000,"&gt;50000")</f>
        <v>5000</v>
      </c>
      <c r="H1833" t="s">
        <v>8219</v>
      </c>
      <c r="I1833" t="s">
        <v>8224</v>
      </c>
      <c r="J1833" t="s">
        <v>8246</v>
      </c>
      <c r="K1833">
        <v>1336866863</v>
      </c>
      <c r="L1833" s="10">
        <v>41041.996099537035</v>
      </c>
      <c r="M1833">
        <v>1335570863</v>
      </c>
      <c r="N1833" s="10">
        <f t="shared" si="86"/>
        <v>41026.996099537035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84"/>
        <v>103</v>
      </c>
      <c r="T1833">
        <f t="shared" si="85"/>
        <v>73.571428571428569</v>
      </c>
      <c r="U1833" t="s">
        <v>8325</v>
      </c>
      <c r="V1833" t="s">
        <v>8326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 t="str" cm="1">
        <f t="array" ref="E1834">_xlfn.IFS(D1834&lt;1000,"1000",D1834&lt;5000,"5000",D1834&lt;10000,"10000",D1834&lt;15000,"15000",D1834&lt;20000,"20000",D1834&lt;25000,"25000",D1834&lt;30000,"30000",D1834&lt;35000,"35000",D1834&lt;40000,"40000",D1834&lt;45000,"45000",D1834&lt;50000,"50000",D1834&gt;=50000,"&gt;50000")</f>
        <v>1000</v>
      </c>
      <c r="F1834">
        <v>500</v>
      </c>
      <c r="G1834" t="str" cm="1">
        <f t="array" ref="G1834">_xlfn.IFS(F1834&lt;1000,"1000",F1834&lt;5000,"5000",F1834&lt;10000,"10000",F1834&lt;15000,"15000",F1834&lt;20000,"20000",F1834&lt;25000,"25000",F1834&lt;30000,"30000",F1834&lt;35000,"35000",F1834&lt;40000,"40000",F1834&lt;45000,"45000",F1834&lt;50000,"50000",F1834&gt;50000,"&gt;50000")</f>
        <v>1000</v>
      </c>
      <c r="H1834" t="s">
        <v>8219</v>
      </c>
      <c r="I1834" t="s">
        <v>8224</v>
      </c>
      <c r="J1834" t="s">
        <v>8246</v>
      </c>
      <c r="K1834">
        <v>1299243427</v>
      </c>
      <c r="L1834" s="10">
        <v>40606.539664351854</v>
      </c>
      <c r="M1834">
        <v>1296651427</v>
      </c>
      <c r="N1834" s="10">
        <f t="shared" si="86"/>
        <v>40576.539664351854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84"/>
        <v>142.85714285714286</v>
      </c>
      <c r="T1834">
        <f t="shared" si="85"/>
        <v>25</v>
      </c>
      <c r="U1834" t="s">
        <v>8325</v>
      </c>
      <c r="V1834" t="s">
        <v>8326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 t="str" cm="1">
        <f t="array" ref="E1835">_xlfn.IFS(D1835&lt;1000,"1000",D1835&lt;5000,"5000",D1835&lt;10000,"10000",D1835&lt;15000,"15000",D1835&lt;20000,"20000",D1835&lt;25000,"25000",D1835&lt;30000,"30000",D1835&lt;35000,"35000",D1835&lt;40000,"40000",D1835&lt;45000,"45000",D1835&lt;50000,"50000",D1835&gt;=50000,"&gt;50000")</f>
        <v>1000</v>
      </c>
      <c r="F1835">
        <v>1050</v>
      </c>
      <c r="G1835" t="str" cm="1">
        <f t="array" ref="G1835">_xlfn.IFS(F1835&lt;1000,"1000",F1835&lt;5000,"5000",F1835&lt;10000,"10000",F1835&lt;15000,"15000",F1835&lt;20000,"20000",F1835&lt;25000,"25000",F1835&lt;30000,"30000",F1835&lt;35000,"35000",F1835&lt;40000,"40000",F1835&lt;45000,"45000",F1835&lt;50000,"50000",F1835&gt;50000,"&gt;50000")</f>
        <v>5000</v>
      </c>
      <c r="H1835" t="s">
        <v>8219</v>
      </c>
      <c r="I1835" t="s">
        <v>8224</v>
      </c>
      <c r="J1835" t="s">
        <v>8246</v>
      </c>
      <c r="K1835">
        <v>1362211140</v>
      </c>
      <c r="L1835" s="10">
        <v>41335.332638888889</v>
      </c>
      <c r="M1835">
        <v>1359421403</v>
      </c>
      <c r="N1835" s="10">
        <f t="shared" si="86"/>
        <v>41303.044016203705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84"/>
        <v>262.5</v>
      </c>
      <c r="T1835">
        <f t="shared" si="85"/>
        <v>42</v>
      </c>
      <c r="U1835" t="s">
        <v>8325</v>
      </c>
      <c r="V1835" t="s">
        <v>8326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 t="str" cm="1">
        <f t="array" ref="E1836">_xlfn.IFS(D1836&lt;1000,"1000",D1836&lt;5000,"5000",D1836&lt;10000,"10000",D1836&lt;15000,"15000",D1836&lt;20000,"20000",D1836&lt;25000,"25000",D1836&lt;30000,"30000",D1836&lt;35000,"35000",D1836&lt;40000,"40000",D1836&lt;45000,"45000",D1836&lt;50000,"50000",D1836&gt;=50000,"&gt;50000")</f>
        <v>15000</v>
      </c>
      <c r="F1836">
        <v>11805</v>
      </c>
      <c r="G1836" t="str" cm="1">
        <f t="array" ref="G1836">_xlfn.IFS(F1836&lt;1000,"1000",F1836&lt;5000,"5000",F1836&lt;10000,"10000",F1836&lt;15000,"15000",F1836&lt;20000,"20000",F1836&lt;25000,"25000",F1836&lt;30000,"30000",F1836&lt;35000,"35000",F1836&lt;40000,"40000",F1836&lt;45000,"45000",F1836&lt;50000,"50000",F1836&gt;50000,"&gt;50000")</f>
        <v>15000</v>
      </c>
      <c r="H1836" t="s">
        <v>8219</v>
      </c>
      <c r="I1836" t="s">
        <v>8224</v>
      </c>
      <c r="J1836" t="s">
        <v>8246</v>
      </c>
      <c r="K1836">
        <v>1422140895</v>
      </c>
      <c r="L1836" s="10">
        <v>42028.964062500003</v>
      </c>
      <c r="M1836">
        <v>1418684895</v>
      </c>
      <c r="N1836" s="10">
        <f t="shared" si="86"/>
        <v>41988.964062500003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84"/>
        <v>118.05000000000001</v>
      </c>
      <c r="T1836">
        <f t="shared" si="85"/>
        <v>131.16666666666666</v>
      </c>
      <c r="U1836" t="s">
        <v>8325</v>
      </c>
      <c r="V1836" t="s">
        <v>8326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 t="str" cm="1">
        <f t="array" ref="E1837">_xlfn.IFS(D1837&lt;1000,"1000",D1837&lt;5000,"5000",D1837&lt;10000,"10000",D1837&lt;15000,"15000",D1837&lt;20000,"20000",D1837&lt;25000,"25000",D1837&lt;30000,"30000",D1837&lt;35000,"35000",D1837&lt;40000,"40000",D1837&lt;45000,"45000",D1837&lt;50000,"50000",D1837&gt;=50000,"&gt;50000")</f>
        <v>1000</v>
      </c>
      <c r="F1837">
        <v>520</v>
      </c>
      <c r="G1837" t="str" cm="1">
        <f t="array" ref="G1837">_xlfn.IFS(F1837&lt;1000,"1000",F1837&lt;5000,"5000",F1837&lt;10000,"10000",F1837&lt;15000,"15000",F1837&lt;20000,"20000",F1837&lt;25000,"25000",F1837&lt;30000,"30000",F1837&lt;35000,"35000",F1837&lt;40000,"40000",F1837&lt;45000,"45000",F1837&lt;50000,"50000",F1837&gt;50000,"&gt;50000")</f>
        <v>1000</v>
      </c>
      <c r="H1837" t="s">
        <v>8219</v>
      </c>
      <c r="I1837" t="s">
        <v>8225</v>
      </c>
      <c r="J1837" t="s">
        <v>8247</v>
      </c>
      <c r="K1837">
        <v>1459439471</v>
      </c>
      <c r="L1837" s="10">
        <v>42460.660543981481</v>
      </c>
      <c r="M1837">
        <v>1456851071</v>
      </c>
      <c r="N1837" s="10">
        <f t="shared" si="86"/>
        <v>42430.702210648145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84"/>
        <v>104</v>
      </c>
      <c r="T1837">
        <f t="shared" si="85"/>
        <v>47.272727272727273</v>
      </c>
      <c r="U1837" t="s">
        <v>8325</v>
      </c>
      <c r="V1837" t="s">
        <v>8326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 t="str" cm="1">
        <f t="array" ref="E1838">_xlfn.IFS(D1838&lt;1000,"1000",D1838&lt;5000,"5000",D1838&lt;10000,"10000",D1838&lt;15000,"15000",D1838&lt;20000,"20000",D1838&lt;25000,"25000",D1838&lt;30000,"30000",D1838&lt;35000,"35000",D1838&lt;40000,"40000",D1838&lt;45000,"45000",D1838&lt;50000,"50000",D1838&gt;=50000,"&gt;50000")</f>
        <v>10000</v>
      </c>
      <c r="F1838">
        <v>10017</v>
      </c>
      <c r="G1838" t="str" cm="1">
        <f t="array" ref="G1838">_xlfn.IFS(F1838&lt;1000,"1000",F1838&lt;5000,"5000",F1838&lt;10000,"10000",F1838&lt;15000,"15000",F1838&lt;20000,"20000",F1838&lt;25000,"25000",F1838&lt;30000,"30000",F1838&lt;35000,"35000",F1838&lt;40000,"40000",F1838&lt;45000,"45000",F1838&lt;50000,"50000",F1838&gt;50000,"&gt;50000")</f>
        <v>15000</v>
      </c>
      <c r="H1838" t="s">
        <v>8219</v>
      </c>
      <c r="I1838" t="s">
        <v>8224</v>
      </c>
      <c r="J1838" t="s">
        <v>8246</v>
      </c>
      <c r="K1838">
        <v>1361129129</v>
      </c>
      <c r="L1838" s="10">
        <v>41322.809363425928</v>
      </c>
      <c r="M1838">
        <v>1359660329</v>
      </c>
      <c r="N1838" s="10">
        <f t="shared" si="86"/>
        <v>41305.809363425928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84"/>
        <v>200.34</v>
      </c>
      <c r="T1838">
        <f t="shared" si="85"/>
        <v>182.12727272727273</v>
      </c>
      <c r="U1838" t="s">
        <v>8325</v>
      </c>
      <c r="V1838" t="s">
        <v>8326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 t="str" cm="1">
        <f t="array" ref="E1839">_xlfn.IFS(D1839&lt;1000,"1000",D1839&lt;5000,"5000",D1839&lt;10000,"10000",D1839&lt;15000,"15000",D1839&lt;20000,"20000",D1839&lt;25000,"25000",D1839&lt;30000,"30000",D1839&lt;35000,"35000",D1839&lt;40000,"40000",D1839&lt;45000,"45000",D1839&lt;50000,"50000",D1839&gt;=50000,"&gt;50000")</f>
        <v>1000</v>
      </c>
      <c r="F1839">
        <v>1841</v>
      </c>
      <c r="G1839" t="str" cm="1">
        <f t="array" ref="G1839">_xlfn.IFS(F1839&lt;1000,"1000",F1839&lt;5000,"5000",F1839&lt;10000,"10000",F1839&lt;15000,"15000",F1839&lt;20000,"20000",F1839&lt;25000,"25000",F1839&lt;30000,"30000",F1839&lt;35000,"35000",F1839&lt;40000,"40000",F1839&lt;45000,"45000",F1839&lt;50000,"50000",F1839&gt;50000,"&gt;50000")</f>
        <v>5000</v>
      </c>
      <c r="H1839" t="s">
        <v>8219</v>
      </c>
      <c r="I1839" t="s">
        <v>8224</v>
      </c>
      <c r="J1839" t="s">
        <v>8246</v>
      </c>
      <c r="K1839">
        <v>1332029335</v>
      </c>
      <c r="L1839" s="10">
        <v>40986.006192129629</v>
      </c>
      <c r="M1839">
        <v>1326848935</v>
      </c>
      <c r="N1839" s="10">
        <f t="shared" si="86"/>
        <v>40926.047858796301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84"/>
        <v>306.83333333333331</v>
      </c>
      <c r="T1839">
        <f t="shared" si="85"/>
        <v>61.366666666666667</v>
      </c>
      <c r="U1839" t="s">
        <v>8325</v>
      </c>
      <c r="V1839" t="s">
        <v>8326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 t="str" cm="1">
        <f t="array" ref="E1840">_xlfn.IFS(D1840&lt;1000,"1000",D1840&lt;5000,"5000",D1840&lt;10000,"10000",D1840&lt;15000,"15000",D1840&lt;20000,"20000",D1840&lt;25000,"25000",D1840&lt;30000,"30000",D1840&lt;35000,"35000",D1840&lt;40000,"40000",D1840&lt;45000,"45000",D1840&lt;50000,"50000",D1840&gt;=50000,"&gt;50000")</f>
        <v>5000</v>
      </c>
      <c r="F1840">
        <v>1001.49</v>
      </c>
      <c r="G1840" t="str" cm="1">
        <f t="array" ref="G1840">_xlfn.IFS(F1840&lt;1000,"1000",F1840&lt;5000,"5000",F1840&lt;10000,"10000",F1840&lt;15000,"15000",F1840&lt;20000,"20000",F1840&lt;25000,"25000",F1840&lt;30000,"30000",F1840&lt;35000,"35000",F1840&lt;40000,"40000",F1840&lt;45000,"45000",F1840&lt;50000,"50000",F1840&gt;50000,"&gt;50000")</f>
        <v>5000</v>
      </c>
      <c r="H1840" t="s">
        <v>8219</v>
      </c>
      <c r="I1840" t="s">
        <v>8224</v>
      </c>
      <c r="J1840" t="s">
        <v>8246</v>
      </c>
      <c r="K1840">
        <v>1317438000</v>
      </c>
      <c r="L1840" s="10">
        <v>40817.125</v>
      </c>
      <c r="M1840">
        <v>1314989557</v>
      </c>
      <c r="N1840" s="10">
        <f t="shared" si="86"/>
        <v>40788.786539351851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84"/>
        <v>100.149</v>
      </c>
      <c r="T1840">
        <f t="shared" si="85"/>
        <v>35.767499999999998</v>
      </c>
      <c r="U1840" t="s">
        <v>8325</v>
      </c>
      <c r="V1840" t="s">
        <v>8326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 t="str" cm="1">
        <f t="array" ref="E1841">_xlfn.IFS(D1841&lt;1000,"1000",D1841&lt;5000,"5000",D1841&lt;10000,"10000",D1841&lt;15000,"15000",D1841&lt;20000,"20000",D1841&lt;25000,"25000",D1841&lt;30000,"30000",D1841&lt;35000,"35000",D1841&lt;40000,"40000",D1841&lt;45000,"45000",D1841&lt;50000,"50000",D1841&gt;=50000,"&gt;50000")</f>
        <v>5000</v>
      </c>
      <c r="F1841">
        <v>2053</v>
      </c>
      <c r="G1841" t="str" cm="1">
        <f t="array" ref="G1841">_xlfn.IFS(F1841&lt;1000,"1000",F1841&lt;5000,"5000",F1841&lt;10000,"10000",F1841&lt;15000,"15000",F1841&lt;20000,"20000",F1841&lt;25000,"25000",F1841&lt;30000,"30000",F1841&lt;35000,"35000",F1841&lt;40000,"40000",F1841&lt;45000,"45000",F1841&lt;50000,"50000",F1841&gt;50000,"&gt;50000")</f>
        <v>5000</v>
      </c>
      <c r="H1841" t="s">
        <v>8219</v>
      </c>
      <c r="I1841" t="s">
        <v>8224</v>
      </c>
      <c r="J1841" t="s">
        <v>8246</v>
      </c>
      <c r="K1841">
        <v>1475342382</v>
      </c>
      <c r="L1841" s="10">
        <v>42644.722013888888</v>
      </c>
      <c r="M1841">
        <v>1472750382</v>
      </c>
      <c r="N1841" s="10">
        <f t="shared" si="86"/>
        <v>42614.722013888888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84"/>
        <v>205.29999999999998</v>
      </c>
      <c r="T1841">
        <f t="shared" si="85"/>
        <v>45.62222222222222</v>
      </c>
      <c r="U1841" t="s">
        <v>8325</v>
      </c>
      <c r="V1841" t="s">
        <v>8326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 t="str" cm="1">
        <f t="array" ref="E1842">_xlfn.IFS(D1842&lt;1000,"1000",D1842&lt;5000,"5000",D1842&lt;10000,"10000",D1842&lt;15000,"15000",D1842&lt;20000,"20000",D1842&lt;25000,"25000",D1842&lt;30000,"30000",D1842&lt;35000,"35000",D1842&lt;40000,"40000",D1842&lt;45000,"45000",D1842&lt;50000,"50000",D1842&gt;=50000,"&gt;50000")</f>
        <v>1000</v>
      </c>
      <c r="F1842">
        <v>980</v>
      </c>
      <c r="G1842" t="str" cm="1">
        <f t="array" ref="G1842">_xlfn.IFS(F1842&lt;1000,"1000",F1842&lt;5000,"5000",F1842&lt;10000,"10000",F1842&lt;15000,"15000",F1842&lt;20000,"20000",F1842&lt;25000,"25000",F1842&lt;30000,"30000",F1842&lt;35000,"35000",F1842&lt;40000,"40000",F1842&lt;45000,"45000",F1842&lt;50000,"50000",F1842&gt;50000,"&gt;50000")</f>
        <v>1000</v>
      </c>
      <c r="H1842" t="s">
        <v>8219</v>
      </c>
      <c r="I1842" t="s">
        <v>8224</v>
      </c>
      <c r="J1842" t="s">
        <v>8246</v>
      </c>
      <c r="K1842">
        <v>1367902740</v>
      </c>
      <c r="L1842" s="10">
        <v>41401.207638888889</v>
      </c>
      <c r="M1842">
        <v>1366251510</v>
      </c>
      <c r="N1842" s="10">
        <f t="shared" si="86"/>
        <v>41382.096180555556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84"/>
        <v>108.88888888888889</v>
      </c>
      <c r="T1842">
        <f t="shared" si="85"/>
        <v>75.384615384615387</v>
      </c>
      <c r="U1842" t="s">
        <v>8325</v>
      </c>
      <c r="V1842" t="s">
        <v>8326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 t="str" cm="1">
        <f t="array" ref="E1843">_xlfn.IFS(D1843&lt;1000,"1000",D1843&lt;5000,"5000",D1843&lt;10000,"10000",D1843&lt;15000,"15000",D1843&lt;20000,"20000",D1843&lt;25000,"25000",D1843&lt;30000,"30000",D1843&lt;35000,"35000",D1843&lt;40000,"40000",D1843&lt;45000,"45000",D1843&lt;50000,"50000",D1843&gt;=50000,"&gt;50000")</f>
        <v>5000</v>
      </c>
      <c r="F1843">
        <v>2035</v>
      </c>
      <c r="G1843" t="str" cm="1">
        <f t="array" ref="G1843">_xlfn.IFS(F1843&lt;1000,"1000",F1843&lt;5000,"5000",F1843&lt;10000,"10000",F1843&lt;15000,"15000",F1843&lt;20000,"20000",F1843&lt;25000,"25000",F1843&lt;30000,"30000",F1843&lt;35000,"35000",F1843&lt;40000,"40000",F1843&lt;45000,"45000",F1843&lt;50000,"50000",F1843&gt;50000,"&gt;50000")</f>
        <v>5000</v>
      </c>
      <c r="H1843" t="s">
        <v>8219</v>
      </c>
      <c r="I1843" t="s">
        <v>8224</v>
      </c>
      <c r="J1843" t="s">
        <v>8246</v>
      </c>
      <c r="K1843">
        <v>1400561940</v>
      </c>
      <c r="L1843" s="10">
        <v>41779.207638888889</v>
      </c>
      <c r="M1843">
        <v>1397679445</v>
      </c>
      <c r="N1843" s="10">
        <f t="shared" si="86"/>
        <v>41745.84542824074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84"/>
        <v>101.75</v>
      </c>
      <c r="T1843">
        <f t="shared" si="85"/>
        <v>50.875</v>
      </c>
      <c r="U1843" t="s">
        <v>8325</v>
      </c>
      <c r="V1843" t="s">
        <v>8326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 t="str" cm="1">
        <f t="array" ref="E1844">_xlfn.IFS(D1844&lt;1000,"1000",D1844&lt;5000,"5000",D1844&lt;10000,"10000",D1844&lt;15000,"15000",D1844&lt;20000,"20000",D1844&lt;25000,"25000",D1844&lt;30000,"30000",D1844&lt;35000,"35000",D1844&lt;40000,"40000",D1844&lt;45000,"45000",D1844&lt;50000,"50000",D1844&gt;=50000,"&gt;50000")</f>
        <v>5000</v>
      </c>
      <c r="F1844">
        <v>2505</v>
      </c>
      <c r="G1844" t="str" cm="1">
        <f t="array" ref="G1844">_xlfn.IFS(F1844&lt;1000,"1000",F1844&lt;5000,"5000",F1844&lt;10000,"10000",F1844&lt;15000,"15000",F1844&lt;20000,"20000",F1844&lt;25000,"25000",F1844&lt;30000,"30000",F1844&lt;35000,"35000",F1844&lt;40000,"40000",F1844&lt;45000,"45000",F1844&lt;50000,"50000",F1844&gt;50000,"&gt;50000")</f>
        <v>5000</v>
      </c>
      <c r="H1844" t="s">
        <v>8219</v>
      </c>
      <c r="I1844" t="s">
        <v>8224</v>
      </c>
      <c r="J1844" t="s">
        <v>8246</v>
      </c>
      <c r="K1844">
        <v>1425275940</v>
      </c>
      <c r="L1844" s="10">
        <v>42065.249305555553</v>
      </c>
      <c r="M1844">
        <v>1422371381</v>
      </c>
      <c r="N1844" s="10">
        <f t="shared" si="86"/>
        <v>42031.631724537037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84"/>
        <v>125.25</v>
      </c>
      <c r="T1844">
        <f t="shared" si="85"/>
        <v>119.28571428571429</v>
      </c>
      <c r="U1844" t="s">
        <v>8325</v>
      </c>
      <c r="V1844" t="s">
        <v>8326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 t="str" cm="1">
        <f t="array" ref="E1845">_xlfn.IFS(D1845&lt;1000,"1000",D1845&lt;5000,"5000",D1845&lt;10000,"10000",D1845&lt;15000,"15000",D1845&lt;20000,"20000",D1845&lt;25000,"25000",D1845&lt;30000,"30000",D1845&lt;35000,"35000",D1845&lt;40000,"40000",D1845&lt;45000,"45000",D1845&lt;50000,"50000",D1845&gt;=50000,"&gt;50000")</f>
        <v>15000</v>
      </c>
      <c r="F1845">
        <v>12400.61</v>
      </c>
      <c r="G1845" t="str" cm="1">
        <f t="array" ref="G1845">_xlfn.IFS(F1845&lt;1000,"1000",F1845&lt;5000,"5000",F1845&lt;10000,"10000",F1845&lt;15000,"15000",F1845&lt;20000,"20000",F1845&lt;25000,"25000",F1845&lt;30000,"30000",F1845&lt;35000,"35000",F1845&lt;40000,"40000",F1845&lt;45000,"45000",F1845&lt;50000,"50000",F1845&gt;50000,"&gt;50000")</f>
        <v>15000</v>
      </c>
      <c r="H1845" t="s">
        <v>8219</v>
      </c>
      <c r="I1845" t="s">
        <v>8224</v>
      </c>
      <c r="J1845" t="s">
        <v>8246</v>
      </c>
      <c r="K1845">
        <v>1298245954</v>
      </c>
      <c r="L1845" s="10">
        <v>40594.994837962964</v>
      </c>
      <c r="M1845">
        <v>1295653954</v>
      </c>
      <c r="N1845" s="10">
        <f t="shared" si="86"/>
        <v>40564.994837962964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84"/>
        <v>124.0061</v>
      </c>
      <c r="T1845">
        <f t="shared" si="85"/>
        <v>92.541865671641801</v>
      </c>
      <c r="U1845" t="s">
        <v>8325</v>
      </c>
      <c r="V1845" t="s">
        <v>8326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 t="str" cm="1">
        <f t="array" ref="E1846">_xlfn.IFS(D1846&lt;1000,"1000",D1846&lt;5000,"5000",D1846&lt;10000,"10000",D1846&lt;15000,"15000",D1846&lt;20000,"20000",D1846&lt;25000,"25000",D1846&lt;30000,"30000",D1846&lt;35000,"35000",D1846&lt;40000,"40000",D1846&lt;45000,"45000",D1846&lt;50000,"50000",D1846&gt;=50000,"&gt;50000")</f>
        <v>5000</v>
      </c>
      <c r="F1846">
        <v>1521</v>
      </c>
      <c r="G1846" t="str" cm="1">
        <f t="array" ref="G1846">_xlfn.IFS(F1846&lt;1000,"1000",F1846&lt;5000,"5000",F1846&lt;10000,"10000",F1846&lt;15000,"15000",F1846&lt;20000,"20000",F1846&lt;25000,"25000",F1846&lt;30000,"30000",F1846&lt;35000,"35000",F1846&lt;40000,"40000",F1846&lt;45000,"45000",F1846&lt;50000,"50000",F1846&gt;50000,"&gt;50000")</f>
        <v>5000</v>
      </c>
      <c r="H1846" t="s">
        <v>8219</v>
      </c>
      <c r="I1846" t="s">
        <v>8224</v>
      </c>
      <c r="J1846" t="s">
        <v>8246</v>
      </c>
      <c r="K1846">
        <v>1307761200</v>
      </c>
      <c r="L1846" s="10">
        <v>40705.125</v>
      </c>
      <c r="M1846">
        <v>1304464914</v>
      </c>
      <c r="N1846" s="10">
        <f t="shared" si="86"/>
        <v>40666.973541666666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84"/>
        <v>101.4</v>
      </c>
      <c r="T1846">
        <f t="shared" si="85"/>
        <v>76.05</v>
      </c>
      <c r="U1846" t="s">
        <v>8325</v>
      </c>
      <c r="V1846" t="s">
        <v>8326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 t="str" cm="1">
        <f t="array" ref="E1847">_xlfn.IFS(D1847&lt;1000,"1000",D1847&lt;5000,"5000",D1847&lt;10000,"10000",D1847&lt;15000,"15000",D1847&lt;20000,"20000",D1847&lt;25000,"25000",D1847&lt;30000,"30000",D1847&lt;35000,"35000",D1847&lt;40000,"40000",D1847&lt;45000,"45000",D1847&lt;50000,"50000",D1847&gt;=50000,"&gt;50000")</f>
        <v>5000</v>
      </c>
      <c r="F1847">
        <v>1000</v>
      </c>
      <c r="G1847" t="str" cm="1">
        <f t="array" ref="G1847">_xlfn.IFS(F1847&lt;1000,"1000",F1847&lt;5000,"5000",F1847&lt;10000,"10000",F1847&lt;15000,"15000",F1847&lt;20000,"20000",F1847&lt;25000,"25000",F1847&lt;30000,"30000",F1847&lt;35000,"35000",F1847&lt;40000,"40000",F1847&lt;45000,"45000",F1847&lt;50000,"50000",F1847&gt;50000,"&gt;50000")</f>
        <v>5000</v>
      </c>
      <c r="H1847" t="s">
        <v>8219</v>
      </c>
      <c r="I1847" t="s">
        <v>8224</v>
      </c>
      <c r="J1847" t="s">
        <v>8246</v>
      </c>
      <c r="K1847">
        <v>1466139300</v>
      </c>
      <c r="L1847" s="10">
        <v>42538.204861111109</v>
      </c>
      <c r="M1847">
        <v>1464854398</v>
      </c>
      <c r="N1847" s="10">
        <f t="shared" si="86"/>
        <v>42523.333310185189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84"/>
        <v>100</v>
      </c>
      <c r="T1847">
        <f t="shared" si="85"/>
        <v>52.631578947368418</v>
      </c>
      <c r="U1847" t="s">
        <v>8325</v>
      </c>
      <c r="V1847" t="s">
        <v>8326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 t="str" cm="1">
        <f t="array" ref="E1848">_xlfn.IFS(D1848&lt;1000,"1000",D1848&lt;5000,"5000",D1848&lt;10000,"10000",D1848&lt;15000,"15000",D1848&lt;20000,"20000",D1848&lt;25000,"25000",D1848&lt;30000,"30000",D1848&lt;35000,"35000",D1848&lt;40000,"40000",D1848&lt;45000,"45000",D1848&lt;50000,"50000",D1848&gt;=50000,"&gt;50000")</f>
        <v>20000</v>
      </c>
      <c r="F1848">
        <v>20689</v>
      </c>
      <c r="G1848" t="str" cm="1">
        <f t="array" ref="G1848">_xlfn.IFS(F1848&lt;1000,"1000",F1848&lt;5000,"5000",F1848&lt;10000,"10000",F1848&lt;15000,"15000",F1848&lt;20000,"20000",F1848&lt;25000,"25000",F1848&lt;30000,"30000",F1848&lt;35000,"35000",F1848&lt;40000,"40000",F1848&lt;45000,"45000",F1848&lt;50000,"50000",F1848&gt;50000,"&gt;50000")</f>
        <v>25000</v>
      </c>
      <c r="H1848" t="s">
        <v>8219</v>
      </c>
      <c r="I1848" t="s">
        <v>8224</v>
      </c>
      <c r="J1848" t="s">
        <v>8246</v>
      </c>
      <c r="K1848">
        <v>1355585777</v>
      </c>
      <c r="L1848" s="10">
        <v>41258.650196759263</v>
      </c>
      <c r="M1848">
        <v>1352993777</v>
      </c>
      <c r="N1848" s="10">
        <f t="shared" si="86"/>
        <v>41228.650196759263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84"/>
        <v>137.92666666666668</v>
      </c>
      <c r="T1848">
        <f t="shared" si="85"/>
        <v>98.990430622009569</v>
      </c>
      <c r="U1848" t="s">
        <v>8325</v>
      </c>
      <c r="V1848" t="s">
        <v>8326</v>
      </c>
    </row>
    <row r="1849" spans="1:22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 t="str" cm="1">
        <f t="array" ref="E1849">_xlfn.IFS(D1849&lt;1000,"1000",D1849&lt;5000,"5000",D1849&lt;10000,"10000",D1849&lt;15000,"15000",D1849&lt;20000,"20000",D1849&lt;25000,"25000",D1849&lt;30000,"30000",D1849&lt;35000,"35000",D1849&lt;40000,"40000",D1849&lt;45000,"45000",D1849&lt;50000,"50000",D1849&gt;=50000,"&gt;50000")</f>
        <v>5000</v>
      </c>
      <c r="F1849">
        <v>3022</v>
      </c>
      <c r="G1849" t="str" cm="1">
        <f t="array" ref="G1849">_xlfn.IFS(F1849&lt;1000,"1000",F1849&lt;5000,"5000",F1849&lt;10000,"10000",F1849&lt;15000,"15000",F1849&lt;20000,"20000",F1849&lt;25000,"25000",F1849&lt;30000,"30000",F1849&lt;35000,"35000",F1849&lt;40000,"40000",F1849&lt;45000,"45000",F1849&lt;50000,"50000",F1849&gt;50000,"&gt;50000")</f>
        <v>5000</v>
      </c>
      <c r="H1849" t="s">
        <v>8219</v>
      </c>
      <c r="I1849" t="s">
        <v>8224</v>
      </c>
      <c r="J1849" t="s">
        <v>8246</v>
      </c>
      <c r="K1849">
        <v>1429594832</v>
      </c>
      <c r="L1849" s="10">
        <v>42115.236481481479</v>
      </c>
      <c r="M1849">
        <v>1427780432</v>
      </c>
      <c r="N1849" s="10">
        <f t="shared" si="86"/>
        <v>42094.236481481479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84"/>
        <v>120.88000000000001</v>
      </c>
      <c r="T1849">
        <f t="shared" si="85"/>
        <v>79.526315789473685</v>
      </c>
      <c r="U1849" t="s">
        <v>8325</v>
      </c>
      <c r="V1849" t="s">
        <v>8326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 t="str" cm="1">
        <f t="array" ref="E1850">_xlfn.IFS(D1850&lt;1000,"1000",D1850&lt;5000,"5000",D1850&lt;10000,"10000",D1850&lt;15000,"15000",D1850&lt;20000,"20000",D1850&lt;25000,"25000",D1850&lt;30000,"30000",D1850&lt;35000,"35000",D1850&lt;40000,"40000",D1850&lt;45000,"45000",D1850&lt;50000,"50000",D1850&gt;=50000,"&gt;50000")</f>
        <v>5000</v>
      </c>
      <c r="F1850">
        <v>3221</v>
      </c>
      <c r="G1850" t="str" cm="1">
        <f t="array" ref="G1850">_xlfn.IFS(F1850&lt;1000,"1000",F1850&lt;5000,"5000",F1850&lt;10000,"10000",F1850&lt;15000,"15000",F1850&lt;20000,"20000",F1850&lt;25000,"25000",F1850&lt;30000,"30000",F1850&lt;35000,"35000",F1850&lt;40000,"40000",F1850&lt;45000,"45000",F1850&lt;50000,"50000",F1850&gt;50000,"&gt;50000")</f>
        <v>5000</v>
      </c>
      <c r="H1850" t="s">
        <v>8219</v>
      </c>
      <c r="I1850" t="s">
        <v>8224</v>
      </c>
      <c r="J1850" t="s">
        <v>8246</v>
      </c>
      <c r="K1850">
        <v>1312095540</v>
      </c>
      <c r="L1850" s="10">
        <v>40755.290972222225</v>
      </c>
      <c r="M1850">
        <v>1306608888</v>
      </c>
      <c r="N1850" s="10">
        <f t="shared" si="86"/>
        <v>40691.788055555553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84"/>
        <v>107.36666666666667</v>
      </c>
      <c r="T1850">
        <f t="shared" si="85"/>
        <v>134.20833333333334</v>
      </c>
      <c r="U1850" t="s">
        <v>8325</v>
      </c>
      <c r="V1850" t="s">
        <v>8326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 t="str" cm="1">
        <f t="array" ref="E1851">_xlfn.IFS(D1851&lt;1000,"1000",D1851&lt;5000,"5000",D1851&lt;10000,"10000",D1851&lt;15000,"15000",D1851&lt;20000,"20000",D1851&lt;25000,"25000",D1851&lt;30000,"30000",D1851&lt;35000,"35000",D1851&lt;40000,"40000",D1851&lt;45000,"45000",D1851&lt;50000,"50000",D1851&gt;=50000,"&gt;50000")</f>
        <v>1000</v>
      </c>
      <c r="F1851">
        <v>301</v>
      </c>
      <c r="G1851" t="str" cm="1">
        <f t="array" ref="G1851">_xlfn.IFS(F1851&lt;1000,"1000",F1851&lt;5000,"5000",F1851&lt;10000,"10000",F1851&lt;15000,"15000",F1851&lt;20000,"20000",F1851&lt;25000,"25000",F1851&lt;30000,"30000",F1851&lt;35000,"35000",F1851&lt;40000,"40000",F1851&lt;45000,"45000",F1851&lt;50000,"50000",F1851&gt;50000,"&gt;50000")</f>
        <v>1000</v>
      </c>
      <c r="H1851" t="s">
        <v>8219</v>
      </c>
      <c r="I1851" t="s">
        <v>8224</v>
      </c>
      <c r="J1851" t="s">
        <v>8246</v>
      </c>
      <c r="K1851">
        <v>1350505059</v>
      </c>
      <c r="L1851" s="10">
        <v>41199.845590277779</v>
      </c>
      <c r="M1851">
        <v>1347913059</v>
      </c>
      <c r="N1851" s="10">
        <f t="shared" si="86"/>
        <v>41169.845590277779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84"/>
        <v>100.33333333333334</v>
      </c>
      <c r="T1851">
        <f t="shared" si="85"/>
        <v>37.625</v>
      </c>
      <c r="U1851" t="s">
        <v>8325</v>
      </c>
      <c r="V1851" t="s">
        <v>8326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 t="str" cm="1">
        <f t="array" ref="E1852">_xlfn.IFS(D1852&lt;1000,"1000",D1852&lt;5000,"5000",D1852&lt;10000,"10000",D1852&lt;15000,"15000",D1852&lt;20000,"20000",D1852&lt;25000,"25000",D1852&lt;30000,"30000",D1852&lt;35000,"35000",D1852&lt;40000,"40000",D1852&lt;45000,"45000",D1852&lt;50000,"50000",D1852&gt;=50000,"&gt;50000")</f>
        <v>10000</v>
      </c>
      <c r="F1852">
        <v>9137</v>
      </c>
      <c r="G1852" t="str" cm="1">
        <f t="array" ref="G1852">_xlfn.IFS(F1852&lt;1000,"1000",F1852&lt;5000,"5000",F1852&lt;10000,"10000",F1852&lt;15000,"15000",F1852&lt;20000,"20000",F1852&lt;25000,"25000",F1852&lt;30000,"30000",F1852&lt;35000,"35000",F1852&lt;40000,"40000",F1852&lt;45000,"45000",F1852&lt;50000,"50000",F1852&gt;50000,"&gt;50000")</f>
        <v>10000</v>
      </c>
      <c r="H1852" t="s">
        <v>8219</v>
      </c>
      <c r="I1852" t="s">
        <v>8224</v>
      </c>
      <c r="J1852" t="s">
        <v>8246</v>
      </c>
      <c r="K1852">
        <v>1405033300</v>
      </c>
      <c r="L1852" s="10">
        <v>41830.959490740745</v>
      </c>
      <c r="M1852">
        <v>1402441300</v>
      </c>
      <c r="N1852" s="10">
        <f t="shared" si="86"/>
        <v>41800.959490740745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84"/>
        <v>101.52222222222223</v>
      </c>
      <c r="T1852">
        <f t="shared" si="85"/>
        <v>51.044692737430168</v>
      </c>
      <c r="U1852" t="s">
        <v>8325</v>
      </c>
      <c r="V1852" t="s">
        <v>8326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 t="str" cm="1">
        <f t="array" ref="E1853">_xlfn.IFS(D1853&lt;1000,"1000",D1853&lt;5000,"5000",D1853&lt;10000,"10000",D1853&lt;15000,"15000",D1853&lt;20000,"20000",D1853&lt;25000,"25000",D1853&lt;30000,"30000",D1853&lt;35000,"35000",D1853&lt;40000,"40000",D1853&lt;45000,"45000",D1853&lt;50000,"50000",D1853&gt;=50000,"&gt;50000")</f>
        <v>5000</v>
      </c>
      <c r="F1853">
        <v>1301</v>
      </c>
      <c r="G1853" t="str" cm="1">
        <f t="array" ref="G1853">_xlfn.IFS(F1853&lt;1000,"1000",F1853&lt;5000,"5000",F1853&lt;10000,"10000",F1853&lt;15000,"15000",F1853&lt;20000,"20000",F1853&lt;25000,"25000",F1853&lt;30000,"30000",F1853&lt;35000,"35000",F1853&lt;40000,"40000",F1853&lt;45000,"45000",F1853&lt;50000,"50000",F1853&gt;50000,"&gt;50000")</f>
        <v>5000</v>
      </c>
      <c r="H1853" t="s">
        <v>8219</v>
      </c>
      <c r="I1853" t="s">
        <v>8224</v>
      </c>
      <c r="J1853" t="s">
        <v>8246</v>
      </c>
      <c r="K1853">
        <v>1406509200</v>
      </c>
      <c r="L1853" s="10">
        <v>41848.041666666664</v>
      </c>
      <c r="M1853">
        <v>1404769538</v>
      </c>
      <c r="N1853" s="10">
        <f t="shared" si="86"/>
        <v>41827.906689814816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84"/>
        <v>100.07692307692308</v>
      </c>
      <c r="T1853">
        <f t="shared" si="85"/>
        <v>50.03846153846154</v>
      </c>
      <c r="U1853" t="s">
        <v>8325</v>
      </c>
      <c r="V1853" t="s">
        <v>8326</v>
      </c>
    </row>
    <row r="1854" spans="1:22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 t="str" cm="1">
        <f t="array" ref="E1854">_xlfn.IFS(D1854&lt;1000,"1000",D1854&lt;5000,"5000",D1854&lt;10000,"10000",D1854&lt;15000,"15000",D1854&lt;20000,"20000",D1854&lt;25000,"25000",D1854&lt;30000,"30000",D1854&lt;35000,"35000",D1854&lt;40000,"40000",D1854&lt;45000,"45000",D1854&lt;50000,"50000",D1854&gt;=50000,"&gt;50000")</f>
        <v>20000</v>
      </c>
      <c r="F1854">
        <v>17545</v>
      </c>
      <c r="G1854" t="str" cm="1">
        <f t="array" ref="G1854">_xlfn.IFS(F1854&lt;1000,"1000",F1854&lt;5000,"5000",F1854&lt;10000,"10000",F1854&lt;15000,"15000",F1854&lt;20000,"20000",F1854&lt;25000,"25000",F1854&lt;30000,"30000",F1854&lt;35000,"35000",F1854&lt;40000,"40000",F1854&lt;45000,"45000",F1854&lt;50000,"50000",F1854&gt;50000,"&gt;50000")</f>
        <v>20000</v>
      </c>
      <c r="H1854" t="s">
        <v>8219</v>
      </c>
      <c r="I1854" t="s">
        <v>8224</v>
      </c>
      <c r="J1854" t="s">
        <v>8246</v>
      </c>
      <c r="K1854">
        <v>1429920000</v>
      </c>
      <c r="L1854" s="10">
        <v>42119</v>
      </c>
      <c r="M1854">
        <v>1426703452</v>
      </c>
      <c r="N1854" s="10">
        <f t="shared" si="86"/>
        <v>42081.77143518519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84"/>
        <v>116.96666666666667</v>
      </c>
      <c r="T1854">
        <f t="shared" si="85"/>
        <v>133.93129770992365</v>
      </c>
      <c r="U1854" t="s">
        <v>8325</v>
      </c>
      <c r="V1854" t="s">
        <v>8326</v>
      </c>
    </row>
    <row r="1855" spans="1:22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 t="str" cm="1">
        <f t="array" ref="E1855">_xlfn.IFS(D1855&lt;1000,"1000",D1855&lt;5000,"5000",D1855&lt;10000,"10000",D1855&lt;15000,"15000",D1855&lt;20000,"20000",D1855&lt;25000,"25000",D1855&lt;30000,"30000",D1855&lt;35000,"35000",D1855&lt;40000,"40000",D1855&lt;45000,"45000",D1855&lt;50000,"50000",D1855&gt;=50000,"&gt;50000")</f>
        <v>1000</v>
      </c>
      <c r="F1855">
        <v>815</v>
      </c>
      <c r="G1855" t="str" cm="1">
        <f t="array" ref="G1855">_xlfn.IFS(F1855&lt;1000,"1000",F1855&lt;5000,"5000",F1855&lt;10000,"10000",F1855&lt;15000,"15000",F1855&lt;20000,"20000",F1855&lt;25000,"25000",F1855&lt;30000,"30000",F1855&lt;35000,"35000",F1855&lt;40000,"40000",F1855&lt;45000,"45000",F1855&lt;50000,"50000",F1855&gt;50000,"&gt;50000")</f>
        <v>1000</v>
      </c>
      <c r="H1855" t="s">
        <v>8219</v>
      </c>
      <c r="I1855" t="s">
        <v>8224</v>
      </c>
      <c r="J1855" t="s">
        <v>8246</v>
      </c>
      <c r="K1855">
        <v>1352860017</v>
      </c>
      <c r="L1855" s="10">
        <v>41227.102048611108</v>
      </c>
      <c r="M1855">
        <v>1348536417</v>
      </c>
      <c r="N1855" s="10">
        <f t="shared" si="86"/>
        <v>41177.060381944444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84"/>
        <v>101.875</v>
      </c>
      <c r="T1855">
        <f t="shared" si="85"/>
        <v>58.214285714285715</v>
      </c>
      <c r="U1855" t="s">
        <v>8325</v>
      </c>
      <c r="V1855" t="s">
        <v>8326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 t="str" cm="1">
        <f t="array" ref="E1856">_xlfn.IFS(D1856&lt;1000,"1000",D1856&lt;5000,"5000",D1856&lt;10000,"10000",D1856&lt;15000,"15000",D1856&lt;20000,"20000",D1856&lt;25000,"25000",D1856&lt;30000,"30000",D1856&lt;35000,"35000",D1856&lt;40000,"40000",D1856&lt;45000,"45000",D1856&lt;50000,"50000",D1856&gt;=50000,"&gt;50000")</f>
        <v>20000</v>
      </c>
      <c r="F1856">
        <v>15318.55</v>
      </c>
      <c r="G1856" t="str" cm="1">
        <f t="array" ref="G1856">_xlfn.IFS(F1856&lt;1000,"1000",F1856&lt;5000,"5000",F1856&lt;10000,"10000",F1856&lt;15000,"15000",F1856&lt;20000,"20000",F1856&lt;25000,"25000",F1856&lt;30000,"30000",F1856&lt;35000,"35000",F1856&lt;40000,"40000",F1856&lt;45000,"45000",F1856&lt;50000,"50000",F1856&gt;50000,"&gt;50000")</f>
        <v>20000</v>
      </c>
      <c r="H1856" t="s">
        <v>8219</v>
      </c>
      <c r="I1856" t="s">
        <v>8224</v>
      </c>
      <c r="J1856" t="s">
        <v>8246</v>
      </c>
      <c r="K1856">
        <v>1369355437</v>
      </c>
      <c r="L1856" s="10">
        <v>41418.021261574075</v>
      </c>
      <c r="M1856">
        <v>1366763437</v>
      </c>
      <c r="N1856" s="10">
        <f t="shared" si="86"/>
        <v>41388.021261574075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84"/>
        <v>102.12366666666665</v>
      </c>
      <c r="T1856">
        <f t="shared" si="85"/>
        <v>88.037643678160919</v>
      </c>
      <c r="U1856" t="s">
        <v>8325</v>
      </c>
      <c r="V1856" t="s">
        <v>8326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 t="str" cm="1">
        <f t="array" ref="E1857">_xlfn.IFS(D1857&lt;1000,"1000",D1857&lt;5000,"5000",D1857&lt;10000,"10000",D1857&lt;15000,"15000",D1857&lt;20000,"20000",D1857&lt;25000,"25000",D1857&lt;30000,"30000",D1857&lt;35000,"35000",D1857&lt;40000,"40000",D1857&lt;45000,"45000",D1857&lt;50000,"50000",D1857&gt;=50000,"&gt;50000")</f>
        <v>10000</v>
      </c>
      <c r="F1857">
        <v>13480.16</v>
      </c>
      <c r="G1857" t="str" cm="1">
        <f t="array" ref="G1857">_xlfn.IFS(F1857&lt;1000,"1000",F1857&lt;5000,"5000",F1857&lt;10000,"10000",F1857&lt;15000,"15000",F1857&lt;20000,"20000",F1857&lt;25000,"25000",F1857&lt;30000,"30000",F1857&lt;35000,"35000",F1857&lt;40000,"40000",F1857&lt;45000,"45000",F1857&lt;50000,"50000",F1857&gt;50000,"&gt;50000")</f>
        <v>15000</v>
      </c>
      <c r="H1857" t="s">
        <v>8219</v>
      </c>
      <c r="I1857" t="s">
        <v>8229</v>
      </c>
      <c r="J1857" t="s">
        <v>8251</v>
      </c>
      <c r="K1857">
        <v>1389012940</v>
      </c>
      <c r="L1857" s="10">
        <v>41645.538657407407</v>
      </c>
      <c r="M1857">
        <v>1385124940</v>
      </c>
      <c r="N1857" s="10">
        <f t="shared" si="86"/>
        <v>41600.538657407407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84"/>
        <v>154.05897142857143</v>
      </c>
      <c r="T1857">
        <f t="shared" si="85"/>
        <v>70.576753926701571</v>
      </c>
      <c r="U1857" t="s">
        <v>8325</v>
      </c>
      <c r="V1857" t="s">
        <v>8326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 t="str" cm="1">
        <f t="array" ref="E1858">_xlfn.IFS(D1858&lt;1000,"1000",D1858&lt;5000,"5000",D1858&lt;10000,"10000",D1858&lt;15000,"15000",D1858&lt;20000,"20000",D1858&lt;25000,"25000",D1858&lt;30000,"30000",D1858&lt;35000,"35000",D1858&lt;40000,"40000",D1858&lt;45000,"45000",D1858&lt;50000,"50000",D1858&gt;=50000,"&gt;50000")</f>
        <v>5000</v>
      </c>
      <c r="F1858">
        <v>2025</v>
      </c>
      <c r="G1858" t="str" cm="1">
        <f t="array" ref="G1858">_xlfn.IFS(F1858&lt;1000,"1000",F1858&lt;5000,"5000",F1858&lt;10000,"10000",F1858&lt;15000,"15000",F1858&lt;20000,"20000",F1858&lt;25000,"25000",F1858&lt;30000,"30000",F1858&lt;35000,"35000",F1858&lt;40000,"40000",F1858&lt;45000,"45000",F1858&lt;50000,"50000",F1858&gt;50000,"&gt;50000")</f>
        <v>5000</v>
      </c>
      <c r="H1858" t="s">
        <v>8219</v>
      </c>
      <c r="I1858" t="s">
        <v>8224</v>
      </c>
      <c r="J1858" t="s">
        <v>8246</v>
      </c>
      <c r="K1858">
        <v>1405715472</v>
      </c>
      <c r="L1858" s="10">
        <v>41838.854999999996</v>
      </c>
      <c r="M1858">
        <v>1403901072</v>
      </c>
      <c r="N1858" s="10">
        <f t="shared" si="86"/>
        <v>41817.854999999996</v>
      </c>
      <c r="O1858" t="b">
        <v>0</v>
      </c>
      <c r="P1858">
        <v>38</v>
      </c>
      <c r="Q1858" t="b">
        <v>1</v>
      </c>
      <c r="R1858" t="s">
        <v>8276</v>
      </c>
      <c r="S1858" s="5">
        <f t="shared" ref="S1858:S1921" si="87">(F1858/D1858)*100</f>
        <v>101.25</v>
      </c>
      <c r="T1858">
        <f t="shared" ref="T1858:T1921" si="88">F1858/P1858</f>
        <v>53.289473684210527</v>
      </c>
      <c r="U1858" t="s">
        <v>8325</v>
      </c>
      <c r="V1858" t="s">
        <v>8326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 t="str" cm="1">
        <f t="array" ref="E1859">_xlfn.IFS(D1859&lt;1000,"1000",D1859&lt;5000,"5000",D1859&lt;10000,"10000",D1859&lt;15000,"15000",D1859&lt;20000,"20000",D1859&lt;25000,"25000",D1859&lt;30000,"30000",D1859&lt;35000,"35000",D1859&lt;40000,"40000",D1859&lt;45000,"45000",D1859&lt;50000,"50000",D1859&gt;=50000,"&gt;50000")</f>
        <v>5000</v>
      </c>
      <c r="F1859">
        <v>3000</v>
      </c>
      <c r="G1859" t="str" cm="1">
        <f t="array" ref="G1859">_xlfn.IFS(F1859&lt;1000,"1000",F1859&lt;5000,"5000",F1859&lt;10000,"10000",F1859&lt;15000,"15000",F1859&lt;20000,"20000",F1859&lt;25000,"25000",F1859&lt;30000,"30000",F1859&lt;35000,"35000",F1859&lt;40000,"40000",F1859&lt;45000,"45000",F1859&lt;50000,"50000",F1859&gt;50000,"&gt;50000")</f>
        <v>5000</v>
      </c>
      <c r="H1859" t="s">
        <v>8219</v>
      </c>
      <c r="I1859" t="s">
        <v>8224</v>
      </c>
      <c r="J1859" t="s">
        <v>8246</v>
      </c>
      <c r="K1859">
        <v>1410546413</v>
      </c>
      <c r="L1859" s="10">
        <v>41894.76866898148</v>
      </c>
      <c r="M1859">
        <v>1407954413</v>
      </c>
      <c r="N1859" s="10">
        <f t="shared" ref="N1859:N1922" si="89">(((M1859/60)/60)/24)+DATE(1970,1,1)</f>
        <v>41864.76866898148</v>
      </c>
      <c r="O1859" t="b">
        <v>0</v>
      </c>
      <c r="P1859">
        <v>22</v>
      </c>
      <c r="Q1859" t="b">
        <v>1</v>
      </c>
      <c r="R1859" t="s">
        <v>8276</v>
      </c>
      <c r="S1859" s="5">
        <f t="shared" si="87"/>
        <v>100</v>
      </c>
      <c r="T1859">
        <f t="shared" si="88"/>
        <v>136.36363636363637</v>
      </c>
      <c r="U1859" t="s">
        <v>8325</v>
      </c>
      <c r="V1859" t="s">
        <v>8326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 t="str" cm="1">
        <f t="array" ref="E1860">_xlfn.IFS(D1860&lt;1000,"1000",D1860&lt;5000,"5000",D1860&lt;10000,"10000",D1860&lt;15000,"15000",D1860&lt;20000,"20000",D1860&lt;25000,"25000",D1860&lt;30000,"30000",D1860&lt;35000,"35000",D1860&lt;40000,"40000",D1860&lt;45000,"45000",D1860&lt;50000,"50000",D1860&gt;=50000,"&gt;50000")</f>
        <v>10000</v>
      </c>
      <c r="F1860">
        <v>6041.55</v>
      </c>
      <c r="G1860" t="str" cm="1">
        <f t="array" ref="G1860">_xlfn.IFS(F1860&lt;1000,"1000",F1860&lt;5000,"5000",F1860&lt;10000,"10000",F1860&lt;15000,"15000",F1860&lt;20000,"20000",F1860&lt;25000,"25000",F1860&lt;30000,"30000",F1860&lt;35000,"35000",F1860&lt;40000,"40000",F1860&lt;45000,"45000",F1860&lt;50000,"50000",F1860&gt;50000,"&gt;50000")</f>
        <v>10000</v>
      </c>
      <c r="H1860" t="s">
        <v>8219</v>
      </c>
      <c r="I1860" t="s">
        <v>8224</v>
      </c>
      <c r="J1860" t="s">
        <v>8246</v>
      </c>
      <c r="K1860">
        <v>1324014521</v>
      </c>
      <c r="L1860" s="10">
        <v>40893.242141203707</v>
      </c>
      <c r="M1860">
        <v>1318826921</v>
      </c>
      <c r="N1860" s="10">
        <f t="shared" si="89"/>
        <v>40833.200474537036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87"/>
        <v>108.74800874800874</v>
      </c>
      <c r="T1860">
        <f t="shared" si="88"/>
        <v>40.547315436241611</v>
      </c>
      <c r="U1860" t="s">
        <v>8325</v>
      </c>
      <c r="V1860" t="s">
        <v>8326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 t="str" cm="1">
        <f t="array" ref="E1861">_xlfn.IFS(D1861&lt;1000,"1000",D1861&lt;5000,"5000",D1861&lt;10000,"10000",D1861&lt;15000,"15000",D1861&lt;20000,"20000",D1861&lt;25000,"25000",D1861&lt;30000,"30000",D1861&lt;35000,"35000",D1861&lt;40000,"40000",D1861&lt;45000,"45000",D1861&lt;50000,"50000",D1861&gt;=50000,"&gt;50000")</f>
        <v>5000</v>
      </c>
      <c r="F1861">
        <v>3955</v>
      </c>
      <c r="G1861" t="str" cm="1">
        <f t="array" ref="G1861">_xlfn.IFS(F1861&lt;1000,"1000",F1861&lt;5000,"5000",F1861&lt;10000,"10000",F1861&lt;15000,"15000",F1861&lt;20000,"20000",F1861&lt;25000,"25000",F1861&lt;30000,"30000",F1861&lt;35000,"35000",F1861&lt;40000,"40000",F1861&lt;45000,"45000",F1861&lt;50000,"50000",F1861&gt;50000,"&gt;50000")</f>
        <v>5000</v>
      </c>
      <c r="H1861" t="s">
        <v>8219</v>
      </c>
      <c r="I1861" t="s">
        <v>8224</v>
      </c>
      <c r="J1861" t="s">
        <v>8246</v>
      </c>
      <c r="K1861">
        <v>1316716129</v>
      </c>
      <c r="L1861" s="10">
        <v>40808.770011574074</v>
      </c>
      <c r="M1861">
        <v>1314124129</v>
      </c>
      <c r="N1861" s="10">
        <f t="shared" si="89"/>
        <v>40778.770011574074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87"/>
        <v>131.83333333333334</v>
      </c>
      <c r="T1861">
        <f t="shared" si="88"/>
        <v>70.625</v>
      </c>
      <c r="U1861" t="s">
        <v>8325</v>
      </c>
      <c r="V1861" t="s">
        <v>8326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 t="str" cm="1">
        <f t="array" ref="E1862">_xlfn.IFS(D1862&lt;1000,"1000",D1862&lt;5000,"5000",D1862&lt;10000,"10000",D1862&lt;15000,"15000",D1862&lt;20000,"20000",D1862&lt;25000,"25000",D1862&lt;30000,"30000",D1862&lt;35000,"35000",D1862&lt;40000,"40000",D1862&lt;45000,"45000",D1862&lt;50000,"50000",D1862&gt;=50000,"&gt;50000")</f>
        <v>1000</v>
      </c>
      <c r="F1862">
        <v>1001</v>
      </c>
      <c r="G1862" t="str" cm="1">
        <f t="array" ref="G1862">_xlfn.IFS(F1862&lt;1000,"1000",F1862&lt;5000,"5000",F1862&lt;10000,"10000",F1862&lt;15000,"15000",F1862&lt;20000,"20000",F1862&lt;25000,"25000",F1862&lt;30000,"30000",F1862&lt;35000,"35000",F1862&lt;40000,"40000",F1862&lt;45000,"45000",F1862&lt;50000,"50000",F1862&gt;50000,"&gt;50000")</f>
        <v>5000</v>
      </c>
      <c r="H1862" t="s">
        <v>8219</v>
      </c>
      <c r="I1862" t="s">
        <v>8224</v>
      </c>
      <c r="J1862" t="s">
        <v>8246</v>
      </c>
      <c r="K1862">
        <v>1391706084</v>
      </c>
      <c r="L1862" s="10">
        <v>41676.709305555552</v>
      </c>
      <c r="M1862">
        <v>1389891684</v>
      </c>
      <c r="N1862" s="10">
        <f t="shared" si="89"/>
        <v>41655.709305555552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87"/>
        <v>133.46666666666667</v>
      </c>
      <c r="T1862">
        <f t="shared" si="88"/>
        <v>52.684210526315788</v>
      </c>
      <c r="U1862" t="s">
        <v>8325</v>
      </c>
      <c r="V1862" t="s">
        <v>8326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 t="str" cm="1">
        <f t="array" ref="E1863">_xlfn.IFS(D1863&lt;1000,"1000",D1863&lt;5000,"5000",D1863&lt;10000,"10000",D1863&lt;15000,"15000",D1863&lt;20000,"20000",D1863&lt;25000,"25000",D1863&lt;30000,"30000",D1863&lt;35000,"35000",D1863&lt;40000,"40000",D1863&lt;45000,"45000",D1863&lt;50000,"50000",D1863&gt;=50000,"&gt;50000")</f>
        <v>&gt;50000</v>
      </c>
      <c r="F1863">
        <v>0</v>
      </c>
      <c r="G1863" t="str" cm="1">
        <f t="array" ref="G1863">_xlfn.IFS(F1863&lt;1000,"1000",F1863&lt;5000,"5000",F1863&lt;10000,"10000",F1863&lt;15000,"15000",F1863&lt;20000,"20000",F1863&lt;25000,"25000",F1863&lt;30000,"30000",F1863&lt;35000,"35000",F1863&lt;40000,"40000",F1863&lt;45000,"45000",F1863&lt;50000,"50000",F1863&gt;50000,"&gt;50000")</f>
        <v>1000</v>
      </c>
      <c r="H1863" t="s">
        <v>8221</v>
      </c>
      <c r="I1863" t="s">
        <v>8225</v>
      </c>
      <c r="J1863" t="s">
        <v>8247</v>
      </c>
      <c r="K1863">
        <v>1422256341</v>
      </c>
      <c r="L1863" s="10">
        <v>42030.300243055557</v>
      </c>
      <c r="M1863">
        <v>1419664341</v>
      </c>
      <c r="N1863" s="10">
        <f t="shared" si="89"/>
        <v>42000.300243055557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87"/>
        <v>0</v>
      </c>
      <c r="T1863" t="e">
        <f t="shared" si="88"/>
        <v>#DIV/0!</v>
      </c>
      <c r="U1863" t="s">
        <v>8333</v>
      </c>
      <c r="V1863" t="s">
        <v>8335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 t="str" cm="1">
        <f t="array" ref="E1864">_xlfn.IFS(D1864&lt;1000,"1000",D1864&lt;5000,"5000",D1864&lt;10000,"10000",D1864&lt;15000,"15000",D1864&lt;20000,"20000",D1864&lt;25000,"25000",D1864&lt;30000,"30000",D1864&lt;35000,"35000",D1864&lt;40000,"40000",D1864&lt;45000,"45000",D1864&lt;50000,"50000",D1864&gt;=50000,"&gt;50000")</f>
        <v>20000</v>
      </c>
      <c r="F1864">
        <v>1455</v>
      </c>
      <c r="G1864" t="str" cm="1">
        <f t="array" ref="G1864">_xlfn.IFS(F1864&lt;1000,"1000",F1864&lt;5000,"5000",F1864&lt;10000,"10000",F1864&lt;15000,"15000",F1864&lt;20000,"20000",F1864&lt;25000,"25000",F1864&lt;30000,"30000",F1864&lt;35000,"35000",F1864&lt;40000,"40000",F1864&lt;45000,"45000",F1864&lt;50000,"50000",F1864&gt;50000,"&gt;50000")</f>
        <v>5000</v>
      </c>
      <c r="H1864" t="s">
        <v>8221</v>
      </c>
      <c r="I1864" t="s">
        <v>8224</v>
      </c>
      <c r="J1864" t="s">
        <v>8246</v>
      </c>
      <c r="K1864">
        <v>1488958200</v>
      </c>
      <c r="L1864" s="10">
        <v>42802.3125</v>
      </c>
      <c r="M1864">
        <v>1484912974</v>
      </c>
      <c r="N1864" s="10">
        <f t="shared" si="89"/>
        <v>42755.492754629624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87"/>
        <v>8.0833333333333321</v>
      </c>
      <c r="T1864">
        <f t="shared" si="88"/>
        <v>90.9375</v>
      </c>
      <c r="U1864" t="s">
        <v>8333</v>
      </c>
      <c r="V1864" t="s">
        <v>8335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 t="str" cm="1">
        <f t="array" ref="E1865">_xlfn.IFS(D1865&lt;1000,"1000",D1865&lt;5000,"5000",D1865&lt;10000,"10000",D1865&lt;15000,"15000",D1865&lt;20000,"20000",D1865&lt;25000,"25000",D1865&lt;30000,"30000",D1865&lt;35000,"35000",D1865&lt;40000,"40000",D1865&lt;45000,"45000",D1865&lt;50000,"50000",D1865&gt;=50000,"&gt;50000")</f>
        <v>5000</v>
      </c>
      <c r="F1865">
        <v>10</v>
      </c>
      <c r="G1865" t="str" cm="1">
        <f t="array" ref="G1865">_xlfn.IFS(F1865&lt;1000,"1000",F1865&lt;5000,"5000",F1865&lt;10000,"10000",F1865&lt;15000,"15000",F1865&lt;20000,"20000",F1865&lt;25000,"25000",F1865&lt;30000,"30000",F1865&lt;35000,"35000",F1865&lt;40000,"40000",F1865&lt;45000,"45000",F1865&lt;50000,"50000",F1865&gt;50000,"&gt;50000")</f>
        <v>1000</v>
      </c>
      <c r="H1865" t="s">
        <v>8221</v>
      </c>
      <c r="I1865" t="s">
        <v>8224</v>
      </c>
      <c r="J1865" t="s">
        <v>8246</v>
      </c>
      <c r="K1865">
        <v>1402600085</v>
      </c>
      <c r="L1865" s="10">
        <v>41802.797280092593</v>
      </c>
      <c r="M1865">
        <v>1400008085</v>
      </c>
      <c r="N1865" s="10">
        <f t="shared" si="89"/>
        <v>41772.797280092593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87"/>
        <v>0.4</v>
      </c>
      <c r="T1865">
        <f t="shared" si="88"/>
        <v>5</v>
      </c>
      <c r="U1865" t="s">
        <v>8333</v>
      </c>
      <c r="V1865" t="s">
        <v>8335</v>
      </c>
    </row>
    <row r="1866" spans="1:22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 t="str" cm="1">
        <f t="array" ref="E1866">_xlfn.IFS(D1866&lt;1000,"1000",D1866&lt;5000,"5000",D1866&lt;10000,"10000",D1866&lt;15000,"15000",D1866&lt;20000,"20000",D1866&lt;25000,"25000",D1866&lt;30000,"30000",D1866&lt;35000,"35000",D1866&lt;40000,"40000",D1866&lt;45000,"45000",D1866&lt;50000,"50000",D1866&gt;=50000,"&gt;50000")</f>
        <v>10000</v>
      </c>
      <c r="F1866">
        <v>2788</v>
      </c>
      <c r="G1866" t="str" cm="1">
        <f t="array" ref="G1866">_xlfn.IFS(F1866&lt;1000,"1000",F1866&lt;5000,"5000",F1866&lt;10000,"10000",F1866&lt;15000,"15000",F1866&lt;20000,"20000",F1866&lt;25000,"25000",F1866&lt;30000,"30000",F1866&lt;35000,"35000",F1866&lt;40000,"40000",F1866&lt;45000,"45000",F1866&lt;50000,"50000",F1866&gt;50000,"&gt;50000")</f>
        <v>5000</v>
      </c>
      <c r="H1866" t="s">
        <v>8221</v>
      </c>
      <c r="I1866" t="s">
        <v>8224</v>
      </c>
      <c r="J1866" t="s">
        <v>8246</v>
      </c>
      <c r="K1866">
        <v>1399223500</v>
      </c>
      <c r="L1866" s="10">
        <v>41763.716435185182</v>
      </c>
      <c r="M1866">
        <v>1396631500</v>
      </c>
      <c r="N1866" s="10">
        <f t="shared" si="89"/>
        <v>41733.716435185182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87"/>
        <v>42.892307692307689</v>
      </c>
      <c r="T1866">
        <f t="shared" si="88"/>
        <v>58.083333333333336</v>
      </c>
      <c r="U1866" t="s">
        <v>8333</v>
      </c>
      <c r="V1866" t="s">
        <v>8335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 t="str" cm="1">
        <f t="array" ref="E1867">_xlfn.IFS(D1867&lt;1000,"1000",D1867&lt;5000,"5000",D1867&lt;10000,"10000",D1867&lt;15000,"15000",D1867&lt;20000,"20000",D1867&lt;25000,"25000",D1867&lt;30000,"30000",D1867&lt;35000,"35000",D1867&lt;40000,"40000",D1867&lt;45000,"45000",D1867&lt;50000,"50000",D1867&gt;=50000,"&gt;50000")</f>
        <v>&gt;50000</v>
      </c>
      <c r="F1867">
        <v>4</v>
      </c>
      <c r="G1867" t="str" cm="1">
        <f t="array" ref="G1867">_xlfn.IFS(F1867&lt;1000,"1000",F1867&lt;5000,"5000",F1867&lt;10000,"10000",F1867&lt;15000,"15000",F1867&lt;20000,"20000",F1867&lt;25000,"25000",F1867&lt;30000,"30000",F1867&lt;35000,"35000",F1867&lt;40000,"40000",F1867&lt;45000,"45000",F1867&lt;50000,"50000",F1867&gt;50000,"&gt;50000")</f>
        <v>1000</v>
      </c>
      <c r="H1867" t="s">
        <v>8221</v>
      </c>
      <c r="I1867" t="s">
        <v>8225</v>
      </c>
      <c r="J1867" t="s">
        <v>8247</v>
      </c>
      <c r="K1867">
        <v>1478425747</v>
      </c>
      <c r="L1867" s="10">
        <v>42680.409108796302</v>
      </c>
      <c r="M1867">
        <v>1475398147</v>
      </c>
      <c r="N1867" s="10">
        <f t="shared" si="89"/>
        <v>42645.367442129631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87"/>
        <v>3.6363636363636364E-3</v>
      </c>
      <c r="T1867">
        <f t="shared" si="88"/>
        <v>2</v>
      </c>
      <c r="U1867" t="s">
        <v>8333</v>
      </c>
      <c r="V1867" t="s">
        <v>8335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 t="str" cm="1">
        <f t="array" ref="E1868">_xlfn.IFS(D1868&lt;1000,"1000",D1868&lt;5000,"5000",D1868&lt;10000,"10000",D1868&lt;15000,"15000",D1868&lt;20000,"20000",D1868&lt;25000,"25000",D1868&lt;30000,"30000",D1868&lt;35000,"35000",D1868&lt;40000,"40000",D1868&lt;45000,"45000",D1868&lt;50000,"50000",D1868&gt;=50000,"&gt;50000")</f>
        <v>30000</v>
      </c>
      <c r="F1868">
        <v>125</v>
      </c>
      <c r="G1868" t="str" cm="1">
        <f t="array" ref="G1868">_xlfn.IFS(F1868&lt;1000,"1000",F1868&lt;5000,"5000",F1868&lt;10000,"10000",F1868&lt;15000,"15000",F1868&lt;20000,"20000",F1868&lt;25000,"25000",F1868&lt;30000,"30000",F1868&lt;35000,"35000",F1868&lt;40000,"40000",F1868&lt;45000,"45000",F1868&lt;50000,"50000",F1868&gt;50000,"&gt;50000")</f>
        <v>1000</v>
      </c>
      <c r="H1868" t="s">
        <v>8221</v>
      </c>
      <c r="I1868" t="s">
        <v>8224</v>
      </c>
      <c r="J1868" t="s">
        <v>8246</v>
      </c>
      <c r="K1868">
        <v>1488340800</v>
      </c>
      <c r="L1868" s="10">
        <v>42795.166666666672</v>
      </c>
      <c r="M1868">
        <v>1483768497</v>
      </c>
      <c r="N1868" s="10">
        <f t="shared" si="89"/>
        <v>42742.246493055558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87"/>
        <v>0.5</v>
      </c>
      <c r="T1868">
        <f t="shared" si="88"/>
        <v>62.5</v>
      </c>
      <c r="U1868" t="s">
        <v>8333</v>
      </c>
      <c r="V1868" t="s">
        <v>8335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 t="str" cm="1">
        <f t="array" ref="E1869">_xlfn.IFS(D1869&lt;1000,"1000",D1869&lt;5000,"5000",D1869&lt;10000,"10000",D1869&lt;15000,"15000",D1869&lt;20000,"20000",D1869&lt;25000,"25000",D1869&lt;30000,"30000",D1869&lt;35000,"35000",D1869&lt;40000,"40000",D1869&lt;45000,"45000",D1869&lt;50000,"50000",D1869&gt;=50000,"&gt;50000")</f>
        <v>25000</v>
      </c>
      <c r="F1869">
        <v>10</v>
      </c>
      <c r="G1869" t="str" cm="1">
        <f t="array" ref="G1869">_xlfn.IFS(F1869&lt;1000,"1000",F1869&lt;5000,"5000",F1869&lt;10000,"10000",F1869&lt;15000,"15000",F1869&lt;20000,"20000",F1869&lt;25000,"25000",F1869&lt;30000,"30000",F1869&lt;35000,"35000",F1869&lt;40000,"40000",F1869&lt;45000,"45000",F1869&lt;50000,"50000",F1869&gt;50000,"&gt;50000")</f>
        <v>1000</v>
      </c>
      <c r="H1869" t="s">
        <v>8221</v>
      </c>
      <c r="I1869" t="s">
        <v>8224</v>
      </c>
      <c r="J1869" t="s">
        <v>8246</v>
      </c>
      <c r="K1869">
        <v>1478383912</v>
      </c>
      <c r="L1869" s="10">
        <v>42679.924907407403</v>
      </c>
      <c r="M1869">
        <v>1475791912</v>
      </c>
      <c r="N1869" s="10">
        <f t="shared" si="89"/>
        <v>42649.924907407403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87"/>
        <v>0.05</v>
      </c>
      <c r="T1869">
        <f t="shared" si="88"/>
        <v>10</v>
      </c>
      <c r="U1869" t="s">
        <v>8333</v>
      </c>
      <c r="V1869" t="s">
        <v>8335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 t="str" cm="1">
        <f t="array" ref="E1870">_xlfn.IFS(D1870&lt;1000,"1000",D1870&lt;5000,"5000",D1870&lt;10000,"10000",D1870&lt;15000,"15000",D1870&lt;20000,"20000",D1870&lt;25000,"25000",D1870&lt;30000,"30000",D1870&lt;35000,"35000",D1870&lt;40000,"40000",D1870&lt;45000,"45000",D1870&lt;50000,"50000",D1870&gt;=50000,"&gt;50000")</f>
        <v>30000</v>
      </c>
      <c r="F1870">
        <v>1217</v>
      </c>
      <c r="G1870" t="str" cm="1">
        <f t="array" ref="G1870">_xlfn.IFS(F1870&lt;1000,"1000",F1870&lt;5000,"5000",F1870&lt;10000,"10000",F1870&lt;15000,"15000",F1870&lt;20000,"20000",F1870&lt;25000,"25000",F1870&lt;30000,"30000",F1870&lt;35000,"35000",F1870&lt;40000,"40000",F1870&lt;45000,"45000",F1870&lt;50000,"50000",F1870&gt;50000,"&gt;50000")</f>
        <v>5000</v>
      </c>
      <c r="H1870" t="s">
        <v>8221</v>
      </c>
      <c r="I1870" t="s">
        <v>8224</v>
      </c>
      <c r="J1870" t="s">
        <v>8246</v>
      </c>
      <c r="K1870">
        <v>1450166340</v>
      </c>
      <c r="L1870" s="10">
        <v>42353.332638888889</v>
      </c>
      <c r="M1870">
        <v>1448044925</v>
      </c>
      <c r="N1870" s="10">
        <f t="shared" si="89"/>
        <v>42328.779224537036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87"/>
        <v>4.8680000000000003</v>
      </c>
      <c r="T1870">
        <f t="shared" si="88"/>
        <v>71.588235294117652</v>
      </c>
      <c r="U1870" t="s">
        <v>8333</v>
      </c>
      <c r="V1870" t="s">
        <v>8335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 t="str" cm="1">
        <f t="array" ref="E1871">_xlfn.IFS(D1871&lt;1000,"1000",D1871&lt;5000,"5000",D1871&lt;10000,"10000",D1871&lt;15000,"15000",D1871&lt;20000,"20000",D1871&lt;25000,"25000",D1871&lt;30000,"30000",D1871&lt;35000,"35000",D1871&lt;40000,"40000",D1871&lt;45000,"45000",D1871&lt;50000,"50000",D1871&gt;=50000,"&gt;50000")</f>
        <v>15000</v>
      </c>
      <c r="F1871">
        <v>0</v>
      </c>
      <c r="G1871" t="str" cm="1">
        <f t="array" ref="G1871">_xlfn.IFS(F1871&lt;1000,"1000",F1871&lt;5000,"5000",F1871&lt;10000,"10000",F1871&lt;15000,"15000",F1871&lt;20000,"20000",F1871&lt;25000,"25000",F1871&lt;30000,"30000",F1871&lt;35000,"35000",F1871&lt;40000,"40000",F1871&lt;45000,"45000",F1871&lt;50000,"50000",F1871&gt;50000,"&gt;50000")</f>
        <v>1000</v>
      </c>
      <c r="H1871" t="s">
        <v>8221</v>
      </c>
      <c r="I1871" t="s">
        <v>8224</v>
      </c>
      <c r="J1871" t="s">
        <v>8246</v>
      </c>
      <c r="K1871">
        <v>1483488249</v>
      </c>
      <c r="L1871" s="10">
        <v>42739.002881944441</v>
      </c>
      <c r="M1871">
        <v>1480896249</v>
      </c>
      <c r="N1871" s="10">
        <f t="shared" si="89"/>
        <v>42709.002881944441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87"/>
        <v>0</v>
      </c>
      <c r="T1871" t="e">
        <f t="shared" si="88"/>
        <v>#DIV/0!</v>
      </c>
      <c r="U1871" t="s">
        <v>8333</v>
      </c>
      <c r="V1871" t="s">
        <v>8335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 t="str" cm="1">
        <f t="array" ref="E1872">_xlfn.IFS(D1872&lt;1000,"1000",D1872&lt;5000,"5000",D1872&lt;10000,"10000",D1872&lt;15000,"15000",D1872&lt;20000,"20000",D1872&lt;25000,"25000",D1872&lt;30000,"30000",D1872&lt;35000,"35000",D1872&lt;40000,"40000",D1872&lt;45000,"45000",D1872&lt;50000,"50000",D1872&gt;=50000,"&gt;50000")</f>
        <v>5000</v>
      </c>
      <c r="F1872">
        <v>361</v>
      </c>
      <c r="G1872" t="str" cm="1">
        <f t="array" ref="G1872">_xlfn.IFS(F1872&lt;1000,"1000",F1872&lt;5000,"5000",F1872&lt;10000,"10000",F1872&lt;15000,"15000",F1872&lt;20000,"20000",F1872&lt;25000,"25000",F1872&lt;30000,"30000",F1872&lt;35000,"35000",F1872&lt;40000,"40000",F1872&lt;45000,"45000",F1872&lt;50000,"50000",F1872&gt;50000,"&gt;50000")</f>
        <v>1000</v>
      </c>
      <c r="H1872" t="s">
        <v>8221</v>
      </c>
      <c r="I1872" t="s">
        <v>8224</v>
      </c>
      <c r="J1872" t="s">
        <v>8246</v>
      </c>
      <c r="K1872">
        <v>1454213820</v>
      </c>
      <c r="L1872" s="10">
        <v>42400.178472222222</v>
      </c>
      <c r="M1872">
        <v>1451723535</v>
      </c>
      <c r="N1872" s="10">
        <f t="shared" si="89"/>
        <v>42371.355729166666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87"/>
        <v>10.314285714285715</v>
      </c>
      <c r="T1872">
        <f t="shared" si="88"/>
        <v>32.81818181818182</v>
      </c>
      <c r="U1872" t="s">
        <v>8333</v>
      </c>
      <c r="V1872" t="s">
        <v>8335</v>
      </c>
    </row>
    <row r="1873" spans="1:22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 t="str" cm="1">
        <f t="array" ref="E1873">_xlfn.IFS(D1873&lt;1000,"1000",D1873&lt;5000,"5000",D1873&lt;10000,"10000",D1873&lt;15000,"15000",D1873&lt;20000,"20000",D1873&lt;25000,"25000",D1873&lt;30000,"30000",D1873&lt;35000,"35000",D1873&lt;40000,"40000",D1873&lt;45000,"45000",D1873&lt;50000,"50000",D1873&gt;=50000,"&gt;50000")</f>
        <v>10000</v>
      </c>
      <c r="F1873">
        <v>4666</v>
      </c>
      <c r="G1873" t="str" cm="1">
        <f t="array" ref="G1873">_xlfn.IFS(F1873&lt;1000,"1000",F1873&lt;5000,"5000",F1873&lt;10000,"10000",F1873&lt;15000,"15000",F1873&lt;20000,"20000",F1873&lt;25000,"25000",F1873&lt;30000,"30000",F1873&lt;35000,"35000",F1873&lt;40000,"40000",F1873&lt;45000,"45000",F1873&lt;50000,"50000",F1873&gt;50000,"&gt;50000")</f>
        <v>5000</v>
      </c>
      <c r="H1873" t="s">
        <v>8221</v>
      </c>
      <c r="I1873" t="s">
        <v>8224</v>
      </c>
      <c r="J1873" t="s">
        <v>8246</v>
      </c>
      <c r="K1873">
        <v>1416512901</v>
      </c>
      <c r="L1873" s="10">
        <v>41963.825243055559</v>
      </c>
      <c r="M1873">
        <v>1413053301</v>
      </c>
      <c r="N1873" s="10">
        <f t="shared" si="89"/>
        <v>41923.783576388887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87"/>
        <v>71.784615384615378</v>
      </c>
      <c r="T1873">
        <f t="shared" si="88"/>
        <v>49.11578947368421</v>
      </c>
      <c r="U1873" t="s">
        <v>8333</v>
      </c>
      <c r="V1873" t="s">
        <v>8335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 t="str" cm="1">
        <f t="array" ref="E1874">_xlfn.IFS(D1874&lt;1000,"1000",D1874&lt;5000,"5000",D1874&lt;10000,"10000",D1874&lt;15000,"15000",D1874&lt;20000,"20000",D1874&lt;25000,"25000",D1874&lt;30000,"30000",D1874&lt;35000,"35000",D1874&lt;40000,"40000",D1874&lt;45000,"45000",D1874&lt;50000,"50000",D1874&gt;=50000,"&gt;50000")</f>
        <v>25000</v>
      </c>
      <c r="F1874">
        <v>212</v>
      </c>
      <c r="G1874" t="str" cm="1">
        <f t="array" ref="G1874">_xlfn.IFS(F1874&lt;1000,"1000",F1874&lt;5000,"5000",F1874&lt;10000,"10000",F1874&lt;15000,"15000",F1874&lt;20000,"20000",F1874&lt;25000,"25000",F1874&lt;30000,"30000",F1874&lt;35000,"35000",F1874&lt;40000,"40000",F1874&lt;45000,"45000",F1874&lt;50000,"50000",F1874&gt;50000,"&gt;50000")</f>
        <v>1000</v>
      </c>
      <c r="H1874" t="s">
        <v>8221</v>
      </c>
      <c r="I1874" t="s">
        <v>8224</v>
      </c>
      <c r="J1874" t="s">
        <v>8246</v>
      </c>
      <c r="K1874">
        <v>1435633602</v>
      </c>
      <c r="L1874" s="10">
        <v>42185.129652777774</v>
      </c>
      <c r="M1874">
        <v>1433041602</v>
      </c>
      <c r="N1874" s="10">
        <f t="shared" si="89"/>
        <v>42155.129652777774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87"/>
        <v>1.06</v>
      </c>
      <c r="T1874">
        <f t="shared" si="88"/>
        <v>16.307692307692307</v>
      </c>
      <c r="U1874" t="s">
        <v>8333</v>
      </c>
      <c r="V1874" t="s">
        <v>8335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 t="str" cm="1">
        <f t="array" ref="E1875">_xlfn.IFS(D1875&lt;1000,"1000",D1875&lt;5000,"5000",D1875&lt;10000,"10000",D1875&lt;15000,"15000",D1875&lt;20000,"20000",D1875&lt;25000,"25000",D1875&lt;30000,"30000",D1875&lt;35000,"35000",D1875&lt;40000,"40000",D1875&lt;45000,"45000",D1875&lt;50000,"50000",D1875&gt;=50000,"&gt;50000")</f>
        <v>10000</v>
      </c>
      <c r="F1875">
        <v>36</v>
      </c>
      <c r="G1875" t="str" cm="1">
        <f t="array" ref="G1875">_xlfn.IFS(F1875&lt;1000,"1000",F1875&lt;5000,"5000",F1875&lt;10000,"10000",F1875&lt;15000,"15000",F1875&lt;20000,"20000",F1875&lt;25000,"25000",F1875&lt;30000,"30000",F1875&lt;35000,"35000",F1875&lt;40000,"40000",F1875&lt;45000,"45000",F1875&lt;50000,"50000",F1875&gt;50000,"&gt;50000")</f>
        <v>1000</v>
      </c>
      <c r="H1875" t="s">
        <v>8221</v>
      </c>
      <c r="I1875" t="s">
        <v>8229</v>
      </c>
      <c r="J1875" t="s">
        <v>8251</v>
      </c>
      <c r="K1875">
        <v>1436373900</v>
      </c>
      <c r="L1875" s="10">
        <v>42193.697916666672</v>
      </c>
      <c r="M1875">
        <v>1433861210</v>
      </c>
      <c r="N1875" s="10">
        <f t="shared" si="89"/>
        <v>42164.615856481483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87"/>
        <v>0.44999999999999996</v>
      </c>
      <c r="T1875">
        <f t="shared" si="88"/>
        <v>18</v>
      </c>
      <c r="U1875" t="s">
        <v>8333</v>
      </c>
      <c r="V1875" t="s">
        <v>8335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 t="str" cm="1">
        <f t="array" ref="E1876">_xlfn.IFS(D1876&lt;1000,"1000",D1876&lt;5000,"5000",D1876&lt;10000,"10000",D1876&lt;15000,"15000",D1876&lt;20000,"20000",D1876&lt;25000,"25000",D1876&lt;30000,"30000",D1876&lt;35000,"35000",D1876&lt;40000,"40000",D1876&lt;45000,"45000",D1876&lt;50000,"50000",D1876&gt;=50000,"&gt;50000")</f>
        <v>&gt;50000</v>
      </c>
      <c r="F1876">
        <v>26</v>
      </c>
      <c r="G1876" t="str" cm="1">
        <f t="array" ref="G1876">_xlfn.IFS(F1876&lt;1000,"1000",F1876&lt;5000,"5000",F1876&lt;10000,"10000",F1876&lt;15000,"15000",F1876&lt;20000,"20000",F1876&lt;25000,"25000",F1876&lt;30000,"30000",F1876&lt;35000,"35000",F1876&lt;40000,"40000",F1876&lt;45000,"45000",F1876&lt;50000,"50000",F1876&gt;50000,"&gt;50000")</f>
        <v>1000</v>
      </c>
      <c r="H1876" t="s">
        <v>8221</v>
      </c>
      <c r="I1876" t="s">
        <v>8224</v>
      </c>
      <c r="J1876" t="s">
        <v>8246</v>
      </c>
      <c r="K1876">
        <v>1467155733</v>
      </c>
      <c r="L1876" s="10">
        <v>42549.969131944439</v>
      </c>
      <c r="M1876">
        <v>1465427733</v>
      </c>
      <c r="N1876" s="10">
        <f t="shared" si="89"/>
        <v>42529.969131944439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87"/>
        <v>1.6250000000000001E-2</v>
      </c>
      <c r="T1876">
        <f t="shared" si="88"/>
        <v>13</v>
      </c>
      <c r="U1876" t="s">
        <v>8333</v>
      </c>
      <c r="V1876" t="s">
        <v>8335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 t="str" cm="1">
        <f t="array" ref="E1877">_xlfn.IFS(D1877&lt;1000,"1000",D1877&lt;5000,"5000",D1877&lt;10000,"10000",D1877&lt;15000,"15000",D1877&lt;20000,"20000",D1877&lt;25000,"25000",D1877&lt;30000,"30000",D1877&lt;35000,"35000",D1877&lt;40000,"40000",D1877&lt;45000,"45000",D1877&lt;50000,"50000",D1877&gt;=50000,"&gt;50000")</f>
        <v>15000</v>
      </c>
      <c r="F1877">
        <v>51</v>
      </c>
      <c r="G1877" t="str" cm="1">
        <f t="array" ref="G1877">_xlfn.IFS(F1877&lt;1000,"1000",F1877&lt;5000,"5000",F1877&lt;10000,"10000",F1877&lt;15000,"15000",F1877&lt;20000,"20000",F1877&lt;25000,"25000",F1877&lt;30000,"30000",F1877&lt;35000,"35000",F1877&lt;40000,"40000",F1877&lt;45000,"45000",F1877&lt;50000,"50000",F1877&gt;50000,"&gt;50000")</f>
        <v>1000</v>
      </c>
      <c r="H1877" t="s">
        <v>8221</v>
      </c>
      <c r="I1877" t="s">
        <v>8224</v>
      </c>
      <c r="J1877" t="s">
        <v>8246</v>
      </c>
      <c r="K1877">
        <v>1470519308</v>
      </c>
      <c r="L1877" s="10">
        <v>42588.899398148147</v>
      </c>
      <c r="M1877">
        <v>1465335308</v>
      </c>
      <c r="N1877" s="10">
        <f t="shared" si="89"/>
        <v>42528.899398148147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87"/>
        <v>0.51</v>
      </c>
      <c r="T1877">
        <f t="shared" si="88"/>
        <v>17</v>
      </c>
      <c r="U1877" t="s">
        <v>8333</v>
      </c>
      <c r="V1877" t="s">
        <v>8335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 t="str" cm="1">
        <f t="array" ref="E1878">_xlfn.IFS(D1878&lt;1000,"1000",D1878&lt;5000,"5000",D1878&lt;10000,"10000",D1878&lt;15000,"15000",D1878&lt;20000,"20000",D1878&lt;25000,"25000",D1878&lt;30000,"30000",D1878&lt;35000,"35000",D1878&lt;40000,"40000",D1878&lt;45000,"45000",D1878&lt;50000,"50000",D1878&gt;=50000,"&gt;50000")</f>
        <v>1000</v>
      </c>
      <c r="F1878">
        <v>0</v>
      </c>
      <c r="G1878" t="str" cm="1">
        <f t="array" ref="G1878">_xlfn.IFS(F1878&lt;1000,"1000",F1878&lt;5000,"5000",F1878&lt;10000,"10000",F1878&lt;15000,"15000",F1878&lt;20000,"20000",F1878&lt;25000,"25000",F1878&lt;30000,"30000",F1878&lt;35000,"35000",F1878&lt;40000,"40000",F1878&lt;45000,"45000",F1878&lt;50000,"50000",F1878&gt;50000,"&gt;50000")</f>
        <v>1000</v>
      </c>
      <c r="H1878" t="s">
        <v>8221</v>
      </c>
      <c r="I1878" t="s">
        <v>8226</v>
      </c>
      <c r="J1878" t="s">
        <v>8248</v>
      </c>
      <c r="K1878">
        <v>1402901405</v>
      </c>
      <c r="L1878" s="10">
        <v>41806.284780092588</v>
      </c>
      <c r="M1878">
        <v>1400309405</v>
      </c>
      <c r="N1878" s="10">
        <f t="shared" si="89"/>
        <v>41776.284780092588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87"/>
        <v>0</v>
      </c>
      <c r="T1878" t="e">
        <f t="shared" si="88"/>
        <v>#DIV/0!</v>
      </c>
      <c r="U1878" t="s">
        <v>8333</v>
      </c>
      <c r="V1878" t="s">
        <v>8335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 t="str" cm="1">
        <f t="array" ref="E1879">_xlfn.IFS(D1879&lt;1000,"1000",D1879&lt;5000,"5000",D1879&lt;10000,"10000",D1879&lt;15000,"15000",D1879&lt;20000,"20000",D1879&lt;25000,"25000",D1879&lt;30000,"30000",D1879&lt;35000,"35000",D1879&lt;40000,"40000",D1879&lt;45000,"45000",D1879&lt;50000,"50000",D1879&gt;=50000,"&gt;50000")</f>
        <v>1000</v>
      </c>
      <c r="F1879">
        <v>0</v>
      </c>
      <c r="G1879" t="str" cm="1">
        <f t="array" ref="G1879">_xlfn.IFS(F1879&lt;1000,"1000",F1879&lt;5000,"5000",F1879&lt;10000,"10000",F1879&lt;15000,"15000",F1879&lt;20000,"20000",F1879&lt;25000,"25000",F1879&lt;30000,"30000",F1879&lt;35000,"35000",F1879&lt;40000,"40000",F1879&lt;45000,"45000",F1879&lt;50000,"50000",F1879&gt;50000,"&gt;50000")</f>
        <v>1000</v>
      </c>
      <c r="H1879" t="s">
        <v>8221</v>
      </c>
      <c r="I1879" t="s">
        <v>8224</v>
      </c>
      <c r="J1879" t="s">
        <v>8246</v>
      </c>
      <c r="K1879">
        <v>1425170525</v>
      </c>
      <c r="L1879" s="10">
        <v>42064.029224537036</v>
      </c>
      <c r="M1879">
        <v>1422664925</v>
      </c>
      <c r="N1879" s="10">
        <f t="shared" si="89"/>
        <v>42035.029224537036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87"/>
        <v>0</v>
      </c>
      <c r="T1879" t="e">
        <f t="shared" si="88"/>
        <v>#DIV/0!</v>
      </c>
      <c r="U1879" t="s">
        <v>8333</v>
      </c>
      <c r="V1879" t="s">
        <v>8335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 t="str" cm="1">
        <f t="array" ref="E1880">_xlfn.IFS(D1880&lt;1000,"1000",D1880&lt;5000,"5000",D1880&lt;10000,"10000",D1880&lt;15000,"15000",D1880&lt;20000,"20000",D1880&lt;25000,"25000",D1880&lt;30000,"30000",D1880&lt;35000,"35000",D1880&lt;40000,"40000",D1880&lt;45000,"45000",D1880&lt;50000,"50000",D1880&gt;=50000,"&gt;50000")</f>
        <v>10000</v>
      </c>
      <c r="F1880">
        <v>0</v>
      </c>
      <c r="G1880" t="str" cm="1">
        <f t="array" ref="G1880">_xlfn.IFS(F1880&lt;1000,"1000",F1880&lt;5000,"5000",F1880&lt;10000,"10000",F1880&lt;15000,"15000",F1880&lt;20000,"20000",F1880&lt;25000,"25000",F1880&lt;30000,"30000",F1880&lt;35000,"35000",F1880&lt;40000,"40000",F1880&lt;45000,"45000",F1880&lt;50000,"50000",F1880&gt;50000,"&gt;50000")</f>
        <v>1000</v>
      </c>
      <c r="H1880" t="s">
        <v>8221</v>
      </c>
      <c r="I1880" t="s">
        <v>8226</v>
      </c>
      <c r="J1880" t="s">
        <v>8248</v>
      </c>
      <c r="K1880">
        <v>1402618355</v>
      </c>
      <c r="L1880" s="10">
        <v>41803.008738425924</v>
      </c>
      <c r="M1880">
        <v>1400026355</v>
      </c>
      <c r="N1880" s="10">
        <f t="shared" si="89"/>
        <v>41773.008738425924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87"/>
        <v>0</v>
      </c>
      <c r="T1880" t="e">
        <f t="shared" si="88"/>
        <v>#DIV/0!</v>
      </c>
      <c r="U1880" t="s">
        <v>8333</v>
      </c>
      <c r="V1880" t="s">
        <v>8335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 t="str" cm="1">
        <f t="array" ref="E1881">_xlfn.IFS(D1881&lt;1000,"1000",D1881&lt;5000,"5000",D1881&lt;10000,"10000",D1881&lt;15000,"15000",D1881&lt;20000,"20000",D1881&lt;25000,"25000",D1881&lt;30000,"30000",D1881&lt;35000,"35000",D1881&lt;40000,"40000",D1881&lt;45000,"45000",D1881&lt;50000,"50000",D1881&gt;=50000,"&gt;50000")</f>
        <v>10000</v>
      </c>
      <c r="F1881">
        <v>6</v>
      </c>
      <c r="G1881" t="str" cm="1">
        <f t="array" ref="G1881">_xlfn.IFS(F1881&lt;1000,"1000",F1881&lt;5000,"5000",F1881&lt;10000,"10000",F1881&lt;15000,"15000",F1881&lt;20000,"20000",F1881&lt;25000,"25000",F1881&lt;30000,"30000",F1881&lt;35000,"35000",F1881&lt;40000,"40000",F1881&lt;45000,"45000",F1881&lt;50000,"50000",F1881&gt;50000,"&gt;50000")</f>
        <v>1000</v>
      </c>
      <c r="H1881" t="s">
        <v>8221</v>
      </c>
      <c r="I1881" t="s">
        <v>8227</v>
      </c>
      <c r="J1881" t="s">
        <v>8249</v>
      </c>
      <c r="K1881">
        <v>1457966129</v>
      </c>
      <c r="L1881" s="10">
        <v>42443.607974537037</v>
      </c>
      <c r="M1881">
        <v>1455377729</v>
      </c>
      <c r="N1881" s="10">
        <f t="shared" si="89"/>
        <v>42413.649641203709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87"/>
        <v>0.12</v>
      </c>
      <c r="T1881">
        <f t="shared" si="88"/>
        <v>3</v>
      </c>
      <c r="U1881" t="s">
        <v>8333</v>
      </c>
      <c r="V1881" t="s">
        <v>8335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 t="str" cm="1">
        <f t="array" ref="E1882">_xlfn.IFS(D1882&lt;1000,"1000",D1882&lt;5000,"5000",D1882&lt;10000,"10000",D1882&lt;15000,"15000",D1882&lt;20000,"20000",D1882&lt;25000,"25000",D1882&lt;30000,"30000",D1882&lt;35000,"35000",D1882&lt;40000,"40000",D1882&lt;45000,"45000",D1882&lt;50000,"50000",D1882&gt;=50000,"&gt;50000")</f>
        <v>10000</v>
      </c>
      <c r="F1882">
        <v>1004</v>
      </c>
      <c r="G1882" t="str" cm="1">
        <f t="array" ref="G1882">_xlfn.IFS(F1882&lt;1000,"1000",F1882&lt;5000,"5000",F1882&lt;10000,"10000",F1882&lt;15000,"15000",F1882&lt;20000,"20000",F1882&lt;25000,"25000",F1882&lt;30000,"30000",F1882&lt;35000,"35000",F1882&lt;40000,"40000",F1882&lt;45000,"45000",F1882&lt;50000,"50000",F1882&gt;50000,"&gt;50000")</f>
        <v>5000</v>
      </c>
      <c r="H1882" t="s">
        <v>8221</v>
      </c>
      <c r="I1882" t="s">
        <v>8225</v>
      </c>
      <c r="J1882" t="s">
        <v>8247</v>
      </c>
      <c r="K1882">
        <v>1459341380</v>
      </c>
      <c r="L1882" s="10">
        <v>42459.525231481486</v>
      </c>
      <c r="M1882">
        <v>1456839380</v>
      </c>
      <c r="N1882" s="10">
        <f t="shared" si="89"/>
        <v>42430.566898148143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87"/>
        <v>20.080000000000002</v>
      </c>
      <c r="T1882">
        <f t="shared" si="88"/>
        <v>41.833333333333336</v>
      </c>
      <c r="U1882" t="s">
        <v>8333</v>
      </c>
      <c r="V1882" t="s">
        <v>8335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 t="str" cm="1">
        <f t="array" ref="E1883">_xlfn.IFS(D1883&lt;1000,"1000",D1883&lt;5000,"5000",D1883&lt;10000,"10000",D1883&lt;15000,"15000",D1883&lt;20000,"20000",D1883&lt;25000,"25000",D1883&lt;30000,"30000",D1883&lt;35000,"35000",D1883&lt;40000,"40000",D1883&lt;45000,"45000",D1883&lt;50000,"50000",D1883&gt;=50000,"&gt;50000")</f>
        <v>5000</v>
      </c>
      <c r="F1883">
        <v>3453.69</v>
      </c>
      <c r="G1883" t="str" cm="1">
        <f t="array" ref="G1883">_xlfn.IFS(F1883&lt;1000,"1000",F1883&lt;5000,"5000",F1883&lt;10000,"10000",F1883&lt;15000,"15000",F1883&lt;20000,"20000",F1883&lt;25000,"25000",F1883&lt;30000,"30000",F1883&lt;35000,"35000",F1883&lt;40000,"40000",F1883&lt;45000,"45000",F1883&lt;50000,"50000",F1883&gt;50000,"&gt;50000")</f>
        <v>5000</v>
      </c>
      <c r="H1883" t="s">
        <v>8219</v>
      </c>
      <c r="I1883" t="s">
        <v>8224</v>
      </c>
      <c r="J1883" t="s">
        <v>8246</v>
      </c>
      <c r="K1883">
        <v>1425955189</v>
      </c>
      <c r="L1883" s="10">
        <v>42073.110983796301</v>
      </c>
      <c r="M1883">
        <v>1423366789</v>
      </c>
      <c r="N1883" s="10">
        <f t="shared" si="89"/>
        <v>42043.152650462958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87"/>
        <v>172.68449999999999</v>
      </c>
      <c r="T1883">
        <f t="shared" si="88"/>
        <v>49.338428571428572</v>
      </c>
      <c r="U1883" t="s">
        <v>8325</v>
      </c>
      <c r="V1883" t="s">
        <v>8329</v>
      </c>
    </row>
    <row r="1884" spans="1:22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 t="str" cm="1">
        <f t="array" ref="E1884">_xlfn.IFS(D1884&lt;1000,"1000",D1884&lt;5000,"5000",D1884&lt;10000,"10000",D1884&lt;15000,"15000",D1884&lt;20000,"20000",D1884&lt;25000,"25000",D1884&lt;30000,"30000",D1884&lt;35000,"35000",D1884&lt;40000,"40000",D1884&lt;45000,"45000",D1884&lt;50000,"50000",D1884&gt;=50000,"&gt;50000")</f>
        <v>5000</v>
      </c>
      <c r="F1884">
        <v>3380</v>
      </c>
      <c r="G1884" t="str" cm="1">
        <f t="array" ref="G1884">_xlfn.IFS(F1884&lt;1000,"1000",F1884&lt;5000,"5000",F1884&lt;10000,"10000",F1884&lt;15000,"15000",F1884&lt;20000,"20000",F1884&lt;25000,"25000",F1884&lt;30000,"30000",F1884&lt;35000,"35000",F1884&lt;40000,"40000",F1884&lt;45000,"45000",F1884&lt;50000,"50000",F1884&gt;50000,"&gt;50000")</f>
        <v>5000</v>
      </c>
      <c r="H1884" t="s">
        <v>8219</v>
      </c>
      <c r="I1884" t="s">
        <v>8224</v>
      </c>
      <c r="J1884" t="s">
        <v>8246</v>
      </c>
      <c r="K1884">
        <v>1341964080</v>
      </c>
      <c r="L1884" s="10">
        <v>41100.991666666669</v>
      </c>
      <c r="M1884">
        <v>1339109212</v>
      </c>
      <c r="N1884" s="10">
        <f t="shared" si="89"/>
        <v>41067.949212962965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87"/>
        <v>100.8955223880597</v>
      </c>
      <c r="T1884">
        <f t="shared" si="88"/>
        <v>41.728395061728392</v>
      </c>
      <c r="U1884" t="s">
        <v>8325</v>
      </c>
      <c r="V1884" t="s">
        <v>8329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 t="str" cm="1">
        <f t="array" ref="E1885">_xlfn.IFS(D1885&lt;1000,"1000",D1885&lt;5000,"5000",D1885&lt;10000,"10000",D1885&lt;15000,"15000",D1885&lt;20000,"20000",D1885&lt;25000,"25000",D1885&lt;30000,"30000",D1885&lt;35000,"35000",D1885&lt;40000,"40000",D1885&lt;45000,"45000",D1885&lt;50000,"50000",D1885&gt;=50000,"&gt;50000")</f>
        <v>1000</v>
      </c>
      <c r="F1885">
        <v>1047</v>
      </c>
      <c r="G1885" t="str" cm="1">
        <f t="array" ref="G1885">_xlfn.IFS(F1885&lt;1000,"1000",F1885&lt;5000,"5000",F1885&lt;10000,"10000",F1885&lt;15000,"15000",F1885&lt;20000,"20000",F1885&lt;25000,"25000",F1885&lt;30000,"30000",F1885&lt;35000,"35000",F1885&lt;40000,"40000",F1885&lt;45000,"45000",F1885&lt;50000,"50000",F1885&gt;50000,"&gt;50000")</f>
        <v>5000</v>
      </c>
      <c r="H1885" t="s">
        <v>8219</v>
      </c>
      <c r="I1885" t="s">
        <v>8224</v>
      </c>
      <c r="J1885" t="s">
        <v>8246</v>
      </c>
      <c r="K1885">
        <v>1333921508</v>
      </c>
      <c r="L1885" s="10">
        <v>41007.906342592592</v>
      </c>
      <c r="M1885">
        <v>1331333108</v>
      </c>
      <c r="N1885" s="10">
        <f t="shared" si="89"/>
        <v>40977.948009259257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87"/>
        <v>104.8048048048048</v>
      </c>
      <c r="T1885">
        <f t="shared" si="88"/>
        <v>32.71875</v>
      </c>
      <c r="U1885" t="s">
        <v>8325</v>
      </c>
      <c r="V1885" t="s">
        <v>8329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 t="str" cm="1">
        <f t="array" ref="E1886">_xlfn.IFS(D1886&lt;1000,"1000",D1886&lt;5000,"5000",D1886&lt;10000,"10000",D1886&lt;15000,"15000",D1886&lt;20000,"20000",D1886&lt;25000,"25000",D1886&lt;30000,"30000",D1886&lt;35000,"35000",D1886&lt;40000,"40000",D1886&lt;45000,"45000",D1886&lt;50000,"50000",D1886&gt;=50000,"&gt;50000")</f>
        <v>5000</v>
      </c>
      <c r="F1886">
        <v>1351</v>
      </c>
      <c r="G1886" t="str" cm="1">
        <f t="array" ref="G1886">_xlfn.IFS(F1886&lt;1000,"1000",F1886&lt;5000,"5000",F1886&lt;10000,"10000",F1886&lt;15000,"15000",F1886&lt;20000,"20000",F1886&lt;25000,"25000",F1886&lt;30000,"30000",F1886&lt;35000,"35000",F1886&lt;40000,"40000",F1886&lt;45000,"45000",F1886&lt;50000,"50000",F1886&gt;50000,"&gt;50000")</f>
        <v>5000</v>
      </c>
      <c r="H1886" t="s">
        <v>8219</v>
      </c>
      <c r="I1886" t="s">
        <v>8224</v>
      </c>
      <c r="J1886" t="s">
        <v>8246</v>
      </c>
      <c r="K1886">
        <v>1354017600</v>
      </c>
      <c r="L1886" s="10">
        <v>41240.5</v>
      </c>
      <c r="M1886">
        <v>1350967535</v>
      </c>
      <c r="N1886" s="10">
        <f t="shared" si="89"/>
        <v>41205.198321759257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87"/>
        <v>135.1</v>
      </c>
      <c r="T1886">
        <f t="shared" si="88"/>
        <v>51.96153846153846</v>
      </c>
      <c r="U1886" t="s">
        <v>8325</v>
      </c>
      <c r="V1886" t="s">
        <v>8329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 t="str" cm="1">
        <f t="array" ref="E1887">_xlfn.IFS(D1887&lt;1000,"1000",D1887&lt;5000,"5000",D1887&lt;10000,"10000",D1887&lt;15000,"15000",D1887&lt;20000,"20000",D1887&lt;25000,"25000",D1887&lt;30000,"30000",D1887&lt;35000,"35000",D1887&lt;40000,"40000",D1887&lt;45000,"45000",D1887&lt;50000,"50000",D1887&gt;=50000,"&gt;50000")</f>
        <v>5000</v>
      </c>
      <c r="F1887">
        <v>5322</v>
      </c>
      <c r="G1887" t="str" cm="1">
        <f t="array" ref="G1887">_xlfn.IFS(F1887&lt;1000,"1000",F1887&lt;5000,"5000",F1887&lt;10000,"10000",F1887&lt;15000,"15000",F1887&lt;20000,"20000",F1887&lt;25000,"25000",F1887&lt;30000,"30000",F1887&lt;35000,"35000",F1887&lt;40000,"40000",F1887&lt;45000,"45000",F1887&lt;50000,"50000",F1887&gt;50000,"&gt;50000")</f>
        <v>10000</v>
      </c>
      <c r="H1887" t="s">
        <v>8219</v>
      </c>
      <c r="I1887" t="s">
        <v>8224</v>
      </c>
      <c r="J1887" t="s">
        <v>8246</v>
      </c>
      <c r="K1887">
        <v>1344636000</v>
      </c>
      <c r="L1887" s="10">
        <v>41131.916666666664</v>
      </c>
      <c r="M1887">
        <v>1341800110</v>
      </c>
      <c r="N1887" s="10">
        <f t="shared" si="89"/>
        <v>41099.093865740739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87"/>
        <v>116.32786885245903</v>
      </c>
      <c r="T1887">
        <f t="shared" si="88"/>
        <v>50.685714285714283</v>
      </c>
      <c r="U1887" t="s">
        <v>8325</v>
      </c>
      <c r="V1887" t="s">
        <v>8329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 t="str" cm="1">
        <f t="array" ref="E1888">_xlfn.IFS(D1888&lt;1000,"1000",D1888&lt;5000,"5000",D1888&lt;10000,"10000",D1888&lt;15000,"15000",D1888&lt;20000,"20000",D1888&lt;25000,"25000",D1888&lt;30000,"30000",D1888&lt;35000,"35000",D1888&lt;40000,"40000",D1888&lt;45000,"45000",D1888&lt;50000,"50000",D1888&gt;=50000,"&gt;50000")</f>
        <v>5000</v>
      </c>
      <c r="F1888">
        <v>1225</v>
      </c>
      <c r="G1888" t="str" cm="1">
        <f t="array" ref="G1888">_xlfn.IFS(F1888&lt;1000,"1000",F1888&lt;5000,"5000",F1888&lt;10000,"10000",F1888&lt;15000,"15000",F1888&lt;20000,"20000",F1888&lt;25000,"25000",F1888&lt;30000,"30000",F1888&lt;35000,"35000",F1888&lt;40000,"40000",F1888&lt;45000,"45000",F1888&lt;50000,"50000",F1888&gt;50000,"&gt;50000")</f>
        <v>5000</v>
      </c>
      <c r="H1888" t="s">
        <v>8219</v>
      </c>
      <c r="I1888" t="s">
        <v>8224</v>
      </c>
      <c r="J1888" t="s">
        <v>8246</v>
      </c>
      <c r="K1888">
        <v>1415832338</v>
      </c>
      <c r="L1888" s="10">
        <v>41955.94835648148</v>
      </c>
      <c r="M1888">
        <v>1413236738</v>
      </c>
      <c r="N1888" s="10">
        <f t="shared" si="89"/>
        <v>41925.906689814816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87"/>
        <v>102.08333333333333</v>
      </c>
      <c r="T1888">
        <f t="shared" si="88"/>
        <v>42.241379310344826</v>
      </c>
      <c r="U1888" t="s">
        <v>8325</v>
      </c>
      <c r="V1888" t="s">
        <v>8329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 t="str" cm="1">
        <f t="array" ref="E1889">_xlfn.IFS(D1889&lt;1000,"1000",D1889&lt;5000,"5000",D1889&lt;10000,"10000",D1889&lt;15000,"15000",D1889&lt;20000,"20000",D1889&lt;25000,"25000",D1889&lt;30000,"30000",D1889&lt;35000,"35000",D1889&lt;40000,"40000",D1889&lt;45000,"45000",D1889&lt;50000,"50000",D1889&gt;=50000,"&gt;50000")</f>
        <v>5000</v>
      </c>
      <c r="F1889">
        <v>3335</v>
      </c>
      <c r="G1889" t="str" cm="1">
        <f t="array" ref="G1889">_xlfn.IFS(F1889&lt;1000,"1000",F1889&lt;5000,"5000",F1889&lt;10000,"10000",F1889&lt;15000,"15000",F1889&lt;20000,"20000",F1889&lt;25000,"25000",F1889&lt;30000,"30000",F1889&lt;35000,"35000",F1889&lt;40000,"40000",F1889&lt;45000,"45000",F1889&lt;50000,"50000",F1889&gt;50000,"&gt;50000")</f>
        <v>5000</v>
      </c>
      <c r="H1889" t="s">
        <v>8219</v>
      </c>
      <c r="I1889" t="s">
        <v>8227</v>
      </c>
      <c r="J1889" t="s">
        <v>8249</v>
      </c>
      <c r="K1889">
        <v>1449178200</v>
      </c>
      <c r="L1889" s="10">
        <v>42341.895833333328</v>
      </c>
      <c r="M1889">
        <v>1447614732</v>
      </c>
      <c r="N1889" s="10">
        <f t="shared" si="89"/>
        <v>42323.800138888888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87"/>
        <v>111.16666666666666</v>
      </c>
      <c r="T1889">
        <f t="shared" si="88"/>
        <v>416.875</v>
      </c>
      <c r="U1889" t="s">
        <v>8325</v>
      </c>
      <c r="V1889" t="s">
        <v>8329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 t="str" cm="1">
        <f t="array" ref="E1890">_xlfn.IFS(D1890&lt;1000,"1000",D1890&lt;5000,"5000",D1890&lt;10000,"10000",D1890&lt;15000,"15000",D1890&lt;20000,"20000",D1890&lt;25000,"25000",D1890&lt;30000,"30000",D1890&lt;35000,"35000",D1890&lt;40000,"40000",D1890&lt;45000,"45000",D1890&lt;50000,"50000",D1890&gt;=50000,"&gt;50000")</f>
        <v>5000</v>
      </c>
      <c r="F1890">
        <v>4152</v>
      </c>
      <c r="G1890" t="str" cm="1">
        <f t="array" ref="G1890">_xlfn.IFS(F1890&lt;1000,"1000",F1890&lt;5000,"5000",F1890&lt;10000,"10000",F1890&lt;15000,"15000",F1890&lt;20000,"20000",F1890&lt;25000,"25000",F1890&lt;30000,"30000",F1890&lt;35000,"35000",F1890&lt;40000,"40000",F1890&lt;45000,"45000",F1890&lt;50000,"50000",F1890&gt;50000,"&gt;50000")</f>
        <v>5000</v>
      </c>
      <c r="H1890" t="s">
        <v>8219</v>
      </c>
      <c r="I1890" t="s">
        <v>8224</v>
      </c>
      <c r="J1890" t="s">
        <v>8246</v>
      </c>
      <c r="K1890">
        <v>1275368340</v>
      </c>
      <c r="L1890" s="10">
        <v>40330.207638888889</v>
      </c>
      <c r="M1890">
        <v>1272692732</v>
      </c>
      <c r="N1890" s="10">
        <f t="shared" si="89"/>
        <v>40299.239953703705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87"/>
        <v>166.08</v>
      </c>
      <c r="T1890">
        <f t="shared" si="88"/>
        <v>46.651685393258425</v>
      </c>
      <c r="U1890" t="s">
        <v>8325</v>
      </c>
      <c r="V1890" t="s">
        <v>8329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 t="str" cm="1">
        <f t="array" ref="E1891">_xlfn.IFS(D1891&lt;1000,"1000",D1891&lt;5000,"5000",D1891&lt;10000,"10000",D1891&lt;15000,"15000",D1891&lt;20000,"20000",D1891&lt;25000,"25000",D1891&lt;30000,"30000",D1891&lt;35000,"35000",D1891&lt;40000,"40000",D1891&lt;45000,"45000",D1891&lt;50000,"50000",D1891&gt;=50000,"&gt;50000")</f>
        <v>5000</v>
      </c>
      <c r="F1891">
        <v>2132</v>
      </c>
      <c r="G1891" t="str" cm="1">
        <f t="array" ref="G1891">_xlfn.IFS(F1891&lt;1000,"1000",F1891&lt;5000,"5000",F1891&lt;10000,"10000",F1891&lt;15000,"15000",F1891&lt;20000,"20000",F1891&lt;25000,"25000",F1891&lt;30000,"30000",F1891&lt;35000,"35000",F1891&lt;40000,"40000",F1891&lt;45000,"45000",F1891&lt;50000,"50000",F1891&gt;50000,"&gt;50000")</f>
        <v>5000</v>
      </c>
      <c r="H1891" t="s">
        <v>8219</v>
      </c>
      <c r="I1891" t="s">
        <v>8224</v>
      </c>
      <c r="J1891" t="s">
        <v>8246</v>
      </c>
      <c r="K1891">
        <v>1363024946</v>
      </c>
      <c r="L1891" s="10">
        <v>41344.751689814817</v>
      </c>
      <c r="M1891">
        <v>1359140546</v>
      </c>
      <c r="N1891" s="10">
        <f t="shared" si="89"/>
        <v>41299.793356481481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87"/>
        <v>106.60000000000001</v>
      </c>
      <c r="T1891">
        <f t="shared" si="88"/>
        <v>48.454545454545453</v>
      </c>
      <c r="U1891" t="s">
        <v>8325</v>
      </c>
      <c r="V1891" t="s">
        <v>8329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 t="str" cm="1">
        <f t="array" ref="E1892">_xlfn.IFS(D1892&lt;1000,"1000",D1892&lt;5000,"5000",D1892&lt;10000,"10000",D1892&lt;15000,"15000",D1892&lt;20000,"20000",D1892&lt;25000,"25000",D1892&lt;30000,"30000",D1892&lt;35000,"35000",D1892&lt;40000,"40000",D1892&lt;45000,"45000",D1892&lt;50000,"50000",D1892&gt;=50000,"&gt;50000")</f>
        <v>15000</v>
      </c>
      <c r="F1892">
        <v>17350.13</v>
      </c>
      <c r="G1892" t="str" cm="1">
        <f t="array" ref="G1892">_xlfn.IFS(F1892&lt;1000,"1000",F1892&lt;5000,"5000",F1892&lt;10000,"10000",F1892&lt;15000,"15000",F1892&lt;20000,"20000",F1892&lt;25000,"25000",F1892&lt;30000,"30000",F1892&lt;35000,"35000",F1892&lt;40000,"40000",F1892&lt;45000,"45000",F1892&lt;50000,"50000",F1892&gt;50000,"&gt;50000")</f>
        <v>20000</v>
      </c>
      <c r="H1892" t="s">
        <v>8219</v>
      </c>
      <c r="I1892" t="s">
        <v>8224</v>
      </c>
      <c r="J1892" t="s">
        <v>8246</v>
      </c>
      <c r="K1892">
        <v>1355597528</v>
      </c>
      <c r="L1892" s="10">
        <v>41258.786203703705</v>
      </c>
      <c r="M1892">
        <v>1353005528</v>
      </c>
      <c r="N1892" s="10">
        <f t="shared" si="89"/>
        <v>41228.786203703705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87"/>
        <v>144.58441666666667</v>
      </c>
      <c r="T1892">
        <f t="shared" si="88"/>
        <v>70.5289837398374</v>
      </c>
      <c r="U1892" t="s">
        <v>8325</v>
      </c>
      <c r="V1892" t="s">
        <v>8329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 t="str" cm="1">
        <f t="array" ref="E1893">_xlfn.IFS(D1893&lt;1000,"1000",D1893&lt;5000,"5000",D1893&lt;10000,"10000",D1893&lt;15000,"15000",D1893&lt;20000,"20000",D1893&lt;25000,"25000",D1893&lt;30000,"30000",D1893&lt;35000,"35000",D1893&lt;40000,"40000",D1893&lt;45000,"45000",D1893&lt;50000,"50000",D1893&gt;=50000,"&gt;50000")</f>
        <v>15000</v>
      </c>
      <c r="F1893">
        <v>10555</v>
      </c>
      <c r="G1893" t="str" cm="1">
        <f t="array" ref="G1893">_xlfn.IFS(F1893&lt;1000,"1000",F1893&lt;5000,"5000",F1893&lt;10000,"10000",F1893&lt;15000,"15000",F1893&lt;20000,"20000",F1893&lt;25000,"25000",F1893&lt;30000,"30000",F1893&lt;35000,"35000",F1893&lt;40000,"40000",F1893&lt;45000,"45000",F1893&lt;50000,"50000",F1893&gt;50000,"&gt;50000")</f>
        <v>15000</v>
      </c>
      <c r="H1893" t="s">
        <v>8219</v>
      </c>
      <c r="I1893" t="s">
        <v>8224</v>
      </c>
      <c r="J1893" t="s">
        <v>8246</v>
      </c>
      <c r="K1893">
        <v>1279778400</v>
      </c>
      <c r="L1893" s="10">
        <v>40381.25</v>
      </c>
      <c r="M1893">
        <v>1275851354</v>
      </c>
      <c r="N1893" s="10">
        <f t="shared" si="89"/>
        <v>40335.798078703701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87"/>
        <v>105.55000000000001</v>
      </c>
      <c r="T1893">
        <f t="shared" si="88"/>
        <v>87.958333333333329</v>
      </c>
      <c r="U1893" t="s">
        <v>8325</v>
      </c>
      <c r="V1893" t="s">
        <v>8329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 t="str" cm="1">
        <f t="array" ref="E1894">_xlfn.IFS(D1894&lt;1000,"1000",D1894&lt;5000,"5000",D1894&lt;10000,"10000",D1894&lt;15000,"15000",D1894&lt;20000,"20000",D1894&lt;25000,"25000",D1894&lt;30000,"30000",D1894&lt;35000,"35000",D1894&lt;40000,"40000",D1894&lt;45000,"45000",D1894&lt;50000,"50000",D1894&gt;=50000,"&gt;50000")</f>
        <v>1000</v>
      </c>
      <c r="F1894">
        <v>683</v>
      </c>
      <c r="G1894" t="str" cm="1">
        <f t="array" ref="G1894">_xlfn.IFS(F1894&lt;1000,"1000",F1894&lt;5000,"5000",F1894&lt;10000,"10000",F1894&lt;15000,"15000",F1894&lt;20000,"20000",F1894&lt;25000,"25000",F1894&lt;30000,"30000",F1894&lt;35000,"35000",F1894&lt;40000,"40000",F1894&lt;45000,"45000",F1894&lt;50000,"50000",F1894&gt;50000,"&gt;50000")</f>
        <v>1000</v>
      </c>
      <c r="H1894" t="s">
        <v>8219</v>
      </c>
      <c r="I1894" t="s">
        <v>8224</v>
      </c>
      <c r="J1894" t="s">
        <v>8246</v>
      </c>
      <c r="K1894">
        <v>1307459881</v>
      </c>
      <c r="L1894" s="10">
        <v>40701.637511574074</v>
      </c>
      <c r="M1894">
        <v>1304867881</v>
      </c>
      <c r="N1894" s="10">
        <f t="shared" si="89"/>
        <v>40671.637511574074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87"/>
        <v>136.60000000000002</v>
      </c>
      <c r="T1894">
        <f t="shared" si="88"/>
        <v>26.26923076923077</v>
      </c>
      <c r="U1894" t="s">
        <v>8325</v>
      </c>
      <c r="V1894" t="s">
        <v>8329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 t="str" cm="1">
        <f t="array" ref="E1895">_xlfn.IFS(D1895&lt;1000,"1000",D1895&lt;5000,"5000",D1895&lt;10000,"10000",D1895&lt;15000,"15000",D1895&lt;20000,"20000",D1895&lt;25000,"25000",D1895&lt;30000,"30000",D1895&lt;35000,"35000",D1895&lt;40000,"40000",D1895&lt;45000,"45000",D1895&lt;50000,"50000",D1895&gt;=50000,"&gt;50000")</f>
        <v>5000</v>
      </c>
      <c r="F1895">
        <v>2600</v>
      </c>
      <c r="G1895" t="str" cm="1">
        <f t="array" ref="G1895">_xlfn.IFS(F1895&lt;1000,"1000",F1895&lt;5000,"5000",F1895&lt;10000,"10000",F1895&lt;15000,"15000",F1895&lt;20000,"20000",F1895&lt;25000,"25000",F1895&lt;30000,"30000",F1895&lt;35000,"35000",F1895&lt;40000,"40000",F1895&lt;45000,"45000",F1895&lt;50000,"50000",F1895&gt;50000,"&gt;50000")</f>
        <v>5000</v>
      </c>
      <c r="H1895" t="s">
        <v>8219</v>
      </c>
      <c r="I1895" t="s">
        <v>8224</v>
      </c>
      <c r="J1895" t="s">
        <v>8246</v>
      </c>
      <c r="K1895">
        <v>1302926340</v>
      </c>
      <c r="L1895" s="10">
        <v>40649.165972222225</v>
      </c>
      <c r="M1895">
        <v>1301524585</v>
      </c>
      <c r="N1895" s="10">
        <f t="shared" si="89"/>
        <v>40632.94195601852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87"/>
        <v>104</v>
      </c>
      <c r="T1895">
        <f t="shared" si="88"/>
        <v>57.777777777777779</v>
      </c>
      <c r="U1895" t="s">
        <v>8325</v>
      </c>
      <c r="V1895" t="s">
        <v>8329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 t="str" cm="1">
        <f t="array" ref="E1896">_xlfn.IFS(D1896&lt;1000,"1000",D1896&lt;5000,"5000",D1896&lt;10000,"10000",D1896&lt;15000,"15000",D1896&lt;20000,"20000",D1896&lt;25000,"25000",D1896&lt;30000,"30000",D1896&lt;35000,"35000",D1896&lt;40000,"40000",D1896&lt;45000,"45000",D1896&lt;50000,"50000",D1896&gt;=50000,"&gt;50000")</f>
        <v>5000</v>
      </c>
      <c r="F1896">
        <v>1145</v>
      </c>
      <c r="G1896" t="str" cm="1">
        <f t="array" ref="G1896">_xlfn.IFS(F1896&lt;1000,"1000",F1896&lt;5000,"5000",F1896&lt;10000,"10000",F1896&lt;15000,"15000",F1896&lt;20000,"20000",F1896&lt;25000,"25000",F1896&lt;30000,"30000",F1896&lt;35000,"35000",F1896&lt;40000,"40000",F1896&lt;45000,"45000",F1896&lt;50000,"50000",F1896&gt;50000,"&gt;50000")</f>
        <v>5000</v>
      </c>
      <c r="H1896" t="s">
        <v>8219</v>
      </c>
      <c r="I1896" t="s">
        <v>8224</v>
      </c>
      <c r="J1896" t="s">
        <v>8246</v>
      </c>
      <c r="K1896">
        <v>1329082983</v>
      </c>
      <c r="L1896" s="10">
        <v>40951.904895833337</v>
      </c>
      <c r="M1896">
        <v>1326404583</v>
      </c>
      <c r="N1896" s="10">
        <f t="shared" si="89"/>
        <v>40920.904895833337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87"/>
        <v>114.5</v>
      </c>
      <c r="T1896">
        <f t="shared" si="88"/>
        <v>57.25</v>
      </c>
      <c r="U1896" t="s">
        <v>8325</v>
      </c>
      <c r="V1896" t="s">
        <v>8329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 t="str" cm="1">
        <f t="array" ref="E1897">_xlfn.IFS(D1897&lt;1000,"1000",D1897&lt;5000,"5000",D1897&lt;10000,"10000",D1897&lt;15000,"15000",D1897&lt;20000,"20000",D1897&lt;25000,"25000",D1897&lt;30000,"30000",D1897&lt;35000,"35000",D1897&lt;40000,"40000",D1897&lt;45000,"45000",D1897&lt;50000,"50000",D1897&gt;=50000,"&gt;50000")</f>
        <v>10000</v>
      </c>
      <c r="F1897">
        <v>9228</v>
      </c>
      <c r="G1897" t="str" cm="1">
        <f t="array" ref="G1897">_xlfn.IFS(F1897&lt;1000,"1000",F1897&lt;5000,"5000",F1897&lt;10000,"10000",F1897&lt;15000,"15000",F1897&lt;20000,"20000",F1897&lt;25000,"25000",F1897&lt;30000,"30000",F1897&lt;35000,"35000",F1897&lt;40000,"40000",F1897&lt;45000,"45000",F1897&lt;50000,"50000",F1897&gt;50000,"&gt;50000")</f>
        <v>10000</v>
      </c>
      <c r="H1897" t="s">
        <v>8219</v>
      </c>
      <c r="I1897" t="s">
        <v>8224</v>
      </c>
      <c r="J1897" t="s">
        <v>8246</v>
      </c>
      <c r="K1897">
        <v>1445363722</v>
      </c>
      <c r="L1897" s="10">
        <v>42297.746782407412</v>
      </c>
      <c r="M1897">
        <v>1442771722</v>
      </c>
      <c r="N1897" s="10">
        <f t="shared" si="89"/>
        <v>42267.746782407412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87"/>
        <v>101.71957671957672</v>
      </c>
      <c r="T1897">
        <f t="shared" si="88"/>
        <v>196.34042553191489</v>
      </c>
      <c r="U1897" t="s">
        <v>8325</v>
      </c>
      <c r="V1897" t="s">
        <v>8329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 t="str" cm="1">
        <f t="array" ref="E1898">_xlfn.IFS(D1898&lt;1000,"1000",D1898&lt;5000,"5000",D1898&lt;10000,"10000",D1898&lt;15000,"15000",D1898&lt;20000,"20000",D1898&lt;25000,"25000",D1898&lt;30000,"30000",D1898&lt;35000,"35000",D1898&lt;40000,"40000",D1898&lt;45000,"45000",D1898&lt;50000,"50000",D1898&gt;=50000,"&gt;50000")</f>
        <v>1000</v>
      </c>
      <c r="F1898">
        <v>559</v>
      </c>
      <c r="G1898" t="str" cm="1">
        <f t="array" ref="G1898">_xlfn.IFS(F1898&lt;1000,"1000",F1898&lt;5000,"5000",F1898&lt;10000,"10000",F1898&lt;15000,"15000",F1898&lt;20000,"20000",F1898&lt;25000,"25000",F1898&lt;30000,"30000",F1898&lt;35000,"35000",F1898&lt;40000,"40000",F1898&lt;45000,"45000",F1898&lt;50000,"50000",F1898&gt;50000,"&gt;50000")</f>
        <v>1000</v>
      </c>
      <c r="H1898" t="s">
        <v>8219</v>
      </c>
      <c r="I1898" t="s">
        <v>8224</v>
      </c>
      <c r="J1898" t="s">
        <v>8246</v>
      </c>
      <c r="K1898">
        <v>1334250165</v>
      </c>
      <c r="L1898" s="10">
        <v>41011.710243055553</v>
      </c>
      <c r="M1898">
        <v>1331658165</v>
      </c>
      <c r="N1898" s="10">
        <f t="shared" si="89"/>
        <v>40981.710243055553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87"/>
        <v>123.94678492239468</v>
      </c>
      <c r="T1898">
        <f t="shared" si="88"/>
        <v>43</v>
      </c>
      <c r="U1898" t="s">
        <v>8325</v>
      </c>
      <c r="V1898" t="s">
        <v>8329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 t="str" cm="1">
        <f t="array" ref="E1899">_xlfn.IFS(D1899&lt;1000,"1000",D1899&lt;5000,"5000",D1899&lt;10000,"10000",D1899&lt;15000,"15000",D1899&lt;20000,"20000",D1899&lt;25000,"25000",D1899&lt;30000,"30000",D1899&lt;35000,"35000",D1899&lt;40000,"40000",D1899&lt;45000,"45000",D1899&lt;50000,"50000",D1899&gt;=50000,"&gt;50000")</f>
        <v>10000</v>
      </c>
      <c r="F1899">
        <v>6506</v>
      </c>
      <c r="G1899" t="str" cm="1">
        <f t="array" ref="G1899">_xlfn.IFS(F1899&lt;1000,"1000",F1899&lt;5000,"5000",F1899&lt;10000,"10000",F1899&lt;15000,"15000",F1899&lt;20000,"20000",F1899&lt;25000,"25000",F1899&lt;30000,"30000",F1899&lt;35000,"35000",F1899&lt;40000,"40000",F1899&lt;45000,"45000",F1899&lt;50000,"50000",F1899&gt;50000,"&gt;50000")</f>
        <v>10000</v>
      </c>
      <c r="H1899" t="s">
        <v>8219</v>
      </c>
      <c r="I1899" t="s">
        <v>8224</v>
      </c>
      <c r="J1899" t="s">
        <v>8246</v>
      </c>
      <c r="K1899">
        <v>1393966800</v>
      </c>
      <c r="L1899" s="10">
        <v>41702.875</v>
      </c>
      <c r="M1899">
        <v>1392040806</v>
      </c>
      <c r="N1899" s="10">
        <f t="shared" si="89"/>
        <v>41680.583402777782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87"/>
        <v>102.45669291338582</v>
      </c>
      <c r="T1899">
        <f t="shared" si="88"/>
        <v>35.551912568306008</v>
      </c>
      <c r="U1899" t="s">
        <v>8325</v>
      </c>
      <c r="V1899" t="s">
        <v>8329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 t="str" cm="1">
        <f t="array" ref="E1900">_xlfn.IFS(D1900&lt;1000,"1000",D1900&lt;5000,"5000",D1900&lt;10000,"10000",D1900&lt;15000,"15000",D1900&lt;20000,"20000",D1900&lt;25000,"25000",D1900&lt;30000,"30000",D1900&lt;35000,"35000",D1900&lt;40000,"40000",D1900&lt;45000,"45000",D1900&lt;50000,"50000",D1900&gt;=50000,"&gt;50000")</f>
        <v>5000</v>
      </c>
      <c r="F1900">
        <v>1445</v>
      </c>
      <c r="G1900" t="str" cm="1">
        <f t="array" ref="G1900">_xlfn.IFS(F1900&lt;1000,"1000",F1900&lt;5000,"5000",F1900&lt;10000,"10000",F1900&lt;15000,"15000",F1900&lt;20000,"20000",F1900&lt;25000,"25000",F1900&lt;30000,"30000",F1900&lt;35000,"35000",F1900&lt;40000,"40000",F1900&lt;45000,"45000",F1900&lt;50000,"50000",F1900&gt;50000,"&gt;50000")</f>
        <v>5000</v>
      </c>
      <c r="H1900" t="s">
        <v>8219</v>
      </c>
      <c r="I1900" t="s">
        <v>8224</v>
      </c>
      <c r="J1900" t="s">
        <v>8246</v>
      </c>
      <c r="K1900">
        <v>1454349600</v>
      </c>
      <c r="L1900" s="10">
        <v>42401.75</v>
      </c>
      <c r="M1900">
        <v>1451277473</v>
      </c>
      <c r="N1900" s="10">
        <f t="shared" si="89"/>
        <v>42366.192974537036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87"/>
        <v>144.5</v>
      </c>
      <c r="T1900">
        <f t="shared" si="88"/>
        <v>68.80952380952381</v>
      </c>
      <c r="U1900" t="s">
        <v>8325</v>
      </c>
      <c r="V1900" t="s">
        <v>8329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 t="str" cm="1">
        <f t="array" ref="E1901">_xlfn.IFS(D1901&lt;1000,"1000",D1901&lt;5000,"5000",D1901&lt;10000,"10000",D1901&lt;15000,"15000",D1901&lt;20000,"20000",D1901&lt;25000,"25000",D1901&lt;30000,"30000",D1901&lt;35000,"35000",D1901&lt;40000,"40000",D1901&lt;45000,"45000",D1901&lt;50000,"50000",D1901&gt;=50000,"&gt;50000")</f>
        <v>1000</v>
      </c>
      <c r="F1901">
        <v>1200</v>
      </c>
      <c r="G1901" t="str" cm="1">
        <f t="array" ref="G1901">_xlfn.IFS(F1901&lt;1000,"1000",F1901&lt;5000,"5000",F1901&lt;10000,"10000",F1901&lt;15000,"15000",F1901&lt;20000,"20000",F1901&lt;25000,"25000",F1901&lt;30000,"30000",F1901&lt;35000,"35000",F1901&lt;40000,"40000",F1901&lt;45000,"45000",F1901&lt;50000,"50000",F1901&gt;50000,"&gt;50000")</f>
        <v>5000</v>
      </c>
      <c r="H1901" t="s">
        <v>8219</v>
      </c>
      <c r="I1901" t="s">
        <v>8224</v>
      </c>
      <c r="J1901" t="s">
        <v>8246</v>
      </c>
      <c r="K1901">
        <v>1427319366</v>
      </c>
      <c r="L1901" s="10">
        <v>42088.90006944444</v>
      </c>
      <c r="M1901">
        <v>1424730966</v>
      </c>
      <c r="N1901" s="10">
        <f t="shared" si="89"/>
        <v>42058.941736111112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87"/>
        <v>133.33333333333331</v>
      </c>
      <c r="T1901">
        <f t="shared" si="88"/>
        <v>28.571428571428573</v>
      </c>
      <c r="U1901" t="s">
        <v>8325</v>
      </c>
      <c r="V1901" t="s">
        <v>8329</v>
      </c>
    </row>
    <row r="1902" spans="1:22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 t="str" cm="1">
        <f t="array" ref="E1902">_xlfn.IFS(D1902&lt;1000,"1000",D1902&lt;5000,"5000",D1902&lt;10000,"10000",D1902&lt;15000,"15000",D1902&lt;20000,"20000",D1902&lt;25000,"25000",D1902&lt;30000,"30000",D1902&lt;35000,"35000",D1902&lt;40000,"40000",D1902&lt;45000,"45000",D1902&lt;50000,"50000",D1902&gt;=50000,"&gt;50000")</f>
        <v>5000</v>
      </c>
      <c r="F1902">
        <v>2734.11</v>
      </c>
      <c r="G1902" t="str" cm="1">
        <f t="array" ref="G1902">_xlfn.IFS(F1902&lt;1000,"1000",F1902&lt;5000,"5000",F1902&lt;10000,"10000",F1902&lt;15000,"15000",F1902&lt;20000,"20000",F1902&lt;25000,"25000",F1902&lt;30000,"30000",F1902&lt;35000,"35000",F1902&lt;40000,"40000",F1902&lt;45000,"45000",F1902&lt;50000,"50000",F1902&gt;50000,"&gt;50000")</f>
        <v>5000</v>
      </c>
      <c r="H1902" t="s">
        <v>8219</v>
      </c>
      <c r="I1902" t="s">
        <v>8224</v>
      </c>
      <c r="J1902" t="s">
        <v>8246</v>
      </c>
      <c r="K1902">
        <v>1349517540</v>
      </c>
      <c r="L1902" s="10">
        <v>41188.415972222225</v>
      </c>
      <c r="M1902">
        <v>1347137731</v>
      </c>
      <c r="N1902" s="10">
        <f t="shared" si="89"/>
        <v>41160.871886574074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87"/>
        <v>109.3644</v>
      </c>
      <c r="T1902">
        <f t="shared" si="88"/>
        <v>50.631666666666668</v>
      </c>
      <c r="U1902" t="s">
        <v>8325</v>
      </c>
      <c r="V1902" t="s">
        <v>8329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 t="str" cm="1">
        <f t="array" ref="E1903">_xlfn.IFS(D1903&lt;1000,"1000",D1903&lt;5000,"5000",D1903&lt;10000,"10000",D1903&lt;15000,"15000",D1903&lt;20000,"20000",D1903&lt;25000,"25000",D1903&lt;30000,"30000",D1903&lt;35000,"35000",D1903&lt;40000,"40000",D1903&lt;45000,"45000",D1903&lt;50000,"50000",D1903&gt;=50000,"&gt;50000")</f>
        <v>&gt;50000</v>
      </c>
      <c r="F1903">
        <v>2670</v>
      </c>
      <c r="G1903" t="str" cm="1">
        <f t="array" ref="G1903">_xlfn.IFS(F1903&lt;1000,"1000",F1903&lt;5000,"5000",F1903&lt;10000,"10000",F1903&lt;15000,"15000",F1903&lt;20000,"20000",F1903&lt;25000,"25000",F1903&lt;30000,"30000",F1903&lt;35000,"35000",F1903&lt;40000,"40000",F1903&lt;45000,"45000",F1903&lt;50000,"50000",F1903&gt;50000,"&gt;50000")</f>
        <v>5000</v>
      </c>
      <c r="H1903" t="s">
        <v>8221</v>
      </c>
      <c r="I1903" t="s">
        <v>8225</v>
      </c>
      <c r="J1903" t="s">
        <v>8247</v>
      </c>
      <c r="K1903">
        <v>1432299600</v>
      </c>
      <c r="L1903" s="10">
        <v>42146.541666666672</v>
      </c>
      <c r="M1903">
        <v>1429707729</v>
      </c>
      <c r="N1903" s="10">
        <f t="shared" si="89"/>
        <v>42116.54315972222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87"/>
        <v>2.6969696969696968</v>
      </c>
      <c r="T1903">
        <f t="shared" si="88"/>
        <v>106.8</v>
      </c>
      <c r="U1903" t="s">
        <v>8319</v>
      </c>
      <c r="V1903" t="s">
        <v>8348</v>
      </c>
    </row>
    <row r="1904" spans="1:22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 t="str" cm="1">
        <f t="array" ref="E1904">_xlfn.IFS(D1904&lt;1000,"1000",D1904&lt;5000,"5000",D1904&lt;10000,"10000",D1904&lt;15000,"15000",D1904&lt;20000,"20000",D1904&lt;25000,"25000",D1904&lt;30000,"30000",D1904&lt;35000,"35000",D1904&lt;40000,"40000",D1904&lt;45000,"45000",D1904&lt;50000,"50000",D1904&gt;=50000,"&gt;50000")</f>
        <v>5000</v>
      </c>
      <c r="F1904">
        <v>12</v>
      </c>
      <c r="G1904" t="str" cm="1">
        <f t="array" ref="G1904">_xlfn.IFS(F1904&lt;1000,"1000",F1904&lt;5000,"5000",F1904&lt;10000,"10000",F1904&lt;15000,"15000",F1904&lt;20000,"20000",F1904&lt;25000,"25000",F1904&lt;30000,"30000",F1904&lt;35000,"35000",F1904&lt;40000,"40000",F1904&lt;45000,"45000",F1904&lt;50000,"50000",F1904&gt;50000,"&gt;50000")</f>
        <v>1000</v>
      </c>
      <c r="H1904" t="s">
        <v>8221</v>
      </c>
      <c r="I1904" t="s">
        <v>8233</v>
      </c>
      <c r="J1904" t="s">
        <v>8249</v>
      </c>
      <c r="K1904">
        <v>1425495447</v>
      </c>
      <c r="L1904" s="10">
        <v>42067.789895833332</v>
      </c>
      <c r="M1904">
        <v>1422903447</v>
      </c>
      <c r="N1904" s="10">
        <f t="shared" si="89"/>
        <v>42037.789895833332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87"/>
        <v>1.2</v>
      </c>
      <c r="T1904">
        <f t="shared" si="88"/>
        <v>4</v>
      </c>
      <c r="U1904" t="s">
        <v>8319</v>
      </c>
      <c r="V1904" t="s">
        <v>8348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 t="str" cm="1">
        <f t="array" ref="E1905">_xlfn.IFS(D1905&lt;1000,"1000",D1905&lt;5000,"5000",D1905&lt;10000,"10000",D1905&lt;15000,"15000",D1905&lt;20000,"20000",D1905&lt;25000,"25000",D1905&lt;30000,"30000",D1905&lt;35000,"35000",D1905&lt;40000,"40000",D1905&lt;45000,"45000",D1905&lt;50000,"50000",D1905&gt;=50000,"&gt;50000")</f>
        <v>5000</v>
      </c>
      <c r="F1905">
        <v>1398</v>
      </c>
      <c r="G1905" t="str" cm="1">
        <f t="array" ref="G1905">_xlfn.IFS(F1905&lt;1000,"1000",F1905&lt;5000,"5000",F1905&lt;10000,"10000",F1905&lt;15000,"15000",F1905&lt;20000,"20000",F1905&lt;25000,"25000",F1905&lt;30000,"30000",F1905&lt;35000,"35000",F1905&lt;40000,"40000",F1905&lt;45000,"45000",F1905&lt;50000,"50000",F1905&gt;50000,"&gt;50000")</f>
        <v>5000</v>
      </c>
      <c r="H1905" t="s">
        <v>8221</v>
      </c>
      <c r="I1905" t="s">
        <v>8224</v>
      </c>
      <c r="J1905" t="s">
        <v>8246</v>
      </c>
      <c r="K1905">
        <v>1485541791</v>
      </c>
      <c r="L1905" s="10">
        <v>42762.770729166667</v>
      </c>
      <c r="M1905">
        <v>1480357791</v>
      </c>
      <c r="N1905" s="10">
        <f t="shared" si="89"/>
        <v>42702.770729166667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87"/>
        <v>46.6</v>
      </c>
      <c r="T1905">
        <f t="shared" si="88"/>
        <v>34.097560975609753</v>
      </c>
      <c r="U1905" t="s">
        <v>8319</v>
      </c>
      <c r="V1905" t="s">
        <v>8348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 t="str" cm="1">
        <f t="array" ref="E1906">_xlfn.IFS(D1906&lt;1000,"1000",D1906&lt;5000,"5000",D1906&lt;10000,"10000",D1906&lt;15000,"15000",D1906&lt;20000,"20000",D1906&lt;25000,"25000",D1906&lt;30000,"30000",D1906&lt;35000,"35000",D1906&lt;40000,"40000",D1906&lt;45000,"45000",D1906&lt;50000,"50000",D1906&gt;=50000,"&gt;50000")</f>
        <v>&gt;50000</v>
      </c>
      <c r="F1906">
        <v>50</v>
      </c>
      <c r="G1906" t="str" cm="1">
        <f t="array" ref="G1906">_xlfn.IFS(F1906&lt;1000,"1000",F1906&lt;5000,"5000",F1906&lt;10000,"10000",F1906&lt;15000,"15000",F1906&lt;20000,"20000",F1906&lt;25000,"25000",F1906&lt;30000,"30000",F1906&lt;35000,"35000",F1906&lt;40000,"40000",F1906&lt;45000,"45000",F1906&lt;50000,"50000",F1906&gt;50000,"&gt;50000")</f>
        <v>1000</v>
      </c>
      <c r="H1906" t="s">
        <v>8221</v>
      </c>
      <c r="I1906" t="s">
        <v>8224</v>
      </c>
      <c r="J1906" t="s">
        <v>8246</v>
      </c>
      <c r="K1906">
        <v>1451752021</v>
      </c>
      <c r="L1906" s="10">
        <v>42371.685428240744</v>
      </c>
      <c r="M1906">
        <v>1447864021</v>
      </c>
      <c r="N1906" s="10">
        <f t="shared" si="89"/>
        <v>42326.685428240744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87"/>
        <v>0.1</v>
      </c>
      <c r="T1906">
        <f t="shared" si="88"/>
        <v>25</v>
      </c>
      <c r="U1906" t="s">
        <v>8319</v>
      </c>
      <c r="V1906" t="s">
        <v>8348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 t="str" cm="1">
        <f t="array" ref="E1907">_xlfn.IFS(D1907&lt;1000,"1000",D1907&lt;5000,"5000",D1907&lt;10000,"10000",D1907&lt;15000,"15000",D1907&lt;20000,"20000",D1907&lt;25000,"25000",D1907&lt;30000,"30000",D1907&lt;35000,"35000",D1907&lt;40000,"40000",D1907&lt;45000,"45000",D1907&lt;50000,"50000",D1907&gt;=50000,"&gt;50000")</f>
        <v>30000</v>
      </c>
      <c r="F1907">
        <v>42</v>
      </c>
      <c r="G1907" t="str" cm="1">
        <f t="array" ref="G1907">_xlfn.IFS(F1907&lt;1000,"1000",F1907&lt;5000,"5000",F1907&lt;10000,"10000",F1907&lt;15000,"15000",F1907&lt;20000,"20000",F1907&lt;25000,"25000",F1907&lt;30000,"30000",F1907&lt;35000,"35000",F1907&lt;40000,"40000",F1907&lt;45000,"45000",F1907&lt;50000,"50000",F1907&gt;50000,"&gt;50000")</f>
        <v>1000</v>
      </c>
      <c r="H1907" t="s">
        <v>8221</v>
      </c>
      <c r="I1907" t="s">
        <v>8224</v>
      </c>
      <c r="J1907" t="s">
        <v>8246</v>
      </c>
      <c r="K1907">
        <v>1410127994</v>
      </c>
      <c r="L1907" s="10">
        <v>41889.925856481481</v>
      </c>
      <c r="M1907">
        <v>1407535994</v>
      </c>
      <c r="N1907" s="10">
        <f t="shared" si="89"/>
        <v>41859.925856481481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87"/>
        <v>0.16800000000000001</v>
      </c>
      <c r="T1907">
        <f t="shared" si="88"/>
        <v>10.5</v>
      </c>
      <c r="U1907" t="s">
        <v>8319</v>
      </c>
      <c r="V1907" t="s">
        <v>8348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 t="str" cm="1">
        <f t="array" ref="E1908">_xlfn.IFS(D1908&lt;1000,"1000",D1908&lt;5000,"5000",D1908&lt;10000,"10000",D1908&lt;15000,"15000",D1908&lt;20000,"20000",D1908&lt;25000,"25000",D1908&lt;30000,"30000",D1908&lt;35000,"35000",D1908&lt;40000,"40000",D1908&lt;45000,"45000",D1908&lt;50000,"50000",D1908&gt;=50000,"&gt;50000")</f>
        <v>&gt;50000</v>
      </c>
      <c r="F1908">
        <v>21380</v>
      </c>
      <c r="G1908" t="str" cm="1">
        <f t="array" ref="G1908">_xlfn.IFS(F1908&lt;1000,"1000",F1908&lt;5000,"5000",F1908&lt;10000,"10000",F1908&lt;15000,"15000",F1908&lt;20000,"20000",F1908&lt;25000,"25000",F1908&lt;30000,"30000",F1908&lt;35000,"35000",F1908&lt;40000,"40000",F1908&lt;45000,"45000",F1908&lt;50000,"50000",F1908&gt;50000,"&gt;50000")</f>
        <v>25000</v>
      </c>
      <c r="H1908" t="s">
        <v>8221</v>
      </c>
      <c r="I1908" t="s">
        <v>8224</v>
      </c>
      <c r="J1908" t="s">
        <v>8246</v>
      </c>
      <c r="K1908">
        <v>1466697983</v>
      </c>
      <c r="L1908" s="10">
        <v>42544.671099537038</v>
      </c>
      <c r="M1908">
        <v>1464105983</v>
      </c>
      <c r="N1908" s="10">
        <f t="shared" si="89"/>
        <v>42514.671099537038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87"/>
        <v>42.76</v>
      </c>
      <c r="T1908">
        <f t="shared" si="88"/>
        <v>215.95959595959596</v>
      </c>
      <c r="U1908" t="s">
        <v>8319</v>
      </c>
      <c r="V1908" t="s">
        <v>8348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 t="str" cm="1">
        <f t="array" ref="E1909">_xlfn.IFS(D1909&lt;1000,"1000",D1909&lt;5000,"5000",D1909&lt;10000,"10000",D1909&lt;15000,"15000",D1909&lt;20000,"20000",D1909&lt;25000,"25000",D1909&lt;30000,"30000",D1909&lt;35000,"35000",D1909&lt;40000,"40000",D1909&lt;45000,"45000",D1909&lt;50000,"50000",D1909&gt;=50000,"&gt;50000")</f>
        <v>35000</v>
      </c>
      <c r="F1909">
        <v>85</v>
      </c>
      <c r="G1909" t="str" cm="1">
        <f t="array" ref="G1909">_xlfn.IFS(F1909&lt;1000,"1000",F1909&lt;5000,"5000",F1909&lt;10000,"10000",F1909&lt;15000,"15000",F1909&lt;20000,"20000",F1909&lt;25000,"25000",F1909&lt;30000,"30000",F1909&lt;35000,"35000",F1909&lt;40000,"40000",F1909&lt;45000,"45000",F1909&lt;50000,"50000",F1909&gt;50000,"&gt;50000")</f>
        <v>1000</v>
      </c>
      <c r="H1909" t="s">
        <v>8221</v>
      </c>
      <c r="I1909" t="s">
        <v>8224</v>
      </c>
      <c r="J1909" t="s">
        <v>8246</v>
      </c>
      <c r="K1909">
        <v>1400853925</v>
      </c>
      <c r="L1909" s="10">
        <v>41782.587094907409</v>
      </c>
      <c r="M1909">
        <v>1399557925</v>
      </c>
      <c r="N1909" s="10">
        <f t="shared" si="89"/>
        <v>41767.587094907409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87"/>
        <v>0.28333333333333333</v>
      </c>
      <c r="T1909">
        <f t="shared" si="88"/>
        <v>21.25</v>
      </c>
      <c r="U1909" t="s">
        <v>8319</v>
      </c>
      <c r="V1909" t="s">
        <v>8348</v>
      </c>
    </row>
    <row r="1910" spans="1:22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 t="str" cm="1">
        <f t="array" ref="E1910">_xlfn.IFS(D1910&lt;1000,"1000",D1910&lt;5000,"5000",D1910&lt;10000,"10000",D1910&lt;15000,"15000",D1910&lt;20000,"20000",D1910&lt;25000,"25000",D1910&lt;30000,"30000",D1910&lt;35000,"35000",D1910&lt;40000,"40000",D1910&lt;45000,"45000",D1910&lt;50000,"50000",D1910&gt;=50000,"&gt;50000")</f>
        <v>30000</v>
      </c>
      <c r="F1910">
        <v>433</v>
      </c>
      <c r="G1910" t="str" cm="1">
        <f t="array" ref="G1910">_xlfn.IFS(F1910&lt;1000,"1000",F1910&lt;5000,"5000",F1910&lt;10000,"10000",F1910&lt;15000,"15000",F1910&lt;20000,"20000",F1910&lt;25000,"25000",F1910&lt;30000,"30000",F1910&lt;35000,"35000",F1910&lt;40000,"40000",F1910&lt;45000,"45000",F1910&lt;50000,"50000",F1910&gt;50000,"&gt;50000")</f>
        <v>1000</v>
      </c>
      <c r="H1910" t="s">
        <v>8221</v>
      </c>
      <c r="I1910" t="s">
        <v>8224</v>
      </c>
      <c r="J1910" t="s">
        <v>8246</v>
      </c>
      <c r="K1910">
        <v>1483048900</v>
      </c>
      <c r="L1910" s="10">
        <v>42733.917824074073</v>
      </c>
      <c r="M1910">
        <v>1480456900</v>
      </c>
      <c r="N1910" s="10">
        <f t="shared" si="89"/>
        <v>42703.917824074073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87"/>
        <v>1.7319999999999998</v>
      </c>
      <c r="T1910">
        <f t="shared" si="88"/>
        <v>108.25</v>
      </c>
      <c r="U1910" t="s">
        <v>8319</v>
      </c>
      <c r="V1910" t="s">
        <v>8348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 t="str" cm="1">
        <f t="array" ref="E1911">_xlfn.IFS(D1911&lt;1000,"1000",D1911&lt;5000,"5000",D1911&lt;10000,"10000",D1911&lt;15000,"15000",D1911&lt;20000,"20000",D1911&lt;25000,"25000",D1911&lt;30000,"30000",D1911&lt;35000,"35000",D1911&lt;40000,"40000",D1911&lt;45000,"45000",D1911&lt;50000,"50000",D1911&gt;=50000,"&gt;50000")</f>
        <v>40000</v>
      </c>
      <c r="F1911">
        <v>4939</v>
      </c>
      <c r="G1911" t="str" cm="1">
        <f t="array" ref="G1911">_xlfn.IFS(F1911&lt;1000,"1000",F1911&lt;5000,"5000",F1911&lt;10000,"10000",F1911&lt;15000,"15000",F1911&lt;20000,"20000",F1911&lt;25000,"25000",F1911&lt;30000,"30000",F1911&lt;35000,"35000",F1911&lt;40000,"40000",F1911&lt;45000,"45000",F1911&lt;50000,"50000",F1911&gt;50000,"&gt;50000")</f>
        <v>5000</v>
      </c>
      <c r="H1911" t="s">
        <v>8221</v>
      </c>
      <c r="I1911" t="s">
        <v>8224</v>
      </c>
      <c r="J1911" t="s">
        <v>8246</v>
      </c>
      <c r="K1911">
        <v>1414059479</v>
      </c>
      <c r="L1911" s="10">
        <v>41935.429155092592</v>
      </c>
      <c r="M1911">
        <v>1411467479</v>
      </c>
      <c r="N1911" s="10">
        <f t="shared" si="89"/>
        <v>41905.429155092592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87"/>
        <v>14.111428571428572</v>
      </c>
      <c r="T1911">
        <f t="shared" si="88"/>
        <v>129.97368421052633</v>
      </c>
      <c r="U1911" t="s">
        <v>8319</v>
      </c>
      <c r="V1911" t="s">
        <v>8348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 t="str" cm="1">
        <f t="array" ref="E1912">_xlfn.IFS(D1912&lt;1000,"1000",D1912&lt;5000,"5000",D1912&lt;10000,"10000",D1912&lt;15000,"15000",D1912&lt;20000,"20000",D1912&lt;25000,"25000",D1912&lt;30000,"30000",D1912&lt;35000,"35000",D1912&lt;40000,"40000",D1912&lt;45000,"45000",D1912&lt;50000,"50000",D1912&gt;=50000,"&gt;50000")</f>
        <v>&gt;50000</v>
      </c>
      <c r="F1912">
        <v>33486</v>
      </c>
      <c r="G1912" t="str" cm="1">
        <f t="array" ref="G1912">_xlfn.IFS(F1912&lt;1000,"1000",F1912&lt;5000,"5000",F1912&lt;10000,"10000",F1912&lt;15000,"15000",F1912&lt;20000,"20000",F1912&lt;25000,"25000",F1912&lt;30000,"30000",F1912&lt;35000,"35000",F1912&lt;40000,"40000",F1912&lt;45000,"45000",F1912&lt;50000,"50000",F1912&gt;50000,"&gt;50000")</f>
        <v>35000</v>
      </c>
      <c r="H1912" t="s">
        <v>8221</v>
      </c>
      <c r="I1912" t="s">
        <v>8233</v>
      </c>
      <c r="J1912" t="s">
        <v>8249</v>
      </c>
      <c r="K1912">
        <v>1446331500</v>
      </c>
      <c r="L1912" s="10">
        <v>42308.947916666672</v>
      </c>
      <c r="M1912">
        <v>1442531217</v>
      </c>
      <c r="N1912" s="10">
        <f t="shared" si="89"/>
        <v>42264.963159722218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87"/>
        <v>39.395294117647055</v>
      </c>
      <c r="T1912">
        <f t="shared" si="88"/>
        <v>117.49473684210527</v>
      </c>
      <c r="U1912" t="s">
        <v>8319</v>
      </c>
      <c r="V1912" t="s">
        <v>8348</v>
      </c>
    </row>
    <row r="1913" spans="1:22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 t="str" cm="1">
        <f t="array" ref="E1913">_xlfn.IFS(D1913&lt;1000,"1000",D1913&lt;5000,"5000",D1913&lt;10000,"10000",D1913&lt;15000,"15000",D1913&lt;20000,"20000",D1913&lt;25000,"25000",D1913&lt;30000,"30000",D1913&lt;35000,"35000",D1913&lt;40000,"40000",D1913&lt;45000,"45000",D1913&lt;50000,"50000",D1913&gt;=50000,"&gt;50000")</f>
        <v>45000</v>
      </c>
      <c r="F1913">
        <v>10</v>
      </c>
      <c r="G1913" t="str" cm="1">
        <f t="array" ref="G1913">_xlfn.IFS(F1913&lt;1000,"1000",F1913&lt;5000,"5000",F1913&lt;10000,"10000",F1913&lt;15000,"15000",F1913&lt;20000,"20000",F1913&lt;25000,"25000",F1913&lt;30000,"30000",F1913&lt;35000,"35000",F1913&lt;40000,"40000",F1913&lt;45000,"45000",F1913&lt;50000,"50000",F1913&gt;50000,"&gt;50000")</f>
        <v>1000</v>
      </c>
      <c r="H1913" t="s">
        <v>8221</v>
      </c>
      <c r="I1913" t="s">
        <v>8228</v>
      </c>
      <c r="J1913" t="s">
        <v>8250</v>
      </c>
      <c r="K1913">
        <v>1407545334</v>
      </c>
      <c r="L1913" s="10">
        <v>41860.033958333333</v>
      </c>
      <c r="M1913">
        <v>1404953334</v>
      </c>
      <c r="N1913" s="10">
        <f t="shared" si="89"/>
        <v>41830.033958333333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87"/>
        <v>2.3529411764705882E-2</v>
      </c>
      <c r="T1913">
        <f t="shared" si="88"/>
        <v>10</v>
      </c>
      <c r="U1913" t="s">
        <v>8319</v>
      </c>
      <c r="V1913" t="s">
        <v>8348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 t="str" cm="1">
        <f t="array" ref="E1914">_xlfn.IFS(D1914&lt;1000,"1000",D1914&lt;5000,"5000",D1914&lt;10000,"10000",D1914&lt;15000,"15000",D1914&lt;20000,"20000",D1914&lt;25000,"25000",D1914&lt;30000,"30000",D1914&lt;35000,"35000",D1914&lt;40000,"40000",D1914&lt;45000,"45000",D1914&lt;50000,"50000",D1914&gt;=50000,"&gt;50000")</f>
        <v>10000</v>
      </c>
      <c r="F1914">
        <v>2965</v>
      </c>
      <c r="G1914" t="str" cm="1">
        <f t="array" ref="G1914">_xlfn.IFS(F1914&lt;1000,"1000",F1914&lt;5000,"5000",F1914&lt;10000,"10000",F1914&lt;15000,"15000",F1914&lt;20000,"20000",F1914&lt;25000,"25000",F1914&lt;30000,"30000",F1914&lt;35000,"35000",F1914&lt;40000,"40000",F1914&lt;45000,"45000",F1914&lt;50000,"50000",F1914&gt;50000,"&gt;50000")</f>
        <v>5000</v>
      </c>
      <c r="H1914" t="s">
        <v>8221</v>
      </c>
      <c r="I1914" t="s">
        <v>8224</v>
      </c>
      <c r="J1914" t="s">
        <v>8246</v>
      </c>
      <c r="K1914">
        <v>1433395560</v>
      </c>
      <c r="L1914" s="10">
        <v>42159.226388888885</v>
      </c>
      <c r="M1914">
        <v>1430803560</v>
      </c>
      <c r="N1914" s="10">
        <f t="shared" si="89"/>
        <v>42129.226388888885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87"/>
        <v>59.3</v>
      </c>
      <c r="T1914">
        <f t="shared" si="88"/>
        <v>70.595238095238102</v>
      </c>
      <c r="U1914" t="s">
        <v>8319</v>
      </c>
      <c r="V1914" t="s">
        <v>8348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 t="str" cm="1">
        <f t="array" ref="E1915">_xlfn.IFS(D1915&lt;1000,"1000",D1915&lt;5000,"5000",D1915&lt;10000,"10000",D1915&lt;15000,"15000",D1915&lt;20000,"20000",D1915&lt;25000,"25000",D1915&lt;30000,"30000",D1915&lt;35000,"35000",D1915&lt;40000,"40000",D1915&lt;45000,"45000",D1915&lt;50000,"50000",D1915&gt;=50000,"&gt;50000")</f>
        <v>50000</v>
      </c>
      <c r="F1915">
        <v>637</v>
      </c>
      <c r="G1915" t="str" cm="1">
        <f t="array" ref="G1915">_xlfn.IFS(F1915&lt;1000,"1000",F1915&lt;5000,"5000",F1915&lt;10000,"10000",F1915&lt;15000,"15000",F1915&lt;20000,"20000",F1915&lt;25000,"25000",F1915&lt;30000,"30000",F1915&lt;35000,"35000",F1915&lt;40000,"40000",F1915&lt;45000,"45000",F1915&lt;50000,"50000",F1915&gt;50000,"&gt;50000")</f>
        <v>1000</v>
      </c>
      <c r="H1915" t="s">
        <v>8221</v>
      </c>
      <c r="I1915" t="s">
        <v>8225</v>
      </c>
      <c r="J1915" t="s">
        <v>8247</v>
      </c>
      <c r="K1915">
        <v>1412770578</v>
      </c>
      <c r="L1915" s="10">
        <v>41920.511319444442</v>
      </c>
      <c r="M1915">
        <v>1410178578</v>
      </c>
      <c r="N1915" s="10">
        <f t="shared" si="89"/>
        <v>41890.511319444442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87"/>
        <v>1.3270833333333334</v>
      </c>
      <c r="T1915">
        <f t="shared" si="88"/>
        <v>24.5</v>
      </c>
      <c r="U1915" t="s">
        <v>8319</v>
      </c>
      <c r="V1915" t="s">
        <v>8348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 t="str" cm="1">
        <f t="array" ref="E1916">_xlfn.IFS(D1916&lt;1000,"1000",D1916&lt;5000,"5000",D1916&lt;10000,"10000",D1916&lt;15000,"15000",D1916&lt;20000,"20000",D1916&lt;25000,"25000",D1916&lt;30000,"30000",D1916&lt;35000,"35000",D1916&lt;40000,"40000",D1916&lt;45000,"45000",D1916&lt;50000,"50000",D1916&gt;=50000,"&gt;50000")</f>
        <v>1000</v>
      </c>
      <c r="F1916">
        <v>60</v>
      </c>
      <c r="G1916" t="str" cm="1">
        <f t="array" ref="G1916">_xlfn.IFS(F1916&lt;1000,"1000",F1916&lt;5000,"5000",F1916&lt;10000,"10000",F1916&lt;15000,"15000",F1916&lt;20000,"20000",F1916&lt;25000,"25000",F1916&lt;30000,"30000",F1916&lt;35000,"35000",F1916&lt;40000,"40000",F1916&lt;45000,"45000",F1916&lt;50000,"50000",F1916&gt;50000,"&gt;50000")</f>
        <v>1000</v>
      </c>
      <c r="H1916" t="s">
        <v>8221</v>
      </c>
      <c r="I1916" t="s">
        <v>8224</v>
      </c>
      <c r="J1916" t="s">
        <v>8246</v>
      </c>
      <c r="K1916">
        <v>1414814340</v>
      </c>
      <c r="L1916" s="10">
        <v>41944.165972222225</v>
      </c>
      <c r="M1916">
        <v>1413519073</v>
      </c>
      <c r="N1916" s="10">
        <f t="shared" si="89"/>
        <v>41929.174456018518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87"/>
        <v>9.0090090090090094</v>
      </c>
      <c r="T1916">
        <f t="shared" si="88"/>
        <v>30</v>
      </c>
      <c r="U1916" t="s">
        <v>8319</v>
      </c>
      <c r="V1916" t="s">
        <v>8348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 t="str" cm="1">
        <f t="array" ref="E1917">_xlfn.IFS(D1917&lt;1000,"1000",D1917&lt;5000,"5000",D1917&lt;10000,"10000",D1917&lt;15000,"15000",D1917&lt;20000,"20000",D1917&lt;25000,"25000",D1917&lt;30000,"30000",D1917&lt;35000,"35000",D1917&lt;40000,"40000",D1917&lt;45000,"45000",D1917&lt;50000,"50000",D1917&gt;=50000,"&gt;50000")</f>
        <v>1000</v>
      </c>
      <c r="F1917">
        <v>8</v>
      </c>
      <c r="G1917" t="str" cm="1">
        <f t="array" ref="G1917">_xlfn.IFS(F1917&lt;1000,"1000",F1917&lt;5000,"5000",F1917&lt;10000,"10000",F1917&lt;15000,"15000",F1917&lt;20000,"20000",F1917&lt;25000,"25000",F1917&lt;30000,"30000",F1917&lt;35000,"35000",F1917&lt;40000,"40000",F1917&lt;45000,"45000",F1917&lt;50000,"50000",F1917&gt;50000,"&gt;50000")</f>
        <v>1000</v>
      </c>
      <c r="H1917" t="s">
        <v>8221</v>
      </c>
      <c r="I1917" t="s">
        <v>8224</v>
      </c>
      <c r="J1917" t="s">
        <v>8246</v>
      </c>
      <c r="K1917">
        <v>1409620222</v>
      </c>
      <c r="L1917" s="10">
        <v>41884.04886574074</v>
      </c>
      <c r="M1917">
        <v>1407892222</v>
      </c>
      <c r="N1917" s="10">
        <f t="shared" si="89"/>
        <v>41864.04886574074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87"/>
        <v>1.6</v>
      </c>
      <c r="T1917">
        <f t="shared" si="88"/>
        <v>2</v>
      </c>
      <c r="U1917" t="s">
        <v>8319</v>
      </c>
      <c r="V1917" t="s">
        <v>8348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 t="str" cm="1">
        <f t="array" ref="E1918">_xlfn.IFS(D1918&lt;1000,"1000",D1918&lt;5000,"5000",D1918&lt;10000,"10000",D1918&lt;15000,"15000",D1918&lt;20000,"20000",D1918&lt;25000,"25000",D1918&lt;30000,"30000",D1918&lt;35000,"35000",D1918&lt;40000,"40000",D1918&lt;45000,"45000",D1918&lt;50000,"50000",D1918&gt;=50000,"&gt;50000")</f>
        <v>25000</v>
      </c>
      <c r="F1918">
        <v>102</v>
      </c>
      <c r="G1918" t="str" cm="1">
        <f t="array" ref="G1918">_xlfn.IFS(F1918&lt;1000,"1000",F1918&lt;5000,"5000",F1918&lt;10000,"10000",F1918&lt;15000,"15000",F1918&lt;20000,"20000",F1918&lt;25000,"25000",F1918&lt;30000,"30000",F1918&lt;35000,"35000",F1918&lt;40000,"40000",F1918&lt;45000,"45000",F1918&lt;50000,"50000",F1918&gt;50000,"&gt;50000")</f>
        <v>1000</v>
      </c>
      <c r="H1918" t="s">
        <v>8221</v>
      </c>
      <c r="I1918" t="s">
        <v>8224</v>
      </c>
      <c r="J1918" t="s">
        <v>8246</v>
      </c>
      <c r="K1918">
        <v>1478542375</v>
      </c>
      <c r="L1918" s="10">
        <v>42681.758969907409</v>
      </c>
      <c r="M1918">
        <v>1476378775</v>
      </c>
      <c r="N1918" s="10">
        <f t="shared" si="89"/>
        <v>42656.717303240745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87"/>
        <v>0.51</v>
      </c>
      <c r="T1918">
        <f t="shared" si="88"/>
        <v>17</v>
      </c>
      <c r="U1918" t="s">
        <v>8319</v>
      </c>
      <c r="V1918" t="s">
        <v>8348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 t="str" cm="1">
        <f t="array" ref="E1919">_xlfn.IFS(D1919&lt;1000,"1000",D1919&lt;5000,"5000",D1919&lt;10000,"10000",D1919&lt;15000,"15000",D1919&lt;20000,"20000",D1919&lt;25000,"25000",D1919&lt;30000,"30000",D1919&lt;35000,"35000",D1919&lt;40000,"40000",D1919&lt;45000,"45000",D1919&lt;50000,"50000",D1919&gt;=50000,"&gt;50000")</f>
        <v>&gt;50000</v>
      </c>
      <c r="F1919">
        <v>205025</v>
      </c>
      <c r="G1919" t="str" cm="1">
        <f t="array" ref="G1919">_xlfn.IFS(F1919&lt;1000,"1000",F1919&lt;5000,"5000",F1919&lt;10000,"10000",F1919&lt;15000,"15000",F1919&lt;20000,"20000",F1919&lt;25000,"25000",F1919&lt;30000,"30000",F1919&lt;35000,"35000",F1919&lt;40000,"40000",F1919&lt;45000,"45000",F1919&lt;50000,"50000",F1919&gt;50000,"&gt;50000")</f>
        <v>&gt;50000</v>
      </c>
      <c r="H1919" t="s">
        <v>8221</v>
      </c>
      <c r="I1919" t="s">
        <v>8231</v>
      </c>
      <c r="J1919" t="s">
        <v>8252</v>
      </c>
      <c r="K1919">
        <v>1486708133</v>
      </c>
      <c r="L1919" s="10">
        <v>42776.270057870366</v>
      </c>
      <c r="M1919">
        <v>1484116133</v>
      </c>
      <c r="N1919" s="10">
        <f t="shared" si="89"/>
        <v>42746.270057870366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87"/>
        <v>52.570512820512818</v>
      </c>
      <c r="T1919">
        <f t="shared" si="88"/>
        <v>2928.9285714285716</v>
      </c>
      <c r="U1919" t="s">
        <v>8319</v>
      </c>
      <c r="V1919" t="s">
        <v>8348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 t="str" cm="1">
        <f t="array" ref="E1920">_xlfn.IFS(D1920&lt;1000,"1000",D1920&lt;5000,"5000",D1920&lt;10000,"10000",D1920&lt;15000,"15000",D1920&lt;20000,"20000",D1920&lt;25000,"25000",D1920&lt;30000,"30000",D1920&lt;35000,"35000",D1920&lt;40000,"40000",D1920&lt;45000,"45000",D1920&lt;50000,"50000",D1920&gt;=50000,"&gt;50000")</f>
        <v>30000</v>
      </c>
      <c r="F1920">
        <v>260</v>
      </c>
      <c r="G1920" t="str" cm="1">
        <f t="array" ref="G1920">_xlfn.IFS(F1920&lt;1000,"1000",F1920&lt;5000,"5000",F1920&lt;10000,"10000",F1920&lt;15000,"15000",F1920&lt;20000,"20000",F1920&lt;25000,"25000",F1920&lt;30000,"30000",F1920&lt;35000,"35000",F1920&lt;40000,"40000",F1920&lt;45000,"45000",F1920&lt;50000,"50000",F1920&gt;50000,"&gt;50000")</f>
        <v>1000</v>
      </c>
      <c r="H1920" t="s">
        <v>8221</v>
      </c>
      <c r="I1920" t="s">
        <v>8224</v>
      </c>
      <c r="J1920" t="s">
        <v>8246</v>
      </c>
      <c r="K1920">
        <v>1407869851</v>
      </c>
      <c r="L1920" s="10">
        <v>41863.789942129632</v>
      </c>
      <c r="M1920">
        <v>1404845851</v>
      </c>
      <c r="N1920" s="10">
        <f t="shared" si="89"/>
        <v>41828.789942129632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87"/>
        <v>1.04</v>
      </c>
      <c r="T1920">
        <f t="shared" si="88"/>
        <v>28.888888888888889</v>
      </c>
      <c r="U1920" t="s">
        <v>8319</v>
      </c>
      <c r="V1920" t="s">
        <v>8348</v>
      </c>
    </row>
    <row r="1921" spans="1:22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 t="str" cm="1">
        <f t="array" ref="E1921">_xlfn.IFS(D1921&lt;1000,"1000",D1921&lt;5000,"5000",D1921&lt;10000,"10000",D1921&lt;15000,"15000",D1921&lt;20000,"20000",D1921&lt;25000,"25000",D1921&lt;30000,"30000",D1921&lt;35000,"35000",D1921&lt;40000,"40000",D1921&lt;45000,"45000",D1921&lt;50000,"50000",D1921&gt;=50000,"&gt;50000")</f>
        <v>1000</v>
      </c>
      <c r="F1921">
        <v>237</v>
      </c>
      <c r="G1921" t="str" cm="1">
        <f t="array" ref="G1921">_xlfn.IFS(F1921&lt;1000,"1000",F1921&lt;5000,"5000",F1921&lt;10000,"10000",F1921&lt;15000,"15000",F1921&lt;20000,"20000",F1921&lt;25000,"25000",F1921&lt;30000,"30000",F1921&lt;35000,"35000",F1921&lt;40000,"40000",F1921&lt;45000,"45000",F1921&lt;50000,"50000",F1921&gt;50000,"&gt;50000")</f>
        <v>1000</v>
      </c>
      <c r="H1921" t="s">
        <v>8221</v>
      </c>
      <c r="I1921" t="s">
        <v>8224</v>
      </c>
      <c r="J1921" t="s">
        <v>8246</v>
      </c>
      <c r="K1921">
        <v>1432069249</v>
      </c>
      <c r="L1921" s="10">
        <v>42143.875567129624</v>
      </c>
      <c r="M1921">
        <v>1429477249</v>
      </c>
      <c r="N1921" s="10">
        <f t="shared" si="89"/>
        <v>42113.875567129624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87"/>
        <v>47.4</v>
      </c>
      <c r="T1921">
        <f t="shared" si="88"/>
        <v>29.625</v>
      </c>
      <c r="U1921" t="s">
        <v>8319</v>
      </c>
      <c r="V1921" t="s">
        <v>8348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 t="str" cm="1">
        <f t="array" ref="E1922">_xlfn.IFS(D1922&lt;1000,"1000",D1922&lt;5000,"5000",D1922&lt;10000,"10000",D1922&lt;15000,"15000",D1922&lt;20000,"20000",D1922&lt;25000,"25000",D1922&lt;30000,"30000",D1922&lt;35000,"35000",D1922&lt;40000,"40000",D1922&lt;45000,"45000",D1922&lt;50000,"50000",D1922&gt;=50000,"&gt;50000")</f>
        <v>15000</v>
      </c>
      <c r="F1922">
        <v>4303</v>
      </c>
      <c r="G1922" t="str" cm="1">
        <f t="array" ref="G1922">_xlfn.IFS(F1922&lt;1000,"1000",F1922&lt;5000,"5000",F1922&lt;10000,"10000",F1922&lt;15000,"15000",F1922&lt;20000,"20000",F1922&lt;25000,"25000",F1922&lt;30000,"30000",F1922&lt;35000,"35000",F1922&lt;40000,"40000",F1922&lt;45000,"45000",F1922&lt;50000,"50000",F1922&gt;50000,"&gt;50000")</f>
        <v>5000</v>
      </c>
      <c r="H1922" t="s">
        <v>8221</v>
      </c>
      <c r="I1922" t="s">
        <v>8225</v>
      </c>
      <c r="J1922" t="s">
        <v>8247</v>
      </c>
      <c r="K1922">
        <v>1445468400</v>
      </c>
      <c r="L1922" s="10">
        <v>42298.958333333328</v>
      </c>
      <c r="M1922">
        <v>1443042061</v>
      </c>
      <c r="N1922" s="10">
        <f t="shared" si="89"/>
        <v>42270.875706018516</v>
      </c>
      <c r="O1922" t="b">
        <v>0</v>
      </c>
      <c r="P1922">
        <v>105</v>
      </c>
      <c r="Q1922" t="b">
        <v>0</v>
      </c>
      <c r="R1922" t="s">
        <v>8294</v>
      </c>
      <c r="S1922" s="5">
        <f t="shared" ref="S1922:S1985" si="90">(F1922/D1922)*100</f>
        <v>43.03</v>
      </c>
      <c r="T1922">
        <f t="shared" ref="T1922:T1985" si="91">F1922/P1922</f>
        <v>40.980952380952381</v>
      </c>
      <c r="U1922" t="s">
        <v>8319</v>
      </c>
      <c r="V1922" t="s">
        <v>8348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 t="str" cm="1">
        <f t="array" ref="E1923">_xlfn.IFS(D1923&lt;1000,"1000",D1923&lt;5000,"5000",D1923&lt;10000,"10000",D1923&lt;15000,"15000",D1923&lt;20000,"20000",D1923&lt;25000,"25000",D1923&lt;30000,"30000",D1923&lt;35000,"35000",D1923&lt;40000,"40000",D1923&lt;45000,"45000",D1923&lt;50000,"50000",D1923&gt;=50000,"&gt;50000")</f>
        <v>5000</v>
      </c>
      <c r="F1923">
        <v>2052</v>
      </c>
      <c r="G1923" t="str" cm="1">
        <f t="array" ref="G1923">_xlfn.IFS(F1923&lt;1000,"1000",F1923&lt;5000,"5000",F1923&lt;10000,"10000",F1923&lt;15000,"15000",F1923&lt;20000,"20000",F1923&lt;25000,"25000",F1923&lt;30000,"30000",F1923&lt;35000,"35000",F1923&lt;40000,"40000",F1923&lt;45000,"45000",F1923&lt;50000,"50000",F1923&gt;50000,"&gt;50000")</f>
        <v>5000</v>
      </c>
      <c r="H1923" t="s">
        <v>8219</v>
      </c>
      <c r="I1923" t="s">
        <v>8224</v>
      </c>
      <c r="J1923" t="s">
        <v>8246</v>
      </c>
      <c r="K1923">
        <v>1342243143</v>
      </c>
      <c r="L1923" s="10">
        <v>41104.221562500003</v>
      </c>
      <c r="M1923">
        <v>1339651143</v>
      </c>
      <c r="N1923" s="10">
        <f t="shared" ref="N1923:N1986" si="92">(((M1923/60)/60)/24)+DATE(1970,1,1)</f>
        <v>41074.221562500003</v>
      </c>
      <c r="O1923" t="b">
        <v>0</v>
      </c>
      <c r="P1923">
        <v>38</v>
      </c>
      <c r="Q1923" t="b">
        <v>1</v>
      </c>
      <c r="R1923" t="s">
        <v>8279</v>
      </c>
      <c r="S1923" s="5">
        <f t="shared" si="90"/>
        <v>136.80000000000001</v>
      </c>
      <c r="T1923">
        <f t="shared" si="91"/>
        <v>54</v>
      </c>
      <c r="U1923" t="s">
        <v>8325</v>
      </c>
      <c r="V1923" t="s">
        <v>8329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 t="str" cm="1">
        <f t="array" ref="E1924">_xlfn.IFS(D1924&lt;1000,"1000",D1924&lt;5000,"5000",D1924&lt;10000,"10000",D1924&lt;15000,"15000",D1924&lt;20000,"20000",D1924&lt;25000,"25000",D1924&lt;30000,"30000",D1924&lt;35000,"35000",D1924&lt;40000,"40000",D1924&lt;45000,"45000",D1924&lt;50000,"50000",D1924&gt;=50000,"&gt;50000")</f>
        <v>5000</v>
      </c>
      <c r="F1924">
        <v>2311</v>
      </c>
      <c r="G1924" t="str" cm="1">
        <f t="array" ref="G1924">_xlfn.IFS(F1924&lt;1000,"1000",F1924&lt;5000,"5000",F1924&lt;10000,"10000",F1924&lt;15000,"15000",F1924&lt;20000,"20000",F1924&lt;25000,"25000",F1924&lt;30000,"30000",F1924&lt;35000,"35000",F1924&lt;40000,"40000",F1924&lt;45000,"45000",F1924&lt;50000,"50000",F1924&gt;50000,"&gt;50000")</f>
        <v>5000</v>
      </c>
      <c r="H1924" t="s">
        <v>8219</v>
      </c>
      <c r="I1924" t="s">
        <v>8224</v>
      </c>
      <c r="J1924" t="s">
        <v>8246</v>
      </c>
      <c r="K1924">
        <v>1386828507</v>
      </c>
      <c r="L1924" s="10">
        <v>41620.255868055552</v>
      </c>
      <c r="M1924">
        <v>1384236507</v>
      </c>
      <c r="N1924" s="10">
        <f t="shared" si="92"/>
        <v>41590.255868055552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90"/>
        <v>115.55</v>
      </c>
      <c r="T1924">
        <f t="shared" si="91"/>
        <v>36.109375</v>
      </c>
      <c r="U1924" t="s">
        <v>8325</v>
      </c>
      <c r="V1924" t="s">
        <v>8329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 t="str" cm="1">
        <f t="array" ref="E1925">_xlfn.IFS(D1925&lt;1000,"1000",D1925&lt;5000,"5000",D1925&lt;10000,"10000",D1925&lt;15000,"15000",D1925&lt;20000,"20000",D1925&lt;25000,"25000",D1925&lt;30000,"30000",D1925&lt;35000,"35000",D1925&lt;40000,"40000",D1925&lt;45000,"45000",D1925&lt;50000,"50000",D1925&gt;=50000,"&gt;50000")</f>
        <v>1000</v>
      </c>
      <c r="F1925">
        <v>301</v>
      </c>
      <c r="G1925" t="str" cm="1">
        <f t="array" ref="G1925">_xlfn.IFS(F1925&lt;1000,"1000",F1925&lt;5000,"5000",F1925&lt;10000,"10000",F1925&lt;15000,"15000",F1925&lt;20000,"20000",F1925&lt;25000,"25000",F1925&lt;30000,"30000",F1925&lt;35000,"35000",F1925&lt;40000,"40000",F1925&lt;45000,"45000",F1925&lt;50000,"50000",F1925&gt;50000,"&gt;50000")</f>
        <v>1000</v>
      </c>
      <c r="H1925" t="s">
        <v>8219</v>
      </c>
      <c r="I1925" t="s">
        <v>8224</v>
      </c>
      <c r="J1925" t="s">
        <v>8246</v>
      </c>
      <c r="K1925">
        <v>1317099540</v>
      </c>
      <c r="L1925" s="10">
        <v>40813.207638888889</v>
      </c>
      <c r="M1925">
        <v>1313612532</v>
      </c>
      <c r="N1925" s="10">
        <f t="shared" si="92"/>
        <v>40772.848749999997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90"/>
        <v>240.79999999999998</v>
      </c>
      <c r="T1925">
        <f t="shared" si="91"/>
        <v>23.153846153846153</v>
      </c>
      <c r="U1925" t="s">
        <v>8325</v>
      </c>
      <c r="V1925" t="s">
        <v>8329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 t="str" cm="1">
        <f t="array" ref="E1926">_xlfn.IFS(D1926&lt;1000,"1000",D1926&lt;5000,"5000",D1926&lt;10000,"10000",D1926&lt;15000,"15000",D1926&lt;20000,"20000",D1926&lt;25000,"25000",D1926&lt;30000,"30000",D1926&lt;35000,"35000",D1926&lt;40000,"40000",D1926&lt;45000,"45000",D1926&lt;50000,"50000",D1926&gt;=50000,"&gt;50000")</f>
        <v>5000</v>
      </c>
      <c r="F1926">
        <v>3432</v>
      </c>
      <c r="G1926" t="str" cm="1">
        <f t="array" ref="G1926">_xlfn.IFS(F1926&lt;1000,"1000",F1926&lt;5000,"5000",F1926&lt;10000,"10000",F1926&lt;15000,"15000",F1926&lt;20000,"20000",F1926&lt;25000,"25000",F1926&lt;30000,"30000",F1926&lt;35000,"35000",F1926&lt;40000,"40000",F1926&lt;45000,"45000",F1926&lt;50000,"50000",F1926&gt;50000,"&gt;50000")</f>
        <v>5000</v>
      </c>
      <c r="H1926" t="s">
        <v>8219</v>
      </c>
      <c r="I1926" t="s">
        <v>8224</v>
      </c>
      <c r="J1926" t="s">
        <v>8246</v>
      </c>
      <c r="K1926">
        <v>1389814380</v>
      </c>
      <c r="L1926" s="10">
        <v>41654.814583333333</v>
      </c>
      <c r="M1926">
        <v>1387390555</v>
      </c>
      <c r="N1926" s="10">
        <f t="shared" si="92"/>
        <v>41626.761053240742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90"/>
        <v>114.39999999999999</v>
      </c>
      <c r="T1926">
        <f t="shared" si="91"/>
        <v>104</v>
      </c>
      <c r="U1926" t="s">
        <v>8325</v>
      </c>
      <c r="V1926" t="s">
        <v>8329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 t="str" cm="1">
        <f t="array" ref="E1927">_xlfn.IFS(D1927&lt;1000,"1000",D1927&lt;5000,"5000",D1927&lt;10000,"10000",D1927&lt;15000,"15000",D1927&lt;20000,"20000",D1927&lt;25000,"25000",D1927&lt;30000,"30000",D1927&lt;35000,"35000",D1927&lt;40000,"40000",D1927&lt;45000,"45000",D1927&lt;50000,"50000",D1927&gt;=50000,"&gt;50000")</f>
        <v>5000</v>
      </c>
      <c r="F1927">
        <v>1655</v>
      </c>
      <c r="G1927" t="str" cm="1">
        <f t="array" ref="G1927">_xlfn.IFS(F1927&lt;1000,"1000",F1927&lt;5000,"5000",F1927&lt;10000,"10000",F1927&lt;15000,"15000",F1927&lt;20000,"20000",F1927&lt;25000,"25000",F1927&lt;30000,"30000",F1927&lt;35000,"35000",F1927&lt;40000,"40000",F1927&lt;45000,"45000",F1927&lt;50000,"50000",F1927&gt;50000,"&gt;50000")</f>
        <v>5000</v>
      </c>
      <c r="H1927" t="s">
        <v>8219</v>
      </c>
      <c r="I1927" t="s">
        <v>8224</v>
      </c>
      <c r="J1927" t="s">
        <v>8246</v>
      </c>
      <c r="K1927">
        <v>1381449600</v>
      </c>
      <c r="L1927" s="10">
        <v>41558</v>
      </c>
      <c r="M1927">
        <v>1379540288</v>
      </c>
      <c r="N1927" s="10">
        <f t="shared" si="92"/>
        <v>41535.90148148148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90"/>
        <v>110.33333333333333</v>
      </c>
      <c r="T1927">
        <f t="shared" si="91"/>
        <v>31.826923076923077</v>
      </c>
      <c r="U1927" t="s">
        <v>8325</v>
      </c>
      <c r="V1927" t="s">
        <v>8329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 t="str" cm="1">
        <f t="array" ref="E1928">_xlfn.IFS(D1928&lt;1000,"1000",D1928&lt;5000,"5000",D1928&lt;10000,"10000",D1928&lt;15000,"15000",D1928&lt;20000,"20000",D1928&lt;25000,"25000",D1928&lt;30000,"30000",D1928&lt;35000,"35000",D1928&lt;40000,"40000",D1928&lt;45000,"45000",D1928&lt;50000,"50000",D1928&gt;=50000,"&gt;50000")</f>
        <v>5000</v>
      </c>
      <c r="F1928">
        <v>2930.69</v>
      </c>
      <c r="G1928" t="str" cm="1">
        <f t="array" ref="G1928">_xlfn.IFS(F1928&lt;1000,"1000",F1928&lt;5000,"5000",F1928&lt;10000,"10000",F1928&lt;15000,"15000",F1928&lt;20000,"20000",F1928&lt;25000,"25000",F1928&lt;30000,"30000",F1928&lt;35000,"35000",F1928&lt;40000,"40000",F1928&lt;45000,"45000",F1928&lt;50000,"50000",F1928&gt;50000,"&gt;50000")</f>
        <v>5000</v>
      </c>
      <c r="H1928" t="s">
        <v>8219</v>
      </c>
      <c r="I1928" t="s">
        <v>8224</v>
      </c>
      <c r="J1928" t="s">
        <v>8246</v>
      </c>
      <c r="K1928">
        <v>1288657560</v>
      </c>
      <c r="L1928" s="10">
        <v>40484.018055555556</v>
      </c>
      <c r="M1928">
        <v>1286319256</v>
      </c>
      <c r="N1928" s="10">
        <f t="shared" si="92"/>
        <v>40456.954351851848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90"/>
        <v>195.37933333333334</v>
      </c>
      <c r="T1928">
        <f t="shared" si="91"/>
        <v>27.3896261682243</v>
      </c>
      <c r="U1928" t="s">
        <v>8325</v>
      </c>
      <c r="V1928" t="s">
        <v>8329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 t="str" cm="1">
        <f t="array" ref="E1929">_xlfn.IFS(D1929&lt;1000,"1000",D1929&lt;5000,"5000",D1929&lt;10000,"10000",D1929&lt;15000,"15000",D1929&lt;20000,"20000",D1929&lt;25000,"25000",D1929&lt;30000,"30000",D1929&lt;35000,"35000",D1929&lt;40000,"40000",D1929&lt;45000,"45000",D1929&lt;50000,"50000",D1929&gt;=50000,"&gt;50000")</f>
        <v>1000</v>
      </c>
      <c r="F1929">
        <v>620</v>
      </c>
      <c r="G1929" t="str" cm="1">
        <f t="array" ref="G1929">_xlfn.IFS(F1929&lt;1000,"1000",F1929&lt;5000,"5000",F1929&lt;10000,"10000",F1929&lt;15000,"15000",F1929&lt;20000,"20000",F1929&lt;25000,"25000",F1929&lt;30000,"30000",F1929&lt;35000,"35000",F1929&lt;40000,"40000",F1929&lt;45000,"45000",F1929&lt;50000,"50000",F1929&gt;50000,"&gt;50000")</f>
        <v>1000</v>
      </c>
      <c r="H1929" t="s">
        <v>8219</v>
      </c>
      <c r="I1929" t="s">
        <v>8224</v>
      </c>
      <c r="J1929" t="s">
        <v>8246</v>
      </c>
      <c r="K1929">
        <v>1331182740</v>
      </c>
      <c r="L1929" s="10">
        <v>40976.207638888889</v>
      </c>
      <c r="M1929">
        <v>1329856839</v>
      </c>
      <c r="N1929" s="10">
        <f t="shared" si="92"/>
        <v>40960.861562500002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90"/>
        <v>103.33333333333334</v>
      </c>
      <c r="T1929">
        <f t="shared" si="91"/>
        <v>56.363636363636367</v>
      </c>
      <c r="U1929" t="s">
        <v>8325</v>
      </c>
      <c r="V1929" t="s">
        <v>8329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 t="str" cm="1">
        <f t="array" ref="E1930">_xlfn.IFS(D1930&lt;1000,"1000",D1930&lt;5000,"5000",D1930&lt;10000,"10000",D1930&lt;15000,"15000",D1930&lt;20000,"20000",D1930&lt;25000,"25000",D1930&lt;30000,"30000",D1930&lt;35000,"35000",D1930&lt;40000,"40000",D1930&lt;45000,"45000",D1930&lt;50000,"50000",D1930&gt;=50000,"&gt;50000")</f>
        <v>5000</v>
      </c>
      <c r="F1930">
        <v>2630</v>
      </c>
      <c r="G1930" t="str" cm="1">
        <f t="array" ref="G1930">_xlfn.IFS(F1930&lt;1000,"1000",F1930&lt;5000,"5000",F1930&lt;10000,"10000",F1930&lt;15000,"15000",F1930&lt;20000,"20000",F1930&lt;25000,"25000",F1930&lt;30000,"30000",F1930&lt;35000,"35000",F1930&lt;40000,"40000",F1930&lt;45000,"45000",F1930&lt;50000,"50000",F1930&gt;50000,"&gt;50000")</f>
        <v>5000</v>
      </c>
      <c r="H1930" t="s">
        <v>8219</v>
      </c>
      <c r="I1930" t="s">
        <v>8224</v>
      </c>
      <c r="J1930" t="s">
        <v>8246</v>
      </c>
      <c r="K1930">
        <v>1367940794</v>
      </c>
      <c r="L1930" s="10">
        <v>41401.648078703707</v>
      </c>
      <c r="M1930">
        <v>1365348794</v>
      </c>
      <c r="N1930" s="10">
        <f t="shared" si="92"/>
        <v>41371.648078703707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90"/>
        <v>103.1372549019608</v>
      </c>
      <c r="T1930">
        <f t="shared" si="91"/>
        <v>77.352941176470594</v>
      </c>
      <c r="U1930" t="s">
        <v>8325</v>
      </c>
      <c r="V1930" t="s">
        <v>8329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 t="str" cm="1">
        <f t="array" ref="E1931">_xlfn.IFS(D1931&lt;1000,"1000",D1931&lt;5000,"5000",D1931&lt;10000,"10000",D1931&lt;15000,"15000",D1931&lt;20000,"20000",D1931&lt;25000,"25000",D1931&lt;30000,"30000",D1931&lt;35000,"35000",D1931&lt;40000,"40000",D1931&lt;45000,"45000",D1931&lt;50000,"50000",D1931&gt;=50000,"&gt;50000")</f>
        <v>5000</v>
      </c>
      <c r="F1931">
        <v>3210</v>
      </c>
      <c r="G1931" t="str" cm="1">
        <f t="array" ref="G1931">_xlfn.IFS(F1931&lt;1000,"1000",F1931&lt;5000,"5000",F1931&lt;10000,"10000",F1931&lt;15000,"15000",F1931&lt;20000,"20000",F1931&lt;25000,"25000",F1931&lt;30000,"30000",F1931&lt;35000,"35000",F1931&lt;40000,"40000",F1931&lt;45000,"45000",F1931&lt;50000,"50000",F1931&gt;50000,"&gt;50000")</f>
        <v>5000</v>
      </c>
      <c r="H1931" t="s">
        <v>8219</v>
      </c>
      <c r="I1931" t="s">
        <v>8224</v>
      </c>
      <c r="J1931" t="s">
        <v>8246</v>
      </c>
      <c r="K1931">
        <v>1309825866</v>
      </c>
      <c r="L1931" s="10">
        <v>40729.021597222221</v>
      </c>
      <c r="M1931">
        <v>1306197066</v>
      </c>
      <c r="N1931" s="10">
        <f t="shared" si="92"/>
        <v>40687.021597222221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90"/>
        <v>100.3125</v>
      </c>
      <c r="T1931">
        <f t="shared" si="91"/>
        <v>42.8</v>
      </c>
      <c r="U1931" t="s">
        <v>8325</v>
      </c>
      <c r="V1931" t="s">
        <v>8329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 t="str" cm="1">
        <f t="array" ref="E1932">_xlfn.IFS(D1932&lt;1000,"1000",D1932&lt;5000,"5000",D1932&lt;10000,"10000",D1932&lt;15000,"15000",D1932&lt;20000,"20000",D1932&lt;25000,"25000",D1932&lt;30000,"30000",D1932&lt;35000,"35000",D1932&lt;40000,"40000",D1932&lt;45000,"45000",D1932&lt;50000,"50000",D1932&gt;=50000,"&gt;50000")</f>
        <v>5000</v>
      </c>
      <c r="F1932">
        <v>1270</v>
      </c>
      <c r="G1932" t="str" cm="1">
        <f t="array" ref="G1932">_xlfn.IFS(F1932&lt;1000,"1000",F1932&lt;5000,"5000",F1932&lt;10000,"10000",F1932&lt;15000,"15000",F1932&lt;20000,"20000",F1932&lt;25000,"25000",F1932&lt;30000,"30000",F1932&lt;35000,"35000",F1932&lt;40000,"40000",F1932&lt;45000,"45000",F1932&lt;50000,"50000",F1932&gt;50000,"&gt;50000")</f>
        <v>5000</v>
      </c>
      <c r="H1932" t="s">
        <v>8219</v>
      </c>
      <c r="I1932" t="s">
        <v>8224</v>
      </c>
      <c r="J1932" t="s">
        <v>8246</v>
      </c>
      <c r="K1932">
        <v>1373203482</v>
      </c>
      <c r="L1932" s="10">
        <v>41462.558819444443</v>
      </c>
      <c r="M1932">
        <v>1368019482</v>
      </c>
      <c r="N1932" s="10">
        <f t="shared" si="92"/>
        <v>41402.558819444443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90"/>
        <v>127</v>
      </c>
      <c r="T1932">
        <f t="shared" si="91"/>
        <v>48.846153846153847</v>
      </c>
      <c r="U1932" t="s">
        <v>8325</v>
      </c>
      <c r="V1932" t="s">
        <v>8329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 t="str" cm="1">
        <f t="array" ref="E1933">_xlfn.IFS(D1933&lt;1000,"1000",D1933&lt;5000,"5000",D1933&lt;10000,"10000",D1933&lt;15000,"15000",D1933&lt;20000,"20000",D1933&lt;25000,"25000",D1933&lt;30000,"30000",D1933&lt;35000,"35000",D1933&lt;40000,"40000",D1933&lt;45000,"45000",D1933&lt;50000,"50000",D1933&gt;=50000,"&gt;50000")</f>
        <v>5000</v>
      </c>
      <c r="F1933">
        <v>2412.02</v>
      </c>
      <c r="G1933" t="str" cm="1">
        <f t="array" ref="G1933">_xlfn.IFS(F1933&lt;1000,"1000",F1933&lt;5000,"5000",F1933&lt;10000,"10000",F1933&lt;15000,"15000",F1933&lt;20000,"20000",F1933&lt;25000,"25000",F1933&lt;30000,"30000",F1933&lt;35000,"35000",F1933&lt;40000,"40000",F1933&lt;45000,"45000",F1933&lt;50000,"50000",F1933&gt;50000,"&gt;50000")</f>
        <v>5000</v>
      </c>
      <c r="H1933" t="s">
        <v>8219</v>
      </c>
      <c r="I1933" t="s">
        <v>8224</v>
      </c>
      <c r="J1933" t="s">
        <v>8246</v>
      </c>
      <c r="K1933">
        <v>1337657400</v>
      </c>
      <c r="L1933" s="10">
        <v>41051.145833333336</v>
      </c>
      <c r="M1933">
        <v>1336512309</v>
      </c>
      <c r="N1933" s="10">
        <f t="shared" si="92"/>
        <v>41037.892465277779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90"/>
        <v>120.601</v>
      </c>
      <c r="T1933">
        <f t="shared" si="91"/>
        <v>48.240400000000001</v>
      </c>
      <c r="U1933" t="s">
        <v>8325</v>
      </c>
      <c r="V1933" t="s">
        <v>8329</v>
      </c>
    </row>
    <row r="1934" spans="1:22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 t="str" cm="1">
        <f t="array" ref="E1934">_xlfn.IFS(D1934&lt;1000,"1000",D1934&lt;5000,"5000",D1934&lt;10000,"10000",D1934&lt;15000,"15000",D1934&lt;20000,"20000",D1934&lt;25000,"25000",D1934&lt;30000,"30000",D1934&lt;35000,"35000",D1934&lt;40000,"40000",D1934&lt;45000,"45000",D1934&lt;50000,"50000",D1934&gt;=50000,"&gt;50000")</f>
        <v>10000</v>
      </c>
      <c r="F1934">
        <v>5617</v>
      </c>
      <c r="G1934" t="str" cm="1">
        <f t="array" ref="G1934">_xlfn.IFS(F1934&lt;1000,"1000",F1934&lt;5000,"5000",F1934&lt;10000,"10000",F1934&lt;15000,"15000",F1934&lt;20000,"20000",F1934&lt;25000,"25000",F1934&lt;30000,"30000",F1934&lt;35000,"35000",F1934&lt;40000,"40000",F1934&lt;45000,"45000",F1934&lt;50000,"50000",F1934&gt;50000,"&gt;50000")</f>
        <v>10000</v>
      </c>
      <c r="H1934" t="s">
        <v>8219</v>
      </c>
      <c r="I1934" t="s">
        <v>8224</v>
      </c>
      <c r="J1934" t="s">
        <v>8246</v>
      </c>
      <c r="K1934">
        <v>1327433173</v>
      </c>
      <c r="L1934" s="10">
        <v>40932.809872685182</v>
      </c>
      <c r="M1934">
        <v>1325618773</v>
      </c>
      <c r="N1934" s="10">
        <f t="shared" si="92"/>
        <v>40911.809872685182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90"/>
        <v>106.99047619047619</v>
      </c>
      <c r="T1934">
        <f t="shared" si="91"/>
        <v>70.212500000000006</v>
      </c>
      <c r="U1934" t="s">
        <v>8325</v>
      </c>
      <c r="V1934" t="s">
        <v>8329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 t="str" cm="1">
        <f t="array" ref="E1935">_xlfn.IFS(D1935&lt;1000,"1000",D1935&lt;5000,"5000",D1935&lt;10000,"10000",D1935&lt;15000,"15000",D1935&lt;20000,"20000",D1935&lt;25000,"25000",D1935&lt;30000,"30000",D1935&lt;35000,"35000",D1935&lt;40000,"40000",D1935&lt;45000,"45000",D1935&lt;50000,"50000",D1935&gt;=50000,"&gt;50000")</f>
        <v>10000</v>
      </c>
      <c r="F1935">
        <v>10346</v>
      </c>
      <c r="G1935" t="str" cm="1">
        <f t="array" ref="G1935">_xlfn.IFS(F1935&lt;1000,"1000",F1935&lt;5000,"5000",F1935&lt;10000,"10000",F1935&lt;15000,"15000",F1935&lt;20000,"20000",F1935&lt;25000,"25000",F1935&lt;30000,"30000",F1935&lt;35000,"35000",F1935&lt;40000,"40000",F1935&lt;45000,"45000",F1935&lt;50000,"50000",F1935&gt;50000,"&gt;50000")</f>
        <v>15000</v>
      </c>
      <c r="H1935" t="s">
        <v>8219</v>
      </c>
      <c r="I1935" t="s">
        <v>8224</v>
      </c>
      <c r="J1935" t="s">
        <v>8246</v>
      </c>
      <c r="K1935">
        <v>1411787307</v>
      </c>
      <c r="L1935" s="10">
        <v>41909.130868055552</v>
      </c>
      <c r="M1935">
        <v>1409195307</v>
      </c>
      <c r="N1935" s="10">
        <f t="shared" si="92"/>
        <v>41879.130868055552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90"/>
        <v>172.43333333333334</v>
      </c>
      <c r="T1935">
        <f t="shared" si="91"/>
        <v>94.054545454545448</v>
      </c>
      <c r="U1935" t="s">
        <v>8325</v>
      </c>
      <c r="V1935" t="s">
        <v>8329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 t="str" cm="1">
        <f t="array" ref="E1936">_xlfn.IFS(D1936&lt;1000,"1000",D1936&lt;5000,"5000",D1936&lt;10000,"10000",D1936&lt;15000,"15000",D1936&lt;20000,"20000",D1936&lt;25000,"25000",D1936&lt;30000,"30000",D1936&lt;35000,"35000",D1936&lt;40000,"40000",D1936&lt;45000,"45000",D1936&lt;50000,"50000",D1936&gt;=50000,"&gt;50000")</f>
        <v>10000</v>
      </c>
      <c r="F1936">
        <v>6181</v>
      </c>
      <c r="G1936" t="str" cm="1">
        <f t="array" ref="G1936">_xlfn.IFS(F1936&lt;1000,"1000",F1936&lt;5000,"5000",F1936&lt;10000,"10000",F1936&lt;15000,"15000",F1936&lt;20000,"20000",F1936&lt;25000,"25000",F1936&lt;30000,"30000",F1936&lt;35000,"35000",F1936&lt;40000,"40000",F1936&lt;45000,"45000",F1936&lt;50000,"50000",F1936&gt;50000,"&gt;50000")</f>
        <v>10000</v>
      </c>
      <c r="H1936" t="s">
        <v>8219</v>
      </c>
      <c r="I1936" t="s">
        <v>8224</v>
      </c>
      <c r="J1936" t="s">
        <v>8246</v>
      </c>
      <c r="K1936">
        <v>1324789200</v>
      </c>
      <c r="L1936" s="10">
        <v>40902.208333333336</v>
      </c>
      <c r="M1936">
        <v>1321649321</v>
      </c>
      <c r="N1936" s="10">
        <f t="shared" si="92"/>
        <v>40865.867141203707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90"/>
        <v>123.61999999999999</v>
      </c>
      <c r="T1936">
        <f t="shared" si="91"/>
        <v>80.272727272727266</v>
      </c>
      <c r="U1936" t="s">
        <v>8325</v>
      </c>
      <c r="V1936" t="s">
        <v>8329</v>
      </c>
    </row>
    <row r="1937" spans="1:22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 t="str" cm="1">
        <f t="array" ref="E1937">_xlfn.IFS(D1937&lt;1000,"1000",D1937&lt;5000,"5000",D1937&lt;10000,"10000",D1937&lt;15000,"15000",D1937&lt;20000,"20000",D1937&lt;25000,"25000",D1937&lt;30000,"30000",D1937&lt;35000,"35000",D1937&lt;40000,"40000",D1937&lt;45000,"45000",D1937&lt;50000,"50000",D1937&gt;=50000,"&gt;50000")</f>
        <v>5000</v>
      </c>
      <c r="F1937">
        <v>2710</v>
      </c>
      <c r="G1937" t="str" cm="1">
        <f t="array" ref="G1937">_xlfn.IFS(F1937&lt;1000,"1000",F1937&lt;5000,"5000",F1937&lt;10000,"10000",F1937&lt;15000,"15000",F1937&lt;20000,"20000",F1937&lt;25000,"25000",F1937&lt;30000,"30000",F1937&lt;35000,"35000",F1937&lt;40000,"40000",F1937&lt;45000,"45000",F1937&lt;50000,"50000",F1937&gt;50000,"&gt;50000")</f>
        <v>5000</v>
      </c>
      <c r="H1937" t="s">
        <v>8219</v>
      </c>
      <c r="I1937" t="s">
        <v>8224</v>
      </c>
      <c r="J1937" t="s">
        <v>8246</v>
      </c>
      <c r="K1937">
        <v>1403326740</v>
      </c>
      <c r="L1937" s="10">
        <v>41811.207638888889</v>
      </c>
      <c r="M1937">
        <v>1400106171</v>
      </c>
      <c r="N1937" s="10">
        <f t="shared" si="92"/>
        <v>41773.932534722226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90"/>
        <v>108.4</v>
      </c>
      <c r="T1937">
        <f t="shared" si="91"/>
        <v>54.2</v>
      </c>
      <c r="U1937" t="s">
        <v>8325</v>
      </c>
      <c r="V1937" t="s">
        <v>8329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 t="str" cm="1">
        <f t="array" ref="E1938">_xlfn.IFS(D1938&lt;1000,"1000",D1938&lt;5000,"5000",D1938&lt;10000,"10000",D1938&lt;15000,"15000",D1938&lt;20000,"20000",D1938&lt;25000,"25000",D1938&lt;30000,"30000",D1938&lt;35000,"35000",D1938&lt;40000,"40000",D1938&lt;45000,"45000",D1938&lt;50000,"50000",D1938&gt;=50000,"&gt;50000")</f>
        <v>10000</v>
      </c>
      <c r="F1938">
        <v>8739.01</v>
      </c>
      <c r="G1938" t="str" cm="1">
        <f t="array" ref="G1938">_xlfn.IFS(F1938&lt;1000,"1000",F1938&lt;5000,"5000",F1938&lt;10000,"10000",F1938&lt;15000,"15000",F1938&lt;20000,"20000",F1938&lt;25000,"25000",F1938&lt;30000,"30000",F1938&lt;35000,"35000",F1938&lt;40000,"40000",F1938&lt;45000,"45000",F1938&lt;50000,"50000",F1938&gt;50000,"&gt;50000")</f>
        <v>10000</v>
      </c>
      <c r="H1938" t="s">
        <v>8219</v>
      </c>
      <c r="I1938" t="s">
        <v>8224</v>
      </c>
      <c r="J1938" t="s">
        <v>8246</v>
      </c>
      <c r="K1938">
        <v>1323151140</v>
      </c>
      <c r="L1938" s="10">
        <v>40883.249305555553</v>
      </c>
      <c r="M1938">
        <v>1320528070</v>
      </c>
      <c r="N1938" s="10">
        <f t="shared" si="92"/>
        <v>40852.889699074076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90"/>
        <v>116.52013333333333</v>
      </c>
      <c r="T1938">
        <f t="shared" si="91"/>
        <v>60.26903448275862</v>
      </c>
      <c r="U1938" t="s">
        <v>8325</v>
      </c>
      <c r="V1938" t="s">
        <v>8329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 t="str" cm="1">
        <f t="array" ref="E1939">_xlfn.IFS(D1939&lt;1000,"1000",D1939&lt;5000,"5000",D1939&lt;10000,"10000",D1939&lt;15000,"15000",D1939&lt;20000,"20000",D1939&lt;25000,"25000",D1939&lt;30000,"30000",D1939&lt;35000,"35000",D1939&lt;40000,"40000",D1939&lt;45000,"45000",D1939&lt;50000,"50000",D1939&gt;=50000,"&gt;50000")</f>
        <v>1000</v>
      </c>
      <c r="F1939">
        <v>1123.47</v>
      </c>
      <c r="G1939" t="str" cm="1">
        <f t="array" ref="G1939">_xlfn.IFS(F1939&lt;1000,"1000",F1939&lt;5000,"5000",F1939&lt;10000,"10000",F1939&lt;15000,"15000",F1939&lt;20000,"20000",F1939&lt;25000,"25000",F1939&lt;30000,"30000",F1939&lt;35000,"35000",F1939&lt;40000,"40000",F1939&lt;45000,"45000",F1939&lt;50000,"50000",F1939&gt;50000,"&gt;50000")</f>
        <v>5000</v>
      </c>
      <c r="H1939" t="s">
        <v>8219</v>
      </c>
      <c r="I1939" t="s">
        <v>8224</v>
      </c>
      <c r="J1939" t="s">
        <v>8246</v>
      </c>
      <c r="K1939">
        <v>1339732740</v>
      </c>
      <c r="L1939" s="10">
        <v>41075.165972222225</v>
      </c>
      <c r="M1939">
        <v>1338346281</v>
      </c>
      <c r="N1939" s="10">
        <f t="shared" si="92"/>
        <v>41059.118993055556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90"/>
        <v>187.245</v>
      </c>
      <c r="T1939">
        <f t="shared" si="91"/>
        <v>38.740344827586206</v>
      </c>
      <c r="U1939" t="s">
        <v>8325</v>
      </c>
      <c r="V1939" t="s">
        <v>8329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 t="str" cm="1">
        <f t="array" ref="E1940">_xlfn.IFS(D1940&lt;1000,"1000",D1940&lt;5000,"5000",D1940&lt;10000,"10000",D1940&lt;15000,"15000",D1940&lt;20000,"20000",D1940&lt;25000,"25000",D1940&lt;30000,"30000",D1940&lt;35000,"35000",D1940&lt;40000,"40000",D1940&lt;45000,"45000",D1940&lt;50000,"50000",D1940&gt;=50000,"&gt;50000")</f>
        <v>20000</v>
      </c>
      <c r="F1940">
        <v>17390</v>
      </c>
      <c r="G1940" t="str" cm="1">
        <f t="array" ref="G1940">_xlfn.IFS(F1940&lt;1000,"1000",F1940&lt;5000,"5000",F1940&lt;10000,"10000",F1940&lt;15000,"15000",F1940&lt;20000,"20000",F1940&lt;25000,"25000",F1940&lt;30000,"30000",F1940&lt;35000,"35000",F1940&lt;40000,"40000",F1940&lt;45000,"45000",F1940&lt;50000,"50000",F1940&gt;50000,"&gt;50000")</f>
        <v>20000</v>
      </c>
      <c r="H1940" t="s">
        <v>8219</v>
      </c>
      <c r="I1940" t="s">
        <v>8224</v>
      </c>
      <c r="J1940" t="s">
        <v>8246</v>
      </c>
      <c r="K1940">
        <v>1372741200</v>
      </c>
      <c r="L1940" s="10">
        <v>41457.208333333336</v>
      </c>
      <c r="M1940">
        <v>1370067231</v>
      </c>
      <c r="N1940" s="10">
        <f t="shared" si="92"/>
        <v>41426.259618055556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90"/>
        <v>115.93333333333334</v>
      </c>
      <c r="T1940">
        <f t="shared" si="91"/>
        <v>152.54385964912279</v>
      </c>
      <c r="U1940" t="s">
        <v>8325</v>
      </c>
      <c r="V1940" t="s">
        <v>8329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 t="str" cm="1">
        <f t="array" ref="E1941">_xlfn.IFS(D1941&lt;1000,"1000",D1941&lt;5000,"5000",D1941&lt;10000,"10000",D1941&lt;15000,"15000",D1941&lt;20000,"20000",D1941&lt;25000,"25000",D1941&lt;30000,"30000",D1941&lt;35000,"35000",D1941&lt;40000,"40000",D1941&lt;45000,"45000",D1941&lt;50000,"50000",D1941&gt;=50000,"&gt;50000")</f>
        <v>15000</v>
      </c>
      <c r="F1941">
        <v>11070</v>
      </c>
      <c r="G1941" t="str" cm="1">
        <f t="array" ref="G1941">_xlfn.IFS(F1941&lt;1000,"1000",F1941&lt;5000,"5000",F1941&lt;10000,"10000",F1941&lt;15000,"15000",F1941&lt;20000,"20000",F1941&lt;25000,"25000",F1941&lt;30000,"30000",F1941&lt;35000,"35000",F1941&lt;40000,"40000",F1941&lt;45000,"45000",F1941&lt;50000,"50000",F1941&gt;50000,"&gt;50000")</f>
        <v>15000</v>
      </c>
      <c r="H1941" t="s">
        <v>8219</v>
      </c>
      <c r="I1941" t="s">
        <v>8224</v>
      </c>
      <c r="J1941" t="s">
        <v>8246</v>
      </c>
      <c r="K1941">
        <v>1362955108</v>
      </c>
      <c r="L1941" s="10">
        <v>41343.943379629629</v>
      </c>
      <c r="M1941">
        <v>1360366708</v>
      </c>
      <c r="N1941" s="10">
        <f t="shared" si="92"/>
        <v>41313.985046296293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90"/>
        <v>110.7</v>
      </c>
      <c r="T1941">
        <f t="shared" si="91"/>
        <v>115.3125</v>
      </c>
      <c r="U1941" t="s">
        <v>8325</v>
      </c>
      <c r="V1941" t="s">
        <v>8329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 t="str" cm="1">
        <f t="array" ref="E1942">_xlfn.IFS(D1942&lt;1000,"1000",D1942&lt;5000,"5000",D1942&lt;10000,"10000",D1942&lt;15000,"15000",D1942&lt;20000,"20000",D1942&lt;25000,"25000",D1942&lt;30000,"30000",D1942&lt;35000,"35000",D1942&lt;40000,"40000",D1942&lt;45000,"45000",D1942&lt;50000,"50000",D1942&gt;=50000,"&gt;50000")</f>
        <v>1000</v>
      </c>
      <c r="F1942">
        <v>1111</v>
      </c>
      <c r="G1942" t="str" cm="1">
        <f t="array" ref="G1942">_xlfn.IFS(F1942&lt;1000,"1000",F1942&lt;5000,"5000",F1942&lt;10000,"10000",F1942&lt;15000,"15000",F1942&lt;20000,"20000",F1942&lt;25000,"25000",F1942&lt;30000,"30000",F1942&lt;35000,"35000",F1942&lt;40000,"40000",F1942&lt;45000,"45000",F1942&lt;50000,"50000",F1942&gt;50000,"&gt;50000")</f>
        <v>5000</v>
      </c>
      <c r="H1942" t="s">
        <v>8219</v>
      </c>
      <c r="I1942" t="s">
        <v>8224</v>
      </c>
      <c r="J1942" t="s">
        <v>8246</v>
      </c>
      <c r="K1942">
        <v>1308110340</v>
      </c>
      <c r="L1942" s="10">
        <v>40709.165972222225</v>
      </c>
      <c r="M1942">
        <v>1304770233</v>
      </c>
      <c r="N1942" s="10">
        <f t="shared" si="92"/>
        <v>40670.507326388892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90"/>
        <v>170.92307692307693</v>
      </c>
      <c r="T1942">
        <f t="shared" si="91"/>
        <v>35.838709677419352</v>
      </c>
      <c r="U1942" t="s">
        <v>8325</v>
      </c>
      <c r="V1942" t="s">
        <v>8329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 t="str" cm="1">
        <f t="array" ref="E1943">_xlfn.IFS(D1943&lt;1000,"1000",D1943&lt;5000,"5000",D1943&lt;10000,"10000",D1943&lt;15000,"15000",D1943&lt;20000,"20000",D1943&lt;25000,"25000",D1943&lt;30000,"30000",D1943&lt;35000,"35000",D1943&lt;40000,"40000",D1943&lt;45000,"45000",D1943&lt;50000,"50000",D1943&gt;=50000,"&gt;50000")</f>
        <v>&gt;50000</v>
      </c>
      <c r="F1943">
        <v>315295.89</v>
      </c>
      <c r="G1943" t="str" cm="1">
        <f t="array" ref="G1943">_xlfn.IFS(F1943&lt;1000,"1000",F1943&lt;5000,"5000",F1943&lt;10000,"10000",F1943&lt;15000,"15000",F1943&lt;20000,"20000",F1943&lt;25000,"25000",F1943&lt;30000,"30000",F1943&lt;35000,"35000",F1943&lt;40000,"40000",F1943&lt;45000,"45000",F1943&lt;50000,"50000",F1943&gt;50000,"&gt;50000")</f>
        <v>&gt;50000</v>
      </c>
      <c r="H1943" t="s">
        <v>8219</v>
      </c>
      <c r="I1943" t="s">
        <v>8224</v>
      </c>
      <c r="J1943" t="s">
        <v>8246</v>
      </c>
      <c r="K1943">
        <v>1400137131</v>
      </c>
      <c r="L1943" s="10">
        <v>41774.290868055556</v>
      </c>
      <c r="M1943">
        <v>1397545131</v>
      </c>
      <c r="N1943" s="10">
        <f t="shared" si="92"/>
        <v>41744.290868055556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90"/>
        <v>126.11835600000001</v>
      </c>
      <c r="T1943">
        <f t="shared" si="91"/>
        <v>64.570118779438872</v>
      </c>
      <c r="U1943" t="s">
        <v>8319</v>
      </c>
      <c r="V1943" t="s">
        <v>8349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 t="str" cm="1">
        <f t="array" ref="E1944">_xlfn.IFS(D1944&lt;1000,"1000",D1944&lt;5000,"5000",D1944&lt;10000,"10000",D1944&lt;15000,"15000",D1944&lt;20000,"20000",D1944&lt;25000,"25000",D1944&lt;30000,"30000",D1944&lt;35000,"35000",D1944&lt;40000,"40000",D1944&lt;45000,"45000",D1944&lt;50000,"50000",D1944&gt;=50000,"&gt;50000")</f>
        <v>10000</v>
      </c>
      <c r="F1944">
        <v>8306.42</v>
      </c>
      <c r="G1944" t="str" cm="1">
        <f t="array" ref="G1944">_xlfn.IFS(F1944&lt;1000,"1000",F1944&lt;5000,"5000",F1944&lt;10000,"10000",F1944&lt;15000,"15000",F1944&lt;20000,"20000",F1944&lt;25000,"25000",F1944&lt;30000,"30000",F1944&lt;35000,"35000",F1944&lt;40000,"40000",F1944&lt;45000,"45000",F1944&lt;50000,"50000",F1944&gt;50000,"&gt;50000")</f>
        <v>10000</v>
      </c>
      <c r="H1944" t="s">
        <v>8219</v>
      </c>
      <c r="I1944" t="s">
        <v>8224</v>
      </c>
      <c r="J1944" t="s">
        <v>8246</v>
      </c>
      <c r="K1944">
        <v>1309809140</v>
      </c>
      <c r="L1944" s="10">
        <v>40728.828009259261</v>
      </c>
      <c r="M1944">
        <v>1302033140</v>
      </c>
      <c r="N1944" s="10">
        <f t="shared" si="92"/>
        <v>40638.828009259261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90"/>
        <v>138.44033333333334</v>
      </c>
      <c r="T1944">
        <f t="shared" si="91"/>
        <v>87.436000000000007</v>
      </c>
      <c r="U1944" t="s">
        <v>8319</v>
      </c>
      <c r="V1944" t="s">
        <v>8349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 t="str" cm="1">
        <f t="array" ref="E1945">_xlfn.IFS(D1945&lt;1000,"1000",D1945&lt;5000,"5000",D1945&lt;10000,"10000",D1945&lt;15000,"15000",D1945&lt;20000,"20000",D1945&lt;25000,"25000",D1945&lt;30000,"30000",D1945&lt;35000,"35000",D1945&lt;40000,"40000",D1945&lt;45000,"45000",D1945&lt;50000,"50000",D1945&gt;=50000,"&gt;50000")</f>
        <v>15000</v>
      </c>
      <c r="F1945">
        <v>170525</v>
      </c>
      <c r="G1945" t="str" cm="1">
        <f t="array" ref="G1945">_xlfn.IFS(F1945&lt;1000,"1000",F1945&lt;5000,"5000",F1945&lt;10000,"10000",F1945&lt;15000,"15000",F1945&lt;20000,"20000",F1945&lt;25000,"25000",F1945&lt;30000,"30000",F1945&lt;35000,"35000",F1945&lt;40000,"40000",F1945&lt;45000,"45000",F1945&lt;50000,"50000",F1945&gt;50000,"&gt;50000")</f>
        <v>&gt;50000</v>
      </c>
      <c r="H1945" t="s">
        <v>8219</v>
      </c>
      <c r="I1945" t="s">
        <v>8224</v>
      </c>
      <c r="J1945" t="s">
        <v>8246</v>
      </c>
      <c r="K1945">
        <v>1470896916</v>
      </c>
      <c r="L1945" s="10">
        <v>42593.269861111112</v>
      </c>
      <c r="M1945">
        <v>1467008916</v>
      </c>
      <c r="N1945" s="10">
        <f t="shared" si="92"/>
        <v>42548.269861111112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90"/>
        <v>1705.2499999999998</v>
      </c>
      <c r="T1945">
        <f t="shared" si="91"/>
        <v>68.815577078288939</v>
      </c>
      <c r="U1945" t="s">
        <v>8319</v>
      </c>
      <c r="V1945" t="s">
        <v>8349</v>
      </c>
    </row>
    <row r="1946" spans="1:22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 t="str" cm="1">
        <f t="array" ref="E1946">_xlfn.IFS(D1946&lt;1000,"1000",D1946&lt;5000,"5000",D1946&lt;10000,"10000",D1946&lt;15000,"15000",D1946&lt;20000,"20000",D1946&lt;25000,"25000",D1946&lt;30000,"30000",D1946&lt;35000,"35000",D1946&lt;40000,"40000",D1946&lt;45000,"45000",D1946&lt;50000,"50000",D1946&gt;=50000,"&gt;50000")</f>
        <v>45000</v>
      </c>
      <c r="F1946">
        <v>315222.2</v>
      </c>
      <c r="G1946" t="str" cm="1">
        <f t="array" ref="G1946">_xlfn.IFS(F1946&lt;1000,"1000",F1946&lt;5000,"5000",F1946&lt;10000,"10000",F1946&lt;15000,"15000",F1946&lt;20000,"20000",F1946&lt;25000,"25000",F1946&lt;30000,"30000",F1946&lt;35000,"35000",F1946&lt;40000,"40000",F1946&lt;45000,"45000",F1946&lt;50000,"50000",F1946&gt;50000,"&gt;50000")</f>
        <v>&gt;50000</v>
      </c>
      <c r="H1946" t="s">
        <v>8219</v>
      </c>
      <c r="I1946" t="s">
        <v>8224</v>
      </c>
      <c r="J1946" t="s">
        <v>8246</v>
      </c>
      <c r="K1946">
        <v>1398952890</v>
      </c>
      <c r="L1946" s="10">
        <v>41760.584374999999</v>
      </c>
      <c r="M1946">
        <v>1396360890</v>
      </c>
      <c r="N1946" s="10">
        <f t="shared" si="92"/>
        <v>41730.584374999999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90"/>
        <v>788.05550000000005</v>
      </c>
      <c r="T1946">
        <f t="shared" si="91"/>
        <v>176.200223588597</v>
      </c>
      <c r="U1946" t="s">
        <v>8319</v>
      </c>
      <c r="V1946" t="s">
        <v>8349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 t="str" cm="1">
        <f t="array" ref="E1947">_xlfn.IFS(D1947&lt;1000,"1000",D1947&lt;5000,"5000",D1947&lt;10000,"10000",D1947&lt;15000,"15000",D1947&lt;20000,"20000",D1947&lt;25000,"25000",D1947&lt;30000,"30000",D1947&lt;35000,"35000",D1947&lt;40000,"40000",D1947&lt;45000,"45000",D1947&lt;50000,"50000",D1947&gt;=50000,"&gt;50000")</f>
        <v>&gt;50000</v>
      </c>
      <c r="F1947">
        <v>348018</v>
      </c>
      <c r="G1947" t="str" cm="1">
        <f t="array" ref="G1947">_xlfn.IFS(F1947&lt;1000,"1000",F1947&lt;5000,"5000",F1947&lt;10000,"10000",F1947&lt;15000,"15000",F1947&lt;20000,"20000",F1947&lt;25000,"25000",F1947&lt;30000,"30000",F1947&lt;35000,"35000",F1947&lt;40000,"40000",F1947&lt;45000,"45000",F1947&lt;50000,"50000",F1947&gt;50000,"&gt;50000")</f>
        <v>&gt;50000</v>
      </c>
      <c r="H1947" t="s">
        <v>8219</v>
      </c>
      <c r="I1947" t="s">
        <v>8227</v>
      </c>
      <c r="J1947" t="s">
        <v>8249</v>
      </c>
      <c r="K1947">
        <v>1436680958</v>
      </c>
      <c r="L1947" s="10">
        <v>42197.251828703709</v>
      </c>
      <c r="M1947">
        <v>1433224958</v>
      </c>
      <c r="N1947" s="10">
        <f t="shared" si="92"/>
        <v>42157.251828703709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90"/>
        <v>348.01799999999997</v>
      </c>
      <c r="T1947">
        <f t="shared" si="91"/>
        <v>511.79117647058825</v>
      </c>
      <c r="U1947" t="s">
        <v>8319</v>
      </c>
      <c r="V1947" t="s">
        <v>8349</v>
      </c>
    </row>
    <row r="1948" spans="1:22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 t="str" cm="1">
        <f t="array" ref="E1948">_xlfn.IFS(D1948&lt;1000,"1000",D1948&lt;5000,"5000",D1948&lt;10000,"10000",D1948&lt;15000,"15000",D1948&lt;20000,"20000",D1948&lt;25000,"25000",D1948&lt;30000,"30000",D1948&lt;35000,"35000",D1948&lt;40000,"40000",D1948&lt;45000,"45000",D1948&lt;50000,"50000",D1948&gt;=50000,"&gt;50000")</f>
        <v>10000</v>
      </c>
      <c r="F1948">
        <v>11231</v>
      </c>
      <c r="G1948" t="str" cm="1">
        <f t="array" ref="G1948">_xlfn.IFS(F1948&lt;1000,"1000",F1948&lt;5000,"5000",F1948&lt;10000,"10000",F1948&lt;15000,"15000",F1948&lt;20000,"20000",F1948&lt;25000,"25000",F1948&lt;30000,"30000",F1948&lt;35000,"35000",F1948&lt;40000,"40000",F1948&lt;45000,"45000",F1948&lt;50000,"50000",F1948&gt;50000,"&gt;50000")</f>
        <v>15000</v>
      </c>
      <c r="H1948" t="s">
        <v>8219</v>
      </c>
      <c r="I1948" t="s">
        <v>8224</v>
      </c>
      <c r="J1948" t="s">
        <v>8246</v>
      </c>
      <c r="K1948">
        <v>1397961361</v>
      </c>
      <c r="L1948" s="10">
        <v>41749.108344907407</v>
      </c>
      <c r="M1948">
        <v>1392780961</v>
      </c>
      <c r="N1948" s="10">
        <f t="shared" si="92"/>
        <v>41689.150011574071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90"/>
        <v>149.74666666666667</v>
      </c>
      <c r="T1948">
        <f t="shared" si="91"/>
        <v>160.44285714285715</v>
      </c>
      <c r="U1948" t="s">
        <v>8319</v>
      </c>
      <c r="V1948" t="s">
        <v>8349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 t="str" cm="1">
        <f t="array" ref="E1949">_xlfn.IFS(D1949&lt;1000,"1000",D1949&lt;5000,"5000",D1949&lt;10000,"10000",D1949&lt;15000,"15000",D1949&lt;20000,"20000",D1949&lt;25000,"25000",D1949&lt;30000,"30000",D1949&lt;35000,"35000",D1949&lt;40000,"40000",D1949&lt;45000,"45000",D1949&lt;50000,"50000",D1949&gt;=50000,"&gt;50000")</f>
        <v>1000</v>
      </c>
      <c r="F1949">
        <v>805.07</v>
      </c>
      <c r="G1949" t="str" cm="1">
        <f t="array" ref="G1949">_xlfn.IFS(F1949&lt;1000,"1000",F1949&lt;5000,"5000",F1949&lt;10000,"10000",F1949&lt;15000,"15000",F1949&lt;20000,"20000",F1949&lt;25000,"25000",F1949&lt;30000,"30000",F1949&lt;35000,"35000",F1949&lt;40000,"40000",F1949&lt;45000,"45000",F1949&lt;50000,"50000",F1949&gt;50000,"&gt;50000")</f>
        <v>1000</v>
      </c>
      <c r="H1949" t="s">
        <v>8219</v>
      </c>
      <c r="I1949" t="s">
        <v>8224</v>
      </c>
      <c r="J1949" t="s">
        <v>8246</v>
      </c>
      <c r="K1949">
        <v>1258955940</v>
      </c>
      <c r="L1949" s="10">
        <v>40140.249305555553</v>
      </c>
      <c r="M1949">
        <v>1255730520</v>
      </c>
      <c r="N1949" s="10">
        <f t="shared" si="92"/>
        <v>40102.918055555558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90"/>
        <v>100.63375000000001</v>
      </c>
      <c r="T1949">
        <f t="shared" si="91"/>
        <v>35.003043478260871</v>
      </c>
      <c r="U1949" t="s">
        <v>8319</v>
      </c>
      <c r="V1949" t="s">
        <v>8349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 t="str" cm="1">
        <f t="array" ref="E1950">_xlfn.IFS(D1950&lt;1000,"1000",D1950&lt;5000,"5000",D1950&lt;10000,"10000",D1950&lt;15000,"15000",D1950&lt;20000,"20000",D1950&lt;25000,"25000",D1950&lt;30000,"30000",D1950&lt;35000,"35000",D1950&lt;40000,"40000",D1950&lt;45000,"45000",D1950&lt;50000,"50000",D1950&gt;=50000,"&gt;50000")</f>
        <v>&gt;50000</v>
      </c>
      <c r="F1950">
        <v>800211</v>
      </c>
      <c r="G1950" t="str" cm="1">
        <f t="array" ref="G1950">_xlfn.IFS(F1950&lt;1000,"1000",F1950&lt;5000,"5000",F1950&lt;10000,"10000",F1950&lt;15000,"15000",F1950&lt;20000,"20000",F1950&lt;25000,"25000",F1950&lt;30000,"30000",F1950&lt;35000,"35000",F1950&lt;40000,"40000",F1950&lt;45000,"45000",F1950&lt;50000,"50000",F1950&gt;50000,"&gt;50000")</f>
        <v>&gt;50000</v>
      </c>
      <c r="H1950" t="s">
        <v>8219</v>
      </c>
      <c r="I1950" t="s">
        <v>8224</v>
      </c>
      <c r="J1950" t="s">
        <v>8246</v>
      </c>
      <c r="K1950">
        <v>1465232520</v>
      </c>
      <c r="L1950" s="10">
        <v>42527.709722222222</v>
      </c>
      <c r="M1950">
        <v>1460557809</v>
      </c>
      <c r="N1950" s="10">
        <f t="shared" si="92"/>
        <v>42473.604270833333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90"/>
        <v>800.21100000000001</v>
      </c>
      <c r="T1950">
        <f t="shared" si="91"/>
        <v>188.50671378091872</v>
      </c>
      <c r="U1950" t="s">
        <v>8319</v>
      </c>
      <c r="V1950" t="s">
        <v>8349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 t="str" cm="1">
        <f t="array" ref="E1951">_xlfn.IFS(D1951&lt;1000,"1000",D1951&lt;5000,"5000",D1951&lt;10000,"10000",D1951&lt;15000,"15000",D1951&lt;20000,"20000",D1951&lt;25000,"25000",D1951&lt;30000,"30000",D1951&lt;35000,"35000",D1951&lt;40000,"40000",D1951&lt;45000,"45000",D1951&lt;50000,"50000",D1951&gt;=50000,"&gt;50000")</f>
        <v>&gt;50000</v>
      </c>
      <c r="F1951">
        <v>53001.3</v>
      </c>
      <c r="G1951" t="str" cm="1">
        <f t="array" ref="G1951">_xlfn.IFS(F1951&lt;1000,"1000",F1951&lt;5000,"5000",F1951&lt;10000,"10000",F1951&lt;15000,"15000",F1951&lt;20000,"20000",F1951&lt;25000,"25000",F1951&lt;30000,"30000",F1951&lt;35000,"35000",F1951&lt;40000,"40000",F1951&lt;45000,"45000",F1951&lt;50000,"50000",F1951&gt;50000,"&gt;50000")</f>
        <v>&gt;50000</v>
      </c>
      <c r="H1951" t="s">
        <v>8219</v>
      </c>
      <c r="I1951" t="s">
        <v>8225</v>
      </c>
      <c r="J1951" t="s">
        <v>8247</v>
      </c>
      <c r="K1951">
        <v>1404986951</v>
      </c>
      <c r="L1951" s="10">
        <v>41830.423043981478</v>
      </c>
      <c r="M1951">
        <v>1402394951</v>
      </c>
      <c r="N1951" s="10">
        <f t="shared" si="92"/>
        <v>41800.423043981478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90"/>
        <v>106.00260000000002</v>
      </c>
      <c r="T1951">
        <f t="shared" si="91"/>
        <v>56.204984093319197</v>
      </c>
      <c r="U1951" t="s">
        <v>8319</v>
      </c>
      <c r="V1951" t="s">
        <v>8349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 t="str" cm="1">
        <f t="array" ref="E1952">_xlfn.IFS(D1952&lt;1000,"1000",D1952&lt;5000,"5000",D1952&lt;10000,"10000",D1952&lt;15000,"15000",D1952&lt;20000,"20000",D1952&lt;25000,"25000",D1952&lt;30000,"30000",D1952&lt;35000,"35000",D1952&lt;40000,"40000",D1952&lt;45000,"45000",D1952&lt;50000,"50000",D1952&gt;=50000,"&gt;50000")</f>
        <v>50000</v>
      </c>
      <c r="F1952">
        <v>96248.960000000006</v>
      </c>
      <c r="G1952" t="str" cm="1">
        <f t="array" ref="G1952">_xlfn.IFS(F1952&lt;1000,"1000",F1952&lt;5000,"5000",F1952&lt;10000,"10000",F1952&lt;15000,"15000",F1952&lt;20000,"20000",F1952&lt;25000,"25000",F1952&lt;30000,"30000",F1952&lt;35000,"35000",F1952&lt;40000,"40000",F1952&lt;45000,"45000",F1952&lt;50000,"50000",F1952&gt;50000,"&gt;50000")</f>
        <v>&gt;50000</v>
      </c>
      <c r="H1952" t="s">
        <v>8219</v>
      </c>
      <c r="I1952" t="s">
        <v>8224</v>
      </c>
      <c r="J1952" t="s">
        <v>8246</v>
      </c>
      <c r="K1952">
        <v>1303446073</v>
      </c>
      <c r="L1952" s="10">
        <v>40655.181400462963</v>
      </c>
      <c r="M1952">
        <v>1300767673</v>
      </c>
      <c r="N1952" s="10">
        <f t="shared" si="92"/>
        <v>40624.181400462963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90"/>
        <v>200.51866666666669</v>
      </c>
      <c r="T1952">
        <f t="shared" si="91"/>
        <v>51.3054157782516</v>
      </c>
      <c r="U1952" t="s">
        <v>8319</v>
      </c>
      <c r="V1952" t="s">
        <v>8349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 t="str" cm="1">
        <f t="array" ref="E1953">_xlfn.IFS(D1953&lt;1000,"1000",D1953&lt;5000,"5000",D1953&lt;10000,"10000",D1953&lt;15000,"15000",D1953&lt;20000,"20000",D1953&lt;25000,"25000",D1953&lt;30000,"30000",D1953&lt;35000,"35000",D1953&lt;40000,"40000",D1953&lt;45000,"45000",D1953&lt;50000,"50000",D1953&gt;=50000,"&gt;50000")</f>
        <v>&gt;50000</v>
      </c>
      <c r="F1953">
        <v>106222</v>
      </c>
      <c r="G1953" t="str" cm="1">
        <f t="array" ref="G1953">_xlfn.IFS(F1953&lt;1000,"1000",F1953&lt;5000,"5000",F1953&lt;10000,"10000",F1953&lt;15000,"15000",F1953&lt;20000,"20000",F1953&lt;25000,"25000",F1953&lt;30000,"30000",F1953&lt;35000,"35000",F1953&lt;40000,"40000",F1953&lt;45000,"45000",F1953&lt;50000,"50000",F1953&gt;50000,"&gt;50000")</f>
        <v>&gt;50000</v>
      </c>
      <c r="H1953" t="s">
        <v>8219</v>
      </c>
      <c r="I1953" t="s">
        <v>8224</v>
      </c>
      <c r="J1953" t="s">
        <v>8246</v>
      </c>
      <c r="K1953">
        <v>1478516737</v>
      </c>
      <c r="L1953" s="10">
        <v>42681.462233796294</v>
      </c>
      <c r="M1953">
        <v>1475921137</v>
      </c>
      <c r="N1953" s="10">
        <f t="shared" si="92"/>
        <v>42651.420567129629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90"/>
        <v>212.44399999999999</v>
      </c>
      <c r="T1953">
        <f t="shared" si="91"/>
        <v>127.36450839328538</v>
      </c>
      <c r="U1953" t="s">
        <v>8319</v>
      </c>
      <c r="V1953" t="s">
        <v>8349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 t="str" cm="1">
        <f t="array" ref="E1954">_xlfn.IFS(D1954&lt;1000,"1000",D1954&lt;5000,"5000",D1954&lt;10000,"10000",D1954&lt;15000,"15000",D1954&lt;20000,"20000",D1954&lt;25000,"25000",D1954&lt;30000,"30000",D1954&lt;35000,"35000",D1954&lt;40000,"40000",D1954&lt;45000,"45000",D1954&lt;50000,"50000",D1954&gt;=50000,"&gt;50000")</f>
        <v>40000</v>
      </c>
      <c r="F1954">
        <v>69465.33</v>
      </c>
      <c r="G1954" t="str" cm="1">
        <f t="array" ref="G1954">_xlfn.IFS(F1954&lt;1000,"1000",F1954&lt;5000,"5000",F1954&lt;10000,"10000",F1954&lt;15000,"15000",F1954&lt;20000,"20000",F1954&lt;25000,"25000",F1954&lt;30000,"30000",F1954&lt;35000,"35000",F1954&lt;40000,"40000",F1954&lt;45000,"45000",F1954&lt;50000,"50000",F1954&gt;50000,"&gt;50000")</f>
        <v>&gt;50000</v>
      </c>
      <c r="H1954" t="s">
        <v>8219</v>
      </c>
      <c r="I1954" t="s">
        <v>8229</v>
      </c>
      <c r="J1954" t="s">
        <v>8251</v>
      </c>
      <c r="K1954">
        <v>1381934015</v>
      </c>
      <c r="L1954" s="10">
        <v>41563.60665509259</v>
      </c>
      <c r="M1954">
        <v>1378737215</v>
      </c>
      <c r="N1954" s="10">
        <f t="shared" si="92"/>
        <v>41526.60665509259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90"/>
        <v>198.47237142857145</v>
      </c>
      <c r="T1954">
        <f t="shared" si="91"/>
        <v>101.85532258064516</v>
      </c>
      <c r="U1954" t="s">
        <v>8319</v>
      </c>
      <c r="V1954" t="s">
        <v>8349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 t="str" cm="1">
        <f t="array" ref="E1955">_xlfn.IFS(D1955&lt;1000,"1000",D1955&lt;5000,"5000",D1955&lt;10000,"10000",D1955&lt;15000,"15000",D1955&lt;20000,"20000",D1955&lt;25000,"25000",D1955&lt;30000,"30000",D1955&lt;35000,"35000",D1955&lt;40000,"40000",D1955&lt;45000,"45000",D1955&lt;50000,"50000",D1955&gt;=50000,"&gt;50000")</f>
        <v>20000</v>
      </c>
      <c r="F1955">
        <v>33892</v>
      </c>
      <c r="G1955" t="str" cm="1">
        <f t="array" ref="G1955">_xlfn.IFS(F1955&lt;1000,"1000",F1955&lt;5000,"5000",F1955&lt;10000,"10000",F1955&lt;15000,"15000",F1955&lt;20000,"20000",F1955&lt;25000,"25000",F1955&lt;30000,"30000",F1955&lt;35000,"35000",F1955&lt;40000,"40000",F1955&lt;45000,"45000",F1955&lt;50000,"50000",F1955&gt;50000,"&gt;50000")</f>
        <v>35000</v>
      </c>
      <c r="H1955" t="s">
        <v>8219</v>
      </c>
      <c r="I1955" t="s">
        <v>8224</v>
      </c>
      <c r="J1955" t="s">
        <v>8246</v>
      </c>
      <c r="K1955">
        <v>1330657200</v>
      </c>
      <c r="L1955" s="10">
        <v>40970.125</v>
      </c>
      <c r="M1955">
        <v>1328158065</v>
      </c>
      <c r="N1955" s="10">
        <f t="shared" si="92"/>
        <v>40941.199826388889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90"/>
        <v>225.94666666666666</v>
      </c>
      <c r="T1955">
        <f t="shared" si="91"/>
        <v>230.55782312925169</v>
      </c>
      <c r="U1955" t="s">
        <v>8319</v>
      </c>
      <c r="V1955" t="s">
        <v>8349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 t="str" cm="1">
        <f t="array" ref="E1956">_xlfn.IFS(D1956&lt;1000,"1000",D1956&lt;5000,"5000",D1956&lt;10000,"10000",D1956&lt;15000,"15000",D1956&lt;20000,"20000",D1956&lt;25000,"25000",D1956&lt;30000,"30000",D1956&lt;35000,"35000",D1956&lt;40000,"40000",D1956&lt;45000,"45000",D1956&lt;50000,"50000",D1956&gt;=50000,"&gt;50000")</f>
        <v>&gt;50000</v>
      </c>
      <c r="F1956">
        <v>349474</v>
      </c>
      <c r="G1956" t="str" cm="1">
        <f t="array" ref="G1956">_xlfn.IFS(F1956&lt;1000,"1000",F1956&lt;5000,"5000",F1956&lt;10000,"10000",F1956&lt;15000,"15000",F1956&lt;20000,"20000",F1956&lt;25000,"25000",F1956&lt;30000,"30000",F1956&lt;35000,"35000",F1956&lt;40000,"40000",F1956&lt;45000,"45000",F1956&lt;50000,"50000",F1956&gt;50000,"&gt;50000")</f>
        <v>&gt;50000</v>
      </c>
      <c r="H1956" t="s">
        <v>8219</v>
      </c>
      <c r="I1956" t="s">
        <v>8224</v>
      </c>
      <c r="J1956" t="s">
        <v>8246</v>
      </c>
      <c r="K1956">
        <v>1457758800</v>
      </c>
      <c r="L1956" s="10">
        <v>42441.208333333328</v>
      </c>
      <c r="M1956">
        <v>1453730176</v>
      </c>
      <c r="N1956" s="10">
        <f t="shared" si="92"/>
        <v>42394.580740740741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90"/>
        <v>698.94800000000009</v>
      </c>
      <c r="T1956">
        <f t="shared" si="91"/>
        <v>842.10602409638557</v>
      </c>
      <c r="U1956" t="s">
        <v>8319</v>
      </c>
      <c r="V1956" t="s">
        <v>8349</v>
      </c>
    </row>
    <row r="1957" spans="1:22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 t="str" cm="1">
        <f t="array" ref="E1957">_xlfn.IFS(D1957&lt;1000,"1000",D1957&lt;5000,"5000",D1957&lt;10000,"10000",D1957&lt;15000,"15000",D1957&lt;20000,"20000",D1957&lt;25000,"25000",D1957&lt;30000,"30000",D1957&lt;35000,"35000",D1957&lt;40000,"40000",D1957&lt;45000,"45000",D1957&lt;50000,"50000",D1957&gt;=50000,"&gt;50000")</f>
        <v>45000</v>
      </c>
      <c r="F1957">
        <v>167410.01999999999</v>
      </c>
      <c r="G1957" t="str" cm="1">
        <f t="array" ref="G1957">_xlfn.IFS(F1957&lt;1000,"1000",F1957&lt;5000,"5000",F1957&lt;10000,"10000",F1957&lt;15000,"15000",F1957&lt;20000,"20000",F1957&lt;25000,"25000",F1957&lt;30000,"30000",F1957&lt;35000,"35000",F1957&lt;40000,"40000",F1957&lt;45000,"45000",F1957&lt;50000,"50000",F1957&gt;50000,"&gt;50000")</f>
        <v>&gt;50000</v>
      </c>
      <c r="H1957" t="s">
        <v>8219</v>
      </c>
      <c r="I1957" t="s">
        <v>8224</v>
      </c>
      <c r="J1957" t="s">
        <v>8246</v>
      </c>
      <c r="K1957">
        <v>1337799600</v>
      </c>
      <c r="L1957" s="10">
        <v>41052.791666666664</v>
      </c>
      <c r="M1957">
        <v>1334989881</v>
      </c>
      <c r="N1957" s="10">
        <f t="shared" si="92"/>
        <v>41020.271770833337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90"/>
        <v>398.59528571428569</v>
      </c>
      <c r="T1957">
        <f t="shared" si="91"/>
        <v>577.27593103448271</v>
      </c>
      <c r="U1957" t="s">
        <v>8319</v>
      </c>
      <c r="V1957" t="s">
        <v>8349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 t="str" cm="1">
        <f t="array" ref="E1958">_xlfn.IFS(D1958&lt;1000,"1000",D1958&lt;5000,"5000",D1958&lt;10000,"10000",D1958&lt;15000,"15000",D1958&lt;20000,"20000",D1958&lt;25000,"25000",D1958&lt;30000,"30000",D1958&lt;35000,"35000",D1958&lt;40000,"40000",D1958&lt;45000,"45000",D1958&lt;50000,"50000",D1958&gt;=50000,"&gt;50000")</f>
        <v>&gt;50000</v>
      </c>
      <c r="F1958">
        <v>176420</v>
      </c>
      <c r="G1958" t="str" cm="1">
        <f t="array" ref="G1958">_xlfn.IFS(F1958&lt;1000,"1000",F1958&lt;5000,"5000",F1958&lt;10000,"10000",F1958&lt;15000,"15000",F1958&lt;20000,"20000",F1958&lt;25000,"25000",F1958&lt;30000,"30000",F1958&lt;35000,"35000",F1958&lt;40000,"40000",F1958&lt;45000,"45000",F1958&lt;50000,"50000",F1958&gt;50000,"&gt;50000")</f>
        <v>&gt;50000</v>
      </c>
      <c r="H1958" t="s">
        <v>8219</v>
      </c>
      <c r="I1958" t="s">
        <v>8224</v>
      </c>
      <c r="J1958" t="s">
        <v>8246</v>
      </c>
      <c r="K1958">
        <v>1429391405</v>
      </c>
      <c r="L1958" s="10">
        <v>42112.882002314815</v>
      </c>
      <c r="M1958">
        <v>1425507005</v>
      </c>
      <c r="N1958" s="10">
        <f t="shared" si="92"/>
        <v>42067.923668981486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90"/>
        <v>294.0333333333333</v>
      </c>
      <c r="T1958">
        <f t="shared" si="91"/>
        <v>483.34246575342468</v>
      </c>
      <c r="U1958" t="s">
        <v>8319</v>
      </c>
      <c r="V1958" t="s">
        <v>8349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 t="str" cm="1">
        <f t="array" ref="E1959">_xlfn.IFS(D1959&lt;1000,"1000",D1959&lt;5000,"5000",D1959&lt;10000,"10000",D1959&lt;15000,"15000",D1959&lt;20000,"20000",D1959&lt;25000,"25000",D1959&lt;30000,"30000",D1959&lt;35000,"35000",D1959&lt;40000,"40000",D1959&lt;45000,"45000",D1959&lt;50000,"50000",D1959&gt;=50000,"&gt;50000")</f>
        <v>35000</v>
      </c>
      <c r="F1959">
        <v>50251.41</v>
      </c>
      <c r="G1959" t="str" cm="1">
        <f t="array" ref="G1959">_xlfn.IFS(F1959&lt;1000,"1000",F1959&lt;5000,"5000",F1959&lt;10000,"10000",F1959&lt;15000,"15000",F1959&lt;20000,"20000",F1959&lt;25000,"25000",F1959&lt;30000,"30000",F1959&lt;35000,"35000",F1959&lt;40000,"40000",F1959&lt;45000,"45000",F1959&lt;50000,"50000",F1959&gt;50000,"&gt;50000")</f>
        <v>&gt;50000</v>
      </c>
      <c r="H1959" t="s">
        <v>8219</v>
      </c>
      <c r="I1959" t="s">
        <v>8224</v>
      </c>
      <c r="J1959" t="s">
        <v>8246</v>
      </c>
      <c r="K1959">
        <v>1351304513</v>
      </c>
      <c r="L1959" s="10">
        <v>41209.098530092589</v>
      </c>
      <c r="M1959">
        <v>1348712513</v>
      </c>
      <c r="N1959" s="10">
        <f t="shared" si="92"/>
        <v>41179.098530092589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90"/>
        <v>167.50470000000001</v>
      </c>
      <c r="T1959">
        <f t="shared" si="91"/>
        <v>76.138500000000008</v>
      </c>
      <c r="U1959" t="s">
        <v>8319</v>
      </c>
      <c r="V1959" t="s">
        <v>8349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 t="str" cm="1">
        <f t="array" ref="E1960">_xlfn.IFS(D1960&lt;1000,"1000",D1960&lt;5000,"5000",D1960&lt;10000,"10000",D1960&lt;15000,"15000",D1960&lt;20000,"20000",D1960&lt;25000,"25000",D1960&lt;30000,"30000",D1960&lt;35000,"35000",D1960&lt;40000,"40000",D1960&lt;45000,"45000",D1960&lt;50000,"50000",D1960&gt;=50000,"&gt;50000")</f>
        <v>10000</v>
      </c>
      <c r="F1960">
        <v>100490.02</v>
      </c>
      <c r="G1960" t="str" cm="1">
        <f t="array" ref="G1960">_xlfn.IFS(F1960&lt;1000,"1000",F1960&lt;5000,"5000",F1960&lt;10000,"10000",F1960&lt;15000,"15000",F1960&lt;20000,"20000",F1960&lt;25000,"25000",F1960&lt;30000,"30000",F1960&lt;35000,"35000",F1960&lt;40000,"40000",F1960&lt;45000,"45000",F1960&lt;50000,"50000",F1960&gt;50000,"&gt;50000")</f>
        <v>&gt;50000</v>
      </c>
      <c r="H1960" t="s">
        <v>8219</v>
      </c>
      <c r="I1960" t="s">
        <v>8224</v>
      </c>
      <c r="J1960" t="s">
        <v>8246</v>
      </c>
      <c r="K1960">
        <v>1364078561</v>
      </c>
      <c r="L1960" s="10">
        <v>41356.94630787037</v>
      </c>
      <c r="M1960">
        <v>1361490161</v>
      </c>
      <c r="N1960" s="10">
        <f t="shared" si="92"/>
        <v>41326.987974537034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90"/>
        <v>1435.5717142857143</v>
      </c>
      <c r="T1960">
        <f t="shared" si="91"/>
        <v>74.107684365781708</v>
      </c>
      <c r="U1960" t="s">
        <v>8319</v>
      </c>
      <c r="V1960" t="s">
        <v>8349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 t="str" cm="1">
        <f t="array" ref="E1961">_xlfn.IFS(D1961&lt;1000,"1000",D1961&lt;5000,"5000",D1961&lt;10000,"10000",D1961&lt;15000,"15000",D1961&lt;20000,"20000",D1961&lt;25000,"25000",D1961&lt;30000,"30000",D1961&lt;35000,"35000",D1961&lt;40000,"40000",D1961&lt;45000,"45000",D1961&lt;50000,"50000",D1961&gt;=50000,"&gt;50000")</f>
        <v>15000</v>
      </c>
      <c r="F1961">
        <v>15673.44</v>
      </c>
      <c r="G1961" t="str" cm="1">
        <f t="array" ref="G1961">_xlfn.IFS(F1961&lt;1000,"1000",F1961&lt;5000,"5000",F1961&lt;10000,"10000",F1961&lt;15000,"15000",F1961&lt;20000,"20000",F1961&lt;25000,"25000",F1961&lt;30000,"30000",F1961&lt;35000,"35000",F1961&lt;40000,"40000",F1961&lt;45000,"45000",F1961&lt;50000,"50000",F1961&gt;50000,"&gt;50000")</f>
        <v>20000</v>
      </c>
      <c r="H1961" t="s">
        <v>8219</v>
      </c>
      <c r="I1961" t="s">
        <v>8224</v>
      </c>
      <c r="J1961" t="s">
        <v>8246</v>
      </c>
      <c r="K1961">
        <v>1412121600</v>
      </c>
      <c r="L1961" s="10">
        <v>41913</v>
      </c>
      <c r="M1961">
        <v>1408565860</v>
      </c>
      <c r="N1961" s="10">
        <f t="shared" si="92"/>
        <v>41871.845601851855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90"/>
        <v>156.73439999999999</v>
      </c>
      <c r="T1961">
        <f t="shared" si="91"/>
        <v>36.965660377358489</v>
      </c>
      <c r="U1961" t="s">
        <v>8319</v>
      </c>
      <c r="V1961" t="s">
        <v>8349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 t="str" cm="1">
        <f t="array" ref="E1962">_xlfn.IFS(D1962&lt;1000,"1000",D1962&lt;5000,"5000",D1962&lt;10000,"10000",D1962&lt;15000,"15000",D1962&lt;20000,"20000",D1962&lt;25000,"25000",D1962&lt;30000,"30000",D1962&lt;35000,"35000",D1962&lt;40000,"40000",D1962&lt;45000,"45000",D1962&lt;50000,"50000",D1962&gt;=50000,"&gt;50000")</f>
        <v>&gt;50000</v>
      </c>
      <c r="F1962">
        <v>82532</v>
      </c>
      <c r="G1962" t="str" cm="1">
        <f t="array" ref="G1962">_xlfn.IFS(F1962&lt;1000,"1000",F1962&lt;5000,"5000",F1962&lt;10000,"10000",F1962&lt;15000,"15000",F1962&lt;20000,"20000",F1962&lt;25000,"25000",F1962&lt;30000,"30000",F1962&lt;35000,"35000",F1962&lt;40000,"40000",F1962&lt;45000,"45000",F1962&lt;50000,"50000",F1962&gt;50000,"&gt;50000")</f>
        <v>&gt;50000</v>
      </c>
      <c r="H1962" t="s">
        <v>8219</v>
      </c>
      <c r="I1962" t="s">
        <v>8235</v>
      </c>
      <c r="J1962" t="s">
        <v>8255</v>
      </c>
      <c r="K1962">
        <v>1419151341</v>
      </c>
      <c r="L1962" s="10">
        <v>41994.362743055557</v>
      </c>
      <c r="M1962">
        <v>1416559341</v>
      </c>
      <c r="N1962" s="10">
        <f t="shared" si="92"/>
        <v>41964.362743055557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90"/>
        <v>117.90285714285716</v>
      </c>
      <c r="T1962">
        <f t="shared" si="91"/>
        <v>2500.969696969697</v>
      </c>
      <c r="U1962" t="s">
        <v>8319</v>
      </c>
      <c r="V1962" t="s">
        <v>8349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 t="str" cm="1">
        <f t="array" ref="E1963">_xlfn.IFS(D1963&lt;1000,"1000",D1963&lt;5000,"5000",D1963&lt;10000,"10000",D1963&lt;15000,"15000",D1963&lt;20000,"20000",D1963&lt;25000,"25000",D1963&lt;30000,"30000",D1963&lt;35000,"35000",D1963&lt;40000,"40000",D1963&lt;45000,"45000",D1963&lt;50000,"50000",D1963&gt;=50000,"&gt;50000")</f>
        <v>15000</v>
      </c>
      <c r="F1963">
        <v>110538.12</v>
      </c>
      <c r="G1963" t="str" cm="1">
        <f t="array" ref="G1963">_xlfn.IFS(F1963&lt;1000,"1000",F1963&lt;5000,"5000",F1963&lt;10000,"10000",F1963&lt;15000,"15000",F1963&lt;20000,"20000",F1963&lt;25000,"25000",F1963&lt;30000,"30000",F1963&lt;35000,"35000",F1963&lt;40000,"40000",F1963&lt;45000,"45000",F1963&lt;50000,"50000",F1963&gt;50000,"&gt;50000")</f>
        <v>&gt;50000</v>
      </c>
      <c r="H1963" t="s">
        <v>8219</v>
      </c>
      <c r="I1963" t="s">
        <v>8224</v>
      </c>
      <c r="J1963" t="s">
        <v>8246</v>
      </c>
      <c r="K1963">
        <v>1349495940</v>
      </c>
      <c r="L1963" s="10">
        <v>41188.165972222225</v>
      </c>
      <c r="M1963">
        <v>1346042417</v>
      </c>
      <c r="N1963" s="10">
        <f t="shared" si="92"/>
        <v>41148.194641203707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90"/>
        <v>1105.3811999999998</v>
      </c>
      <c r="T1963">
        <f t="shared" si="91"/>
        <v>67.690214329454989</v>
      </c>
      <c r="U1963" t="s">
        <v>8319</v>
      </c>
      <c r="V1963" t="s">
        <v>8349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 t="str" cm="1">
        <f t="array" ref="E1964">_xlfn.IFS(D1964&lt;1000,"1000",D1964&lt;5000,"5000",D1964&lt;10000,"10000",D1964&lt;15000,"15000",D1964&lt;20000,"20000",D1964&lt;25000,"25000",D1964&lt;30000,"30000",D1964&lt;35000,"35000",D1964&lt;40000,"40000",D1964&lt;45000,"45000",D1964&lt;50000,"50000",D1964&gt;=50000,"&gt;50000")</f>
        <v>15000</v>
      </c>
      <c r="F1964">
        <v>19292.5</v>
      </c>
      <c r="G1964" t="str" cm="1">
        <f t="array" ref="G1964">_xlfn.IFS(F1964&lt;1000,"1000",F1964&lt;5000,"5000",F1964&lt;10000,"10000",F1964&lt;15000,"15000",F1964&lt;20000,"20000",F1964&lt;25000,"25000",F1964&lt;30000,"30000",F1964&lt;35000,"35000",F1964&lt;40000,"40000",F1964&lt;45000,"45000",F1964&lt;50000,"50000",F1964&gt;50000,"&gt;50000")</f>
        <v>20000</v>
      </c>
      <c r="H1964" t="s">
        <v>8219</v>
      </c>
      <c r="I1964" t="s">
        <v>8224</v>
      </c>
      <c r="J1964" t="s">
        <v>8246</v>
      </c>
      <c r="K1964">
        <v>1400006636</v>
      </c>
      <c r="L1964" s="10">
        <v>41772.780509259261</v>
      </c>
      <c r="M1964">
        <v>1397414636</v>
      </c>
      <c r="N1964" s="10">
        <f t="shared" si="92"/>
        <v>41742.780509259261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90"/>
        <v>192.92499999999998</v>
      </c>
      <c r="T1964">
        <f t="shared" si="91"/>
        <v>63.04738562091503</v>
      </c>
      <c r="U1964" t="s">
        <v>8319</v>
      </c>
      <c r="V1964" t="s">
        <v>8349</v>
      </c>
    </row>
    <row r="1965" spans="1:22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 t="str" cm="1">
        <f t="array" ref="E1965">_xlfn.IFS(D1965&lt;1000,"1000",D1965&lt;5000,"5000",D1965&lt;10000,"10000",D1965&lt;15000,"15000",D1965&lt;20000,"20000",D1965&lt;25000,"25000",D1965&lt;30000,"30000",D1965&lt;35000,"35000",D1965&lt;40000,"40000",D1965&lt;45000,"45000",D1965&lt;50000,"50000",D1965&gt;=50000,"&gt;50000")</f>
        <v>20000</v>
      </c>
      <c r="F1965">
        <v>24108</v>
      </c>
      <c r="G1965" t="str" cm="1">
        <f t="array" ref="G1965">_xlfn.IFS(F1965&lt;1000,"1000",F1965&lt;5000,"5000",F1965&lt;10000,"10000",F1965&lt;15000,"15000",F1965&lt;20000,"20000",F1965&lt;25000,"25000",F1965&lt;30000,"30000",F1965&lt;35000,"35000",F1965&lt;40000,"40000",F1965&lt;45000,"45000",F1965&lt;50000,"50000",F1965&gt;50000,"&gt;50000")</f>
        <v>25000</v>
      </c>
      <c r="H1965" t="s">
        <v>8219</v>
      </c>
      <c r="I1965" t="s">
        <v>8225</v>
      </c>
      <c r="J1965" t="s">
        <v>8247</v>
      </c>
      <c r="K1965">
        <v>1410862734</v>
      </c>
      <c r="L1965" s="10">
        <v>41898.429791666669</v>
      </c>
      <c r="M1965">
        <v>1407838734</v>
      </c>
      <c r="N1965" s="10">
        <f t="shared" si="92"/>
        <v>41863.429791666669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90"/>
        <v>126.8842105263158</v>
      </c>
      <c r="T1965">
        <f t="shared" si="91"/>
        <v>117.6</v>
      </c>
      <c r="U1965" t="s">
        <v>8319</v>
      </c>
      <c r="V1965" t="s">
        <v>8349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 t="str" cm="1">
        <f t="array" ref="E1966">_xlfn.IFS(D1966&lt;1000,"1000",D1966&lt;5000,"5000",D1966&lt;10000,"10000",D1966&lt;15000,"15000",D1966&lt;20000,"20000",D1966&lt;25000,"25000",D1966&lt;30000,"30000",D1966&lt;35000,"35000",D1966&lt;40000,"40000",D1966&lt;45000,"45000",D1966&lt;50000,"50000",D1966&gt;=50000,"&gt;50000")</f>
        <v>&gt;50000</v>
      </c>
      <c r="F1966">
        <v>231543.12</v>
      </c>
      <c r="G1966" t="str" cm="1">
        <f t="array" ref="G1966">_xlfn.IFS(F1966&lt;1000,"1000",F1966&lt;5000,"5000",F1966&lt;10000,"10000",F1966&lt;15000,"15000",F1966&lt;20000,"20000",F1966&lt;25000,"25000",F1966&lt;30000,"30000",F1966&lt;35000,"35000",F1966&lt;40000,"40000",F1966&lt;45000,"45000",F1966&lt;50000,"50000",F1966&gt;50000,"&gt;50000")</f>
        <v>&gt;50000</v>
      </c>
      <c r="H1966" t="s">
        <v>8219</v>
      </c>
      <c r="I1966" t="s">
        <v>8237</v>
      </c>
      <c r="J1966" t="s">
        <v>8249</v>
      </c>
      <c r="K1966">
        <v>1461306772</v>
      </c>
      <c r="L1966" s="10">
        <v>42482.272824074069</v>
      </c>
      <c r="M1966">
        <v>1458714772</v>
      </c>
      <c r="N1966" s="10">
        <f t="shared" si="92"/>
        <v>42452.272824074069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90"/>
        <v>259.57748878923763</v>
      </c>
      <c r="T1966">
        <f t="shared" si="91"/>
        <v>180.75185011709601</v>
      </c>
      <c r="U1966" t="s">
        <v>8319</v>
      </c>
      <c r="V1966" t="s">
        <v>8349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 t="str" cm="1">
        <f t="array" ref="E1967">_xlfn.IFS(D1967&lt;1000,"1000",D1967&lt;5000,"5000",D1967&lt;10000,"10000",D1967&lt;15000,"15000",D1967&lt;20000,"20000",D1967&lt;25000,"25000",D1967&lt;30000,"30000",D1967&lt;35000,"35000",D1967&lt;40000,"40000",D1967&lt;45000,"45000",D1967&lt;50000,"50000",D1967&gt;=50000,"&gt;50000")</f>
        <v>10000</v>
      </c>
      <c r="F1967">
        <v>13114</v>
      </c>
      <c r="G1967" t="str" cm="1">
        <f t="array" ref="G1967">_xlfn.IFS(F1967&lt;1000,"1000",F1967&lt;5000,"5000",F1967&lt;10000,"10000",F1967&lt;15000,"15000",F1967&lt;20000,"20000",F1967&lt;25000,"25000",F1967&lt;30000,"30000",F1967&lt;35000,"35000",F1967&lt;40000,"40000",F1967&lt;45000,"45000",F1967&lt;50000,"50000",F1967&gt;50000,"&gt;50000")</f>
        <v>15000</v>
      </c>
      <c r="H1967" t="s">
        <v>8219</v>
      </c>
      <c r="I1967" t="s">
        <v>8224</v>
      </c>
      <c r="J1967" t="s">
        <v>8246</v>
      </c>
      <c r="K1967">
        <v>1326330000</v>
      </c>
      <c r="L1967" s="10">
        <v>40920.041666666664</v>
      </c>
      <c r="M1967">
        <v>1324433310</v>
      </c>
      <c r="N1967" s="10">
        <f t="shared" si="92"/>
        <v>40898.089236111111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90"/>
        <v>262.27999999999997</v>
      </c>
      <c r="T1967">
        <f t="shared" si="91"/>
        <v>127.32038834951456</v>
      </c>
      <c r="U1967" t="s">
        <v>8319</v>
      </c>
      <c r="V1967" t="s">
        <v>8349</v>
      </c>
    </row>
    <row r="1968" spans="1:22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 t="str" cm="1">
        <f t="array" ref="E1968">_xlfn.IFS(D1968&lt;1000,"1000",D1968&lt;5000,"5000",D1968&lt;10000,"10000",D1968&lt;15000,"15000",D1968&lt;20000,"20000",D1968&lt;25000,"25000",D1968&lt;30000,"30000",D1968&lt;35000,"35000",D1968&lt;40000,"40000",D1968&lt;45000,"45000",D1968&lt;50000,"50000",D1968&gt;=50000,"&gt;50000")</f>
        <v>&gt;50000</v>
      </c>
      <c r="F1968">
        <v>206743.09</v>
      </c>
      <c r="G1968" t="str" cm="1">
        <f t="array" ref="G1968">_xlfn.IFS(F1968&lt;1000,"1000",F1968&lt;5000,"5000",F1968&lt;10000,"10000",F1968&lt;15000,"15000",F1968&lt;20000,"20000",F1968&lt;25000,"25000",F1968&lt;30000,"30000",F1968&lt;35000,"35000",F1968&lt;40000,"40000",F1968&lt;45000,"45000",F1968&lt;50000,"50000",F1968&gt;50000,"&gt;50000")</f>
        <v>&gt;50000</v>
      </c>
      <c r="H1968" t="s">
        <v>8219</v>
      </c>
      <c r="I1968" t="s">
        <v>8224</v>
      </c>
      <c r="J1968" t="s">
        <v>8246</v>
      </c>
      <c r="K1968">
        <v>1408021098</v>
      </c>
      <c r="L1968" s="10">
        <v>41865.540486111109</v>
      </c>
      <c r="M1968">
        <v>1405429098</v>
      </c>
      <c r="N1968" s="10">
        <f t="shared" si="92"/>
        <v>41835.540486111109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90"/>
        <v>206.74309000000002</v>
      </c>
      <c r="T1968">
        <f t="shared" si="91"/>
        <v>136.6444745538665</v>
      </c>
      <c r="U1968" t="s">
        <v>8319</v>
      </c>
      <c r="V1968" t="s">
        <v>8349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 t="str" cm="1">
        <f t="array" ref="E1969">_xlfn.IFS(D1969&lt;1000,"1000",D1969&lt;5000,"5000",D1969&lt;10000,"10000",D1969&lt;15000,"15000",D1969&lt;20000,"20000",D1969&lt;25000,"25000",D1969&lt;30000,"30000",D1969&lt;35000,"35000",D1969&lt;40000,"40000",D1969&lt;45000,"45000",D1969&lt;50000,"50000",D1969&gt;=50000,"&gt;50000")</f>
        <v>25000</v>
      </c>
      <c r="F1969">
        <v>74026</v>
      </c>
      <c r="G1969" t="str" cm="1">
        <f t="array" ref="G1969">_xlfn.IFS(F1969&lt;1000,"1000",F1969&lt;5000,"5000",F1969&lt;10000,"10000",F1969&lt;15000,"15000",F1969&lt;20000,"20000",F1969&lt;25000,"25000",F1969&lt;30000,"30000",F1969&lt;35000,"35000",F1969&lt;40000,"40000",F1969&lt;45000,"45000",F1969&lt;50000,"50000",F1969&gt;50000,"&gt;50000")</f>
        <v>&gt;50000</v>
      </c>
      <c r="H1969" t="s">
        <v>8219</v>
      </c>
      <c r="I1969" t="s">
        <v>8224</v>
      </c>
      <c r="J1969" t="s">
        <v>8246</v>
      </c>
      <c r="K1969">
        <v>1398959729</v>
      </c>
      <c r="L1969" s="10">
        <v>41760.663530092592</v>
      </c>
      <c r="M1969">
        <v>1396367729</v>
      </c>
      <c r="N1969" s="10">
        <f t="shared" si="92"/>
        <v>41730.663530092592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90"/>
        <v>370.13</v>
      </c>
      <c r="T1969">
        <f t="shared" si="91"/>
        <v>182.78024691358024</v>
      </c>
      <c r="U1969" t="s">
        <v>8319</v>
      </c>
      <c r="V1969" t="s">
        <v>8349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 t="str" cm="1">
        <f t="array" ref="E1970">_xlfn.IFS(D1970&lt;1000,"1000",D1970&lt;5000,"5000",D1970&lt;10000,"10000",D1970&lt;15000,"15000",D1970&lt;20000,"20000",D1970&lt;25000,"25000",D1970&lt;30000,"30000",D1970&lt;35000,"35000",D1970&lt;40000,"40000",D1970&lt;45000,"45000",D1970&lt;50000,"50000",D1970&gt;=50000,"&gt;50000")</f>
        <v>&gt;50000</v>
      </c>
      <c r="F1970">
        <v>142483</v>
      </c>
      <c r="G1970" t="str" cm="1">
        <f t="array" ref="G1970">_xlfn.IFS(F1970&lt;1000,"1000",F1970&lt;5000,"5000",F1970&lt;10000,"10000",F1970&lt;15000,"15000",F1970&lt;20000,"20000",F1970&lt;25000,"25000",F1970&lt;30000,"30000",F1970&lt;35000,"35000",F1970&lt;40000,"40000",F1970&lt;45000,"45000",F1970&lt;50000,"50000",F1970&gt;50000,"&gt;50000")</f>
        <v>&gt;50000</v>
      </c>
      <c r="H1970" t="s">
        <v>8219</v>
      </c>
      <c r="I1970" t="s">
        <v>8224</v>
      </c>
      <c r="J1970" t="s">
        <v>8246</v>
      </c>
      <c r="K1970">
        <v>1480777515</v>
      </c>
      <c r="L1970" s="10">
        <v>42707.628645833334</v>
      </c>
      <c r="M1970">
        <v>1478095515</v>
      </c>
      <c r="N1970" s="10">
        <f t="shared" si="92"/>
        <v>42676.586979166663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90"/>
        <v>284.96600000000001</v>
      </c>
      <c r="T1970">
        <f t="shared" si="91"/>
        <v>279.37843137254902</v>
      </c>
      <c r="U1970" t="s">
        <v>8319</v>
      </c>
      <c r="V1970" t="s">
        <v>8349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 t="str" cm="1">
        <f t="array" ref="E1971">_xlfn.IFS(D1971&lt;1000,"1000",D1971&lt;5000,"5000",D1971&lt;10000,"10000",D1971&lt;15000,"15000",D1971&lt;20000,"20000",D1971&lt;25000,"25000",D1971&lt;30000,"30000",D1971&lt;35000,"35000",D1971&lt;40000,"40000",D1971&lt;45000,"45000",D1971&lt;50000,"50000",D1971&gt;=50000,"&gt;50000")</f>
        <v>25000</v>
      </c>
      <c r="F1971">
        <v>115816</v>
      </c>
      <c r="G1971" t="str" cm="1">
        <f t="array" ref="G1971">_xlfn.IFS(F1971&lt;1000,"1000",F1971&lt;5000,"5000",F1971&lt;10000,"10000",F1971&lt;15000,"15000",F1971&lt;20000,"20000",F1971&lt;25000,"25000",F1971&lt;30000,"30000",F1971&lt;35000,"35000",F1971&lt;40000,"40000",F1971&lt;45000,"45000",F1971&lt;50000,"50000",F1971&gt;50000,"&gt;50000")</f>
        <v>&gt;50000</v>
      </c>
      <c r="H1971" t="s">
        <v>8219</v>
      </c>
      <c r="I1971" t="s">
        <v>8225</v>
      </c>
      <c r="J1971" t="s">
        <v>8247</v>
      </c>
      <c r="K1971">
        <v>1470423668</v>
      </c>
      <c r="L1971" s="10">
        <v>42587.792453703703</v>
      </c>
      <c r="M1971">
        <v>1467831668</v>
      </c>
      <c r="N1971" s="10">
        <f t="shared" si="92"/>
        <v>42557.792453703703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90"/>
        <v>579.08000000000004</v>
      </c>
      <c r="T1971">
        <f t="shared" si="91"/>
        <v>61.375728669846318</v>
      </c>
      <c r="U1971" t="s">
        <v>8319</v>
      </c>
      <c r="V1971" t="s">
        <v>8349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 t="str" cm="1">
        <f t="array" ref="E1972">_xlfn.IFS(D1972&lt;1000,"1000",D1972&lt;5000,"5000",D1972&lt;10000,"10000",D1972&lt;15000,"15000",D1972&lt;20000,"20000",D1972&lt;25000,"25000",D1972&lt;30000,"30000",D1972&lt;35000,"35000",D1972&lt;40000,"40000",D1972&lt;45000,"45000",D1972&lt;50000,"50000",D1972&gt;=50000,"&gt;50000")</f>
        <v>10000</v>
      </c>
      <c r="F1972">
        <v>56590</v>
      </c>
      <c r="G1972" t="str" cm="1">
        <f t="array" ref="G1972">_xlfn.IFS(F1972&lt;1000,"1000",F1972&lt;5000,"5000",F1972&lt;10000,"10000",F1972&lt;15000,"15000",F1972&lt;20000,"20000",F1972&lt;25000,"25000",F1972&lt;30000,"30000",F1972&lt;35000,"35000",F1972&lt;40000,"40000",F1972&lt;45000,"45000",F1972&lt;50000,"50000",F1972&gt;50000,"&gt;50000")</f>
        <v>&gt;50000</v>
      </c>
      <c r="H1972" t="s">
        <v>8219</v>
      </c>
      <c r="I1972" t="s">
        <v>8224</v>
      </c>
      <c r="J1972" t="s">
        <v>8246</v>
      </c>
      <c r="K1972">
        <v>1366429101</v>
      </c>
      <c r="L1972" s="10">
        <v>41384.151631944449</v>
      </c>
      <c r="M1972">
        <v>1361248701</v>
      </c>
      <c r="N1972" s="10">
        <f t="shared" si="92"/>
        <v>41324.193298611113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90"/>
        <v>1131.8</v>
      </c>
      <c r="T1972">
        <f t="shared" si="91"/>
        <v>80.727532097004286</v>
      </c>
      <c r="U1972" t="s">
        <v>8319</v>
      </c>
      <c r="V1972" t="s">
        <v>8349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 t="str" cm="1">
        <f t="array" ref="E1973">_xlfn.IFS(D1973&lt;1000,"1000",D1973&lt;5000,"5000",D1973&lt;10000,"10000",D1973&lt;15000,"15000",D1973&lt;20000,"20000",D1973&lt;25000,"25000",D1973&lt;30000,"30000",D1973&lt;35000,"35000",D1973&lt;40000,"40000",D1973&lt;45000,"45000",D1973&lt;50000,"50000",D1973&gt;=50000,"&gt;50000")</f>
        <v>&gt;50000</v>
      </c>
      <c r="F1973">
        <v>1052110.8700000001</v>
      </c>
      <c r="G1973" t="str" cm="1">
        <f t="array" ref="G1973">_xlfn.IFS(F1973&lt;1000,"1000",F1973&lt;5000,"5000",F1973&lt;10000,"10000",F1973&lt;15000,"15000",F1973&lt;20000,"20000",F1973&lt;25000,"25000",F1973&lt;30000,"30000",F1973&lt;35000,"35000",F1973&lt;40000,"40000",F1973&lt;45000,"45000",F1973&lt;50000,"50000",F1973&gt;50000,"&gt;50000")</f>
        <v>&gt;50000</v>
      </c>
      <c r="H1973" t="s">
        <v>8219</v>
      </c>
      <c r="I1973" t="s">
        <v>8224</v>
      </c>
      <c r="J1973" t="s">
        <v>8246</v>
      </c>
      <c r="K1973">
        <v>1384488000</v>
      </c>
      <c r="L1973" s="10">
        <v>41593.166666666664</v>
      </c>
      <c r="M1973">
        <v>1381752061</v>
      </c>
      <c r="N1973" s="10">
        <f t="shared" si="92"/>
        <v>41561.500706018516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90"/>
        <v>263.02771750000005</v>
      </c>
      <c r="T1973">
        <f t="shared" si="91"/>
        <v>272.35590732591254</v>
      </c>
      <c r="U1973" t="s">
        <v>8319</v>
      </c>
      <c r="V1973" t="s">
        <v>8349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 t="str" cm="1">
        <f t="array" ref="E1974">_xlfn.IFS(D1974&lt;1000,"1000",D1974&lt;5000,"5000",D1974&lt;10000,"10000",D1974&lt;15000,"15000",D1974&lt;20000,"20000",D1974&lt;25000,"25000",D1974&lt;30000,"30000",D1974&lt;35000,"35000",D1974&lt;40000,"40000",D1974&lt;45000,"45000",D1974&lt;50000,"50000",D1974&gt;=50000,"&gt;50000")</f>
        <v>5000</v>
      </c>
      <c r="F1974">
        <v>16862</v>
      </c>
      <c r="G1974" t="str" cm="1">
        <f t="array" ref="G1974">_xlfn.IFS(F1974&lt;1000,"1000",F1974&lt;5000,"5000",F1974&lt;10000,"10000",F1974&lt;15000,"15000",F1974&lt;20000,"20000",F1974&lt;25000,"25000",F1974&lt;30000,"30000",F1974&lt;35000,"35000",F1974&lt;40000,"40000",F1974&lt;45000,"45000",F1974&lt;50000,"50000",F1974&gt;50000,"&gt;50000")</f>
        <v>20000</v>
      </c>
      <c r="H1974" t="s">
        <v>8219</v>
      </c>
      <c r="I1974" t="s">
        <v>8224</v>
      </c>
      <c r="J1974" t="s">
        <v>8246</v>
      </c>
      <c r="K1974">
        <v>1353201444</v>
      </c>
      <c r="L1974" s="10">
        <v>41231.053749999999</v>
      </c>
      <c r="M1974">
        <v>1350605844</v>
      </c>
      <c r="N1974" s="10">
        <f t="shared" si="92"/>
        <v>41201.012083333335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90"/>
        <v>674.48</v>
      </c>
      <c r="T1974">
        <f t="shared" si="91"/>
        <v>70.848739495798313</v>
      </c>
      <c r="U1974" t="s">
        <v>8319</v>
      </c>
      <c r="V1974" t="s">
        <v>8349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 t="str" cm="1">
        <f t="array" ref="E1975">_xlfn.IFS(D1975&lt;1000,"1000",D1975&lt;5000,"5000",D1975&lt;10000,"10000",D1975&lt;15000,"15000",D1975&lt;20000,"20000",D1975&lt;25000,"25000",D1975&lt;30000,"30000",D1975&lt;35000,"35000",D1975&lt;40000,"40000",D1975&lt;45000,"45000",D1975&lt;50000,"50000",D1975&gt;=50000,"&gt;50000")</f>
        <v>&gt;50000</v>
      </c>
      <c r="F1975">
        <v>508525.01</v>
      </c>
      <c r="G1975" t="str" cm="1">
        <f t="array" ref="G1975">_xlfn.IFS(F1975&lt;1000,"1000",F1975&lt;5000,"5000",F1975&lt;10000,"10000",F1975&lt;15000,"15000",F1975&lt;20000,"20000",F1975&lt;25000,"25000",F1975&lt;30000,"30000",F1975&lt;35000,"35000",F1975&lt;40000,"40000",F1975&lt;45000,"45000",F1975&lt;50000,"50000",F1975&gt;50000,"&gt;50000")</f>
        <v>&gt;50000</v>
      </c>
      <c r="H1975" t="s">
        <v>8219</v>
      </c>
      <c r="I1975" t="s">
        <v>8224</v>
      </c>
      <c r="J1975" t="s">
        <v>8246</v>
      </c>
      <c r="K1975">
        <v>1470466800</v>
      </c>
      <c r="L1975" s="10">
        <v>42588.291666666672</v>
      </c>
      <c r="M1975">
        <v>1467134464</v>
      </c>
      <c r="N1975" s="10">
        <f t="shared" si="92"/>
        <v>42549.722962962958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90"/>
        <v>256.83081313131316</v>
      </c>
      <c r="T1975">
        <f t="shared" si="91"/>
        <v>247.94003412969283</v>
      </c>
      <c r="U1975" t="s">
        <v>8319</v>
      </c>
      <c r="V1975" t="s">
        <v>8349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 t="str" cm="1">
        <f t="array" ref="E1976">_xlfn.IFS(D1976&lt;1000,"1000",D1976&lt;5000,"5000",D1976&lt;10000,"10000",D1976&lt;15000,"15000",D1976&lt;20000,"20000",D1976&lt;25000,"25000",D1976&lt;30000,"30000",D1976&lt;35000,"35000",D1976&lt;40000,"40000",D1976&lt;45000,"45000",D1976&lt;50000,"50000",D1976&gt;=50000,"&gt;50000")</f>
        <v>25000</v>
      </c>
      <c r="F1976">
        <v>75099.199999999997</v>
      </c>
      <c r="G1976" t="str" cm="1">
        <f t="array" ref="G1976">_xlfn.IFS(F1976&lt;1000,"1000",F1976&lt;5000,"5000",F1976&lt;10000,"10000",F1976&lt;15000,"15000",F1976&lt;20000,"20000",F1976&lt;25000,"25000",F1976&lt;30000,"30000",F1976&lt;35000,"35000",F1976&lt;40000,"40000",F1976&lt;45000,"45000",F1976&lt;50000,"50000",F1976&gt;50000,"&gt;50000")</f>
        <v>&gt;50000</v>
      </c>
      <c r="H1976" t="s">
        <v>8219</v>
      </c>
      <c r="I1976" t="s">
        <v>8225</v>
      </c>
      <c r="J1976" t="s">
        <v>8247</v>
      </c>
      <c r="K1976">
        <v>1376899269</v>
      </c>
      <c r="L1976" s="10">
        <v>41505.334131944444</v>
      </c>
      <c r="M1976">
        <v>1371715269</v>
      </c>
      <c r="N1976" s="10">
        <f t="shared" si="92"/>
        <v>41445.334131944444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90"/>
        <v>375.49599999999998</v>
      </c>
      <c r="T1976">
        <f t="shared" si="91"/>
        <v>186.81393034825871</v>
      </c>
      <c r="U1976" t="s">
        <v>8319</v>
      </c>
      <c r="V1976" t="s">
        <v>8349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 t="str" cm="1">
        <f t="array" ref="E1977">_xlfn.IFS(D1977&lt;1000,"1000",D1977&lt;5000,"5000",D1977&lt;10000,"10000",D1977&lt;15000,"15000",D1977&lt;20000,"20000",D1977&lt;25000,"25000",D1977&lt;30000,"30000",D1977&lt;35000,"35000",D1977&lt;40000,"40000",D1977&lt;45000,"45000",D1977&lt;50000,"50000",D1977&gt;=50000,"&gt;50000")</f>
        <v>20000</v>
      </c>
      <c r="F1977">
        <v>33393.339999999997</v>
      </c>
      <c r="G1977" t="str" cm="1">
        <f t="array" ref="G1977">_xlfn.IFS(F1977&lt;1000,"1000",F1977&lt;5000,"5000",F1977&lt;10000,"10000",F1977&lt;15000,"15000",F1977&lt;20000,"20000",F1977&lt;25000,"25000",F1977&lt;30000,"30000",F1977&lt;35000,"35000",F1977&lt;40000,"40000",F1977&lt;45000,"45000",F1977&lt;50000,"50000",F1977&gt;50000,"&gt;50000")</f>
        <v>35000</v>
      </c>
      <c r="H1977" t="s">
        <v>8219</v>
      </c>
      <c r="I1977" t="s">
        <v>8224</v>
      </c>
      <c r="J1977" t="s">
        <v>8246</v>
      </c>
      <c r="K1977">
        <v>1362938851</v>
      </c>
      <c r="L1977" s="10">
        <v>41343.755219907405</v>
      </c>
      <c r="M1977">
        <v>1360346851</v>
      </c>
      <c r="N1977" s="10">
        <f t="shared" si="92"/>
        <v>41313.755219907405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90"/>
        <v>208.70837499999996</v>
      </c>
      <c r="T1977">
        <f t="shared" si="91"/>
        <v>131.98948616600788</v>
      </c>
      <c r="U1977" t="s">
        <v>8319</v>
      </c>
      <c r="V1977" t="s">
        <v>8349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 t="str" cm="1">
        <f t="array" ref="E1978">_xlfn.IFS(D1978&lt;1000,"1000",D1978&lt;5000,"5000",D1978&lt;10000,"10000",D1978&lt;15000,"15000",D1978&lt;20000,"20000",D1978&lt;25000,"25000",D1978&lt;30000,"30000",D1978&lt;35000,"35000",D1978&lt;40000,"40000",D1978&lt;45000,"45000",D1978&lt;50000,"50000",D1978&gt;=50000,"&gt;50000")</f>
        <v>5000</v>
      </c>
      <c r="F1978">
        <v>13864</v>
      </c>
      <c r="G1978" t="str" cm="1">
        <f t="array" ref="G1978">_xlfn.IFS(F1978&lt;1000,"1000",F1978&lt;5000,"5000",F1978&lt;10000,"10000",F1978&lt;15000,"15000",F1978&lt;20000,"20000",F1978&lt;25000,"25000",F1978&lt;30000,"30000",F1978&lt;35000,"35000",F1978&lt;40000,"40000",F1978&lt;45000,"45000",F1978&lt;50000,"50000",F1978&gt;50000,"&gt;50000")</f>
        <v>15000</v>
      </c>
      <c r="H1978" t="s">
        <v>8219</v>
      </c>
      <c r="I1978" t="s">
        <v>8225</v>
      </c>
      <c r="J1978" t="s">
        <v>8247</v>
      </c>
      <c r="K1978">
        <v>1373751325</v>
      </c>
      <c r="L1978" s="10">
        <v>41468.899594907409</v>
      </c>
      <c r="M1978">
        <v>1371159325</v>
      </c>
      <c r="N1978" s="10">
        <f t="shared" si="92"/>
        <v>41438.899594907409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90"/>
        <v>346.6</v>
      </c>
      <c r="T1978">
        <f t="shared" si="91"/>
        <v>29.310782241014799</v>
      </c>
      <c r="U1978" t="s">
        <v>8319</v>
      </c>
      <c r="V1978" t="s">
        <v>8349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 t="str" cm="1">
        <f t="array" ref="E1979">_xlfn.IFS(D1979&lt;1000,"1000",D1979&lt;5000,"5000",D1979&lt;10000,"10000",D1979&lt;15000,"15000",D1979&lt;20000,"20000",D1979&lt;25000,"25000",D1979&lt;30000,"30000",D1979&lt;35000,"35000",D1979&lt;40000,"40000",D1979&lt;45000,"45000",D1979&lt;50000,"50000",D1979&gt;=50000,"&gt;50000")</f>
        <v>&gt;50000</v>
      </c>
      <c r="F1979">
        <v>201165</v>
      </c>
      <c r="G1979" t="str" cm="1">
        <f t="array" ref="G1979">_xlfn.IFS(F1979&lt;1000,"1000",F1979&lt;5000,"5000",F1979&lt;10000,"10000",F1979&lt;15000,"15000",F1979&lt;20000,"20000",F1979&lt;25000,"25000",F1979&lt;30000,"30000",F1979&lt;35000,"35000",F1979&lt;40000,"40000",F1979&lt;45000,"45000",F1979&lt;50000,"50000",F1979&gt;50000,"&gt;50000")</f>
        <v>&gt;50000</v>
      </c>
      <c r="H1979" t="s">
        <v>8219</v>
      </c>
      <c r="I1979" t="s">
        <v>8224</v>
      </c>
      <c r="J1979" t="s">
        <v>8246</v>
      </c>
      <c r="K1979">
        <v>1450511940</v>
      </c>
      <c r="L1979" s="10">
        <v>42357.332638888889</v>
      </c>
      <c r="M1979">
        <v>1446527540</v>
      </c>
      <c r="N1979" s="10">
        <f t="shared" si="92"/>
        <v>42311.216898148152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90"/>
        <v>402.33</v>
      </c>
      <c r="T1979">
        <f t="shared" si="91"/>
        <v>245.02436053593178</v>
      </c>
      <c r="U1979" t="s">
        <v>8319</v>
      </c>
      <c r="V1979" t="s">
        <v>8349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 t="str" cm="1">
        <f t="array" ref="E1980">_xlfn.IFS(D1980&lt;1000,"1000",D1980&lt;5000,"5000",D1980&lt;10000,"10000",D1980&lt;15000,"15000",D1980&lt;20000,"20000",D1980&lt;25000,"25000",D1980&lt;30000,"30000",D1980&lt;35000,"35000",D1980&lt;40000,"40000",D1980&lt;45000,"45000",D1980&lt;50000,"50000",D1980&gt;=50000,"&gt;50000")</f>
        <v>&gt;50000</v>
      </c>
      <c r="F1980">
        <v>513422.57</v>
      </c>
      <c r="G1980" t="str" cm="1">
        <f t="array" ref="G1980">_xlfn.IFS(F1980&lt;1000,"1000",F1980&lt;5000,"5000",F1980&lt;10000,"10000",F1980&lt;15000,"15000",F1980&lt;20000,"20000",F1980&lt;25000,"25000",F1980&lt;30000,"30000",F1980&lt;35000,"35000",F1980&lt;40000,"40000",F1980&lt;45000,"45000",F1980&lt;50000,"50000",F1980&gt;50000,"&gt;50000")</f>
        <v>&gt;50000</v>
      </c>
      <c r="H1980" t="s">
        <v>8219</v>
      </c>
      <c r="I1980" t="s">
        <v>8224</v>
      </c>
      <c r="J1980" t="s">
        <v>8246</v>
      </c>
      <c r="K1980">
        <v>1339484400</v>
      </c>
      <c r="L1980" s="10">
        <v>41072.291666666664</v>
      </c>
      <c r="M1980">
        <v>1336627492</v>
      </c>
      <c r="N1980" s="10">
        <f t="shared" si="92"/>
        <v>41039.225601851853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90"/>
        <v>1026.8451399999999</v>
      </c>
      <c r="T1980">
        <f t="shared" si="91"/>
        <v>1323.2540463917526</v>
      </c>
      <c r="U1980" t="s">
        <v>8319</v>
      </c>
      <c r="V1980" t="s">
        <v>8349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 t="str" cm="1">
        <f t="array" ref="E1981">_xlfn.IFS(D1981&lt;1000,"1000",D1981&lt;5000,"5000",D1981&lt;10000,"10000",D1981&lt;15000,"15000",D1981&lt;20000,"20000",D1981&lt;25000,"25000",D1981&lt;30000,"30000",D1981&lt;35000,"35000",D1981&lt;40000,"40000",D1981&lt;45000,"45000",D1981&lt;50000,"50000",D1981&gt;=50000,"&gt;50000")</f>
        <v>&gt;50000</v>
      </c>
      <c r="F1981">
        <v>229802.31</v>
      </c>
      <c r="G1981" t="str" cm="1">
        <f t="array" ref="G1981">_xlfn.IFS(F1981&lt;1000,"1000",F1981&lt;5000,"5000",F1981&lt;10000,"10000",F1981&lt;15000,"15000",F1981&lt;20000,"20000",F1981&lt;25000,"25000",F1981&lt;30000,"30000",F1981&lt;35000,"35000",F1981&lt;40000,"40000",F1981&lt;45000,"45000",F1981&lt;50000,"50000",F1981&gt;50000,"&gt;50000")</f>
        <v>&gt;50000</v>
      </c>
      <c r="H1981" t="s">
        <v>8219</v>
      </c>
      <c r="I1981" t="s">
        <v>8224</v>
      </c>
      <c r="J1981" t="s">
        <v>8246</v>
      </c>
      <c r="K1981">
        <v>1447909140</v>
      </c>
      <c r="L1981" s="10">
        <v>42327.207638888889</v>
      </c>
      <c r="M1981">
        <v>1444734146</v>
      </c>
      <c r="N1981" s="10">
        <f t="shared" si="92"/>
        <v>42290.460023148145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90"/>
        <v>114.901155</v>
      </c>
      <c r="T1981">
        <f t="shared" si="91"/>
        <v>282.65966789667897</v>
      </c>
      <c r="U1981" t="s">
        <v>8319</v>
      </c>
      <c r="V1981" t="s">
        <v>8349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 t="str" cm="1">
        <f t="array" ref="E1982">_xlfn.IFS(D1982&lt;1000,"1000",D1982&lt;5000,"5000",D1982&lt;10000,"10000",D1982&lt;15000,"15000",D1982&lt;20000,"20000",D1982&lt;25000,"25000",D1982&lt;30000,"30000",D1982&lt;35000,"35000",D1982&lt;40000,"40000",D1982&lt;45000,"45000",D1982&lt;50000,"50000",D1982&gt;=50000,"&gt;50000")</f>
        <v>&gt;50000</v>
      </c>
      <c r="F1982">
        <v>177412.01</v>
      </c>
      <c r="G1982" t="str" cm="1">
        <f t="array" ref="G1982">_xlfn.IFS(F1982&lt;1000,"1000",F1982&lt;5000,"5000",F1982&lt;10000,"10000",F1982&lt;15000,"15000",F1982&lt;20000,"20000",F1982&lt;25000,"25000",F1982&lt;30000,"30000",F1982&lt;35000,"35000",F1982&lt;40000,"40000",F1982&lt;45000,"45000",F1982&lt;50000,"50000",F1982&gt;50000,"&gt;50000")</f>
        <v>&gt;50000</v>
      </c>
      <c r="H1982" t="s">
        <v>8219</v>
      </c>
      <c r="I1982" t="s">
        <v>8236</v>
      </c>
      <c r="J1982" t="s">
        <v>8249</v>
      </c>
      <c r="K1982">
        <v>1459684862</v>
      </c>
      <c r="L1982" s="10">
        <v>42463.500717592593</v>
      </c>
      <c r="M1982">
        <v>1456232462</v>
      </c>
      <c r="N1982" s="10">
        <f t="shared" si="92"/>
        <v>42423.542384259257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90"/>
        <v>354.82402000000002</v>
      </c>
      <c r="T1982">
        <f t="shared" si="91"/>
        <v>91.214401028277635</v>
      </c>
      <c r="U1982" t="s">
        <v>8319</v>
      </c>
      <c r="V1982" t="s">
        <v>8349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 t="str" cm="1">
        <f t="array" ref="E1983">_xlfn.IFS(D1983&lt;1000,"1000",D1983&lt;5000,"5000",D1983&lt;10000,"10000",D1983&lt;15000,"15000",D1983&lt;20000,"20000",D1983&lt;25000,"25000",D1983&lt;30000,"30000",D1983&lt;35000,"35000",D1983&lt;40000,"40000",D1983&lt;45000,"45000",D1983&lt;50000,"50000",D1983&gt;=50000,"&gt;50000")</f>
        <v>10000</v>
      </c>
      <c r="F1983">
        <v>381</v>
      </c>
      <c r="G1983" t="str" cm="1">
        <f t="array" ref="G1983">_xlfn.IFS(F1983&lt;1000,"1000",F1983&lt;5000,"5000",F1983&lt;10000,"10000",F1983&lt;15000,"15000",F1983&lt;20000,"20000",F1983&lt;25000,"25000",F1983&lt;30000,"30000",F1983&lt;35000,"35000",F1983&lt;40000,"40000",F1983&lt;45000,"45000",F1983&lt;50000,"50000",F1983&gt;50000,"&gt;50000")</f>
        <v>1000</v>
      </c>
      <c r="H1983" t="s">
        <v>8221</v>
      </c>
      <c r="I1983" t="s">
        <v>8229</v>
      </c>
      <c r="J1983" t="s">
        <v>8251</v>
      </c>
      <c r="K1983">
        <v>1404926665</v>
      </c>
      <c r="L1983" s="10">
        <v>41829.725289351853</v>
      </c>
      <c r="M1983">
        <v>1402334665</v>
      </c>
      <c r="N1983" s="10">
        <f t="shared" si="92"/>
        <v>41799.725289351853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90"/>
        <v>5.08</v>
      </c>
      <c r="T1983">
        <f t="shared" si="91"/>
        <v>31.75</v>
      </c>
      <c r="U1983" t="s">
        <v>8338</v>
      </c>
      <c r="V1983" t="s">
        <v>8350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 t="str" cm="1">
        <f t="array" ref="E1984">_xlfn.IFS(D1984&lt;1000,"1000",D1984&lt;5000,"5000",D1984&lt;10000,"10000",D1984&lt;15000,"15000",D1984&lt;20000,"20000",D1984&lt;25000,"25000",D1984&lt;30000,"30000",D1984&lt;35000,"35000",D1984&lt;40000,"40000",D1984&lt;45000,"45000",D1984&lt;50000,"50000",D1984&gt;=50000,"&gt;50000")</f>
        <v>&gt;50000</v>
      </c>
      <c r="F1984">
        <v>0</v>
      </c>
      <c r="G1984" t="str" cm="1">
        <f t="array" ref="G1984">_xlfn.IFS(F1984&lt;1000,"1000",F1984&lt;5000,"5000",F1984&lt;10000,"10000",F1984&lt;15000,"15000",F1984&lt;20000,"20000",F1984&lt;25000,"25000",F1984&lt;30000,"30000",F1984&lt;35000,"35000",F1984&lt;40000,"40000",F1984&lt;45000,"45000",F1984&lt;50000,"50000",F1984&gt;50000,"&gt;50000")</f>
        <v>1000</v>
      </c>
      <c r="H1984" t="s">
        <v>8221</v>
      </c>
      <c r="I1984" t="s">
        <v>8231</v>
      </c>
      <c r="J1984" t="s">
        <v>8252</v>
      </c>
      <c r="K1984">
        <v>1480863887</v>
      </c>
      <c r="L1984" s="10">
        <v>42708.628321759257</v>
      </c>
      <c r="M1984">
        <v>1478268287</v>
      </c>
      <c r="N1984" s="10">
        <f t="shared" si="92"/>
        <v>42678.586655092593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90"/>
        <v>0</v>
      </c>
      <c r="T1984" t="e">
        <f t="shared" si="91"/>
        <v>#DIV/0!</v>
      </c>
      <c r="U1984" t="s">
        <v>8338</v>
      </c>
      <c r="V1984" t="s">
        <v>8350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 t="str" cm="1">
        <f t="array" ref="E1985">_xlfn.IFS(D1985&lt;1000,"1000",D1985&lt;5000,"5000",D1985&lt;10000,"10000",D1985&lt;15000,"15000",D1985&lt;20000,"20000",D1985&lt;25000,"25000",D1985&lt;30000,"30000",D1985&lt;35000,"35000",D1985&lt;40000,"40000",D1985&lt;45000,"45000",D1985&lt;50000,"50000",D1985&gt;=50000,"&gt;50000")</f>
        <v>35000</v>
      </c>
      <c r="F1985">
        <v>1419</v>
      </c>
      <c r="G1985" t="str" cm="1">
        <f t="array" ref="G1985">_xlfn.IFS(F1985&lt;1000,"1000",F1985&lt;5000,"5000",F1985&lt;10000,"10000",F1985&lt;15000,"15000",F1985&lt;20000,"20000",F1985&lt;25000,"25000",F1985&lt;30000,"30000",F1985&lt;35000,"35000",F1985&lt;40000,"40000",F1985&lt;45000,"45000",F1985&lt;50000,"50000",F1985&gt;50000,"&gt;50000")</f>
        <v>5000</v>
      </c>
      <c r="H1985" t="s">
        <v>8221</v>
      </c>
      <c r="I1985" t="s">
        <v>8224</v>
      </c>
      <c r="J1985" t="s">
        <v>8246</v>
      </c>
      <c r="K1985">
        <v>1472799600</v>
      </c>
      <c r="L1985" s="10">
        <v>42615.291666666672</v>
      </c>
      <c r="M1985">
        <v>1470874618</v>
      </c>
      <c r="N1985" s="10">
        <f t="shared" si="92"/>
        <v>42593.011782407411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90"/>
        <v>4.3</v>
      </c>
      <c r="T1985">
        <f t="shared" si="91"/>
        <v>88.6875</v>
      </c>
      <c r="U1985" t="s">
        <v>8338</v>
      </c>
      <c r="V1985" t="s">
        <v>8350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 t="str" cm="1">
        <f t="array" ref="E1986">_xlfn.IFS(D1986&lt;1000,"1000",D1986&lt;5000,"5000",D1986&lt;10000,"10000",D1986&lt;15000,"15000",D1986&lt;20000,"20000",D1986&lt;25000,"25000",D1986&lt;30000,"30000",D1986&lt;35000,"35000",D1986&lt;40000,"40000",D1986&lt;45000,"45000",D1986&lt;50000,"50000",D1986&gt;=50000,"&gt;50000")</f>
        <v>20000</v>
      </c>
      <c r="F1986">
        <v>3172</v>
      </c>
      <c r="G1986" t="str" cm="1">
        <f t="array" ref="G1986">_xlfn.IFS(F1986&lt;1000,"1000",F1986&lt;5000,"5000",F1986&lt;10000,"10000",F1986&lt;15000,"15000",F1986&lt;20000,"20000",F1986&lt;25000,"25000",F1986&lt;30000,"30000",F1986&lt;35000,"35000",F1986&lt;40000,"40000",F1986&lt;45000,"45000",F1986&lt;50000,"50000",F1986&gt;50000,"&gt;50000")</f>
        <v>5000</v>
      </c>
      <c r="H1986" t="s">
        <v>8221</v>
      </c>
      <c r="I1986" t="s">
        <v>8224</v>
      </c>
      <c r="J1986" t="s">
        <v>8246</v>
      </c>
      <c r="K1986">
        <v>1417377481</v>
      </c>
      <c r="L1986" s="10">
        <v>41973.831956018519</v>
      </c>
      <c r="M1986">
        <v>1412189881</v>
      </c>
      <c r="N1986" s="10">
        <f t="shared" si="92"/>
        <v>41913.790289351848</v>
      </c>
      <c r="O1986" t="b">
        <v>0</v>
      </c>
      <c r="P1986">
        <v>7</v>
      </c>
      <c r="Q1986" t="b">
        <v>0</v>
      </c>
      <c r="R1986" t="s">
        <v>8296</v>
      </c>
      <c r="S1986" s="5">
        <f t="shared" ref="S1986:S2049" si="93">(F1986/D1986)*100</f>
        <v>21.146666666666665</v>
      </c>
      <c r="T1986">
        <f t="shared" ref="T1986:T2049" si="94">F1986/P1986</f>
        <v>453.14285714285717</v>
      </c>
      <c r="U1986" t="s">
        <v>8338</v>
      </c>
      <c r="V1986" t="s">
        <v>8350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 t="str" cm="1">
        <f t="array" ref="E1987">_xlfn.IFS(D1987&lt;1000,"1000",D1987&lt;5000,"5000",D1987&lt;10000,"10000",D1987&lt;15000,"15000",D1987&lt;20000,"20000",D1987&lt;25000,"25000",D1987&lt;30000,"30000",D1987&lt;35000,"35000",D1987&lt;40000,"40000",D1987&lt;45000,"45000",D1987&lt;50000,"50000",D1987&gt;=50000,"&gt;50000")</f>
        <v>5000</v>
      </c>
      <c r="F1987">
        <v>51</v>
      </c>
      <c r="G1987" t="str" cm="1">
        <f t="array" ref="G1987">_xlfn.IFS(F1987&lt;1000,"1000",F1987&lt;5000,"5000",F1987&lt;10000,"10000",F1987&lt;15000,"15000",F1987&lt;20000,"20000",F1987&lt;25000,"25000",F1987&lt;30000,"30000",F1987&lt;35000,"35000",F1987&lt;40000,"40000",F1987&lt;45000,"45000",F1987&lt;50000,"50000",F1987&gt;50000,"&gt;50000")</f>
        <v>1000</v>
      </c>
      <c r="H1987" t="s">
        <v>8221</v>
      </c>
      <c r="I1987" t="s">
        <v>8225</v>
      </c>
      <c r="J1987" t="s">
        <v>8247</v>
      </c>
      <c r="K1987">
        <v>1470178800</v>
      </c>
      <c r="L1987" s="10">
        <v>42584.958333333328</v>
      </c>
      <c r="M1987">
        <v>1467650771</v>
      </c>
      <c r="N1987" s="10">
        <f t="shared" ref="N1987:N2050" si="95">(((M1987/60)/60)/24)+DATE(1970,1,1)</f>
        <v>42555.698738425926</v>
      </c>
      <c r="O1987" t="b">
        <v>0</v>
      </c>
      <c r="P1987">
        <v>4</v>
      </c>
      <c r="Q1987" t="b">
        <v>0</v>
      </c>
      <c r="R1987" t="s">
        <v>8296</v>
      </c>
      <c r="S1987" s="5">
        <f t="shared" si="93"/>
        <v>3.1875</v>
      </c>
      <c r="T1987">
        <f t="shared" si="94"/>
        <v>12.75</v>
      </c>
      <c r="U1987" t="s">
        <v>8338</v>
      </c>
      <c r="V1987" t="s">
        <v>8350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 t="str" cm="1">
        <f t="array" ref="E1988">_xlfn.IFS(D1988&lt;1000,"1000",D1988&lt;5000,"5000",D1988&lt;10000,"10000",D1988&lt;15000,"15000",D1988&lt;20000,"20000",D1988&lt;25000,"25000",D1988&lt;30000,"30000",D1988&lt;35000,"35000",D1988&lt;40000,"40000",D1988&lt;45000,"45000",D1988&lt;50000,"50000",D1988&gt;=50000,"&gt;50000")</f>
        <v>5000</v>
      </c>
      <c r="F1988">
        <v>1</v>
      </c>
      <c r="G1988" t="str" cm="1">
        <f t="array" ref="G1988">_xlfn.IFS(F1988&lt;1000,"1000",F1988&lt;5000,"5000",F1988&lt;10000,"10000",F1988&lt;15000,"15000",F1988&lt;20000,"20000",F1988&lt;25000,"25000",F1988&lt;30000,"30000",F1988&lt;35000,"35000",F1988&lt;40000,"40000",F1988&lt;45000,"45000",F1988&lt;50000,"50000",F1988&gt;50000,"&gt;50000")</f>
        <v>1000</v>
      </c>
      <c r="H1988" t="s">
        <v>8221</v>
      </c>
      <c r="I1988" t="s">
        <v>8225</v>
      </c>
      <c r="J1988" t="s">
        <v>8247</v>
      </c>
      <c r="K1988">
        <v>1457947483</v>
      </c>
      <c r="L1988" s="10">
        <v>42443.392164351855</v>
      </c>
      <c r="M1988">
        <v>1455359083</v>
      </c>
      <c r="N1988" s="10">
        <f t="shared" si="95"/>
        <v>42413.433831018512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93"/>
        <v>0.05</v>
      </c>
      <c r="T1988">
        <f t="shared" si="94"/>
        <v>1</v>
      </c>
      <c r="U1988" t="s">
        <v>8338</v>
      </c>
      <c r="V1988" t="s">
        <v>8350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 t="str" cm="1">
        <f t="array" ref="E1989">_xlfn.IFS(D1989&lt;1000,"1000",D1989&lt;5000,"5000",D1989&lt;10000,"10000",D1989&lt;15000,"15000",D1989&lt;20000,"20000",D1989&lt;25000,"25000",D1989&lt;30000,"30000",D1989&lt;35000,"35000",D1989&lt;40000,"40000",D1989&lt;45000,"45000",D1989&lt;50000,"50000",D1989&gt;=50000,"&gt;50000")</f>
        <v>10000</v>
      </c>
      <c r="F1989">
        <v>2336</v>
      </c>
      <c r="G1989" t="str" cm="1">
        <f t="array" ref="G1989">_xlfn.IFS(F1989&lt;1000,"1000",F1989&lt;5000,"5000",F1989&lt;10000,"10000",F1989&lt;15000,"15000",F1989&lt;20000,"20000",F1989&lt;25000,"25000",F1989&lt;30000,"30000",F1989&lt;35000,"35000",F1989&lt;40000,"40000",F1989&lt;45000,"45000",F1989&lt;50000,"50000",F1989&gt;50000,"&gt;50000")</f>
        <v>5000</v>
      </c>
      <c r="H1989" t="s">
        <v>8221</v>
      </c>
      <c r="I1989" t="s">
        <v>8225</v>
      </c>
      <c r="J1989" t="s">
        <v>8247</v>
      </c>
      <c r="K1989">
        <v>1425223276</v>
      </c>
      <c r="L1989" s="10">
        <v>42064.639768518522</v>
      </c>
      <c r="M1989">
        <v>1422631276</v>
      </c>
      <c r="N1989" s="10">
        <f t="shared" si="95"/>
        <v>42034.639768518522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93"/>
        <v>42.472727272727276</v>
      </c>
      <c r="T1989">
        <f t="shared" si="94"/>
        <v>83.428571428571431</v>
      </c>
      <c r="U1989" t="s">
        <v>8338</v>
      </c>
      <c r="V1989" t="s">
        <v>8350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 t="str" cm="1">
        <f t="array" ref="E1990">_xlfn.IFS(D1990&lt;1000,"1000",D1990&lt;5000,"5000",D1990&lt;10000,"10000",D1990&lt;15000,"15000",D1990&lt;20000,"20000",D1990&lt;25000,"25000",D1990&lt;30000,"30000",D1990&lt;35000,"35000",D1990&lt;40000,"40000",D1990&lt;45000,"45000",D1990&lt;50000,"50000",D1990&gt;=50000,"&gt;50000")</f>
        <v>10000</v>
      </c>
      <c r="F1990">
        <v>25</v>
      </c>
      <c r="G1990" t="str" cm="1">
        <f t="array" ref="G1990">_xlfn.IFS(F1990&lt;1000,"1000",F1990&lt;5000,"5000",F1990&lt;10000,"10000",F1990&lt;15000,"15000",F1990&lt;20000,"20000",F1990&lt;25000,"25000",F1990&lt;30000,"30000",F1990&lt;35000,"35000",F1990&lt;40000,"40000",F1990&lt;45000,"45000",F1990&lt;50000,"50000",F1990&gt;50000,"&gt;50000")</f>
        <v>1000</v>
      </c>
      <c r="H1990" t="s">
        <v>8221</v>
      </c>
      <c r="I1990" t="s">
        <v>8224</v>
      </c>
      <c r="J1990" t="s">
        <v>8246</v>
      </c>
      <c r="K1990">
        <v>1440094742</v>
      </c>
      <c r="L1990" s="10">
        <v>42236.763217592597</v>
      </c>
      <c r="M1990">
        <v>1437502742</v>
      </c>
      <c r="N1990" s="10">
        <f t="shared" si="95"/>
        <v>42206.763217592597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93"/>
        <v>0.41666666666666669</v>
      </c>
      <c r="T1990">
        <f t="shared" si="94"/>
        <v>25</v>
      </c>
      <c r="U1990" t="s">
        <v>8338</v>
      </c>
      <c r="V1990" t="s">
        <v>8350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 t="str" cm="1">
        <f t="array" ref="E1991">_xlfn.IFS(D1991&lt;1000,"1000",D1991&lt;5000,"5000",D1991&lt;10000,"10000",D1991&lt;15000,"15000",D1991&lt;20000,"20000",D1991&lt;25000,"25000",D1991&lt;30000,"30000",D1991&lt;35000,"35000",D1991&lt;40000,"40000",D1991&lt;45000,"45000",D1991&lt;50000,"50000",D1991&gt;=50000,"&gt;50000")</f>
        <v>10000</v>
      </c>
      <c r="F1991">
        <v>50</v>
      </c>
      <c r="G1991" t="str" cm="1">
        <f t="array" ref="G1991">_xlfn.IFS(F1991&lt;1000,"1000",F1991&lt;5000,"5000",F1991&lt;10000,"10000",F1991&lt;15000,"15000",F1991&lt;20000,"20000",F1991&lt;25000,"25000",F1991&lt;30000,"30000",F1991&lt;35000,"35000",F1991&lt;40000,"40000",F1991&lt;45000,"45000",F1991&lt;50000,"50000",F1991&gt;50000,"&gt;50000")</f>
        <v>1000</v>
      </c>
      <c r="H1991" t="s">
        <v>8221</v>
      </c>
      <c r="I1991" t="s">
        <v>8224</v>
      </c>
      <c r="J1991" t="s">
        <v>8246</v>
      </c>
      <c r="K1991">
        <v>1481473208</v>
      </c>
      <c r="L1991" s="10">
        <v>42715.680648148147</v>
      </c>
      <c r="M1991">
        <v>1478881208</v>
      </c>
      <c r="N1991" s="10">
        <f t="shared" si="95"/>
        <v>42685.680648148147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93"/>
        <v>1</v>
      </c>
      <c r="T1991">
        <f t="shared" si="94"/>
        <v>50</v>
      </c>
      <c r="U1991" t="s">
        <v>8338</v>
      </c>
      <c r="V1991" t="s">
        <v>8350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 t="str" cm="1">
        <f t="array" ref="E1992">_xlfn.IFS(D1992&lt;1000,"1000",D1992&lt;5000,"5000",D1992&lt;10000,"10000",D1992&lt;15000,"15000",D1992&lt;20000,"20000",D1992&lt;25000,"25000",D1992&lt;30000,"30000",D1992&lt;35000,"35000",D1992&lt;40000,"40000",D1992&lt;45000,"45000",D1992&lt;50000,"50000",D1992&gt;=50000,"&gt;50000")</f>
        <v>5000</v>
      </c>
      <c r="F1992">
        <v>509</v>
      </c>
      <c r="G1992" t="str" cm="1">
        <f t="array" ref="G1992">_xlfn.IFS(F1992&lt;1000,"1000",F1992&lt;5000,"5000",F1992&lt;10000,"10000",F1992&lt;15000,"15000",F1992&lt;20000,"20000",F1992&lt;25000,"25000",F1992&lt;30000,"30000",F1992&lt;35000,"35000",F1992&lt;40000,"40000",F1992&lt;45000,"45000",F1992&lt;50000,"50000",F1992&gt;50000,"&gt;50000")</f>
        <v>1000</v>
      </c>
      <c r="H1992" t="s">
        <v>8221</v>
      </c>
      <c r="I1992" t="s">
        <v>8224</v>
      </c>
      <c r="J1992" t="s">
        <v>8246</v>
      </c>
      <c r="K1992">
        <v>1455338532</v>
      </c>
      <c r="L1992" s="10">
        <v>42413.195972222224</v>
      </c>
      <c r="M1992">
        <v>1454042532</v>
      </c>
      <c r="N1992" s="10">
        <f t="shared" si="95"/>
        <v>42398.195972222224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93"/>
        <v>16.966666666666665</v>
      </c>
      <c r="T1992">
        <f t="shared" si="94"/>
        <v>101.8</v>
      </c>
      <c r="U1992" t="s">
        <v>8338</v>
      </c>
      <c r="V1992" t="s">
        <v>8350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 t="str" cm="1">
        <f t="array" ref="E1993">_xlfn.IFS(D1993&lt;1000,"1000",D1993&lt;5000,"5000",D1993&lt;10000,"10000",D1993&lt;15000,"15000",D1993&lt;20000,"20000",D1993&lt;25000,"25000",D1993&lt;30000,"30000",D1993&lt;35000,"35000",D1993&lt;40000,"40000",D1993&lt;45000,"45000",D1993&lt;50000,"50000",D1993&gt;=50000,"&gt;50000")</f>
        <v>5000</v>
      </c>
      <c r="F1993">
        <v>140</v>
      </c>
      <c r="G1993" t="str" cm="1">
        <f t="array" ref="G1993">_xlfn.IFS(F1993&lt;1000,"1000",F1993&lt;5000,"5000",F1993&lt;10000,"10000",F1993&lt;15000,"15000",F1993&lt;20000,"20000",F1993&lt;25000,"25000",F1993&lt;30000,"30000",F1993&lt;35000,"35000",F1993&lt;40000,"40000",F1993&lt;45000,"45000",F1993&lt;50000,"50000",F1993&gt;50000,"&gt;50000")</f>
        <v>1000</v>
      </c>
      <c r="H1993" t="s">
        <v>8221</v>
      </c>
      <c r="I1993" t="s">
        <v>8224</v>
      </c>
      <c r="J1993" t="s">
        <v>8246</v>
      </c>
      <c r="K1993">
        <v>1435958786</v>
      </c>
      <c r="L1993" s="10">
        <v>42188.89335648148</v>
      </c>
      <c r="M1993">
        <v>1434144386</v>
      </c>
      <c r="N1993" s="10">
        <f t="shared" si="95"/>
        <v>42167.89335648148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93"/>
        <v>7.0000000000000009</v>
      </c>
      <c r="T1993">
        <f t="shared" si="94"/>
        <v>46.666666666666664</v>
      </c>
      <c r="U1993" t="s">
        <v>8338</v>
      </c>
      <c r="V1993" t="s">
        <v>8350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 t="str" cm="1">
        <f t="array" ref="E1994">_xlfn.IFS(D1994&lt;1000,"1000",D1994&lt;5000,"5000",D1994&lt;10000,"10000",D1994&lt;15000,"15000",D1994&lt;20000,"20000",D1994&lt;25000,"25000",D1994&lt;30000,"30000",D1994&lt;35000,"35000",D1994&lt;40000,"40000",D1994&lt;45000,"45000",D1994&lt;50000,"50000",D1994&gt;=50000,"&gt;50000")</f>
        <v>5000</v>
      </c>
      <c r="F1994">
        <v>2</v>
      </c>
      <c r="G1994" t="str" cm="1">
        <f t="array" ref="G1994">_xlfn.IFS(F1994&lt;1000,"1000",F1994&lt;5000,"5000",F1994&lt;10000,"10000",F1994&lt;15000,"15000",F1994&lt;20000,"20000",F1994&lt;25000,"25000",F1994&lt;30000,"30000",F1994&lt;35000,"35000",F1994&lt;40000,"40000",F1994&lt;45000,"45000",F1994&lt;50000,"50000",F1994&gt;50000,"&gt;50000")</f>
        <v>1000</v>
      </c>
      <c r="H1994" t="s">
        <v>8221</v>
      </c>
      <c r="I1994" t="s">
        <v>8224</v>
      </c>
      <c r="J1994" t="s">
        <v>8246</v>
      </c>
      <c r="K1994">
        <v>1424229991</v>
      </c>
      <c r="L1994" s="10">
        <v>42053.143414351856</v>
      </c>
      <c r="M1994">
        <v>1421637991</v>
      </c>
      <c r="N1994" s="10">
        <f t="shared" si="95"/>
        <v>42023.143414351856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93"/>
        <v>0.13333333333333333</v>
      </c>
      <c r="T1994">
        <f t="shared" si="94"/>
        <v>1</v>
      </c>
      <c r="U1994" t="s">
        <v>8338</v>
      </c>
      <c r="V1994" t="s">
        <v>8350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 t="str" cm="1">
        <f t="array" ref="E1995">_xlfn.IFS(D1995&lt;1000,"1000",D1995&lt;5000,"5000",D1995&lt;10000,"10000",D1995&lt;15000,"15000",D1995&lt;20000,"20000",D1995&lt;25000,"25000",D1995&lt;30000,"30000",D1995&lt;35000,"35000",D1995&lt;40000,"40000",D1995&lt;45000,"45000",D1995&lt;50000,"50000",D1995&gt;=50000,"&gt;50000")</f>
        <v>5000</v>
      </c>
      <c r="F1995">
        <v>0</v>
      </c>
      <c r="G1995" t="str" cm="1">
        <f t="array" ref="G1995">_xlfn.IFS(F1995&lt;1000,"1000",F1995&lt;5000,"5000",F1995&lt;10000,"10000",F1995&lt;15000,"15000",F1995&lt;20000,"20000",F1995&lt;25000,"25000",F1995&lt;30000,"30000",F1995&lt;35000,"35000",F1995&lt;40000,"40000",F1995&lt;45000,"45000",F1995&lt;50000,"50000",F1995&gt;50000,"&gt;50000")</f>
        <v>1000</v>
      </c>
      <c r="H1995" t="s">
        <v>8221</v>
      </c>
      <c r="I1995" t="s">
        <v>8225</v>
      </c>
      <c r="J1995" t="s">
        <v>8247</v>
      </c>
      <c r="K1995">
        <v>1450706837</v>
      </c>
      <c r="L1995" s="10">
        <v>42359.58839120371</v>
      </c>
      <c r="M1995">
        <v>1448114837</v>
      </c>
      <c r="N1995" s="10">
        <f t="shared" si="95"/>
        <v>42329.58839120371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93"/>
        <v>0</v>
      </c>
      <c r="T1995" t="e">
        <f t="shared" si="94"/>
        <v>#DIV/0!</v>
      </c>
      <c r="U1995" t="s">
        <v>8338</v>
      </c>
      <c r="V1995" t="s">
        <v>8350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 t="str" cm="1">
        <f t="array" ref="E1996">_xlfn.IFS(D1996&lt;1000,"1000",D1996&lt;5000,"5000",D1996&lt;10000,"10000",D1996&lt;15000,"15000",D1996&lt;20000,"20000",D1996&lt;25000,"25000",D1996&lt;30000,"30000",D1996&lt;35000,"35000",D1996&lt;40000,"40000",D1996&lt;45000,"45000",D1996&lt;50000,"50000",D1996&gt;=50000,"&gt;50000")</f>
        <v>5000</v>
      </c>
      <c r="F1996">
        <v>0</v>
      </c>
      <c r="G1996" t="str" cm="1">
        <f t="array" ref="G1996">_xlfn.IFS(F1996&lt;1000,"1000",F1996&lt;5000,"5000",F1996&lt;10000,"10000",F1996&lt;15000,"15000",F1996&lt;20000,"20000",F1996&lt;25000,"25000",F1996&lt;30000,"30000",F1996&lt;35000,"35000",F1996&lt;40000,"40000",F1996&lt;45000,"45000",F1996&lt;50000,"50000",F1996&gt;50000,"&gt;50000")</f>
        <v>1000</v>
      </c>
      <c r="H1996" t="s">
        <v>8221</v>
      </c>
      <c r="I1996" t="s">
        <v>8224</v>
      </c>
      <c r="J1996" t="s">
        <v>8246</v>
      </c>
      <c r="K1996">
        <v>1481072942</v>
      </c>
      <c r="L1996" s="10">
        <v>42711.047939814816</v>
      </c>
      <c r="M1996">
        <v>1475885342</v>
      </c>
      <c r="N1996" s="10">
        <f t="shared" si="95"/>
        <v>42651.006273148145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93"/>
        <v>0</v>
      </c>
      <c r="T1996" t="e">
        <f t="shared" si="94"/>
        <v>#DIV/0!</v>
      </c>
      <c r="U1996" t="s">
        <v>8338</v>
      </c>
      <c r="V1996" t="s">
        <v>8350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 t="str" cm="1">
        <f t="array" ref="E1997">_xlfn.IFS(D1997&lt;1000,"1000",D1997&lt;5000,"5000",D1997&lt;10000,"10000",D1997&lt;15000,"15000",D1997&lt;20000,"20000",D1997&lt;25000,"25000",D1997&lt;30000,"30000",D1997&lt;35000,"35000",D1997&lt;40000,"40000",D1997&lt;45000,"45000",D1997&lt;50000,"50000",D1997&gt;=50000,"&gt;50000")</f>
        <v>5000</v>
      </c>
      <c r="F1997">
        <v>78</v>
      </c>
      <c r="G1997" t="str" cm="1">
        <f t="array" ref="G1997">_xlfn.IFS(F1997&lt;1000,"1000",F1997&lt;5000,"5000",F1997&lt;10000,"10000",F1997&lt;15000,"15000",F1997&lt;20000,"20000",F1997&lt;25000,"25000",F1997&lt;30000,"30000",F1997&lt;35000,"35000",F1997&lt;40000,"40000",F1997&lt;45000,"45000",F1997&lt;50000,"50000",F1997&gt;50000,"&gt;50000")</f>
        <v>1000</v>
      </c>
      <c r="H1997" t="s">
        <v>8221</v>
      </c>
      <c r="I1997" t="s">
        <v>8229</v>
      </c>
      <c r="J1997" t="s">
        <v>8251</v>
      </c>
      <c r="K1997">
        <v>1437082736</v>
      </c>
      <c r="L1997" s="10">
        <v>42201.902037037042</v>
      </c>
      <c r="M1997">
        <v>1435354736</v>
      </c>
      <c r="N1997" s="10">
        <f t="shared" si="95"/>
        <v>42181.902037037042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93"/>
        <v>7.8</v>
      </c>
      <c r="T1997">
        <f t="shared" si="94"/>
        <v>26</v>
      </c>
      <c r="U1997" t="s">
        <v>8338</v>
      </c>
      <c r="V1997" t="s">
        <v>8350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 t="str" cm="1">
        <f t="array" ref="E1998">_xlfn.IFS(D1998&lt;1000,"1000",D1998&lt;5000,"5000",D1998&lt;10000,"10000",D1998&lt;15000,"15000",D1998&lt;20000,"20000",D1998&lt;25000,"25000",D1998&lt;30000,"30000",D1998&lt;35000,"35000",D1998&lt;40000,"40000",D1998&lt;45000,"45000",D1998&lt;50000,"50000",D1998&gt;=50000,"&gt;50000")</f>
        <v>&gt;50000</v>
      </c>
      <c r="F1998">
        <v>0</v>
      </c>
      <c r="G1998" t="str" cm="1">
        <f t="array" ref="G1998">_xlfn.IFS(F1998&lt;1000,"1000",F1998&lt;5000,"5000",F1998&lt;10000,"10000",F1998&lt;15000,"15000",F1998&lt;20000,"20000",F1998&lt;25000,"25000",F1998&lt;30000,"30000",F1998&lt;35000,"35000",F1998&lt;40000,"40000",F1998&lt;45000,"45000",F1998&lt;50000,"50000",F1998&gt;50000,"&gt;50000")</f>
        <v>1000</v>
      </c>
      <c r="H1998" t="s">
        <v>8221</v>
      </c>
      <c r="I1998" t="s">
        <v>8224</v>
      </c>
      <c r="J1998" t="s">
        <v>8246</v>
      </c>
      <c r="K1998">
        <v>1405021211</v>
      </c>
      <c r="L1998" s="10">
        <v>41830.819571759261</v>
      </c>
      <c r="M1998">
        <v>1402429211</v>
      </c>
      <c r="N1998" s="10">
        <f t="shared" si="95"/>
        <v>41800.819571759261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93"/>
        <v>0</v>
      </c>
      <c r="T1998" t="e">
        <f t="shared" si="94"/>
        <v>#DIV/0!</v>
      </c>
      <c r="U1998" t="s">
        <v>8338</v>
      </c>
      <c r="V1998" t="s">
        <v>8350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 t="str" cm="1">
        <f t="array" ref="E1999">_xlfn.IFS(D1999&lt;1000,"1000",D1999&lt;5000,"5000",D1999&lt;10000,"10000",D1999&lt;15000,"15000",D1999&lt;20000,"20000",D1999&lt;25000,"25000",D1999&lt;30000,"30000",D1999&lt;35000,"35000",D1999&lt;40000,"40000",D1999&lt;45000,"45000",D1999&lt;50000,"50000",D1999&gt;=50000,"&gt;50000")</f>
        <v>10000</v>
      </c>
      <c r="F1999">
        <v>0</v>
      </c>
      <c r="G1999" t="str" cm="1">
        <f t="array" ref="G1999">_xlfn.IFS(F1999&lt;1000,"1000",F1999&lt;5000,"5000",F1999&lt;10000,"10000",F1999&lt;15000,"15000",F1999&lt;20000,"20000",F1999&lt;25000,"25000",F1999&lt;30000,"30000",F1999&lt;35000,"35000",F1999&lt;40000,"40000",F1999&lt;45000,"45000",F1999&lt;50000,"50000",F1999&gt;50000,"&gt;50000")</f>
        <v>1000</v>
      </c>
      <c r="H1999" t="s">
        <v>8221</v>
      </c>
      <c r="I1999" t="s">
        <v>8224</v>
      </c>
      <c r="J1999" t="s">
        <v>8246</v>
      </c>
      <c r="K1999">
        <v>1409091612</v>
      </c>
      <c r="L1999" s="10">
        <v>41877.930694444447</v>
      </c>
      <c r="M1999">
        <v>1406499612</v>
      </c>
      <c r="N1999" s="10">
        <f t="shared" si="95"/>
        <v>41847.930694444447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93"/>
        <v>0</v>
      </c>
      <c r="T1999" t="e">
        <f t="shared" si="94"/>
        <v>#DIV/0!</v>
      </c>
      <c r="U1999" t="s">
        <v>8338</v>
      </c>
      <c r="V1999" t="s">
        <v>8350</v>
      </c>
    </row>
    <row r="2000" spans="1:22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 t="str" cm="1">
        <f t="array" ref="E2000">_xlfn.IFS(D2000&lt;1000,"1000",D2000&lt;5000,"5000",D2000&lt;10000,"10000",D2000&lt;15000,"15000",D2000&lt;20000,"20000",D2000&lt;25000,"25000",D2000&lt;30000,"30000",D2000&lt;35000,"35000",D2000&lt;40000,"40000",D2000&lt;45000,"45000",D2000&lt;50000,"50000",D2000&gt;=50000,"&gt;50000")</f>
        <v>5000</v>
      </c>
      <c r="F2000">
        <v>655</v>
      </c>
      <c r="G2000" t="str" cm="1">
        <f t="array" ref="G2000">_xlfn.IFS(F2000&lt;1000,"1000",F2000&lt;5000,"5000",F2000&lt;10000,"10000",F2000&lt;15000,"15000",F2000&lt;20000,"20000",F2000&lt;25000,"25000",F2000&lt;30000,"30000",F2000&lt;35000,"35000",F2000&lt;40000,"40000",F2000&lt;45000,"45000",F2000&lt;50000,"50000",F2000&gt;50000,"&gt;50000")</f>
        <v>1000</v>
      </c>
      <c r="H2000" t="s">
        <v>8221</v>
      </c>
      <c r="I2000" t="s">
        <v>8224</v>
      </c>
      <c r="J2000" t="s">
        <v>8246</v>
      </c>
      <c r="K2000">
        <v>1406861438</v>
      </c>
      <c r="L2000" s="10">
        <v>41852.118495370371</v>
      </c>
      <c r="M2000">
        <v>1402973438</v>
      </c>
      <c r="N2000" s="10">
        <f t="shared" si="95"/>
        <v>41807.118495370371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93"/>
        <v>26.200000000000003</v>
      </c>
      <c r="T2000">
        <f t="shared" si="94"/>
        <v>218.33333333333334</v>
      </c>
      <c r="U2000" t="s">
        <v>8338</v>
      </c>
      <c r="V2000" t="s">
        <v>8350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 t="str" cm="1">
        <f t="array" ref="E2001">_xlfn.IFS(D2001&lt;1000,"1000",D2001&lt;5000,"5000",D2001&lt;10000,"10000",D2001&lt;15000,"15000",D2001&lt;20000,"20000",D2001&lt;25000,"25000",D2001&lt;30000,"30000",D2001&lt;35000,"35000",D2001&lt;40000,"40000",D2001&lt;45000,"45000",D2001&lt;50000,"50000",D2001&gt;=50000,"&gt;50000")</f>
        <v>35000</v>
      </c>
      <c r="F2001">
        <v>236</v>
      </c>
      <c r="G2001" t="str" cm="1">
        <f t="array" ref="G2001">_xlfn.IFS(F2001&lt;1000,"1000",F2001&lt;5000,"5000",F2001&lt;10000,"10000",F2001&lt;15000,"15000",F2001&lt;20000,"20000",F2001&lt;25000,"25000",F2001&lt;30000,"30000",F2001&lt;35000,"35000",F2001&lt;40000,"40000",F2001&lt;45000,"45000",F2001&lt;50000,"50000",F2001&gt;50000,"&gt;50000")</f>
        <v>1000</v>
      </c>
      <c r="H2001" t="s">
        <v>8221</v>
      </c>
      <c r="I2001" t="s">
        <v>8225</v>
      </c>
      <c r="J2001" t="s">
        <v>8247</v>
      </c>
      <c r="K2001">
        <v>1415882108</v>
      </c>
      <c r="L2001" s="10">
        <v>41956.524398148147</v>
      </c>
      <c r="M2001">
        <v>1413286508</v>
      </c>
      <c r="N2001" s="10">
        <f t="shared" si="95"/>
        <v>41926.482731481483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93"/>
        <v>0.76129032258064511</v>
      </c>
      <c r="T2001">
        <f t="shared" si="94"/>
        <v>33.714285714285715</v>
      </c>
      <c r="U2001" t="s">
        <v>8338</v>
      </c>
      <c r="V2001" t="s">
        <v>8350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 t="str" cm="1">
        <f t="array" ref="E2002">_xlfn.IFS(D2002&lt;1000,"1000",D2002&lt;5000,"5000",D2002&lt;10000,"10000",D2002&lt;15000,"15000",D2002&lt;20000,"20000",D2002&lt;25000,"25000",D2002&lt;30000,"30000",D2002&lt;35000,"35000",D2002&lt;40000,"40000",D2002&lt;45000,"45000",D2002&lt;50000,"50000",D2002&gt;=50000,"&gt;50000")</f>
        <v>10000</v>
      </c>
      <c r="F2002">
        <v>625</v>
      </c>
      <c r="G2002" t="str" cm="1">
        <f t="array" ref="G2002">_xlfn.IFS(F2002&lt;1000,"1000",F2002&lt;5000,"5000",F2002&lt;10000,"10000",F2002&lt;15000,"15000",F2002&lt;20000,"20000",F2002&lt;25000,"25000",F2002&lt;30000,"30000",F2002&lt;35000,"35000",F2002&lt;40000,"40000",F2002&lt;45000,"45000",F2002&lt;50000,"50000",F2002&gt;50000,"&gt;50000")</f>
        <v>1000</v>
      </c>
      <c r="H2002" t="s">
        <v>8221</v>
      </c>
      <c r="I2002" t="s">
        <v>8229</v>
      </c>
      <c r="J2002" t="s">
        <v>8251</v>
      </c>
      <c r="K2002">
        <v>1452120613</v>
      </c>
      <c r="L2002" s="10">
        <v>42375.951539351852</v>
      </c>
      <c r="M2002">
        <v>1449528613</v>
      </c>
      <c r="N2002" s="10">
        <f t="shared" si="95"/>
        <v>42345.951539351852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93"/>
        <v>12.5</v>
      </c>
      <c r="T2002">
        <f t="shared" si="94"/>
        <v>25</v>
      </c>
      <c r="U2002" t="s">
        <v>8338</v>
      </c>
      <c r="V2002" t="s">
        <v>8350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 t="str" cm="1">
        <f t="array" ref="E2003">_xlfn.IFS(D2003&lt;1000,"1000",D2003&lt;5000,"5000",D2003&lt;10000,"10000",D2003&lt;15000,"15000",D2003&lt;20000,"20000",D2003&lt;25000,"25000",D2003&lt;30000,"30000",D2003&lt;35000,"35000",D2003&lt;40000,"40000",D2003&lt;45000,"45000",D2003&lt;50000,"50000",D2003&gt;=50000,"&gt;50000")</f>
        <v>&gt;50000</v>
      </c>
      <c r="F2003">
        <v>210171</v>
      </c>
      <c r="G2003" t="str" cm="1">
        <f t="array" ref="G2003">_xlfn.IFS(F2003&lt;1000,"1000",F2003&lt;5000,"5000",F2003&lt;10000,"10000",F2003&lt;15000,"15000",F2003&lt;20000,"20000",F2003&lt;25000,"25000",F2003&lt;30000,"30000",F2003&lt;35000,"35000",F2003&lt;40000,"40000",F2003&lt;45000,"45000",F2003&lt;50000,"50000",F2003&gt;50000,"&gt;50000")</f>
        <v>&gt;50000</v>
      </c>
      <c r="H2003" t="s">
        <v>8219</v>
      </c>
      <c r="I2003" t="s">
        <v>8236</v>
      </c>
      <c r="J2003" t="s">
        <v>8249</v>
      </c>
      <c r="K2003">
        <v>1434139200</v>
      </c>
      <c r="L2003" s="10">
        <v>42167.833333333328</v>
      </c>
      <c r="M2003">
        <v>1431406916</v>
      </c>
      <c r="N2003" s="10">
        <f t="shared" si="95"/>
        <v>42136.209675925929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93"/>
        <v>382.12909090909091</v>
      </c>
      <c r="T2003">
        <f t="shared" si="94"/>
        <v>128.38790470372632</v>
      </c>
      <c r="U2003" t="s">
        <v>8319</v>
      </c>
      <c r="V2003" t="s">
        <v>8349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 t="str" cm="1">
        <f t="array" ref="E2004">_xlfn.IFS(D2004&lt;1000,"1000",D2004&lt;5000,"5000",D2004&lt;10000,"10000",D2004&lt;15000,"15000",D2004&lt;20000,"20000",D2004&lt;25000,"25000",D2004&lt;30000,"30000",D2004&lt;35000,"35000",D2004&lt;40000,"40000",D2004&lt;45000,"45000",D2004&lt;50000,"50000",D2004&gt;=50000,"&gt;50000")</f>
        <v>&gt;50000</v>
      </c>
      <c r="F2004">
        <v>108397.11</v>
      </c>
      <c r="G2004" t="str" cm="1">
        <f t="array" ref="G2004">_xlfn.IFS(F2004&lt;1000,"1000",F2004&lt;5000,"5000",F2004&lt;10000,"10000",F2004&lt;15000,"15000",F2004&lt;20000,"20000",F2004&lt;25000,"25000",F2004&lt;30000,"30000",F2004&lt;35000,"35000",F2004&lt;40000,"40000",F2004&lt;45000,"45000",F2004&lt;50000,"50000",F2004&gt;50000,"&gt;50000")</f>
        <v>&gt;50000</v>
      </c>
      <c r="H2004" t="s">
        <v>8219</v>
      </c>
      <c r="I2004" t="s">
        <v>8224</v>
      </c>
      <c r="J2004" t="s">
        <v>8246</v>
      </c>
      <c r="K2004">
        <v>1485191143</v>
      </c>
      <c r="L2004" s="10">
        <v>42758.71230324074</v>
      </c>
      <c r="M2004">
        <v>1482599143</v>
      </c>
      <c r="N2004" s="10">
        <f t="shared" si="95"/>
        <v>42728.71230324074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93"/>
        <v>216.79422000000002</v>
      </c>
      <c r="T2004">
        <f t="shared" si="94"/>
        <v>78.834261818181815</v>
      </c>
      <c r="U2004" t="s">
        <v>8319</v>
      </c>
      <c r="V2004" t="s">
        <v>8349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 t="str" cm="1">
        <f t="array" ref="E2005">_xlfn.IFS(D2005&lt;1000,"1000",D2005&lt;5000,"5000",D2005&lt;10000,"10000",D2005&lt;15000,"15000",D2005&lt;20000,"20000",D2005&lt;25000,"25000",D2005&lt;30000,"30000",D2005&lt;35000,"35000",D2005&lt;40000,"40000",D2005&lt;45000,"45000",D2005&lt;50000,"50000",D2005&gt;=50000,"&gt;50000")</f>
        <v>1000</v>
      </c>
      <c r="F2005">
        <v>1560</v>
      </c>
      <c r="G2005" t="str" cm="1">
        <f t="array" ref="G2005">_xlfn.IFS(F2005&lt;1000,"1000",F2005&lt;5000,"5000",F2005&lt;10000,"10000",F2005&lt;15000,"15000",F2005&lt;20000,"20000",F2005&lt;25000,"25000",F2005&lt;30000,"30000",F2005&lt;35000,"35000",F2005&lt;40000,"40000",F2005&lt;45000,"45000",F2005&lt;50000,"50000",F2005&gt;50000,"&gt;50000")</f>
        <v>5000</v>
      </c>
      <c r="H2005" t="s">
        <v>8219</v>
      </c>
      <c r="I2005" t="s">
        <v>8224</v>
      </c>
      <c r="J2005" t="s">
        <v>8246</v>
      </c>
      <c r="K2005">
        <v>1278111600</v>
      </c>
      <c r="L2005" s="10">
        <v>40361.958333333336</v>
      </c>
      <c r="M2005">
        <v>1276830052</v>
      </c>
      <c r="N2005" s="10">
        <f t="shared" si="95"/>
        <v>40347.125601851854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93"/>
        <v>312</v>
      </c>
      <c r="T2005">
        <f t="shared" si="94"/>
        <v>91.764705882352942</v>
      </c>
      <c r="U2005" t="s">
        <v>8319</v>
      </c>
      <c r="V2005" t="s">
        <v>8349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 t="str" cm="1">
        <f t="array" ref="E2006">_xlfn.IFS(D2006&lt;1000,"1000",D2006&lt;5000,"5000",D2006&lt;10000,"10000",D2006&lt;15000,"15000",D2006&lt;20000,"20000",D2006&lt;25000,"25000",D2006&lt;30000,"30000",D2006&lt;35000,"35000",D2006&lt;40000,"40000",D2006&lt;45000,"45000",D2006&lt;50000,"50000",D2006&gt;=50000,"&gt;50000")</f>
        <v>&gt;50000</v>
      </c>
      <c r="F2006">
        <v>117210.24000000001</v>
      </c>
      <c r="G2006" t="str" cm="1">
        <f t="array" ref="G2006">_xlfn.IFS(F2006&lt;1000,"1000",F2006&lt;5000,"5000",F2006&lt;10000,"10000",F2006&lt;15000,"15000",F2006&lt;20000,"20000",F2006&lt;25000,"25000",F2006&lt;30000,"30000",F2006&lt;35000,"35000",F2006&lt;40000,"40000",F2006&lt;45000,"45000",F2006&lt;50000,"50000",F2006&gt;50000,"&gt;50000")</f>
        <v>&gt;50000</v>
      </c>
      <c r="H2006" t="s">
        <v>8219</v>
      </c>
      <c r="I2006" t="s">
        <v>8224</v>
      </c>
      <c r="J2006" t="s">
        <v>8246</v>
      </c>
      <c r="K2006">
        <v>1405002663</v>
      </c>
      <c r="L2006" s="10">
        <v>41830.604895833334</v>
      </c>
      <c r="M2006">
        <v>1402410663</v>
      </c>
      <c r="N2006" s="10">
        <f t="shared" si="95"/>
        <v>41800.604895833334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93"/>
        <v>234.42048</v>
      </c>
      <c r="T2006">
        <f t="shared" si="94"/>
        <v>331.10237288135596</v>
      </c>
      <c r="U2006" t="s">
        <v>8319</v>
      </c>
      <c r="V2006" t="s">
        <v>8349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 t="str" cm="1">
        <f t="array" ref="E2007">_xlfn.IFS(D2007&lt;1000,"1000",D2007&lt;5000,"5000",D2007&lt;10000,"10000",D2007&lt;15000,"15000",D2007&lt;20000,"20000",D2007&lt;25000,"25000",D2007&lt;30000,"30000",D2007&lt;35000,"35000",D2007&lt;40000,"40000",D2007&lt;45000,"45000",D2007&lt;50000,"50000",D2007&gt;=50000,"&gt;50000")</f>
        <v>35000</v>
      </c>
      <c r="F2007">
        <v>37104.03</v>
      </c>
      <c r="G2007" t="str" cm="1">
        <f t="array" ref="G2007">_xlfn.IFS(F2007&lt;1000,"1000",F2007&lt;5000,"5000",F2007&lt;10000,"10000",F2007&lt;15000,"15000",F2007&lt;20000,"20000",F2007&lt;25000,"25000",F2007&lt;30000,"30000",F2007&lt;35000,"35000",F2007&lt;40000,"40000",F2007&lt;45000,"45000",F2007&lt;50000,"50000",F2007&gt;50000,"&gt;50000")</f>
        <v>40000</v>
      </c>
      <c r="H2007" t="s">
        <v>8219</v>
      </c>
      <c r="I2007" t="s">
        <v>8224</v>
      </c>
      <c r="J2007" t="s">
        <v>8246</v>
      </c>
      <c r="K2007">
        <v>1381895940</v>
      </c>
      <c r="L2007" s="10">
        <v>41563.165972222225</v>
      </c>
      <c r="M2007">
        <v>1379532618</v>
      </c>
      <c r="N2007" s="10">
        <f t="shared" si="95"/>
        <v>41535.812708333331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93"/>
        <v>123.68010000000001</v>
      </c>
      <c r="T2007">
        <f t="shared" si="94"/>
        <v>194.26193717277485</v>
      </c>
      <c r="U2007" t="s">
        <v>8319</v>
      </c>
      <c r="V2007" t="s">
        <v>8349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 t="str" cm="1">
        <f t="array" ref="E2008">_xlfn.IFS(D2008&lt;1000,"1000",D2008&lt;5000,"5000",D2008&lt;10000,"10000",D2008&lt;15000,"15000",D2008&lt;20000,"20000",D2008&lt;25000,"25000",D2008&lt;30000,"30000",D2008&lt;35000,"35000",D2008&lt;40000,"40000",D2008&lt;45000,"45000",D2008&lt;50000,"50000",D2008&gt;=50000,"&gt;50000")</f>
        <v>&gt;50000</v>
      </c>
      <c r="F2008">
        <v>123920</v>
      </c>
      <c r="G2008" t="str" cm="1">
        <f t="array" ref="G2008">_xlfn.IFS(F2008&lt;1000,"1000",F2008&lt;5000,"5000",F2008&lt;10000,"10000",F2008&lt;15000,"15000",F2008&lt;20000,"20000",F2008&lt;25000,"25000",F2008&lt;30000,"30000",F2008&lt;35000,"35000",F2008&lt;40000,"40000",F2008&lt;45000,"45000",F2008&lt;50000,"50000",F2008&gt;50000,"&gt;50000")</f>
        <v>&gt;50000</v>
      </c>
      <c r="H2008" t="s">
        <v>8219</v>
      </c>
      <c r="I2008" t="s">
        <v>8224</v>
      </c>
      <c r="J2008" t="s">
        <v>8246</v>
      </c>
      <c r="K2008">
        <v>1417611645</v>
      </c>
      <c r="L2008" s="10">
        <v>41976.542187500003</v>
      </c>
      <c r="M2008">
        <v>1414584045</v>
      </c>
      <c r="N2008" s="10">
        <f t="shared" si="95"/>
        <v>41941.500520833331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93"/>
        <v>247.84</v>
      </c>
      <c r="T2008">
        <f t="shared" si="94"/>
        <v>408.97689768976898</v>
      </c>
      <c r="U2008" t="s">
        <v>8319</v>
      </c>
      <c r="V2008" t="s">
        <v>8349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 t="str" cm="1">
        <f t="array" ref="E2009">_xlfn.IFS(D2009&lt;1000,"1000",D2009&lt;5000,"5000",D2009&lt;10000,"10000",D2009&lt;15000,"15000",D2009&lt;20000,"20000",D2009&lt;25000,"25000",D2009&lt;30000,"30000",D2009&lt;35000,"35000",D2009&lt;40000,"40000",D2009&lt;45000,"45000",D2009&lt;50000,"50000",D2009&gt;=50000,"&gt;50000")</f>
        <v>15000</v>
      </c>
      <c r="F2009">
        <v>11570.92</v>
      </c>
      <c r="G2009" t="str" cm="1">
        <f t="array" ref="G2009">_xlfn.IFS(F2009&lt;1000,"1000",F2009&lt;5000,"5000",F2009&lt;10000,"10000",F2009&lt;15000,"15000",F2009&lt;20000,"20000",F2009&lt;25000,"25000",F2009&lt;30000,"30000",F2009&lt;35000,"35000",F2009&lt;40000,"40000",F2009&lt;45000,"45000",F2009&lt;50000,"50000",F2009&gt;50000,"&gt;50000")</f>
        <v>15000</v>
      </c>
      <c r="H2009" t="s">
        <v>8219</v>
      </c>
      <c r="I2009" t="s">
        <v>8224</v>
      </c>
      <c r="J2009" t="s">
        <v>8246</v>
      </c>
      <c r="K2009">
        <v>1282622400</v>
      </c>
      <c r="L2009" s="10">
        <v>40414.166666666664</v>
      </c>
      <c r="M2009">
        <v>1276891586</v>
      </c>
      <c r="N2009" s="10">
        <f t="shared" si="95"/>
        <v>40347.837800925925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93"/>
        <v>115.7092</v>
      </c>
      <c r="T2009">
        <f t="shared" si="94"/>
        <v>84.459270072992695</v>
      </c>
      <c r="U2009" t="s">
        <v>8319</v>
      </c>
      <c r="V2009" t="s">
        <v>8349</v>
      </c>
    </row>
    <row r="2010" spans="1:22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 t="str" cm="1">
        <f t="array" ref="E2010">_xlfn.IFS(D2010&lt;1000,"1000",D2010&lt;5000,"5000",D2010&lt;10000,"10000",D2010&lt;15000,"15000",D2010&lt;20000,"20000",D2010&lt;25000,"25000",D2010&lt;30000,"30000",D2010&lt;35000,"35000",D2010&lt;40000,"40000",D2010&lt;45000,"45000",D2010&lt;50000,"50000",D2010&gt;=50000,"&gt;50000")</f>
        <v>5000</v>
      </c>
      <c r="F2010">
        <v>1839</v>
      </c>
      <c r="G2010" t="str" cm="1">
        <f t="array" ref="G2010">_xlfn.IFS(F2010&lt;1000,"1000",F2010&lt;5000,"5000",F2010&lt;10000,"10000",F2010&lt;15000,"15000",F2010&lt;20000,"20000",F2010&lt;25000,"25000",F2010&lt;30000,"30000",F2010&lt;35000,"35000",F2010&lt;40000,"40000",F2010&lt;45000,"45000",F2010&lt;50000,"50000",F2010&gt;50000,"&gt;50000")</f>
        <v>5000</v>
      </c>
      <c r="H2010" t="s">
        <v>8219</v>
      </c>
      <c r="I2010" t="s">
        <v>8224</v>
      </c>
      <c r="J2010" t="s">
        <v>8246</v>
      </c>
      <c r="K2010">
        <v>1316442622</v>
      </c>
      <c r="L2010" s="10">
        <v>40805.604421296295</v>
      </c>
      <c r="M2010">
        <v>1312641022</v>
      </c>
      <c r="N2010" s="10">
        <f t="shared" si="95"/>
        <v>40761.604421296295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93"/>
        <v>117.07484768810599</v>
      </c>
      <c r="T2010">
        <f t="shared" si="94"/>
        <v>44.853658536585364</v>
      </c>
      <c r="U2010" t="s">
        <v>8319</v>
      </c>
      <c r="V2010" t="s">
        <v>8349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 t="str" cm="1">
        <f t="array" ref="E2011">_xlfn.IFS(D2011&lt;1000,"1000",D2011&lt;5000,"5000",D2011&lt;10000,"10000",D2011&lt;15000,"15000",D2011&lt;20000,"20000",D2011&lt;25000,"25000",D2011&lt;30000,"30000",D2011&lt;35000,"35000",D2011&lt;40000,"40000",D2011&lt;45000,"45000",D2011&lt;50000,"50000",D2011&gt;=50000,"&gt;50000")</f>
        <v>&gt;50000</v>
      </c>
      <c r="F2011">
        <v>152579</v>
      </c>
      <c r="G2011" t="str" cm="1">
        <f t="array" ref="G2011">_xlfn.IFS(F2011&lt;1000,"1000",F2011&lt;5000,"5000",F2011&lt;10000,"10000",F2011&lt;15000,"15000",F2011&lt;20000,"20000",F2011&lt;25000,"25000",F2011&lt;30000,"30000",F2011&lt;35000,"35000",F2011&lt;40000,"40000",F2011&lt;45000,"45000",F2011&lt;50000,"50000",F2011&gt;50000,"&gt;50000")</f>
        <v>&gt;50000</v>
      </c>
      <c r="H2011" t="s">
        <v>8219</v>
      </c>
      <c r="I2011" t="s">
        <v>8236</v>
      </c>
      <c r="J2011" t="s">
        <v>8249</v>
      </c>
      <c r="K2011">
        <v>1479890743</v>
      </c>
      <c r="L2011" s="10">
        <v>42697.365081018521</v>
      </c>
      <c r="M2011">
        <v>1476776743</v>
      </c>
      <c r="N2011" s="10">
        <f t="shared" si="95"/>
        <v>42661.323414351849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93"/>
        <v>305.15800000000002</v>
      </c>
      <c r="T2011">
        <f t="shared" si="94"/>
        <v>383.3643216080402</v>
      </c>
      <c r="U2011" t="s">
        <v>8319</v>
      </c>
      <c r="V2011" t="s">
        <v>8349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 t="str" cm="1">
        <f t="array" ref="E2012">_xlfn.IFS(D2012&lt;1000,"1000",D2012&lt;5000,"5000",D2012&lt;10000,"10000",D2012&lt;15000,"15000",D2012&lt;20000,"20000",D2012&lt;25000,"25000",D2012&lt;30000,"30000",D2012&lt;35000,"35000",D2012&lt;40000,"40000",D2012&lt;45000,"45000",D2012&lt;50000,"50000",D2012&gt;=50000,"&gt;50000")</f>
        <v>35000</v>
      </c>
      <c r="F2012">
        <v>96015.9</v>
      </c>
      <c r="G2012" t="str" cm="1">
        <f t="array" ref="G2012">_xlfn.IFS(F2012&lt;1000,"1000",F2012&lt;5000,"5000",F2012&lt;10000,"10000",F2012&lt;15000,"15000",F2012&lt;20000,"20000",F2012&lt;25000,"25000",F2012&lt;30000,"30000",F2012&lt;35000,"35000",F2012&lt;40000,"40000",F2012&lt;45000,"45000",F2012&lt;50000,"50000",F2012&gt;50000,"&gt;50000")</f>
        <v>&gt;50000</v>
      </c>
      <c r="H2012" t="s">
        <v>8219</v>
      </c>
      <c r="I2012" t="s">
        <v>8224</v>
      </c>
      <c r="J2012" t="s">
        <v>8246</v>
      </c>
      <c r="K2012">
        <v>1471564491</v>
      </c>
      <c r="L2012" s="10">
        <v>42600.996423611112</v>
      </c>
      <c r="M2012">
        <v>1468972491</v>
      </c>
      <c r="N2012" s="10">
        <f t="shared" si="95"/>
        <v>42570.996423611112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93"/>
        <v>320.05299999999994</v>
      </c>
      <c r="T2012">
        <f t="shared" si="94"/>
        <v>55.276856649395505</v>
      </c>
      <c r="U2012" t="s">
        <v>8319</v>
      </c>
      <c r="V2012" t="s">
        <v>8349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 t="str" cm="1">
        <f t="array" ref="E2013">_xlfn.IFS(D2013&lt;1000,"1000",D2013&lt;5000,"5000",D2013&lt;10000,"10000",D2013&lt;15000,"15000",D2013&lt;20000,"20000",D2013&lt;25000,"25000",D2013&lt;30000,"30000",D2013&lt;35000,"35000",D2013&lt;40000,"40000",D2013&lt;45000,"45000",D2013&lt;50000,"50000",D2013&gt;=50000,"&gt;50000")</f>
        <v>&gt;50000</v>
      </c>
      <c r="F2013">
        <v>409782</v>
      </c>
      <c r="G2013" t="str" cm="1">
        <f t="array" ref="G2013">_xlfn.IFS(F2013&lt;1000,"1000",F2013&lt;5000,"5000",F2013&lt;10000,"10000",F2013&lt;15000,"15000",F2013&lt;20000,"20000",F2013&lt;25000,"25000",F2013&lt;30000,"30000",F2013&lt;35000,"35000",F2013&lt;40000,"40000",F2013&lt;45000,"45000",F2013&lt;50000,"50000",F2013&gt;50000,"&gt;50000")</f>
        <v>&gt;50000</v>
      </c>
      <c r="H2013" t="s">
        <v>8219</v>
      </c>
      <c r="I2013" t="s">
        <v>8239</v>
      </c>
      <c r="J2013" t="s">
        <v>8249</v>
      </c>
      <c r="K2013">
        <v>1452553200</v>
      </c>
      <c r="L2013" s="10">
        <v>42380.958333333328</v>
      </c>
      <c r="M2013">
        <v>1449650173</v>
      </c>
      <c r="N2013" s="10">
        <f t="shared" si="95"/>
        <v>42347.358483796299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93"/>
        <v>819.56399999999996</v>
      </c>
      <c r="T2013">
        <f t="shared" si="94"/>
        <v>422.02059732234807</v>
      </c>
      <c r="U2013" t="s">
        <v>8319</v>
      </c>
      <c r="V2013" t="s">
        <v>8349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 t="str" cm="1">
        <f t="array" ref="E2014">_xlfn.IFS(D2014&lt;1000,"1000",D2014&lt;5000,"5000",D2014&lt;10000,"10000",D2014&lt;15000,"15000",D2014&lt;20000,"20000",D2014&lt;25000,"25000",D2014&lt;30000,"30000",D2014&lt;35000,"35000",D2014&lt;40000,"40000",D2014&lt;45000,"45000",D2014&lt;50000,"50000",D2014&gt;=50000,"&gt;50000")</f>
        <v>10000</v>
      </c>
      <c r="F2014">
        <v>11745</v>
      </c>
      <c r="G2014" t="str" cm="1">
        <f t="array" ref="G2014">_xlfn.IFS(F2014&lt;1000,"1000",F2014&lt;5000,"5000",F2014&lt;10000,"10000",F2014&lt;15000,"15000",F2014&lt;20000,"20000",F2014&lt;25000,"25000",F2014&lt;30000,"30000",F2014&lt;35000,"35000",F2014&lt;40000,"40000",F2014&lt;45000,"45000",F2014&lt;50000,"50000",F2014&gt;50000,"&gt;50000")</f>
        <v>15000</v>
      </c>
      <c r="H2014" t="s">
        <v>8219</v>
      </c>
      <c r="I2014" t="s">
        <v>8224</v>
      </c>
      <c r="J2014" t="s">
        <v>8246</v>
      </c>
      <c r="K2014">
        <v>1423165441</v>
      </c>
      <c r="L2014" s="10">
        <v>42040.822233796294</v>
      </c>
      <c r="M2014">
        <v>1420573441</v>
      </c>
      <c r="N2014" s="10">
        <f t="shared" si="95"/>
        <v>42010.822233796294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93"/>
        <v>234.90000000000003</v>
      </c>
      <c r="T2014">
        <f t="shared" si="94"/>
        <v>64.180327868852459</v>
      </c>
      <c r="U2014" t="s">
        <v>8319</v>
      </c>
      <c r="V2014" t="s">
        <v>8349</v>
      </c>
    </row>
    <row r="2015" spans="1:22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 t="str" cm="1">
        <f t="array" ref="E2015">_xlfn.IFS(D2015&lt;1000,"1000",D2015&lt;5000,"5000",D2015&lt;10000,"10000",D2015&lt;15000,"15000",D2015&lt;20000,"20000",D2015&lt;25000,"25000",D2015&lt;30000,"30000",D2015&lt;35000,"35000",D2015&lt;40000,"40000",D2015&lt;45000,"45000",D2015&lt;50000,"50000",D2015&gt;=50000,"&gt;50000")</f>
        <v>&gt;50000</v>
      </c>
      <c r="F2015">
        <v>791862</v>
      </c>
      <c r="G2015" t="str" cm="1">
        <f t="array" ref="G2015">_xlfn.IFS(F2015&lt;1000,"1000",F2015&lt;5000,"5000",F2015&lt;10000,"10000",F2015&lt;15000,"15000",F2015&lt;20000,"20000",F2015&lt;25000,"25000",F2015&lt;30000,"30000",F2015&lt;35000,"35000",F2015&lt;40000,"40000",F2015&lt;45000,"45000",F2015&lt;50000,"50000",F2015&gt;50000,"&gt;50000")</f>
        <v>&gt;50000</v>
      </c>
      <c r="H2015" t="s">
        <v>8219</v>
      </c>
      <c r="I2015" t="s">
        <v>8224</v>
      </c>
      <c r="J2015" t="s">
        <v>8246</v>
      </c>
      <c r="K2015">
        <v>1468019014</v>
      </c>
      <c r="L2015" s="10">
        <v>42559.960810185185</v>
      </c>
      <c r="M2015">
        <v>1462835014</v>
      </c>
      <c r="N2015" s="10">
        <f t="shared" si="95"/>
        <v>42499.960810185185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93"/>
        <v>494.91374999999999</v>
      </c>
      <c r="T2015">
        <f t="shared" si="94"/>
        <v>173.57781674704077</v>
      </c>
      <c r="U2015" t="s">
        <v>8319</v>
      </c>
      <c r="V2015" t="s">
        <v>8349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 t="str" cm="1">
        <f t="array" ref="E2016">_xlfn.IFS(D2016&lt;1000,"1000",D2016&lt;5000,"5000",D2016&lt;10000,"10000",D2016&lt;15000,"15000",D2016&lt;20000,"20000",D2016&lt;25000,"25000",D2016&lt;30000,"30000",D2016&lt;35000,"35000",D2016&lt;40000,"40000",D2016&lt;45000,"45000",D2016&lt;50000,"50000",D2016&gt;=50000,"&gt;50000")</f>
        <v>35000</v>
      </c>
      <c r="F2016">
        <v>2344134.67</v>
      </c>
      <c r="G2016" t="str" cm="1">
        <f t="array" ref="G2016">_xlfn.IFS(F2016&lt;1000,"1000",F2016&lt;5000,"5000",F2016&lt;10000,"10000",F2016&lt;15000,"15000",F2016&lt;20000,"20000",F2016&lt;25000,"25000",F2016&lt;30000,"30000",F2016&lt;35000,"35000",F2016&lt;40000,"40000",F2016&lt;45000,"45000",F2016&lt;50000,"50000",F2016&gt;50000,"&gt;50000")</f>
        <v>&gt;50000</v>
      </c>
      <c r="H2016" t="s">
        <v>8219</v>
      </c>
      <c r="I2016" t="s">
        <v>8224</v>
      </c>
      <c r="J2016" t="s">
        <v>8246</v>
      </c>
      <c r="K2016">
        <v>1364184539</v>
      </c>
      <c r="L2016" s="10">
        <v>41358.172905092593</v>
      </c>
      <c r="M2016">
        <v>1361250539</v>
      </c>
      <c r="N2016" s="10">
        <f t="shared" si="95"/>
        <v>41324.214571759258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93"/>
        <v>7813.7822333333334</v>
      </c>
      <c r="T2016">
        <f t="shared" si="94"/>
        <v>88.601680840609291</v>
      </c>
      <c r="U2016" t="s">
        <v>8319</v>
      </c>
      <c r="V2016" t="s">
        <v>8349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 t="str" cm="1">
        <f t="array" ref="E2017">_xlfn.IFS(D2017&lt;1000,"1000",D2017&lt;5000,"5000",D2017&lt;10000,"10000",D2017&lt;15000,"15000",D2017&lt;20000,"20000",D2017&lt;25000,"25000",D2017&lt;30000,"30000",D2017&lt;35000,"35000",D2017&lt;40000,"40000",D2017&lt;45000,"45000",D2017&lt;50000,"50000",D2017&gt;=50000,"&gt;50000")</f>
        <v>10000</v>
      </c>
      <c r="F2017">
        <v>8136.01</v>
      </c>
      <c r="G2017" t="str" cm="1">
        <f t="array" ref="G2017">_xlfn.IFS(F2017&lt;1000,"1000",F2017&lt;5000,"5000",F2017&lt;10000,"10000",F2017&lt;15000,"15000",F2017&lt;20000,"20000",F2017&lt;25000,"25000",F2017&lt;30000,"30000",F2017&lt;35000,"35000",F2017&lt;40000,"40000",F2017&lt;45000,"45000",F2017&lt;50000,"50000",F2017&gt;50000,"&gt;50000")</f>
        <v>10000</v>
      </c>
      <c r="H2017" t="s">
        <v>8219</v>
      </c>
      <c r="I2017" t="s">
        <v>8224</v>
      </c>
      <c r="J2017" t="s">
        <v>8246</v>
      </c>
      <c r="K2017">
        <v>1315602163</v>
      </c>
      <c r="L2017" s="10">
        <v>40795.876886574071</v>
      </c>
      <c r="M2017">
        <v>1313010163</v>
      </c>
      <c r="N2017" s="10">
        <f t="shared" si="95"/>
        <v>40765.876886574071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93"/>
        <v>113.00013888888888</v>
      </c>
      <c r="T2017">
        <f t="shared" si="94"/>
        <v>50.222283950617282</v>
      </c>
      <c r="U2017" t="s">
        <v>8319</v>
      </c>
      <c r="V2017" t="s">
        <v>8349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 t="str" cm="1">
        <f t="array" ref="E2018">_xlfn.IFS(D2018&lt;1000,"1000",D2018&lt;5000,"5000",D2018&lt;10000,"10000",D2018&lt;15000,"15000",D2018&lt;20000,"20000",D2018&lt;25000,"25000",D2018&lt;30000,"30000",D2018&lt;35000,"35000",D2018&lt;40000,"40000",D2018&lt;45000,"45000",D2018&lt;50000,"50000",D2018&gt;=50000,"&gt;50000")</f>
        <v>15000</v>
      </c>
      <c r="F2018">
        <v>92154.22</v>
      </c>
      <c r="G2018" t="str" cm="1">
        <f t="array" ref="G2018">_xlfn.IFS(F2018&lt;1000,"1000",F2018&lt;5000,"5000",F2018&lt;10000,"10000",F2018&lt;15000,"15000",F2018&lt;20000,"20000",F2018&lt;25000,"25000",F2018&lt;30000,"30000",F2018&lt;35000,"35000",F2018&lt;40000,"40000",F2018&lt;45000,"45000",F2018&lt;50000,"50000",F2018&gt;50000,"&gt;50000")</f>
        <v>&gt;50000</v>
      </c>
      <c r="H2018" t="s">
        <v>8219</v>
      </c>
      <c r="I2018" t="s">
        <v>8224</v>
      </c>
      <c r="J2018" t="s">
        <v>8246</v>
      </c>
      <c r="K2018">
        <v>1362863299</v>
      </c>
      <c r="L2018" s="10">
        <v>41342.88077546296</v>
      </c>
      <c r="M2018">
        <v>1360271299</v>
      </c>
      <c r="N2018" s="10">
        <f t="shared" si="95"/>
        <v>41312.88077546296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93"/>
        <v>921.54219999999998</v>
      </c>
      <c r="T2018">
        <f t="shared" si="94"/>
        <v>192.38876826722338</v>
      </c>
      <c r="U2018" t="s">
        <v>8319</v>
      </c>
      <c r="V2018" t="s">
        <v>8349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 t="str" cm="1">
        <f t="array" ref="E2019">_xlfn.IFS(D2019&lt;1000,"1000",D2019&lt;5000,"5000",D2019&lt;10000,"10000",D2019&lt;15000,"15000",D2019&lt;20000,"20000",D2019&lt;25000,"25000",D2019&lt;30000,"30000",D2019&lt;35000,"35000",D2019&lt;40000,"40000",D2019&lt;45000,"45000",D2019&lt;50000,"50000",D2019&gt;=50000,"&gt;50000")</f>
        <v>30000</v>
      </c>
      <c r="F2019">
        <v>31275.599999999999</v>
      </c>
      <c r="G2019" t="str" cm="1">
        <f t="array" ref="G2019">_xlfn.IFS(F2019&lt;1000,"1000",F2019&lt;5000,"5000",F2019&lt;10000,"10000",F2019&lt;15000,"15000",F2019&lt;20000,"20000",F2019&lt;25000,"25000",F2019&lt;30000,"30000",F2019&lt;35000,"35000",F2019&lt;40000,"40000",F2019&lt;45000,"45000",F2019&lt;50000,"50000",F2019&gt;50000,"&gt;50000")</f>
        <v>35000</v>
      </c>
      <c r="H2019" t="s">
        <v>8219</v>
      </c>
      <c r="I2019" t="s">
        <v>8224</v>
      </c>
      <c r="J2019" t="s">
        <v>8246</v>
      </c>
      <c r="K2019">
        <v>1332561600</v>
      </c>
      <c r="L2019" s="10">
        <v>40992.166666666664</v>
      </c>
      <c r="M2019">
        <v>1329873755</v>
      </c>
      <c r="N2019" s="10">
        <f t="shared" si="95"/>
        <v>40961.057349537034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93"/>
        <v>125.10239999999999</v>
      </c>
      <c r="T2019">
        <f t="shared" si="94"/>
        <v>73.416901408450698</v>
      </c>
      <c r="U2019" t="s">
        <v>8319</v>
      </c>
      <c r="V2019" t="s">
        <v>8349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 t="str" cm="1">
        <f t="array" ref="E2020">_xlfn.IFS(D2020&lt;1000,"1000",D2020&lt;5000,"5000",D2020&lt;10000,"10000",D2020&lt;15000,"15000",D2020&lt;20000,"20000",D2020&lt;25000,"25000",D2020&lt;30000,"30000",D2020&lt;35000,"35000",D2020&lt;40000,"40000",D2020&lt;45000,"45000",D2020&lt;50000,"50000",D2020&gt;=50000,"&gt;50000")</f>
        <v>&gt;50000</v>
      </c>
      <c r="F2020">
        <v>66458.23</v>
      </c>
      <c r="G2020" t="str" cm="1">
        <f t="array" ref="G2020">_xlfn.IFS(F2020&lt;1000,"1000",F2020&lt;5000,"5000",F2020&lt;10000,"10000",F2020&lt;15000,"15000",F2020&lt;20000,"20000",F2020&lt;25000,"25000",F2020&lt;30000,"30000",F2020&lt;35000,"35000",F2020&lt;40000,"40000",F2020&lt;45000,"45000",F2020&lt;50000,"50000",F2020&gt;50000,"&gt;50000")</f>
        <v>&gt;50000</v>
      </c>
      <c r="H2020" t="s">
        <v>8219</v>
      </c>
      <c r="I2020" t="s">
        <v>8241</v>
      </c>
      <c r="J2020" t="s">
        <v>8249</v>
      </c>
      <c r="K2020">
        <v>1439455609</v>
      </c>
      <c r="L2020" s="10">
        <v>42229.365844907406</v>
      </c>
      <c r="M2020">
        <v>1436863609</v>
      </c>
      <c r="N2020" s="10">
        <f t="shared" si="95"/>
        <v>42199.365844907406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93"/>
        <v>102.24343076923077</v>
      </c>
      <c r="T2020">
        <f t="shared" si="94"/>
        <v>147.68495555555555</v>
      </c>
      <c r="U2020" t="s">
        <v>8319</v>
      </c>
      <c r="V2020" t="s">
        <v>8349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 t="str" cm="1">
        <f t="array" ref="E2021">_xlfn.IFS(D2021&lt;1000,"1000",D2021&lt;5000,"5000",D2021&lt;10000,"10000",D2021&lt;15000,"15000",D2021&lt;20000,"20000",D2021&lt;25000,"25000",D2021&lt;30000,"30000",D2021&lt;35000,"35000",D2021&lt;40000,"40000",D2021&lt;45000,"45000",D2021&lt;50000,"50000",D2021&gt;=50000,"&gt;50000")</f>
        <v>45000</v>
      </c>
      <c r="F2021">
        <v>193963.9</v>
      </c>
      <c r="G2021" t="str" cm="1">
        <f t="array" ref="G2021">_xlfn.IFS(F2021&lt;1000,"1000",F2021&lt;5000,"5000",F2021&lt;10000,"10000",F2021&lt;15000,"15000",F2021&lt;20000,"20000",F2021&lt;25000,"25000",F2021&lt;30000,"30000",F2021&lt;35000,"35000",F2021&lt;40000,"40000",F2021&lt;45000,"45000",F2021&lt;50000,"50000",F2021&gt;50000,"&gt;50000")</f>
        <v>&gt;50000</v>
      </c>
      <c r="H2021" t="s">
        <v>8219</v>
      </c>
      <c r="I2021" t="s">
        <v>8224</v>
      </c>
      <c r="J2021" t="s">
        <v>8246</v>
      </c>
      <c r="K2021">
        <v>1474563621</v>
      </c>
      <c r="L2021" s="10">
        <v>42635.70857638889</v>
      </c>
      <c r="M2021">
        <v>1471971621</v>
      </c>
      <c r="N2021" s="10">
        <f t="shared" si="95"/>
        <v>42605.70857638889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93"/>
        <v>484.90975000000003</v>
      </c>
      <c r="T2021">
        <f t="shared" si="94"/>
        <v>108.96848314606741</v>
      </c>
      <c r="U2021" t="s">
        <v>8319</v>
      </c>
      <c r="V2021" t="s">
        <v>8349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 t="str" cm="1">
        <f t="array" ref="E2022">_xlfn.IFS(D2022&lt;1000,"1000",D2022&lt;5000,"5000",D2022&lt;10000,"10000",D2022&lt;15000,"15000",D2022&lt;20000,"20000",D2022&lt;25000,"25000",D2022&lt;30000,"30000",D2022&lt;35000,"35000",D2022&lt;40000,"40000",D2022&lt;45000,"45000",D2022&lt;50000,"50000",D2022&gt;=50000,"&gt;50000")</f>
        <v>5000</v>
      </c>
      <c r="F2022">
        <v>2885</v>
      </c>
      <c r="G2022" t="str" cm="1">
        <f t="array" ref="G2022">_xlfn.IFS(F2022&lt;1000,"1000",F2022&lt;5000,"5000",F2022&lt;10000,"10000",F2022&lt;15000,"15000",F2022&lt;20000,"20000",F2022&lt;25000,"25000",F2022&lt;30000,"30000",F2022&lt;35000,"35000",F2022&lt;40000,"40000",F2022&lt;45000,"45000",F2022&lt;50000,"50000",F2022&gt;50000,"&gt;50000")</f>
        <v>5000</v>
      </c>
      <c r="H2022" t="s">
        <v>8219</v>
      </c>
      <c r="I2022" t="s">
        <v>8224</v>
      </c>
      <c r="J2022" t="s">
        <v>8246</v>
      </c>
      <c r="K2022">
        <v>1400108640</v>
      </c>
      <c r="L2022" s="10">
        <v>41773.961111111108</v>
      </c>
      <c r="M2022">
        <v>1396923624</v>
      </c>
      <c r="N2022" s="10">
        <f t="shared" si="95"/>
        <v>41737.097499999996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93"/>
        <v>192.33333333333334</v>
      </c>
      <c r="T2022">
        <f t="shared" si="94"/>
        <v>23.647540983606557</v>
      </c>
      <c r="U2022" t="s">
        <v>8319</v>
      </c>
      <c r="V2022" t="s">
        <v>8349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 t="str" cm="1">
        <f t="array" ref="E2023">_xlfn.IFS(D2023&lt;1000,"1000",D2023&lt;5000,"5000",D2023&lt;10000,"10000",D2023&lt;15000,"15000",D2023&lt;20000,"20000",D2023&lt;25000,"25000",D2023&lt;30000,"30000",D2023&lt;35000,"35000",D2023&lt;40000,"40000",D2023&lt;45000,"45000",D2023&lt;50000,"50000",D2023&gt;=50000,"&gt;50000")</f>
        <v>10000</v>
      </c>
      <c r="F2023">
        <v>14055</v>
      </c>
      <c r="G2023" t="str" cm="1">
        <f t="array" ref="G2023">_xlfn.IFS(F2023&lt;1000,"1000",F2023&lt;5000,"5000",F2023&lt;10000,"10000",F2023&lt;15000,"15000",F2023&lt;20000,"20000",F2023&lt;25000,"25000",F2023&lt;30000,"30000",F2023&lt;35000,"35000",F2023&lt;40000,"40000",F2023&lt;45000,"45000",F2023&lt;50000,"50000",F2023&gt;50000,"&gt;50000")</f>
        <v>15000</v>
      </c>
      <c r="H2023" t="s">
        <v>8219</v>
      </c>
      <c r="I2023" t="s">
        <v>8224</v>
      </c>
      <c r="J2023" t="s">
        <v>8246</v>
      </c>
      <c r="K2023">
        <v>1411522897</v>
      </c>
      <c r="L2023" s="10">
        <v>41906.070567129631</v>
      </c>
      <c r="M2023">
        <v>1407634897</v>
      </c>
      <c r="N2023" s="10">
        <f t="shared" si="95"/>
        <v>41861.070567129631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93"/>
        <v>281.10000000000002</v>
      </c>
      <c r="T2023">
        <f t="shared" si="94"/>
        <v>147.94736842105263</v>
      </c>
      <c r="U2023" t="s">
        <v>8319</v>
      </c>
      <c r="V2023" t="s">
        <v>8349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 t="str" cm="1">
        <f t="array" ref="E2024">_xlfn.IFS(D2024&lt;1000,"1000",D2024&lt;5000,"5000",D2024&lt;10000,"10000",D2024&lt;15000,"15000",D2024&lt;20000,"20000",D2024&lt;25000,"25000",D2024&lt;30000,"30000",D2024&lt;35000,"35000",D2024&lt;40000,"40000",D2024&lt;45000,"45000",D2024&lt;50000,"50000",D2024&gt;=50000,"&gt;50000")</f>
        <v>&gt;50000</v>
      </c>
      <c r="F2024">
        <v>125137</v>
      </c>
      <c r="G2024" t="str" cm="1">
        <f t="array" ref="G2024">_xlfn.IFS(F2024&lt;1000,"1000",F2024&lt;5000,"5000",F2024&lt;10000,"10000",F2024&lt;15000,"15000",F2024&lt;20000,"20000",F2024&lt;25000,"25000",F2024&lt;30000,"30000",F2024&lt;35000,"35000",F2024&lt;40000,"40000",F2024&lt;45000,"45000",F2024&lt;50000,"50000",F2024&gt;50000,"&gt;50000")</f>
        <v>&gt;50000</v>
      </c>
      <c r="H2024" t="s">
        <v>8219</v>
      </c>
      <c r="I2024" t="s">
        <v>8224</v>
      </c>
      <c r="J2024" t="s">
        <v>8246</v>
      </c>
      <c r="K2024">
        <v>1465652372</v>
      </c>
      <c r="L2024" s="10">
        <v>42532.569120370375</v>
      </c>
      <c r="M2024">
        <v>1463060372</v>
      </c>
      <c r="N2024" s="10">
        <f t="shared" si="95"/>
        <v>42502.569120370375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93"/>
        <v>125.13700000000001</v>
      </c>
      <c r="T2024">
        <f t="shared" si="94"/>
        <v>385.03692307692307</v>
      </c>
      <c r="U2024" t="s">
        <v>8319</v>
      </c>
      <c r="V2024" t="s">
        <v>8349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 t="str" cm="1">
        <f t="array" ref="E2025">_xlfn.IFS(D2025&lt;1000,"1000",D2025&lt;5000,"5000",D2025&lt;10000,"10000",D2025&lt;15000,"15000",D2025&lt;20000,"20000",D2025&lt;25000,"25000",D2025&lt;30000,"30000",D2025&lt;35000,"35000",D2025&lt;40000,"40000",D2025&lt;45000,"45000",D2025&lt;50000,"50000",D2025&gt;=50000,"&gt;50000")</f>
        <v>&gt;50000</v>
      </c>
      <c r="F2025">
        <v>161459</v>
      </c>
      <c r="G2025" t="str" cm="1">
        <f t="array" ref="G2025">_xlfn.IFS(F2025&lt;1000,"1000",F2025&lt;5000,"5000",F2025&lt;10000,"10000",F2025&lt;15000,"15000",F2025&lt;20000,"20000",F2025&lt;25000,"25000",F2025&lt;30000,"30000",F2025&lt;35000,"35000",F2025&lt;40000,"40000",F2025&lt;45000,"45000",F2025&lt;50000,"50000",F2025&gt;50000,"&gt;50000")</f>
        <v>&gt;50000</v>
      </c>
      <c r="H2025" t="s">
        <v>8219</v>
      </c>
      <c r="I2025" t="s">
        <v>8224</v>
      </c>
      <c r="J2025" t="s">
        <v>8246</v>
      </c>
      <c r="K2025">
        <v>1434017153</v>
      </c>
      <c r="L2025" s="10">
        <v>42166.420752314814</v>
      </c>
      <c r="M2025">
        <v>1431425153</v>
      </c>
      <c r="N2025" s="10">
        <f t="shared" si="95"/>
        <v>42136.420752314814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93"/>
        <v>161.459</v>
      </c>
      <c r="T2025">
        <f t="shared" si="94"/>
        <v>457.39093484419266</v>
      </c>
      <c r="U2025" t="s">
        <v>8319</v>
      </c>
      <c r="V2025" t="s">
        <v>8349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 t="str" cm="1">
        <f t="array" ref="E2026">_xlfn.IFS(D2026&lt;1000,"1000",D2026&lt;5000,"5000",D2026&lt;10000,"10000",D2026&lt;15000,"15000",D2026&lt;20000,"20000",D2026&lt;25000,"25000",D2026&lt;30000,"30000",D2026&lt;35000,"35000",D2026&lt;40000,"40000",D2026&lt;45000,"45000",D2026&lt;50000,"50000",D2026&gt;=50000,"&gt;50000")</f>
        <v>5000</v>
      </c>
      <c r="F2026">
        <v>23414</v>
      </c>
      <c r="G2026" t="str" cm="1">
        <f t="array" ref="G2026">_xlfn.IFS(F2026&lt;1000,"1000",F2026&lt;5000,"5000",F2026&lt;10000,"10000",F2026&lt;15000,"15000",F2026&lt;20000,"20000",F2026&lt;25000,"25000",F2026&lt;30000,"30000",F2026&lt;35000,"35000",F2026&lt;40000,"40000",F2026&lt;45000,"45000",F2026&lt;50000,"50000",F2026&gt;50000,"&gt;50000")</f>
        <v>25000</v>
      </c>
      <c r="H2026" t="s">
        <v>8219</v>
      </c>
      <c r="I2026" t="s">
        <v>8224</v>
      </c>
      <c r="J2026" t="s">
        <v>8246</v>
      </c>
      <c r="K2026">
        <v>1344826800</v>
      </c>
      <c r="L2026" s="10">
        <v>41134.125</v>
      </c>
      <c r="M2026">
        <v>1341875544</v>
      </c>
      <c r="N2026" s="10">
        <f t="shared" si="95"/>
        <v>41099.966944444444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93"/>
        <v>585.35</v>
      </c>
      <c r="T2026">
        <f t="shared" si="94"/>
        <v>222.99047619047619</v>
      </c>
      <c r="U2026" t="s">
        <v>8319</v>
      </c>
      <c r="V2026" t="s">
        <v>8349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 t="str" cm="1">
        <f t="array" ref="E2027">_xlfn.IFS(D2027&lt;1000,"1000",D2027&lt;5000,"5000",D2027&lt;10000,"10000",D2027&lt;15000,"15000",D2027&lt;20000,"20000",D2027&lt;25000,"25000",D2027&lt;30000,"30000",D2027&lt;35000,"35000",D2027&lt;40000,"40000",D2027&lt;45000,"45000",D2027&lt;50000,"50000",D2027&gt;=50000,"&gt;50000")</f>
        <v>&gt;50000</v>
      </c>
      <c r="F2027">
        <v>160920</v>
      </c>
      <c r="G2027" t="str" cm="1">
        <f t="array" ref="G2027">_xlfn.IFS(F2027&lt;1000,"1000",F2027&lt;5000,"5000",F2027&lt;10000,"10000",F2027&lt;15000,"15000",F2027&lt;20000,"20000",F2027&lt;25000,"25000",F2027&lt;30000,"30000",F2027&lt;35000,"35000",F2027&lt;40000,"40000",F2027&lt;45000,"45000",F2027&lt;50000,"50000",F2027&gt;50000,"&gt;50000")</f>
        <v>&gt;50000</v>
      </c>
      <c r="H2027" t="s">
        <v>8219</v>
      </c>
      <c r="I2027" t="s">
        <v>8236</v>
      </c>
      <c r="J2027" t="s">
        <v>8249</v>
      </c>
      <c r="K2027">
        <v>1433996746</v>
      </c>
      <c r="L2027" s="10">
        <v>42166.184560185182</v>
      </c>
      <c r="M2027">
        <v>1431404746</v>
      </c>
      <c r="N2027" s="10">
        <f t="shared" si="95"/>
        <v>42136.184560185182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93"/>
        <v>201.14999999999998</v>
      </c>
      <c r="T2027">
        <f t="shared" si="94"/>
        <v>220.74074074074073</v>
      </c>
      <c r="U2027" t="s">
        <v>8319</v>
      </c>
      <c r="V2027" t="s">
        <v>8349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 t="str" cm="1">
        <f t="array" ref="E2028">_xlfn.IFS(D2028&lt;1000,"1000",D2028&lt;5000,"5000",D2028&lt;10000,"10000",D2028&lt;15000,"15000",D2028&lt;20000,"20000",D2028&lt;25000,"25000",D2028&lt;30000,"30000",D2028&lt;35000,"35000",D2028&lt;40000,"40000",D2028&lt;45000,"45000",D2028&lt;50000,"50000",D2028&gt;=50000,"&gt;50000")</f>
        <v>30000</v>
      </c>
      <c r="F2028">
        <v>33370.769999999997</v>
      </c>
      <c r="G2028" t="str" cm="1">
        <f t="array" ref="G2028">_xlfn.IFS(F2028&lt;1000,"1000",F2028&lt;5000,"5000",F2028&lt;10000,"10000",F2028&lt;15000,"15000",F2028&lt;20000,"20000",F2028&lt;25000,"25000",F2028&lt;30000,"30000",F2028&lt;35000,"35000",F2028&lt;40000,"40000",F2028&lt;45000,"45000",F2028&lt;50000,"50000",F2028&gt;50000,"&gt;50000")</f>
        <v>35000</v>
      </c>
      <c r="H2028" t="s">
        <v>8219</v>
      </c>
      <c r="I2028" t="s">
        <v>8224</v>
      </c>
      <c r="J2028" t="s">
        <v>8246</v>
      </c>
      <c r="K2028">
        <v>1398052740</v>
      </c>
      <c r="L2028" s="10">
        <v>41750.165972222225</v>
      </c>
      <c r="M2028">
        <v>1394127585</v>
      </c>
      <c r="N2028" s="10">
        <f t="shared" si="95"/>
        <v>41704.735937500001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93"/>
        <v>133.48307999999997</v>
      </c>
      <c r="T2028">
        <f t="shared" si="94"/>
        <v>73.503898678414089</v>
      </c>
      <c r="U2028" t="s">
        <v>8319</v>
      </c>
      <c r="V2028" t="s">
        <v>8349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 t="str" cm="1">
        <f t="array" ref="E2029">_xlfn.IFS(D2029&lt;1000,"1000",D2029&lt;5000,"5000",D2029&lt;10000,"10000",D2029&lt;15000,"15000",D2029&lt;20000,"20000",D2029&lt;25000,"25000",D2029&lt;30000,"30000",D2029&lt;35000,"35000",D2029&lt;40000,"40000",D2029&lt;45000,"45000",D2029&lt;50000,"50000",D2029&gt;=50000,"&gt;50000")</f>
        <v>&gt;50000</v>
      </c>
      <c r="F2029">
        <v>120249</v>
      </c>
      <c r="G2029" t="str" cm="1">
        <f t="array" ref="G2029">_xlfn.IFS(F2029&lt;1000,"1000",F2029&lt;5000,"5000",F2029&lt;10000,"10000",F2029&lt;15000,"15000",F2029&lt;20000,"20000",F2029&lt;25000,"25000",F2029&lt;30000,"30000",F2029&lt;35000,"35000",F2029&lt;40000,"40000",F2029&lt;45000,"45000",F2029&lt;50000,"50000",F2029&gt;50000,"&gt;50000")</f>
        <v>&gt;50000</v>
      </c>
      <c r="H2029" t="s">
        <v>8219</v>
      </c>
      <c r="I2029" t="s">
        <v>8224</v>
      </c>
      <c r="J2029" t="s">
        <v>8246</v>
      </c>
      <c r="K2029">
        <v>1427740319</v>
      </c>
      <c r="L2029" s="10">
        <v>42093.772210648152</v>
      </c>
      <c r="M2029">
        <v>1423855919</v>
      </c>
      <c r="N2029" s="10">
        <f t="shared" si="95"/>
        <v>42048.813877314817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93"/>
        <v>120.24900000000001</v>
      </c>
      <c r="T2029">
        <f t="shared" si="94"/>
        <v>223.09647495361781</v>
      </c>
      <c r="U2029" t="s">
        <v>8319</v>
      </c>
      <c r="V2029" t="s">
        <v>8349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 t="str" cm="1">
        <f t="array" ref="E2030">_xlfn.IFS(D2030&lt;1000,"1000",D2030&lt;5000,"5000",D2030&lt;10000,"10000",D2030&lt;15000,"15000",D2030&lt;20000,"20000",D2030&lt;25000,"25000",D2030&lt;30000,"30000",D2030&lt;35000,"35000",D2030&lt;40000,"40000",D2030&lt;45000,"45000",D2030&lt;50000,"50000",D2030&gt;=50000,"&gt;50000")</f>
        <v>5000</v>
      </c>
      <c r="F2030">
        <v>3785</v>
      </c>
      <c r="G2030" t="str" cm="1">
        <f t="array" ref="G2030">_xlfn.IFS(F2030&lt;1000,"1000",F2030&lt;5000,"5000",F2030&lt;10000,"10000",F2030&lt;15000,"15000",F2030&lt;20000,"20000",F2030&lt;25000,"25000",F2030&lt;30000,"30000",F2030&lt;35000,"35000",F2030&lt;40000,"40000",F2030&lt;45000,"45000",F2030&lt;50000,"50000",F2030&gt;50000,"&gt;50000")</f>
        <v>5000</v>
      </c>
      <c r="H2030" t="s">
        <v>8219</v>
      </c>
      <c r="I2030" t="s">
        <v>8224</v>
      </c>
      <c r="J2030" t="s">
        <v>8246</v>
      </c>
      <c r="K2030">
        <v>1268690100</v>
      </c>
      <c r="L2030" s="10">
        <v>40252.913194444445</v>
      </c>
      <c r="M2030">
        <v>1265493806</v>
      </c>
      <c r="N2030" s="10">
        <f t="shared" si="95"/>
        <v>40215.919050925928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93"/>
        <v>126.16666666666667</v>
      </c>
      <c r="T2030">
        <f t="shared" si="94"/>
        <v>47.911392405063289</v>
      </c>
      <c r="U2030" t="s">
        <v>8319</v>
      </c>
      <c r="V2030" t="s">
        <v>8349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 t="str" cm="1">
        <f t="array" ref="E2031">_xlfn.IFS(D2031&lt;1000,"1000",D2031&lt;5000,"5000",D2031&lt;10000,"10000",D2031&lt;15000,"15000",D2031&lt;20000,"20000",D2031&lt;25000,"25000",D2031&lt;30000,"30000",D2031&lt;35000,"35000",D2031&lt;40000,"40000",D2031&lt;45000,"45000",D2031&lt;50000,"50000",D2031&gt;=50000,"&gt;50000")</f>
        <v>5000</v>
      </c>
      <c r="F2031">
        <v>9030</v>
      </c>
      <c r="G2031" t="str" cm="1">
        <f t="array" ref="G2031">_xlfn.IFS(F2031&lt;1000,"1000",F2031&lt;5000,"5000",F2031&lt;10000,"10000",F2031&lt;15000,"15000",F2031&lt;20000,"20000",F2031&lt;25000,"25000",F2031&lt;30000,"30000",F2031&lt;35000,"35000",F2031&lt;40000,"40000",F2031&lt;45000,"45000",F2031&lt;50000,"50000",F2031&gt;50000,"&gt;50000")</f>
        <v>10000</v>
      </c>
      <c r="H2031" t="s">
        <v>8219</v>
      </c>
      <c r="I2031" t="s">
        <v>8224</v>
      </c>
      <c r="J2031" t="s">
        <v>8246</v>
      </c>
      <c r="K2031">
        <v>1409099481</v>
      </c>
      <c r="L2031" s="10">
        <v>41878.021770833337</v>
      </c>
      <c r="M2031">
        <v>1406507481</v>
      </c>
      <c r="N2031" s="10">
        <f t="shared" si="95"/>
        <v>41848.021770833337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93"/>
        <v>361.2</v>
      </c>
      <c r="T2031">
        <f t="shared" si="94"/>
        <v>96.063829787234042</v>
      </c>
      <c r="U2031" t="s">
        <v>8319</v>
      </c>
      <c r="V2031" t="s">
        <v>8349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 t="str" cm="1">
        <f t="array" ref="E2032">_xlfn.IFS(D2032&lt;1000,"1000",D2032&lt;5000,"5000",D2032&lt;10000,"10000",D2032&lt;15000,"15000",D2032&lt;20000,"20000",D2032&lt;25000,"25000",D2032&lt;30000,"30000",D2032&lt;35000,"35000",D2032&lt;40000,"40000",D2032&lt;45000,"45000",D2032&lt;50000,"50000",D2032&gt;=50000,"&gt;50000")</f>
        <v>35000</v>
      </c>
      <c r="F2032">
        <v>74134</v>
      </c>
      <c r="G2032" t="str" cm="1">
        <f t="array" ref="G2032">_xlfn.IFS(F2032&lt;1000,"1000",F2032&lt;5000,"5000",F2032&lt;10000,"10000",F2032&lt;15000,"15000",F2032&lt;20000,"20000",F2032&lt;25000,"25000",F2032&lt;30000,"30000",F2032&lt;35000,"35000",F2032&lt;40000,"40000",F2032&lt;45000,"45000",F2032&lt;50000,"50000",F2032&gt;50000,"&gt;50000")</f>
        <v>&gt;50000</v>
      </c>
      <c r="H2032" t="s">
        <v>8219</v>
      </c>
      <c r="I2032" t="s">
        <v>8225</v>
      </c>
      <c r="J2032" t="s">
        <v>8247</v>
      </c>
      <c r="K2032">
        <v>1354233296</v>
      </c>
      <c r="L2032" s="10">
        <v>41242.996481481481</v>
      </c>
      <c r="M2032">
        <v>1351641296</v>
      </c>
      <c r="N2032" s="10">
        <f t="shared" si="95"/>
        <v>41212.996481481481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93"/>
        <v>226.239013671875</v>
      </c>
      <c r="T2032">
        <f t="shared" si="94"/>
        <v>118.6144</v>
      </c>
      <c r="U2032" t="s">
        <v>8319</v>
      </c>
      <c r="V2032" t="s">
        <v>8349</v>
      </c>
    </row>
    <row r="2033" spans="1:22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 t="str" cm="1">
        <f t="array" ref="E2033">_xlfn.IFS(D2033&lt;1000,"1000",D2033&lt;5000,"5000",D2033&lt;10000,"10000",D2033&lt;15000,"15000",D2033&lt;20000,"20000",D2033&lt;25000,"25000",D2033&lt;30000,"30000",D2033&lt;35000,"35000",D2033&lt;40000,"40000",D2033&lt;45000,"45000",D2033&lt;50000,"50000",D2033&gt;=50000,"&gt;50000")</f>
        <v>&gt;50000</v>
      </c>
      <c r="F2033">
        <v>60175</v>
      </c>
      <c r="G2033" t="str" cm="1">
        <f t="array" ref="G2033">_xlfn.IFS(F2033&lt;1000,"1000",F2033&lt;5000,"5000",F2033&lt;10000,"10000",F2033&lt;15000,"15000",F2033&lt;20000,"20000",F2033&lt;25000,"25000",F2033&lt;30000,"30000",F2033&lt;35000,"35000",F2033&lt;40000,"40000",F2033&lt;45000,"45000",F2033&lt;50000,"50000",F2033&gt;50000,"&gt;50000")</f>
        <v>&gt;50000</v>
      </c>
      <c r="H2033" t="s">
        <v>8219</v>
      </c>
      <c r="I2033" t="s">
        <v>8233</v>
      </c>
      <c r="J2033" t="s">
        <v>8249</v>
      </c>
      <c r="K2033">
        <v>1420765200</v>
      </c>
      <c r="L2033" s="10">
        <v>42013.041666666672</v>
      </c>
      <c r="M2033">
        <v>1417506853</v>
      </c>
      <c r="N2033" s="10">
        <f t="shared" si="95"/>
        <v>41975.329317129625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93"/>
        <v>120.35</v>
      </c>
      <c r="T2033">
        <f t="shared" si="94"/>
        <v>118.45472440944881</v>
      </c>
      <c r="U2033" t="s">
        <v>8319</v>
      </c>
      <c r="V2033" t="s">
        <v>8349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 t="str" cm="1">
        <f t="array" ref="E2034">_xlfn.IFS(D2034&lt;1000,"1000",D2034&lt;5000,"5000",D2034&lt;10000,"10000",D2034&lt;15000,"15000",D2034&lt;20000,"20000",D2034&lt;25000,"25000",D2034&lt;30000,"30000",D2034&lt;35000,"35000",D2034&lt;40000,"40000",D2034&lt;45000,"45000",D2034&lt;50000,"50000",D2034&gt;=50000,"&gt;50000")</f>
        <v>30000</v>
      </c>
      <c r="F2034">
        <v>76047</v>
      </c>
      <c r="G2034" t="str" cm="1">
        <f t="array" ref="G2034">_xlfn.IFS(F2034&lt;1000,"1000",F2034&lt;5000,"5000",F2034&lt;10000,"10000",F2034&lt;15000,"15000",F2034&lt;20000,"20000",F2034&lt;25000,"25000",F2034&lt;30000,"30000",F2034&lt;35000,"35000",F2034&lt;40000,"40000",F2034&lt;45000,"45000",F2034&lt;50000,"50000",F2034&gt;50000,"&gt;50000")</f>
        <v>&gt;50000</v>
      </c>
      <c r="H2034" t="s">
        <v>8219</v>
      </c>
      <c r="I2034" t="s">
        <v>8224</v>
      </c>
      <c r="J2034" t="s">
        <v>8246</v>
      </c>
      <c r="K2034">
        <v>1481778000</v>
      </c>
      <c r="L2034" s="10">
        <v>42719.208333333328</v>
      </c>
      <c r="M2034">
        <v>1479216874</v>
      </c>
      <c r="N2034" s="10">
        <f t="shared" si="95"/>
        <v>42689.565671296295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93"/>
        <v>304.18799999999999</v>
      </c>
      <c r="T2034">
        <f t="shared" si="94"/>
        <v>143.21468926553672</v>
      </c>
      <c r="U2034" t="s">
        <v>8319</v>
      </c>
      <c r="V2034" t="s">
        <v>8349</v>
      </c>
    </row>
    <row r="2035" spans="1:22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 t="str" cm="1">
        <f t="array" ref="E2035">_xlfn.IFS(D2035&lt;1000,"1000",D2035&lt;5000,"5000",D2035&lt;10000,"10000",D2035&lt;15000,"15000",D2035&lt;20000,"20000",D2035&lt;25000,"25000",D2035&lt;30000,"30000",D2035&lt;35000,"35000",D2035&lt;40000,"40000",D2035&lt;45000,"45000",D2035&lt;50000,"50000",D2035&gt;=50000,"&gt;50000")</f>
        <v>30000</v>
      </c>
      <c r="F2035">
        <v>44669</v>
      </c>
      <c r="G2035" t="str" cm="1">
        <f t="array" ref="G2035">_xlfn.IFS(F2035&lt;1000,"1000",F2035&lt;5000,"5000",F2035&lt;10000,"10000",F2035&lt;15000,"15000",F2035&lt;20000,"20000",F2035&lt;25000,"25000",F2035&lt;30000,"30000",F2035&lt;35000,"35000",F2035&lt;40000,"40000",F2035&lt;45000,"45000",F2035&lt;50000,"50000",F2035&gt;50000,"&gt;50000")</f>
        <v>45000</v>
      </c>
      <c r="H2035" t="s">
        <v>8219</v>
      </c>
      <c r="I2035" t="s">
        <v>8224</v>
      </c>
      <c r="J2035" t="s">
        <v>8246</v>
      </c>
      <c r="K2035">
        <v>1398477518</v>
      </c>
      <c r="L2035" s="10">
        <v>41755.082384259258</v>
      </c>
      <c r="M2035">
        <v>1395885518</v>
      </c>
      <c r="N2035" s="10">
        <f t="shared" si="95"/>
        <v>41725.082384259258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93"/>
        <v>178.67599999999999</v>
      </c>
      <c r="T2035">
        <f t="shared" si="94"/>
        <v>282.71518987341773</v>
      </c>
      <c r="U2035" t="s">
        <v>8319</v>
      </c>
      <c r="V2035" t="s">
        <v>8349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 t="str" cm="1">
        <f t="array" ref="E2036">_xlfn.IFS(D2036&lt;1000,"1000",D2036&lt;5000,"5000",D2036&lt;10000,"10000",D2036&lt;15000,"15000",D2036&lt;20000,"20000",D2036&lt;25000,"25000",D2036&lt;30000,"30000",D2036&lt;35000,"35000",D2036&lt;40000,"40000",D2036&lt;45000,"45000",D2036&lt;50000,"50000",D2036&gt;=50000,"&gt;50000")</f>
        <v>&gt;50000</v>
      </c>
      <c r="F2036">
        <v>301719.59000000003</v>
      </c>
      <c r="G2036" t="str" cm="1">
        <f t="array" ref="G2036">_xlfn.IFS(F2036&lt;1000,"1000",F2036&lt;5000,"5000",F2036&lt;10000,"10000",F2036&lt;15000,"15000",F2036&lt;20000,"20000",F2036&lt;25000,"25000",F2036&lt;30000,"30000",F2036&lt;35000,"35000",F2036&lt;40000,"40000",F2036&lt;45000,"45000",F2036&lt;50000,"50000",F2036&gt;50000,"&gt;50000")</f>
        <v>&gt;50000</v>
      </c>
      <c r="H2036" t="s">
        <v>8219</v>
      </c>
      <c r="I2036" t="s">
        <v>8224</v>
      </c>
      <c r="J2036" t="s">
        <v>8246</v>
      </c>
      <c r="K2036">
        <v>1430981880</v>
      </c>
      <c r="L2036" s="10">
        <v>42131.290277777778</v>
      </c>
      <c r="M2036">
        <v>1426216033</v>
      </c>
      <c r="N2036" s="10">
        <f t="shared" si="95"/>
        <v>42076.130011574074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93"/>
        <v>386.81998717948721</v>
      </c>
      <c r="T2036">
        <f t="shared" si="94"/>
        <v>593.93620078740162</v>
      </c>
      <c r="U2036" t="s">
        <v>8319</v>
      </c>
      <c r="V2036" t="s">
        <v>8349</v>
      </c>
    </row>
    <row r="2037" spans="1:22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 t="str" cm="1">
        <f t="array" ref="E2037">_xlfn.IFS(D2037&lt;1000,"1000",D2037&lt;5000,"5000",D2037&lt;10000,"10000",D2037&lt;15000,"15000",D2037&lt;20000,"20000",D2037&lt;25000,"25000",D2037&lt;30000,"30000",D2037&lt;35000,"35000",D2037&lt;40000,"40000",D2037&lt;45000,"45000",D2037&lt;50000,"50000",D2037&gt;=50000,"&gt;50000")</f>
        <v>&gt;50000</v>
      </c>
      <c r="F2037">
        <v>168829.14</v>
      </c>
      <c r="G2037" t="str" cm="1">
        <f t="array" ref="G2037">_xlfn.IFS(F2037&lt;1000,"1000",F2037&lt;5000,"5000",F2037&lt;10000,"10000",F2037&lt;15000,"15000",F2037&lt;20000,"20000",F2037&lt;25000,"25000",F2037&lt;30000,"30000",F2037&lt;35000,"35000",F2037&lt;40000,"40000",F2037&lt;45000,"45000",F2037&lt;50000,"50000",F2037&gt;50000,"&gt;50000")</f>
        <v>&gt;50000</v>
      </c>
      <c r="H2037" t="s">
        <v>8219</v>
      </c>
      <c r="I2037" t="s">
        <v>8224</v>
      </c>
      <c r="J2037" t="s">
        <v>8246</v>
      </c>
      <c r="K2037">
        <v>1450486800</v>
      </c>
      <c r="L2037" s="10">
        <v>42357.041666666672</v>
      </c>
      <c r="M2037">
        <v>1446562807</v>
      </c>
      <c r="N2037" s="10">
        <f t="shared" si="95"/>
        <v>42311.625081018516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93"/>
        <v>211.03642500000004</v>
      </c>
      <c r="T2037">
        <f t="shared" si="94"/>
        <v>262.15704968944101</v>
      </c>
      <c r="U2037" t="s">
        <v>8319</v>
      </c>
      <c r="V2037" t="s">
        <v>8349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 t="str" cm="1">
        <f t="array" ref="E2038">_xlfn.IFS(D2038&lt;1000,"1000",D2038&lt;5000,"5000",D2038&lt;10000,"10000",D2038&lt;15000,"15000",D2038&lt;20000,"20000",D2038&lt;25000,"25000",D2038&lt;30000,"30000",D2038&lt;35000,"35000",D2038&lt;40000,"40000",D2038&lt;45000,"45000",D2038&lt;50000,"50000",D2038&gt;=50000,"&gt;50000")</f>
        <v>35000</v>
      </c>
      <c r="F2038">
        <v>39500.5</v>
      </c>
      <c r="G2038" t="str" cm="1">
        <f t="array" ref="G2038">_xlfn.IFS(F2038&lt;1000,"1000",F2038&lt;5000,"5000",F2038&lt;10000,"10000",F2038&lt;15000,"15000",F2038&lt;20000,"20000",F2038&lt;25000,"25000",F2038&lt;30000,"30000",F2038&lt;35000,"35000",F2038&lt;40000,"40000",F2038&lt;45000,"45000",F2038&lt;50000,"50000",F2038&gt;50000,"&gt;50000")</f>
        <v>40000</v>
      </c>
      <c r="H2038" t="s">
        <v>8219</v>
      </c>
      <c r="I2038" t="s">
        <v>8224</v>
      </c>
      <c r="J2038" t="s">
        <v>8246</v>
      </c>
      <c r="K2038">
        <v>1399668319</v>
      </c>
      <c r="L2038" s="10">
        <v>41768.864803240744</v>
      </c>
      <c r="M2038">
        <v>1397076319</v>
      </c>
      <c r="N2038" s="10">
        <f t="shared" si="95"/>
        <v>41738.864803240744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93"/>
        <v>131.66833333333335</v>
      </c>
      <c r="T2038">
        <f t="shared" si="94"/>
        <v>46.580778301886795</v>
      </c>
      <c r="U2038" t="s">
        <v>8319</v>
      </c>
      <c r="V2038" t="s">
        <v>8349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 t="str" cm="1">
        <f t="array" ref="E2039">_xlfn.IFS(D2039&lt;1000,"1000",D2039&lt;5000,"5000",D2039&lt;10000,"10000",D2039&lt;15000,"15000",D2039&lt;20000,"20000",D2039&lt;25000,"25000",D2039&lt;30000,"30000",D2039&lt;35000,"35000",D2039&lt;40000,"40000",D2039&lt;45000,"45000",D2039&lt;50000,"50000",D2039&gt;=50000,"&gt;50000")</f>
        <v>15000</v>
      </c>
      <c r="F2039">
        <v>30047.64</v>
      </c>
      <c r="G2039" t="str" cm="1">
        <f t="array" ref="G2039">_xlfn.IFS(F2039&lt;1000,"1000",F2039&lt;5000,"5000",F2039&lt;10000,"10000",F2039&lt;15000,"15000",F2039&lt;20000,"20000",F2039&lt;25000,"25000",F2039&lt;30000,"30000",F2039&lt;35000,"35000",F2039&lt;40000,"40000",F2039&lt;45000,"45000",F2039&lt;50000,"50000",F2039&gt;50000,"&gt;50000")</f>
        <v>35000</v>
      </c>
      <c r="H2039" t="s">
        <v>8219</v>
      </c>
      <c r="I2039" t="s">
        <v>8224</v>
      </c>
      <c r="J2039" t="s">
        <v>8246</v>
      </c>
      <c r="K2039">
        <v>1388383353</v>
      </c>
      <c r="L2039" s="10">
        <v>41638.251770833333</v>
      </c>
      <c r="M2039">
        <v>1383195753</v>
      </c>
      <c r="N2039" s="10">
        <f t="shared" si="95"/>
        <v>41578.210104166668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93"/>
        <v>300.47639999999996</v>
      </c>
      <c r="T2039">
        <f t="shared" si="94"/>
        <v>70.041118881118877</v>
      </c>
      <c r="U2039" t="s">
        <v>8319</v>
      </c>
      <c r="V2039" t="s">
        <v>8349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 t="str" cm="1">
        <f t="array" ref="E2040">_xlfn.IFS(D2040&lt;1000,"1000",D2040&lt;5000,"5000",D2040&lt;10000,"10000",D2040&lt;15000,"15000",D2040&lt;20000,"20000",D2040&lt;25000,"25000",D2040&lt;30000,"30000",D2040&lt;35000,"35000",D2040&lt;40000,"40000",D2040&lt;45000,"45000",D2040&lt;50000,"50000",D2040&gt;=50000,"&gt;50000")</f>
        <v>10000</v>
      </c>
      <c r="F2040">
        <v>33641</v>
      </c>
      <c r="G2040" t="str" cm="1">
        <f t="array" ref="G2040">_xlfn.IFS(F2040&lt;1000,"1000",F2040&lt;5000,"5000",F2040&lt;10000,"10000",F2040&lt;15000,"15000",F2040&lt;20000,"20000",F2040&lt;25000,"25000",F2040&lt;30000,"30000",F2040&lt;35000,"35000",F2040&lt;40000,"40000",F2040&lt;45000,"45000",F2040&lt;50000,"50000",F2040&gt;50000,"&gt;50000")</f>
        <v>35000</v>
      </c>
      <c r="H2040" t="s">
        <v>8219</v>
      </c>
      <c r="I2040" t="s">
        <v>8225</v>
      </c>
      <c r="J2040" t="s">
        <v>8247</v>
      </c>
      <c r="K2040">
        <v>1372701600</v>
      </c>
      <c r="L2040" s="10">
        <v>41456.75</v>
      </c>
      <c r="M2040">
        <v>1369895421</v>
      </c>
      <c r="N2040" s="10">
        <f t="shared" si="95"/>
        <v>41424.27107638889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93"/>
        <v>420.51249999999999</v>
      </c>
      <c r="T2040">
        <f t="shared" si="94"/>
        <v>164.90686274509804</v>
      </c>
      <c r="U2040" t="s">
        <v>8319</v>
      </c>
      <c r="V2040" t="s">
        <v>8349</v>
      </c>
    </row>
    <row r="2041" spans="1:22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 t="str" cm="1">
        <f t="array" ref="E2041">_xlfn.IFS(D2041&lt;1000,"1000",D2041&lt;5000,"5000",D2041&lt;10000,"10000",D2041&lt;15000,"15000",D2041&lt;20000,"20000",D2041&lt;25000,"25000",D2041&lt;30000,"30000",D2041&lt;35000,"35000",D2041&lt;40000,"40000",D2041&lt;45000,"45000",D2041&lt;50000,"50000",D2041&gt;=50000,"&gt;50000")</f>
        <v>&gt;50000</v>
      </c>
      <c r="F2041">
        <v>170271</v>
      </c>
      <c r="G2041" t="str" cm="1">
        <f t="array" ref="G2041">_xlfn.IFS(F2041&lt;1000,"1000",F2041&lt;5000,"5000",F2041&lt;10000,"10000",F2041&lt;15000,"15000",F2041&lt;20000,"20000",F2041&lt;25000,"25000",F2041&lt;30000,"30000",F2041&lt;35000,"35000",F2041&lt;40000,"40000",F2041&lt;45000,"45000",F2041&lt;50000,"50000",F2041&gt;50000,"&gt;50000")</f>
        <v>&gt;50000</v>
      </c>
      <c r="H2041" t="s">
        <v>8219</v>
      </c>
      <c r="I2041" t="s">
        <v>8224</v>
      </c>
      <c r="J2041" t="s">
        <v>8246</v>
      </c>
      <c r="K2041">
        <v>1480568340</v>
      </c>
      <c r="L2041" s="10">
        <v>42705.207638888889</v>
      </c>
      <c r="M2041">
        <v>1477996325</v>
      </c>
      <c r="N2041" s="10">
        <f t="shared" si="95"/>
        <v>42675.438946759255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93"/>
        <v>136.21680000000001</v>
      </c>
      <c r="T2041">
        <f t="shared" si="94"/>
        <v>449.26385224274406</v>
      </c>
      <c r="U2041" t="s">
        <v>8319</v>
      </c>
      <c r="V2041" t="s">
        <v>8349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 t="str" cm="1">
        <f t="array" ref="E2042">_xlfn.IFS(D2042&lt;1000,"1000",D2042&lt;5000,"5000",D2042&lt;10000,"10000",D2042&lt;15000,"15000",D2042&lt;20000,"20000",D2042&lt;25000,"25000",D2042&lt;30000,"30000",D2042&lt;35000,"35000",D2042&lt;40000,"40000",D2042&lt;45000,"45000",D2042&lt;50000,"50000",D2042&gt;=50000,"&gt;50000")</f>
        <v>5000</v>
      </c>
      <c r="F2042">
        <v>7445.14</v>
      </c>
      <c r="G2042" t="str" cm="1">
        <f t="array" ref="G2042">_xlfn.IFS(F2042&lt;1000,"1000",F2042&lt;5000,"5000",F2042&lt;10000,"10000",F2042&lt;15000,"15000",F2042&lt;20000,"20000",F2042&lt;25000,"25000",F2042&lt;30000,"30000",F2042&lt;35000,"35000",F2042&lt;40000,"40000",F2042&lt;45000,"45000",F2042&lt;50000,"50000",F2042&gt;50000,"&gt;50000")</f>
        <v>10000</v>
      </c>
      <c r="H2042" t="s">
        <v>8219</v>
      </c>
      <c r="I2042" t="s">
        <v>8224</v>
      </c>
      <c r="J2042" t="s">
        <v>8246</v>
      </c>
      <c r="K2042">
        <v>1384557303</v>
      </c>
      <c r="L2042" s="10">
        <v>41593.968784722223</v>
      </c>
      <c r="M2042">
        <v>1383257703</v>
      </c>
      <c r="N2042" s="10">
        <f t="shared" si="95"/>
        <v>41578.927118055559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93"/>
        <v>248.17133333333334</v>
      </c>
      <c r="T2042">
        <f t="shared" si="94"/>
        <v>27.472841328413285</v>
      </c>
      <c r="U2042" t="s">
        <v>8319</v>
      </c>
      <c r="V2042" t="s">
        <v>8349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 t="str" cm="1">
        <f t="array" ref="E2043">_xlfn.IFS(D2043&lt;1000,"1000",D2043&lt;5000,"5000",D2043&lt;10000,"10000",D2043&lt;15000,"15000",D2043&lt;20000,"20000",D2043&lt;25000,"25000",D2043&lt;30000,"30000",D2043&lt;35000,"35000",D2043&lt;40000,"40000",D2043&lt;45000,"45000",D2043&lt;50000,"50000",D2043&gt;=50000,"&gt;50000")</f>
        <v>10000</v>
      </c>
      <c r="F2043">
        <v>17277</v>
      </c>
      <c r="G2043" t="str" cm="1">
        <f t="array" ref="G2043">_xlfn.IFS(F2043&lt;1000,"1000",F2043&lt;5000,"5000",F2043&lt;10000,"10000",F2043&lt;15000,"15000",F2043&lt;20000,"20000",F2043&lt;25000,"25000",F2043&lt;30000,"30000",F2043&lt;35000,"35000",F2043&lt;40000,"40000",F2043&lt;45000,"45000",F2043&lt;50000,"50000",F2043&gt;50000,"&gt;50000")</f>
        <v>20000</v>
      </c>
      <c r="H2043" t="s">
        <v>8219</v>
      </c>
      <c r="I2043" t="s">
        <v>8224</v>
      </c>
      <c r="J2043" t="s">
        <v>8246</v>
      </c>
      <c r="K2043">
        <v>1478785027</v>
      </c>
      <c r="L2043" s="10">
        <v>42684.567442129628</v>
      </c>
      <c r="M2043">
        <v>1476189427</v>
      </c>
      <c r="N2043" s="10">
        <f t="shared" si="95"/>
        <v>42654.525775462964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93"/>
        <v>181.86315789473684</v>
      </c>
      <c r="T2043">
        <f t="shared" si="94"/>
        <v>143.97499999999999</v>
      </c>
      <c r="U2043" t="s">
        <v>8319</v>
      </c>
      <c r="V2043" t="s">
        <v>8349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 t="str" cm="1">
        <f t="array" ref="E2044">_xlfn.IFS(D2044&lt;1000,"1000",D2044&lt;5000,"5000",D2044&lt;10000,"10000",D2044&lt;15000,"15000",D2044&lt;20000,"20000",D2044&lt;25000,"25000",D2044&lt;30000,"30000",D2044&lt;35000,"35000",D2044&lt;40000,"40000",D2044&lt;45000,"45000",D2044&lt;50000,"50000",D2044&gt;=50000,"&gt;50000")</f>
        <v>15000</v>
      </c>
      <c r="F2044">
        <v>12353</v>
      </c>
      <c r="G2044" t="str" cm="1">
        <f t="array" ref="G2044">_xlfn.IFS(F2044&lt;1000,"1000",F2044&lt;5000,"5000",F2044&lt;10000,"10000",F2044&lt;15000,"15000",F2044&lt;20000,"20000",F2044&lt;25000,"25000",F2044&lt;30000,"30000",F2044&lt;35000,"35000",F2044&lt;40000,"40000",F2044&lt;45000,"45000",F2044&lt;50000,"50000",F2044&gt;50000,"&gt;50000")</f>
        <v>15000</v>
      </c>
      <c r="H2044" t="s">
        <v>8219</v>
      </c>
      <c r="I2044" t="s">
        <v>8224</v>
      </c>
      <c r="J2044" t="s">
        <v>8246</v>
      </c>
      <c r="K2044">
        <v>1453481974</v>
      </c>
      <c r="L2044" s="10">
        <v>42391.708032407405</v>
      </c>
      <c r="M2044">
        <v>1448297974</v>
      </c>
      <c r="N2044" s="10">
        <f t="shared" si="95"/>
        <v>42331.708032407405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93"/>
        <v>123.53</v>
      </c>
      <c r="T2044">
        <f t="shared" si="94"/>
        <v>88.23571428571428</v>
      </c>
      <c r="U2044" t="s">
        <v>8319</v>
      </c>
      <c r="V2044" t="s">
        <v>8349</v>
      </c>
    </row>
    <row r="2045" spans="1:22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 t="str" cm="1">
        <f t="array" ref="E2045">_xlfn.IFS(D2045&lt;1000,"1000",D2045&lt;5000,"5000",D2045&lt;10000,"10000",D2045&lt;15000,"15000",D2045&lt;20000,"20000",D2045&lt;25000,"25000",D2045&lt;30000,"30000",D2045&lt;35000,"35000",D2045&lt;40000,"40000",D2045&lt;45000,"45000",D2045&lt;50000,"50000",D2045&gt;=50000,"&gt;50000")</f>
        <v>5000</v>
      </c>
      <c r="F2045">
        <v>7011</v>
      </c>
      <c r="G2045" t="str" cm="1">
        <f t="array" ref="G2045">_xlfn.IFS(F2045&lt;1000,"1000",F2045&lt;5000,"5000",F2045&lt;10000,"10000",F2045&lt;15000,"15000",F2045&lt;20000,"20000",F2045&lt;25000,"25000",F2045&lt;30000,"30000",F2045&lt;35000,"35000",F2045&lt;40000,"40000",F2045&lt;45000,"45000",F2045&lt;50000,"50000",F2045&gt;50000,"&gt;50000")</f>
        <v>10000</v>
      </c>
      <c r="H2045" t="s">
        <v>8219</v>
      </c>
      <c r="I2045" t="s">
        <v>8224</v>
      </c>
      <c r="J2045" t="s">
        <v>8246</v>
      </c>
      <c r="K2045">
        <v>1481432340</v>
      </c>
      <c r="L2045" s="10">
        <v>42715.207638888889</v>
      </c>
      <c r="M2045">
        <v>1476764077</v>
      </c>
      <c r="N2045" s="10">
        <f t="shared" si="95"/>
        <v>42661.176817129628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93"/>
        <v>506.20938628158842</v>
      </c>
      <c r="T2045">
        <f t="shared" si="94"/>
        <v>36.326424870466319</v>
      </c>
      <c r="U2045" t="s">
        <v>8319</v>
      </c>
      <c r="V2045" t="s">
        <v>8349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 t="str" cm="1">
        <f t="array" ref="E2046">_xlfn.IFS(D2046&lt;1000,"1000",D2046&lt;5000,"5000",D2046&lt;10000,"10000",D2046&lt;15000,"15000",D2046&lt;20000,"20000",D2046&lt;25000,"25000",D2046&lt;30000,"30000",D2046&lt;35000,"35000",D2046&lt;40000,"40000",D2046&lt;45000,"45000",D2046&lt;50000,"50000",D2046&gt;=50000,"&gt;50000")</f>
        <v>20000</v>
      </c>
      <c r="F2046">
        <v>16232</v>
      </c>
      <c r="G2046" t="str" cm="1">
        <f t="array" ref="G2046">_xlfn.IFS(F2046&lt;1000,"1000",F2046&lt;5000,"5000",F2046&lt;10000,"10000",F2046&lt;15000,"15000",F2046&lt;20000,"20000",F2046&lt;25000,"25000",F2046&lt;30000,"30000",F2046&lt;35000,"35000",F2046&lt;40000,"40000",F2046&lt;45000,"45000",F2046&lt;50000,"50000",F2046&gt;50000,"&gt;50000")</f>
        <v>20000</v>
      </c>
      <c r="H2046" t="s">
        <v>8219</v>
      </c>
      <c r="I2046" t="s">
        <v>8224</v>
      </c>
      <c r="J2046" t="s">
        <v>8246</v>
      </c>
      <c r="K2046">
        <v>1434212714</v>
      </c>
      <c r="L2046" s="10">
        <v>42168.684189814812</v>
      </c>
      <c r="M2046">
        <v>1431620714</v>
      </c>
      <c r="N2046" s="10">
        <f t="shared" si="95"/>
        <v>42138.684189814812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93"/>
        <v>108.21333333333334</v>
      </c>
      <c r="T2046">
        <f t="shared" si="94"/>
        <v>90.177777777777777</v>
      </c>
      <c r="U2046" t="s">
        <v>8319</v>
      </c>
      <c r="V2046" t="s">
        <v>8349</v>
      </c>
    </row>
    <row r="2047" spans="1:22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 t="str" cm="1">
        <f t="array" ref="E2047">_xlfn.IFS(D2047&lt;1000,"1000",D2047&lt;5000,"5000",D2047&lt;10000,"10000",D2047&lt;15000,"15000",D2047&lt;20000,"20000",D2047&lt;25000,"25000",D2047&lt;30000,"30000",D2047&lt;35000,"35000",D2047&lt;40000,"40000",D2047&lt;45000,"45000",D2047&lt;50000,"50000",D2047&gt;=50000,"&gt;50000")</f>
        <v>5000</v>
      </c>
      <c r="F2047">
        <v>40140.01</v>
      </c>
      <c r="G2047" t="str" cm="1">
        <f t="array" ref="G2047">_xlfn.IFS(F2047&lt;1000,"1000",F2047&lt;5000,"5000",F2047&lt;10000,"10000",F2047&lt;15000,"15000",F2047&lt;20000,"20000",F2047&lt;25000,"25000",F2047&lt;30000,"30000",F2047&lt;35000,"35000",F2047&lt;40000,"40000",F2047&lt;45000,"45000",F2047&lt;50000,"50000",F2047&gt;50000,"&gt;50000")</f>
        <v>45000</v>
      </c>
      <c r="H2047" t="s">
        <v>8219</v>
      </c>
      <c r="I2047" t="s">
        <v>8224</v>
      </c>
      <c r="J2047" t="s">
        <v>8246</v>
      </c>
      <c r="K2047">
        <v>1341799647</v>
      </c>
      <c r="L2047" s="10">
        <v>41099.088506944441</v>
      </c>
      <c r="M2047">
        <v>1339207647</v>
      </c>
      <c r="N2047" s="10">
        <f t="shared" si="95"/>
        <v>41069.088506944441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93"/>
        <v>819.18387755102037</v>
      </c>
      <c r="T2047">
        <f t="shared" si="94"/>
        <v>152.62361216730039</v>
      </c>
      <c r="U2047" t="s">
        <v>8319</v>
      </c>
      <c r="V2047" t="s">
        <v>8349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 t="str" cm="1">
        <f t="array" ref="E2048">_xlfn.IFS(D2048&lt;1000,"1000",D2048&lt;5000,"5000",D2048&lt;10000,"10000",D2048&lt;15000,"15000",D2048&lt;20000,"20000",D2048&lt;25000,"25000",D2048&lt;30000,"30000",D2048&lt;35000,"35000",D2048&lt;40000,"40000",D2048&lt;45000,"45000",D2048&lt;50000,"50000",D2048&gt;=50000,"&gt;50000")</f>
        <v>15000</v>
      </c>
      <c r="F2048">
        <v>12110</v>
      </c>
      <c r="G2048" t="str" cm="1">
        <f t="array" ref="G2048">_xlfn.IFS(F2048&lt;1000,"1000",F2048&lt;5000,"5000",F2048&lt;10000,"10000",F2048&lt;15000,"15000",F2048&lt;20000,"20000",F2048&lt;25000,"25000",F2048&lt;30000,"30000",F2048&lt;35000,"35000",F2048&lt;40000,"40000",F2048&lt;45000,"45000",F2048&lt;50000,"50000",F2048&gt;50000,"&gt;50000")</f>
        <v>15000</v>
      </c>
      <c r="H2048" t="s">
        <v>8219</v>
      </c>
      <c r="I2048" t="s">
        <v>8224</v>
      </c>
      <c r="J2048" t="s">
        <v>8246</v>
      </c>
      <c r="K2048">
        <v>1369282044</v>
      </c>
      <c r="L2048" s="10">
        <v>41417.171805555554</v>
      </c>
      <c r="M2048">
        <v>1366690044</v>
      </c>
      <c r="N2048" s="10">
        <f t="shared" si="95"/>
        <v>41387.171805555554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93"/>
        <v>121.10000000000001</v>
      </c>
      <c r="T2048">
        <f t="shared" si="94"/>
        <v>55.806451612903224</v>
      </c>
      <c r="U2048" t="s">
        <v>8319</v>
      </c>
      <c r="V2048" t="s">
        <v>8349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 t="str" cm="1">
        <f t="array" ref="E2049">_xlfn.IFS(D2049&lt;1000,"1000",D2049&lt;5000,"5000",D2049&lt;10000,"10000",D2049&lt;15000,"15000",D2049&lt;20000,"20000",D2049&lt;25000,"25000",D2049&lt;30000,"30000",D2049&lt;35000,"35000",D2049&lt;40000,"40000",D2049&lt;45000,"45000",D2049&lt;50000,"50000",D2049&gt;=50000,"&gt;50000")</f>
        <v>&gt;50000</v>
      </c>
      <c r="F2049">
        <v>100939</v>
      </c>
      <c r="G2049" t="str" cm="1">
        <f t="array" ref="G2049">_xlfn.IFS(F2049&lt;1000,"1000",F2049&lt;5000,"5000",F2049&lt;10000,"10000",F2049&lt;15000,"15000",F2049&lt;20000,"20000",F2049&lt;25000,"25000",F2049&lt;30000,"30000",F2049&lt;35000,"35000",F2049&lt;40000,"40000",F2049&lt;45000,"45000",F2049&lt;50000,"50000",F2049&gt;50000,"&gt;50000")</f>
        <v>&gt;50000</v>
      </c>
      <c r="H2049" t="s">
        <v>8219</v>
      </c>
      <c r="I2049" t="s">
        <v>8226</v>
      </c>
      <c r="J2049" t="s">
        <v>8248</v>
      </c>
      <c r="K2049">
        <v>1429228800</v>
      </c>
      <c r="L2049" s="10">
        <v>42111</v>
      </c>
      <c r="M2049">
        <v>1426714870</v>
      </c>
      <c r="N2049" s="10">
        <f t="shared" si="95"/>
        <v>42081.903587962966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93"/>
        <v>102.99897959183673</v>
      </c>
      <c r="T2049">
        <f t="shared" si="94"/>
        <v>227.85327313769753</v>
      </c>
      <c r="U2049" t="s">
        <v>8319</v>
      </c>
      <c r="V2049" t="s">
        <v>8349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 t="str" cm="1">
        <f t="array" ref="E2050">_xlfn.IFS(D2050&lt;1000,"1000",D2050&lt;5000,"5000",D2050&lt;10000,"10000",D2050&lt;15000,"15000",D2050&lt;20000,"20000",D2050&lt;25000,"25000",D2050&lt;30000,"30000",D2050&lt;35000,"35000",D2050&lt;40000,"40000",D2050&lt;45000,"45000",D2050&lt;50000,"50000",D2050&gt;=50000,"&gt;50000")</f>
        <v>&gt;50000</v>
      </c>
      <c r="F2050">
        <v>126082.45</v>
      </c>
      <c r="G2050" t="str" cm="1">
        <f t="array" ref="G2050">_xlfn.IFS(F2050&lt;1000,"1000",F2050&lt;5000,"5000",F2050&lt;10000,"10000",F2050&lt;15000,"15000",F2050&lt;20000,"20000",F2050&lt;25000,"25000",F2050&lt;30000,"30000",F2050&lt;35000,"35000",F2050&lt;40000,"40000",F2050&lt;45000,"45000",F2050&lt;50000,"50000",F2050&gt;50000,"&gt;50000")</f>
        <v>&gt;50000</v>
      </c>
      <c r="H2050" t="s">
        <v>8219</v>
      </c>
      <c r="I2050" t="s">
        <v>8224</v>
      </c>
      <c r="J2050" t="s">
        <v>8246</v>
      </c>
      <c r="K2050">
        <v>1369323491</v>
      </c>
      <c r="L2050" s="10">
        <v>41417.651516203703</v>
      </c>
      <c r="M2050">
        <v>1366731491</v>
      </c>
      <c r="N2050" s="10">
        <f t="shared" si="95"/>
        <v>41387.651516203703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ref="S2050:S2113" si="96">(F2050/D2050)*100</f>
        <v>148.33229411764705</v>
      </c>
      <c r="T2050">
        <f t="shared" ref="T2050:T2113" si="97">F2050/P2050</f>
        <v>91.82989803350327</v>
      </c>
      <c r="U2050" t="s">
        <v>8319</v>
      </c>
      <c r="V2050" t="s">
        <v>8349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 t="str" cm="1">
        <f t="array" ref="E2051">_xlfn.IFS(D2051&lt;1000,"1000",D2051&lt;5000,"5000",D2051&lt;10000,"10000",D2051&lt;15000,"15000",D2051&lt;20000,"20000",D2051&lt;25000,"25000",D2051&lt;30000,"30000",D2051&lt;35000,"35000",D2051&lt;40000,"40000",D2051&lt;45000,"45000",D2051&lt;50000,"50000",D2051&gt;=50000,"&gt;50000")</f>
        <v>&gt;50000</v>
      </c>
      <c r="F2051">
        <v>60095.35</v>
      </c>
      <c r="G2051" t="str" cm="1">
        <f t="array" ref="G2051">_xlfn.IFS(F2051&lt;1000,"1000",F2051&lt;5000,"5000",F2051&lt;10000,"10000",F2051&lt;15000,"15000",F2051&lt;20000,"20000",F2051&lt;25000,"25000",F2051&lt;30000,"30000",F2051&lt;35000,"35000",F2051&lt;40000,"40000",F2051&lt;45000,"45000",F2051&lt;50000,"50000",F2051&gt;50000,"&gt;50000")</f>
        <v>&gt;50000</v>
      </c>
      <c r="H2051" t="s">
        <v>8219</v>
      </c>
      <c r="I2051" t="s">
        <v>8225</v>
      </c>
      <c r="J2051" t="s">
        <v>8247</v>
      </c>
      <c r="K2051">
        <v>1386025140</v>
      </c>
      <c r="L2051" s="10">
        <v>41610.957638888889</v>
      </c>
      <c r="M2051">
        <v>1382963963</v>
      </c>
      <c r="N2051" s="10">
        <f t="shared" ref="N2051:N2114" si="98">(((M2051/60)/60)/24)+DATE(1970,1,1)</f>
        <v>41575.527349537035</v>
      </c>
      <c r="O2051" t="b">
        <v>0</v>
      </c>
      <c r="P2051">
        <v>742</v>
      </c>
      <c r="Q2051" t="b">
        <v>1</v>
      </c>
      <c r="R2051" t="s">
        <v>8295</v>
      </c>
      <c r="S2051" s="5">
        <f t="shared" si="96"/>
        <v>120.19070000000001</v>
      </c>
      <c r="T2051">
        <f t="shared" si="97"/>
        <v>80.991037735849048</v>
      </c>
      <c r="U2051" t="s">
        <v>8319</v>
      </c>
      <c r="V2051" t="s">
        <v>8349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 t="str" cm="1">
        <f t="array" ref="E2052">_xlfn.IFS(D2052&lt;1000,"1000",D2052&lt;5000,"5000",D2052&lt;10000,"10000",D2052&lt;15000,"15000",D2052&lt;20000,"20000",D2052&lt;25000,"25000",D2052&lt;30000,"30000",D2052&lt;35000,"35000",D2052&lt;40000,"40000",D2052&lt;45000,"45000",D2052&lt;50000,"50000",D2052&gt;=50000,"&gt;50000")</f>
        <v>15000</v>
      </c>
      <c r="F2052">
        <v>47327</v>
      </c>
      <c r="G2052" t="str" cm="1">
        <f t="array" ref="G2052">_xlfn.IFS(F2052&lt;1000,"1000",F2052&lt;5000,"5000",F2052&lt;10000,"10000",F2052&lt;15000,"15000",F2052&lt;20000,"20000",F2052&lt;25000,"25000",F2052&lt;30000,"30000",F2052&lt;35000,"35000",F2052&lt;40000,"40000",F2052&lt;45000,"45000",F2052&lt;50000,"50000",F2052&gt;50000,"&gt;50000")</f>
        <v>50000</v>
      </c>
      <c r="H2052" t="s">
        <v>8219</v>
      </c>
      <c r="I2052" t="s">
        <v>8224</v>
      </c>
      <c r="J2052" t="s">
        <v>8246</v>
      </c>
      <c r="K2052">
        <v>1433036578</v>
      </c>
      <c r="L2052" s="10">
        <v>42155.071504629625</v>
      </c>
      <c r="M2052">
        <v>1429580578</v>
      </c>
      <c r="N2052" s="10">
        <f t="shared" si="98"/>
        <v>42115.071504629625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96"/>
        <v>473.27000000000004</v>
      </c>
      <c r="T2052">
        <f t="shared" si="97"/>
        <v>278.39411764705881</v>
      </c>
      <c r="U2052" t="s">
        <v>8319</v>
      </c>
      <c r="V2052" t="s">
        <v>8349</v>
      </c>
    </row>
    <row r="2053" spans="1:22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 t="str" cm="1">
        <f t="array" ref="E2053">_xlfn.IFS(D2053&lt;1000,"1000",D2053&lt;5000,"5000",D2053&lt;10000,"10000",D2053&lt;15000,"15000",D2053&lt;20000,"20000",D2053&lt;25000,"25000",D2053&lt;30000,"30000",D2053&lt;35000,"35000",D2053&lt;40000,"40000",D2053&lt;45000,"45000",D2053&lt;50000,"50000",D2053&gt;=50000,"&gt;50000")</f>
        <v>10000</v>
      </c>
      <c r="F2053">
        <v>10429</v>
      </c>
      <c r="G2053" t="str" cm="1">
        <f t="array" ref="G2053">_xlfn.IFS(F2053&lt;1000,"1000",F2053&lt;5000,"5000",F2053&lt;10000,"10000",F2053&lt;15000,"15000",F2053&lt;20000,"20000",F2053&lt;25000,"25000",F2053&lt;30000,"30000",F2053&lt;35000,"35000",F2053&lt;40000,"40000",F2053&lt;45000,"45000",F2053&lt;50000,"50000",F2053&gt;50000,"&gt;50000")</f>
        <v>15000</v>
      </c>
      <c r="H2053" t="s">
        <v>8219</v>
      </c>
      <c r="I2053" t="s">
        <v>8224</v>
      </c>
      <c r="J2053" t="s">
        <v>8246</v>
      </c>
      <c r="K2053">
        <v>1388017937</v>
      </c>
      <c r="L2053" s="10">
        <v>41634.022418981483</v>
      </c>
      <c r="M2053">
        <v>1385425937</v>
      </c>
      <c r="N2053" s="10">
        <f t="shared" si="98"/>
        <v>41604.022418981483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96"/>
        <v>130.36250000000001</v>
      </c>
      <c r="T2053">
        <f t="shared" si="97"/>
        <v>43.095041322314053</v>
      </c>
      <c r="U2053" t="s">
        <v>8319</v>
      </c>
      <c r="V2053" t="s">
        <v>8349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 t="str" cm="1">
        <f t="array" ref="E2054">_xlfn.IFS(D2054&lt;1000,"1000",D2054&lt;5000,"5000",D2054&lt;10000,"10000",D2054&lt;15000,"15000",D2054&lt;20000,"20000",D2054&lt;25000,"25000",D2054&lt;30000,"30000",D2054&lt;35000,"35000",D2054&lt;40000,"40000",D2054&lt;45000,"45000",D2054&lt;50000,"50000",D2054&gt;=50000,"&gt;50000")</f>
        <v>&gt;50000</v>
      </c>
      <c r="F2054">
        <v>176524</v>
      </c>
      <c r="G2054" t="str" cm="1">
        <f t="array" ref="G2054">_xlfn.IFS(F2054&lt;1000,"1000",F2054&lt;5000,"5000",F2054&lt;10000,"10000",F2054&lt;15000,"15000",F2054&lt;20000,"20000",F2054&lt;25000,"25000",F2054&lt;30000,"30000",F2054&lt;35000,"35000",F2054&lt;40000,"40000",F2054&lt;45000,"45000",F2054&lt;50000,"50000",F2054&gt;50000,"&gt;50000")</f>
        <v>&gt;50000</v>
      </c>
      <c r="H2054" t="s">
        <v>8219</v>
      </c>
      <c r="I2054" t="s">
        <v>8224</v>
      </c>
      <c r="J2054" t="s">
        <v>8246</v>
      </c>
      <c r="K2054">
        <v>1455933653</v>
      </c>
      <c r="L2054" s="10">
        <v>42420.08394675926</v>
      </c>
      <c r="M2054">
        <v>1452045653</v>
      </c>
      <c r="N2054" s="10">
        <f t="shared" si="98"/>
        <v>42375.08394675926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96"/>
        <v>353.048</v>
      </c>
      <c r="T2054">
        <f t="shared" si="97"/>
        <v>326.29205175600737</v>
      </c>
      <c r="U2054" t="s">
        <v>8319</v>
      </c>
      <c r="V2054" t="s">
        <v>8349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 t="str" cm="1">
        <f t="array" ref="E2055">_xlfn.IFS(D2055&lt;1000,"1000",D2055&lt;5000,"5000",D2055&lt;10000,"10000",D2055&lt;15000,"15000",D2055&lt;20000,"20000",D2055&lt;25000,"25000",D2055&lt;30000,"30000",D2055&lt;35000,"35000",D2055&lt;40000,"40000",D2055&lt;45000,"45000",D2055&lt;50000,"50000",D2055&gt;=50000,"&gt;50000")</f>
        <v>10000</v>
      </c>
      <c r="F2055">
        <v>5051</v>
      </c>
      <c r="G2055" t="str" cm="1">
        <f t="array" ref="G2055">_xlfn.IFS(F2055&lt;1000,"1000",F2055&lt;5000,"5000",F2055&lt;10000,"10000",F2055&lt;15000,"15000",F2055&lt;20000,"20000",F2055&lt;25000,"25000",F2055&lt;30000,"30000",F2055&lt;35000,"35000",F2055&lt;40000,"40000",F2055&lt;45000,"45000",F2055&lt;50000,"50000",F2055&gt;50000,"&gt;50000")</f>
        <v>10000</v>
      </c>
      <c r="H2055" t="s">
        <v>8219</v>
      </c>
      <c r="I2055" t="s">
        <v>8224</v>
      </c>
      <c r="J2055" t="s">
        <v>8246</v>
      </c>
      <c r="K2055">
        <v>1448466551</v>
      </c>
      <c r="L2055" s="10">
        <v>42333.659155092595</v>
      </c>
      <c r="M2055">
        <v>1445870951</v>
      </c>
      <c r="N2055" s="10">
        <f t="shared" si="98"/>
        <v>42303.617488425924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96"/>
        <v>101.02</v>
      </c>
      <c r="T2055">
        <f t="shared" si="97"/>
        <v>41.743801652892564</v>
      </c>
      <c r="U2055" t="s">
        <v>8319</v>
      </c>
      <c r="V2055" t="s">
        <v>8349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 t="str" cm="1">
        <f t="array" ref="E2056">_xlfn.IFS(D2056&lt;1000,"1000",D2056&lt;5000,"5000",D2056&lt;10000,"10000",D2056&lt;15000,"15000",D2056&lt;20000,"20000",D2056&lt;25000,"25000",D2056&lt;30000,"30000",D2056&lt;35000,"35000",D2056&lt;40000,"40000",D2056&lt;45000,"45000",D2056&lt;50000,"50000",D2056&gt;=50000,"&gt;50000")</f>
        <v>40000</v>
      </c>
      <c r="F2056">
        <v>39757</v>
      </c>
      <c r="G2056" t="str" cm="1">
        <f t="array" ref="G2056">_xlfn.IFS(F2056&lt;1000,"1000",F2056&lt;5000,"5000",F2056&lt;10000,"10000",F2056&lt;15000,"15000",F2056&lt;20000,"20000",F2056&lt;25000,"25000",F2056&lt;30000,"30000",F2056&lt;35000,"35000",F2056&lt;40000,"40000",F2056&lt;45000,"45000",F2056&lt;50000,"50000",F2056&gt;50000,"&gt;50000")</f>
        <v>40000</v>
      </c>
      <c r="H2056" t="s">
        <v>8219</v>
      </c>
      <c r="I2056" t="s">
        <v>8225</v>
      </c>
      <c r="J2056" t="s">
        <v>8247</v>
      </c>
      <c r="K2056">
        <v>1399033810</v>
      </c>
      <c r="L2056" s="10">
        <v>41761.520949074074</v>
      </c>
      <c r="M2056">
        <v>1396441810</v>
      </c>
      <c r="N2056" s="10">
        <f t="shared" si="98"/>
        <v>41731.520949074074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96"/>
        <v>113.59142857142857</v>
      </c>
      <c r="T2056">
        <f t="shared" si="97"/>
        <v>64.020933977455712</v>
      </c>
      <c r="U2056" t="s">
        <v>8319</v>
      </c>
      <c r="V2056" t="s">
        <v>8349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 t="str" cm="1">
        <f t="array" ref="E2057">_xlfn.IFS(D2057&lt;1000,"1000",D2057&lt;5000,"5000",D2057&lt;10000,"10000",D2057&lt;15000,"15000",D2057&lt;20000,"20000",D2057&lt;25000,"25000",D2057&lt;30000,"30000",D2057&lt;35000,"35000",D2057&lt;40000,"40000",D2057&lt;45000,"45000",D2057&lt;50000,"50000",D2057&gt;=50000,"&gt;50000")</f>
        <v>10000</v>
      </c>
      <c r="F2057">
        <v>10045</v>
      </c>
      <c r="G2057" t="str" cm="1">
        <f t="array" ref="G2057">_xlfn.IFS(F2057&lt;1000,"1000",F2057&lt;5000,"5000",F2057&lt;10000,"10000",F2057&lt;15000,"15000",F2057&lt;20000,"20000",F2057&lt;25000,"25000",F2057&lt;30000,"30000",F2057&lt;35000,"35000",F2057&lt;40000,"40000",F2057&lt;45000,"45000",F2057&lt;50000,"50000",F2057&gt;50000,"&gt;50000")</f>
        <v>15000</v>
      </c>
      <c r="H2057" t="s">
        <v>8219</v>
      </c>
      <c r="I2057" t="s">
        <v>8224</v>
      </c>
      <c r="J2057" t="s">
        <v>8246</v>
      </c>
      <c r="K2057">
        <v>1417579200</v>
      </c>
      <c r="L2057" s="10">
        <v>41976.166666666672</v>
      </c>
      <c r="M2057">
        <v>1415031043</v>
      </c>
      <c r="N2057" s="10">
        <f t="shared" si="98"/>
        <v>41946.674108796295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96"/>
        <v>167.41666666666666</v>
      </c>
      <c r="T2057">
        <f t="shared" si="97"/>
        <v>99.455445544554451</v>
      </c>
      <c r="U2057" t="s">
        <v>8319</v>
      </c>
      <c r="V2057" t="s">
        <v>8349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 t="str" cm="1">
        <f t="array" ref="E2058">_xlfn.IFS(D2058&lt;1000,"1000",D2058&lt;5000,"5000",D2058&lt;10000,"10000",D2058&lt;15000,"15000",D2058&lt;20000,"20000",D2058&lt;25000,"25000",D2058&lt;30000,"30000",D2058&lt;35000,"35000",D2058&lt;40000,"40000",D2058&lt;45000,"45000",D2058&lt;50000,"50000",D2058&gt;=50000,"&gt;50000")</f>
        <v>&gt;50000</v>
      </c>
      <c r="F2058">
        <v>76726</v>
      </c>
      <c r="G2058" t="str" cm="1">
        <f t="array" ref="G2058">_xlfn.IFS(F2058&lt;1000,"1000",F2058&lt;5000,"5000",F2058&lt;10000,"10000",F2058&lt;15000,"15000",F2058&lt;20000,"20000",F2058&lt;25000,"25000",F2058&lt;30000,"30000",F2058&lt;35000,"35000",F2058&lt;40000,"40000",F2058&lt;45000,"45000",F2058&lt;50000,"50000",F2058&gt;50000,"&gt;50000")</f>
        <v>&gt;50000</v>
      </c>
      <c r="H2058" t="s">
        <v>8219</v>
      </c>
      <c r="I2058" t="s">
        <v>8224</v>
      </c>
      <c r="J2058" t="s">
        <v>8246</v>
      </c>
      <c r="K2058">
        <v>1366222542</v>
      </c>
      <c r="L2058" s="10">
        <v>41381.76090277778</v>
      </c>
      <c r="M2058">
        <v>1363630542</v>
      </c>
      <c r="N2058" s="10">
        <f t="shared" si="98"/>
        <v>41351.76090277778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96"/>
        <v>153.452</v>
      </c>
      <c r="T2058">
        <f t="shared" si="97"/>
        <v>138.49458483754512</v>
      </c>
      <c r="U2058" t="s">
        <v>8319</v>
      </c>
      <c r="V2058" t="s">
        <v>8349</v>
      </c>
    </row>
    <row r="2059" spans="1:22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 t="str" cm="1">
        <f t="array" ref="E2059">_xlfn.IFS(D2059&lt;1000,"1000",D2059&lt;5000,"5000",D2059&lt;10000,"10000",D2059&lt;15000,"15000",D2059&lt;20000,"20000",D2059&lt;25000,"25000",D2059&lt;30000,"30000",D2059&lt;35000,"35000",D2059&lt;40000,"40000",D2059&lt;45000,"45000",D2059&lt;50000,"50000",D2059&gt;=50000,"&gt;50000")</f>
        <v>20000</v>
      </c>
      <c r="F2059">
        <v>30334.83</v>
      </c>
      <c r="G2059" t="str" cm="1">
        <f t="array" ref="G2059">_xlfn.IFS(F2059&lt;1000,"1000",F2059&lt;5000,"5000",F2059&lt;10000,"10000",F2059&lt;15000,"15000",F2059&lt;20000,"20000",F2059&lt;25000,"25000",F2059&lt;30000,"30000",F2059&lt;35000,"35000",F2059&lt;40000,"40000",F2059&lt;45000,"45000",F2059&lt;50000,"50000",F2059&gt;50000,"&gt;50000")</f>
        <v>35000</v>
      </c>
      <c r="H2059" t="s">
        <v>8219</v>
      </c>
      <c r="I2059" t="s">
        <v>8225</v>
      </c>
      <c r="J2059" t="s">
        <v>8247</v>
      </c>
      <c r="K2059">
        <v>1456487532</v>
      </c>
      <c r="L2059" s="10">
        <v>42426.494583333333</v>
      </c>
      <c r="M2059">
        <v>1453895532</v>
      </c>
      <c r="N2059" s="10">
        <f t="shared" si="98"/>
        <v>42396.494583333333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96"/>
        <v>202.23220000000001</v>
      </c>
      <c r="T2059">
        <f t="shared" si="97"/>
        <v>45.547792792792798</v>
      </c>
      <c r="U2059" t="s">
        <v>8319</v>
      </c>
      <c r="V2059" t="s">
        <v>8349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 t="str" cm="1">
        <f t="array" ref="E2060">_xlfn.IFS(D2060&lt;1000,"1000",D2060&lt;5000,"5000",D2060&lt;10000,"10000",D2060&lt;15000,"15000",D2060&lt;20000,"20000",D2060&lt;25000,"25000",D2060&lt;30000,"30000",D2060&lt;35000,"35000",D2060&lt;40000,"40000",D2060&lt;45000,"45000",D2060&lt;50000,"50000",D2060&gt;=50000,"&gt;50000")</f>
        <v>5000</v>
      </c>
      <c r="F2060">
        <v>4308</v>
      </c>
      <c r="G2060" t="str" cm="1">
        <f t="array" ref="G2060">_xlfn.IFS(F2060&lt;1000,"1000",F2060&lt;5000,"5000",F2060&lt;10000,"10000",F2060&lt;15000,"15000",F2060&lt;20000,"20000",F2060&lt;25000,"25000",F2060&lt;30000,"30000",F2060&lt;35000,"35000",F2060&lt;40000,"40000",F2060&lt;45000,"45000",F2060&lt;50000,"50000",F2060&gt;50000,"&gt;50000")</f>
        <v>5000</v>
      </c>
      <c r="H2060" t="s">
        <v>8219</v>
      </c>
      <c r="I2060" t="s">
        <v>8225</v>
      </c>
      <c r="J2060" t="s">
        <v>8247</v>
      </c>
      <c r="K2060">
        <v>1425326400</v>
      </c>
      <c r="L2060" s="10">
        <v>42065.833333333328</v>
      </c>
      <c r="M2060">
        <v>1421916830</v>
      </c>
      <c r="N2060" s="10">
        <f t="shared" si="98"/>
        <v>42026.370717592596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96"/>
        <v>168.28125</v>
      </c>
      <c r="T2060">
        <f t="shared" si="97"/>
        <v>10.507317073170732</v>
      </c>
      <c r="U2060" t="s">
        <v>8319</v>
      </c>
      <c r="V2060" t="s">
        <v>8349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 t="str" cm="1">
        <f t="array" ref="E2061">_xlfn.IFS(D2061&lt;1000,"1000",D2061&lt;5000,"5000",D2061&lt;10000,"10000",D2061&lt;15000,"15000",D2061&lt;20000,"20000",D2061&lt;25000,"25000",D2061&lt;30000,"30000",D2061&lt;35000,"35000",D2061&lt;40000,"40000",D2061&lt;45000,"45000",D2061&lt;50000,"50000",D2061&gt;=50000,"&gt;50000")</f>
        <v>35000</v>
      </c>
      <c r="F2061">
        <v>43037</v>
      </c>
      <c r="G2061" t="str" cm="1">
        <f t="array" ref="G2061">_xlfn.IFS(F2061&lt;1000,"1000",F2061&lt;5000,"5000",F2061&lt;10000,"10000",F2061&lt;15000,"15000",F2061&lt;20000,"20000",F2061&lt;25000,"25000",F2061&lt;30000,"30000",F2061&lt;35000,"35000",F2061&lt;40000,"40000",F2061&lt;45000,"45000",F2061&lt;50000,"50000",F2061&gt;50000,"&gt;50000")</f>
        <v>45000</v>
      </c>
      <c r="H2061" t="s">
        <v>8219</v>
      </c>
      <c r="I2061" t="s">
        <v>8224</v>
      </c>
      <c r="J2061" t="s">
        <v>8246</v>
      </c>
      <c r="K2061">
        <v>1454277540</v>
      </c>
      <c r="L2061" s="10">
        <v>42400.915972222225</v>
      </c>
      <c r="M2061">
        <v>1450880854</v>
      </c>
      <c r="N2061" s="10">
        <f t="shared" si="98"/>
        <v>42361.602476851855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96"/>
        <v>143.45666666666668</v>
      </c>
      <c r="T2061">
        <f t="shared" si="97"/>
        <v>114.76533333333333</v>
      </c>
      <c r="U2061" t="s">
        <v>8319</v>
      </c>
      <c r="V2061" t="s">
        <v>8349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 t="str" cm="1">
        <f t="array" ref="E2062">_xlfn.IFS(D2062&lt;1000,"1000",D2062&lt;5000,"5000",D2062&lt;10000,"10000",D2062&lt;15000,"15000",D2062&lt;20000,"20000",D2062&lt;25000,"25000",D2062&lt;30000,"30000",D2062&lt;35000,"35000",D2062&lt;40000,"40000",D2062&lt;45000,"45000",D2062&lt;50000,"50000",D2062&gt;=50000,"&gt;50000")</f>
        <v>30000</v>
      </c>
      <c r="F2062">
        <v>49100</v>
      </c>
      <c r="G2062" t="str" cm="1">
        <f t="array" ref="G2062">_xlfn.IFS(F2062&lt;1000,"1000",F2062&lt;5000,"5000",F2062&lt;10000,"10000",F2062&lt;15000,"15000",F2062&lt;20000,"20000",F2062&lt;25000,"25000",F2062&lt;30000,"30000",F2062&lt;35000,"35000",F2062&lt;40000,"40000",F2062&lt;45000,"45000",F2062&lt;50000,"50000",F2062&gt;50000,"&gt;50000")</f>
        <v>50000</v>
      </c>
      <c r="H2062" t="s">
        <v>8219</v>
      </c>
      <c r="I2062" t="s">
        <v>8224</v>
      </c>
      <c r="J2062" t="s">
        <v>8246</v>
      </c>
      <c r="K2062">
        <v>1406129150</v>
      </c>
      <c r="L2062" s="10">
        <v>41843.642939814818</v>
      </c>
      <c r="M2062">
        <v>1400945150</v>
      </c>
      <c r="N2062" s="10">
        <f t="shared" si="98"/>
        <v>41783.642939814818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96"/>
        <v>196.4</v>
      </c>
      <c r="T2062">
        <f t="shared" si="97"/>
        <v>35.997067448680355</v>
      </c>
      <c r="U2062" t="s">
        <v>8319</v>
      </c>
      <c r="V2062" t="s">
        <v>8349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 t="str" cm="1">
        <f t="array" ref="E2063">_xlfn.IFS(D2063&lt;1000,"1000",D2063&lt;5000,"5000",D2063&lt;10000,"10000",D2063&lt;15000,"15000",D2063&lt;20000,"20000",D2063&lt;25000,"25000",D2063&lt;30000,"30000",D2063&lt;35000,"35000",D2063&lt;40000,"40000",D2063&lt;45000,"45000",D2063&lt;50000,"50000",D2063&gt;=50000,"&gt;50000")</f>
        <v>10000</v>
      </c>
      <c r="F2063">
        <v>5396</v>
      </c>
      <c r="G2063" t="str" cm="1">
        <f t="array" ref="G2063">_xlfn.IFS(F2063&lt;1000,"1000",F2063&lt;5000,"5000",F2063&lt;10000,"10000",F2063&lt;15000,"15000",F2063&lt;20000,"20000",F2063&lt;25000,"25000",F2063&lt;30000,"30000",F2063&lt;35000,"35000",F2063&lt;40000,"40000",F2063&lt;45000,"45000",F2063&lt;50000,"50000",F2063&gt;50000,"&gt;50000")</f>
        <v>10000</v>
      </c>
      <c r="H2063" t="s">
        <v>8219</v>
      </c>
      <c r="I2063" t="s">
        <v>8224</v>
      </c>
      <c r="J2063" t="s">
        <v>8246</v>
      </c>
      <c r="K2063">
        <v>1483208454</v>
      </c>
      <c r="L2063" s="10">
        <v>42735.764513888891</v>
      </c>
      <c r="M2063">
        <v>1480616454</v>
      </c>
      <c r="N2063" s="10">
        <f t="shared" si="98"/>
        <v>42705.764513888891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96"/>
        <v>107.91999999999999</v>
      </c>
      <c r="T2063">
        <f t="shared" si="97"/>
        <v>154.17142857142858</v>
      </c>
      <c r="U2063" t="s">
        <v>8319</v>
      </c>
      <c r="V2063" t="s">
        <v>8349</v>
      </c>
    </row>
    <row r="2064" spans="1:22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 t="str" cm="1">
        <f t="array" ref="E2064">_xlfn.IFS(D2064&lt;1000,"1000",D2064&lt;5000,"5000",D2064&lt;10000,"10000",D2064&lt;15000,"15000",D2064&lt;20000,"20000",D2064&lt;25000,"25000",D2064&lt;30000,"30000",D2064&lt;35000,"35000",D2064&lt;40000,"40000",D2064&lt;45000,"45000",D2064&lt;50000,"50000",D2064&gt;=50000,"&gt;50000")</f>
        <v>&gt;50000</v>
      </c>
      <c r="F2064">
        <v>114977</v>
      </c>
      <c r="G2064" t="str" cm="1">
        <f t="array" ref="G2064">_xlfn.IFS(F2064&lt;1000,"1000",F2064&lt;5000,"5000",F2064&lt;10000,"10000",F2064&lt;15000,"15000",F2064&lt;20000,"20000",F2064&lt;25000,"25000",F2064&lt;30000,"30000",F2064&lt;35000,"35000",F2064&lt;40000,"40000",F2064&lt;45000,"45000",F2064&lt;50000,"50000",F2064&gt;50000,"&gt;50000")</f>
        <v>&gt;50000</v>
      </c>
      <c r="H2064" t="s">
        <v>8219</v>
      </c>
      <c r="I2064" t="s">
        <v>8232</v>
      </c>
      <c r="J2064" t="s">
        <v>8253</v>
      </c>
      <c r="K2064">
        <v>1458807098</v>
      </c>
      <c r="L2064" s="10">
        <v>42453.341412037036</v>
      </c>
      <c r="M2064">
        <v>1456218698</v>
      </c>
      <c r="N2064" s="10">
        <f t="shared" si="98"/>
        <v>42423.3830787037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96"/>
        <v>114.97699999999999</v>
      </c>
      <c r="T2064">
        <f t="shared" si="97"/>
        <v>566.38916256157631</v>
      </c>
      <c r="U2064" t="s">
        <v>8319</v>
      </c>
      <c r="V2064" t="s">
        <v>8349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 t="str" cm="1">
        <f t="array" ref="E2065">_xlfn.IFS(D2065&lt;1000,"1000",D2065&lt;5000,"5000",D2065&lt;10000,"10000",D2065&lt;15000,"15000",D2065&lt;20000,"20000",D2065&lt;25000,"25000",D2065&lt;30000,"30000",D2065&lt;35000,"35000",D2065&lt;40000,"40000",D2065&lt;45000,"45000",D2065&lt;50000,"50000",D2065&gt;=50000,"&gt;50000")</f>
        <v>5000</v>
      </c>
      <c r="F2065">
        <v>5922</v>
      </c>
      <c r="G2065" t="str" cm="1">
        <f t="array" ref="G2065">_xlfn.IFS(F2065&lt;1000,"1000",F2065&lt;5000,"5000",F2065&lt;10000,"10000",F2065&lt;15000,"15000",F2065&lt;20000,"20000",F2065&lt;25000,"25000",F2065&lt;30000,"30000",F2065&lt;35000,"35000",F2065&lt;40000,"40000",F2065&lt;45000,"45000",F2065&lt;50000,"50000",F2065&gt;50000,"&gt;50000")</f>
        <v>10000</v>
      </c>
      <c r="H2065" t="s">
        <v>8219</v>
      </c>
      <c r="I2065" t="s">
        <v>8236</v>
      </c>
      <c r="J2065" t="s">
        <v>8249</v>
      </c>
      <c r="K2065">
        <v>1463333701</v>
      </c>
      <c r="L2065" s="10">
        <v>42505.73265046296</v>
      </c>
      <c r="M2065">
        <v>1460482501</v>
      </c>
      <c r="N2065" s="10">
        <f t="shared" si="98"/>
        <v>42472.73265046296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96"/>
        <v>148.04999999999998</v>
      </c>
      <c r="T2065">
        <f t="shared" si="97"/>
        <v>120.85714285714286</v>
      </c>
      <c r="U2065" t="s">
        <v>8319</v>
      </c>
      <c r="V2065" t="s">
        <v>8349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 t="str" cm="1">
        <f t="array" ref="E2066">_xlfn.IFS(D2066&lt;1000,"1000",D2066&lt;5000,"5000",D2066&lt;10000,"10000",D2066&lt;15000,"15000",D2066&lt;20000,"20000",D2066&lt;25000,"25000",D2066&lt;30000,"30000",D2066&lt;35000,"35000",D2066&lt;40000,"40000",D2066&lt;45000,"45000",D2066&lt;50000,"50000",D2066&gt;=50000,"&gt;50000")</f>
        <v>&gt;50000</v>
      </c>
      <c r="F2066">
        <v>500784.27</v>
      </c>
      <c r="G2066" t="str" cm="1">
        <f t="array" ref="G2066">_xlfn.IFS(F2066&lt;1000,"1000",F2066&lt;5000,"5000",F2066&lt;10000,"10000",F2066&lt;15000,"15000",F2066&lt;20000,"20000",F2066&lt;25000,"25000",F2066&lt;30000,"30000",F2066&lt;35000,"35000",F2066&lt;40000,"40000",F2066&lt;45000,"45000",F2066&lt;50000,"50000",F2066&gt;50000,"&gt;50000")</f>
        <v>&gt;50000</v>
      </c>
      <c r="H2066" t="s">
        <v>8219</v>
      </c>
      <c r="I2066" t="s">
        <v>8224</v>
      </c>
      <c r="J2066" t="s">
        <v>8246</v>
      </c>
      <c r="K2066">
        <v>1370001600</v>
      </c>
      <c r="L2066" s="10">
        <v>41425.5</v>
      </c>
      <c r="M2066">
        <v>1366879523</v>
      </c>
      <c r="N2066" s="10">
        <f t="shared" si="98"/>
        <v>41389.364849537036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96"/>
        <v>191.16676082790633</v>
      </c>
      <c r="T2066">
        <f t="shared" si="97"/>
        <v>86.163845492085343</v>
      </c>
      <c r="U2066" t="s">
        <v>8319</v>
      </c>
      <c r="V2066" t="s">
        <v>8349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 t="str" cm="1">
        <f t="array" ref="E2067">_xlfn.IFS(D2067&lt;1000,"1000",D2067&lt;5000,"5000",D2067&lt;10000,"10000",D2067&lt;15000,"15000",D2067&lt;20000,"20000",D2067&lt;25000,"25000",D2067&lt;30000,"30000",D2067&lt;35000,"35000",D2067&lt;40000,"40000",D2067&lt;45000,"45000",D2067&lt;50000,"50000",D2067&gt;=50000,"&gt;50000")</f>
        <v>45000</v>
      </c>
      <c r="F2067">
        <v>79686.05</v>
      </c>
      <c r="G2067" t="str" cm="1">
        <f t="array" ref="G2067">_xlfn.IFS(F2067&lt;1000,"1000",F2067&lt;5000,"5000",F2067&lt;10000,"10000",F2067&lt;15000,"15000",F2067&lt;20000,"20000",F2067&lt;25000,"25000",F2067&lt;30000,"30000",F2067&lt;35000,"35000",F2067&lt;40000,"40000",F2067&lt;45000,"45000",F2067&lt;50000,"50000",F2067&gt;50000,"&gt;50000")</f>
        <v>&gt;50000</v>
      </c>
      <c r="H2067" t="s">
        <v>8219</v>
      </c>
      <c r="I2067" t="s">
        <v>8225</v>
      </c>
      <c r="J2067" t="s">
        <v>8247</v>
      </c>
      <c r="K2067">
        <v>1387958429</v>
      </c>
      <c r="L2067" s="10">
        <v>41633.333668981482</v>
      </c>
      <c r="M2067">
        <v>1385366429</v>
      </c>
      <c r="N2067" s="10">
        <f t="shared" si="98"/>
        <v>41603.333668981482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96"/>
        <v>199.215125</v>
      </c>
      <c r="T2067">
        <f t="shared" si="97"/>
        <v>51.212114395886893</v>
      </c>
      <c r="U2067" t="s">
        <v>8319</v>
      </c>
      <c r="V2067" t="s">
        <v>8349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 t="str" cm="1">
        <f t="array" ref="E2068">_xlfn.IFS(D2068&lt;1000,"1000",D2068&lt;5000,"5000",D2068&lt;10000,"10000",D2068&lt;15000,"15000",D2068&lt;20000,"20000",D2068&lt;25000,"25000",D2068&lt;30000,"30000",D2068&lt;35000,"35000",D2068&lt;40000,"40000",D2068&lt;45000,"45000",D2068&lt;50000,"50000",D2068&gt;=50000,"&gt;50000")</f>
        <v>5000</v>
      </c>
      <c r="F2068">
        <v>4372</v>
      </c>
      <c r="G2068" t="str" cm="1">
        <f t="array" ref="G2068">_xlfn.IFS(F2068&lt;1000,"1000",F2068&lt;5000,"5000",F2068&lt;10000,"10000",F2068&lt;15000,"15000",F2068&lt;20000,"20000",F2068&lt;25000,"25000",F2068&lt;30000,"30000",F2068&lt;35000,"35000",F2068&lt;40000,"40000",F2068&lt;45000,"45000",F2068&lt;50000,"50000",F2068&gt;50000,"&gt;50000")</f>
        <v>5000</v>
      </c>
      <c r="H2068" t="s">
        <v>8219</v>
      </c>
      <c r="I2068" t="s">
        <v>8224</v>
      </c>
      <c r="J2068" t="s">
        <v>8246</v>
      </c>
      <c r="K2068">
        <v>1408818683</v>
      </c>
      <c r="L2068" s="10">
        <v>41874.771793981483</v>
      </c>
      <c r="M2068">
        <v>1406226683</v>
      </c>
      <c r="N2068" s="10">
        <f t="shared" si="98"/>
        <v>41844.771793981483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96"/>
        <v>218.6</v>
      </c>
      <c r="T2068">
        <f t="shared" si="97"/>
        <v>67.261538461538464</v>
      </c>
      <c r="U2068" t="s">
        <v>8319</v>
      </c>
      <c r="V2068" t="s">
        <v>8349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 t="str" cm="1">
        <f t="array" ref="E2069">_xlfn.IFS(D2069&lt;1000,"1000",D2069&lt;5000,"5000",D2069&lt;10000,"10000",D2069&lt;15000,"15000",D2069&lt;20000,"20000",D2069&lt;25000,"25000",D2069&lt;30000,"30000",D2069&lt;35000,"35000",D2069&lt;40000,"40000",D2069&lt;45000,"45000",D2069&lt;50000,"50000",D2069&gt;=50000,"&gt;50000")</f>
        <v>1000</v>
      </c>
      <c r="F2069">
        <v>628</v>
      </c>
      <c r="G2069" t="str" cm="1">
        <f t="array" ref="G2069">_xlfn.IFS(F2069&lt;1000,"1000",F2069&lt;5000,"5000",F2069&lt;10000,"10000",F2069&lt;15000,"15000",F2069&lt;20000,"20000",F2069&lt;25000,"25000",F2069&lt;30000,"30000",F2069&lt;35000,"35000",F2069&lt;40000,"40000",F2069&lt;45000,"45000",F2069&lt;50000,"50000",F2069&gt;50000,"&gt;50000")</f>
        <v>1000</v>
      </c>
      <c r="H2069" t="s">
        <v>8219</v>
      </c>
      <c r="I2069" t="s">
        <v>8225</v>
      </c>
      <c r="J2069" t="s">
        <v>8247</v>
      </c>
      <c r="K2069">
        <v>1432499376</v>
      </c>
      <c r="L2069" s="10">
        <v>42148.853888888887</v>
      </c>
      <c r="M2069">
        <v>1429648176</v>
      </c>
      <c r="N2069" s="10">
        <f t="shared" si="98"/>
        <v>42115.853888888887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96"/>
        <v>126.86868686868686</v>
      </c>
      <c r="T2069">
        <f t="shared" si="97"/>
        <v>62.8</v>
      </c>
      <c r="U2069" t="s">
        <v>8319</v>
      </c>
      <c r="V2069" t="s">
        <v>8349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 t="str" cm="1">
        <f t="array" ref="E2070">_xlfn.IFS(D2070&lt;1000,"1000",D2070&lt;5000,"5000",D2070&lt;10000,"10000",D2070&lt;15000,"15000",D2070&lt;20000,"20000",D2070&lt;25000,"25000",D2070&lt;30000,"30000",D2070&lt;35000,"35000",D2070&lt;40000,"40000",D2070&lt;45000,"45000",D2070&lt;50000,"50000",D2070&gt;=50000,"&gt;50000")</f>
        <v>30000</v>
      </c>
      <c r="F2070">
        <v>26305.97</v>
      </c>
      <c r="G2070" t="str" cm="1">
        <f t="array" ref="G2070">_xlfn.IFS(F2070&lt;1000,"1000",F2070&lt;5000,"5000",F2070&lt;10000,"10000",F2070&lt;15000,"15000",F2070&lt;20000,"20000",F2070&lt;25000,"25000",F2070&lt;30000,"30000",F2070&lt;35000,"35000",F2070&lt;40000,"40000",F2070&lt;45000,"45000",F2070&lt;50000,"50000",F2070&gt;50000,"&gt;50000")</f>
        <v>30000</v>
      </c>
      <c r="H2070" t="s">
        <v>8219</v>
      </c>
      <c r="I2070" t="s">
        <v>8224</v>
      </c>
      <c r="J2070" t="s">
        <v>8246</v>
      </c>
      <c r="K2070">
        <v>1476994315</v>
      </c>
      <c r="L2070" s="10">
        <v>42663.841608796298</v>
      </c>
      <c r="M2070">
        <v>1474402315</v>
      </c>
      <c r="N2070" s="10">
        <f t="shared" si="98"/>
        <v>42633.841608796298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96"/>
        <v>105.22388000000001</v>
      </c>
      <c r="T2070">
        <f t="shared" si="97"/>
        <v>346.13118421052633</v>
      </c>
      <c r="U2070" t="s">
        <v>8319</v>
      </c>
      <c r="V2070" t="s">
        <v>8349</v>
      </c>
    </row>
    <row r="2071" spans="1:22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 t="str" cm="1">
        <f t="array" ref="E2071">_xlfn.IFS(D2071&lt;1000,"1000",D2071&lt;5000,"5000",D2071&lt;10000,"10000",D2071&lt;15000,"15000",D2071&lt;20000,"20000",D2071&lt;25000,"25000",D2071&lt;30000,"30000",D2071&lt;35000,"35000",D2071&lt;40000,"40000",D2071&lt;45000,"45000",D2071&lt;50000,"50000",D2071&gt;=50000,"&gt;50000")</f>
        <v>&gt;50000</v>
      </c>
      <c r="F2071">
        <v>64203.33</v>
      </c>
      <c r="G2071" t="str" cm="1">
        <f t="array" ref="G2071">_xlfn.IFS(F2071&lt;1000,"1000",F2071&lt;5000,"5000",F2071&lt;10000,"10000",F2071&lt;15000,"15000",F2071&lt;20000,"20000",F2071&lt;25000,"25000",F2071&lt;30000,"30000",F2071&lt;35000,"35000",F2071&lt;40000,"40000",F2071&lt;45000,"45000",F2071&lt;50000,"50000",F2071&gt;50000,"&gt;50000")</f>
        <v>&gt;50000</v>
      </c>
      <c r="H2071" t="s">
        <v>8219</v>
      </c>
      <c r="I2071" t="s">
        <v>8224</v>
      </c>
      <c r="J2071" t="s">
        <v>8246</v>
      </c>
      <c r="K2071">
        <v>1451776791</v>
      </c>
      <c r="L2071" s="10">
        <v>42371.972118055557</v>
      </c>
      <c r="M2071">
        <v>1449098391</v>
      </c>
      <c r="N2071" s="10">
        <f t="shared" si="98"/>
        <v>42340.972118055557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96"/>
        <v>128.40666000000002</v>
      </c>
      <c r="T2071">
        <f t="shared" si="97"/>
        <v>244.11912547528519</v>
      </c>
      <c r="U2071" t="s">
        <v>8319</v>
      </c>
      <c r="V2071" t="s">
        <v>8349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 t="str" cm="1">
        <f t="array" ref="E2072">_xlfn.IFS(D2072&lt;1000,"1000",D2072&lt;5000,"5000",D2072&lt;10000,"10000",D2072&lt;15000,"15000",D2072&lt;20000,"20000",D2072&lt;25000,"25000",D2072&lt;30000,"30000",D2072&lt;35000,"35000",D2072&lt;40000,"40000",D2072&lt;45000,"45000",D2072&lt;50000,"50000",D2072&gt;=50000,"&gt;50000")</f>
        <v>&gt;50000</v>
      </c>
      <c r="F2072">
        <v>396659</v>
      </c>
      <c r="G2072" t="str" cm="1">
        <f t="array" ref="G2072">_xlfn.IFS(F2072&lt;1000,"1000",F2072&lt;5000,"5000",F2072&lt;10000,"10000",F2072&lt;15000,"15000",F2072&lt;20000,"20000",F2072&lt;25000,"25000",F2072&lt;30000,"30000",F2072&lt;35000,"35000",F2072&lt;40000,"40000",F2072&lt;45000,"45000",F2072&lt;50000,"50000",F2072&gt;50000,"&gt;50000")</f>
        <v>&gt;50000</v>
      </c>
      <c r="H2072" t="s">
        <v>8219</v>
      </c>
      <c r="I2072" t="s">
        <v>8236</v>
      </c>
      <c r="J2072" t="s">
        <v>8249</v>
      </c>
      <c r="K2072">
        <v>1467128723</v>
      </c>
      <c r="L2072" s="10">
        <v>42549.6565162037</v>
      </c>
      <c r="M2072">
        <v>1464536723</v>
      </c>
      <c r="N2072" s="10">
        <f t="shared" si="98"/>
        <v>42519.6565162037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96"/>
        <v>317.3272</v>
      </c>
      <c r="T2072">
        <f t="shared" si="97"/>
        <v>259.25424836601309</v>
      </c>
      <c r="U2072" t="s">
        <v>8319</v>
      </c>
      <c r="V2072" t="s">
        <v>8349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 t="str" cm="1">
        <f t="array" ref="E2073">_xlfn.IFS(D2073&lt;1000,"1000",D2073&lt;5000,"5000",D2073&lt;10000,"10000",D2073&lt;15000,"15000",D2073&lt;20000,"20000",D2073&lt;25000,"25000",D2073&lt;30000,"30000",D2073&lt;35000,"35000",D2073&lt;40000,"40000",D2073&lt;45000,"45000",D2073&lt;50000,"50000",D2073&gt;=50000,"&gt;50000")</f>
        <v>25000</v>
      </c>
      <c r="F2073">
        <v>56146</v>
      </c>
      <c r="G2073" t="str" cm="1">
        <f t="array" ref="G2073">_xlfn.IFS(F2073&lt;1000,"1000",F2073&lt;5000,"5000",F2073&lt;10000,"10000",F2073&lt;15000,"15000",F2073&lt;20000,"20000",F2073&lt;25000,"25000",F2073&lt;30000,"30000",F2073&lt;35000,"35000",F2073&lt;40000,"40000",F2073&lt;45000,"45000",F2073&lt;50000,"50000",F2073&gt;50000,"&gt;50000")</f>
        <v>&gt;50000</v>
      </c>
      <c r="H2073" t="s">
        <v>8219</v>
      </c>
      <c r="I2073" t="s">
        <v>8224</v>
      </c>
      <c r="J2073" t="s">
        <v>8246</v>
      </c>
      <c r="K2073">
        <v>1475390484</v>
      </c>
      <c r="L2073" s="10">
        <v>42645.278749999998</v>
      </c>
      <c r="M2073">
        <v>1471502484</v>
      </c>
      <c r="N2073" s="10">
        <f t="shared" si="98"/>
        <v>42600.278749999998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96"/>
        <v>280.73</v>
      </c>
      <c r="T2073">
        <f t="shared" si="97"/>
        <v>201.96402877697841</v>
      </c>
      <c r="U2073" t="s">
        <v>8319</v>
      </c>
      <c r="V2073" t="s">
        <v>8349</v>
      </c>
    </row>
    <row r="2074" spans="1:22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 t="str" cm="1">
        <f t="array" ref="E2074">_xlfn.IFS(D2074&lt;1000,"1000",D2074&lt;5000,"5000",D2074&lt;10000,"10000",D2074&lt;15000,"15000",D2074&lt;20000,"20000",D2074&lt;25000,"25000",D2074&lt;30000,"30000",D2074&lt;35000,"35000",D2074&lt;40000,"40000",D2074&lt;45000,"45000",D2074&lt;50000,"50000",D2074&gt;=50000,"&gt;50000")</f>
        <v>&gt;50000</v>
      </c>
      <c r="F2074">
        <v>79173</v>
      </c>
      <c r="G2074" t="str" cm="1">
        <f t="array" ref="G2074">_xlfn.IFS(F2074&lt;1000,"1000",F2074&lt;5000,"5000",F2074&lt;10000,"10000",F2074&lt;15000,"15000",F2074&lt;20000,"20000",F2074&lt;25000,"25000",F2074&lt;30000,"30000",F2074&lt;35000,"35000",F2074&lt;40000,"40000",F2074&lt;45000,"45000",F2074&lt;50000,"50000",F2074&gt;50000,"&gt;50000")</f>
        <v>&gt;50000</v>
      </c>
      <c r="H2074" t="s">
        <v>8219</v>
      </c>
      <c r="I2074" t="s">
        <v>8224</v>
      </c>
      <c r="J2074" t="s">
        <v>8246</v>
      </c>
      <c r="K2074">
        <v>1462629432</v>
      </c>
      <c r="L2074" s="10">
        <v>42497.581388888888</v>
      </c>
      <c r="M2074">
        <v>1460037432</v>
      </c>
      <c r="N2074" s="10">
        <f t="shared" si="98"/>
        <v>42467.581388888888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96"/>
        <v>110.73146853146854</v>
      </c>
      <c r="T2074">
        <f t="shared" si="97"/>
        <v>226.20857142857142</v>
      </c>
      <c r="U2074" t="s">
        <v>8319</v>
      </c>
      <c r="V2074" t="s">
        <v>8349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 t="str" cm="1">
        <f t="array" ref="E2075">_xlfn.IFS(D2075&lt;1000,"1000",D2075&lt;5000,"5000",D2075&lt;10000,"10000",D2075&lt;15000,"15000",D2075&lt;20000,"20000",D2075&lt;25000,"25000",D2075&lt;30000,"30000",D2075&lt;35000,"35000",D2075&lt;40000,"40000",D2075&lt;45000,"45000",D2075&lt;50000,"50000",D2075&gt;=50000,"&gt;50000")</f>
        <v>&gt;50000</v>
      </c>
      <c r="F2075">
        <v>152604.29999999999</v>
      </c>
      <c r="G2075" t="str" cm="1">
        <f t="array" ref="G2075">_xlfn.IFS(F2075&lt;1000,"1000",F2075&lt;5000,"5000",F2075&lt;10000,"10000",F2075&lt;15000,"15000",F2075&lt;20000,"20000",F2075&lt;25000,"25000",F2075&lt;30000,"30000",F2075&lt;35000,"35000",F2075&lt;40000,"40000",F2075&lt;45000,"45000",F2075&lt;50000,"50000",F2075&gt;50000,"&gt;50000")</f>
        <v>&gt;50000</v>
      </c>
      <c r="H2075" t="s">
        <v>8219</v>
      </c>
      <c r="I2075" t="s">
        <v>8224</v>
      </c>
      <c r="J2075" t="s">
        <v>8246</v>
      </c>
      <c r="K2075">
        <v>1431100918</v>
      </c>
      <c r="L2075" s="10">
        <v>42132.668032407411</v>
      </c>
      <c r="M2075">
        <v>1427212918</v>
      </c>
      <c r="N2075" s="10">
        <f t="shared" si="98"/>
        <v>42087.668032407411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96"/>
        <v>152.60429999999999</v>
      </c>
      <c r="T2075">
        <f t="shared" si="97"/>
        <v>324.69</v>
      </c>
      <c r="U2075" t="s">
        <v>8319</v>
      </c>
      <c r="V2075" t="s">
        <v>8349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 t="str" cm="1">
        <f t="array" ref="E2076">_xlfn.IFS(D2076&lt;1000,"1000",D2076&lt;5000,"5000",D2076&lt;10000,"10000",D2076&lt;15000,"15000",D2076&lt;20000,"20000",D2076&lt;25000,"25000",D2076&lt;30000,"30000",D2076&lt;35000,"35000",D2076&lt;40000,"40000",D2076&lt;45000,"45000",D2076&lt;50000,"50000",D2076&gt;=50000,"&gt;50000")</f>
        <v>1000</v>
      </c>
      <c r="F2076">
        <v>615</v>
      </c>
      <c r="G2076" t="str" cm="1">
        <f t="array" ref="G2076">_xlfn.IFS(F2076&lt;1000,"1000",F2076&lt;5000,"5000",F2076&lt;10000,"10000",F2076&lt;15000,"15000",F2076&lt;20000,"20000",F2076&lt;25000,"25000",F2076&lt;30000,"30000",F2076&lt;35000,"35000",F2076&lt;40000,"40000",F2076&lt;45000,"45000",F2076&lt;50000,"50000",F2076&gt;50000,"&gt;50000")</f>
        <v>1000</v>
      </c>
      <c r="H2076" t="s">
        <v>8219</v>
      </c>
      <c r="I2076" t="s">
        <v>8224</v>
      </c>
      <c r="J2076" t="s">
        <v>8246</v>
      </c>
      <c r="K2076">
        <v>1462564182</v>
      </c>
      <c r="L2076" s="10">
        <v>42496.826180555552</v>
      </c>
      <c r="M2076">
        <v>1459972182</v>
      </c>
      <c r="N2076" s="10">
        <f t="shared" si="98"/>
        <v>42466.826180555552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96"/>
        <v>102.49999999999999</v>
      </c>
      <c r="T2076">
        <f t="shared" si="97"/>
        <v>205</v>
      </c>
      <c r="U2076" t="s">
        <v>8319</v>
      </c>
      <c r="V2076" t="s">
        <v>8349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 t="str" cm="1">
        <f t="array" ref="E2077">_xlfn.IFS(D2077&lt;1000,"1000",D2077&lt;5000,"5000",D2077&lt;10000,"10000",D2077&lt;15000,"15000",D2077&lt;20000,"20000",D2077&lt;25000,"25000",D2077&lt;30000,"30000",D2077&lt;35000,"35000",D2077&lt;40000,"40000",D2077&lt;45000,"45000",D2077&lt;50000,"50000",D2077&gt;=50000,"&gt;50000")</f>
        <v>10000</v>
      </c>
      <c r="F2077">
        <v>167820.6</v>
      </c>
      <c r="G2077" t="str" cm="1">
        <f t="array" ref="G2077">_xlfn.IFS(F2077&lt;1000,"1000",F2077&lt;5000,"5000",F2077&lt;10000,"10000",F2077&lt;15000,"15000",F2077&lt;20000,"20000",F2077&lt;25000,"25000",F2077&lt;30000,"30000",F2077&lt;35000,"35000",F2077&lt;40000,"40000",F2077&lt;45000,"45000",F2077&lt;50000,"50000",F2077&gt;50000,"&gt;50000")</f>
        <v>&gt;50000</v>
      </c>
      <c r="H2077" t="s">
        <v>8219</v>
      </c>
      <c r="I2077" t="s">
        <v>8224</v>
      </c>
      <c r="J2077" t="s">
        <v>8246</v>
      </c>
      <c r="K2077">
        <v>1374769288</v>
      </c>
      <c r="L2077" s="10">
        <v>41480.681574074071</v>
      </c>
      <c r="M2077">
        <v>1372177288</v>
      </c>
      <c r="N2077" s="10">
        <f t="shared" si="98"/>
        <v>41450.681574074071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96"/>
        <v>1678.3738373837384</v>
      </c>
      <c r="T2077">
        <f t="shared" si="97"/>
        <v>20.465926829268295</v>
      </c>
      <c r="U2077" t="s">
        <v>8319</v>
      </c>
      <c r="V2077" t="s">
        <v>8349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 t="str" cm="1">
        <f t="array" ref="E2078">_xlfn.IFS(D2078&lt;1000,"1000",D2078&lt;5000,"5000",D2078&lt;10000,"10000",D2078&lt;15000,"15000",D2078&lt;20000,"20000",D2078&lt;25000,"25000",D2078&lt;30000,"30000",D2078&lt;35000,"35000",D2078&lt;40000,"40000",D2078&lt;45000,"45000",D2078&lt;50000,"50000",D2078&gt;=50000,"&gt;50000")</f>
        <v>&gt;50000</v>
      </c>
      <c r="F2078">
        <v>972594.99</v>
      </c>
      <c r="G2078" t="str" cm="1">
        <f t="array" ref="G2078">_xlfn.IFS(F2078&lt;1000,"1000",F2078&lt;5000,"5000",F2078&lt;10000,"10000",F2078&lt;15000,"15000",F2078&lt;20000,"20000",F2078&lt;25000,"25000",F2078&lt;30000,"30000",F2078&lt;35000,"35000",F2078&lt;40000,"40000",F2078&lt;45000,"45000",F2078&lt;50000,"50000",F2078&gt;50000,"&gt;50000")</f>
        <v>&gt;50000</v>
      </c>
      <c r="H2078" t="s">
        <v>8219</v>
      </c>
      <c r="I2078" t="s">
        <v>8225</v>
      </c>
      <c r="J2078" t="s">
        <v>8247</v>
      </c>
      <c r="K2078">
        <v>1406149689</v>
      </c>
      <c r="L2078" s="10">
        <v>41843.880659722221</v>
      </c>
      <c r="M2078">
        <v>1402693689</v>
      </c>
      <c r="N2078" s="10">
        <f t="shared" si="98"/>
        <v>41803.880659722221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96"/>
        <v>543.349156424581</v>
      </c>
      <c r="T2078">
        <f t="shared" si="97"/>
        <v>116.35303146309367</v>
      </c>
      <c r="U2078" t="s">
        <v>8319</v>
      </c>
      <c r="V2078" t="s">
        <v>8349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 t="str" cm="1">
        <f t="array" ref="E2079">_xlfn.IFS(D2079&lt;1000,"1000",D2079&lt;5000,"5000",D2079&lt;10000,"10000",D2079&lt;15000,"15000",D2079&lt;20000,"20000",D2079&lt;25000,"25000",D2079&lt;30000,"30000",D2079&lt;35000,"35000",D2079&lt;40000,"40000",D2079&lt;45000,"45000",D2079&lt;50000,"50000",D2079&gt;=50000,"&gt;50000")</f>
        <v>&gt;50000</v>
      </c>
      <c r="F2079">
        <v>57754</v>
      </c>
      <c r="G2079" t="str" cm="1">
        <f t="array" ref="G2079">_xlfn.IFS(F2079&lt;1000,"1000",F2079&lt;5000,"5000",F2079&lt;10000,"10000",F2079&lt;15000,"15000",F2079&lt;20000,"20000",F2079&lt;25000,"25000",F2079&lt;30000,"30000",F2079&lt;35000,"35000",F2079&lt;40000,"40000",F2079&lt;45000,"45000",F2079&lt;50000,"50000",F2079&gt;50000,"&gt;50000")</f>
        <v>&gt;50000</v>
      </c>
      <c r="H2079" t="s">
        <v>8219</v>
      </c>
      <c r="I2079" t="s">
        <v>8224</v>
      </c>
      <c r="J2079" t="s">
        <v>8246</v>
      </c>
      <c r="K2079">
        <v>1433538000</v>
      </c>
      <c r="L2079" s="10">
        <v>42160.875</v>
      </c>
      <c r="M2079">
        <v>1428541276</v>
      </c>
      <c r="N2079" s="10">
        <f t="shared" si="98"/>
        <v>42103.042546296296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96"/>
        <v>115.50800000000001</v>
      </c>
      <c r="T2079">
        <f t="shared" si="97"/>
        <v>307.20212765957444</v>
      </c>
      <c r="U2079" t="s">
        <v>8319</v>
      </c>
      <c r="V2079" t="s">
        <v>8349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 t="str" cm="1">
        <f t="array" ref="E2080">_xlfn.IFS(D2080&lt;1000,"1000",D2080&lt;5000,"5000",D2080&lt;10000,"10000",D2080&lt;15000,"15000",D2080&lt;20000,"20000",D2080&lt;25000,"25000",D2080&lt;30000,"30000",D2080&lt;35000,"35000",D2080&lt;40000,"40000",D2080&lt;45000,"45000",D2080&lt;50000,"50000",D2080&gt;=50000,"&gt;50000")</f>
        <v>25000</v>
      </c>
      <c r="F2080">
        <v>26241</v>
      </c>
      <c r="G2080" t="str" cm="1">
        <f t="array" ref="G2080">_xlfn.IFS(F2080&lt;1000,"1000",F2080&lt;5000,"5000",F2080&lt;10000,"10000",F2080&lt;15000,"15000",F2080&lt;20000,"20000",F2080&lt;25000,"25000",F2080&lt;30000,"30000",F2080&lt;35000,"35000",F2080&lt;40000,"40000",F2080&lt;45000,"45000",F2080&lt;50000,"50000",F2080&gt;50000,"&gt;50000")</f>
        <v>30000</v>
      </c>
      <c r="H2080" t="s">
        <v>8219</v>
      </c>
      <c r="I2080" t="s">
        <v>8227</v>
      </c>
      <c r="J2080" t="s">
        <v>8249</v>
      </c>
      <c r="K2080">
        <v>1482085857</v>
      </c>
      <c r="L2080" s="10">
        <v>42722.771493055552</v>
      </c>
      <c r="M2080">
        <v>1479493857</v>
      </c>
      <c r="N2080" s="10">
        <f t="shared" si="98"/>
        <v>42692.771493055552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96"/>
        <v>131.20499999999998</v>
      </c>
      <c r="T2080">
        <f t="shared" si="97"/>
        <v>546.6875</v>
      </c>
      <c r="U2080" t="s">
        <v>8319</v>
      </c>
      <c r="V2080" t="s">
        <v>8349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 t="str" cm="1">
        <f t="array" ref="E2081">_xlfn.IFS(D2081&lt;1000,"1000",D2081&lt;5000,"5000",D2081&lt;10000,"10000",D2081&lt;15000,"15000",D2081&lt;20000,"20000",D2081&lt;25000,"25000",D2081&lt;30000,"30000",D2081&lt;35000,"35000",D2081&lt;40000,"40000",D2081&lt;45000,"45000",D2081&lt;50000,"50000",D2081&gt;=50000,"&gt;50000")</f>
        <v>15000</v>
      </c>
      <c r="F2081">
        <v>28817</v>
      </c>
      <c r="G2081" t="str" cm="1">
        <f t="array" ref="G2081">_xlfn.IFS(F2081&lt;1000,"1000",F2081&lt;5000,"5000",F2081&lt;10000,"10000",F2081&lt;15000,"15000",F2081&lt;20000,"20000",F2081&lt;25000,"25000",F2081&lt;30000,"30000",F2081&lt;35000,"35000",F2081&lt;40000,"40000",F2081&lt;45000,"45000",F2081&lt;50000,"50000",F2081&gt;50000,"&gt;50000")</f>
        <v>30000</v>
      </c>
      <c r="H2081" t="s">
        <v>8219</v>
      </c>
      <c r="I2081" t="s">
        <v>8225</v>
      </c>
      <c r="J2081" t="s">
        <v>8247</v>
      </c>
      <c r="K2081">
        <v>1435258800</v>
      </c>
      <c r="L2081" s="10">
        <v>42180.791666666672</v>
      </c>
      <c r="M2081">
        <v>1432659793</v>
      </c>
      <c r="N2081" s="10">
        <f t="shared" si="98"/>
        <v>42150.71056712963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96"/>
        <v>288.17</v>
      </c>
      <c r="T2081">
        <f t="shared" si="97"/>
        <v>47.474464579901152</v>
      </c>
      <c r="U2081" t="s">
        <v>8319</v>
      </c>
      <c r="V2081" t="s">
        <v>8349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 t="str" cm="1">
        <f t="array" ref="E2082">_xlfn.IFS(D2082&lt;1000,"1000",D2082&lt;5000,"5000",D2082&lt;10000,"10000",D2082&lt;15000,"15000",D2082&lt;20000,"20000",D2082&lt;25000,"25000",D2082&lt;30000,"30000",D2082&lt;35000,"35000",D2082&lt;40000,"40000",D2082&lt;45000,"45000",D2082&lt;50000,"50000",D2082&gt;=50000,"&gt;50000")</f>
        <v>5000</v>
      </c>
      <c r="F2082">
        <v>5078</v>
      </c>
      <c r="G2082" t="str" cm="1">
        <f t="array" ref="G2082">_xlfn.IFS(F2082&lt;1000,"1000",F2082&lt;5000,"5000",F2082&lt;10000,"10000",F2082&lt;15000,"15000",F2082&lt;20000,"20000",F2082&lt;25000,"25000",F2082&lt;30000,"30000",F2082&lt;35000,"35000",F2082&lt;40000,"40000",F2082&lt;45000,"45000",F2082&lt;50000,"50000",F2082&gt;50000,"&gt;50000")</f>
        <v>10000</v>
      </c>
      <c r="H2082" t="s">
        <v>8219</v>
      </c>
      <c r="I2082" t="s">
        <v>8224</v>
      </c>
      <c r="J2082" t="s">
        <v>8246</v>
      </c>
      <c r="K2082">
        <v>1447286300</v>
      </c>
      <c r="L2082" s="10">
        <v>42319.998842592591</v>
      </c>
      <c r="M2082">
        <v>1444690700</v>
      </c>
      <c r="N2082" s="10">
        <f t="shared" si="98"/>
        <v>42289.957175925927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96"/>
        <v>507.8</v>
      </c>
      <c r="T2082">
        <f t="shared" si="97"/>
        <v>101.56</v>
      </c>
      <c r="U2082" t="s">
        <v>8319</v>
      </c>
      <c r="V2082" t="s">
        <v>8349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 t="str" cm="1">
        <f t="array" ref="E2083">_xlfn.IFS(D2083&lt;1000,"1000",D2083&lt;5000,"5000",D2083&lt;10000,"10000",D2083&lt;15000,"15000",D2083&lt;20000,"20000",D2083&lt;25000,"25000",D2083&lt;30000,"30000",D2083&lt;35000,"35000",D2083&lt;40000,"40000",D2083&lt;45000,"45000",D2083&lt;50000,"50000",D2083&gt;=50000,"&gt;50000")</f>
        <v>5000</v>
      </c>
      <c r="F2083">
        <v>4010</v>
      </c>
      <c r="G2083" t="str" cm="1">
        <f t="array" ref="G2083">_xlfn.IFS(F2083&lt;1000,"1000",F2083&lt;5000,"5000",F2083&lt;10000,"10000",F2083&lt;15000,"15000",F2083&lt;20000,"20000",F2083&lt;25000,"25000",F2083&lt;30000,"30000",F2083&lt;35000,"35000",F2083&lt;40000,"40000",F2083&lt;45000,"45000",F2083&lt;50000,"50000",F2083&gt;50000,"&gt;50000")</f>
        <v>5000</v>
      </c>
      <c r="H2083" t="s">
        <v>8219</v>
      </c>
      <c r="I2083" t="s">
        <v>8224</v>
      </c>
      <c r="J2083" t="s">
        <v>8246</v>
      </c>
      <c r="K2083">
        <v>1337144340</v>
      </c>
      <c r="L2083" s="10">
        <v>41045.207638888889</v>
      </c>
      <c r="M2083">
        <v>1333597555</v>
      </c>
      <c r="N2083" s="10">
        <f t="shared" si="98"/>
        <v>41004.156886574077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96"/>
        <v>114.57142857142857</v>
      </c>
      <c r="T2083">
        <f t="shared" si="97"/>
        <v>72.909090909090907</v>
      </c>
      <c r="U2083" t="s">
        <v>8325</v>
      </c>
      <c r="V2083" t="s">
        <v>8329</v>
      </c>
    </row>
    <row r="2084" spans="1:22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 t="str" cm="1">
        <f t="array" ref="E2084">_xlfn.IFS(D2084&lt;1000,"1000",D2084&lt;5000,"5000",D2084&lt;10000,"10000",D2084&lt;15000,"15000",D2084&lt;20000,"20000",D2084&lt;25000,"25000",D2084&lt;30000,"30000",D2084&lt;35000,"35000",D2084&lt;40000,"40000",D2084&lt;45000,"45000",D2084&lt;50000,"50000",D2084&gt;=50000,"&gt;50000")</f>
        <v>5000</v>
      </c>
      <c r="F2084">
        <v>1661</v>
      </c>
      <c r="G2084" t="str" cm="1">
        <f t="array" ref="G2084">_xlfn.IFS(F2084&lt;1000,"1000",F2084&lt;5000,"5000",F2084&lt;10000,"10000",F2084&lt;15000,"15000",F2084&lt;20000,"20000",F2084&lt;25000,"25000",F2084&lt;30000,"30000",F2084&lt;35000,"35000",F2084&lt;40000,"40000",F2084&lt;45000,"45000",F2084&lt;50000,"50000",F2084&gt;50000,"&gt;50000")</f>
        <v>5000</v>
      </c>
      <c r="H2084" t="s">
        <v>8219</v>
      </c>
      <c r="I2084" t="s">
        <v>8224</v>
      </c>
      <c r="J2084" t="s">
        <v>8246</v>
      </c>
      <c r="K2084">
        <v>1322106796</v>
      </c>
      <c r="L2084" s="10">
        <v>40871.161990740737</v>
      </c>
      <c r="M2084">
        <v>1316919196</v>
      </c>
      <c r="N2084" s="10">
        <f t="shared" si="98"/>
        <v>40811.120324074072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96"/>
        <v>110.73333333333333</v>
      </c>
      <c r="T2084">
        <f t="shared" si="97"/>
        <v>43.710526315789473</v>
      </c>
      <c r="U2084" t="s">
        <v>8325</v>
      </c>
      <c r="V2084" t="s">
        <v>8329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 t="str" cm="1">
        <f t="array" ref="E2085">_xlfn.IFS(D2085&lt;1000,"1000",D2085&lt;5000,"5000",D2085&lt;10000,"10000",D2085&lt;15000,"15000",D2085&lt;20000,"20000",D2085&lt;25000,"25000",D2085&lt;30000,"30000",D2085&lt;35000,"35000",D2085&lt;40000,"40000",D2085&lt;45000,"45000",D2085&lt;50000,"50000",D2085&gt;=50000,"&gt;50000")</f>
        <v>1000</v>
      </c>
      <c r="F2085">
        <v>850</v>
      </c>
      <c r="G2085" t="str" cm="1">
        <f t="array" ref="G2085">_xlfn.IFS(F2085&lt;1000,"1000",F2085&lt;5000,"5000",F2085&lt;10000,"10000",F2085&lt;15000,"15000",F2085&lt;20000,"20000",F2085&lt;25000,"25000",F2085&lt;30000,"30000",F2085&lt;35000,"35000",F2085&lt;40000,"40000",F2085&lt;45000,"45000",F2085&lt;50000,"50000",F2085&gt;50000,"&gt;50000")</f>
        <v>1000</v>
      </c>
      <c r="H2085" t="s">
        <v>8219</v>
      </c>
      <c r="I2085" t="s">
        <v>8224</v>
      </c>
      <c r="J2085" t="s">
        <v>8246</v>
      </c>
      <c r="K2085">
        <v>1338830395</v>
      </c>
      <c r="L2085" s="10">
        <v>41064.72216435185</v>
      </c>
      <c r="M2085">
        <v>1336238395</v>
      </c>
      <c r="N2085" s="10">
        <f t="shared" si="98"/>
        <v>41034.72216435185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96"/>
        <v>113.33333333333333</v>
      </c>
      <c r="T2085">
        <f t="shared" si="97"/>
        <v>34</v>
      </c>
      <c r="U2085" t="s">
        <v>8325</v>
      </c>
      <c r="V2085" t="s">
        <v>8329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 t="str" cm="1">
        <f t="array" ref="E2086">_xlfn.IFS(D2086&lt;1000,"1000",D2086&lt;5000,"5000",D2086&lt;10000,"10000",D2086&lt;15000,"15000",D2086&lt;20000,"20000",D2086&lt;25000,"25000",D2086&lt;30000,"30000",D2086&lt;35000,"35000",D2086&lt;40000,"40000",D2086&lt;45000,"45000",D2086&lt;50000,"50000",D2086&gt;=50000,"&gt;50000")</f>
        <v>5000</v>
      </c>
      <c r="F2086">
        <v>3250</v>
      </c>
      <c r="G2086" t="str" cm="1">
        <f t="array" ref="G2086">_xlfn.IFS(F2086&lt;1000,"1000",F2086&lt;5000,"5000",F2086&lt;10000,"10000",F2086&lt;15000,"15000",F2086&lt;20000,"20000",F2086&lt;25000,"25000",F2086&lt;30000,"30000",F2086&lt;35000,"35000",F2086&lt;40000,"40000",F2086&lt;45000,"45000",F2086&lt;50000,"50000",F2086&gt;50000,"&gt;50000")</f>
        <v>5000</v>
      </c>
      <c r="H2086" t="s">
        <v>8219</v>
      </c>
      <c r="I2086" t="s">
        <v>8224</v>
      </c>
      <c r="J2086" t="s">
        <v>8246</v>
      </c>
      <c r="K2086">
        <v>1399186740</v>
      </c>
      <c r="L2086" s="10">
        <v>41763.290972222225</v>
      </c>
      <c r="M2086">
        <v>1396468782</v>
      </c>
      <c r="N2086" s="10">
        <f t="shared" si="98"/>
        <v>41731.833124999997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96"/>
        <v>108.33333333333333</v>
      </c>
      <c r="T2086">
        <f t="shared" si="97"/>
        <v>70.652173913043484</v>
      </c>
      <c r="U2086" t="s">
        <v>8325</v>
      </c>
      <c r="V2086" t="s">
        <v>8329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 t="str" cm="1">
        <f t="array" ref="E2087">_xlfn.IFS(D2087&lt;1000,"1000",D2087&lt;5000,"5000",D2087&lt;10000,"10000",D2087&lt;15000,"15000",D2087&lt;20000,"20000",D2087&lt;25000,"25000",D2087&lt;30000,"30000",D2087&lt;35000,"35000",D2087&lt;40000,"40000",D2087&lt;45000,"45000",D2087&lt;50000,"50000",D2087&gt;=50000,"&gt;50000")</f>
        <v>10000</v>
      </c>
      <c r="F2087">
        <v>7412</v>
      </c>
      <c r="G2087" t="str" cm="1">
        <f t="array" ref="G2087">_xlfn.IFS(F2087&lt;1000,"1000",F2087&lt;5000,"5000",F2087&lt;10000,"10000",F2087&lt;15000,"15000",F2087&lt;20000,"20000",F2087&lt;25000,"25000",F2087&lt;30000,"30000",F2087&lt;35000,"35000",F2087&lt;40000,"40000",F2087&lt;45000,"45000",F2087&lt;50000,"50000",F2087&gt;50000,"&gt;50000")</f>
        <v>10000</v>
      </c>
      <c r="H2087" t="s">
        <v>8219</v>
      </c>
      <c r="I2087" t="s">
        <v>8224</v>
      </c>
      <c r="J2087" t="s">
        <v>8246</v>
      </c>
      <c r="K2087">
        <v>1342382587</v>
      </c>
      <c r="L2087" s="10">
        <v>41105.835497685184</v>
      </c>
      <c r="M2087">
        <v>1339790587</v>
      </c>
      <c r="N2087" s="10">
        <f t="shared" si="98"/>
        <v>41075.835497685184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96"/>
        <v>123.53333333333335</v>
      </c>
      <c r="T2087">
        <f t="shared" si="97"/>
        <v>89.301204819277103</v>
      </c>
      <c r="U2087" t="s">
        <v>8325</v>
      </c>
      <c r="V2087" t="s">
        <v>8329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 t="str" cm="1">
        <f t="array" ref="E2088">_xlfn.IFS(D2088&lt;1000,"1000",D2088&lt;5000,"5000",D2088&lt;10000,"10000",D2088&lt;15000,"15000",D2088&lt;20000,"20000",D2088&lt;25000,"25000",D2088&lt;30000,"30000",D2088&lt;35000,"35000",D2088&lt;40000,"40000",D2088&lt;45000,"45000",D2088&lt;50000,"50000",D2088&gt;=50000,"&gt;50000")</f>
        <v>5000</v>
      </c>
      <c r="F2088">
        <v>4028</v>
      </c>
      <c r="G2088" t="str" cm="1">
        <f t="array" ref="G2088">_xlfn.IFS(F2088&lt;1000,"1000",F2088&lt;5000,"5000",F2088&lt;10000,"10000",F2088&lt;15000,"15000",F2088&lt;20000,"20000",F2088&lt;25000,"25000",F2088&lt;30000,"30000",F2088&lt;35000,"35000",F2088&lt;40000,"40000",F2088&lt;45000,"45000",F2088&lt;50000,"50000",F2088&gt;50000,"&gt;50000")</f>
        <v>5000</v>
      </c>
      <c r="H2088" t="s">
        <v>8219</v>
      </c>
      <c r="I2088" t="s">
        <v>8224</v>
      </c>
      <c r="J2088" t="s">
        <v>8246</v>
      </c>
      <c r="K2088">
        <v>1323838740</v>
      </c>
      <c r="L2088" s="10">
        <v>40891.207638888889</v>
      </c>
      <c r="M2088">
        <v>1321200332</v>
      </c>
      <c r="N2088" s="10">
        <f t="shared" si="98"/>
        <v>40860.67050925926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96"/>
        <v>100.69999999999999</v>
      </c>
      <c r="T2088">
        <f t="shared" si="97"/>
        <v>115.08571428571429</v>
      </c>
      <c r="U2088" t="s">
        <v>8325</v>
      </c>
      <c r="V2088" t="s">
        <v>8329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 t="str" cm="1">
        <f t="array" ref="E2089">_xlfn.IFS(D2089&lt;1000,"1000",D2089&lt;5000,"5000",D2089&lt;10000,"10000",D2089&lt;15000,"15000",D2089&lt;20000,"20000",D2089&lt;25000,"25000",D2089&lt;30000,"30000",D2089&lt;35000,"35000",D2089&lt;40000,"40000",D2089&lt;45000,"45000",D2089&lt;50000,"50000",D2089&gt;=50000,"&gt;50000")</f>
        <v>5000</v>
      </c>
      <c r="F2089">
        <v>1553</v>
      </c>
      <c r="G2089" t="str" cm="1">
        <f t="array" ref="G2089">_xlfn.IFS(F2089&lt;1000,"1000",F2089&lt;5000,"5000",F2089&lt;10000,"10000",F2089&lt;15000,"15000",F2089&lt;20000,"20000",F2089&lt;25000,"25000",F2089&lt;30000,"30000",F2089&lt;35000,"35000",F2089&lt;40000,"40000",F2089&lt;45000,"45000",F2089&lt;50000,"50000",F2089&gt;50000,"&gt;50000")</f>
        <v>5000</v>
      </c>
      <c r="H2089" t="s">
        <v>8219</v>
      </c>
      <c r="I2089" t="s">
        <v>8224</v>
      </c>
      <c r="J2089" t="s">
        <v>8246</v>
      </c>
      <c r="K2089">
        <v>1315457658</v>
      </c>
      <c r="L2089" s="10">
        <v>40794.204375000001</v>
      </c>
      <c r="M2089">
        <v>1312865658</v>
      </c>
      <c r="N2089" s="10">
        <f t="shared" si="98"/>
        <v>40764.204375000001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96"/>
        <v>103.53333333333335</v>
      </c>
      <c r="T2089">
        <f t="shared" si="97"/>
        <v>62.12</v>
      </c>
      <c r="U2089" t="s">
        <v>8325</v>
      </c>
      <c r="V2089" t="s">
        <v>8329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 t="str" cm="1">
        <f t="array" ref="E2090">_xlfn.IFS(D2090&lt;1000,"1000",D2090&lt;5000,"5000",D2090&lt;10000,"10000",D2090&lt;15000,"15000",D2090&lt;20000,"20000",D2090&lt;25000,"25000",D2090&lt;30000,"30000",D2090&lt;35000,"35000",D2090&lt;40000,"40000",D2090&lt;45000,"45000",D2090&lt;50000,"50000",D2090&gt;=50000,"&gt;50000")</f>
        <v>5000</v>
      </c>
      <c r="F2090">
        <v>3465.32</v>
      </c>
      <c r="G2090" t="str" cm="1">
        <f t="array" ref="G2090">_xlfn.IFS(F2090&lt;1000,"1000",F2090&lt;5000,"5000",F2090&lt;10000,"10000",F2090&lt;15000,"15000",F2090&lt;20000,"20000",F2090&lt;25000,"25000",F2090&lt;30000,"30000",F2090&lt;35000,"35000",F2090&lt;40000,"40000",F2090&lt;45000,"45000",F2090&lt;50000,"50000",F2090&gt;50000,"&gt;50000")</f>
        <v>5000</v>
      </c>
      <c r="H2090" t="s">
        <v>8219</v>
      </c>
      <c r="I2090" t="s">
        <v>8224</v>
      </c>
      <c r="J2090" t="s">
        <v>8246</v>
      </c>
      <c r="K2090">
        <v>1284177540</v>
      </c>
      <c r="L2090" s="10">
        <v>40432.165972222225</v>
      </c>
      <c r="M2090">
        <v>1281028152</v>
      </c>
      <c r="N2090" s="10">
        <f t="shared" si="98"/>
        <v>40395.714722222219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96"/>
        <v>115.51066666666668</v>
      </c>
      <c r="T2090">
        <f t="shared" si="97"/>
        <v>46.204266666666669</v>
      </c>
      <c r="U2090" t="s">
        <v>8325</v>
      </c>
      <c r="V2090" t="s">
        <v>8329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 t="str" cm="1">
        <f t="array" ref="E2091">_xlfn.IFS(D2091&lt;1000,"1000",D2091&lt;5000,"5000",D2091&lt;10000,"10000",D2091&lt;15000,"15000",D2091&lt;20000,"20000",D2091&lt;25000,"25000",D2091&lt;30000,"30000",D2091&lt;35000,"35000",D2091&lt;40000,"40000",D2091&lt;45000,"45000",D2091&lt;50000,"50000",D2091&gt;=50000,"&gt;50000")</f>
        <v>5000</v>
      </c>
      <c r="F2091">
        <v>3010.01</v>
      </c>
      <c r="G2091" t="str" cm="1">
        <f t="array" ref="G2091">_xlfn.IFS(F2091&lt;1000,"1000",F2091&lt;5000,"5000",F2091&lt;10000,"10000",F2091&lt;15000,"15000",F2091&lt;20000,"20000",F2091&lt;25000,"25000",F2091&lt;30000,"30000",F2091&lt;35000,"35000",F2091&lt;40000,"40000",F2091&lt;45000,"45000",F2091&lt;50000,"50000",F2091&gt;50000,"&gt;50000")</f>
        <v>5000</v>
      </c>
      <c r="H2091" t="s">
        <v>8219</v>
      </c>
      <c r="I2091" t="s">
        <v>8224</v>
      </c>
      <c r="J2091" t="s">
        <v>8246</v>
      </c>
      <c r="K2091">
        <v>1375408194</v>
      </c>
      <c r="L2091" s="10">
        <v>41488.076319444444</v>
      </c>
      <c r="M2091">
        <v>1372384194</v>
      </c>
      <c r="N2091" s="10">
        <f t="shared" si="98"/>
        <v>41453.076319444444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96"/>
        <v>120.4004</v>
      </c>
      <c r="T2091">
        <f t="shared" si="97"/>
        <v>48.54854838709678</v>
      </c>
      <c r="U2091" t="s">
        <v>8325</v>
      </c>
      <c r="V2091" t="s">
        <v>8329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 t="str" cm="1">
        <f t="array" ref="E2092">_xlfn.IFS(D2092&lt;1000,"1000",D2092&lt;5000,"5000",D2092&lt;10000,"10000",D2092&lt;15000,"15000",D2092&lt;20000,"20000",D2092&lt;25000,"25000",D2092&lt;30000,"30000",D2092&lt;35000,"35000",D2092&lt;40000,"40000",D2092&lt;45000,"45000",D2092&lt;50000,"50000",D2092&gt;=50000,"&gt;50000")</f>
        <v>10000</v>
      </c>
      <c r="F2092">
        <v>9203.23</v>
      </c>
      <c r="G2092" t="str" cm="1">
        <f t="array" ref="G2092">_xlfn.IFS(F2092&lt;1000,"1000",F2092&lt;5000,"5000",F2092&lt;10000,"10000",F2092&lt;15000,"15000",F2092&lt;20000,"20000",F2092&lt;25000,"25000",F2092&lt;30000,"30000",F2092&lt;35000,"35000",F2092&lt;40000,"40000",F2092&lt;45000,"45000",F2092&lt;50000,"50000",F2092&gt;50000,"&gt;50000")</f>
        <v>10000</v>
      </c>
      <c r="H2092" t="s">
        <v>8219</v>
      </c>
      <c r="I2092" t="s">
        <v>8224</v>
      </c>
      <c r="J2092" t="s">
        <v>8246</v>
      </c>
      <c r="K2092">
        <v>1361696955</v>
      </c>
      <c r="L2092" s="10">
        <v>41329.381423611114</v>
      </c>
      <c r="M2092">
        <v>1359104955</v>
      </c>
      <c r="N2092" s="10">
        <f t="shared" si="98"/>
        <v>41299.381423611114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96"/>
        <v>115.040375</v>
      </c>
      <c r="T2092">
        <f t="shared" si="97"/>
        <v>57.520187499999999</v>
      </c>
      <c r="U2092" t="s">
        <v>8325</v>
      </c>
      <c r="V2092" t="s">
        <v>8329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 t="str" cm="1">
        <f t="array" ref="E2093">_xlfn.IFS(D2093&lt;1000,"1000",D2093&lt;5000,"5000",D2093&lt;10000,"10000",D2093&lt;15000,"15000",D2093&lt;20000,"20000",D2093&lt;25000,"25000",D2093&lt;30000,"30000",D2093&lt;35000,"35000",D2093&lt;40000,"40000",D2093&lt;45000,"45000",D2093&lt;50000,"50000",D2093&gt;=50000,"&gt;50000")</f>
        <v>20000</v>
      </c>
      <c r="F2093">
        <v>21684.2</v>
      </c>
      <c r="G2093" t="str" cm="1">
        <f t="array" ref="G2093">_xlfn.IFS(F2093&lt;1000,"1000",F2093&lt;5000,"5000",F2093&lt;10000,"10000",F2093&lt;15000,"15000",F2093&lt;20000,"20000",F2093&lt;25000,"25000",F2093&lt;30000,"30000",F2093&lt;35000,"35000",F2093&lt;40000,"40000",F2093&lt;45000,"45000",F2093&lt;50000,"50000",F2093&gt;50000,"&gt;50000")</f>
        <v>25000</v>
      </c>
      <c r="H2093" t="s">
        <v>8219</v>
      </c>
      <c r="I2093" t="s">
        <v>8224</v>
      </c>
      <c r="J2093" t="s">
        <v>8246</v>
      </c>
      <c r="K2093">
        <v>1299009600</v>
      </c>
      <c r="L2093" s="10">
        <v>40603.833333333336</v>
      </c>
      <c r="M2093">
        <v>1294818278</v>
      </c>
      <c r="N2093" s="10">
        <f t="shared" si="98"/>
        <v>40555.322662037033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96"/>
        <v>120.46777777777777</v>
      </c>
      <c r="T2093">
        <f t="shared" si="97"/>
        <v>88.147154471544724</v>
      </c>
      <c r="U2093" t="s">
        <v>8325</v>
      </c>
      <c r="V2093" t="s">
        <v>8329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 t="str" cm="1">
        <f t="array" ref="E2094">_xlfn.IFS(D2094&lt;1000,"1000",D2094&lt;5000,"5000",D2094&lt;10000,"10000",D2094&lt;15000,"15000",D2094&lt;20000,"20000",D2094&lt;25000,"25000",D2094&lt;30000,"30000",D2094&lt;35000,"35000",D2094&lt;40000,"40000",D2094&lt;45000,"45000",D2094&lt;50000,"50000",D2094&gt;=50000,"&gt;50000")</f>
        <v>10000</v>
      </c>
      <c r="F2094">
        <v>6077</v>
      </c>
      <c r="G2094" t="str" cm="1">
        <f t="array" ref="G2094">_xlfn.IFS(F2094&lt;1000,"1000",F2094&lt;5000,"5000",F2094&lt;10000,"10000",F2094&lt;15000,"15000",F2094&lt;20000,"20000",F2094&lt;25000,"25000",F2094&lt;30000,"30000",F2094&lt;35000,"35000",F2094&lt;40000,"40000",F2094&lt;45000,"45000",F2094&lt;50000,"50000",F2094&gt;50000,"&gt;50000")</f>
        <v>10000</v>
      </c>
      <c r="H2094" t="s">
        <v>8219</v>
      </c>
      <c r="I2094" t="s">
        <v>8224</v>
      </c>
      <c r="J2094" t="s">
        <v>8246</v>
      </c>
      <c r="K2094">
        <v>1318006732</v>
      </c>
      <c r="L2094" s="10">
        <v>40823.707546296297</v>
      </c>
      <c r="M2094">
        <v>1312822732</v>
      </c>
      <c r="N2094" s="10">
        <f t="shared" si="98"/>
        <v>40763.707546296297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96"/>
        <v>101.28333333333333</v>
      </c>
      <c r="T2094">
        <f t="shared" si="97"/>
        <v>110.49090909090908</v>
      </c>
      <c r="U2094" t="s">
        <v>8325</v>
      </c>
      <c r="V2094" t="s">
        <v>8329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 t="str" cm="1">
        <f t="array" ref="E2095">_xlfn.IFS(D2095&lt;1000,"1000",D2095&lt;5000,"5000",D2095&lt;10000,"10000",D2095&lt;15000,"15000",D2095&lt;20000,"20000",D2095&lt;25000,"25000",D2095&lt;30000,"30000",D2095&lt;35000,"35000",D2095&lt;40000,"40000",D2095&lt;45000,"45000",D2095&lt;50000,"50000",D2095&gt;=50000,"&gt;50000")</f>
        <v>5000</v>
      </c>
      <c r="F2095">
        <v>1537</v>
      </c>
      <c r="G2095" t="str" cm="1">
        <f t="array" ref="G2095">_xlfn.IFS(F2095&lt;1000,"1000",F2095&lt;5000,"5000",F2095&lt;10000,"10000",F2095&lt;15000,"15000",F2095&lt;20000,"20000",F2095&lt;25000,"25000",F2095&lt;30000,"30000",F2095&lt;35000,"35000",F2095&lt;40000,"40000",F2095&lt;45000,"45000",F2095&lt;50000,"50000",F2095&gt;50000,"&gt;50000")</f>
        <v>5000</v>
      </c>
      <c r="H2095" t="s">
        <v>8219</v>
      </c>
      <c r="I2095" t="s">
        <v>8224</v>
      </c>
      <c r="J2095" t="s">
        <v>8246</v>
      </c>
      <c r="K2095">
        <v>1356211832</v>
      </c>
      <c r="L2095" s="10">
        <v>41265.896203703705</v>
      </c>
      <c r="M2095">
        <v>1351024232</v>
      </c>
      <c r="N2095" s="10">
        <f t="shared" si="98"/>
        <v>41205.854537037041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96"/>
        <v>102.46666666666667</v>
      </c>
      <c r="T2095">
        <f t="shared" si="97"/>
        <v>66.826086956521735</v>
      </c>
      <c r="U2095" t="s">
        <v>8325</v>
      </c>
      <c r="V2095" t="s">
        <v>8329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 t="str" cm="1">
        <f t="array" ref="E2096">_xlfn.IFS(D2096&lt;1000,"1000",D2096&lt;5000,"5000",D2096&lt;10000,"10000",D2096&lt;15000,"15000",D2096&lt;20000,"20000",D2096&lt;25000,"25000",D2096&lt;30000,"30000",D2096&lt;35000,"35000",D2096&lt;40000,"40000",D2096&lt;45000,"45000",D2096&lt;50000,"50000",D2096&gt;=50000,"&gt;50000")</f>
        <v>5000</v>
      </c>
      <c r="F2096">
        <v>4219</v>
      </c>
      <c r="G2096" t="str" cm="1">
        <f t="array" ref="G2096">_xlfn.IFS(F2096&lt;1000,"1000",F2096&lt;5000,"5000",F2096&lt;10000,"10000",F2096&lt;15000,"15000",F2096&lt;20000,"20000",F2096&lt;25000,"25000",F2096&lt;30000,"30000",F2096&lt;35000,"35000",F2096&lt;40000,"40000",F2096&lt;45000,"45000",F2096&lt;50000,"50000",F2096&gt;50000,"&gt;50000")</f>
        <v>5000</v>
      </c>
      <c r="H2096" t="s">
        <v>8219</v>
      </c>
      <c r="I2096" t="s">
        <v>8224</v>
      </c>
      <c r="J2096" t="s">
        <v>8246</v>
      </c>
      <c r="K2096">
        <v>1330916400</v>
      </c>
      <c r="L2096" s="10">
        <v>40973.125</v>
      </c>
      <c r="M2096">
        <v>1327969730</v>
      </c>
      <c r="N2096" s="10">
        <f t="shared" si="98"/>
        <v>40939.02002314815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96"/>
        <v>120.54285714285714</v>
      </c>
      <c r="T2096">
        <f t="shared" si="97"/>
        <v>58.597222222222221</v>
      </c>
      <c r="U2096" t="s">
        <v>8325</v>
      </c>
      <c r="V2096" t="s">
        <v>8329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 t="str" cm="1">
        <f t="array" ref="E2097">_xlfn.IFS(D2097&lt;1000,"1000",D2097&lt;5000,"5000",D2097&lt;10000,"10000",D2097&lt;15000,"15000",D2097&lt;20000,"20000",D2097&lt;25000,"25000",D2097&lt;30000,"30000",D2097&lt;35000,"35000",D2097&lt;40000,"40000",D2097&lt;45000,"45000",D2097&lt;50000,"50000",D2097&gt;=50000,"&gt;50000")</f>
        <v>5000</v>
      </c>
      <c r="F2097">
        <v>2500</v>
      </c>
      <c r="G2097" t="str" cm="1">
        <f t="array" ref="G2097">_xlfn.IFS(F2097&lt;1000,"1000",F2097&lt;5000,"5000",F2097&lt;10000,"10000",F2097&lt;15000,"15000",F2097&lt;20000,"20000",F2097&lt;25000,"25000",F2097&lt;30000,"30000",F2097&lt;35000,"35000",F2097&lt;40000,"40000",F2097&lt;45000,"45000",F2097&lt;50000,"50000",F2097&gt;50000,"&gt;50000")</f>
        <v>5000</v>
      </c>
      <c r="H2097" t="s">
        <v>8219</v>
      </c>
      <c r="I2097" t="s">
        <v>8224</v>
      </c>
      <c r="J2097" t="s">
        <v>8246</v>
      </c>
      <c r="K2097">
        <v>1317576973</v>
      </c>
      <c r="L2097" s="10">
        <v>40818.733483796292</v>
      </c>
      <c r="M2097">
        <v>1312392973</v>
      </c>
      <c r="N2097" s="10">
        <f t="shared" si="98"/>
        <v>40758.733483796292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96"/>
        <v>100</v>
      </c>
      <c r="T2097">
        <f t="shared" si="97"/>
        <v>113.63636363636364</v>
      </c>
      <c r="U2097" t="s">
        <v>8325</v>
      </c>
      <c r="V2097" t="s">
        <v>8329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 t="str" cm="1">
        <f t="array" ref="E2098">_xlfn.IFS(D2098&lt;1000,"1000",D2098&lt;5000,"5000",D2098&lt;10000,"10000",D2098&lt;15000,"15000",D2098&lt;20000,"20000",D2098&lt;25000,"25000",D2098&lt;30000,"30000",D2098&lt;35000,"35000",D2098&lt;40000,"40000",D2098&lt;45000,"45000",D2098&lt;50000,"50000",D2098&gt;=50000,"&gt;50000")</f>
        <v>1000</v>
      </c>
      <c r="F2098">
        <v>610</v>
      </c>
      <c r="G2098" t="str" cm="1">
        <f t="array" ref="G2098">_xlfn.IFS(F2098&lt;1000,"1000",F2098&lt;5000,"5000",F2098&lt;10000,"10000",F2098&lt;15000,"15000",F2098&lt;20000,"20000",F2098&lt;25000,"25000",F2098&lt;30000,"30000",F2098&lt;35000,"35000",F2098&lt;40000,"40000",F2098&lt;45000,"45000",F2098&lt;50000,"50000",F2098&gt;50000,"&gt;50000")</f>
        <v>1000</v>
      </c>
      <c r="H2098" t="s">
        <v>8219</v>
      </c>
      <c r="I2098" t="s">
        <v>8224</v>
      </c>
      <c r="J2098" t="s">
        <v>8246</v>
      </c>
      <c r="K2098">
        <v>1351223940</v>
      </c>
      <c r="L2098" s="10">
        <v>41208.165972222225</v>
      </c>
      <c r="M2098">
        <v>1349892735</v>
      </c>
      <c r="N2098" s="10">
        <f t="shared" si="98"/>
        <v>41192.758506944447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96"/>
        <v>101.66666666666666</v>
      </c>
      <c r="T2098">
        <f t="shared" si="97"/>
        <v>43.571428571428569</v>
      </c>
      <c r="U2098" t="s">
        <v>8325</v>
      </c>
      <c r="V2098" t="s">
        <v>8329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 t="str" cm="1">
        <f t="array" ref="E2099">_xlfn.IFS(D2099&lt;1000,"1000",D2099&lt;5000,"5000",D2099&lt;10000,"10000",D2099&lt;15000,"15000",D2099&lt;20000,"20000",D2099&lt;25000,"25000",D2099&lt;30000,"30000",D2099&lt;35000,"35000",D2099&lt;40000,"40000",D2099&lt;45000,"45000",D2099&lt;50000,"50000",D2099&gt;=50000,"&gt;50000")</f>
        <v>5000</v>
      </c>
      <c r="F2099">
        <v>3000</v>
      </c>
      <c r="G2099" t="str" cm="1">
        <f t="array" ref="G2099">_xlfn.IFS(F2099&lt;1000,"1000",F2099&lt;5000,"5000",F2099&lt;10000,"10000",F2099&lt;15000,"15000",F2099&lt;20000,"20000",F2099&lt;25000,"25000",F2099&lt;30000,"30000",F2099&lt;35000,"35000",F2099&lt;40000,"40000",F2099&lt;45000,"45000",F2099&lt;50000,"50000",F2099&gt;50000,"&gt;50000")</f>
        <v>5000</v>
      </c>
      <c r="H2099" t="s">
        <v>8219</v>
      </c>
      <c r="I2099" t="s">
        <v>8224</v>
      </c>
      <c r="J2099" t="s">
        <v>8246</v>
      </c>
      <c r="K2099">
        <v>1322751735</v>
      </c>
      <c r="L2099" s="10">
        <v>40878.626562500001</v>
      </c>
      <c r="M2099">
        <v>1317564135</v>
      </c>
      <c r="N2099" s="10">
        <f t="shared" si="98"/>
        <v>40818.58489583333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96"/>
        <v>100</v>
      </c>
      <c r="T2099">
        <f t="shared" si="97"/>
        <v>78.94736842105263</v>
      </c>
      <c r="U2099" t="s">
        <v>8325</v>
      </c>
      <c r="V2099" t="s">
        <v>8329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 t="str" cm="1">
        <f t="array" ref="E2100">_xlfn.IFS(D2100&lt;1000,"1000",D2100&lt;5000,"5000",D2100&lt;10000,"10000",D2100&lt;15000,"15000",D2100&lt;20000,"20000",D2100&lt;25000,"25000",D2100&lt;30000,"30000",D2100&lt;35000,"35000",D2100&lt;40000,"40000",D2100&lt;45000,"45000",D2100&lt;50000,"50000",D2100&gt;=50000,"&gt;50000")</f>
        <v>10000</v>
      </c>
      <c r="F2100">
        <v>6020</v>
      </c>
      <c r="G2100" t="str" cm="1">
        <f t="array" ref="G2100">_xlfn.IFS(F2100&lt;1000,"1000",F2100&lt;5000,"5000",F2100&lt;10000,"10000",F2100&lt;15000,"15000",F2100&lt;20000,"20000",F2100&lt;25000,"25000",F2100&lt;30000,"30000",F2100&lt;35000,"35000",F2100&lt;40000,"40000",F2100&lt;45000,"45000",F2100&lt;50000,"50000",F2100&gt;50000,"&gt;50000")</f>
        <v>10000</v>
      </c>
      <c r="H2100" t="s">
        <v>8219</v>
      </c>
      <c r="I2100" t="s">
        <v>8224</v>
      </c>
      <c r="J2100" t="s">
        <v>8246</v>
      </c>
      <c r="K2100">
        <v>1331174635</v>
      </c>
      <c r="L2100" s="10">
        <v>40976.11383101852</v>
      </c>
      <c r="M2100">
        <v>1328582635</v>
      </c>
      <c r="N2100" s="10">
        <f t="shared" si="98"/>
        <v>40946.11383101852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96"/>
        <v>100.33333333333334</v>
      </c>
      <c r="T2100">
        <f t="shared" si="97"/>
        <v>188.125</v>
      </c>
      <c r="U2100" t="s">
        <v>8325</v>
      </c>
      <c r="V2100" t="s">
        <v>8329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 t="str" cm="1">
        <f t="array" ref="E2101">_xlfn.IFS(D2101&lt;1000,"1000",D2101&lt;5000,"5000",D2101&lt;10000,"10000",D2101&lt;15000,"15000",D2101&lt;20000,"20000",D2101&lt;25000,"25000",D2101&lt;30000,"30000",D2101&lt;35000,"35000",D2101&lt;40000,"40000",D2101&lt;45000,"45000",D2101&lt;50000,"50000",D2101&gt;=50000,"&gt;50000")</f>
        <v>5000</v>
      </c>
      <c r="F2101">
        <v>3971</v>
      </c>
      <c r="G2101" t="str" cm="1">
        <f t="array" ref="G2101">_xlfn.IFS(F2101&lt;1000,"1000",F2101&lt;5000,"5000",F2101&lt;10000,"10000",F2101&lt;15000,"15000",F2101&lt;20000,"20000",F2101&lt;25000,"25000",F2101&lt;30000,"30000",F2101&lt;35000,"35000",F2101&lt;40000,"40000",F2101&lt;45000,"45000",F2101&lt;50000,"50000",F2101&gt;50000,"&gt;50000")</f>
        <v>5000</v>
      </c>
      <c r="H2101" t="s">
        <v>8219</v>
      </c>
      <c r="I2101" t="s">
        <v>8224</v>
      </c>
      <c r="J2101" t="s">
        <v>8246</v>
      </c>
      <c r="K2101">
        <v>1435808400</v>
      </c>
      <c r="L2101" s="10">
        <v>42187.152777777781</v>
      </c>
      <c r="M2101">
        <v>1434650084</v>
      </c>
      <c r="N2101" s="10">
        <f t="shared" si="98"/>
        <v>42173.746342592596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96"/>
        <v>132.36666666666667</v>
      </c>
      <c r="T2101">
        <f t="shared" si="97"/>
        <v>63.031746031746032</v>
      </c>
      <c r="U2101" t="s">
        <v>8325</v>
      </c>
      <c r="V2101" t="s">
        <v>8329</v>
      </c>
    </row>
    <row r="2102" spans="1:22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 t="str" cm="1">
        <f t="array" ref="E2102">_xlfn.IFS(D2102&lt;1000,"1000",D2102&lt;5000,"5000",D2102&lt;10000,"10000",D2102&lt;15000,"15000",D2102&lt;20000,"20000",D2102&lt;25000,"25000",D2102&lt;30000,"30000",D2102&lt;35000,"35000",D2102&lt;40000,"40000",D2102&lt;45000,"45000",D2102&lt;50000,"50000",D2102&gt;=50000,"&gt;50000")</f>
        <v>1000</v>
      </c>
      <c r="F2102">
        <v>820</v>
      </c>
      <c r="G2102" t="str" cm="1">
        <f t="array" ref="G2102">_xlfn.IFS(F2102&lt;1000,"1000",F2102&lt;5000,"5000",F2102&lt;10000,"10000",F2102&lt;15000,"15000",F2102&lt;20000,"20000",F2102&lt;25000,"25000",F2102&lt;30000,"30000",F2102&lt;35000,"35000",F2102&lt;40000,"40000",F2102&lt;45000,"45000",F2102&lt;50000,"50000",F2102&gt;50000,"&gt;50000")</f>
        <v>1000</v>
      </c>
      <c r="H2102" t="s">
        <v>8219</v>
      </c>
      <c r="I2102" t="s">
        <v>8224</v>
      </c>
      <c r="J2102" t="s">
        <v>8246</v>
      </c>
      <c r="K2102">
        <v>1341028740</v>
      </c>
      <c r="L2102" s="10">
        <v>41090.165972222225</v>
      </c>
      <c r="M2102">
        <v>1339704141</v>
      </c>
      <c r="N2102" s="10">
        <f t="shared" si="98"/>
        <v>41074.834965277776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96"/>
        <v>136.66666666666666</v>
      </c>
      <c r="T2102">
        <f t="shared" si="97"/>
        <v>30.37037037037037</v>
      </c>
      <c r="U2102" t="s">
        <v>8325</v>
      </c>
      <c r="V2102" t="s">
        <v>8329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 t="str" cm="1">
        <f t="array" ref="E2103">_xlfn.IFS(D2103&lt;1000,"1000",D2103&lt;5000,"5000",D2103&lt;10000,"10000",D2103&lt;15000,"15000",D2103&lt;20000,"20000",D2103&lt;25000,"25000",D2103&lt;30000,"30000",D2103&lt;35000,"35000",D2103&lt;40000,"40000",D2103&lt;45000,"45000",D2103&lt;50000,"50000",D2103&gt;=50000,"&gt;50000")</f>
        <v>5000</v>
      </c>
      <c r="F2103">
        <v>2265</v>
      </c>
      <c r="G2103" t="str" cm="1">
        <f t="array" ref="G2103">_xlfn.IFS(F2103&lt;1000,"1000",F2103&lt;5000,"5000",F2103&lt;10000,"10000",F2103&lt;15000,"15000",F2103&lt;20000,"20000",F2103&lt;25000,"25000",F2103&lt;30000,"30000",F2103&lt;35000,"35000",F2103&lt;40000,"40000",F2103&lt;45000,"45000",F2103&lt;50000,"50000",F2103&gt;50000,"&gt;50000")</f>
        <v>5000</v>
      </c>
      <c r="H2103" t="s">
        <v>8219</v>
      </c>
      <c r="I2103" t="s">
        <v>8224</v>
      </c>
      <c r="J2103" t="s">
        <v>8246</v>
      </c>
      <c r="K2103">
        <v>1329104114</v>
      </c>
      <c r="L2103" s="10">
        <v>40952.149467592593</v>
      </c>
      <c r="M2103">
        <v>1323920114</v>
      </c>
      <c r="N2103" s="10">
        <f t="shared" si="98"/>
        <v>40892.149467592593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96"/>
        <v>113.25</v>
      </c>
      <c r="T2103">
        <f t="shared" si="97"/>
        <v>51.477272727272727</v>
      </c>
      <c r="U2103" t="s">
        <v>8325</v>
      </c>
      <c r="V2103" t="s">
        <v>8329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 t="str" cm="1">
        <f t="array" ref="E2104">_xlfn.IFS(D2104&lt;1000,"1000",D2104&lt;5000,"5000",D2104&lt;10000,"10000",D2104&lt;15000,"15000",D2104&lt;20000,"20000",D2104&lt;25000,"25000",D2104&lt;30000,"30000",D2104&lt;35000,"35000",D2104&lt;40000,"40000",D2104&lt;45000,"45000",D2104&lt;50000,"50000",D2104&gt;=50000,"&gt;50000")</f>
        <v>5000</v>
      </c>
      <c r="F2104">
        <v>1360</v>
      </c>
      <c r="G2104" t="str" cm="1">
        <f t="array" ref="G2104">_xlfn.IFS(F2104&lt;1000,"1000",F2104&lt;5000,"5000",F2104&lt;10000,"10000",F2104&lt;15000,"15000",F2104&lt;20000,"20000",F2104&lt;25000,"25000",F2104&lt;30000,"30000",F2104&lt;35000,"35000",F2104&lt;40000,"40000",F2104&lt;45000,"45000",F2104&lt;50000,"50000",F2104&gt;50000,"&gt;50000")</f>
        <v>5000</v>
      </c>
      <c r="H2104" t="s">
        <v>8219</v>
      </c>
      <c r="I2104" t="s">
        <v>8224</v>
      </c>
      <c r="J2104" t="s">
        <v>8246</v>
      </c>
      <c r="K2104">
        <v>1304628648</v>
      </c>
      <c r="L2104" s="10">
        <v>40668.868611111109</v>
      </c>
      <c r="M2104">
        <v>1302036648</v>
      </c>
      <c r="N2104" s="10">
        <f t="shared" si="98"/>
        <v>40638.868611111109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96"/>
        <v>136</v>
      </c>
      <c r="T2104">
        <f t="shared" si="97"/>
        <v>35.789473684210527</v>
      </c>
      <c r="U2104" t="s">
        <v>8325</v>
      </c>
      <c r="V2104" t="s">
        <v>8329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 t="str" cm="1">
        <f t="array" ref="E2105">_xlfn.IFS(D2105&lt;1000,"1000",D2105&lt;5000,"5000",D2105&lt;10000,"10000",D2105&lt;15000,"15000",D2105&lt;20000,"20000",D2105&lt;25000,"25000",D2105&lt;30000,"30000",D2105&lt;35000,"35000",D2105&lt;40000,"40000",D2105&lt;45000,"45000",D2105&lt;50000,"50000",D2105&gt;=50000,"&gt;50000")</f>
        <v>10000</v>
      </c>
      <c r="F2105">
        <v>11364</v>
      </c>
      <c r="G2105" t="str" cm="1">
        <f t="array" ref="G2105">_xlfn.IFS(F2105&lt;1000,"1000",F2105&lt;5000,"5000",F2105&lt;10000,"10000",F2105&lt;15000,"15000",F2105&lt;20000,"20000",F2105&lt;25000,"25000",F2105&lt;30000,"30000",F2105&lt;35000,"35000",F2105&lt;40000,"40000",F2105&lt;45000,"45000",F2105&lt;50000,"50000",F2105&gt;50000,"&gt;50000")</f>
        <v>15000</v>
      </c>
      <c r="H2105" t="s">
        <v>8219</v>
      </c>
      <c r="I2105" t="s">
        <v>8224</v>
      </c>
      <c r="J2105" t="s">
        <v>8246</v>
      </c>
      <c r="K2105">
        <v>1352488027</v>
      </c>
      <c r="L2105" s="10">
        <v>41222.7966087963</v>
      </c>
      <c r="M2105">
        <v>1349892427</v>
      </c>
      <c r="N2105" s="10">
        <f t="shared" si="98"/>
        <v>41192.754942129628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96"/>
        <v>146.12318374694613</v>
      </c>
      <c r="T2105">
        <f t="shared" si="97"/>
        <v>98.817391304347822</v>
      </c>
      <c r="U2105" t="s">
        <v>8325</v>
      </c>
      <c r="V2105" t="s">
        <v>8329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 t="str" cm="1">
        <f t="array" ref="E2106">_xlfn.IFS(D2106&lt;1000,"1000",D2106&lt;5000,"5000",D2106&lt;10000,"10000",D2106&lt;15000,"15000",D2106&lt;20000,"20000",D2106&lt;25000,"25000",D2106&lt;30000,"30000",D2106&lt;35000,"35000",D2106&lt;40000,"40000",D2106&lt;45000,"45000",D2106&lt;50000,"50000",D2106&gt;=50000,"&gt;50000")</f>
        <v>1000</v>
      </c>
      <c r="F2106">
        <v>1036</v>
      </c>
      <c r="G2106" t="str" cm="1">
        <f t="array" ref="G2106">_xlfn.IFS(F2106&lt;1000,"1000",F2106&lt;5000,"5000",F2106&lt;10000,"10000",F2106&lt;15000,"15000",F2106&lt;20000,"20000",F2106&lt;25000,"25000",F2106&lt;30000,"30000",F2106&lt;35000,"35000",F2106&lt;40000,"40000",F2106&lt;45000,"45000",F2106&lt;50000,"50000",F2106&gt;50000,"&gt;50000")</f>
        <v>5000</v>
      </c>
      <c r="H2106" t="s">
        <v>8219</v>
      </c>
      <c r="I2106" t="s">
        <v>8224</v>
      </c>
      <c r="J2106" t="s">
        <v>8246</v>
      </c>
      <c r="K2106">
        <v>1369958400</v>
      </c>
      <c r="L2106" s="10">
        <v>41425</v>
      </c>
      <c r="M2106">
        <v>1367286434</v>
      </c>
      <c r="N2106" s="10">
        <f t="shared" si="98"/>
        <v>41394.074467592596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96"/>
        <v>129.5</v>
      </c>
      <c r="T2106">
        <f t="shared" si="97"/>
        <v>28</v>
      </c>
      <c r="U2106" t="s">
        <v>8325</v>
      </c>
      <c r="V2106" t="s">
        <v>8329</v>
      </c>
    </row>
    <row r="2107" spans="1:22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 t="str" cm="1">
        <f t="array" ref="E2107">_xlfn.IFS(D2107&lt;1000,"1000",D2107&lt;5000,"5000",D2107&lt;10000,"10000",D2107&lt;15000,"15000",D2107&lt;20000,"20000",D2107&lt;25000,"25000",D2107&lt;30000,"30000",D2107&lt;35000,"35000",D2107&lt;40000,"40000",D2107&lt;45000,"45000",D2107&lt;50000,"50000",D2107&gt;=50000,"&gt;50000")</f>
        <v>5000</v>
      </c>
      <c r="F2107">
        <v>5080</v>
      </c>
      <c r="G2107" t="str" cm="1">
        <f t="array" ref="G2107">_xlfn.IFS(F2107&lt;1000,"1000",F2107&lt;5000,"5000",F2107&lt;10000,"10000",F2107&lt;15000,"15000",F2107&lt;20000,"20000",F2107&lt;25000,"25000",F2107&lt;30000,"30000",F2107&lt;35000,"35000",F2107&lt;40000,"40000",F2107&lt;45000,"45000",F2107&lt;50000,"50000",F2107&gt;50000,"&gt;50000")</f>
        <v>10000</v>
      </c>
      <c r="H2107" t="s">
        <v>8219</v>
      </c>
      <c r="I2107" t="s">
        <v>8224</v>
      </c>
      <c r="J2107" t="s">
        <v>8246</v>
      </c>
      <c r="K2107">
        <v>1416542400</v>
      </c>
      <c r="L2107" s="10">
        <v>41964.166666666672</v>
      </c>
      <c r="M2107">
        <v>1415472953</v>
      </c>
      <c r="N2107" s="10">
        <f t="shared" si="98"/>
        <v>41951.788807870369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96"/>
        <v>254</v>
      </c>
      <c r="T2107">
        <f t="shared" si="97"/>
        <v>51.313131313131315</v>
      </c>
      <c r="U2107" t="s">
        <v>8325</v>
      </c>
      <c r="V2107" t="s">
        <v>8329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 t="str" cm="1">
        <f t="array" ref="E2108">_xlfn.IFS(D2108&lt;1000,"1000",D2108&lt;5000,"5000",D2108&lt;10000,"10000",D2108&lt;15000,"15000",D2108&lt;20000,"20000",D2108&lt;25000,"25000",D2108&lt;30000,"30000",D2108&lt;35000,"35000",D2108&lt;40000,"40000",D2108&lt;45000,"45000",D2108&lt;50000,"50000",D2108&gt;=50000,"&gt;50000")</f>
        <v>5000</v>
      </c>
      <c r="F2108">
        <v>2355</v>
      </c>
      <c r="G2108" t="str" cm="1">
        <f t="array" ref="G2108">_xlfn.IFS(F2108&lt;1000,"1000",F2108&lt;5000,"5000",F2108&lt;10000,"10000",F2108&lt;15000,"15000",F2108&lt;20000,"20000",F2108&lt;25000,"25000",F2108&lt;30000,"30000",F2108&lt;35000,"35000",F2108&lt;40000,"40000",F2108&lt;45000,"45000",F2108&lt;50000,"50000",F2108&gt;50000,"&gt;50000")</f>
        <v>5000</v>
      </c>
      <c r="H2108" t="s">
        <v>8219</v>
      </c>
      <c r="I2108" t="s">
        <v>8224</v>
      </c>
      <c r="J2108" t="s">
        <v>8246</v>
      </c>
      <c r="K2108">
        <v>1359176974</v>
      </c>
      <c r="L2108" s="10">
        <v>41300.21497685185</v>
      </c>
      <c r="M2108">
        <v>1356584974</v>
      </c>
      <c r="N2108" s="10">
        <f t="shared" si="98"/>
        <v>41270.21497685185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96"/>
        <v>107.04545454545456</v>
      </c>
      <c r="T2108">
        <f t="shared" si="97"/>
        <v>53.522727272727273</v>
      </c>
      <c r="U2108" t="s">
        <v>8325</v>
      </c>
      <c r="V2108" t="s">
        <v>8329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 t="str" cm="1">
        <f t="array" ref="E2109">_xlfn.IFS(D2109&lt;1000,"1000",D2109&lt;5000,"5000",D2109&lt;10000,"10000",D2109&lt;15000,"15000",D2109&lt;20000,"20000",D2109&lt;25000,"25000",D2109&lt;30000,"30000",D2109&lt;35000,"35000",D2109&lt;40000,"40000",D2109&lt;45000,"45000",D2109&lt;50000,"50000",D2109&gt;=50000,"&gt;50000")</f>
        <v>5000</v>
      </c>
      <c r="F2109">
        <v>2154.66</v>
      </c>
      <c r="G2109" t="str" cm="1">
        <f t="array" ref="G2109">_xlfn.IFS(F2109&lt;1000,"1000",F2109&lt;5000,"5000",F2109&lt;10000,"10000",F2109&lt;15000,"15000",F2109&lt;20000,"20000",F2109&lt;25000,"25000",F2109&lt;30000,"30000",F2109&lt;35000,"35000",F2109&lt;40000,"40000",F2109&lt;45000,"45000",F2109&lt;50000,"50000",F2109&gt;50000,"&gt;50000")</f>
        <v>5000</v>
      </c>
      <c r="H2109" t="s">
        <v>8219</v>
      </c>
      <c r="I2109" t="s">
        <v>8224</v>
      </c>
      <c r="J2109" t="s">
        <v>8246</v>
      </c>
      <c r="K2109">
        <v>1415815393</v>
      </c>
      <c r="L2109" s="10">
        <v>41955.752233796295</v>
      </c>
      <c r="M2109">
        <v>1413997393</v>
      </c>
      <c r="N2109" s="10">
        <f t="shared" si="98"/>
        <v>41934.71056712963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96"/>
        <v>107.73299999999999</v>
      </c>
      <c r="T2109">
        <f t="shared" si="97"/>
        <v>37.149310344827583</v>
      </c>
      <c r="U2109" t="s">
        <v>8325</v>
      </c>
      <c r="V2109" t="s">
        <v>8329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 t="str" cm="1">
        <f t="array" ref="E2110">_xlfn.IFS(D2110&lt;1000,"1000",D2110&lt;5000,"5000",D2110&lt;10000,"10000",D2110&lt;15000,"15000",D2110&lt;20000,"20000",D2110&lt;25000,"25000",D2110&lt;30000,"30000",D2110&lt;35000,"35000",D2110&lt;40000,"40000",D2110&lt;45000,"45000",D2110&lt;50000,"50000",D2110&gt;=50000,"&gt;50000")</f>
        <v>20000</v>
      </c>
      <c r="F2110">
        <v>17170</v>
      </c>
      <c r="G2110" t="str" cm="1">
        <f t="array" ref="G2110">_xlfn.IFS(F2110&lt;1000,"1000",F2110&lt;5000,"5000",F2110&lt;10000,"10000",F2110&lt;15000,"15000",F2110&lt;20000,"20000",F2110&lt;25000,"25000",F2110&lt;30000,"30000",F2110&lt;35000,"35000",F2110&lt;40000,"40000",F2110&lt;45000,"45000",F2110&lt;50000,"50000",F2110&gt;50000,"&gt;50000")</f>
        <v>20000</v>
      </c>
      <c r="H2110" t="s">
        <v>8219</v>
      </c>
      <c r="I2110" t="s">
        <v>8224</v>
      </c>
      <c r="J2110" t="s">
        <v>8246</v>
      </c>
      <c r="K2110">
        <v>1347249300</v>
      </c>
      <c r="L2110" s="10">
        <v>41162.163194444445</v>
      </c>
      <c r="M2110">
        <v>1344917580</v>
      </c>
      <c r="N2110" s="10">
        <f t="shared" si="98"/>
        <v>41135.175694444442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96"/>
        <v>107.31250000000001</v>
      </c>
      <c r="T2110">
        <f t="shared" si="97"/>
        <v>89.895287958115176</v>
      </c>
      <c r="U2110" t="s">
        <v>8325</v>
      </c>
      <c r="V2110" t="s">
        <v>8329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 t="str" cm="1">
        <f t="array" ref="E2111">_xlfn.IFS(D2111&lt;1000,"1000",D2111&lt;5000,"5000",D2111&lt;10000,"10000",D2111&lt;15000,"15000",D2111&lt;20000,"20000",D2111&lt;25000,"25000",D2111&lt;30000,"30000",D2111&lt;35000,"35000",D2111&lt;40000,"40000",D2111&lt;45000,"45000",D2111&lt;50000,"50000",D2111&gt;=50000,"&gt;50000")</f>
        <v>5000</v>
      </c>
      <c r="F2111">
        <v>4261</v>
      </c>
      <c r="G2111" t="str" cm="1">
        <f t="array" ref="G2111">_xlfn.IFS(F2111&lt;1000,"1000",F2111&lt;5000,"5000",F2111&lt;10000,"10000",F2111&lt;15000,"15000",F2111&lt;20000,"20000",F2111&lt;25000,"25000",F2111&lt;30000,"30000",F2111&lt;35000,"35000",F2111&lt;40000,"40000",F2111&lt;45000,"45000",F2111&lt;50000,"50000",F2111&gt;50000,"&gt;50000")</f>
        <v>5000</v>
      </c>
      <c r="H2111" t="s">
        <v>8219</v>
      </c>
      <c r="I2111" t="s">
        <v>8224</v>
      </c>
      <c r="J2111" t="s">
        <v>8246</v>
      </c>
      <c r="K2111">
        <v>1436115617</v>
      </c>
      <c r="L2111" s="10">
        <v>42190.708530092597</v>
      </c>
      <c r="M2111">
        <v>1433523617</v>
      </c>
      <c r="N2111" s="10">
        <f t="shared" si="98"/>
        <v>42160.708530092597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96"/>
        <v>106.52500000000001</v>
      </c>
      <c r="T2111">
        <f t="shared" si="97"/>
        <v>106.52500000000001</v>
      </c>
      <c r="U2111" t="s">
        <v>8325</v>
      </c>
      <c r="V2111" t="s">
        <v>8329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 t="str" cm="1">
        <f t="array" ref="E2112">_xlfn.IFS(D2112&lt;1000,"1000",D2112&lt;5000,"5000",D2112&lt;10000,"10000",D2112&lt;15000,"15000",D2112&lt;20000,"20000",D2112&lt;25000,"25000",D2112&lt;30000,"30000",D2112&lt;35000,"35000",D2112&lt;40000,"40000",D2112&lt;45000,"45000",D2112&lt;50000,"50000",D2112&gt;=50000,"&gt;50000")</f>
        <v>5000</v>
      </c>
      <c r="F2112">
        <v>2007</v>
      </c>
      <c r="G2112" t="str" cm="1">
        <f t="array" ref="G2112">_xlfn.IFS(F2112&lt;1000,"1000",F2112&lt;5000,"5000",F2112&lt;10000,"10000",F2112&lt;15000,"15000",F2112&lt;20000,"20000",F2112&lt;25000,"25000",F2112&lt;30000,"30000",F2112&lt;35000,"35000",F2112&lt;40000,"40000",F2112&lt;45000,"45000",F2112&lt;50000,"50000",F2112&gt;50000,"&gt;50000")</f>
        <v>5000</v>
      </c>
      <c r="H2112" t="s">
        <v>8219</v>
      </c>
      <c r="I2112" t="s">
        <v>8224</v>
      </c>
      <c r="J2112" t="s">
        <v>8246</v>
      </c>
      <c r="K2112">
        <v>1401253140</v>
      </c>
      <c r="L2112" s="10">
        <v>41787.207638888889</v>
      </c>
      <c r="M2112">
        <v>1398873969</v>
      </c>
      <c r="N2112" s="10">
        <f t="shared" si="98"/>
        <v>41759.670937499999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96"/>
        <v>100.35000000000001</v>
      </c>
      <c r="T2112">
        <f t="shared" si="97"/>
        <v>52.815789473684212</v>
      </c>
      <c r="U2112" t="s">
        <v>8325</v>
      </c>
      <c r="V2112" t="s">
        <v>8329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 t="str" cm="1">
        <f t="array" ref="E2113">_xlfn.IFS(D2113&lt;1000,"1000",D2113&lt;5000,"5000",D2113&lt;10000,"10000",D2113&lt;15000,"15000",D2113&lt;20000,"20000",D2113&lt;25000,"25000",D2113&lt;30000,"30000",D2113&lt;35000,"35000",D2113&lt;40000,"40000",D2113&lt;45000,"45000",D2113&lt;50000,"50000",D2113&gt;=50000,"&gt;50000")</f>
        <v>5000</v>
      </c>
      <c r="F2113">
        <v>2130</v>
      </c>
      <c r="G2113" t="str" cm="1">
        <f t="array" ref="G2113">_xlfn.IFS(F2113&lt;1000,"1000",F2113&lt;5000,"5000",F2113&lt;10000,"10000",F2113&lt;15000,"15000",F2113&lt;20000,"20000",F2113&lt;25000,"25000",F2113&lt;30000,"30000",F2113&lt;35000,"35000",F2113&lt;40000,"40000",F2113&lt;45000,"45000",F2113&lt;50000,"50000",F2113&gt;50000,"&gt;50000")</f>
        <v>5000</v>
      </c>
      <c r="H2113" t="s">
        <v>8219</v>
      </c>
      <c r="I2113" t="s">
        <v>8224</v>
      </c>
      <c r="J2113" t="s">
        <v>8246</v>
      </c>
      <c r="K2113">
        <v>1313370000</v>
      </c>
      <c r="L2113" s="10">
        <v>40770.041666666664</v>
      </c>
      <c r="M2113">
        <v>1307594625</v>
      </c>
      <c r="N2113" s="10">
        <f t="shared" si="98"/>
        <v>40703.197048611109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96"/>
        <v>106.5</v>
      </c>
      <c r="T2113">
        <f t="shared" si="97"/>
        <v>54.615384615384613</v>
      </c>
      <c r="U2113" t="s">
        <v>8325</v>
      </c>
      <c r="V2113" t="s">
        <v>8329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 t="str" cm="1">
        <f t="array" ref="E2114">_xlfn.IFS(D2114&lt;1000,"1000",D2114&lt;5000,"5000",D2114&lt;10000,"10000",D2114&lt;15000,"15000",D2114&lt;20000,"20000",D2114&lt;25000,"25000",D2114&lt;30000,"30000",D2114&lt;35000,"35000",D2114&lt;40000,"40000",D2114&lt;45000,"45000",D2114&lt;50000,"50000",D2114&gt;=50000,"&gt;50000")</f>
        <v>1000</v>
      </c>
      <c r="F2114">
        <v>300</v>
      </c>
      <c r="G2114" t="str" cm="1">
        <f t="array" ref="G2114">_xlfn.IFS(F2114&lt;1000,"1000",F2114&lt;5000,"5000",F2114&lt;10000,"10000",F2114&lt;15000,"15000",F2114&lt;20000,"20000",F2114&lt;25000,"25000",F2114&lt;30000,"30000",F2114&lt;35000,"35000",F2114&lt;40000,"40000",F2114&lt;45000,"45000",F2114&lt;50000,"50000",F2114&gt;50000,"&gt;50000")</f>
        <v>1000</v>
      </c>
      <c r="H2114" t="s">
        <v>8219</v>
      </c>
      <c r="I2114" t="s">
        <v>8224</v>
      </c>
      <c r="J2114" t="s">
        <v>8246</v>
      </c>
      <c r="K2114">
        <v>1366064193</v>
      </c>
      <c r="L2114" s="10">
        <v>41379.928159722222</v>
      </c>
      <c r="M2114">
        <v>1364854593</v>
      </c>
      <c r="N2114" s="10">
        <f t="shared" si="98"/>
        <v>41365.928159722222</v>
      </c>
      <c r="O2114" t="b">
        <v>0</v>
      </c>
      <c r="P2114">
        <v>11</v>
      </c>
      <c r="Q2114" t="b">
        <v>1</v>
      </c>
      <c r="R2114" t="s">
        <v>8279</v>
      </c>
      <c r="S2114" s="5">
        <f t="shared" ref="S2114:S2177" si="99">(F2114/D2114)*100</f>
        <v>100</v>
      </c>
      <c r="T2114">
        <f t="shared" ref="T2114:T2177" si="100">F2114/P2114</f>
        <v>27.272727272727273</v>
      </c>
      <c r="U2114" t="s">
        <v>8325</v>
      </c>
      <c r="V2114" t="s">
        <v>8329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 t="str" cm="1">
        <f t="array" ref="E2115">_xlfn.IFS(D2115&lt;1000,"1000",D2115&lt;5000,"5000",D2115&lt;10000,"10000",D2115&lt;15000,"15000",D2115&lt;20000,"20000",D2115&lt;25000,"25000",D2115&lt;30000,"30000",D2115&lt;35000,"35000",D2115&lt;40000,"40000",D2115&lt;45000,"45000",D2115&lt;50000,"50000",D2115&gt;=50000,"&gt;50000")</f>
        <v>10000</v>
      </c>
      <c r="F2115">
        <v>7340</v>
      </c>
      <c r="G2115" t="str" cm="1">
        <f t="array" ref="G2115">_xlfn.IFS(F2115&lt;1000,"1000",F2115&lt;5000,"5000",F2115&lt;10000,"10000",F2115&lt;15000,"15000",F2115&lt;20000,"20000",F2115&lt;25000,"25000",F2115&lt;30000,"30000",F2115&lt;35000,"35000",F2115&lt;40000,"40000",F2115&lt;45000,"45000",F2115&lt;50000,"50000",F2115&gt;50000,"&gt;50000")</f>
        <v>10000</v>
      </c>
      <c r="H2115" t="s">
        <v>8219</v>
      </c>
      <c r="I2115" t="s">
        <v>8224</v>
      </c>
      <c r="J2115" t="s">
        <v>8246</v>
      </c>
      <c r="K2115">
        <v>1411505176</v>
      </c>
      <c r="L2115" s="10">
        <v>41905.86546296296</v>
      </c>
      <c r="M2115">
        <v>1408481176</v>
      </c>
      <c r="N2115" s="10">
        <f t="shared" ref="N2115:N2178" si="101">(((M2115/60)/60)/24)+DATE(1970,1,1)</f>
        <v>41870.86546296296</v>
      </c>
      <c r="O2115" t="b">
        <v>0</v>
      </c>
      <c r="P2115">
        <v>107</v>
      </c>
      <c r="Q2115" t="b">
        <v>1</v>
      </c>
      <c r="R2115" t="s">
        <v>8279</v>
      </c>
      <c r="S2115" s="5">
        <f t="shared" si="99"/>
        <v>104.85714285714285</v>
      </c>
      <c r="T2115">
        <f t="shared" si="100"/>
        <v>68.598130841121488</v>
      </c>
      <c r="U2115" t="s">
        <v>8325</v>
      </c>
      <c r="V2115" t="s">
        <v>8329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 t="str" cm="1">
        <f t="array" ref="E2116">_xlfn.IFS(D2116&lt;1000,"1000",D2116&lt;5000,"5000",D2116&lt;10000,"10000",D2116&lt;15000,"15000",D2116&lt;20000,"20000",D2116&lt;25000,"25000",D2116&lt;30000,"30000",D2116&lt;35000,"35000",D2116&lt;40000,"40000",D2116&lt;45000,"45000",D2116&lt;50000,"50000",D2116&gt;=50000,"&gt;50000")</f>
        <v>10000</v>
      </c>
      <c r="F2116">
        <v>5235</v>
      </c>
      <c r="G2116" t="str" cm="1">
        <f t="array" ref="G2116">_xlfn.IFS(F2116&lt;1000,"1000",F2116&lt;5000,"5000",F2116&lt;10000,"10000",F2116&lt;15000,"15000",F2116&lt;20000,"20000",F2116&lt;25000,"25000",F2116&lt;30000,"30000",F2116&lt;35000,"35000",F2116&lt;40000,"40000",F2116&lt;45000,"45000",F2116&lt;50000,"50000",F2116&gt;50000,"&gt;50000")</f>
        <v>10000</v>
      </c>
      <c r="H2116" t="s">
        <v>8219</v>
      </c>
      <c r="I2116" t="s">
        <v>8224</v>
      </c>
      <c r="J2116" t="s">
        <v>8246</v>
      </c>
      <c r="K2116">
        <v>1291870740</v>
      </c>
      <c r="L2116" s="10">
        <v>40521.207638888889</v>
      </c>
      <c r="M2116">
        <v>1286480070</v>
      </c>
      <c r="N2116" s="10">
        <f t="shared" si="101"/>
        <v>40458.815625000003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99"/>
        <v>104.69999999999999</v>
      </c>
      <c r="T2116">
        <f t="shared" si="100"/>
        <v>35.612244897959187</v>
      </c>
      <c r="U2116" t="s">
        <v>8325</v>
      </c>
      <c r="V2116" t="s">
        <v>8329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 t="str" cm="1">
        <f t="array" ref="E2117">_xlfn.IFS(D2117&lt;1000,"1000",D2117&lt;5000,"5000",D2117&lt;10000,"10000",D2117&lt;15000,"15000",D2117&lt;20000,"20000",D2117&lt;25000,"25000",D2117&lt;30000,"30000",D2117&lt;35000,"35000",D2117&lt;40000,"40000",D2117&lt;45000,"45000",D2117&lt;50000,"50000",D2117&gt;=50000,"&gt;50000")</f>
        <v>5000</v>
      </c>
      <c r="F2117">
        <v>3385</v>
      </c>
      <c r="G2117" t="str" cm="1">
        <f t="array" ref="G2117">_xlfn.IFS(F2117&lt;1000,"1000",F2117&lt;5000,"5000",F2117&lt;10000,"10000",F2117&lt;15000,"15000",F2117&lt;20000,"20000",F2117&lt;25000,"25000",F2117&lt;30000,"30000",F2117&lt;35000,"35000",F2117&lt;40000,"40000",F2117&lt;45000,"45000",F2117&lt;50000,"50000",F2117&gt;50000,"&gt;50000")</f>
        <v>5000</v>
      </c>
      <c r="H2117" t="s">
        <v>8219</v>
      </c>
      <c r="I2117" t="s">
        <v>8224</v>
      </c>
      <c r="J2117" t="s">
        <v>8246</v>
      </c>
      <c r="K2117">
        <v>1298167001</v>
      </c>
      <c r="L2117" s="10">
        <v>40594.081030092595</v>
      </c>
      <c r="M2117">
        <v>1295575001</v>
      </c>
      <c r="N2117" s="10">
        <f t="shared" si="101"/>
        <v>40564.081030092595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99"/>
        <v>225.66666666666669</v>
      </c>
      <c r="T2117">
        <f t="shared" si="100"/>
        <v>94.027777777777771</v>
      </c>
      <c r="U2117" t="s">
        <v>8325</v>
      </c>
      <c r="V2117" t="s">
        <v>8329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 t="str" cm="1">
        <f t="array" ref="E2118">_xlfn.IFS(D2118&lt;1000,"1000",D2118&lt;5000,"5000",D2118&lt;10000,"10000",D2118&lt;15000,"15000",D2118&lt;20000,"20000",D2118&lt;25000,"25000",D2118&lt;30000,"30000",D2118&lt;35000,"35000",D2118&lt;40000,"40000",D2118&lt;45000,"45000",D2118&lt;50000,"50000",D2118&gt;=50000,"&gt;50000")</f>
        <v>50000</v>
      </c>
      <c r="F2118">
        <v>48434</v>
      </c>
      <c r="G2118" t="str" cm="1">
        <f t="array" ref="G2118">_xlfn.IFS(F2118&lt;1000,"1000",F2118&lt;5000,"5000",F2118&lt;10000,"10000",F2118&lt;15000,"15000",F2118&lt;20000,"20000",F2118&lt;25000,"25000",F2118&lt;30000,"30000",F2118&lt;35000,"35000",F2118&lt;40000,"40000",F2118&lt;45000,"45000",F2118&lt;50000,"50000",F2118&gt;50000,"&gt;50000")</f>
        <v>50000</v>
      </c>
      <c r="H2118" t="s">
        <v>8219</v>
      </c>
      <c r="I2118" t="s">
        <v>8224</v>
      </c>
      <c r="J2118" t="s">
        <v>8246</v>
      </c>
      <c r="K2118">
        <v>1349203203</v>
      </c>
      <c r="L2118" s="10">
        <v>41184.777812500004</v>
      </c>
      <c r="M2118">
        <v>1345056003</v>
      </c>
      <c r="N2118" s="10">
        <f t="shared" si="101"/>
        <v>41136.777812500004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99"/>
        <v>100.90416666666667</v>
      </c>
      <c r="T2118">
        <f t="shared" si="100"/>
        <v>526.45652173913038</v>
      </c>
      <c r="U2118" t="s">
        <v>8325</v>
      </c>
      <c r="V2118" t="s">
        <v>8329</v>
      </c>
    </row>
    <row r="2119" spans="1:22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 t="str" cm="1">
        <f t="array" ref="E2119">_xlfn.IFS(D2119&lt;1000,"1000",D2119&lt;5000,"5000",D2119&lt;10000,"10000",D2119&lt;15000,"15000",D2119&lt;20000,"20000",D2119&lt;25000,"25000",D2119&lt;30000,"30000",D2119&lt;35000,"35000",D2119&lt;40000,"40000",D2119&lt;45000,"45000",D2119&lt;50000,"50000",D2119&gt;=50000,"&gt;50000")</f>
        <v>5000</v>
      </c>
      <c r="F2119">
        <v>1773</v>
      </c>
      <c r="G2119" t="str" cm="1">
        <f t="array" ref="G2119">_xlfn.IFS(F2119&lt;1000,"1000",F2119&lt;5000,"5000",F2119&lt;10000,"10000",F2119&lt;15000,"15000",F2119&lt;20000,"20000",F2119&lt;25000,"25000",F2119&lt;30000,"30000",F2119&lt;35000,"35000",F2119&lt;40000,"40000",F2119&lt;45000,"45000",F2119&lt;50000,"50000",F2119&gt;50000,"&gt;50000")</f>
        <v>5000</v>
      </c>
      <c r="H2119" t="s">
        <v>8219</v>
      </c>
      <c r="I2119" t="s">
        <v>8224</v>
      </c>
      <c r="J2119" t="s">
        <v>8246</v>
      </c>
      <c r="K2119">
        <v>1445921940</v>
      </c>
      <c r="L2119" s="10">
        <v>42304.207638888889</v>
      </c>
      <c r="M2119">
        <v>1444699549</v>
      </c>
      <c r="N2119" s="10">
        <f t="shared" si="101"/>
        <v>42290.059594907405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99"/>
        <v>147.75</v>
      </c>
      <c r="T2119">
        <f t="shared" si="100"/>
        <v>50.657142857142858</v>
      </c>
      <c r="U2119" t="s">
        <v>8325</v>
      </c>
      <c r="V2119" t="s">
        <v>8329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 t="str" cm="1">
        <f t="array" ref="E2120">_xlfn.IFS(D2120&lt;1000,"1000",D2120&lt;5000,"5000",D2120&lt;10000,"10000",D2120&lt;15000,"15000",D2120&lt;20000,"20000",D2120&lt;25000,"25000",D2120&lt;30000,"30000",D2120&lt;35000,"35000",D2120&lt;40000,"40000",D2120&lt;45000,"45000",D2120&lt;50000,"50000",D2120&gt;=50000,"&gt;50000")</f>
        <v>5000</v>
      </c>
      <c r="F2120">
        <v>1346.11</v>
      </c>
      <c r="G2120" t="str" cm="1">
        <f t="array" ref="G2120">_xlfn.IFS(F2120&lt;1000,"1000",F2120&lt;5000,"5000",F2120&lt;10000,"10000",F2120&lt;15000,"15000",F2120&lt;20000,"20000",F2120&lt;25000,"25000",F2120&lt;30000,"30000",F2120&lt;35000,"35000",F2120&lt;40000,"40000",F2120&lt;45000,"45000",F2120&lt;50000,"50000",F2120&gt;50000,"&gt;50000")</f>
        <v>5000</v>
      </c>
      <c r="H2120" t="s">
        <v>8219</v>
      </c>
      <c r="I2120" t="s">
        <v>8224</v>
      </c>
      <c r="J2120" t="s">
        <v>8246</v>
      </c>
      <c r="K2120">
        <v>1311538136</v>
      </c>
      <c r="L2120" s="10">
        <v>40748.839537037034</v>
      </c>
      <c r="M2120">
        <v>1308946136</v>
      </c>
      <c r="N2120" s="10">
        <f t="shared" si="101"/>
        <v>40718.839537037034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99"/>
        <v>134.61099999999999</v>
      </c>
      <c r="T2120">
        <f t="shared" si="100"/>
        <v>79.182941176470578</v>
      </c>
      <c r="U2120" t="s">
        <v>8325</v>
      </c>
      <c r="V2120" t="s">
        <v>8329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 t="str" cm="1">
        <f t="array" ref="E2121">_xlfn.IFS(D2121&lt;1000,"1000",D2121&lt;5000,"5000",D2121&lt;10000,"10000",D2121&lt;15000,"15000",D2121&lt;20000,"20000",D2121&lt;25000,"25000",D2121&lt;30000,"30000",D2121&lt;35000,"35000",D2121&lt;40000,"40000",D2121&lt;45000,"45000",D2121&lt;50000,"50000",D2121&gt;=50000,"&gt;50000")</f>
        <v>5000</v>
      </c>
      <c r="F2121">
        <v>2015</v>
      </c>
      <c r="G2121" t="str" cm="1">
        <f t="array" ref="G2121">_xlfn.IFS(F2121&lt;1000,"1000",F2121&lt;5000,"5000",F2121&lt;10000,"10000",F2121&lt;15000,"15000",F2121&lt;20000,"20000",F2121&lt;25000,"25000",F2121&lt;30000,"30000",F2121&lt;35000,"35000",F2121&lt;40000,"40000",F2121&lt;45000,"45000",F2121&lt;50000,"50000",F2121&gt;50000,"&gt;50000")</f>
        <v>5000</v>
      </c>
      <c r="H2121" t="s">
        <v>8219</v>
      </c>
      <c r="I2121" t="s">
        <v>8224</v>
      </c>
      <c r="J2121" t="s">
        <v>8246</v>
      </c>
      <c r="K2121">
        <v>1345086445</v>
      </c>
      <c r="L2121" s="10">
        <v>41137.130150462966</v>
      </c>
      <c r="M2121">
        <v>1342494445</v>
      </c>
      <c r="N2121" s="10">
        <f t="shared" si="101"/>
        <v>41107.130150462966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99"/>
        <v>100.75</v>
      </c>
      <c r="T2121">
        <f t="shared" si="100"/>
        <v>91.590909090909093</v>
      </c>
      <c r="U2121" t="s">
        <v>8325</v>
      </c>
      <c r="V2121" t="s">
        <v>8329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 t="str" cm="1">
        <f t="array" ref="E2122">_xlfn.IFS(D2122&lt;1000,"1000",D2122&lt;5000,"5000",D2122&lt;10000,"10000",D2122&lt;15000,"15000",D2122&lt;20000,"20000",D2122&lt;25000,"25000",D2122&lt;30000,"30000",D2122&lt;35000,"35000",D2122&lt;40000,"40000",D2122&lt;45000,"45000",D2122&lt;50000,"50000",D2122&gt;=50000,"&gt;50000")</f>
        <v>10000</v>
      </c>
      <c r="F2122">
        <v>8070.43</v>
      </c>
      <c r="G2122" t="str" cm="1">
        <f t="array" ref="G2122">_xlfn.IFS(F2122&lt;1000,"1000",F2122&lt;5000,"5000",F2122&lt;10000,"10000",F2122&lt;15000,"15000",F2122&lt;20000,"20000",F2122&lt;25000,"25000",F2122&lt;30000,"30000",F2122&lt;35000,"35000",F2122&lt;40000,"40000",F2122&lt;45000,"45000",F2122&lt;50000,"50000",F2122&gt;50000,"&gt;50000")</f>
        <v>10000</v>
      </c>
      <c r="H2122" t="s">
        <v>8219</v>
      </c>
      <c r="I2122" t="s">
        <v>8224</v>
      </c>
      <c r="J2122" t="s">
        <v>8246</v>
      </c>
      <c r="K2122">
        <v>1388617736</v>
      </c>
      <c r="L2122" s="10">
        <v>41640.964537037034</v>
      </c>
      <c r="M2122">
        <v>1384384136</v>
      </c>
      <c r="N2122" s="10">
        <f t="shared" si="101"/>
        <v>41591.964537037034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99"/>
        <v>100.880375</v>
      </c>
      <c r="T2122">
        <f t="shared" si="100"/>
        <v>116.96275362318841</v>
      </c>
      <c r="U2122" t="s">
        <v>8325</v>
      </c>
      <c r="V2122" t="s">
        <v>8329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 t="str" cm="1">
        <f t="array" ref="E2123">_xlfn.IFS(D2123&lt;1000,"1000",D2123&lt;5000,"5000",D2123&lt;10000,"10000",D2123&lt;15000,"15000",D2123&lt;20000,"20000",D2123&lt;25000,"25000",D2123&lt;30000,"30000",D2123&lt;35000,"35000",D2123&lt;40000,"40000",D2123&lt;45000,"45000",D2123&lt;50000,"50000",D2123&gt;=50000,"&gt;50000")</f>
        <v>&gt;50000</v>
      </c>
      <c r="F2123">
        <v>284</v>
      </c>
      <c r="G2123" t="str" cm="1">
        <f t="array" ref="G2123">_xlfn.IFS(F2123&lt;1000,"1000",F2123&lt;5000,"5000",F2123&lt;10000,"10000",F2123&lt;15000,"15000",F2123&lt;20000,"20000",F2123&lt;25000,"25000",F2123&lt;30000,"30000",F2123&lt;35000,"35000",F2123&lt;40000,"40000",F2123&lt;45000,"45000",F2123&lt;50000,"50000",F2123&gt;50000,"&gt;50000")</f>
        <v>1000</v>
      </c>
      <c r="H2123" t="s">
        <v>8221</v>
      </c>
      <c r="I2123" t="s">
        <v>8240</v>
      </c>
      <c r="J2123" t="s">
        <v>8257</v>
      </c>
      <c r="K2123">
        <v>1484156948</v>
      </c>
      <c r="L2123" s="10">
        <v>42746.7424537037</v>
      </c>
      <c r="M2123">
        <v>1481564948</v>
      </c>
      <c r="N2123" s="10">
        <f t="shared" si="101"/>
        <v>42716.7424537037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99"/>
        <v>0.56800000000000006</v>
      </c>
      <c r="T2123">
        <f t="shared" si="100"/>
        <v>28.4</v>
      </c>
      <c r="U2123" t="s">
        <v>8333</v>
      </c>
      <c r="V2123" t="s">
        <v>8334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 t="str" cm="1">
        <f t="array" ref="E2124">_xlfn.IFS(D2124&lt;1000,"1000",D2124&lt;5000,"5000",D2124&lt;10000,"10000",D2124&lt;15000,"15000",D2124&lt;20000,"20000",D2124&lt;25000,"25000",D2124&lt;30000,"30000",D2124&lt;35000,"35000",D2124&lt;40000,"40000",D2124&lt;45000,"45000",D2124&lt;50000,"50000",D2124&gt;=50000,"&gt;50000")</f>
        <v>&gt;50000</v>
      </c>
      <c r="F2124">
        <v>310</v>
      </c>
      <c r="G2124" t="str" cm="1">
        <f t="array" ref="G2124">_xlfn.IFS(F2124&lt;1000,"1000",F2124&lt;5000,"5000",F2124&lt;10000,"10000",F2124&lt;15000,"15000",F2124&lt;20000,"20000",F2124&lt;25000,"25000",F2124&lt;30000,"30000",F2124&lt;35000,"35000",F2124&lt;40000,"40000",F2124&lt;45000,"45000",F2124&lt;50000,"50000",F2124&gt;50000,"&gt;50000")</f>
        <v>1000</v>
      </c>
      <c r="H2124" t="s">
        <v>8221</v>
      </c>
      <c r="I2124" t="s">
        <v>8238</v>
      </c>
      <c r="J2124" t="s">
        <v>8256</v>
      </c>
      <c r="K2124">
        <v>1483773169</v>
      </c>
      <c r="L2124" s="10">
        <v>42742.300567129627</v>
      </c>
      <c r="M2124">
        <v>1481181169</v>
      </c>
      <c r="N2124" s="10">
        <f t="shared" si="101"/>
        <v>42712.300567129627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99"/>
        <v>0.38750000000000001</v>
      </c>
      <c r="T2124">
        <f t="shared" si="100"/>
        <v>103.33333333333333</v>
      </c>
      <c r="U2124" t="s">
        <v>8333</v>
      </c>
      <c r="V2124" t="s">
        <v>8334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 t="str" cm="1">
        <f t="array" ref="E2125">_xlfn.IFS(D2125&lt;1000,"1000",D2125&lt;5000,"5000",D2125&lt;10000,"10000",D2125&lt;15000,"15000",D2125&lt;20000,"20000",D2125&lt;25000,"25000",D2125&lt;30000,"30000",D2125&lt;35000,"35000",D2125&lt;40000,"40000",D2125&lt;45000,"45000",D2125&lt;50000,"50000",D2125&gt;=50000,"&gt;50000")</f>
        <v>1000</v>
      </c>
      <c r="F2125">
        <v>50</v>
      </c>
      <c r="G2125" t="str" cm="1">
        <f t="array" ref="G2125">_xlfn.IFS(F2125&lt;1000,"1000",F2125&lt;5000,"5000",F2125&lt;10000,"10000",F2125&lt;15000,"15000",F2125&lt;20000,"20000",F2125&lt;25000,"25000",F2125&lt;30000,"30000",F2125&lt;35000,"35000",F2125&lt;40000,"40000",F2125&lt;45000,"45000",F2125&lt;50000,"50000",F2125&gt;50000,"&gt;50000")</f>
        <v>1000</v>
      </c>
      <c r="H2125" t="s">
        <v>8221</v>
      </c>
      <c r="I2125" t="s">
        <v>8224</v>
      </c>
      <c r="J2125" t="s">
        <v>8246</v>
      </c>
      <c r="K2125">
        <v>1268636340</v>
      </c>
      <c r="L2125" s="10">
        <v>40252.290972222225</v>
      </c>
      <c r="M2125">
        <v>1263982307</v>
      </c>
      <c r="N2125" s="10">
        <f t="shared" si="101"/>
        <v>40198.424849537041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99"/>
        <v>10</v>
      </c>
      <c r="T2125">
        <f t="shared" si="100"/>
        <v>10</v>
      </c>
      <c r="U2125" t="s">
        <v>8333</v>
      </c>
      <c r="V2125" t="s">
        <v>8334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 t="str" cm="1">
        <f t="array" ref="E2126">_xlfn.IFS(D2126&lt;1000,"1000",D2126&lt;5000,"5000",D2126&lt;10000,"10000",D2126&lt;15000,"15000",D2126&lt;20000,"20000",D2126&lt;25000,"25000",D2126&lt;30000,"30000",D2126&lt;35000,"35000",D2126&lt;40000,"40000",D2126&lt;45000,"45000",D2126&lt;50000,"50000",D2126&gt;=50000,"&gt;50000")</f>
        <v>5000</v>
      </c>
      <c r="F2126">
        <v>115</v>
      </c>
      <c r="G2126" t="str" cm="1">
        <f t="array" ref="G2126">_xlfn.IFS(F2126&lt;1000,"1000",F2126&lt;5000,"5000",F2126&lt;10000,"10000",F2126&lt;15000,"15000",F2126&lt;20000,"20000",F2126&lt;25000,"25000",F2126&lt;30000,"30000",F2126&lt;35000,"35000",F2126&lt;40000,"40000",F2126&lt;45000,"45000",F2126&lt;50000,"50000",F2126&gt;50000,"&gt;50000")</f>
        <v>1000</v>
      </c>
      <c r="H2126" t="s">
        <v>8221</v>
      </c>
      <c r="I2126" t="s">
        <v>8224</v>
      </c>
      <c r="J2126" t="s">
        <v>8246</v>
      </c>
      <c r="K2126">
        <v>1291093200</v>
      </c>
      <c r="L2126" s="10">
        <v>40512.208333333336</v>
      </c>
      <c r="M2126">
        <v>1286930435</v>
      </c>
      <c r="N2126" s="10">
        <f t="shared" si="101"/>
        <v>40464.028182870366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99"/>
        <v>10.454545454545453</v>
      </c>
      <c r="T2126">
        <f t="shared" si="100"/>
        <v>23</v>
      </c>
      <c r="U2126" t="s">
        <v>8333</v>
      </c>
      <c r="V2126" t="s">
        <v>8334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 t="str" cm="1">
        <f t="array" ref="E2127">_xlfn.IFS(D2127&lt;1000,"1000",D2127&lt;5000,"5000",D2127&lt;10000,"10000",D2127&lt;15000,"15000",D2127&lt;20000,"20000",D2127&lt;25000,"25000",D2127&lt;30000,"30000",D2127&lt;35000,"35000",D2127&lt;40000,"40000",D2127&lt;45000,"45000",D2127&lt;50000,"50000",D2127&gt;=50000,"&gt;50000")</f>
        <v>&gt;50000</v>
      </c>
      <c r="F2127">
        <v>852</v>
      </c>
      <c r="G2127" t="str" cm="1">
        <f t="array" ref="G2127">_xlfn.IFS(F2127&lt;1000,"1000",F2127&lt;5000,"5000",F2127&lt;10000,"10000",F2127&lt;15000,"15000",F2127&lt;20000,"20000",F2127&lt;25000,"25000",F2127&lt;30000,"30000",F2127&lt;35000,"35000",F2127&lt;40000,"40000",F2127&lt;45000,"45000",F2127&lt;50000,"50000",F2127&gt;50000,"&gt;50000")</f>
        <v>1000</v>
      </c>
      <c r="H2127" t="s">
        <v>8221</v>
      </c>
      <c r="I2127" t="s">
        <v>8224</v>
      </c>
      <c r="J2127" t="s">
        <v>8246</v>
      </c>
      <c r="K2127">
        <v>1438734833</v>
      </c>
      <c r="L2127" s="10">
        <v>42221.023530092592</v>
      </c>
      <c r="M2127">
        <v>1436142833</v>
      </c>
      <c r="N2127" s="10">
        <f t="shared" si="101"/>
        <v>42191.023530092592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99"/>
        <v>1.4200000000000002</v>
      </c>
      <c r="T2127">
        <f t="shared" si="100"/>
        <v>31.555555555555557</v>
      </c>
      <c r="U2127" t="s">
        <v>8333</v>
      </c>
      <c r="V2127" t="s">
        <v>8334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 t="str" cm="1">
        <f t="array" ref="E2128">_xlfn.IFS(D2128&lt;1000,"1000",D2128&lt;5000,"5000",D2128&lt;10000,"10000",D2128&lt;15000,"15000",D2128&lt;20000,"20000",D2128&lt;25000,"25000",D2128&lt;30000,"30000",D2128&lt;35000,"35000",D2128&lt;40000,"40000",D2128&lt;45000,"45000",D2128&lt;50000,"50000",D2128&gt;=50000,"&gt;50000")</f>
        <v>25000</v>
      </c>
      <c r="F2128">
        <v>10</v>
      </c>
      <c r="G2128" t="str" cm="1">
        <f t="array" ref="G2128">_xlfn.IFS(F2128&lt;1000,"1000",F2128&lt;5000,"5000",F2128&lt;10000,"10000",F2128&lt;15000,"15000",F2128&lt;20000,"20000",F2128&lt;25000,"25000",F2128&lt;30000,"30000",F2128&lt;35000,"35000",F2128&lt;40000,"40000",F2128&lt;45000,"45000",F2128&lt;50000,"50000",F2128&gt;50000,"&gt;50000")</f>
        <v>1000</v>
      </c>
      <c r="H2128" t="s">
        <v>8221</v>
      </c>
      <c r="I2128" t="s">
        <v>8224</v>
      </c>
      <c r="J2128" t="s">
        <v>8246</v>
      </c>
      <c r="K2128">
        <v>1418080887</v>
      </c>
      <c r="L2128" s="10">
        <v>41981.973229166666</v>
      </c>
      <c r="M2128">
        <v>1415488887</v>
      </c>
      <c r="N2128" s="10">
        <f t="shared" si="101"/>
        <v>41951.973229166666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99"/>
        <v>0.05</v>
      </c>
      <c r="T2128">
        <f t="shared" si="100"/>
        <v>5</v>
      </c>
      <c r="U2128" t="s">
        <v>8333</v>
      </c>
      <c r="V2128" t="s">
        <v>8334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 t="str" cm="1">
        <f t="array" ref="E2129">_xlfn.IFS(D2129&lt;1000,"1000",D2129&lt;5000,"5000",D2129&lt;10000,"10000",D2129&lt;15000,"15000",D2129&lt;20000,"20000",D2129&lt;25000,"25000",D2129&lt;30000,"30000",D2129&lt;35000,"35000",D2129&lt;40000,"40000",D2129&lt;45000,"45000",D2129&lt;50000,"50000",D2129&gt;=50000,"&gt;50000")</f>
        <v>30000</v>
      </c>
      <c r="F2129">
        <v>8076</v>
      </c>
      <c r="G2129" t="str" cm="1">
        <f t="array" ref="G2129">_xlfn.IFS(F2129&lt;1000,"1000",F2129&lt;5000,"5000",F2129&lt;10000,"10000",F2129&lt;15000,"15000",F2129&lt;20000,"20000",F2129&lt;25000,"25000",F2129&lt;30000,"30000",F2129&lt;35000,"35000",F2129&lt;40000,"40000",F2129&lt;45000,"45000",F2129&lt;50000,"50000",F2129&gt;50000,"&gt;50000")</f>
        <v>10000</v>
      </c>
      <c r="H2129" t="s">
        <v>8221</v>
      </c>
      <c r="I2129" t="s">
        <v>8225</v>
      </c>
      <c r="J2129" t="s">
        <v>8247</v>
      </c>
      <c r="K2129">
        <v>1426158463</v>
      </c>
      <c r="L2129" s="10">
        <v>42075.463692129633</v>
      </c>
      <c r="M2129">
        <v>1423570063</v>
      </c>
      <c r="N2129" s="10">
        <f t="shared" si="101"/>
        <v>42045.50535879629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99"/>
        <v>28.842857142857142</v>
      </c>
      <c r="T2129">
        <f t="shared" si="100"/>
        <v>34.220338983050844</v>
      </c>
      <c r="U2129" t="s">
        <v>8333</v>
      </c>
      <c r="V2129" t="s">
        <v>8334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 t="str" cm="1">
        <f t="array" ref="E2130">_xlfn.IFS(D2130&lt;1000,"1000",D2130&lt;5000,"5000",D2130&lt;10000,"10000",D2130&lt;15000,"15000",D2130&lt;20000,"20000",D2130&lt;25000,"25000",D2130&lt;30000,"30000",D2130&lt;35000,"35000",D2130&lt;40000,"40000",D2130&lt;45000,"45000",D2130&lt;50000,"50000",D2130&gt;=50000,"&gt;50000")</f>
        <v>20000</v>
      </c>
      <c r="F2130">
        <v>25</v>
      </c>
      <c r="G2130" t="str" cm="1">
        <f t="array" ref="G2130">_xlfn.IFS(F2130&lt;1000,"1000",F2130&lt;5000,"5000",F2130&lt;10000,"10000",F2130&lt;15000,"15000",F2130&lt;20000,"20000",F2130&lt;25000,"25000",F2130&lt;30000,"30000",F2130&lt;35000,"35000",F2130&lt;40000,"40000",F2130&lt;45000,"45000",F2130&lt;50000,"50000",F2130&gt;50000,"&gt;50000")</f>
        <v>1000</v>
      </c>
      <c r="H2130" t="s">
        <v>8221</v>
      </c>
      <c r="I2130" t="s">
        <v>8229</v>
      </c>
      <c r="J2130" t="s">
        <v>8251</v>
      </c>
      <c r="K2130">
        <v>1411324369</v>
      </c>
      <c r="L2130" s="10">
        <v>41903.772789351853</v>
      </c>
      <c r="M2130">
        <v>1406140369</v>
      </c>
      <c r="N2130" s="10">
        <f t="shared" si="101"/>
        <v>41843.772789351853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99"/>
        <v>0.16666666666666669</v>
      </c>
      <c r="T2130">
        <f t="shared" si="100"/>
        <v>25</v>
      </c>
      <c r="U2130" t="s">
        <v>8333</v>
      </c>
      <c r="V2130" t="s">
        <v>8334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 t="str" cm="1">
        <f t="array" ref="E2131">_xlfn.IFS(D2131&lt;1000,"1000",D2131&lt;5000,"5000",D2131&lt;10000,"10000",D2131&lt;15000,"15000",D2131&lt;20000,"20000",D2131&lt;25000,"25000",D2131&lt;30000,"30000",D2131&lt;35000,"35000",D2131&lt;40000,"40000",D2131&lt;45000,"45000",D2131&lt;50000,"50000",D2131&gt;=50000,"&gt;50000")</f>
        <v>5000</v>
      </c>
      <c r="F2131">
        <v>236</v>
      </c>
      <c r="G2131" t="str" cm="1">
        <f t="array" ref="G2131">_xlfn.IFS(F2131&lt;1000,"1000",F2131&lt;5000,"5000",F2131&lt;10000,"10000",F2131&lt;15000,"15000",F2131&lt;20000,"20000",F2131&lt;25000,"25000",F2131&lt;30000,"30000",F2131&lt;35000,"35000",F2131&lt;40000,"40000",F2131&lt;45000,"45000",F2131&lt;50000,"50000",F2131&gt;50000,"&gt;50000")</f>
        <v>1000</v>
      </c>
      <c r="H2131" t="s">
        <v>8221</v>
      </c>
      <c r="I2131" t="s">
        <v>8224</v>
      </c>
      <c r="J2131" t="s">
        <v>8246</v>
      </c>
      <c r="K2131">
        <v>1457570100</v>
      </c>
      <c r="L2131" s="10">
        <v>42439.024305555555</v>
      </c>
      <c r="M2131">
        <v>1454978100</v>
      </c>
      <c r="N2131" s="10">
        <f t="shared" si="101"/>
        <v>42409.024305555555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99"/>
        <v>11.799999999999999</v>
      </c>
      <c r="T2131">
        <f t="shared" si="100"/>
        <v>19.666666666666668</v>
      </c>
      <c r="U2131" t="s">
        <v>8333</v>
      </c>
      <c r="V2131" t="s">
        <v>8334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 t="str" cm="1">
        <f t="array" ref="E2132">_xlfn.IFS(D2132&lt;1000,"1000",D2132&lt;5000,"5000",D2132&lt;10000,"10000",D2132&lt;15000,"15000",D2132&lt;20000,"20000",D2132&lt;25000,"25000",D2132&lt;30000,"30000",D2132&lt;35000,"35000",D2132&lt;40000,"40000",D2132&lt;45000,"45000",D2132&lt;50000,"50000",D2132&gt;=50000,"&gt;50000")</f>
        <v>45000</v>
      </c>
      <c r="F2132">
        <v>85</v>
      </c>
      <c r="G2132" t="str" cm="1">
        <f t="array" ref="G2132">_xlfn.IFS(F2132&lt;1000,"1000",F2132&lt;5000,"5000",F2132&lt;10000,"10000",F2132&lt;15000,"15000",F2132&lt;20000,"20000",F2132&lt;25000,"25000",F2132&lt;30000,"30000",F2132&lt;35000,"35000",F2132&lt;40000,"40000",F2132&lt;45000,"45000",F2132&lt;50000,"50000",F2132&gt;50000,"&gt;50000")</f>
        <v>1000</v>
      </c>
      <c r="H2132" t="s">
        <v>8221</v>
      </c>
      <c r="I2132" t="s">
        <v>8224</v>
      </c>
      <c r="J2132" t="s">
        <v>8246</v>
      </c>
      <c r="K2132">
        <v>1408154663</v>
      </c>
      <c r="L2132" s="10">
        <v>41867.086377314816</v>
      </c>
      <c r="M2132">
        <v>1405130663</v>
      </c>
      <c r="N2132" s="10">
        <f t="shared" si="101"/>
        <v>41832.086377314816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99"/>
        <v>0.20238095238095236</v>
      </c>
      <c r="T2132">
        <f t="shared" si="100"/>
        <v>21.25</v>
      </c>
      <c r="U2132" t="s">
        <v>8333</v>
      </c>
      <c r="V2132" t="s">
        <v>8334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 t="str" cm="1">
        <f t="array" ref="E2133">_xlfn.IFS(D2133&lt;1000,"1000",D2133&lt;5000,"5000",D2133&lt;10000,"10000",D2133&lt;15000,"15000",D2133&lt;20000,"20000",D2133&lt;25000,"25000",D2133&lt;30000,"30000",D2133&lt;35000,"35000",D2133&lt;40000,"40000",D2133&lt;45000,"45000",D2133&lt;50000,"50000",D2133&gt;=50000,"&gt;50000")</f>
        <v>1000</v>
      </c>
      <c r="F2133">
        <v>25</v>
      </c>
      <c r="G2133" t="str" cm="1">
        <f t="array" ref="G2133">_xlfn.IFS(F2133&lt;1000,"1000",F2133&lt;5000,"5000",F2133&lt;10000,"10000",F2133&lt;15000,"15000",F2133&lt;20000,"20000",F2133&lt;25000,"25000",F2133&lt;30000,"30000",F2133&lt;35000,"35000",F2133&lt;40000,"40000",F2133&lt;45000,"45000",F2133&lt;50000,"50000",F2133&gt;50000,"&gt;50000")</f>
        <v>1000</v>
      </c>
      <c r="H2133" t="s">
        <v>8221</v>
      </c>
      <c r="I2133" t="s">
        <v>8224</v>
      </c>
      <c r="J2133" t="s">
        <v>8246</v>
      </c>
      <c r="K2133">
        <v>1436677091</v>
      </c>
      <c r="L2133" s="10">
        <v>42197.207071759258</v>
      </c>
      <c r="M2133">
        <v>1434085091</v>
      </c>
      <c r="N2133" s="10">
        <f t="shared" si="101"/>
        <v>42167.207071759258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99"/>
        <v>5</v>
      </c>
      <c r="T2133">
        <f t="shared" si="100"/>
        <v>8.3333333333333339</v>
      </c>
      <c r="U2133" t="s">
        <v>8333</v>
      </c>
      <c r="V2133" t="s">
        <v>8334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 t="str" cm="1">
        <f t="array" ref="E2134">_xlfn.IFS(D2134&lt;1000,"1000",D2134&lt;5000,"5000",D2134&lt;10000,"10000",D2134&lt;15000,"15000",D2134&lt;20000,"20000",D2134&lt;25000,"25000",D2134&lt;30000,"30000",D2134&lt;35000,"35000",D2134&lt;40000,"40000",D2134&lt;45000,"45000",D2134&lt;50000,"50000",D2134&gt;=50000,"&gt;50000")</f>
        <v>&gt;50000</v>
      </c>
      <c r="F2134">
        <v>2112.9899999999998</v>
      </c>
      <c r="G2134" t="str" cm="1">
        <f t="array" ref="G2134">_xlfn.IFS(F2134&lt;1000,"1000",F2134&lt;5000,"5000",F2134&lt;10000,"10000",F2134&lt;15000,"15000",F2134&lt;20000,"20000",F2134&lt;25000,"25000",F2134&lt;30000,"30000",F2134&lt;35000,"35000",F2134&lt;40000,"40000",F2134&lt;45000,"45000",F2134&lt;50000,"50000",F2134&gt;50000,"&gt;50000")</f>
        <v>5000</v>
      </c>
      <c r="H2134" t="s">
        <v>8221</v>
      </c>
      <c r="I2134" t="s">
        <v>8224</v>
      </c>
      <c r="J2134" t="s">
        <v>8246</v>
      </c>
      <c r="K2134">
        <v>1391427692</v>
      </c>
      <c r="L2134" s="10">
        <v>41673.487175925926</v>
      </c>
      <c r="M2134">
        <v>1388835692</v>
      </c>
      <c r="N2134" s="10">
        <f t="shared" si="101"/>
        <v>41643.487175925926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99"/>
        <v>2.1129899999999995</v>
      </c>
      <c r="T2134">
        <f t="shared" si="100"/>
        <v>21.34333333333333</v>
      </c>
      <c r="U2134" t="s">
        <v>8333</v>
      </c>
      <c r="V2134" t="s">
        <v>8334</v>
      </c>
    </row>
    <row r="2135" spans="1:22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 t="str" cm="1">
        <f t="array" ref="E2135">_xlfn.IFS(D2135&lt;1000,"1000",D2135&lt;5000,"5000",D2135&lt;10000,"10000",D2135&lt;15000,"15000",D2135&lt;20000,"20000",D2135&lt;25000,"25000",D2135&lt;30000,"30000",D2135&lt;35000,"35000",D2135&lt;40000,"40000",D2135&lt;45000,"45000",D2135&lt;50000,"50000",D2135&gt;=50000,"&gt;50000")</f>
        <v>5000</v>
      </c>
      <c r="F2135">
        <v>16</v>
      </c>
      <c r="G2135" t="str" cm="1">
        <f t="array" ref="G2135">_xlfn.IFS(F2135&lt;1000,"1000",F2135&lt;5000,"5000",F2135&lt;10000,"10000",F2135&lt;15000,"15000",F2135&lt;20000,"20000",F2135&lt;25000,"25000",F2135&lt;30000,"30000",F2135&lt;35000,"35000",F2135&lt;40000,"40000",F2135&lt;45000,"45000",F2135&lt;50000,"50000",F2135&gt;50000,"&gt;50000")</f>
        <v>1000</v>
      </c>
      <c r="H2135" t="s">
        <v>8221</v>
      </c>
      <c r="I2135" t="s">
        <v>8224</v>
      </c>
      <c r="J2135" t="s">
        <v>8246</v>
      </c>
      <c r="K2135">
        <v>1303628340</v>
      </c>
      <c r="L2135" s="10">
        <v>40657.290972222225</v>
      </c>
      <c r="M2135">
        <v>1300328399</v>
      </c>
      <c r="N2135" s="10">
        <f t="shared" si="101"/>
        <v>40619.097210648149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99"/>
        <v>1.6</v>
      </c>
      <c r="T2135">
        <f t="shared" si="100"/>
        <v>5.333333333333333</v>
      </c>
      <c r="U2135" t="s">
        <v>8333</v>
      </c>
      <c r="V2135" t="s">
        <v>8334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 t="str" cm="1">
        <f t="array" ref="E2136">_xlfn.IFS(D2136&lt;1000,"1000",D2136&lt;5000,"5000",D2136&lt;10000,"10000",D2136&lt;15000,"15000",D2136&lt;20000,"20000",D2136&lt;25000,"25000",D2136&lt;30000,"30000",D2136&lt;35000,"35000",D2136&lt;40000,"40000",D2136&lt;45000,"45000",D2136&lt;50000,"50000",D2136&gt;=50000,"&gt;50000")</f>
        <v>10000</v>
      </c>
      <c r="F2136">
        <v>104</v>
      </c>
      <c r="G2136" t="str" cm="1">
        <f t="array" ref="G2136">_xlfn.IFS(F2136&lt;1000,"1000",F2136&lt;5000,"5000",F2136&lt;10000,"10000",F2136&lt;15000,"15000",F2136&lt;20000,"20000",F2136&lt;25000,"25000",F2136&lt;30000,"30000",F2136&lt;35000,"35000",F2136&lt;40000,"40000",F2136&lt;45000,"45000",F2136&lt;50000,"50000",F2136&gt;50000,"&gt;50000")</f>
        <v>1000</v>
      </c>
      <c r="H2136" t="s">
        <v>8221</v>
      </c>
      <c r="I2136" t="s">
        <v>8224</v>
      </c>
      <c r="J2136" t="s">
        <v>8246</v>
      </c>
      <c r="K2136">
        <v>1367097391</v>
      </c>
      <c r="L2136" s="10">
        <v>41391.886469907404</v>
      </c>
      <c r="M2136">
        <v>1364505391</v>
      </c>
      <c r="N2136" s="10">
        <f t="shared" si="101"/>
        <v>41361.886469907404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99"/>
        <v>1.7333333333333332</v>
      </c>
      <c r="T2136">
        <f t="shared" si="100"/>
        <v>34.666666666666664</v>
      </c>
      <c r="U2136" t="s">
        <v>8333</v>
      </c>
      <c r="V2136" t="s">
        <v>8334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 t="str" cm="1">
        <f t="array" ref="E2137">_xlfn.IFS(D2137&lt;1000,"1000",D2137&lt;5000,"5000",D2137&lt;10000,"10000",D2137&lt;15000,"15000",D2137&lt;20000,"20000",D2137&lt;25000,"25000",D2137&lt;30000,"30000",D2137&lt;35000,"35000",D2137&lt;40000,"40000",D2137&lt;45000,"45000",D2137&lt;50000,"50000",D2137&gt;=50000,"&gt;50000")</f>
        <v>10000</v>
      </c>
      <c r="F2137">
        <v>478</v>
      </c>
      <c r="G2137" t="str" cm="1">
        <f t="array" ref="G2137">_xlfn.IFS(F2137&lt;1000,"1000",F2137&lt;5000,"5000",F2137&lt;10000,"10000",F2137&lt;15000,"15000",F2137&lt;20000,"20000",F2137&lt;25000,"25000",F2137&lt;30000,"30000",F2137&lt;35000,"35000",F2137&lt;40000,"40000",F2137&lt;45000,"45000",F2137&lt;50000,"50000",F2137&gt;50000,"&gt;50000")</f>
        <v>1000</v>
      </c>
      <c r="H2137" t="s">
        <v>8221</v>
      </c>
      <c r="I2137" t="s">
        <v>8224</v>
      </c>
      <c r="J2137" t="s">
        <v>8246</v>
      </c>
      <c r="K2137">
        <v>1349392033</v>
      </c>
      <c r="L2137" s="10">
        <v>41186.963344907403</v>
      </c>
      <c r="M2137">
        <v>1346800033</v>
      </c>
      <c r="N2137" s="10">
        <f t="shared" si="101"/>
        <v>41156.963344907403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99"/>
        <v>9.56</v>
      </c>
      <c r="T2137">
        <f t="shared" si="100"/>
        <v>21.727272727272727</v>
      </c>
      <c r="U2137" t="s">
        <v>8333</v>
      </c>
      <c r="V2137" t="s">
        <v>8334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 t="str" cm="1">
        <f t="array" ref="E2138">_xlfn.IFS(D2138&lt;1000,"1000",D2138&lt;5000,"5000",D2138&lt;10000,"10000",D2138&lt;15000,"15000",D2138&lt;20000,"20000",D2138&lt;25000,"25000",D2138&lt;30000,"30000",D2138&lt;35000,"35000",D2138&lt;40000,"40000",D2138&lt;45000,"45000",D2138&lt;50000,"50000",D2138&gt;=50000,"&gt;50000")</f>
        <v>&gt;50000</v>
      </c>
      <c r="F2138">
        <v>47.69</v>
      </c>
      <c r="G2138" t="str" cm="1">
        <f t="array" ref="G2138">_xlfn.IFS(F2138&lt;1000,"1000",F2138&lt;5000,"5000",F2138&lt;10000,"10000",F2138&lt;15000,"15000",F2138&lt;20000,"20000",F2138&lt;25000,"25000",F2138&lt;30000,"30000",F2138&lt;35000,"35000",F2138&lt;40000,"40000",F2138&lt;45000,"45000",F2138&lt;50000,"50000",F2138&gt;50000,"&gt;50000")</f>
        <v>1000</v>
      </c>
      <c r="H2138" t="s">
        <v>8221</v>
      </c>
      <c r="I2138" t="s">
        <v>8224</v>
      </c>
      <c r="J2138" t="s">
        <v>8246</v>
      </c>
      <c r="K2138">
        <v>1382184786</v>
      </c>
      <c r="L2138" s="10">
        <v>41566.509097222224</v>
      </c>
      <c r="M2138">
        <v>1379592786</v>
      </c>
      <c r="N2138" s="10">
        <f t="shared" si="101"/>
        <v>41536.509097222224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99"/>
        <v>5.9612499999999999E-2</v>
      </c>
      <c r="T2138">
        <f t="shared" si="100"/>
        <v>11.922499999999999</v>
      </c>
      <c r="U2138" t="s">
        <v>8333</v>
      </c>
      <c r="V2138" t="s">
        <v>8334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 t="str" cm="1">
        <f t="array" ref="E2139">_xlfn.IFS(D2139&lt;1000,"1000",D2139&lt;5000,"5000",D2139&lt;10000,"10000",D2139&lt;15000,"15000",D2139&lt;20000,"20000",D2139&lt;25000,"25000",D2139&lt;30000,"30000",D2139&lt;35000,"35000",D2139&lt;40000,"40000",D2139&lt;45000,"45000",D2139&lt;50000,"50000",D2139&gt;=50000,"&gt;50000")</f>
        <v>&gt;50000</v>
      </c>
      <c r="F2139">
        <v>14203</v>
      </c>
      <c r="G2139" t="str" cm="1">
        <f t="array" ref="G2139">_xlfn.IFS(F2139&lt;1000,"1000",F2139&lt;5000,"5000",F2139&lt;10000,"10000",F2139&lt;15000,"15000",F2139&lt;20000,"20000",F2139&lt;25000,"25000",F2139&lt;30000,"30000",F2139&lt;35000,"35000",F2139&lt;40000,"40000",F2139&lt;45000,"45000",F2139&lt;50000,"50000",F2139&gt;50000,"&gt;50000")</f>
        <v>15000</v>
      </c>
      <c r="H2139" t="s">
        <v>8221</v>
      </c>
      <c r="I2139" t="s">
        <v>8229</v>
      </c>
      <c r="J2139" t="s">
        <v>8251</v>
      </c>
      <c r="K2139">
        <v>1417804229</v>
      </c>
      <c r="L2139" s="10">
        <v>41978.771168981482</v>
      </c>
      <c r="M2139">
        <v>1415212229</v>
      </c>
      <c r="N2139" s="10">
        <f t="shared" si="101"/>
        <v>41948.771168981482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99"/>
        <v>28.405999999999999</v>
      </c>
      <c r="T2139">
        <f t="shared" si="100"/>
        <v>26.59737827715356</v>
      </c>
      <c r="U2139" t="s">
        <v>8333</v>
      </c>
      <c r="V2139" t="s">
        <v>8334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 t="str" cm="1">
        <f t="array" ref="E2140">_xlfn.IFS(D2140&lt;1000,"1000",D2140&lt;5000,"5000",D2140&lt;10000,"10000",D2140&lt;15000,"15000",D2140&lt;20000,"20000",D2140&lt;25000,"25000",D2140&lt;30000,"30000",D2140&lt;35000,"35000",D2140&lt;40000,"40000",D2140&lt;45000,"45000",D2140&lt;50000,"50000",D2140&gt;=50000,"&gt;50000")</f>
        <v>5000</v>
      </c>
      <c r="F2140">
        <v>128</v>
      </c>
      <c r="G2140" t="str" cm="1">
        <f t="array" ref="G2140">_xlfn.IFS(F2140&lt;1000,"1000",F2140&lt;5000,"5000",F2140&lt;10000,"10000",F2140&lt;15000,"15000",F2140&lt;20000,"20000",F2140&lt;25000,"25000",F2140&lt;30000,"30000",F2140&lt;35000,"35000",F2140&lt;40000,"40000",F2140&lt;45000,"45000",F2140&lt;50000,"50000",F2140&gt;50000,"&gt;50000")</f>
        <v>1000</v>
      </c>
      <c r="H2140" t="s">
        <v>8221</v>
      </c>
      <c r="I2140" t="s">
        <v>8225</v>
      </c>
      <c r="J2140" t="s">
        <v>8247</v>
      </c>
      <c r="K2140">
        <v>1383959939</v>
      </c>
      <c r="L2140" s="10">
        <v>41587.054849537039</v>
      </c>
      <c r="M2140">
        <v>1381364339</v>
      </c>
      <c r="N2140" s="10">
        <f t="shared" si="101"/>
        <v>41557.013182870374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99"/>
        <v>12.8</v>
      </c>
      <c r="T2140">
        <f t="shared" si="100"/>
        <v>10.666666666666666</v>
      </c>
      <c r="U2140" t="s">
        <v>8333</v>
      </c>
      <c r="V2140" t="s">
        <v>8334</v>
      </c>
    </row>
    <row r="2141" spans="1:22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 t="str" cm="1">
        <f t="array" ref="E2141">_xlfn.IFS(D2141&lt;1000,"1000",D2141&lt;5000,"5000",D2141&lt;10000,"10000",D2141&lt;15000,"15000",D2141&lt;20000,"20000",D2141&lt;25000,"25000",D2141&lt;30000,"30000",D2141&lt;35000,"35000",D2141&lt;40000,"40000",D2141&lt;45000,"45000",D2141&lt;50000,"50000",D2141&gt;=50000,"&gt;50000")</f>
        <v>35000</v>
      </c>
      <c r="F2141">
        <v>1626</v>
      </c>
      <c r="G2141" t="str" cm="1">
        <f t="array" ref="G2141">_xlfn.IFS(F2141&lt;1000,"1000",F2141&lt;5000,"5000",F2141&lt;10000,"10000",F2141&lt;15000,"15000",F2141&lt;20000,"20000",F2141&lt;25000,"25000",F2141&lt;30000,"30000",F2141&lt;35000,"35000",F2141&lt;40000,"40000",F2141&lt;45000,"45000",F2141&lt;50000,"50000",F2141&gt;50000,"&gt;50000")</f>
        <v>5000</v>
      </c>
      <c r="H2141" t="s">
        <v>8221</v>
      </c>
      <c r="I2141" t="s">
        <v>8224</v>
      </c>
      <c r="J2141" t="s">
        <v>8246</v>
      </c>
      <c r="K2141">
        <v>1478196008</v>
      </c>
      <c r="L2141" s="10">
        <v>42677.750092592592</v>
      </c>
      <c r="M2141">
        <v>1475604008</v>
      </c>
      <c r="N2141" s="10">
        <f t="shared" si="101"/>
        <v>42647.750092592592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99"/>
        <v>5.42</v>
      </c>
      <c r="T2141">
        <f t="shared" si="100"/>
        <v>29.035714285714285</v>
      </c>
      <c r="U2141" t="s">
        <v>8333</v>
      </c>
      <c r="V2141" t="s">
        <v>8334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 t="str" cm="1">
        <f t="array" ref="E2142">_xlfn.IFS(D2142&lt;1000,"1000",D2142&lt;5000,"5000",D2142&lt;10000,"10000",D2142&lt;15000,"15000",D2142&lt;20000,"20000",D2142&lt;25000,"25000",D2142&lt;30000,"30000",D2142&lt;35000,"35000",D2142&lt;40000,"40000",D2142&lt;45000,"45000",D2142&lt;50000,"50000",D2142&gt;=50000,"&gt;50000")</f>
        <v>&gt;50000</v>
      </c>
      <c r="F2142">
        <v>560</v>
      </c>
      <c r="G2142" t="str" cm="1">
        <f t="array" ref="G2142">_xlfn.IFS(F2142&lt;1000,"1000",F2142&lt;5000,"5000",F2142&lt;10000,"10000",F2142&lt;15000,"15000",F2142&lt;20000,"20000",F2142&lt;25000,"25000",F2142&lt;30000,"30000",F2142&lt;35000,"35000",F2142&lt;40000,"40000",F2142&lt;45000,"45000",F2142&lt;50000,"50000",F2142&gt;50000,"&gt;50000")</f>
        <v>1000</v>
      </c>
      <c r="H2142" t="s">
        <v>8221</v>
      </c>
      <c r="I2142" t="s">
        <v>8224</v>
      </c>
      <c r="J2142" t="s">
        <v>8246</v>
      </c>
      <c r="K2142">
        <v>1357934424</v>
      </c>
      <c r="L2142" s="10">
        <v>41285.833611111113</v>
      </c>
      <c r="M2142">
        <v>1355342424</v>
      </c>
      <c r="N2142" s="10">
        <f t="shared" si="101"/>
        <v>41255.833611111113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99"/>
        <v>0.11199999999999999</v>
      </c>
      <c r="T2142">
        <f t="shared" si="100"/>
        <v>50.909090909090907</v>
      </c>
      <c r="U2142" t="s">
        <v>8333</v>
      </c>
      <c r="V2142" t="s">
        <v>8334</v>
      </c>
    </row>
    <row r="2143" spans="1:22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 t="str" cm="1">
        <f t="array" ref="E2143">_xlfn.IFS(D2143&lt;1000,"1000",D2143&lt;5000,"5000",D2143&lt;10000,"10000",D2143&lt;15000,"15000",D2143&lt;20000,"20000",D2143&lt;25000,"25000",D2143&lt;30000,"30000",D2143&lt;35000,"35000",D2143&lt;40000,"40000",D2143&lt;45000,"45000",D2143&lt;50000,"50000",D2143&gt;=50000,"&gt;50000")</f>
        <v>20000</v>
      </c>
      <c r="F2143">
        <v>0</v>
      </c>
      <c r="G2143" t="str" cm="1">
        <f t="array" ref="G2143">_xlfn.IFS(F2143&lt;1000,"1000",F2143&lt;5000,"5000",F2143&lt;10000,"10000",F2143&lt;15000,"15000",F2143&lt;20000,"20000",F2143&lt;25000,"25000",F2143&lt;30000,"30000",F2143&lt;35000,"35000",F2143&lt;40000,"40000",F2143&lt;45000,"45000",F2143&lt;50000,"50000",F2143&gt;50000,"&gt;50000")</f>
        <v>1000</v>
      </c>
      <c r="H2143" t="s">
        <v>8221</v>
      </c>
      <c r="I2143" t="s">
        <v>8224</v>
      </c>
      <c r="J2143" t="s">
        <v>8246</v>
      </c>
      <c r="K2143">
        <v>1415947159</v>
      </c>
      <c r="L2143" s="10">
        <v>41957.277303240742</v>
      </c>
      <c r="M2143">
        <v>1413351559</v>
      </c>
      <c r="N2143" s="10">
        <f t="shared" si="101"/>
        <v>41927.235636574071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99"/>
        <v>0</v>
      </c>
      <c r="T2143" t="e">
        <f t="shared" si="100"/>
        <v>#DIV/0!</v>
      </c>
      <c r="U2143" t="s">
        <v>8333</v>
      </c>
      <c r="V2143" t="s">
        <v>8334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 t="str" cm="1">
        <f t="array" ref="E2144">_xlfn.IFS(D2144&lt;1000,"1000",D2144&lt;5000,"5000",D2144&lt;10000,"10000",D2144&lt;15000,"15000",D2144&lt;20000,"20000",D2144&lt;25000,"25000",D2144&lt;30000,"30000",D2144&lt;35000,"35000",D2144&lt;40000,"40000",D2144&lt;45000,"45000",D2144&lt;50000,"50000",D2144&gt;=50000,"&gt;50000")</f>
        <v>15000</v>
      </c>
      <c r="F2144">
        <v>601</v>
      </c>
      <c r="G2144" t="str" cm="1">
        <f t="array" ref="G2144">_xlfn.IFS(F2144&lt;1000,"1000",F2144&lt;5000,"5000",F2144&lt;10000,"10000",F2144&lt;15000,"15000",F2144&lt;20000,"20000",F2144&lt;25000,"25000",F2144&lt;30000,"30000",F2144&lt;35000,"35000",F2144&lt;40000,"40000",F2144&lt;45000,"45000",F2144&lt;50000,"50000",F2144&gt;50000,"&gt;50000")</f>
        <v>1000</v>
      </c>
      <c r="H2144" t="s">
        <v>8221</v>
      </c>
      <c r="I2144" t="s">
        <v>8236</v>
      </c>
      <c r="J2144" t="s">
        <v>8249</v>
      </c>
      <c r="K2144">
        <v>1451494210</v>
      </c>
      <c r="L2144" s="10">
        <v>42368.701504629629</v>
      </c>
      <c r="M2144">
        <v>1449075010</v>
      </c>
      <c r="N2144" s="10">
        <f t="shared" si="101"/>
        <v>42340.701504629629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99"/>
        <v>5.7238095238095239</v>
      </c>
      <c r="T2144">
        <f t="shared" si="100"/>
        <v>50.083333333333336</v>
      </c>
      <c r="U2144" t="s">
        <v>8333</v>
      </c>
      <c r="V2144" t="s">
        <v>8334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 t="str" cm="1">
        <f t="array" ref="E2145">_xlfn.IFS(D2145&lt;1000,"1000",D2145&lt;5000,"5000",D2145&lt;10000,"10000",D2145&lt;15000,"15000",D2145&lt;20000,"20000",D2145&lt;25000,"25000",D2145&lt;30000,"30000",D2145&lt;35000,"35000",D2145&lt;40000,"40000",D2145&lt;45000,"45000",D2145&lt;50000,"50000",D2145&gt;=50000,"&gt;50000")</f>
        <v>5000</v>
      </c>
      <c r="F2145">
        <v>225</v>
      </c>
      <c r="G2145" t="str" cm="1">
        <f t="array" ref="G2145">_xlfn.IFS(F2145&lt;1000,"1000",F2145&lt;5000,"5000",F2145&lt;10000,"10000",F2145&lt;15000,"15000",F2145&lt;20000,"20000",F2145&lt;25000,"25000",F2145&lt;30000,"30000",F2145&lt;35000,"35000",F2145&lt;40000,"40000",F2145&lt;45000,"45000",F2145&lt;50000,"50000",F2145&gt;50000,"&gt;50000")</f>
        <v>1000</v>
      </c>
      <c r="H2145" t="s">
        <v>8221</v>
      </c>
      <c r="I2145" t="s">
        <v>8224</v>
      </c>
      <c r="J2145" t="s">
        <v>8246</v>
      </c>
      <c r="K2145">
        <v>1279738800</v>
      </c>
      <c r="L2145" s="10">
        <v>40380.791666666664</v>
      </c>
      <c r="M2145">
        <v>1275599812</v>
      </c>
      <c r="N2145" s="10">
        <f t="shared" si="101"/>
        <v>40332.886712962965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99"/>
        <v>11.25</v>
      </c>
      <c r="T2145">
        <f t="shared" si="100"/>
        <v>45</v>
      </c>
      <c r="U2145" t="s">
        <v>8333</v>
      </c>
      <c r="V2145" t="s">
        <v>8334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 t="str" cm="1">
        <f t="array" ref="E2146">_xlfn.IFS(D2146&lt;1000,"1000",D2146&lt;5000,"5000",D2146&lt;10000,"10000",D2146&lt;15000,"15000",D2146&lt;20000,"20000",D2146&lt;25000,"25000",D2146&lt;30000,"30000",D2146&lt;35000,"35000",D2146&lt;40000,"40000",D2146&lt;45000,"45000",D2146&lt;50000,"50000",D2146&gt;=50000,"&gt;50000")</f>
        <v>40000</v>
      </c>
      <c r="F2146">
        <v>607</v>
      </c>
      <c r="G2146" t="str" cm="1">
        <f t="array" ref="G2146">_xlfn.IFS(F2146&lt;1000,"1000",F2146&lt;5000,"5000",F2146&lt;10000,"10000",F2146&lt;15000,"15000",F2146&lt;20000,"20000",F2146&lt;25000,"25000",F2146&lt;30000,"30000",F2146&lt;35000,"35000",F2146&lt;40000,"40000",F2146&lt;45000,"45000",F2146&lt;50000,"50000",F2146&gt;50000,"&gt;50000")</f>
        <v>1000</v>
      </c>
      <c r="H2146" t="s">
        <v>8221</v>
      </c>
      <c r="I2146" t="s">
        <v>8224</v>
      </c>
      <c r="J2146" t="s">
        <v>8246</v>
      </c>
      <c r="K2146">
        <v>1379164040</v>
      </c>
      <c r="L2146" s="10">
        <v>41531.546759259261</v>
      </c>
      <c r="M2146">
        <v>1376399240</v>
      </c>
      <c r="N2146" s="10">
        <f t="shared" si="101"/>
        <v>41499.546759259261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99"/>
        <v>1.7098591549295776</v>
      </c>
      <c r="T2146">
        <f t="shared" si="100"/>
        <v>25.291666666666668</v>
      </c>
      <c r="U2146" t="s">
        <v>8333</v>
      </c>
      <c r="V2146" t="s">
        <v>8334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 t="str" cm="1">
        <f t="array" ref="E2147">_xlfn.IFS(D2147&lt;1000,"1000",D2147&lt;5000,"5000",D2147&lt;10000,"10000",D2147&lt;15000,"15000",D2147&lt;20000,"20000",D2147&lt;25000,"25000",D2147&lt;30000,"30000",D2147&lt;35000,"35000",D2147&lt;40000,"40000",D2147&lt;45000,"45000",D2147&lt;50000,"50000",D2147&gt;=50000,"&gt;50000")</f>
        <v>20000</v>
      </c>
      <c r="F2147">
        <v>4565</v>
      </c>
      <c r="G2147" t="str" cm="1">
        <f t="array" ref="G2147">_xlfn.IFS(F2147&lt;1000,"1000",F2147&lt;5000,"5000",F2147&lt;10000,"10000",F2147&lt;15000,"15000",F2147&lt;20000,"20000",F2147&lt;25000,"25000",F2147&lt;30000,"30000",F2147&lt;35000,"35000",F2147&lt;40000,"40000",F2147&lt;45000,"45000",F2147&lt;50000,"50000",F2147&gt;50000,"&gt;50000")</f>
        <v>5000</v>
      </c>
      <c r="H2147" t="s">
        <v>8221</v>
      </c>
      <c r="I2147" t="s">
        <v>8224</v>
      </c>
      <c r="J2147" t="s">
        <v>8246</v>
      </c>
      <c r="K2147">
        <v>1385534514</v>
      </c>
      <c r="L2147" s="10">
        <v>41605.279097222221</v>
      </c>
      <c r="M2147">
        <v>1382938914</v>
      </c>
      <c r="N2147" s="10">
        <f t="shared" si="101"/>
        <v>41575.237430555557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99"/>
        <v>30.433333333333334</v>
      </c>
      <c r="T2147">
        <f t="shared" si="100"/>
        <v>51.292134831460672</v>
      </c>
      <c r="U2147" t="s">
        <v>8333</v>
      </c>
      <c r="V2147" t="s">
        <v>8334</v>
      </c>
    </row>
    <row r="2148" spans="1:22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 t="str" cm="1">
        <f t="array" ref="E2148">_xlfn.IFS(D2148&lt;1000,"1000",D2148&lt;5000,"5000",D2148&lt;10000,"10000",D2148&lt;15000,"15000",D2148&lt;20000,"20000",D2148&lt;25000,"25000",D2148&lt;30000,"30000",D2148&lt;35000,"35000",D2148&lt;40000,"40000",D2148&lt;45000,"45000",D2148&lt;50000,"50000",D2148&gt;=50000,"&gt;50000")</f>
        <v>10000</v>
      </c>
      <c r="F2148">
        <v>1</v>
      </c>
      <c r="G2148" t="str" cm="1">
        <f t="array" ref="G2148">_xlfn.IFS(F2148&lt;1000,"1000",F2148&lt;5000,"5000",F2148&lt;10000,"10000",F2148&lt;15000,"15000",F2148&lt;20000,"20000",F2148&lt;25000,"25000",F2148&lt;30000,"30000",F2148&lt;35000,"35000",F2148&lt;40000,"40000",F2148&lt;45000,"45000",F2148&lt;50000,"50000",F2148&gt;50000,"&gt;50000")</f>
        <v>1000</v>
      </c>
      <c r="H2148" t="s">
        <v>8221</v>
      </c>
      <c r="I2148" t="s">
        <v>8224</v>
      </c>
      <c r="J2148" t="s">
        <v>8246</v>
      </c>
      <c r="K2148">
        <v>1455207510</v>
      </c>
      <c r="L2148" s="10">
        <v>42411.679513888885</v>
      </c>
      <c r="M2148">
        <v>1453997910</v>
      </c>
      <c r="N2148" s="10">
        <f t="shared" si="101"/>
        <v>42397.679513888885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99"/>
        <v>0.02</v>
      </c>
      <c r="T2148">
        <f t="shared" si="100"/>
        <v>1</v>
      </c>
      <c r="U2148" t="s">
        <v>8333</v>
      </c>
      <c r="V2148" t="s">
        <v>8334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 t="str" cm="1">
        <f t="array" ref="E2149">_xlfn.IFS(D2149&lt;1000,"1000",D2149&lt;5000,"5000",D2149&lt;10000,"10000",D2149&lt;15000,"15000",D2149&lt;20000,"20000",D2149&lt;25000,"25000",D2149&lt;30000,"30000",D2149&lt;35000,"35000",D2149&lt;40000,"40000",D2149&lt;45000,"45000",D2149&lt;50000,"50000",D2149&gt;=50000,"&gt;50000")</f>
        <v>&gt;50000</v>
      </c>
      <c r="F2149">
        <v>2716</v>
      </c>
      <c r="G2149" t="str" cm="1">
        <f t="array" ref="G2149">_xlfn.IFS(F2149&lt;1000,"1000",F2149&lt;5000,"5000",F2149&lt;10000,"10000",F2149&lt;15000,"15000",F2149&lt;20000,"20000",F2149&lt;25000,"25000",F2149&lt;30000,"30000",F2149&lt;35000,"35000",F2149&lt;40000,"40000",F2149&lt;45000,"45000",F2149&lt;50000,"50000",F2149&gt;50000,"&gt;50000")</f>
        <v>5000</v>
      </c>
      <c r="H2149" t="s">
        <v>8221</v>
      </c>
      <c r="I2149" t="s">
        <v>8224</v>
      </c>
      <c r="J2149" t="s">
        <v>8246</v>
      </c>
      <c r="K2149">
        <v>1416125148</v>
      </c>
      <c r="L2149" s="10">
        <v>41959.337361111116</v>
      </c>
      <c r="M2149">
        <v>1413356748</v>
      </c>
      <c r="N2149" s="10">
        <f t="shared" si="101"/>
        <v>41927.295694444445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99"/>
        <v>0.69641025641025645</v>
      </c>
      <c r="T2149">
        <f t="shared" si="100"/>
        <v>49.381818181818183</v>
      </c>
      <c r="U2149" t="s">
        <v>8333</v>
      </c>
      <c r="V2149" t="s">
        <v>8334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 t="str" cm="1">
        <f t="array" ref="E2150">_xlfn.IFS(D2150&lt;1000,"1000",D2150&lt;5000,"5000",D2150&lt;10000,"10000",D2150&lt;15000,"15000",D2150&lt;20000,"20000",D2150&lt;25000,"25000",D2150&lt;30000,"30000",D2150&lt;35000,"35000",D2150&lt;40000,"40000",D2150&lt;45000,"45000",D2150&lt;50000,"50000",D2150&gt;=50000,"&gt;50000")</f>
        <v>1000</v>
      </c>
      <c r="F2150">
        <v>2</v>
      </c>
      <c r="G2150" t="str" cm="1">
        <f t="array" ref="G2150">_xlfn.IFS(F2150&lt;1000,"1000",F2150&lt;5000,"5000",F2150&lt;10000,"10000",F2150&lt;15000,"15000",F2150&lt;20000,"20000",F2150&lt;25000,"25000",F2150&lt;30000,"30000",F2150&lt;35000,"35000",F2150&lt;40000,"40000",F2150&lt;45000,"45000",F2150&lt;50000,"50000",F2150&gt;50000,"&gt;50000")</f>
        <v>1000</v>
      </c>
      <c r="H2150" t="s">
        <v>8221</v>
      </c>
      <c r="I2150" t="s">
        <v>8225</v>
      </c>
      <c r="J2150" t="s">
        <v>8247</v>
      </c>
      <c r="K2150">
        <v>1427992582</v>
      </c>
      <c r="L2150" s="10">
        <v>42096.691921296297</v>
      </c>
      <c r="M2150">
        <v>1425404182</v>
      </c>
      <c r="N2150" s="10">
        <f t="shared" si="101"/>
        <v>42066.733587962968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99"/>
        <v>2</v>
      </c>
      <c r="T2150">
        <f t="shared" si="100"/>
        <v>1</v>
      </c>
      <c r="U2150" t="s">
        <v>8333</v>
      </c>
      <c r="V2150" t="s">
        <v>8334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 t="str" cm="1">
        <f t="array" ref="E2151">_xlfn.IFS(D2151&lt;1000,"1000",D2151&lt;5000,"5000",D2151&lt;10000,"10000",D2151&lt;15000,"15000",D2151&lt;20000,"20000",D2151&lt;25000,"25000",D2151&lt;30000,"30000",D2151&lt;35000,"35000",D2151&lt;40000,"40000",D2151&lt;45000,"45000",D2151&lt;50000,"50000",D2151&gt;=50000,"&gt;50000")</f>
        <v>5000</v>
      </c>
      <c r="F2151">
        <v>0</v>
      </c>
      <c r="G2151" t="str" cm="1">
        <f t="array" ref="G2151">_xlfn.IFS(F2151&lt;1000,"1000",F2151&lt;5000,"5000",F2151&lt;10000,"10000",F2151&lt;15000,"15000",F2151&lt;20000,"20000",F2151&lt;25000,"25000",F2151&lt;30000,"30000",F2151&lt;35000,"35000",F2151&lt;40000,"40000",F2151&lt;45000,"45000",F2151&lt;50000,"50000",F2151&gt;50000,"&gt;50000")</f>
        <v>1000</v>
      </c>
      <c r="H2151" t="s">
        <v>8221</v>
      </c>
      <c r="I2151" t="s">
        <v>8224</v>
      </c>
      <c r="J2151" t="s">
        <v>8246</v>
      </c>
      <c r="K2151">
        <v>1280534400</v>
      </c>
      <c r="L2151" s="10">
        <v>40390</v>
      </c>
      <c r="M2151">
        <v>1277512556</v>
      </c>
      <c r="N2151" s="10">
        <f t="shared" si="101"/>
        <v>40355.024953703702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99"/>
        <v>0</v>
      </c>
      <c r="T2151" t="e">
        <f t="shared" si="100"/>
        <v>#DIV/0!</v>
      </c>
      <c r="U2151" t="s">
        <v>8333</v>
      </c>
      <c r="V2151" t="s">
        <v>8334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 t="str" cm="1">
        <f t="array" ref="E2152">_xlfn.IFS(D2152&lt;1000,"1000",D2152&lt;5000,"5000",D2152&lt;10000,"10000",D2152&lt;15000,"15000",D2152&lt;20000,"20000",D2152&lt;25000,"25000",D2152&lt;30000,"30000",D2152&lt;35000,"35000",D2152&lt;40000,"40000",D2152&lt;45000,"45000",D2152&lt;50000,"50000",D2152&gt;=50000,"&gt;50000")</f>
        <v>&gt;50000</v>
      </c>
      <c r="F2152">
        <v>405</v>
      </c>
      <c r="G2152" t="str" cm="1">
        <f t="array" ref="G2152">_xlfn.IFS(F2152&lt;1000,"1000",F2152&lt;5000,"5000",F2152&lt;10000,"10000",F2152&lt;15000,"15000",F2152&lt;20000,"20000",F2152&lt;25000,"25000",F2152&lt;30000,"30000",F2152&lt;35000,"35000",F2152&lt;40000,"40000",F2152&lt;45000,"45000",F2152&lt;50000,"50000",F2152&gt;50000,"&gt;50000")</f>
        <v>1000</v>
      </c>
      <c r="H2152" t="s">
        <v>8221</v>
      </c>
      <c r="I2152" t="s">
        <v>8234</v>
      </c>
      <c r="J2152" t="s">
        <v>8254</v>
      </c>
      <c r="K2152">
        <v>1468392599</v>
      </c>
      <c r="L2152" s="10">
        <v>42564.284710648149</v>
      </c>
      <c r="M2152">
        <v>1465800599</v>
      </c>
      <c r="N2152" s="10">
        <f t="shared" si="101"/>
        <v>42534.284710648149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99"/>
        <v>0.80999999999999994</v>
      </c>
      <c r="T2152">
        <f t="shared" si="100"/>
        <v>101.25</v>
      </c>
      <c r="U2152" t="s">
        <v>8333</v>
      </c>
      <c r="V2152" t="s">
        <v>8334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 t="str" cm="1">
        <f t="array" ref="E2153">_xlfn.IFS(D2153&lt;1000,"1000",D2153&lt;5000,"5000",D2153&lt;10000,"10000",D2153&lt;15000,"15000",D2153&lt;20000,"20000",D2153&lt;25000,"25000",D2153&lt;30000,"30000",D2153&lt;35000,"35000",D2153&lt;40000,"40000",D2153&lt;45000,"45000",D2153&lt;50000,"50000",D2153&gt;=50000,"&gt;50000")</f>
        <v>50000</v>
      </c>
      <c r="F2153">
        <v>118</v>
      </c>
      <c r="G2153" t="str" cm="1">
        <f t="array" ref="G2153">_xlfn.IFS(F2153&lt;1000,"1000",F2153&lt;5000,"5000",F2153&lt;10000,"10000",F2153&lt;15000,"15000",F2153&lt;20000,"20000",F2153&lt;25000,"25000",F2153&lt;30000,"30000",F2153&lt;35000,"35000",F2153&lt;40000,"40000",F2153&lt;45000,"45000",F2153&lt;50000,"50000",F2153&gt;50000,"&gt;50000")</f>
        <v>1000</v>
      </c>
      <c r="H2153" t="s">
        <v>8221</v>
      </c>
      <c r="I2153" t="s">
        <v>8224</v>
      </c>
      <c r="J2153" t="s">
        <v>8246</v>
      </c>
      <c r="K2153">
        <v>1467231614</v>
      </c>
      <c r="L2153" s="10">
        <v>42550.847384259265</v>
      </c>
      <c r="M2153">
        <v>1464639614</v>
      </c>
      <c r="N2153" s="10">
        <f t="shared" si="101"/>
        <v>42520.847384259265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99"/>
        <v>0.26222222222222225</v>
      </c>
      <c r="T2153">
        <f t="shared" si="100"/>
        <v>19.666666666666668</v>
      </c>
      <c r="U2153" t="s">
        <v>8333</v>
      </c>
      <c r="V2153" t="s">
        <v>8334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 t="str" cm="1">
        <f t="array" ref="E2154">_xlfn.IFS(D2154&lt;1000,"1000",D2154&lt;5000,"5000",D2154&lt;10000,"10000",D2154&lt;15000,"15000",D2154&lt;20000,"20000",D2154&lt;25000,"25000",D2154&lt;30000,"30000",D2154&lt;35000,"35000",D2154&lt;40000,"40000",D2154&lt;45000,"45000",D2154&lt;50000,"50000",D2154&gt;=50000,"&gt;50000")</f>
        <v>35000</v>
      </c>
      <c r="F2154">
        <v>50</v>
      </c>
      <c r="G2154" t="str" cm="1">
        <f t="array" ref="G2154">_xlfn.IFS(F2154&lt;1000,"1000",F2154&lt;5000,"5000",F2154&lt;10000,"10000",F2154&lt;15000,"15000",F2154&lt;20000,"20000",F2154&lt;25000,"25000",F2154&lt;30000,"30000",F2154&lt;35000,"35000",F2154&lt;40000,"40000",F2154&lt;45000,"45000",F2154&lt;50000,"50000",F2154&gt;50000,"&gt;50000")</f>
        <v>1000</v>
      </c>
      <c r="H2154" t="s">
        <v>8221</v>
      </c>
      <c r="I2154" t="s">
        <v>8224</v>
      </c>
      <c r="J2154" t="s">
        <v>8246</v>
      </c>
      <c r="K2154">
        <v>1394909909</v>
      </c>
      <c r="L2154" s="10">
        <v>41713.790613425925</v>
      </c>
      <c r="M2154">
        <v>1392321509</v>
      </c>
      <c r="N2154" s="10">
        <f t="shared" si="101"/>
        <v>41683.832280092596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99"/>
        <v>0.16666666666666669</v>
      </c>
      <c r="T2154">
        <f t="shared" si="100"/>
        <v>12.5</v>
      </c>
      <c r="U2154" t="s">
        <v>8333</v>
      </c>
      <c r="V2154" t="s">
        <v>8334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 t="str" cm="1">
        <f t="array" ref="E2155">_xlfn.IFS(D2155&lt;1000,"1000",D2155&lt;5000,"5000",D2155&lt;10000,"10000",D2155&lt;15000,"15000",D2155&lt;20000,"20000",D2155&lt;25000,"25000",D2155&lt;30000,"30000",D2155&lt;35000,"35000",D2155&lt;40000,"40000",D2155&lt;45000,"45000",D2155&lt;50000,"50000",D2155&gt;=50000,"&gt;50000")</f>
        <v>&gt;50000</v>
      </c>
      <c r="F2155">
        <v>34</v>
      </c>
      <c r="G2155" t="str" cm="1">
        <f t="array" ref="G2155">_xlfn.IFS(F2155&lt;1000,"1000",F2155&lt;5000,"5000",F2155&lt;10000,"10000",F2155&lt;15000,"15000",F2155&lt;20000,"20000",F2155&lt;25000,"25000",F2155&lt;30000,"30000",F2155&lt;35000,"35000",F2155&lt;40000,"40000",F2155&lt;45000,"45000",F2155&lt;50000,"50000",F2155&gt;50000,"&gt;50000")</f>
        <v>1000</v>
      </c>
      <c r="H2155" t="s">
        <v>8221</v>
      </c>
      <c r="I2155" t="s">
        <v>8224</v>
      </c>
      <c r="J2155" t="s">
        <v>8246</v>
      </c>
      <c r="K2155">
        <v>1420876740</v>
      </c>
      <c r="L2155" s="10">
        <v>42014.332638888889</v>
      </c>
      <c r="M2155">
        <v>1417470718</v>
      </c>
      <c r="N2155" s="10">
        <f t="shared" si="101"/>
        <v>41974.911087962959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99"/>
        <v>9.124454880912446E-3</v>
      </c>
      <c r="T2155">
        <f t="shared" si="100"/>
        <v>8.5</v>
      </c>
      <c r="U2155" t="s">
        <v>8333</v>
      </c>
      <c r="V2155" t="s">
        <v>8334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 t="str" cm="1">
        <f t="array" ref="E2156">_xlfn.IFS(D2156&lt;1000,"1000",D2156&lt;5000,"5000",D2156&lt;10000,"10000",D2156&lt;15000,"15000",D2156&lt;20000,"20000",D2156&lt;25000,"25000",D2156&lt;30000,"30000",D2156&lt;35000,"35000",D2156&lt;40000,"40000",D2156&lt;45000,"45000",D2156&lt;50000,"50000",D2156&gt;=50000,"&gt;50000")</f>
        <v>1000</v>
      </c>
      <c r="F2156">
        <v>2</v>
      </c>
      <c r="G2156" t="str" cm="1">
        <f t="array" ref="G2156">_xlfn.IFS(F2156&lt;1000,"1000",F2156&lt;5000,"5000",F2156&lt;10000,"10000",F2156&lt;15000,"15000",F2156&lt;20000,"20000",F2156&lt;25000,"25000",F2156&lt;30000,"30000",F2156&lt;35000,"35000",F2156&lt;40000,"40000",F2156&lt;45000,"45000",F2156&lt;50000,"50000",F2156&gt;50000,"&gt;50000")</f>
        <v>1000</v>
      </c>
      <c r="H2156" t="s">
        <v>8221</v>
      </c>
      <c r="I2156" t="s">
        <v>8224</v>
      </c>
      <c r="J2156" t="s">
        <v>8246</v>
      </c>
      <c r="K2156">
        <v>1390921827</v>
      </c>
      <c r="L2156" s="10">
        <v>41667.632256944446</v>
      </c>
      <c r="M2156">
        <v>1389193827</v>
      </c>
      <c r="N2156" s="10">
        <f t="shared" si="101"/>
        <v>41647.632256944446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99"/>
        <v>0.8</v>
      </c>
      <c r="T2156">
        <f t="shared" si="100"/>
        <v>1</v>
      </c>
      <c r="U2156" t="s">
        <v>8333</v>
      </c>
      <c r="V2156" t="s">
        <v>8334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 t="str" cm="1">
        <f t="array" ref="E2157">_xlfn.IFS(D2157&lt;1000,"1000",D2157&lt;5000,"5000",D2157&lt;10000,"10000",D2157&lt;15000,"15000",D2157&lt;20000,"20000",D2157&lt;25000,"25000",D2157&lt;30000,"30000",D2157&lt;35000,"35000",D2157&lt;40000,"40000",D2157&lt;45000,"45000",D2157&lt;50000,"50000",D2157&gt;=50000,"&gt;50000")</f>
        <v>10000</v>
      </c>
      <c r="F2157">
        <v>115</v>
      </c>
      <c r="G2157" t="str" cm="1">
        <f t="array" ref="G2157">_xlfn.IFS(F2157&lt;1000,"1000",F2157&lt;5000,"5000",F2157&lt;10000,"10000",F2157&lt;15000,"15000",F2157&lt;20000,"20000",F2157&lt;25000,"25000",F2157&lt;30000,"30000",F2157&lt;35000,"35000",F2157&lt;40000,"40000",F2157&lt;45000,"45000",F2157&lt;50000,"50000",F2157&gt;50000,"&gt;50000")</f>
        <v>1000</v>
      </c>
      <c r="H2157" t="s">
        <v>8221</v>
      </c>
      <c r="I2157" t="s">
        <v>8225</v>
      </c>
      <c r="J2157" t="s">
        <v>8247</v>
      </c>
      <c r="K2157">
        <v>1459443385</v>
      </c>
      <c r="L2157" s="10">
        <v>42460.70584490741</v>
      </c>
      <c r="M2157">
        <v>1456854985</v>
      </c>
      <c r="N2157" s="10">
        <f t="shared" si="101"/>
        <v>42430.747511574074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99"/>
        <v>2.2999999999999998</v>
      </c>
      <c r="T2157">
        <f t="shared" si="100"/>
        <v>23</v>
      </c>
      <c r="U2157" t="s">
        <v>8333</v>
      </c>
      <c r="V2157" t="s">
        <v>8334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 t="str" cm="1">
        <f t="array" ref="E2158">_xlfn.IFS(D2158&lt;1000,"1000",D2158&lt;5000,"5000",D2158&lt;10000,"10000",D2158&lt;15000,"15000",D2158&lt;20000,"20000",D2158&lt;25000,"25000",D2158&lt;30000,"30000",D2158&lt;35000,"35000",D2158&lt;40000,"40000",D2158&lt;45000,"45000",D2158&lt;50000,"50000",D2158&gt;=50000,"&gt;50000")</f>
        <v>&gt;50000</v>
      </c>
      <c r="F2158">
        <v>1493</v>
      </c>
      <c r="G2158" t="str" cm="1">
        <f t="array" ref="G2158">_xlfn.IFS(F2158&lt;1000,"1000",F2158&lt;5000,"5000",F2158&lt;10000,"10000",F2158&lt;15000,"15000",F2158&lt;20000,"20000",F2158&lt;25000,"25000",F2158&lt;30000,"30000",F2158&lt;35000,"35000",F2158&lt;40000,"40000",F2158&lt;45000,"45000",F2158&lt;50000,"50000",F2158&gt;50000,"&gt;50000")</f>
        <v>5000</v>
      </c>
      <c r="H2158" t="s">
        <v>8221</v>
      </c>
      <c r="I2158" t="s">
        <v>8224</v>
      </c>
      <c r="J2158" t="s">
        <v>8246</v>
      </c>
      <c r="K2158">
        <v>1379363406</v>
      </c>
      <c r="L2158" s="10">
        <v>41533.85423611111</v>
      </c>
      <c r="M2158">
        <v>1375475406</v>
      </c>
      <c r="N2158" s="10">
        <f t="shared" si="101"/>
        <v>41488.85423611111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99"/>
        <v>2.6660714285714282</v>
      </c>
      <c r="T2158">
        <f t="shared" si="100"/>
        <v>17.987951807228917</v>
      </c>
      <c r="U2158" t="s">
        <v>8333</v>
      </c>
      <c r="V2158" t="s">
        <v>8334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 t="str" cm="1">
        <f t="array" ref="E2159">_xlfn.IFS(D2159&lt;1000,"1000",D2159&lt;5000,"5000",D2159&lt;10000,"10000",D2159&lt;15000,"15000",D2159&lt;20000,"20000",D2159&lt;25000,"25000",D2159&lt;30000,"30000",D2159&lt;35000,"35000",D2159&lt;40000,"40000",D2159&lt;45000,"45000",D2159&lt;50000,"50000",D2159&gt;=50000,"&gt;50000")</f>
        <v>&gt;50000</v>
      </c>
      <c r="F2159">
        <v>21144</v>
      </c>
      <c r="G2159" t="str" cm="1">
        <f t="array" ref="G2159">_xlfn.IFS(F2159&lt;1000,"1000",F2159&lt;5000,"5000",F2159&lt;10000,"10000",F2159&lt;15000,"15000",F2159&lt;20000,"20000",F2159&lt;25000,"25000",F2159&lt;30000,"30000",F2159&lt;35000,"35000",F2159&lt;40000,"40000",F2159&lt;45000,"45000",F2159&lt;50000,"50000",F2159&gt;50000,"&gt;50000")</f>
        <v>25000</v>
      </c>
      <c r="H2159" t="s">
        <v>8221</v>
      </c>
      <c r="I2159" t="s">
        <v>8224</v>
      </c>
      <c r="J2159" t="s">
        <v>8246</v>
      </c>
      <c r="K2159">
        <v>1482479940</v>
      </c>
      <c r="L2159" s="10">
        <v>42727.332638888889</v>
      </c>
      <c r="M2159">
        <v>1479684783</v>
      </c>
      <c r="N2159" s="10">
        <f t="shared" si="101"/>
        <v>42694.98128472222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99"/>
        <v>28.192</v>
      </c>
      <c r="T2159">
        <f t="shared" si="100"/>
        <v>370.94736842105266</v>
      </c>
      <c r="U2159" t="s">
        <v>8333</v>
      </c>
      <c r="V2159" t="s">
        <v>8334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 t="str" cm="1">
        <f t="array" ref="E2160">_xlfn.IFS(D2160&lt;1000,"1000",D2160&lt;5000,"5000",D2160&lt;10000,"10000",D2160&lt;15000,"15000",D2160&lt;20000,"20000",D2160&lt;25000,"25000",D2160&lt;30000,"30000",D2160&lt;35000,"35000",D2160&lt;40000,"40000",D2160&lt;45000,"45000",D2160&lt;50000,"50000",D2160&gt;=50000,"&gt;50000")</f>
        <v>&gt;50000</v>
      </c>
      <c r="F2160">
        <v>19770.11</v>
      </c>
      <c r="G2160" t="str" cm="1">
        <f t="array" ref="G2160">_xlfn.IFS(F2160&lt;1000,"1000",F2160&lt;5000,"5000",F2160&lt;10000,"10000",F2160&lt;15000,"15000",F2160&lt;20000,"20000",F2160&lt;25000,"25000",F2160&lt;30000,"30000",F2160&lt;35000,"35000",F2160&lt;40000,"40000",F2160&lt;45000,"45000",F2160&lt;50000,"50000",F2160&gt;50000,"&gt;50000")</f>
        <v>20000</v>
      </c>
      <c r="H2160" t="s">
        <v>8221</v>
      </c>
      <c r="I2160" t="s">
        <v>8224</v>
      </c>
      <c r="J2160" t="s">
        <v>8246</v>
      </c>
      <c r="K2160">
        <v>1360009774</v>
      </c>
      <c r="L2160" s="10">
        <v>41309.853865740741</v>
      </c>
      <c r="M2160">
        <v>1356121774</v>
      </c>
      <c r="N2160" s="10">
        <f t="shared" si="101"/>
        <v>41264.853865740741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99"/>
        <v>6.5900366666666672</v>
      </c>
      <c r="T2160">
        <f t="shared" si="100"/>
        <v>63.569485530546629</v>
      </c>
      <c r="U2160" t="s">
        <v>8333</v>
      </c>
      <c r="V2160" t="s">
        <v>8334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 t="str" cm="1">
        <f t="array" ref="E2161">_xlfn.IFS(D2161&lt;1000,"1000",D2161&lt;5000,"5000",D2161&lt;10000,"10000",D2161&lt;15000,"15000",D2161&lt;20000,"20000",D2161&lt;25000,"25000",D2161&lt;30000,"30000",D2161&lt;35000,"35000",D2161&lt;40000,"40000",D2161&lt;45000,"45000",D2161&lt;50000,"50000",D2161&gt;=50000,"&gt;50000")</f>
        <v>5000</v>
      </c>
      <c r="F2161">
        <v>26</v>
      </c>
      <c r="G2161" t="str" cm="1">
        <f t="array" ref="G2161">_xlfn.IFS(F2161&lt;1000,"1000",F2161&lt;5000,"5000",F2161&lt;10000,"10000",F2161&lt;15000,"15000",F2161&lt;20000,"20000",F2161&lt;25000,"25000",F2161&lt;30000,"30000",F2161&lt;35000,"35000",F2161&lt;40000,"40000",F2161&lt;45000,"45000",F2161&lt;50000,"50000",F2161&gt;50000,"&gt;50000")</f>
        <v>1000</v>
      </c>
      <c r="H2161" t="s">
        <v>8221</v>
      </c>
      <c r="I2161" t="s">
        <v>8224</v>
      </c>
      <c r="J2161" t="s">
        <v>8246</v>
      </c>
      <c r="K2161">
        <v>1310837574</v>
      </c>
      <c r="L2161" s="10">
        <v>40740.731180555551</v>
      </c>
      <c r="M2161">
        <v>1308245574</v>
      </c>
      <c r="N2161" s="10">
        <f t="shared" si="101"/>
        <v>40710.731180555551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99"/>
        <v>0.72222222222222221</v>
      </c>
      <c r="T2161">
        <f t="shared" si="100"/>
        <v>13</v>
      </c>
      <c r="U2161" t="s">
        <v>8333</v>
      </c>
      <c r="V2161" t="s">
        <v>8334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 t="str" cm="1">
        <f t="array" ref="E2162">_xlfn.IFS(D2162&lt;1000,"1000",D2162&lt;5000,"5000",D2162&lt;10000,"10000",D2162&lt;15000,"15000",D2162&lt;20000,"20000",D2162&lt;25000,"25000",D2162&lt;30000,"30000",D2162&lt;35000,"35000",D2162&lt;40000,"40000",D2162&lt;45000,"45000",D2162&lt;50000,"50000",D2162&gt;=50000,"&gt;50000")</f>
        <v>15000</v>
      </c>
      <c r="F2162">
        <v>85</v>
      </c>
      <c r="G2162" t="str" cm="1">
        <f t="array" ref="G2162">_xlfn.IFS(F2162&lt;1000,"1000",F2162&lt;5000,"5000",F2162&lt;10000,"10000",F2162&lt;15000,"15000",F2162&lt;20000,"20000",F2162&lt;25000,"25000",F2162&lt;30000,"30000",F2162&lt;35000,"35000",F2162&lt;40000,"40000",F2162&lt;45000,"45000",F2162&lt;50000,"50000",F2162&gt;50000,"&gt;50000")</f>
        <v>1000</v>
      </c>
      <c r="H2162" t="s">
        <v>8221</v>
      </c>
      <c r="I2162" t="s">
        <v>8224</v>
      </c>
      <c r="J2162" t="s">
        <v>8246</v>
      </c>
      <c r="K2162">
        <v>1337447105</v>
      </c>
      <c r="L2162" s="10">
        <v>41048.711863425924</v>
      </c>
      <c r="M2162">
        <v>1334855105</v>
      </c>
      <c r="N2162" s="10">
        <f t="shared" si="101"/>
        <v>41018.711863425924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99"/>
        <v>0.85000000000000009</v>
      </c>
      <c r="T2162">
        <f t="shared" si="100"/>
        <v>5.3125</v>
      </c>
      <c r="U2162" t="s">
        <v>8333</v>
      </c>
      <c r="V2162" t="s">
        <v>8334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 t="str" cm="1">
        <f t="array" ref="E2163">_xlfn.IFS(D2163&lt;1000,"1000",D2163&lt;5000,"5000",D2163&lt;10000,"10000",D2163&lt;15000,"15000",D2163&lt;20000,"20000",D2163&lt;25000,"25000",D2163&lt;30000,"30000",D2163&lt;35000,"35000",D2163&lt;40000,"40000",D2163&lt;45000,"45000",D2163&lt;50000,"50000",D2163&gt;=50000,"&gt;50000")</f>
        <v>1000</v>
      </c>
      <c r="F2163">
        <v>463</v>
      </c>
      <c r="G2163" t="str" cm="1">
        <f t="array" ref="G2163">_xlfn.IFS(F2163&lt;1000,"1000",F2163&lt;5000,"5000",F2163&lt;10000,"10000",F2163&lt;15000,"15000",F2163&lt;20000,"20000",F2163&lt;25000,"25000",F2163&lt;30000,"30000",F2163&lt;35000,"35000",F2163&lt;40000,"40000",F2163&lt;45000,"45000",F2163&lt;50000,"50000",F2163&gt;50000,"&gt;50000")</f>
        <v>1000</v>
      </c>
      <c r="H2163" t="s">
        <v>8219</v>
      </c>
      <c r="I2163" t="s">
        <v>8224</v>
      </c>
      <c r="J2163" t="s">
        <v>8246</v>
      </c>
      <c r="K2163">
        <v>1443040059</v>
      </c>
      <c r="L2163" s="10">
        <v>42270.852534722217</v>
      </c>
      <c r="M2163">
        <v>1440448059</v>
      </c>
      <c r="N2163" s="10">
        <f t="shared" si="101"/>
        <v>42240.852534722217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99"/>
        <v>115.75</v>
      </c>
      <c r="T2163">
        <f t="shared" si="100"/>
        <v>35.615384615384613</v>
      </c>
      <c r="U2163" t="s">
        <v>8325</v>
      </c>
      <c r="V2163" t="s">
        <v>8326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 t="str" cm="1">
        <f t="array" ref="E2164">_xlfn.IFS(D2164&lt;1000,"1000",D2164&lt;5000,"5000",D2164&lt;10000,"10000",D2164&lt;15000,"15000",D2164&lt;20000,"20000",D2164&lt;25000,"25000",D2164&lt;30000,"30000",D2164&lt;35000,"35000",D2164&lt;40000,"40000",D2164&lt;45000,"45000",D2164&lt;50000,"50000",D2164&gt;=50000,"&gt;50000")</f>
        <v>5000</v>
      </c>
      <c r="F2164">
        <v>5052</v>
      </c>
      <c r="G2164" t="str" cm="1">
        <f t="array" ref="G2164">_xlfn.IFS(F2164&lt;1000,"1000",F2164&lt;5000,"5000",F2164&lt;10000,"10000",F2164&lt;15000,"15000",F2164&lt;20000,"20000",F2164&lt;25000,"25000",F2164&lt;30000,"30000",F2164&lt;35000,"35000",F2164&lt;40000,"40000",F2164&lt;45000,"45000",F2164&lt;50000,"50000",F2164&gt;50000,"&gt;50000")</f>
        <v>10000</v>
      </c>
      <c r="H2164" t="s">
        <v>8219</v>
      </c>
      <c r="I2164" t="s">
        <v>8224</v>
      </c>
      <c r="J2164" t="s">
        <v>8246</v>
      </c>
      <c r="K2164">
        <v>1406226191</v>
      </c>
      <c r="L2164" s="10">
        <v>41844.766099537039</v>
      </c>
      <c r="M2164">
        <v>1403547791</v>
      </c>
      <c r="N2164" s="10">
        <f t="shared" si="101"/>
        <v>41813.766099537039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99"/>
        <v>112.26666666666667</v>
      </c>
      <c r="T2164">
        <f t="shared" si="100"/>
        <v>87.103448275862064</v>
      </c>
      <c r="U2164" t="s">
        <v>8325</v>
      </c>
      <c r="V2164" t="s">
        <v>8326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 t="str" cm="1">
        <f t="array" ref="E2165">_xlfn.IFS(D2165&lt;1000,"1000",D2165&lt;5000,"5000",D2165&lt;10000,"10000",D2165&lt;15000,"15000",D2165&lt;20000,"20000",D2165&lt;25000,"25000",D2165&lt;30000,"30000",D2165&lt;35000,"35000",D2165&lt;40000,"40000",D2165&lt;45000,"45000",D2165&lt;50000,"50000",D2165&gt;=50000,"&gt;50000")</f>
        <v>5000</v>
      </c>
      <c r="F2165">
        <v>3305</v>
      </c>
      <c r="G2165" t="str" cm="1">
        <f t="array" ref="G2165">_xlfn.IFS(F2165&lt;1000,"1000",F2165&lt;5000,"5000",F2165&lt;10000,"10000",F2165&lt;15000,"15000",F2165&lt;20000,"20000",F2165&lt;25000,"25000",F2165&lt;30000,"30000",F2165&lt;35000,"35000",F2165&lt;40000,"40000",F2165&lt;45000,"45000",F2165&lt;50000,"50000",F2165&gt;50000,"&gt;50000")</f>
        <v>5000</v>
      </c>
      <c r="H2165" t="s">
        <v>8219</v>
      </c>
      <c r="I2165" t="s">
        <v>8224</v>
      </c>
      <c r="J2165" t="s">
        <v>8246</v>
      </c>
      <c r="K2165">
        <v>1433735400</v>
      </c>
      <c r="L2165" s="10">
        <v>42163.159722222219</v>
      </c>
      <c r="M2165">
        <v>1429306520</v>
      </c>
      <c r="N2165" s="10">
        <f t="shared" si="101"/>
        <v>42111.899537037039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99"/>
        <v>132.20000000000002</v>
      </c>
      <c r="T2165">
        <f t="shared" si="100"/>
        <v>75.11363636363636</v>
      </c>
      <c r="U2165" t="s">
        <v>8325</v>
      </c>
      <c r="V2165" t="s">
        <v>8326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 t="str" cm="1">
        <f t="array" ref="E2166">_xlfn.IFS(D2166&lt;1000,"1000",D2166&lt;5000,"5000",D2166&lt;10000,"10000",D2166&lt;15000,"15000",D2166&lt;20000,"20000",D2166&lt;25000,"25000",D2166&lt;30000,"30000",D2166&lt;35000,"35000",D2166&lt;40000,"40000",D2166&lt;45000,"45000",D2166&lt;50000,"50000",D2166&gt;=50000,"&gt;50000")</f>
        <v>10000</v>
      </c>
      <c r="F2166">
        <v>5645</v>
      </c>
      <c r="G2166" t="str" cm="1">
        <f t="array" ref="G2166">_xlfn.IFS(F2166&lt;1000,"1000",F2166&lt;5000,"5000",F2166&lt;10000,"10000",F2166&lt;15000,"15000",F2166&lt;20000,"20000",F2166&lt;25000,"25000",F2166&lt;30000,"30000",F2166&lt;35000,"35000",F2166&lt;40000,"40000",F2166&lt;45000,"45000",F2166&lt;50000,"50000",F2166&gt;50000,"&gt;50000")</f>
        <v>10000</v>
      </c>
      <c r="H2166" t="s">
        <v>8219</v>
      </c>
      <c r="I2166" t="s">
        <v>8224</v>
      </c>
      <c r="J2166" t="s">
        <v>8246</v>
      </c>
      <c r="K2166">
        <v>1466827140</v>
      </c>
      <c r="L2166" s="10">
        <v>42546.165972222225</v>
      </c>
      <c r="M2166">
        <v>1464196414</v>
      </c>
      <c r="N2166" s="10">
        <f t="shared" si="101"/>
        <v>42515.71775462963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99"/>
        <v>102.63636363636364</v>
      </c>
      <c r="T2166">
        <f t="shared" si="100"/>
        <v>68.01204819277109</v>
      </c>
      <c r="U2166" t="s">
        <v>8325</v>
      </c>
      <c r="V2166" t="s">
        <v>8326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 t="str" cm="1">
        <f t="array" ref="E2167">_xlfn.IFS(D2167&lt;1000,"1000",D2167&lt;5000,"5000",D2167&lt;10000,"10000",D2167&lt;15000,"15000",D2167&lt;20000,"20000",D2167&lt;25000,"25000",D2167&lt;30000,"30000",D2167&lt;35000,"35000",D2167&lt;40000,"40000",D2167&lt;45000,"45000",D2167&lt;50000,"50000",D2167&gt;=50000,"&gt;50000")</f>
        <v>5000</v>
      </c>
      <c r="F2167">
        <v>3466</v>
      </c>
      <c r="G2167" t="str" cm="1">
        <f t="array" ref="G2167">_xlfn.IFS(F2167&lt;1000,"1000",F2167&lt;5000,"5000",F2167&lt;10000,"10000",F2167&lt;15000,"15000",F2167&lt;20000,"20000",F2167&lt;25000,"25000",F2167&lt;30000,"30000",F2167&lt;35000,"35000",F2167&lt;40000,"40000",F2167&lt;45000,"45000",F2167&lt;50000,"50000",F2167&gt;50000,"&gt;50000")</f>
        <v>5000</v>
      </c>
      <c r="H2167" t="s">
        <v>8219</v>
      </c>
      <c r="I2167" t="s">
        <v>8230</v>
      </c>
      <c r="J2167" t="s">
        <v>8249</v>
      </c>
      <c r="K2167">
        <v>1460127635</v>
      </c>
      <c r="L2167" s="10">
        <v>42468.625405092593</v>
      </c>
      <c r="M2167">
        <v>1457539235</v>
      </c>
      <c r="N2167" s="10">
        <f t="shared" si="101"/>
        <v>42438.667071759264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99"/>
        <v>138.64000000000001</v>
      </c>
      <c r="T2167">
        <f t="shared" si="100"/>
        <v>29.623931623931625</v>
      </c>
      <c r="U2167" t="s">
        <v>8325</v>
      </c>
      <c r="V2167" t="s">
        <v>8326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 t="str" cm="1">
        <f t="array" ref="E2168">_xlfn.IFS(D2168&lt;1000,"1000",D2168&lt;5000,"5000",D2168&lt;10000,"10000",D2168&lt;15000,"15000",D2168&lt;20000,"20000",D2168&lt;25000,"25000",D2168&lt;30000,"30000",D2168&lt;35000,"35000",D2168&lt;40000,"40000",D2168&lt;45000,"45000",D2168&lt;50000,"50000",D2168&gt;=50000,"&gt;50000")</f>
        <v>5000</v>
      </c>
      <c r="F2168">
        <v>2932</v>
      </c>
      <c r="G2168" t="str" cm="1">
        <f t="array" ref="G2168">_xlfn.IFS(F2168&lt;1000,"1000",F2168&lt;5000,"5000",F2168&lt;10000,"10000",F2168&lt;15000,"15000",F2168&lt;20000,"20000",F2168&lt;25000,"25000",F2168&lt;30000,"30000",F2168&lt;35000,"35000",F2168&lt;40000,"40000",F2168&lt;45000,"45000",F2168&lt;50000,"50000",F2168&gt;50000,"&gt;50000")</f>
        <v>5000</v>
      </c>
      <c r="H2168" t="s">
        <v>8219</v>
      </c>
      <c r="I2168" t="s">
        <v>8224</v>
      </c>
      <c r="J2168" t="s">
        <v>8246</v>
      </c>
      <c r="K2168">
        <v>1417813618</v>
      </c>
      <c r="L2168" s="10">
        <v>41978.879837962959</v>
      </c>
      <c r="M2168">
        <v>1413922018</v>
      </c>
      <c r="N2168" s="10">
        <f t="shared" si="101"/>
        <v>41933.838171296295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99"/>
        <v>146.6</v>
      </c>
      <c r="T2168">
        <f t="shared" si="100"/>
        <v>91.625</v>
      </c>
      <c r="U2168" t="s">
        <v>8325</v>
      </c>
      <c r="V2168" t="s">
        <v>8326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 t="str" cm="1">
        <f t="array" ref="E2169">_xlfn.IFS(D2169&lt;1000,"1000",D2169&lt;5000,"5000",D2169&lt;10000,"10000",D2169&lt;15000,"15000",D2169&lt;20000,"20000",D2169&lt;25000,"25000",D2169&lt;30000,"30000",D2169&lt;35000,"35000",D2169&lt;40000,"40000",D2169&lt;45000,"45000",D2169&lt;50000,"50000",D2169&gt;=50000,"&gt;50000")</f>
        <v>1000</v>
      </c>
      <c r="F2169">
        <v>180</v>
      </c>
      <c r="G2169" t="str" cm="1">
        <f t="array" ref="G2169">_xlfn.IFS(F2169&lt;1000,"1000",F2169&lt;5000,"5000",F2169&lt;10000,"10000",F2169&lt;15000,"15000",F2169&lt;20000,"20000",F2169&lt;25000,"25000",F2169&lt;30000,"30000",F2169&lt;35000,"35000",F2169&lt;40000,"40000",F2169&lt;45000,"45000",F2169&lt;50000,"50000",F2169&gt;50000,"&gt;50000")</f>
        <v>1000</v>
      </c>
      <c r="H2169" t="s">
        <v>8219</v>
      </c>
      <c r="I2169" t="s">
        <v>8224</v>
      </c>
      <c r="J2169" t="s">
        <v>8246</v>
      </c>
      <c r="K2169">
        <v>1347672937</v>
      </c>
      <c r="L2169" s="10">
        <v>41167.066400462965</v>
      </c>
      <c r="M2169">
        <v>1346463337</v>
      </c>
      <c r="N2169" s="10">
        <f t="shared" si="101"/>
        <v>41153.066400462965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99"/>
        <v>120</v>
      </c>
      <c r="T2169">
        <f t="shared" si="100"/>
        <v>22.5</v>
      </c>
      <c r="U2169" t="s">
        <v>8325</v>
      </c>
      <c r="V2169" t="s">
        <v>8326</v>
      </c>
    </row>
    <row r="2170" spans="1:22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 t="str" cm="1">
        <f t="array" ref="E2170">_xlfn.IFS(D2170&lt;1000,"1000",D2170&lt;5000,"5000",D2170&lt;10000,"10000",D2170&lt;15000,"15000",D2170&lt;20000,"20000",D2170&lt;25000,"25000",D2170&lt;30000,"30000",D2170&lt;35000,"35000",D2170&lt;40000,"40000",D2170&lt;45000,"45000",D2170&lt;50000,"50000",D2170&gt;=50000,"&gt;50000")</f>
        <v>20000</v>
      </c>
      <c r="F2170">
        <v>21884.69</v>
      </c>
      <c r="G2170" t="str" cm="1">
        <f t="array" ref="G2170">_xlfn.IFS(F2170&lt;1000,"1000",F2170&lt;5000,"5000",F2170&lt;10000,"10000",F2170&lt;15000,"15000",F2170&lt;20000,"20000",F2170&lt;25000,"25000",F2170&lt;30000,"30000",F2170&lt;35000,"35000",F2170&lt;40000,"40000",F2170&lt;45000,"45000",F2170&lt;50000,"50000",F2170&gt;50000,"&gt;50000")</f>
        <v>25000</v>
      </c>
      <c r="H2170" t="s">
        <v>8219</v>
      </c>
      <c r="I2170" t="s">
        <v>8224</v>
      </c>
      <c r="J2170" t="s">
        <v>8246</v>
      </c>
      <c r="K2170">
        <v>1486702800</v>
      </c>
      <c r="L2170" s="10">
        <v>42776.208333333328</v>
      </c>
      <c r="M2170">
        <v>1484058261</v>
      </c>
      <c r="N2170" s="10">
        <f t="shared" si="101"/>
        <v>42745.600243055553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99"/>
        <v>121.5816111111111</v>
      </c>
      <c r="T2170">
        <f t="shared" si="100"/>
        <v>64.366735294117646</v>
      </c>
      <c r="U2170" t="s">
        <v>8325</v>
      </c>
      <c r="V2170" t="s">
        <v>8326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 t="str" cm="1">
        <f t="array" ref="E2171">_xlfn.IFS(D2171&lt;1000,"1000",D2171&lt;5000,"5000",D2171&lt;10000,"10000",D2171&lt;15000,"15000",D2171&lt;20000,"20000",D2171&lt;25000,"25000",D2171&lt;30000,"30000",D2171&lt;35000,"35000",D2171&lt;40000,"40000",D2171&lt;45000,"45000",D2171&lt;50000,"50000",D2171&gt;=50000,"&gt;50000")</f>
        <v>1000</v>
      </c>
      <c r="F2171">
        <v>153</v>
      </c>
      <c r="G2171" t="str" cm="1">
        <f t="array" ref="G2171">_xlfn.IFS(F2171&lt;1000,"1000",F2171&lt;5000,"5000",F2171&lt;10000,"10000",F2171&lt;15000,"15000",F2171&lt;20000,"20000",F2171&lt;25000,"25000",F2171&lt;30000,"30000",F2171&lt;35000,"35000",F2171&lt;40000,"40000",F2171&lt;45000,"45000",F2171&lt;50000,"50000",F2171&gt;50000,"&gt;50000")</f>
        <v>1000</v>
      </c>
      <c r="H2171" t="s">
        <v>8219</v>
      </c>
      <c r="I2171" t="s">
        <v>8224</v>
      </c>
      <c r="J2171" t="s">
        <v>8246</v>
      </c>
      <c r="K2171">
        <v>1488473351</v>
      </c>
      <c r="L2171" s="10">
        <v>42796.700821759259</v>
      </c>
      <c r="M2171">
        <v>1488214151</v>
      </c>
      <c r="N2171" s="10">
        <f t="shared" si="101"/>
        <v>42793.700821759259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99"/>
        <v>100</v>
      </c>
      <c r="T2171">
        <f t="shared" si="100"/>
        <v>21.857142857142858</v>
      </c>
      <c r="U2171" t="s">
        <v>8325</v>
      </c>
      <c r="V2171" t="s">
        <v>8326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 t="str" cm="1">
        <f t="array" ref="E2172">_xlfn.IFS(D2172&lt;1000,"1000",D2172&lt;5000,"5000",D2172&lt;10000,"10000",D2172&lt;15000,"15000",D2172&lt;20000,"20000",D2172&lt;25000,"25000",D2172&lt;30000,"30000",D2172&lt;35000,"35000",D2172&lt;40000,"40000",D2172&lt;45000,"45000",D2172&lt;50000,"50000",D2172&gt;=50000,"&gt;50000")</f>
        <v>1000</v>
      </c>
      <c r="F2172">
        <v>633</v>
      </c>
      <c r="G2172" t="str" cm="1">
        <f t="array" ref="G2172">_xlfn.IFS(F2172&lt;1000,"1000",F2172&lt;5000,"5000",F2172&lt;10000,"10000",F2172&lt;15000,"15000",F2172&lt;20000,"20000",F2172&lt;25000,"25000",F2172&lt;30000,"30000",F2172&lt;35000,"35000",F2172&lt;40000,"40000",F2172&lt;45000,"45000",F2172&lt;50000,"50000",F2172&gt;50000,"&gt;50000")</f>
        <v>1000</v>
      </c>
      <c r="H2172" t="s">
        <v>8219</v>
      </c>
      <c r="I2172" t="s">
        <v>8224</v>
      </c>
      <c r="J2172" t="s">
        <v>8246</v>
      </c>
      <c r="K2172">
        <v>1440266422</v>
      </c>
      <c r="L2172" s="10">
        <v>42238.750254629631</v>
      </c>
      <c r="M2172">
        <v>1436810422</v>
      </c>
      <c r="N2172" s="10">
        <f t="shared" si="101"/>
        <v>42198.750254629631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99"/>
        <v>180.85714285714286</v>
      </c>
      <c r="T2172">
        <f t="shared" si="100"/>
        <v>33.315789473684212</v>
      </c>
      <c r="U2172" t="s">
        <v>8325</v>
      </c>
      <c r="V2172" t="s">
        <v>8326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 t="str" cm="1">
        <f t="array" ref="E2173">_xlfn.IFS(D2173&lt;1000,"1000",D2173&lt;5000,"5000",D2173&lt;10000,"10000",D2173&lt;15000,"15000",D2173&lt;20000,"20000",D2173&lt;25000,"25000",D2173&lt;30000,"30000",D2173&lt;35000,"35000",D2173&lt;40000,"40000",D2173&lt;45000,"45000",D2173&lt;50000,"50000",D2173&gt;=50000,"&gt;50000")</f>
        <v>5000</v>
      </c>
      <c r="F2173">
        <v>4243</v>
      </c>
      <c r="G2173" t="str" cm="1">
        <f t="array" ref="G2173">_xlfn.IFS(F2173&lt;1000,"1000",F2173&lt;5000,"5000",F2173&lt;10000,"10000",F2173&lt;15000,"15000",F2173&lt;20000,"20000",F2173&lt;25000,"25000",F2173&lt;30000,"30000",F2173&lt;35000,"35000",F2173&lt;40000,"40000",F2173&lt;45000,"45000",F2173&lt;50000,"50000",F2173&gt;50000,"&gt;50000")</f>
        <v>5000</v>
      </c>
      <c r="H2173" t="s">
        <v>8219</v>
      </c>
      <c r="I2173" t="s">
        <v>8224</v>
      </c>
      <c r="J2173" t="s">
        <v>8246</v>
      </c>
      <c r="K2173">
        <v>1434949200</v>
      </c>
      <c r="L2173" s="10">
        <v>42177.208333333328</v>
      </c>
      <c r="M2173">
        <v>1431903495</v>
      </c>
      <c r="N2173" s="10">
        <f t="shared" si="101"/>
        <v>42141.95711805555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99"/>
        <v>106.075</v>
      </c>
      <c r="T2173">
        <f t="shared" si="100"/>
        <v>90.276595744680847</v>
      </c>
      <c r="U2173" t="s">
        <v>8325</v>
      </c>
      <c r="V2173" t="s">
        <v>8326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 t="str" cm="1">
        <f t="array" ref="E2174">_xlfn.IFS(D2174&lt;1000,"1000",D2174&lt;5000,"5000",D2174&lt;10000,"10000",D2174&lt;15000,"15000",D2174&lt;20000,"20000",D2174&lt;25000,"25000",D2174&lt;30000,"30000",D2174&lt;35000,"35000",D2174&lt;40000,"40000",D2174&lt;45000,"45000",D2174&lt;50000,"50000",D2174&gt;=50000,"&gt;50000")</f>
        <v>5000</v>
      </c>
      <c r="F2174">
        <v>1000</v>
      </c>
      <c r="G2174" t="str" cm="1">
        <f t="array" ref="G2174">_xlfn.IFS(F2174&lt;1000,"1000",F2174&lt;5000,"5000",F2174&lt;10000,"10000",F2174&lt;15000,"15000",F2174&lt;20000,"20000",F2174&lt;25000,"25000",F2174&lt;30000,"30000",F2174&lt;35000,"35000",F2174&lt;40000,"40000",F2174&lt;45000,"45000",F2174&lt;50000,"50000",F2174&gt;50000,"&gt;50000")</f>
        <v>5000</v>
      </c>
      <c r="H2174" t="s">
        <v>8219</v>
      </c>
      <c r="I2174" t="s">
        <v>8224</v>
      </c>
      <c r="J2174" t="s">
        <v>8246</v>
      </c>
      <c r="K2174">
        <v>1429365320</v>
      </c>
      <c r="L2174" s="10">
        <v>42112.580092592587</v>
      </c>
      <c r="M2174">
        <v>1426773320</v>
      </c>
      <c r="N2174" s="10">
        <f t="shared" si="101"/>
        <v>42082.580092592587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99"/>
        <v>100</v>
      </c>
      <c r="T2174">
        <f t="shared" si="100"/>
        <v>76.92307692307692</v>
      </c>
      <c r="U2174" t="s">
        <v>8325</v>
      </c>
      <c r="V2174" t="s">
        <v>8326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 t="str" cm="1">
        <f t="array" ref="E2175">_xlfn.IFS(D2175&lt;1000,"1000",D2175&lt;5000,"5000",D2175&lt;10000,"10000",D2175&lt;15000,"15000",D2175&lt;20000,"20000",D2175&lt;25000,"25000",D2175&lt;30000,"30000",D2175&lt;35000,"35000",D2175&lt;40000,"40000",D2175&lt;45000,"45000",D2175&lt;50000,"50000",D2175&gt;=50000,"&gt;50000")</f>
        <v>5000</v>
      </c>
      <c r="F2175">
        <v>5331</v>
      </c>
      <c r="G2175" t="str" cm="1">
        <f t="array" ref="G2175">_xlfn.IFS(F2175&lt;1000,"1000",F2175&lt;5000,"5000",F2175&lt;10000,"10000",F2175&lt;15000,"15000",F2175&lt;20000,"20000",F2175&lt;25000,"25000",F2175&lt;30000,"30000",F2175&lt;35000,"35000",F2175&lt;40000,"40000",F2175&lt;45000,"45000",F2175&lt;50000,"50000",F2175&gt;50000,"&gt;50000")</f>
        <v>10000</v>
      </c>
      <c r="H2175" t="s">
        <v>8219</v>
      </c>
      <c r="I2175" t="s">
        <v>8224</v>
      </c>
      <c r="J2175" t="s">
        <v>8246</v>
      </c>
      <c r="K2175">
        <v>1378785540</v>
      </c>
      <c r="L2175" s="10">
        <v>41527.165972222225</v>
      </c>
      <c r="M2175">
        <v>1376066243</v>
      </c>
      <c r="N2175" s="10">
        <f t="shared" si="101"/>
        <v>41495.692627314813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99"/>
        <v>126.92857142857143</v>
      </c>
      <c r="T2175">
        <f t="shared" si="100"/>
        <v>59.233333333333334</v>
      </c>
      <c r="U2175" t="s">
        <v>8325</v>
      </c>
      <c r="V2175" t="s">
        <v>8326</v>
      </c>
    </row>
    <row r="2176" spans="1:22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 t="str" cm="1">
        <f t="array" ref="E2176">_xlfn.IFS(D2176&lt;1000,"1000",D2176&lt;5000,"5000",D2176&lt;10000,"10000",D2176&lt;15000,"15000",D2176&lt;20000,"20000",D2176&lt;25000,"25000",D2176&lt;30000,"30000",D2176&lt;35000,"35000",D2176&lt;40000,"40000",D2176&lt;45000,"45000",D2176&lt;50000,"50000",D2176&gt;=50000,"&gt;50000")</f>
        <v>5000</v>
      </c>
      <c r="F2176">
        <v>4119</v>
      </c>
      <c r="G2176" t="str" cm="1">
        <f t="array" ref="G2176">_xlfn.IFS(F2176&lt;1000,"1000",F2176&lt;5000,"5000",F2176&lt;10000,"10000",F2176&lt;15000,"15000",F2176&lt;20000,"20000",F2176&lt;25000,"25000",F2176&lt;30000,"30000",F2176&lt;35000,"35000",F2176&lt;40000,"40000",F2176&lt;45000,"45000",F2176&lt;50000,"50000",F2176&gt;50000,"&gt;50000")</f>
        <v>5000</v>
      </c>
      <c r="H2176" t="s">
        <v>8219</v>
      </c>
      <c r="I2176" t="s">
        <v>8225</v>
      </c>
      <c r="J2176" t="s">
        <v>8247</v>
      </c>
      <c r="K2176">
        <v>1462453307</v>
      </c>
      <c r="L2176" s="10">
        <v>42495.542905092589</v>
      </c>
      <c r="M2176">
        <v>1459861307</v>
      </c>
      <c r="N2176" s="10">
        <f t="shared" si="101"/>
        <v>42465.542905092589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99"/>
        <v>102.97499999999999</v>
      </c>
      <c r="T2176">
        <f t="shared" si="100"/>
        <v>65.38095238095238</v>
      </c>
      <c r="U2176" t="s">
        <v>8325</v>
      </c>
      <c r="V2176" t="s">
        <v>8326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 t="str" cm="1">
        <f t="array" ref="E2177">_xlfn.IFS(D2177&lt;1000,"1000",D2177&lt;5000,"5000",D2177&lt;10000,"10000",D2177&lt;15000,"15000",D2177&lt;20000,"20000",D2177&lt;25000,"25000",D2177&lt;30000,"30000",D2177&lt;35000,"35000",D2177&lt;40000,"40000",D2177&lt;45000,"45000",D2177&lt;50000,"50000",D2177&gt;=50000,"&gt;50000")</f>
        <v>1000</v>
      </c>
      <c r="F2177">
        <v>1750</v>
      </c>
      <c r="G2177" t="str" cm="1">
        <f t="array" ref="G2177">_xlfn.IFS(F2177&lt;1000,"1000",F2177&lt;5000,"5000",F2177&lt;10000,"10000",F2177&lt;15000,"15000",F2177&lt;20000,"20000",F2177&lt;25000,"25000",F2177&lt;30000,"30000",F2177&lt;35000,"35000",F2177&lt;40000,"40000",F2177&lt;45000,"45000",F2177&lt;50000,"50000",F2177&gt;50000,"&gt;50000")</f>
        <v>5000</v>
      </c>
      <c r="H2177" t="s">
        <v>8219</v>
      </c>
      <c r="I2177" t="s">
        <v>8224</v>
      </c>
      <c r="J2177" t="s">
        <v>8246</v>
      </c>
      <c r="K2177">
        <v>1469059986</v>
      </c>
      <c r="L2177" s="10">
        <v>42572.009097222224</v>
      </c>
      <c r="M2177">
        <v>1468455186</v>
      </c>
      <c r="N2177" s="10">
        <f t="shared" si="101"/>
        <v>42565.009097222224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99"/>
        <v>250</v>
      </c>
      <c r="T2177">
        <f t="shared" si="100"/>
        <v>67.307692307692307</v>
      </c>
      <c r="U2177" t="s">
        <v>8325</v>
      </c>
      <c r="V2177" t="s">
        <v>8326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 t="str" cm="1">
        <f t="array" ref="E2178">_xlfn.IFS(D2178&lt;1000,"1000",D2178&lt;5000,"5000",D2178&lt;10000,"10000",D2178&lt;15000,"15000",D2178&lt;20000,"20000",D2178&lt;25000,"25000",D2178&lt;30000,"30000",D2178&lt;35000,"35000",D2178&lt;40000,"40000",D2178&lt;45000,"45000",D2178&lt;50000,"50000",D2178&gt;=50000,"&gt;50000")</f>
        <v>10000</v>
      </c>
      <c r="F2178">
        <v>6301</v>
      </c>
      <c r="G2178" t="str" cm="1">
        <f t="array" ref="G2178">_xlfn.IFS(F2178&lt;1000,"1000",F2178&lt;5000,"5000",F2178&lt;10000,"10000",F2178&lt;15000,"15000",F2178&lt;20000,"20000",F2178&lt;25000,"25000",F2178&lt;30000,"30000",F2178&lt;35000,"35000",F2178&lt;40000,"40000",F2178&lt;45000,"45000",F2178&lt;50000,"50000",F2178&gt;50000,"&gt;50000")</f>
        <v>10000</v>
      </c>
      <c r="H2178" t="s">
        <v>8219</v>
      </c>
      <c r="I2178" t="s">
        <v>8224</v>
      </c>
      <c r="J2178" t="s">
        <v>8246</v>
      </c>
      <c r="K2178">
        <v>1430579509</v>
      </c>
      <c r="L2178" s="10">
        <v>42126.633206018523</v>
      </c>
      <c r="M2178">
        <v>1427987509</v>
      </c>
      <c r="N2178" s="10">
        <f t="shared" si="101"/>
        <v>42096.633206018523</v>
      </c>
      <c r="O2178" t="b">
        <v>0</v>
      </c>
      <c r="P2178">
        <v>71</v>
      </c>
      <c r="Q2178" t="b">
        <v>1</v>
      </c>
      <c r="R2178" t="s">
        <v>8276</v>
      </c>
      <c r="S2178" s="5">
        <f t="shared" ref="S2178:S2241" si="102">(F2178/D2178)*100</f>
        <v>126.02</v>
      </c>
      <c r="T2178">
        <f t="shared" ref="T2178:T2241" si="103">F2178/P2178</f>
        <v>88.74647887323944</v>
      </c>
      <c r="U2178" t="s">
        <v>8325</v>
      </c>
      <c r="V2178" t="s">
        <v>8326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 t="str" cm="1">
        <f t="array" ref="E2179">_xlfn.IFS(D2179&lt;1000,"1000",D2179&lt;5000,"5000",D2179&lt;10000,"10000",D2179&lt;15000,"15000",D2179&lt;20000,"20000",D2179&lt;25000,"25000",D2179&lt;30000,"30000",D2179&lt;35000,"35000",D2179&lt;40000,"40000",D2179&lt;45000,"45000",D2179&lt;50000,"50000",D2179&gt;=50000,"&gt;50000")</f>
        <v>5000</v>
      </c>
      <c r="F2179">
        <v>2503</v>
      </c>
      <c r="G2179" t="str" cm="1">
        <f t="array" ref="G2179">_xlfn.IFS(F2179&lt;1000,"1000",F2179&lt;5000,"5000",F2179&lt;10000,"10000",F2179&lt;15000,"15000",F2179&lt;20000,"20000",F2179&lt;25000,"25000",F2179&lt;30000,"30000",F2179&lt;35000,"35000",F2179&lt;40000,"40000",F2179&lt;45000,"45000",F2179&lt;50000,"50000",F2179&gt;50000,"&gt;50000")</f>
        <v>5000</v>
      </c>
      <c r="H2179" t="s">
        <v>8219</v>
      </c>
      <c r="I2179" t="s">
        <v>8224</v>
      </c>
      <c r="J2179" t="s">
        <v>8246</v>
      </c>
      <c r="K2179">
        <v>1465192867</v>
      </c>
      <c r="L2179" s="10">
        <v>42527.250775462962</v>
      </c>
      <c r="M2179">
        <v>1463032867</v>
      </c>
      <c r="N2179" s="10">
        <f t="shared" ref="N2179:N2242" si="104">(((M2179/60)/60)/24)+DATE(1970,1,1)</f>
        <v>42502.250775462962</v>
      </c>
      <c r="O2179" t="b">
        <v>0</v>
      </c>
      <c r="P2179">
        <v>38</v>
      </c>
      <c r="Q2179" t="b">
        <v>1</v>
      </c>
      <c r="R2179" t="s">
        <v>8276</v>
      </c>
      <c r="S2179" s="5">
        <f t="shared" si="102"/>
        <v>100.12</v>
      </c>
      <c r="T2179">
        <f t="shared" si="103"/>
        <v>65.868421052631575</v>
      </c>
      <c r="U2179" t="s">
        <v>8325</v>
      </c>
      <c r="V2179" t="s">
        <v>8326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 t="str" cm="1">
        <f t="array" ref="E2180">_xlfn.IFS(D2180&lt;1000,"1000",D2180&lt;5000,"5000",D2180&lt;10000,"10000",D2180&lt;15000,"15000",D2180&lt;20000,"20000",D2180&lt;25000,"25000",D2180&lt;30000,"30000",D2180&lt;35000,"35000",D2180&lt;40000,"40000",D2180&lt;45000,"45000",D2180&lt;50000,"50000",D2180&gt;=50000,"&gt;50000")</f>
        <v>30000</v>
      </c>
      <c r="F2180">
        <v>34660</v>
      </c>
      <c r="G2180" t="str" cm="1">
        <f t="array" ref="G2180">_xlfn.IFS(F2180&lt;1000,"1000",F2180&lt;5000,"5000",F2180&lt;10000,"10000",F2180&lt;15000,"15000",F2180&lt;20000,"20000",F2180&lt;25000,"25000",F2180&lt;30000,"30000",F2180&lt;35000,"35000",F2180&lt;40000,"40000",F2180&lt;45000,"45000",F2180&lt;50000,"50000",F2180&gt;50000,"&gt;50000")</f>
        <v>35000</v>
      </c>
      <c r="H2180" t="s">
        <v>8219</v>
      </c>
      <c r="I2180" t="s">
        <v>8224</v>
      </c>
      <c r="J2180" t="s">
        <v>8246</v>
      </c>
      <c r="K2180">
        <v>1484752597</v>
      </c>
      <c r="L2180" s="10">
        <v>42753.63653935185</v>
      </c>
      <c r="M2180">
        <v>1482160597</v>
      </c>
      <c r="N2180" s="10">
        <f t="shared" si="104"/>
        <v>42723.63653935185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102"/>
        <v>138.64000000000001</v>
      </c>
      <c r="T2180">
        <f t="shared" si="103"/>
        <v>40.349243306169967</v>
      </c>
      <c r="U2180" t="s">
        <v>8325</v>
      </c>
      <c r="V2180" t="s">
        <v>8326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 t="str" cm="1">
        <f t="array" ref="E2181">_xlfn.IFS(D2181&lt;1000,"1000",D2181&lt;5000,"5000",D2181&lt;10000,"10000",D2181&lt;15000,"15000",D2181&lt;20000,"20000",D2181&lt;25000,"25000",D2181&lt;30000,"30000",D2181&lt;35000,"35000",D2181&lt;40000,"40000",D2181&lt;45000,"45000",D2181&lt;50000,"50000",D2181&gt;=50000,"&gt;50000")</f>
        <v>5000</v>
      </c>
      <c r="F2181">
        <v>1614</v>
      </c>
      <c r="G2181" t="str" cm="1">
        <f t="array" ref="G2181">_xlfn.IFS(F2181&lt;1000,"1000",F2181&lt;5000,"5000",F2181&lt;10000,"10000",F2181&lt;15000,"15000",F2181&lt;20000,"20000",F2181&lt;25000,"25000",F2181&lt;30000,"30000",F2181&lt;35000,"35000",F2181&lt;40000,"40000",F2181&lt;45000,"45000",F2181&lt;50000,"50000",F2181&gt;50000,"&gt;50000")</f>
        <v>5000</v>
      </c>
      <c r="H2181" t="s">
        <v>8219</v>
      </c>
      <c r="I2181" t="s">
        <v>8224</v>
      </c>
      <c r="J2181" t="s">
        <v>8246</v>
      </c>
      <c r="K2181">
        <v>1428725192</v>
      </c>
      <c r="L2181" s="10">
        <v>42105.171203703707</v>
      </c>
      <c r="M2181">
        <v>1426133192</v>
      </c>
      <c r="N2181" s="10">
        <f t="shared" si="104"/>
        <v>42075.171203703707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102"/>
        <v>161.4</v>
      </c>
      <c r="T2181">
        <f t="shared" si="103"/>
        <v>76.857142857142861</v>
      </c>
      <c r="U2181" t="s">
        <v>8325</v>
      </c>
      <c r="V2181" t="s">
        <v>8326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 t="str" cm="1">
        <f t="array" ref="E2182">_xlfn.IFS(D2182&lt;1000,"1000",D2182&lt;5000,"5000",D2182&lt;10000,"10000",D2182&lt;15000,"15000",D2182&lt;20000,"20000",D2182&lt;25000,"25000",D2182&lt;30000,"30000",D2182&lt;35000,"35000",D2182&lt;40000,"40000",D2182&lt;45000,"45000",D2182&lt;50000,"50000",D2182&gt;=50000,"&gt;50000")</f>
        <v>10000</v>
      </c>
      <c r="F2182">
        <v>5359.21</v>
      </c>
      <c r="G2182" t="str" cm="1">
        <f t="array" ref="G2182">_xlfn.IFS(F2182&lt;1000,"1000",F2182&lt;5000,"5000",F2182&lt;10000,"10000",F2182&lt;15000,"15000",F2182&lt;20000,"20000",F2182&lt;25000,"25000",F2182&lt;30000,"30000",F2182&lt;35000,"35000",F2182&lt;40000,"40000",F2182&lt;45000,"45000",F2182&lt;50000,"50000",F2182&gt;50000,"&gt;50000")</f>
        <v>10000</v>
      </c>
      <c r="H2182" t="s">
        <v>8219</v>
      </c>
      <c r="I2182" t="s">
        <v>8224</v>
      </c>
      <c r="J2182" t="s">
        <v>8246</v>
      </c>
      <c r="K2182">
        <v>1447434268</v>
      </c>
      <c r="L2182" s="10">
        <v>42321.711435185185</v>
      </c>
      <c r="M2182">
        <v>1443801868</v>
      </c>
      <c r="N2182" s="10">
        <f t="shared" si="104"/>
        <v>42279.669768518521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102"/>
        <v>107.18419999999999</v>
      </c>
      <c r="T2182">
        <f t="shared" si="103"/>
        <v>68.707820512820518</v>
      </c>
      <c r="U2182" t="s">
        <v>8325</v>
      </c>
      <c r="V2182" t="s">
        <v>8326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 t="str" cm="1">
        <f t="array" ref="E2183">_xlfn.IFS(D2183&lt;1000,"1000",D2183&lt;5000,"5000",D2183&lt;10000,"10000",D2183&lt;15000,"15000",D2183&lt;20000,"20000",D2183&lt;25000,"25000",D2183&lt;30000,"30000",D2183&lt;35000,"35000",D2183&lt;40000,"40000",D2183&lt;45000,"45000",D2183&lt;50000,"50000",D2183&gt;=50000,"&gt;50000")</f>
        <v>5000</v>
      </c>
      <c r="F2183">
        <v>3062</v>
      </c>
      <c r="G2183" t="str" cm="1">
        <f t="array" ref="G2183">_xlfn.IFS(F2183&lt;1000,"1000",F2183&lt;5000,"5000",F2183&lt;10000,"10000",F2183&lt;15000,"15000",F2183&lt;20000,"20000",F2183&lt;25000,"25000",F2183&lt;30000,"30000",F2183&lt;35000,"35000",F2183&lt;40000,"40000",F2183&lt;45000,"45000",F2183&lt;50000,"50000",F2183&gt;50000,"&gt;50000")</f>
        <v>5000</v>
      </c>
      <c r="H2183" t="s">
        <v>8219</v>
      </c>
      <c r="I2183" t="s">
        <v>8224</v>
      </c>
      <c r="J2183" t="s">
        <v>8246</v>
      </c>
      <c r="K2183">
        <v>1487635653</v>
      </c>
      <c r="L2183" s="10">
        <v>42787.005243055552</v>
      </c>
      <c r="M2183">
        <v>1486426053</v>
      </c>
      <c r="N2183" s="10">
        <f t="shared" si="104"/>
        <v>42773.005243055552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102"/>
        <v>153.1</v>
      </c>
      <c r="T2183">
        <f t="shared" si="103"/>
        <v>57.773584905660378</v>
      </c>
      <c r="U2183" t="s">
        <v>8333</v>
      </c>
      <c r="V2183" t="s">
        <v>8351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 t="str" cm="1">
        <f t="array" ref="E2184">_xlfn.IFS(D2184&lt;1000,"1000",D2184&lt;5000,"5000",D2184&lt;10000,"10000",D2184&lt;15000,"15000",D2184&lt;20000,"20000",D2184&lt;25000,"25000",D2184&lt;30000,"30000",D2184&lt;35000,"35000",D2184&lt;40000,"40000",D2184&lt;45000,"45000",D2184&lt;50000,"50000",D2184&gt;=50000,"&gt;50000")</f>
        <v>5000</v>
      </c>
      <c r="F2184">
        <v>15725</v>
      </c>
      <c r="G2184" t="str" cm="1">
        <f t="array" ref="G2184">_xlfn.IFS(F2184&lt;1000,"1000",F2184&lt;5000,"5000",F2184&lt;10000,"10000",F2184&lt;15000,"15000",F2184&lt;20000,"20000",F2184&lt;25000,"25000",F2184&lt;30000,"30000",F2184&lt;35000,"35000",F2184&lt;40000,"40000",F2184&lt;45000,"45000",F2184&lt;50000,"50000",F2184&gt;50000,"&gt;50000")</f>
        <v>20000</v>
      </c>
      <c r="H2184" t="s">
        <v>8219</v>
      </c>
      <c r="I2184" t="s">
        <v>8229</v>
      </c>
      <c r="J2184" t="s">
        <v>8251</v>
      </c>
      <c r="K2184">
        <v>1412285825</v>
      </c>
      <c r="L2184" s="10">
        <v>41914.900752314818</v>
      </c>
      <c r="M2184">
        <v>1409261825</v>
      </c>
      <c r="N2184" s="10">
        <f t="shared" si="104"/>
        <v>41879.900752314818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102"/>
        <v>524.16666666666663</v>
      </c>
      <c r="T2184">
        <f t="shared" si="103"/>
        <v>44.171348314606739</v>
      </c>
      <c r="U2184" t="s">
        <v>8333</v>
      </c>
      <c r="V2184" t="s">
        <v>8351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 t="str" cm="1">
        <f t="array" ref="E2185">_xlfn.IFS(D2185&lt;1000,"1000",D2185&lt;5000,"5000",D2185&lt;10000,"10000",D2185&lt;15000,"15000",D2185&lt;20000,"20000",D2185&lt;25000,"25000",D2185&lt;30000,"30000",D2185&lt;35000,"35000",D2185&lt;40000,"40000",D2185&lt;45000,"45000",D2185&lt;50000,"50000",D2185&gt;=50000,"&gt;50000")</f>
        <v>5000</v>
      </c>
      <c r="F2185">
        <v>8807</v>
      </c>
      <c r="G2185" t="str" cm="1">
        <f t="array" ref="G2185">_xlfn.IFS(F2185&lt;1000,"1000",F2185&lt;5000,"5000",F2185&lt;10000,"10000",F2185&lt;15000,"15000",F2185&lt;20000,"20000",F2185&lt;25000,"25000",F2185&lt;30000,"30000",F2185&lt;35000,"35000",F2185&lt;40000,"40000",F2185&lt;45000,"45000",F2185&lt;50000,"50000",F2185&gt;50000,"&gt;50000")</f>
        <v>10000</v>
      </c>
      <c r="H2185" t="s">
        <v>8219</v>
      </c>
      <c r="I2185" t="s">
        <v>8224</v>
      </c>
      <c r="J2185" t="s">
        <v>8246</v>
      </c>
      <c r="K2185">
        <v>1486616400</v>
      </c>
      <c r="L2185" s="10">
        <v>42775.208333333328</v>
      </c>
      <c r="M2185">
        <v>1484037977</v>
      </c>
      <c r="N2185" s="10">
        <f t="shared" si="104"/>
        <v>42745.365474537044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102"/>
        <v>489.27777777777777</v>
      </c>
      <c r="T2185">
        <f t="shared" si="103"/>
        <v>31.566308243727597</v>
      </c>
      <c r="U2185" t="s">
        <v>8333</v>
      </c>
      <c r="V2185" t="s">
        <v>8351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 t="str" cm="1">
        <f t="array" ref="E2186">_xlfn.IFS(D2186&lt;1000,"1000",D2186&lt;5000,"5000",D2186&lt;10000,"10000",D2186&lt;15000,"15000",D2186&lt;20000,"20000",D2186&lt;25000,"25000",D2186&lt;30000,"30000",D2186&lt;35000,"35000",D2186&lt;40000,"40000",D2186&lt;45000,"45000",D2186&lt;50000,"50000",D2186&gt;=50000,"&gt;50000")</f>
        <v>15000</v>
      </c>
      <c r="F2186">
        <v>28474</v>
      </c>
      <c r="G2186" t="str" cm="1">
        <f t="array" ref="G2186">_xlfn.IFS(F2186&lt;1000,"1000",F2186&lt;5000,"5000",F2186&lt;10000,"10000",F2186&lt;15000,"15000",F2186&lt;20000,"20000",F2186&lt;25000,"25000",F2186&lt;30000,"30000",F2186&lt;35000,"35000",F2186&lt;40000,"40000",F2186&lt;45000,"45000",F2186&lt;50000,"50000",F2186&gt;50000,"&gt;50000")</f>
        <v>30000</v>
      </c>
      <c r="H2186" t="s">
        <v>8219</v>
      </c>
      <c r="I2186" t="s">
        <v>8224</v>
      </c>
      <c r="J2186" t="s">
        <v>8246</v>
      </c>
      <c r="K2186">
        <v>1453737600</v>
      </c>
      <c r="L2186" s="10">
        <v>42394.666666666672</v>
      </c>
      <c r="M2186">
        <v>1452530041</v>
      </c>
      <c r="N2186" s="10">
        <f t="shared" si="104"/>
        <v>42380.690289351856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102"/>
        <v>284.74</v>
      </c>
      <c r="T2186">
        <f t="shared" si="103"/>
        <v>107.04511278195488</v>
      </c>
      <c r="U2186" t="s">
        <v>8333</v>
      </c>
      <c r="V2186" t="s">
        <v>8351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 t="str" cm="1">
        <f t="array" ref="E2187">_xlfn.IFS(D2187&lt;1000,"1000",D2187&lt;5000,"5000",D2187&lt;10000,"10000",D2187&lt;15000,"15000",D2187&lt;20000,"20000",D2187&lt;25000,"25000",D2187&lt;30000,"30000",D2187&lt;35000,"35000",D2187&lt;40000,"40000",D2187&lt;45000,"45000",D2187&lt;50000,"50000",D2187&gt;=50000,"&gt;50000")</f>
        <v>10000</v>
      </c>
      <c r="F2187">
        <v>92848.5</v>
      </c>
      <c r="G2187" t="str" cm="1">
        <f t="array" ref="G2187">_xlfn.IFS(F2187&lt;1000,"1000",F2187&lt;5000,"5000",F2187&lt;10000,"10000",F2187&lt;15000,"15000",F2187&lt;20000,"20000",F2187&lt;25000,"25000",F2187&lt;30000,"30000",F2187&lt;35000,"35000",F2187&lt;40000,"40000",F2187&lt;45000,"45000",F2187&lt;50000,"50000",F2187&gt;50000,"&gt;50000")</f>
        <v>&gt;50000</v>
      </c>
      <c r="H2187" t="s">
        <v>8219</v>
      </c>
      <c r="I2187" t="s">
        <v>8225</v>
      </c>
      <c r="J2187" t="s">
        <v>8247</v>
      </c>
      <c r="K2187">
        <v>1364286239</v>
      </c>
      <c r="L2187" s="10">
        <v>41359.349988425929</v>
      </c>
      <c r="M2187">
        <v>1360830239</v>
      </c>
      <c r="N2187" s="10">
        <f t="shared" si="104"/>
        <v>41319.349988425929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102"/>
        <v>1856.97</v>
      </c>
      <c r="T2187">
        <f t="shared" si="103"/>
        <v>149.03451043338683</v>
      </c>
      <c r="U2187" t="s">
        <v>8333</v>
      </c>
      <c r="V2187" t="s">
        <v>8351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 t="str" cm="1">
        <f t="array" ref="E2188">_xlfn.IFS(D2188&lt;1000,"1000",D2188&lt;5000,"5000",D2188&lt;10000,"10000",D2188&lt;15000,"15000",D2188&lt;20000,"20000",D2188&lt;25000,"25000",D2188&lt;30000,"30000",D2188&lt;35000,"35000",D2188&lt;40000,"40000",D2188&lt;45000,"45000",D2188&lt;50000,"50000",D2188&gt;=50000,"&gt;50000")</f>
        <v>25000</v>
      </c>
      <c r="F2188">
        <v>21935</v>
      </c>
      <c r="G2188" t="str" cm="1">
        <f t="array" ref="G2188">_xlfn.IFS(F2188&lt;1000,"1000",F2188&lt;5000,"5000",F2188&lt;10000,"10000",F2188&lt;15000,"15000",F2188&lt;20000,"20000",F2188&lt;25000,"25000",F2188&lt;30000,"30000",F2188&lt;35000,"35000",F2188&lt;40000,"40000",F2188&lt;45000,"45000",F2188&lt;50000,"50000",F2188&gt;50000,"&gt;50000")</f>
        <v>25000</v>
      </c>
      <c r="H2188" t="s">
        <v>8219</v>
      </c>
      <c r="I2188" t="s">
        <v>8224</v>
      </c>
      <c r="J2188" t="s">
        <v>8246</v>
      </c>
      <c r="K2188">
        <v>1473213600</v>
      </c>
      <c r="L2188" s="10">
        <v>42620.083333333328</v>
      </c>
      <c r="M2188">
        <v>1470062743</v>
      </c>
      <c r="N2188" s="10">
        <f t="shared" si="104"/>
        <v>42583.615081018521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102"/>
        <v>109.67499999999998</v>
      </c>
      <c r="T2188">
        <f t="shared" si="103"/>
        <v>55.956632653061227</v>
      </c>
      <c r="U2188" t="s">
        <v>8333</v>
      </c>
      <c r="V2188" t="s">
        <v>8351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 t="str" cm="1">
        <f t="array" ref="E2189">_xlfn.IFS(D2189&lt;1000,"1000",D2189&lt;5000,"5000",D2189&lt;10000,"10000",D2189&lt;15000,"15000",D2189&lt;20000,"20000",D2189&lt;25000,"25000",D2189&lt;30000,"30000",D2189&lt;35000,"35000",D2189&lt;40000,"40000",D2189&lt;45000,"45000",D2189&lt;50000,"50000",D2189&gt;=50000,"&gt;50000")</f>
        <v>25000</v>
      </c>
      <c r="F2189">
        <v>202928.5</v>
      </c>
      <c r="G2189" t="str" cm="1">
        <f t="array" ref="G2189">_xlfn.IFS(F2189&lt;1000,"1000",F2189&lt;5000,"5000",F2189&lt;10000,"10000",F2189&lt;15000,"15000",F2189&lt;20000,"20000",F2189&lt;25000,"25000",F2189&lt;30000,"30000",F2189&lt;35000,"35000",F2189&lt;40000,"40000",F2189&lt;45000,"45000",F2189&lt;50000,"50000",F2189&gt;50000,"&gt;50000")</f>
        <v>&gt;50000</v>
      </c>
      <c r="H2189" t="s">
        <v>8219</v>
      </c>
      <c r="I2189" t="s">
        <v>8224</v>
      </c>
      <c r="J2189" t="s">
        <v>8246</v>
      </c>
      <c r="K2189">
        <v>1428033540</v>
      </c>
      <c r="L2189" s="10">
        <v>42097.165972222225</v>
      </c>
      <c r="M2189">
        <v>1425531666</v>
      </c>
      <c r="N2189" s="10">
        <f t="shared" si="104"/>
        <v>42068.209097222221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102"/>
        <v>1014.6425</v>
      </c>
      <c r="T2189">
        <f t="shared" si="103"/>
        <v>56.970381807973048</v>
      </c>
      <c r="U2189" t="s">
        <v>8333</v>
      </c>
      <c r="V2189" t="s">
        <v>8351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 t="str" cm="1">
        <f t="array" ref="E2190">_xlfn.IFS(D2190&lt;1000,"1000",D2190&lt;5000,"5000",D2190&lt;10000,"10000",D2190&lt;15000,"15000",D2190&lt;20000,"20000",D2190&lt;25000,"25000",D2190&lt;30000,"30000",D2190&lt;35000,"35000",D2190&lt;40000,"40000",D2190&lt;45000,"45000",D2190&lt;50000,"50000",D2190&gt;=50000,"&gt;50000")</f>
        <v>10000</v>
      </c>
      <c r="F2190">
        <v>22645</v>
      </c>
      <c r="G2190" t="str" cm="1">
        <f t="array" ref="G2190">_xlfn.IFS(F2190&lt;1000,"1000",F2190&lt;5000,"5000",F2190&lt;10000,"10000",F2190&lt;15000,"15000",F2190&lt;20000,"20000",F2190&lt;25000,"25000",F2190&lt;30000,"30000",F2190&lt;35000,"35000",F2190&lt;40000,"40000",F2190&lt;45000,"45000",F2190&lt;50000,"50000",F2190&gt;50000,"&gt;50000")</f>
        <v>25000</v>
      </c>
      <c r="H2190" t="s">
        <v>8219</v>
      </c>
      <c r="I2190" t="s">
        <v>8226</v>
      </c>
      <c r="J2190" t="s">
        <v>8248</v>
      </c>
      <c r="K2190">
        <v>1477414800</v>
      </c>
      <c r="L2190" s="10">
        <v>42668.708333333328</v>
      </c>
      <c r="M2190">
        <v>1474380241</v>
      </c>
      <c r="N2190" s="10">
        <f t="shared" si="104"/>
        <v>42633.586122685185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102"/>
        <v>412.17692027666544</v>
      </c>
      <c r="T2190">
        <f t="shared" si="103"/>
        <v>44.056420233463037</v>
      </c>
      <c r="U2190" t="s">
        <v>8333</v>
      </c>
      <c r="V2190" t="s">
        <v>8351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 t="str" cm="1">
        <f t="array" ref="E2191">_xlfn.IFS(D2191&lt;1000,"1000",D2191&lt;5000,"5000",D2191&lt;10000,"10000",D2191&lt;15000,"15000",D2191&lt;20000,"20000",D2191&lt;25000,"25000",D2191&lt;30000,"30000",D2191&lt;35000,"35000",D2191&lt;40000,"40000",D2191&lt;45000,"45000",D2191&lt;50000,"50000",D2191&gt;=50000,"&gt;50000")</f>
        <v>5000</v>
      </c>
      <c r="F2191">
        <v>6039</v>
      </c>
      <c r="G2191" t="str" cm="1">
        <f t="array" ref="G2191">_xlfn.IFS(F2191&lt;1000,"1000",F2191&lt;5000,"5000",F2191&lt;10000,"10000",F2191&lt;15000,"15000",F2191&lt;20000,"20000",F2191&lt;25000,"25000",F2191&lt;30000,"30000",F2191&lt;35000,"35000",F2191&lt;40000,"40000",F2191&lt;45000,"45000",F2191&lt;50000,"50000",F2191&gt;50000,"&gt;50000")</f>
        <v>10000</v>
      </c>
      <c r="H2191" t="s">
        <v>8219</v>
      </c>
      <c r="I2191" t="s">
        <v>8225</v>
      </c>
      <c r="J2191" t="s">
        <v>8247</v>
      </c>
      <c r="K2191">
        <v>1461276000</v>
      </c>
      <c r="L2191" s="10">
        <v>42481.916666666672</v>
      </c>
      <c r="M2191">
        <v>1460055300</v>
      </c>
      <c r="N2191" s="10">
        <f t="shared" si="104"/>
        <v>42467.788194444445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102"/>
        <v>503.25</v>
      </c>
      <c r="T2191">
        <f t="shared" si="103"/>
        <v>68.625</v>
      </c>
      <c r="U2191" t="s">
        <v>8333</v>
      </c>
      <c r="V2191" t="s">
        <v>8351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 t="str" cm="1">
        <f t="array" ref="E2192">_xlfn.IFS(D2192&lt;1000,"1000",D2192&lt;5000,"5000",D2192&lt;10000,"10000",D2192&lt;15000,"15000",D2192&lt;20000,"20000",D2192&lt;25000,"25000",D2192&lt;30000,"30000",D2192&lt;35000,"35000",D2192&lt;40000,"40000",D2192&lt;45000,"45000",D2192&lt;50000,"50000",D2192&gt;=50000,"&gt;50000")</f>
        <v>20000</v>
      </c>
      <c r="F2192">
        <v>35076</v>
      </c>
      <c r="G2192" t="str" cm="1">
        <f t="array" ref="G2192">_xlfn.IFS(F2192&lt;1000,"1000",F2192&lt;5000,"5000",F2192&lt;10000,"10000",F2192&lt;15000,"15000",F2192&lt;20000,"20000",F2192&lt;25000,"25000",F2192&lt;30000,"30000",F2192&lt;35000,"35000",F2192&lt;40000,"40000",F2192&lt;45000,"45000",F2192&lt;50000,"50000",F2192&gt;50000,"&gt;50000")</f>
        <v>40000</v>
      </c>
      <c r="H2192" t="s">
        <v>8219</v>
      </c>
      <c r="I2192" t="s">
        <v>8224</v>
      </c>
      <c r="J2192" t="s">
        <v>8246</v>
      </c>
      <c r="K2192">
        <v>1458716340</v>
      </c>
      <c r="L2192" s="10">
        <v>42452.290972222225</v>
      </c>
      <c r="M2192">
        <v>1455721204</v>
      </c>
      <c r="N2192" s="10">
        <f t="shared" si="104"/>
        <v>42417.625046296293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102"/>
        <v>184.61052631578946</v>
      </c>
      <c r="T2192">
        <f t="shared" si="103"/>
        <v>65.318435754189949</v>
      </c>
      <c r="U2192" t="s">
        <v>8333</v>
      </c>
      <c r="V2192" t="s">
        <v>8351</v>
      </c>
    </row>
    <row r="2193" spans="1:22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 t="str" cm="1">
        <f t="array" ref="E2193">_xlfn.IFS(D2193&lt;1000,"1000",D2193&lt;5000,"5000",D2193&lt;10000,"10000",D2193&lt;15000,"15000",D2193&lt;20000,"20000",D2193&lt;25000,"25000",D2193&lt;30000,"30000",D2193&lt;35000,"35000",D2193&lt;40000,"40000",D2193&lt;45000,"45000",D2193&lt;50000,"50000",D2193&gt;=50000,"&gt;50000")</f>
        <v>1000</v>
      </c>
      <c r="F2193">
        <v>898</v>
      </c>
      <c r="G2193" t="str" cm="1">
        <f t="array" ref="G2193">_xlfn.IFS(F2193&lt;1000,"1000",F2193&lt;5000,"5000",F2193&lt;10000,"10000",F2193&lt;15000,"15000",F2193&lt;20000,"20000",F2193&lt;25000,"25000",F2193&lt;30000,"30000",F2193&lt;35000,"35000",F2193&lt;40000,"40000",F2193&lt;45000,"45000",F2193&lt;50000,"50000",F2193&gt;50000,"&gt;50000")</f>
        <v>1000</v>
      </c>
      <c r="H2193" t="s">
        <v>8219</v>
      </c>
      <c r="I2193" t="s">
        <v>8225</v>
      </c>
      <c r="J2193" t="s">
        <v>8247</v>
      </c>
      <c r="K2193">
        <v>1487102427</v>
      </c>
      <c r="L2193" s="10">
        <v>42780.833645833336</v>
      </c>
      <c r="M2193">
        <v>1486065627</v>
      </c>
      <c r="N2193" s="10">
        <f t="shared" si="104"/>
        <v>42768.833645833336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102"/>
        <v>119.73333333333333</v>
      </c>
      <c r="T2193">
        <f t="shared" si="103"/>
        <v>35.92</v>
      </c>
      <c r="U2193" t="s">
        <v>8333</v>
      </c>
      <c r="V2193" t="s">
        <v>8351</v>
      </c>
    </row>
    <row r="2194" spans="1:22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 t="str" cm="1">
        <f t="array" ref="E2194">_xlfn.IFS(D2194&lt;1000,"1000",D2194&lt;5000,"5000",D2194&lt;10000,"10000",D2194&lt;15000,"15000",D2194&lt;20000,"20000",D2194&lt;25000,"25000",D2194&lt;30000,"30000",D2194&lt;35000,"35000",D2194&lt;40000,"40000",D2194&lt;45000,"45000",D2194&lt;50000,"50000",D2194&gt;=50000,"&gt;50000")</f>
        <v>15000</v>
      </c>
      <c r="F2194">
        <v>129748.82</v>
      </c>
      <c r="G2194" t="str" cm="1">
        <f t="array" ref="G2194">_xlfn.IFS(F2194&lt;1000,"1000",F2194&lt;5000,"5000",F2194&lt;10000,"10000",F2194&lt;15000,"15000",F2194&lt;20000,"20000",F2194&lt;25000,"25000",F2194&lt;30000,"30000",F2194&lt;35000,"35000",F2194&lt;40000,"40000",F2194&lt;45000,"45000",F2194&lt;50000,"50000",F2194&gt;50000,"&gt;50000")</f>
        <v>&gt;50000</v>
      </c>
      <c r="H2194" t="s">
        <v>8219</v>
      </c>
      <c r="I2194" t="s">
        <v>8225</v>
      </c>
      <c r="J2194" t="s">
        <v>8247</v>
      </c>
      <c r="K2194">
        <v>1481842800</v>
      </c>
      <c r="L2194" s="10">
        <v>42719.958333333328</v>
      </c>
      <c r="M2194">
        <v>1479414344</v>
      </c>
      <c r="N2194" s="10">
        <f t="shared" si="104"/>
        <v>42691.8512037037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102"/>
        <v>1081.2401666666667</v>
      </c>
      <c r="T2194">
        <f t="shared" si="103"/>
        <v>40.070667078443485</v>
      </c>
      <c r="U2194" t="s">
        <v>8333</v>
      </c>
      <c r="V2194" t="s">
        <v>8351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 t="str" cm="1">
        <f t="array" ref="E2195">_xlfn.IFS(D2195&lt;1000,"1000",D2195&lt;5000,"5000",D2195&lt;10000,"10000",D2195&lt;15000,"15000",D2195&lt;20000,"20000",D2195&lt;25000,"25000",D2195&lt;30000,"30000",D2195&lt;35000,"35000",D2195&lt;40000,"40000",D2195&lt;45000,"45000",D2195&lt;50000,"50000",D2195&gt;=50000,"&gt;50000")</f>
        <v>20000</v>
      </c>
      <c r="F2195">
        <v>67856</v>
      </c>
      <c r="G2195" t="str" cm="1">
        <f t="array" ref="G2195">_xlfn.IFS(F2195&lt;1000,"1000",F2195&lt;5000,"5000",F2195&lt;10000,"10000",F2195&lt;15000,"15000",F2195&lt;20000,"20000",F2195&lt;25000,"25000",F2195&lt;30000,"30000",F2195&lt;35000,"35000",F2195&lt;40000,"40000",F2195&lt;45000,"45000",F2195&lt;50000,"50000",F2195&gt;50000,"&gt;50000")</f>
        <v>&gt;50000</v>
      </c>
      <c r="H2195" t="s">
        <v>8219</v>
      </c>
      <c r="I2195" t="s">
        <v>8224</v>
      </c>
      <c r="J2195" t="s">
        <v>8246</v>
      </c>
      <c r="K2195">
        <v>1479704340</v>
      </c>
      <c r="L2195" s="10">
        <v>42695.207638888889</v>
      </c>
      <c r="M2195">
        <v>1477043072</v>
      </c>
      <c r="N2195" s="10">
        <f t="shared" si="104"/>
        <v>42664.405925925923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102"/>
        <v>452.37333333333333</v>
      </c>
      <c r="T2195">
        <f t="shared" si="103"/>
        <v>75.647714604236342</v>
      </c>
      <c r="U2195" t="s">
        <v>8333</v>
      </c>
      <c r="V2195" t="s">
        <v>8351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 t="str" cm="1">
        <f t="array" ref="E2196">_xlfn.IFS(D2196&lt;1000,"1000",D2196&lt;5000,"5000",D2196&lt;10000,"10000",D2196&lt;15000,"15000",D2196&lt;20000,"20000",D2196&lt;25000,"25000",D2196&lt;30000,"30000",D2196&lt;35000,"35000",D2196&lt;40000,"40000",D2196&lt;45000,"45000",D2196&lt;50000,"50000",D2196&gt;=50000,"&gt;50000")</f>
        <v>15000</v>
      </c>
      <c r="F2196">
        <v>53737</v>
      </c>
      <c r="G2196" t="str" cm="1">
        <f t="array" ref="G2196">_xlfn.IFS(F2196&lt;1000,"1000",F2196&lt;5000,"5000",F2196&lt;10000,"10000",F2196&lt;15000,"15000",F2196&lt;20000,"20000",F2196&lt;25000,"25000",F2196&lt;30000,"30000",F2196&lt;35000,"35000",F2196&lt;40000,"40000",F2196&lt;45000,"45000",F2196&lt;50000,"50000",F2196&gt;50000,"&gt;50000")</f>
        <v>&gt;50000</v>
      </c>
      <c r="H2196" t="s">
        <v>8219</v>
      </c>
      <c r="I2196" t="s">
        <v>8224</v>
      </c>
      <c r="J2196" t="s">
        <v>8246</v>
      </c>
      <c r="K2196">
        <v>1459012290</v>
      </c>
      <c r="L2196" s="10">
        <v>42455.716319444444</v>
      </c>
      <c r="M2196">
        <v>1456423890</v>
      </c>
      <c r="N2196" s="10">
        <f t="shared" si="104"/>
        <v>42425.757986111115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102"/>
        <v>537.37</v>
      </c>
      <c r="T2196">
        <f t="shared" si="103"/>
        <v>61.203872437357631</v>
      </c>
      <c r="U2196" t="s">
        <v>8333</v>
      </c>
      <c r="V2196" t="s">
        <v>8351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 t="str" cm="1">
        <f t="array" ref="E2197">_xlfn.IFS(D2197&lt;1000,"1000",D2197&lt;5000,"5000",D2197&lt;10000,"10000",D2197&lt;15000,"15000",D2197&lt;20000,"20000",D2197&lt;25000,"25000",D2197&lt;30000,"30000",D2197&lt;35000,"35000",D2197&lt;40000,"40000",D2197&lt;45000,"45000",D2197&lt;50000,"50000",D2197&gt;=50000,"&gt;50000")</f>
        <v>5000</v>
      </c>
      <c r="F2197">
        <v>5535</v>
      </c>
      <c r="G2197" t="str" cm="1">
        <f t="array" ref="G2197">_xlfn.IFS(F2197&lt;1000,"1000",F2197&lt;5000,"5000",F2197&lt;10000,"10000",F2197&lt;15000,"15000",F2197&lt;20000,"20000",F2197&lt;25000,"25000",F2197&lt;30000,"30000",F2197&lt;35000,"35000",F2197&lt;40000,"40000",F2197&lt;45000,"45000",F2197&lt;50000,"50000",F2197&gt;50000,"&gt;50000")</f>
        <v>10000</v>
      </c>
      <c r="H2197" t="s">
        <v>8219</v>
      </c>
      <c r="I2197" t="s">
        <v>8224</v>
      </c>
      <c r="J2197" t="s">
        <v>8246</v>
      </c>
      <c r="K2197">
        <v>1439317900</v>
      </c>
      <c r="L2197" s="10">
        <v>42227.771990740745</v>
      </c>
      <c r="M2197">
        <v>1436725900</v>
      </c>
      <c r="N2197" s="10">
        <f t="shared" si="104"/>
        <v>42197.771990740745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102"/>
        <v>120.32608695652173</v>
      </c>
      <c r="T2197">
        <f t="shared" si="103"/>
        <v>48.130434782608695</v>
      </c>
      <c r="U2197" t="s">
        <v>8333</v>
      </c>
      <c r="V2197" t="s">
        <v>8351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 t="str" cm="1">
        <f t="array" ref="E2198">_xlfn.IFS(D2198&lt;1000,"1000",D2198&lt;5000,"5000",D2198&lt;10000,"10000",D2198&lt;15000,"15000",D2198&lt;20000,"20000",D2198&lt;25000,"25000",D2198&lt;30000,"30000",D2198&lt;35000,"35000",D2198&lt;40000,"40000",D2198&lt;45000,"45000",D2198&lt;50000,"50000",D2198&gt;=50000,"&gt;50000")</f>
        <v>15000</v>
      </c>
      <c r="F2198">
        <v>15937</v>
      </c>
      <c r="G2198" t="str" cm="1">
        <f t="array" ref="G2198">_xlfn.IFS(F2198&lt;1000,"1000",F2198&lt;5000,"5000",F2198&lt;10000,"10000",F2198&lt;15000,"15000",F2198&lt;20000,"20000",F2198&lt;25000,"25000",F2198&lt;30000,"30000",F2198&lt;35000,"35000",F2198&lt;40000,"40000",F2198&lt;45000,"45000",F2198&lt;50000,"50000",F2198&gt;50000,"&gt;50000")</f>
        <v>20000</v>
      </c>
      <c r="H2198" t="s">
        <v>8219</v>
      </c>
      <c r="I2198" t="s">
        <v>8224</v>
      </c>
      <c r="J2198" t="s">
        <v>8246</v>
      </c>
      <c r="K2198">
        <v>1480662000</v>
      </c>
      <c r="L2198" s="10">
        <v>42706.291666666672</v>
      </c>
      <c r="M2198">
        <v>1478000502</v>
      </c>
      <c r="N2198" s="10">
        <f t="shared" si="104"/>
        <v>42675.487291666665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102"/>
        <v>113.83571428571429</v>
      </c>
      <c r="T2198">
        <f t="shared" si="103"/>
        <v>68.106837606837601</v>
      </c>
      <c r="U2198" t="s">
        <v>8333</v>
      </c>
      <c r="V2198" t="s">
        <v>8351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 t="str" cm="1">
        <f t="array" ref="E2199">_xlfn.IFS(D2199&lt;1000,"1000",D2199&lt;5000,"5000",D2199&lt;10000,"10000",D2199&lt;15000,"15000",D2199&lt;20000,"20000",D2199&lt;25000,"25000",D2199&lt;30000,"30000",D2199&lt;35000,"35000",D2199&lt;40000,"40000",D2199&lt;45000,"45000",D2199&lt;50000,"50000",D2199&gt;=50000,"&gt;50000")</f>
        <v>35000</v>
      </c>
      <c r="F2199">
        <v>285309.33</v>
      </c>
      <c r="G2199" t="str" cm="1">
        <f t="array" ref="G2199">_xlfn.IFS(F2199&lt;1000,"1000",F2199&lt;5000,"5000",F2199&lt;10000,"10000",F2199&lt;15000,"15000",F2199&lt;20000,"20000",F2199&lt;25000,"25000",F2199&lt;30000,"30000",F2199&lt;35000,"35000",F2199&lt;40000,"40000",F2199&lt;45000,"45000",F2199&lt;50000,"50000",F2199&gt;50000,"&gt;50000")</f>
        <v>&gt;50000</v>
      </c>
      <c r="H2199" t="s">
        <v>8219</v>
      </c>
      <c r="I2199" t="s">
        <v>8224</v>
      </c>
      <c r="J2199" t="s">
        <v>8246</v>
      </c>
      <c r="K2199">
        <v>1425132059</v>
      </c>
      <c r="L2199" s="10">
        <v>42063.584016203706</v>
      </c>
      <c r="M2199">
        <v>1422540059</v>
      </c>
      <c r="N2199" s="10">
        <f t="shared" si="104"/>
        <v>42033.584016203706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102"/>
        <v>951.03109999999992</v>
      </c>
      <c r="T2199">
        <f t="shared" si="103"/>
        <v>65.891300230946882</v>
      </c>
      <c r="U2199" t="s">
        <v>8333</v>
      </c>
      <c r="V2199" t="s">
        <v>8351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 t="str" cm="1">
        <f t="array" ref="E2200">_xlfn.IFS(D2200&lt;1000,"1000",D2200&lt;5000,"5000",D2200&lt;10000,"10000",D2200&lt;15000,"15000",D2200&lt;20000,"20000",D2200&lt;25000,"25000",D2200&lt;30000,"30000",D2200&lt;35000,"35000",D2200&lt;40000,"40000",D2200&lt;45000,"45000",D2200&lt;50000,"50000",D2200&gt;=50000,"&gt;50000")</f>
        <v>45000</v>
      </c>
      <c r="F2200">
        <v>53157</v>
      </c>
      <c r="G2200" t="str" cm="1">
        <f t="array" ref="G2200">_xlfn.IFS(F2200&lt;1000,"1000",F2200&lt;5000,"5000",F2200&lt;10000,"10000",F2200&lt;15000,"15000",F2200&lt;20000,"20000",F2200&lt;25000,"25000",F2200&lt;30000,"30000",F2200&lt;35000,"35000",F2200&lt;40000,"40000",F2200&lt;45000,"45000",F2200&lt;50000,"50000",F2200&gt;50000,"&gt;50000")</f>
        <v>&gt;50000</v>
      </c>
      <c r="H2200" t="s">
        <v>8219</v>
      </c>
      <c r="I2200" t="s">
        <v>8224</v>
      </c>
      <c r="J2200" t="s">
        <v>8246</v>
      </c>
      <c r="K2200">
        <v>1447507200</v>
      </c>
      <c r="L2200" s="10">
        <v>42322.555555555555</v>
      </c>
      <c r="M2200">
        <v>1444911600</v>
      </c>
      <c r="N2200" s="10">
        <f t="shared" si="104"/>
        <v>42292.513888888891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102"/>
        <v>132.89249999999998</v>
      </c>
      <c r="T2200">
        <f t="shared" si="103"/>
        <v>81.654377880184327</v>
      </c>
      <c r="U2200" t="s">
        <v>8333</v>
      </c>
      <c r="V2200" t="s">
        <v>8351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 t="str" cm="1">
        <f t="array" ref="E2201">_xlfn.IFS(D2201&lt;1000,"1000",D2201&lt;5000,"5000",D2201&lt;10000,"10000",D2201&lt;15000,"15000",D2201&lt;20000,"20000",D2201&lt;25000,"25000",D2201&lt;30000,"30000",D2201&lt;35000,"35000",D2201&lt;40000,"40000",D2201&lt;45000,"45000",D2201&lt;50000,"50000",D2201&gt;=50000,"&gt;50000")</f>
        <v>10000</v>
      </c>
      <c r="F2201">
        <v>13228</v>
      </c>
      <c r="G2201" t="str" cm="1">
        <f t="array" ref="G2201">_xlfn.IFS(F2201&lt;1000,"1000",F2201&lt;5000,"5000",F2201&lt;10000,"10000",F2201&lt;15000,"15000",F2201&lt;20000,"20000",F2201&lt;25000,"25000",F2201&lt;30000,"30000",F2201&lt;35000,"35000",F2201&lt;40000,"40000",F2201&lt;45000,"45000",F2201&lt;50000,"50000",F2201&gt;50000,"&gt;50000")</f>
        <v>15000</v>
      </c>
      <c r="H2201" t="s">
        <v>8219</v>
      </c>
      <c r="I2201" t="s">
        <v>8241</v>
      </c>
      <c r="J2201" t="s">
        <v>8249</v>
      </c>
      <c r="K2201">
        <v>1444903198</v>
      </c>
      <c r="L2201" s="10">
        <v>42292.416643518518</v>
      </c>
      <c r="M2201">
        <v>1442311198</v>
      </c>
      <c r="N2201" s="10">
        <f t="shared" si="104"/>
        <v>42262.416643518518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102"/>
        <v>146.97777777777779</v>
      </c>
      <c r="T2201">
        <f t="shared" si="103"/>
        <v>52.701195219123505</v>
      </c>
      <c r="U2201" t="s">
        <v>8333</v>
      </c>
      <c r="V2201" t="s">
        <v>8351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 t="str" cm="1">
        <f t="array" ref="E2202">_xlfn.IFS(D2202&lt;1000,"1000",D2202&lt;5000,"5000",D2202&lt;10000,"10000",D2202&lt;15000,"15000",D2202&lt;20000,"20000",D2202&lt;25000,"25000",D2202&lt;30000,"30000",D2202&lt;35000,"35000",D2202&lt;40000,"40000",D2202&lt;45000,"45000",D2202&lt;50000,"50000",D2202&gt;=50000,"&gt;50000")</f>
        <v>5000</v>
      </c>
      <c r="F2202">
        <v>10843</v>
      </c>
      <c r="G2202" t="str" cm="1">
        <f t="array" ref="G2202">_xlfn.IFS(F2202&lt;1000,"1000",F2202&lt;5000,"5000",F2202&lt;10000,"10000",F2202&lt;15000,"15000",F2202&lt;20000,"20000",F2202&lt;25000,"25000",F2202&lt;30000,"30000",F2202&lt;35000,"35000",F2202&lt;40000,"40000",F2202&lt;45000,"45000",F2202&lt;50000,"50000",F2202&gt;50000,"&gt;50000")</f>
        <v>15000</v>
      </c>
      <c r="H2202" t="s">
        <v>8219</v>
      </c>
      <c r="I2202" t="s">
        <v>8225</v>
      </c>
      <c r="J2202" t="s">
        <v>8247</v>
      </c>
      <c r="K2202">
        <v>1436151600</v>
      </c>
      <c r="L2202" s="10">
        <v>42191.125</v>
      </c>
      <c r="M2202">
        <v>1433775668</v>
      </c>
      <c r="N2202" s="10">
        <f t="shared" si="104"/>
        <v>42163.625787037032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102"/>
        <v>542.15</v>
      </c>
      <c r="T2202">
        <f t="shared" si="103"/>
        <v>41.228136882129277</v>
      </c>
      <c r="U2202" t="s">
        <v>8333</v>
      </c>
      <c r="V2202" t="s">
        <v>8351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 t="str" cm="1">
        <f t="array" ref="E2203">_xlfn.IFS(D2203&lt;1000,"1000",D2203&lt;5000,"5000",D2203&lt;10000,"10000",D2203&lt;15000,"15000",D2203&lt;20000,"20000",D2203&lt;25000,"25000",D2203&lt;30000,"30000",D2203&lt;35000,"35000",D2203&lt;40000,"40000",D2203&lt;45000,"45000",D2203&lt;50000,"50000",D2203&gt;=50000,"&gt;50000")</f>
        <v>1000</v>
      </c>
      <c r="F2203">
        <v>420.99</v>
      </c>
      <c r="G2203" t="str" cm="1">
        <f t="array" ref="G2203">_xlfn.IFS(F2203&lt;1000,"1000",F2203&lt;5000,"5000",F2203&lt;10000,"10000",F2203&lt;15000,"15000",F2203&lt;20000,"20000",F2203&lt;25000,"25000",F2203&lt;30000,"30000",F2203&lt;35000,"35000",F2203&lt;40000,"40000",F2203&lt;45000,"45000",F2203&lt;50000,"50000",F2203&gt;50000,"&gt;50000")</f>
        <v>1000</v>
      </c>
      <c r="H2203" t="s">
        <v>8219</v>
      </c>
      <c r="I2203" t="s">
        <v>8225</v>
      </c>
      <c r="J2203" t="s">
        <v>8247</v>
      </c>
      <c r="K2203">
        <v>1358367565</v>
      </c>
      <c r="L2203" s="10">
        <v>41290.846817129634</v>
      </c>
      <c r="M2203">
        <v>1357157965</v>
      </c>
      <c r="N2203" s="10">
        <f t="shared" si="104"/>
        <v>41276.846817129634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102"/>
        <v>382.71818181818185</v>
      </c>
      <c r="T2203">
        <f t="shared" si="103"/>
        <v>15.035357142857142</v>
      </c>
      <c r="U2203" t="s">
        <v>8325</v>
      </c>
      <c r="V2203" t="s">
        <v>8330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 t="str" cm="1">
        <f t="array" ref="E2204">_xlfn.IFS(D2204&lt;1000,"1000",D2204&lt;5000,"5000",D2204&lt;10000,"10000",D2204&lt;15000,"15000",D2204&lt;20000,"20000",D2204&lt;25000,"25000",D2204&lt;30000,"30000",D2204&lt;35000,"35000",D2204&lt;40000,"40000",D2204&lt;45000,"45000",D2204&lt;50000,"50000",D2204&gt;=50000,"&gt;50000")</f>
        <v>5000</v>
      </c>
      <c r="F2204">
        <v>28167.25</v>
      </c>
      <c r="G2204" t="str" cm="1">
        <f t="array" ref="G2204">_xlfn.IFS(F2204&lt;1000,"1000",F2204&lt;5000,"5000",F2204&lt;10000,"10000",F2204&lt;15000,"15000",F2204&lt;20000,"20000",F2204&lt;25000,"25000",F2204&lt;30000,"30000",F2204&lt;35000,"35000",F2204&lt;40000,"40000",F2204&lt;45000,"45000",F2204&lt;50000,"50000",F2204&gt;50000,"&gt;50000")</f>
        <v>30000</v>
      </c>
      <c r="H2204" t="s">
        <v>8219</v>
      </c>
      <c r="I2204" t="s">
        <v>8224</v>
      </c>
      <c r="J2204" t="s">
        <v>8246</v>
      </c>
      <c r="K2204">
        <v>1351801368</v>
      </c>
      <c r="L2204" s="10">
        <v>41214.849166666667</v>
      </c>
      <c r="M2204">
        <v>1349209368</v>
      </c>
      <c r="N2204" s="10">
        <f t="shared" si="104"/>
        <v>41184.849166666667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102"/>
        <v>704.18124999999998</v>
      </c>
      <c r="T2204">
        <f t="shared" si="103"/>
        <v>39.066920943134534</v>
      </c>
      <c r="U2204" t="s">
        <v>8325</v>
      </c>
      <c r="V2204" t="s">
        <v>8330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 t="str" cm="1">
        <f t="array" ref="E2205">_xlfn.IFS(D2205&lt;1000,"1000",D2205&lt;5000,"5000",D2205&lt;10000,"10000",D2205&lt;15000,"15000",D2205&lt;20000,"20000",D2205&lt;25000,"25000",D2205&lt;30000,"30000",D2205&lt;35000,"35000",D2205&lt;40000,"40000",D2205&lt;45000,"45000",D2205&lt;50000,"50000",D2205&gt;=50000,"&gt;50000")</f>
        <v>5000</v>
      </c>
      <c r="F2205">
        <v>2191</v>
      </c>
      <c r="G2205" t="str" cm="1">
        <f t="array" ref="G2205">_xlfn.IFS(F2205&lt;1000,"1000",F2205&lt;5000,"5000",F2205&lt;10000,"10000",F2205&lt;15000,"15000",F2205&lt;20000,"20000",F2205&lt;25000,"25000",F2205&lt;30000,"30000",F2205&lt;35000,"35000",F2205&lt;40000,"40000",F2205&lt;45000,"45000",F2205&lt;50000,"50000",F2205&gt;50000,"&gt;50000")</f>
        <v>5000</v>
      </c>
      <c r="H2205" t="s">
        <v>8219</v>
      </c>
      <c r="I2205" t="s">
        <v>8229</v>
      </c>
      <c r="J2205" t="s">
        <v>8251</v>
      </c>
      <c r="K2205">
        <v>1443127082</v>
      </c>
      <c r="L2205" s="10">
        <v>42271.85974537037</v>
      </c>
      <c r="M2205">
        <v>1440535082</v>
      </c>
      <c r="N2205" s="10">
        <f t="shared" si="104"/>
        <v>42241.85974537037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102"/>
        <v>109.55</v>
      </c>
      <c r="T2205">
        <f t="shared" si="103"/>
        <v>43.82</v>
      </c>
      <c r="U2205" t="s">
        <v>8325</v>
      </c>
      <c r="V2205" t="s">
        <v>8330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 t="str" cm="1">
        <f t="array" ref="E2206">_xlfn.IFS(D2206&lt;1000,"1000",D2206&lt;5000,"5000",D2206&lt;10000,"10000",D2206&lt;15000,"15000",D2206&lt;20000,"20000",D2206&lt;25000,"25000",D2206&lt;30000,"30000",D2206&lt;35000,"35000",D2206&lt;40000,"40000",D2206&lt;45000,"45000",D2206&lt;50000,"50000",D2206&gt;=50000,"&gt;50000")</f>
        <v>5000</v>
      </c>
      <c r="F2206">
        <v>1993</v>
      </c>
      <c r="G2206" t="str" cm="1">
        <f t="array" ref="G2206">_xlfn.IFS(F2206&lt;1000,"1000",F2206&lt;5000,"5000",F2206&lt;10000,"10000",F2206&lt;15000,"15000",F2206&lt;20000,"20000",F2206&lt;25000,"25000",F2206&lt;30000,"30000",F2206&lt;35000,"35000",F2206&lt;40000,"40000",F2206&lt;45000,"45000",F2206&lt;50000,"50000",F2206&gt;50000,"&gt;50000")</f>
        <v>5000</v>
      </c>
      <c r="H2206" t="s">
        <v>8219</v>
      </c>
      <c r="I2206" t="s">
        <v>8224</v>
      </c>
      <c r="J2206" t="s">
        <v>8246</v>
      </c>
      <c r="K2206">
        <v>1362814119</v>
      </c>
      <c r="L2206" s="10">
        <v>41342.311562499999</v>
      </c>
      <c r="M2206">
        <v>1360222119</v>
      </c>
      <c r="N2206" s="10">
        <f t="shared" si="104"/>
        <v>41312.311562499999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102"/>
        <v>132.86666666666667</v>
      </c>
      <c r="T2206">
        <f t="shared" si="103"/>
        <v>27.301369863013697</v>
      </c>
      <c r="U2206" t="s">
        <v>8325</v>
      </c>
      <c r="V2206" t="s">
        <v>8330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 t="str" cm="1">
        <f t="array" ref="E2207">_xlfn.IFS(D2207&lt;1000,"1000",D2207&lt;5000,"5000",D2207&lt;10000,"10000",D2207&lt;15000,"15000",D2207&lt;20000,"20000",D2207&lt;25000,"25000",D2207&lt;30000,"30000",D2207&lt;35000,"35000",D2207&lt;40000,"40000",D2207&lt;45000,"45000",D2207&lt;50000,"50000",D2207&gt;=50000,"&gt;50000")</f>
        <v>1000</v>
      </c>
      <c r="F2207">
        <v>1140</v>
      </c>
      <c r="G2207" t="str" cm="1">
        <f t="array" ref="G2207">_xlfn.IFS(F2207&lt;1000,"1000",F2207&lt;5000,"5000",F2207&lt;10000,"10000",F2207&lt;15000,"15000",F2207&lt;20000,"20000",F2207&lt;25000,"25000",F2207&lt;30000,"30000",F2207&lt;35000,"35000",F2207&lt;40000,"40000",F2207&lt;45000,"45000",F2207&lt;50000,"50000",F2207&gt;50000,"&gt;50000")</f>
        <v>5000</v>
      </c>
      <c r="H2207" t="s">
        <v>8219</v>
      </c>
      <c r="I2207" t="s">
        <v>8224</v>
      </c>
      <c r="J2207" t="s">
        <v>8246</v>
      </c>
      <c r="K2207">
        <v>1338579789</v>
      </c>
      <c r="L2207" s="10">
        <v>41061.82163194444</v>
      </c>
      <c r="M2207">
        <v>1335987789</v>
      </c>
      <c r="N2207" s="10">
        <f t="shared" si="104"/>
        <v>41031.82163194444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102"/>
        <v>152</v>
      </c>
      <c r="T2207">
        <f t="shared" si="103"/>
        <v>42.222222222222221</v>
      </c>
      <c r="U2207" t="s">
        <v>8325</v>
      </c>
      <c r="V2207" t="s">
        <v>8330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 t="str" cm="1">
        <f t="array" ref="E2208">_xlfn.IFS(D2208&lt;1000,"1000",D2208&lt;5000,"5000",D2208&lt;10000,"10000",D2208&lt;15000,"15000",D2208&lt;20000,"20000",D2208&lt;25000,"25000",D2208&lt;30000,"30000",D2208&lt;35000,"35000",D2208&lt;40000,"40000",D2208&lt;45000,"45000",D2208&lt;50000,"50000",D2208&gt;=50000,"&gt;50000")</f>
        <v>5000</v>
      </c>
      <c r="F2208">
        <v>1130</v>
      </c>
      <c r="G2208" t="str" cm="1">
        <f t="array" ref="G2208">_xlfn.IFS(F2208&lt;1000,"1000",F2208&lt;5000,"5000",F2208&lt;10000,"10000",F2208&lt;15000,"15000",F2208&lt;20000,"20000",F2208&lt;25000,"25000",F2208&lt;30000,"30000",F2208&lt;35000,"35000",F2208&lt;40000,"40000",F2208&lt;45000,"45000",F2208&lt;50000,"50000",F2208&gt;50000,"&gt;50000")</f>
        <v>5000</v>
      </c>
      <c r="H2208" t="s">
        <v>8219</v>
      </c>
      <c r="I2208" t="s">
        <v>8224</v>
      </c>
      <c r="J2208" t="s">
        <v>8246</v>
      </c>
      <c r="K2208">
        <v>1334556624</v>
      </c>
      <c r="L2208" s="10">
        <v>41015.257222222222</v>
      </c>
      <c r="M2208">
        <v>1333001424</v>
      </c>
      <c r="N2208" s="10">
        <f t="shared" si="104"/>
        <v>40997.257222222222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102"/>
        <v>102.72727272727273</v>
      </c>
      <c r="T2208">
        <f t="shared" si="103"/>
        <v>33.235294117647058</v>
      </c>
      <c r="U2208" t="s">
        <v>8325</v>
      </c>
      <c r="V2208" t="s">
        <v>8330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 t="str" cm="1">
        <f t="array" ref="E2209">_xlfn.IFS(D2209&lt;1000,"1000",D2209&lt;5000,"5000",D2209&lt;10000,"10000",D2209&lt;15000,"15000",D2209&lt;20000,"20000",D2209&lt;25000,"25000",D2209&lt;30000,"30000",D2209&lt;35000,"35000",D2209&lt;40000,"40000",D2209&lt;45000,"45000",D2209&lt;50000,"50000",D2209&gt;=50000,"&gt;50000")</f>
        <v>5000</v>
      </c>
      <c r="F2209">
        <v>2000</v>
      </c>
      <c r="G2209" t="str" cm="1">
        <f t="array" ref="G2209">_xlfn.IFS(F2209&lt;1000,"1000",F2209&lt;5000,"5000",F2209&lt;10000,"10000",F2209&lt;15000,"15000",F2209&lt;20000,"20000",F2209&lt;25000,"25000",F2209&lt;30000,"30000",F2209&lt;35000,"35000",F2209&lt;40000,"40000",F2209&lt;45000,"45000",F2209&lt;50000,"50000",F2209&gt;50000,"&gt;50000")</f>
        <v>5000</v>
      </c>
      <c r="H2209" t="s">
        <v>8219</v>
      </c>
      <c r="I2209" t="s">
        <v>8224</v>
      </c>
      <c r="J2209" t="s">
        <v>8246</v>
      </c>
      <c r="K2209">
        <v>1384580373</v>
      </c>
      <c r="L2209" s="10">
        <v>41594.235798611109</v>
      </c>
      <c r="M2209">
        <v>1381984773</v>
      </c>
      <c r="N2209" s="10">
        <f t="shared" si="104"/>
        <v>41564.194131944445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102"/>
        <v>100</v>
      </c>
      <c r="T2209">
        <f t="shared" si="103"/>
        <v>285.71428571428572</v>
      </c>
      <c r="U2209" t="s">
        <v>8325</v>
      </c>
      <c r="V2209" t="s">
        <v>8330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 t="str" cm="1">
        <f t="array" ref="E2210">_xlfn.IFS(D2210&lt;1000,"1000",D2210&lt;5000,"5000",D2210&lt;10000,"10000",D2210&lt;15000,"15000",D2210&lt;20000,"20000",D2210&lt;25000,"25000",D2210&lt;30000,"30000",D2210&lt;35000,"35000",D2210&lt;40000,"40000",D2210&lt;45000,"45000",D2210&lt;50000,"50000",D2210&gt;=50000,"&gt;50000")</f>
        <v>5000</v>
      </c>
      <c r="F2210">
        <v>1016</v>
      </c>
      <c r="G2210" t="str" cm="1">
        <f t="array" ref="G2210">_xlfn.IFS(F2210&lt;1000,"1000",F2210&lt;5000,"5000",F2210&lt;10000,"10000",F2210&lt;15000,"15000",F2210&lt;20000,"20000",F2210&lt;25000,"25000",F2210&lt;30000,"30000",F2210&lt;35000,"35000",F2210&lt;40000,"40000",F2210&lt;45000,"45000",F2210&lt;50000,"50000",F2210&gt;50000,"&gt;50000")</f>
        <v>5000</v>
      </c>
      <c r="H2210" t="s">
        <v>8219</v>
      </c>
      <c r="I2210" t="s">
        <v>8224</v>
      </c>
      <c r="J2210" t="s">
        <v>8246</v>
      </c>
      <c r="K2210">
        <v>1333771200</v>
      </c>
      <c r="L2210" s="10">
        <v>41006.166666666664</v>
      </c>
      <c r="M2210">
        <v>1328649026</v>
      </c>
      <c r="N2210" s="10">
        <f t="shared" si="104"/>
        <v>40946.882245370369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102"/>
        <v>101.6</v>
      </c>
      <c r="T2210">
        <f t="shared" si="103"/>
        <v>42.333333333333336</v>
      </c>
      <c r="U2210" t="s">
        <v>8325</v>
      </c>
      <c r="V2210" t="s">
        <v>8330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 t="str" cm="1">
        <f t="array" ref="E2211">_xlfn.IFS(D2211&lt;1000,"1000",D2211&lt;5000,"5000",D2211&lt;10000,"10000",D2211&lt;15000,"15000",D2211&lt;20000,"20000",D2211&lt;25000,"25000",D2211&lt;30000,"30000",D2211&lt;35000,"35000",D2211&lt;40000,"40000",D2211&lt;45000,"45000",D2211&lt;50000,"50000",D2211&gt;=50000,"&gt;50000")</f>
        <v>1000</v>
      </c>
      <c r="F2211">
        <v>754</v>
      </c>
      <c r="G2211" t="str" cm="1">
        <f t="array" ref="G2211">_xlfn.IFS(F2211&lt;1000,"1000",F2211&lt;5000,"5000",F2211&lt;10000,"10000",F2211&lt;15000,"15000",F2211&lt;20000,"20000",F2211&lt;25000,"25000",F2211&lt;30000,"30000",F2211&lt;35000,"35000",F2211&lt;40000,"40000",F2211&lt;45000,"45000",F2211&lt;50000,"50000",F2211&gt;50000,"&gt;50000")</f>
        <v>1000</v>
      </c>
      <c r="H2211" t="s">
        <v>8219</v>
      </c>
      <c r="I2211" t="s">
        <v>8225</v>
      </c>
      <c r="J2211" t="s">
        <v>8247</v>
      </c>
      <c r="K2211">
        <v>1397516400</v>
      </c>
      <c r="L2211" s="10">
        <v>41743.958333333336</v>
      </c>
      <c r="M2211">
        <v>1396524644</v>
      </c>
      <c r="N2211" s="10">
        <f t="shared" si="104"/>
        <v>41732.479675925926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102"/>
        <v>150.80000000000001</v>
      </c>
      <c r="T2211">
        <f t="shared" si="103"/>
        <v>50.266666666666666</v>
      </c>
      <c r="U2211" t="s">
        <v>8325</v>
      </c>
      <c r="V2211" t="s">
        <v>8330</v>
      </c>
    </row>
    <row r="2212" spans="1:22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 t="str" cm="1">
        <f t="array" ref="E2212">_xlfn.IFS(D2212&lt;1000,"1000",D2212&lt;5000,"5000",D2212&lt;10000,"10000",D2212&lt;15000,"15000",D2212&lt;20000,"20000",D2212&lt;25000,"25000",D2212&lt;30000,"30000",D2212&lt;35000,"35000",D2212&lt;40000,"40000",D2212&lt;45000,"45000",D2212&lt;50000,"50000",D2212&gt;=50000,"&gt;50000")</f>
        <v>5000</v>
      </c>
      <c r="F2212">
        <v>4457</v>
      </c>
      <c r="G2212" t="str" cm="1">
        <f t="array" ref="G2212">_xlfn.IFS(F2212&lt;1000,"1000",F2212&lt;5000,"5000",F2212&lt;10000,"10000",F2212&lt;15000,"15000",F2212&lt;20000,"20000",F2212&lt;25000,"25000",F2212&lt;30000,"30000",F2212&lt;35000,"35000",F2212&lt;40000,"40000",F2212&lt;45000,"45000",F2212&lt;50000,"50000",F2212&gt;50000,"&gt;50000")</f>
        <v>5000</v>
      </c>
      <c r="H2212" t="s">
        <v>8219</v>
      </c>
      <c r="I2212" t="s">
        <v>8224</v>
      </c>
      <c r="J2212" t="s">
        <v>8246</v>
      </c>
      <c r="K2212">
        <v>1334424960</v>
      </c>
      <c r="L2212" s="10">
        <v>41013.73333333333</v>
      </c>
      <c r="M2212">
        <v>1329442510</v>
      </c>
      <c r="N2212" s="10">
        <f t="shared" si="104"/>
        <v>40956.066087962965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102"/>
        <v>111.425</v>
      </c>
      <c r="T2212">
        <f t="shared" si="103"/>
        <v>61.902777777777779</v>
      </c>
      <c r="U2212" t="s">
        <v>8325</v>
      </c>
      <c r="V2212" t="s">
        <v>8330</v>
      </c>
    </row>
    <row r="2213" spans="1:22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 t="str" cm="1">
        <f t="array" ref="E2213">_xlfn.IFS(D2213&lt;1000,"1000",D2213&lt;5000,"5000",D2213&lt;10000,"10000",D2213&lt;15000,"15000",D2213&lt;20000,"20000",D2213&lt;25000,"25000",D2213&lt;30000,"30000",D2213&lt;35000,"35000",D2213&lt;40000,"40000",D2213&lt;45000,"45000",D2213&lt;50000,"50000",D2213&gt;=50000,"&gt;50000")</f>
        <v>5000</v>
      </c>
      <c r="F2213">
        <v>4890</v>
      </c>
      <c r="G2213" t="str" cm="1">
        <f t="array" ref="G2213">_xlfn.IFS(F2213&lt;1000,"1000",F2213&lt;5000,"5000",F2213&lt;10000,"10000",F2213&lt;15000,"15000",F2213&lt;20000,"20000",F2213&lt;25000,"25000",F2213&lt;30000,"30000",F2213&lt;35000,"35000",F2213&lt;40000,"40000",F2213&lt;45000,"45000",F2213&lt;50000,"50000",F2213&gt;50000,"&gt;50000")</f>
        <v>5000</v>
      </c>
      <c r="H2213" t="s">
        <v>8219</v>
      </c>
      <c r="I2213" t="s">
        <v>8224</v>
      </c>
      <c r="J2213" t="s">
        <v>8246</v>
      </c>
      <c r="K2213">
        <v>1397113140</v>
      </c>
      <c r="L2213" s="10">
        <v>41739.290972222225</v>
      </c>
      <c r="M2213">
        <v>1395168625</v>
      </c>
      <c r="N2213" s="10">
        <f t="shared" si="104"/>
        <v>41716.785011574073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102"/>
        <v>195.6</v>
      </c>
      <c r="T2213">
        <f t="shared" si="103"/>
        <v>40.75</v>
      </c>
      <c r="U2213" t="s">
        <v>8325</v>
      </c>
      <c r="V2213" t="s">
        <v>8330</v>
      </c>
    </row>
    <row r="2214" spans="1:22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 t="str" cm="1">
        <f t="array" ref="E2214">_xlfn.IFS(D2214&lt;1000,"1000",D2214&lt;5000,"5000",D2214&lt;10000,"10000",D2214&lt;15000,"15000",D2214&lt;20000,"20000",D2214&lt;25000,"25000",D2214&lt;30000,"30000",D2214&lt;35000,"35000",D2214&lt;40000,"40000",D2214&lt;45000,"45000",D2214&lt;50000,"50000",D2214&gt;=50000,"&gt;50000")</f>
        <v>10000</v>
      </c>
      <c r="F2214">
        <v>6863</v>
      </c>
      <c r="G2214" t="str" cm="1">
        <f t="array" ref="G2214">_xlfn.IFS(F2214&lt;1000,"1000",F2214&lt;5000,"5000",F2214&lt;10000,"10000",F2214&lt;15000,"15000",F2214&lt;20000,"20000",F2214&lt;25000,"25000",F2214&lt;30000,"30000",F2214&lt;35000,"35000",F2214&lt;40000,"40000",F2214&lt;45000,"45000",F2214&lt;50000,"50000",F2214&gt;50000,"&gt;50000")</f>
        <v>10000</v>
      </c>
      <c r="H2214" t="s">
        <v>8219</v>
      </c>
      <c r="I2214" t="s">
        <v>8224</v>
      </c>
      <c r="J2214" t="s">
        <v>8246</v>
      </c>
      <c r="K2214">
        <v>1383526800</v>
      </c>
      <c r="L2214" s="10">
        <v>41582.041666666664</v>
      </c>
      <c r="M2214">
        <v>1380650177</v>
      </c>
      <c r="N2214" s="10">
        <f t="shared" si="104"/>
        <v>41548.747418981482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102"/>
        <v>114.38333333333333</v>
      </c>
      <c r="T2214">
        <f t="shared" si="103"/>
        <v>55.796747967479675</v>
      </c>
      <c r="U2214" t="s">
        <v>8325</v>
      </c>
      <c r="V2214" t="s">
        <v>8330</v>
      </c>
    </row>
    <row r="2215" spans="1:22" ht="58" x14ac:dyDescent="0.35">
      <c r="A2215">
        <v>2213</v>
      </c>
      <c r="B2215" s="3" t="s">
        <v>2214</v>
      </c>
      <c r="C2215" s="3" t="s">
        <v>6323</v>
      </c>
      <c r="D2215">
        <v>5</v>
      </c>
      <c r="E2215" t="str" cm="1">
        <f t="array" ref="E2215">_xlfn.IFS(D2215&lt;1000,"1000",D2215&lt;5000,"5000",D2215&lt;10000,"10000",D2215&lt;15000,"15000",D2215&lt;20000,"20000",D2215&lt;25000,"25000",D2215&lt;30000,"30000",D2215&lt;35000,"35000",D2215&lt;40000,"40000",D2215&lt;45000,"45000",D2215&lt;50000,"50000",D2215&gt;=50000,"&gt;50000")</f>
        <v>1000</v>
      </c>
      <c r="F2215">
        <v>10</v>
      </c>
      <c r="G2215" t="str" cm="1">
        <f t="array" ref="G2215">_xlfn.IFS(F2215&lt;1000,"1000",F2215&lt;5000,"5000",F2215&lt;10000,"10000",F2215&lt;15000,"15000",F2215&lt;20000,"20000",F2215&lt;25000,"25000",F2215&lt;30000,"30000",F2215&lt;35000,"35000",F2215&lt;40000,"40000",F2215&lt;45000,"45000",F2215&lt;50000,"50000",F2215&gt;50000,"&gt;50000")</f>
        <v>1000</v>
      </c>
      <c r="H2215" t="s">
        <v>8219</v>
      </c>
      <c r="I2215" t="s">
        <v>8224</v>
      </c>
      <c r="J2215" t="s">
        <v>8246</v>
      </c>
      <c r="K2215">
        <v>1431719379</v>
      </c>
      <c r="L2215" s="10">
        <v>42139.826145833329</v>
      </c>
      <c r="M2215">
        <v>1429127379</v>
      </c>
      <c r="N2215" s="10">
        <f t="shared" si="104"/>
        <v>42109.826145833329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102"/>
        <v>200</v>
      </c>
      <c r="T2215">
        <f t="shared" si="103"/>
        <v>10</v>
      </c>
      <c r="U2215" t="s">
        <v>8325</v>
      </c>
      <c r="V2215" t="s">
        <v>8330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 t="str" cm="1">
        <f t="array" ref="E2216">_xlfn.IFS(D2216&lt;1000,"1000",D2216&lt;5000,"5000",D2216&lt;10000,"10000",D2216&lt;15000,"15000",D2216&lt;20000,"20000",D2216&lt;25000,"25000",D2216&lt;30000,"30000",D2216&lt;35000,"35000",D2216&lt;40000,"40000",D2216&lt;45000,"45000",D2216&lt;50000,"50000",D2216&gt;=50000,"&gt;50000")</f>
        <v>1000</v>
      </c>
      <c r="F2216">
        <v>1755.01</v>
      </c>
      <c r="G2216" t="str" cm="1">
        <f t="array" ref="G2216">_xlfn.IFS(F2216&lt;1000,"1000",F2216&lt;5000,"5000",F2216&lt;10000,"10000",F2216&lt;15000,"15000",F2216&lt;20000,"20000",F2216&lt;25000,"25000",F2216&lt;30000,"30000",F2216&lt;35000,"35000",F2216&lt;40000,"40000",F2216&lt;45000,"45000",F2216&lt;50000,"50000",F2216&gt;50000,"&gt;50000")</f>
        <v>5000</v>
      </c>
      <c r="H2216" t="s">
        <v>8219</v>
      </c>
      <c r="I2216" t="s">
        <v>8224</v>
      </c>
      <c r="J2216" t="s">
        <v>8246</v>
      </c>
      <c r="K2216">
        <v>1391713248</v>
      </c>
      <c r="L2216" s="10">
        <v>41676.792222222226</v>
      </c>
      <c r="M2216">
        <v>1389121248</v>
      </c>
      <c r="N2216" s="10">
        <f t="shared" si="104"/>
        <v>41646.792222222226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102"/>
        <v>292.50166666666667</v>
      </c>
      <c r="T2216">
        <f t="shared" si="103"/>
        <v>73.125416666666666</v>
      </c>
      <c r="U2216" t="s">
        <v>8325</v>
      </c>
      <c r="V2216" t="s">
        <v>8330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 t="str" cm="1">
        <f t="array" ref="E2217">_xlfn.IFS(D2217&lt;1000,"1000",D2217&lt;5000,"5000",D2217&lt;10000,"10000",D2217&lt;15000,"15000",D2217&lt;20000,"20000",D2217&lt;25000,"25000",D2217&lt;30000,"30000",D2217&lt;35000,"35000",D2217&lt;40000,"40000",D2217&lt;45000,"45000",D2217&lt;50000,"50000",D2217&gt;=50000,"&gt;50000")</f>
        <v>1000</v>
      </c>
      <c r="F2217">
        <v>860</v>
      </c>
      <c r="G2217" t="str" cm="1">
        <f t="array" ref="G2217">_xlfn.IFS(F2217&lt;1000,"1000",F2217&lt;5000,"5000",F2217&lt;10000,"10000",F2217&lt;15000,"15000",F2217&lt;20000,"20000",F2217&lt;25000,"25000",F2217&lt;30000,"30000",F2217&lt;35000,"35000",F2217&lt;40000,"40000",F2217&lt;45000,"45000",F2217&lt;50000,"50000",F2217&gt;50000,"&gt;50000")</f>
        <v>1000</v>
      </c>
      <c r="H2217" t="s">
        <v>8219</v>
      </c>
      <c r="I2217" t="s">
        <v>8224</v>
      </c>
      <c r="J2217" t="s">
        <v>8246</v>
      </c>
      <c r="K2217">
        <v>1331621940</v>
      </c>
      <c r="L2217" s="10">
        <v>40981.290972222225</v>
      </c>
      <c r="M2217">
        <v>1329671572</v>
      </c>
      <c r="N2217" s="10">
        <f t="shared" si="104"/>
        <v>40958.717268518521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102"/>
        <v>156.36363636363637</v>
      </c>
      <c r="T2217">
        <f t="shared" si="103"/>
        <v>26.060606060606062</v>
      </c>
      <c r="U2217" t="s">
        <v>8325</v>
      </c>
      <c r="V2217" t="s">
        <v>8330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 t="str" cm="1">
        <f t="array" ref="E2218">_xlfn.IFS(D2218&lt;1000,"1000",D2218&lt;5000,"5000",D2218&lt;10000,"10000",D2218&lt;15000,"15000",D2218&lt;20000,"20000",D2218&lt;25000,"25000",D2218&lt;30000,"30000",D2218&lt;35000,"35000",D2218&lt;40000,"40000",D2218&lt;45000,"45000",D2218&lt;50000,"50000",D2218&gt;=50000,"&gt;50000")</f>
        <v>1000</v>
      </c>
      <c r="F2218">
        <v>317</v>
      </c>
      <c r="G2218" t="str" cm="1">
        <f t="array" ref="G2218">_xlfn.IFS(F2218&lt;1000,"1000",F2218&lt;5000,"5000",F2218&lt;10000,"10000",F2218&lt;15000,"15000",F2218&lt;20000,"20000",F2218&lt;25000,"25000",F2218&lt;30000,"30000",F2218&lt;35000,"35000",F2218&lt;40000,"40000",F2218&lt;45000,"45000",F2218&lt;50000,"50000",F2218&gt;50000,"&gt;50000")</f>
        <v>1000</v>
      </c>
      <c r="H2218" t="s">
        <v>8219</v>
      </c>
      <c r="I2218" t="s">
        <v>8224</v>
      </c>
      <c r="J2218" t="s">
        <v>8246</v>
      </c>
      <c r="K2218">
        <v>1437674545</v>
      </c>
      <c r="L2218" s="10">
        <v>42208.751678240747</v>
      </c>
      <c r="M2218">
        <v>1436464945</v>
      </c>
      <c r="N2218" s="10">
        <f t="shared" si="104"/>
        <v>42194.751678240747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102"/>
        <v>105.66666666666666</v>
      </c>
      <c r="T2218">
        <f t="shared" si="103"/>
        <v>22.642857142857142</v>
      </c>
      <c r="U2218" t="s">
        <v>8325</v>
      </c>
      <c r="V2218" t="s">
        <v>8330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 t="str" cm="1">
        <f t="array" ref="E2219">_xlfn.IFS(D2219&lt;1000,"1000",D2219&lt;5000,"5000",D2219&lt;10000,"10000",D2219&lt;15000,"15000",D2219&lt;20000,"20000",D2219&lt;25000,"25000",D2219&lt;30000,"30000",D2219&lt;35000,"35000",D2219&lt;40000,"40000",D2219&lt;45000,"45000",D2219&lt;50000,"50000",D2219&gt;=50000,"&gt;50000")</f>
        <v>1000</v>
      </c>
      <c r="F2219">
        <v>425</v>
      </c>
      <c r="G2219" t="str" cm="1">
        <f t="array" ref="G2219">_xlfn.IFS(F2219&lt;1000,"1000",F2219&lt;5000,"5000",F2219&lt;10000,"10000",F2219&lt;15000,"15000",F2219&lt;20000,"20000",F2219&lt;25000,"25000",F2219&lt;30000,"30000",F2219&lt;35000,"35000",F2219&lt;40000,"40000",F2219&lt;45000,"45000",F2219&lt;50000,"50000",F2219&gt;50000,"&gt;50000")</f>
        <v>1000</v>
      </c>
      <c r="H2219" t="s">
        <v>8219</v>
      </c>
      <c r="I2219" t="s">
        <v>8224</v>
      </c>
      <c r="J2219" t="s">
        <v>8246</v>
      </c>
      <c r="K2219">
        <v>1446451200</v>
      </c>
      <c r="L2219" s="10">
        <v>42310.333333333328</v>
      </c>
      <c r="M2219">
        <v>1445539113</v>
      </c>
      <c r="N2219" s="10">
        <f t="shared" si="104"/>
        <v>42299.776770833334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102"/>
        <v>101.19047619047619</v>
      </c>
      <c r="T2219">
        <f t="shared" si="103"/>
        <v>47.222222222222221</v>
      </c>
      <c r="U2219" t="s">
        <v>8325</v>
      </c>
      <c r="V2219" t="s">
        <v>8330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 t="str" cm="1">
        <f t="array" ref="E2220">_xlfn.IFS(D2220&lt;1000,"1000",D2220&lt;5000,"5000",D2220&lt;10000,"10000",D2220&lt;15000,"15000",D2220&lt;20000,"20000",D2220&lt;25000,"25000",D2220&lt;30000,"30000",D2220&lt;35000,"35000",D2220&lt;40000,"40000",D2220&lt;45000,"45000",D2220&lt;50000,"50000",D2220&gt;=50000,"&gt;50000")</f>
        <v>5000</v>
      </c>
      <c r="F2220">
        <v>2456.66</v>
      </c>
      <c r="G2220" t="str" cm="1">
        <f t="array" ref="G2220">_xlfn.IFS(F2220&lt;1000,"1000",F2220&lt;5000,"5000",F2220&lt;10000,"10000",F2220&lt;15000,"15000",F2220&lt;20000,"20000",F2220&lt;25000,"25000",F2220&lt;30000,"30000",F2220&lt;35000,"35000",F2220&lt;40000,"40000",F2220&lt;45000,"45000",F2220&lt;50000,"50000",F2220&gt;50000,"&gt;50000")</f>
        <v>5000</v>
      </c>
      <c r="H2220" t="s">
        <v>8219</v>
      </c>
      <c r="I2220" t="s">
        <v>8224</v>
      </c>
      <c r="J2220" t="s">
        <v>8246</v>
      </c>
      <c r="K2220">
        <v>1346198400</v>
      </c>
      <c r="L2220" s="10">
        <v>41150</v>
      </c>
      <c r="M2220">
        <v>1344281383</v>
      </c>
      <c r="N2220" s="10">
        <f t="shared" si="104"/>
        <v>41127.812303240738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102"/>
        <v>122.833</v>
      </c>
      <c r="T2220">
        <f t="shared" si="103"/>
        <v>32.324473684210524</v>
      </c>
      <c r="U2220" t="s">
        <v>8325</v>
      </c>
      <c r="V2220" t="s">
        <v>8330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 t="str" cm="1">
        <f t="array" ref="E2221">_xlfn.IFS(D2221&lt;1000,"1000",D2221&lt;5000,"5000",D2221&lt;10000,"10000",D2221&lt;15000,"15000",D2221&lt;20000,"20000",D2221&lt;25000,"25000",D2221&lt;30000,"30000",D2221&lt;35000,"35000",D2221&lt;40000,"40000",D2221&lt;45000,"45000",D2221&lt;50000,"50000",D2221&gt;=50000,"&gt;50000")</f>
        <v>5000</v>
      </c>
      <c r="F2221">
        <v>1015</v>
      </c>
      <c r="G2221" t="str" cm="1">
        <f t="array" ref="G2221">_xlfn.IFS(F2221&lt;1000,"1000",F2221&lt;5000,"5000",F2221&lt;10000,"10000",F2221&lt;15000,"15000",F2221&lt;20000,"20000",F2221&lt;25000,"25000",F2221&lt;30000,"30000",F2221&lt;35000,"35000",F2221&lt;40000,"40000",F2221&lt;45000,"45000",F2221&lt;50000,"50000",F2221&gt;50000,"&gt;50000")</f>
        <v>5000</v>
      </c>
      <c r="H2221" t="s">
        <v>8219</v>
      </c>
      <c r="I2221" t="s">
        <v>8224</v>
      </c>
      <c r="J2221" t="s">
        <v>8246</v>
      </c>
      <c r="K2221">
        <v>1440004512</v>
      </c>
      <c r="L2221" s="10">
        <v>42235.718888888892</v>
      </c>
      <c r="M2221">
        <v>1437412512</v>
      </c>
      <c r="N2221" s="10">
        <f t="shared" si="104"/>
        <v>42205.718888888892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102"/>
        <v>101.49999999999999</v>
      </c>
      <c r="T2221">
        <f t="shared" si="103"/>
        <v>53.421052631578945</v>
      </c>
      <c r="U2221" t="s">
        <v>8325</v>
      </c>
      <c r="V2221" t="s">
        <v>8330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 t="str" cm="1">
        <f t="array" ref="E2222">_xlfn.IFS(D2222&lt;1000,"1000",D2222&lt;5000,"5000",D2222&lt;10000,"10000",D2222&lt;15000,"15000",D2222&lt;20000,"20000",D2222&lt;25000,"25000",D2222&lt;30000,"30000",D2222&lt;35000,"35000",D2222&lt;40000,"40000",D2222&lt;45000,"45000",D2222&lt;50000,"50000",D2222&gt;=50000,"&gt;50000")</f>
        <v>5000</v>
      </c>
      <c r="F2222">
        <v>3540</v>
      </c>
      <c r="G2222" t="str" cm="1">
        <f t="array" ref="G2222">_xlfn.IFS(F2222&lt;1000,"1000",F2222&lt;5000,"5000",F2222&lt;10000,"10000",F2222&lt;15000,"15000",F2222&lt;20000,"20000",F2222&lt;25000,"25000",F2222&lt;30000,"30000",F2222&lt;35000,"35000",F2222&lt;40000,"40000",F2222&lt;45000,"45000",F2222&lt;50000,"50000",F2222&gt;50000,"&gt;50000")</f>
        <v>5000</v>
      </c>
      <c r="H2222" t="s">
        <v>8219</v>
      </c>
      <c r="I2222" t="s">
        <v>8224</v>
      </c>
      <c r="J2222" t="s">
        <v>8246</v>
      </c>
      <c r="K2222">
        <v>1374888436</v>
      </c>
      <c r="L2222" s="10">
        <v>41482.060601851852</v>
      </c>
      <c r="M2222">
        <v>1372296436</v>
      </c>
      <c r="N2222" s="10">
        <f t="shared" si="104"/>
        <v>41452.060601851852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102"/>
        <v>101.14285714285714</v>
      </c>
      <c r="T2222">
        <f t="shared" si="103"/>
        <v>51.304347826086953</v>
      </c>
      <c r="U2222" t="s">
        <v>8325</v>
      </c>
      <c r="V2222" t="s">
        <v>8330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 t="str" cm="1">
        <f t="array" ref="E2223">_xlfn.IFS(D2223&lt;1000,"1000",D2223&lt;5000,"5000",D2223&lt;10000,"10000",D2223&lt;15000,"15000",D2223&lt;20000,"20000",D2223&lt;25000,"25000",D2223&lt;30000,"30000",D2223&lt;35000,"35000",D2223&lt;40000,"40000",D2223&lt;45000,"45000",D2223&lt;50000,"50000",D2223&gt;=50000,"&gt;50000")</f>
        <v>10000</v>
      </c>
      <c r="F2223">
        <v>8109</v>
      </c>
      <c r="G2223" t="str" cm="1">
        <f t="array" ref="G2223">_xlfn.IFS(F2223&lt;1000,"1000",F2223&lt;5000,"5000",F2223&lt;10000,"10000",F2223&lt;15000,"15000",F2223&lt;20000,"20000",F2223&lt;25000,"25000",F2223&lt;30000,"30000",F2223&lt;35000,"35000",F2223&lt;40000,"40000",F2223&lt;45000,"45000",F2223&lt;50000,"50000",F2223&gt;50000,"&gt;50000")</f>
        <v>10000</v>
      </c>
      <c r="H2223" t="s">
        <v>8219</v>
      </c>
      <c r="I2223" t="s">
        <v>8224</v>
      </c>
      <c r="J2223" t="s">
        <v>8246</v>
      </c>
      <c r="K2223">
        <v>1461369600</v>
      </c>
      <c r="L2223" s="10">
        <v>42483</v>
      </c>
      <c r="M2223">
        <v>1458748809</v>
      </c>
      <c r="N2223" s="10">
        <f t="shared" si="104"/>
        <v>42452.666770833333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102"/>
        <v>108.11999999999999</v>
      </c>
      <c r="T2223">
        <f t="shared" si="103"/>
        <v>37.197247706422019</v>
      </c>
      <c r="U2223" t="s">
        <v>8333</v>
      </c>
      <c r="V2223" t="s">
        <v>8351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 t="str" cm="1">
        <f t="array" ref="E2224">_xlfn.IFS(D2224&lt;1000,"1000",D2224&lt;5000,"5000",D2224&lt;10000,"10000",D2224&lt;15000,"15000",D2224&lt;20000,"20000",D2224&lt;25000,"25000",D2224&lt;30000,"30000",D2224&lt;35000,"35000",D2224&lt;40000,"40000",D2224&lt;45000,"45000",D2224&lt;50000,"50000",D2224&gt;=50000,"&gt;50000")</f>
        <v>1000</v>
      </c>
      <c r="F2224">
        <v>813</v>
      </c>
      <c r="G2224" t="str" cm="1">
        <f t="array" ref="G2224">_xlfn.IFS(F2224&lt;1000,"1000",F2224&lt;5000,"5000",F2224&lt;10000,"10000",F2224&lt;15000,"15000",F2224&lt;20000,"20000",F2224&lt;25000,"25000",F2224&lt;30000,"30000",F2224&lt;35000,"35000",F2224&lt;40000,"40000",F2224&lt;45000,"45000",F2224&lt;50000,"50000",F2224&gt;50000,"&gt;50000")</f>
        <v>1000</v>
      </c>
      <c r="H2224" t="s">
        <v>8219</v>
      </c>
      <c r="I2224" t="s">
        <v>8224</v>
      </c>
      <c r="J2224" t="s">
        <v>8246</v>
      </c>
      <c r="K2224">
        <v>1327776847</v>
      </c>
      <c r="L2224" s="10">
        <v>40936.787581018521</v>
      </c>
      <c r="M2224">
        <v>1325184847</v>
      </c>
      <c r="N2224" s="10">
        <f t="shared" si="104"/>
        <v>40906.787581018521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102"/>
        <v>162.6</v>
      </c>
      <c r="T2224">
        <f t="shared" si="103"/>
        <v>27.1</v>
      </c>
      <c r="U2224" t="s">
        <v>8333</v>
      </c>
      <c r="V2224" t="s">
        <v>8351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 t="str" cm="1">
        <f t="array" ref="E2225">_xlfn.IFS(D2225&lt;1000,"1000",D2225&lt;5000,"5000",D2225&lt;10000,"10000",D2225&lt;15000,"15000",D2225&lt;20000,"20000",D2225&lt;25000,"25000",D2225&lt;30000,"30000",D2225&lt;35000,"35000",D2225&lt;40000,"40000",D2225&lt;45000,"45000",D2225&lt;50000,"50000",D2225&gt;=50000,"&gt;50000")</f>
        <v>20000</v>
      </c>
      <c r="F2225">
        <v>20631</v>
      </c>
      <c r="G2225" t="str" cm="1">
        <f t="array" ref="G2225">_xlfn.IFS(F2225&lt;1000,"1000",F2225&lt;5000,"5000",F2225&lt;10000,"10000",F2225&lt;15000,"15000",F2225&lt;20000,"20000",F2225&lt;25000,"25000",F2225&lt;30000,"30000",F2225&lt;35000,"35000",F2225&lt;40000,"40000",F2225&lt;45000,"45000",F2225&lt;50000,"50000",F2225&gt;50000,"&gt;50000")</f>
        <v>25000</v>
      </c>
      <c r="H2225" t="s">
        <v>8219</v>
      </c>
      <c r="I2225" t="s">
        <v>8229</v>
      </c>
      <c r="J2225" t="s">
        <v>8251</v>
      </c>
      <c r="K2225">
        <v>1435418568</v>
      </c>
      <c r="L2225" s="10">
        <v>42182.640833333338</v>
      </c>
      <c r="M2225">
        <v>1432826568</v>
      </c>
      <c r="N2225" s="10">
        <f t="shared" si="104"/>
        <v>42152.640833333338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102"/>
        <v>105.80000000000001</v>
      </c>
      <c r="T2225">
        <f t="shared" si="103"/>
        <v>206.31</v>
      </c>
      <c r="U2225" t="s">
        <v>8333</v>
      </c>
      <c r="V2225" t="s">
        <v>8351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 t="str" cm="1">
        <f t="array" ref="E2226">_xlfn.IFS(D2226&lt;1000,"1000",D2226&lt;5000,"5000",D2226&lt;10000,"10000",D2226&lt;15000,"15000",D2226&lt;20000,"20000",D2226&lt;25000,"25000",D2226&lt;30000,"30000",D2226&lt;35000,"35000",D2226&lt;40000,"40000",D2226&lt;45000,"45000",D2226&lt;50000,"50000",D2226&gt;=50000,"&gt;50000")</f>
        <v>15000</v>
      </c>
      <c r="F2226">
        <v>24315</v>
      </c>
      <c r="G2226" t="str" cm="1">
        <f t="array" ref="G2226">_xlfn.IFS(F2226&lt;1000,"1000",F2226&lt;5000,"5000",F2226&lt;10000,"10000",F2226&lt;15000,"15000",F2226&lt;20000,"20000",F2226&lt;25000,"25000",F2226&lt;30000,"30000",F2226&lt;35000,"35000",F2226&lt;40000,"40000",F2226&lt;45000,"45000",F2226&lt;50000,"50000",F2226&gt;50000,"&gt;50000")</f>
        <v>25000</v>
      </c>
      <c r="H2226" t="s">
        <v>8219</v>
      </c>
      <c r="I2226" t="s">
        <v>8224</v>
      </c>
      <c r="J2226" t="s">
        <v>8246</v>
      </c>
      <c r="K2226">
        <v>1477767600</v>
      </c>
      <c r="L2226" s="10">
        <v>42672.791666666672</v>
      </c>
      <c r="M2226">
        <v>1475337675</v>
      </c>
      <c r="N2226" s="10">
        <f t="shared" si="104"/>
        <v>42644.667534722219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102"/>
        <v>243.15000000000003</v>
      </c>
      <c r="T2226">
        <f t="shared" si="103"/>
        <v>82.145270270270274</v>
      </c>
      <c r="U2226" t="s">
        <v>8333</v>
      </c>
      <c r="V2226" t="s">
        <v>8351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 t="str" cm="1">
        <f t="array" ref="E2227">_xlfn.IFS(D2227&lt;1000,"1000",D2227&lt;5000,"5000",D2227&lt;10000,"10000",D2227&lt;15000,"15000",D2227&lt;20000,"20000",D2227&lt;25000,"25000",D2227&lt;30000,"30000",D2227&lt;35000,"35000",D2227&lt;40000,"40000",D2227&lt;45000,"45000",D2227&lt;50000,"50000",D2227&gt;=50000,"&gt;50000")</f>
        <v>25000</v>
      </c>
      <c r="F2227">
        <v>198415.01</v>
      </c>
      <c r="G2227" t="str" cm="1">
        <f t="array" ref="G2227">_xlfn.IFS(F2227&lt;1000,"1000",F2227&lt;5000,"5000",F2227&lt;10000,"10000",F2227&lt;15000,"15000",F2227&lt;20000,"20000",F2227&lt;25000,"25000",F2227&lt;30000,"30000",F2227&lt;35000,"35000",F2227&lt;40000,"40000",F2227&lt;45000,"45000",F2227&lt;50000,"50000",F2227&gt;50000,"&gt;50000")</f>
        <v>&gt;50000</v>
      </c>
      <c r="H2227" t="s">
        <v>8219</v>
      </c>
      <c r="I2227" t="s">
        <v>8225</v>
      </c>
      <c r="J2227" t="s">
        <v>8247</v>
      </c>
      <c r="K2227">
        <v>1411326015</v>
      </c>
      <c r="L2227" s="10">
        <v>41903.79184027778</v>
      </c>
      <c r="M2227">
        <v>1408734015</v>
      </c>
      <c r="N2227" s="10">
        <f t="shared" si="104"/>
        <v>41873.79184027778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102"/>
        <v>944.83338095238094</v>
      </c>
      <c r="T2227">
        <f t="shared" si="103"/>
        <v>164.79651993355483</v>
      </c>
      <c r="U2227" t="s">
        <v>8333</v>
      </c>
      <c r="V2227" t="s">
        <v>8351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 t="str" cm="1">
        <f t="array" ref="E2228">_xlfn.IFS(D2228&lt;1000,"1000",D2228&lt;5000,"5000",D2228&lt;10000,"10000",D2228&lt;15000,"15000",D2228&lt;20000,"20000",D2228&lt;25000,"25000",D2228&lt;30000,"30000",D2228&lt;35000,"35000",D2228&lt;40000,"40000",D2228&lt;45000,"45000",D2228&lt;50000,"50000",D2228&gt;=50000,"&gt;50000")</f>
        <v>20000</v>
      </c>
      <c r="F2228">
        <v>19523.310000000001</v>
      </c>
      <c r="G2228" t="str" cm="1">
        <f t="array" ref="G2228">_xlfn.IFS(F2228&lt;1000,"1000",F2228&lt;5000,"5000",F2228&lt;10000,"10000",F2228&lt;15000,"15000",F2228&lt;20000,"20000",F2228&lt;25000,"25000",F2228&lt;30000,"30000",F2228&lt;35000,"35000",F2228&lt;40000,"40000",F2228&lt;45000,"45000",F2228&lt;50000,"50000",F2228&gt;50000,"&gt;50000")</f>
        <v>20000</v>
      </c>
      <c r="H2228" t="s">
        <v>8219</v>
      </c>
      <c r="I2228" t="s">
        <v>8224</v>
      </c>
      <c r="J2228" t="s">
        <v>8246</v>
      </c>
      <c r="K2228">
        <v>1455253140</v>
      </c>
      <c r="L2228" s="10">
        <v>42412.207638888889</v>
      </c>
      <c r="M2228">
        <v>1452625822</v>
      </c>
      <c r="N2228" s="10">
        <f t="shared" si="104"/>
        <v>42381.79886574074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102"/>
        <v>108.46283333333334</v>
      </c>
      <c r="T2228">
        <f t="shared" si="103"/>
        <v>60.820280373831778</v>
      </c>
      <c r="U2228" t="s">
        <v>8333</v>
      </c>
      <c r="V2228" t="s">
        <v>8351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 t="str" cm="1">
        <f t="array" ref="E2229">_xlfn.IFS(D2229&lt;1000,"1000",D2229&lt;5000,"5000",D2229&lt;10000,"10000",D2229&lt;15000,"15000",D2229&lt;20000,"20000",D2229&lt;25000,"25000",D2229&lt;30000,"30000",D2229&lt;35000,"35000",D2229&lt;40000,"40000",D2229&lt;45000,"45000",D2229&lt;50000,"50000",D2229&gt;=50000,"&gt;50000")</f>
        <v>15000</v>
      </c>
      <c r="F2229">
        <v>20459</v>
      </c>
      <c r="G2229" t="str" cm="1">
        <f t="array" ref="G2229">_xlfn.IFS(F2229&lt;1000,"1000",F2229&lt;5000,"5000",F2229&lt;10000,"10000",F2229&lt;15000,"15000",F2229&lt;20000,"20000",F2229&lt;25000,"25000",F2229&lt;30000,"30000",F2229&lt;35000,"35000",F2229&lt;40000,"40000",F2229&lt;45000,"45000",F2229&lt;50000,"50000",F2229&gt;50000,"&gt;50000")</f>
        <v>25000</v>
      </c>
      <c r="H2229" t="s">
        <v>8219</v>
      </c>
      <c r="I2229" t="s">
        <v>8225</v>
      </c>
      <c r="J2229" t="s">
        <v>8247</v>
      </c>
      <c r="K2229">
        <v>1384374155</v>
      </c>
      <c r="L2229" s="10">
        <v>41591.849016203705</v>
      </c>
      <c r="M2229">
        <v>1381778555</v>
      </c>
      <c r="N2229" s="10">
        <f t="shared" si="104"/>
        <v>41561.807349537034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102"/>
        <v>157.37692307692308</v>
      </c>
      <c r="T2229">
        <f t="shared" si="103"/>
        <v>67.970099667774093</v>
      </c>
      <c r="U2229" t="s">
        <v>8333</v>
      </c>
      <c r="V2229" t="s">
        <v>8351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 t="str" cm="1">
        <f t="array" ref="E2230">_xlfn.IFS(D2230&lt;1000,"1000",D2230&lt;5000,"5000",D2230&lt;10000,"10000",D2230&lt;15000,"15000",D2230&lt;20000,"20000",D2230&lt;25000,"25000",D2230&lt;30000,"30000",D2230&lt;35000,"35000",D2230&lt;40000,"40000",D2230&lt;45000,"45000",D2230&lt;50000,"50000",D2230&gt;=50000,"&gt;50000")</f>
        <v>5000</v>
      </c>
      <c r="F2230">
        <v>11744.9</v>
      </c>
      <c r="G2230" t="str" cm="1">
        <f t="array" ref="G2230">_xlfn.IFS(F2230&lt;1000,"1000",F2230&lt;5000,"5000",F2230&lt;10000,"10000",F2230&lt;15000,"15000",F2230&lt;20000,"20000",F2230&lt;25000,"25000",F2230&lt;30000,"30000",F2230&lt;35000,"35000",F2230&lt;40000,"40000",F2230&lt;45000,"45000",F2230&lt;50000,"50000",F2230&gt;50000,"&gt;50000")</f>
        <v>15000</v>
      </c>
      <c r="H2230" t="s">
        <v>8219</v>
      </c>
      <c r="I2230" t="s">
        <v>8236</v>
      </c>
      <c r="J2230" t="s">
        <v>8249</v>
      </c>
      <c r="K2230">
        <v>1439707236</v>
      </c>
      <c r="L2230" s="10">
        <v>42232.278194444443</v>
      </c>
      <c r="M2230">
        <v>1437115236</v>
      </c>
      <c r="N2230" s="10">
        <f t="shared" si="104"/>
        <v>42202.278194444443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102"/>
        <v>1174.49</v>
      </c>
      <c r="T2230">
        <f t="shared" si="103"/>
        <v>81.561805555555551</v>
      </c>
      <c r="U2230" t="s">
        <v>8333</v>
      </c>
      <c r="V2230" t="s">
        <v>8351</v>
      </c>
    </row>
    <row r="2231" spans="1:22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 t="str" cm="1">
        <f t="array" ref="E2231">_xlfn.IFS(D2231&lt;1000,"1000",D2231&lt;5000,"5000",D2231&lt;10000,"10000",D2231&lt;15000,"15000",D2231&lt;20000,"20000",D2231&lt;25000,"25000",D2231&lt;30000,"30000",D2231&lt;35000,"35000",D2231&lt;40000,"40000",D2231&lt;45000,"45000",D2231&lt;50000,"50000",D2231&gt;=50000,"&gt;50000")</f>
        <v>10000</v>
      </c>
      <c r="F2231">
        <v>13704.33</v>
      </c>
      <c r="G2231" t="str" cm="1">
        <f t="array" ref="G2231">_xlfn.IFS(F2231&lt;1000,"1000",F2231&lt;5000,"5000",F2231&lt;10000,"10000",F2231&lt;15000,"15000",F2231&lt;20000,"20000",F2231&lt;25000,"25000",F2231&lt;30000,"30000",F2231&lt;35000,"35000",F2231&lt;40000,"40000",F2231&lt;45000,"45000",F2231&lt;50000,"50000",F2231&gt;50000,"&gt;50000")</f>
        <v>15000</v>
      </c>
      <c r="H2231" t="s">
        <v>8219</v>
      </c>
      <c r="I2231" t="s">
        <v>8224</v>
      </c>
      <c r="J2231" t="s">
        <v>8246</v>
      </c>
      <c r="K2231">
        <v>1378180800</v>
      </c>
      <c r="L2231" s="10">
        <v>41520.166666666664</v>
      </c>
      <c r="M2231">
        <v>1375113391</v>
      </c>
      <c r="N2231" s="10">
        <f t="shared" si="104"/>
        <v>41484.664247685185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102"/>
        <v>171.04755366949576</v>
      </c>
      <c r="T2231">
        <f t="shared" si="103"/>
        <v>25.42547309833024</v>
      </c>
      <c r="U2231" t="s">
        <v>8333</v>
      </c>
      <c r="V2231" t="s">
        <v>8351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 t="str" cm="1">
        <f t="array" ref="E2232">_xlfn.IFS(D2232&lt;1000,"1000",D2232&lt;5000,"5000",D2232&lt;10000,"10000",D2232&lt;15000,"15000",D2232&lt;20000,"20000",D2232&lt;25000,"25000",D2232&lt;30000,"30000",D2232&lt;35000,"35000",D2232&lt;40000,"40000",D2232&lt;45000,"45000",D2232&lt;50000,"50000",D2232&gt;=50000,"&gt;50000")</f>
        <v>10000</v>
      </c>
      <c r="F2232">
        <v>10706</v>
      </c>
      <c r="G2232" t="str" cm="1">
        <f t="array" ref="G2232">_xlfn.IFS(F2232&lt;1000,"1000",F2232&lt;5000,"5000",F2232&lt;10000,"10000",F2232&lt;15000,"15000",F2232&lt;20000,"20000",F2232&lt;25000,"25000",F2232&lt;30000,"30000",F2232&lt;35000,"35000",F2232&lt;40000,"40000",F2232&lt;45000,"45000",F2232&lt;50000,"50000",F2232&gt;50000,"&gt;50000")</f>
        <v>15000</v>
      </c>
      <c r="H2232" t="s">
        <v>8219</v>
      </c>
      <c r="I2232" t="s">
        <v>8224</v>
      </c>
      <c r="J2232" t="s">
        <v>8246</v>
      </c>
      <c r="K2232">
        <v>1398460127</v>
      </c>
      <c r="L2232" s="10">
        <v>41754.881099537037</v>
      </c>
      <c r="M2232">
        <v>1395868127</v>
      </c>
      <c r="N2232" s="10">
        <f t="shared" si="104"/>
        <v>41724.881099537037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102"/>
        <v>125.95294117647057</v>
      </c>
      <c r="T2232">
        <f t="shared" si="103"/>
        <v>21.497991967871485</v>
      </c>
      <c r="U2232" t="s">
        <v>8333</v>
      </c>
      <c r="V2232" t="s">
        <v>8351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 t="str" cm="1">
        <f t="array" ref="E2233">_xlfn.IFS(D2233&lt;1000,"1000",D2233&lt;5000,"5000",D2233&lt;10000,"10000",D2233&lt;15000,"15000",D2233&lt;20000,"20000",D2233&lt;25000,"25000",D2233&lt;30000,"30000",D2233&lt;35000,"35000",D2233&lt;40000,"40000",D2233&lt;45000,"45000",D2233&lt;50000,"50000",D2233&gt;=50000,"&gt;50000")</f>
        <v>5000</v>
      </c>
      <c r="F2233">
        <v>30303.24</v>
      </c>
      <c r="G2233" t="str" cm="1">
        <f t="array" ref="G2233">_xlfn.IFS(F2233&lt;1000,"1000",F2233&lt;5000,"5000",F2233&lt;10000,"10000",F2233&lt;15000,"15000",F2233&lt;20000,"20000",F2233&lt;25000,"25000",F2233&lt;30000,"30000",F2233&lt;35000,"35000",F2233&lt;40000,"40000",F2233&lt;45000,"45000",F2233&lt;50000,"50000",F2233&gt;50000,"&gt;50000")</f>
        <v>35000</v>
      </c>
      <c r="H2233" t="s">
        <v>8219</v>
      </c>
      <c r="I2233" t="s">
        <v>8224</v>
      </c>
      <c r="J2233" t="s">
        <v>8246</v>
      </c>
      <c r="K2233">
        <v>1372136400</v>
      </c>
      <c r="L2233" s="10">
        <v>41450.208333333336</v>
      </c>
      <c r="M2233">
        <v>1369864301</v>
      </c>
      <c r="N2233" s="10">
        <f t="shared" si="104"/>
        <v>41423.910891203705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102"/>
        <v>1212.1296000000002</v>
      </c>
      <c r="T2233">
        <f t="shared" si="103"/>
        <v>27.226630727762803</v>
      </c>
      <c r="U2233" t="s">
        <v>8333</v>
      </c>
      <c r="V2233" t="s">
        <v>8351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 t="str" cm="1">
        <f t="array" ref="E2234">_xlfn.IFS(D2234&lt;1000,"1000",D2234&lt;5000,"5000",D2234&lt;10000,"10000",D2234&lt;15000,"15000",D2234&lt;20000,"20000",D2234&lt;25000,"25000",D2234&lt;30000,"30000",D2234&lt;35000,"35000",D2234&lt;40000,"40000",D2234&lt;45000,"45000",D2234&lt;50000,"50000",D2234&gt;=50000,"&gt;50000")</f>
        <v>10000</v>
      </c>
      <c r="F2234">
        <v>24790</v>
      </c>
      <c r="G2234" t="str" cm="1">
        <f t="array" ref="G2234">_xlfn.IFS(F2234&lt;1000,"1000",F2234&lt;5000,"5000",F2234&lt;10000,"10000",F2234&lt;15000,"15000",F2234&lt;20000,"20000",F2234&lt;25000,"25000",F2234&lt;30000,"30000",F2234&lt;35000,"35000",F2234&lt;40000,"40000",F2234&lt;45000,"45000",F2234&lt;50000,"50000",F2234&gt;50000,"&gt;50000")</f>
        <v>25000</v>
      </c>
      <c r="H2234" t="s">
        <v>8219</v>
      </c>
      <c r="I2234" t="s">
        <v>8224</v>
      </c>
      <c r="J2234" t="s">
        <v>8246</v>
      </c>
      <c r="K2234">
        <v>1405738800</v>
      </c>
      <c r="L2234" s="10">
        <v>41839.125</v>
      </c>
      <c r="M2234">
        <v>1402945408</v>
      </c>
      <c r="N2234" s="10">
        <f t="shared" si="104"/>
        <v>41806.794074074074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102"/>
        <v>495.8</v>
      </c>
      <c r="T2234">
        <f t="shared" si="103"/>
        <v>25.091093117408906</v>
      </c>
      <c r="U2234" t="s">
        <v>8333</v>
      </c>
      <c r="V2234" t="s">
        <v>8351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 t="str" cm="1">
        <f t="array" ref="E2235">_xlfn.IFS(D2235&lt;1000,"1000",D2235&lt;5000,"5000",D2235&lt;10000,"10000",D2235&lt;15000,"15000",D2235&lt;20000,"20000",D2235&lt;25000,"25000",D2235&lt;30000,"30000",D2235&lt;35000,"35000",D2235&lt;40000,"40000",D2235&lt;45000,"45000",D2235&lt;50000,"50000",D2235&gt;=50000,"&gt;50000")</f>
        <v>5000</v>
      </c>
      <c r="F2235">
        <v>8301</v>
      </c>
      <c r="G2235" t="str" cm="1">
        <f t="array" ref="G2235">_xlfn.IFS(F2235&lt;1000,"1000",F2235&lt;5000,"5000",F2235&lt;10000,"10000",F2235&lt;15000,"15000",F2235&lt;20000,"20000",F2235&lt;25000,"25000",F2235&lt;30000,"30000",F2235&lt;35000,"35000",F2235&lt;40000,"40000",F2235&lt;45000,"45000",F2235&lt;50000,"50000",F2235&gt;50000,"&gt;50000")</f>
        <v>10000</v>
      </c>
      <c r="H2235" t="s">
        <v>8219</v>
      </c>
      <c r="I2235" t="s">
        <v>8225</v>
      </c>
      <c r="J2235" t="s">
        <v>8247</v>
      </c>
      <c r="K2235">
        <v>1450051200</v>
      </c>
      <c r="L2235" s="10">
        <v>42352</v>
      </c>
      <c r="M2235">
        <v>1448269539</v>
      </c>
      <c r="N2235" s="10">
        <f t="shared" si="104"/>
        <v>42331.378923611104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102"/>
        <v>332.03999999999996</v>
      </c>
      <c r="T2235">
        <f t="shared" si="103"/>
        <v>21.230179028132991</v>
      </c>
      <c r="U2235" t="s">
        <v>8333</v>
      </c>
      <c r="V2235" t="s">
        <v>8351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 t="str" cm="1">
        <f t="array" ref="E2236">_xlfn.IFS(D2236&lt;1000,"1000",D2236&lt;5000,"5000",D2236&lt;10000,"10000",D2236&lt;15000,"15000",D2236&lt;20000,"20000",D2236&lt;25000,"25000",D2236&lt;30000,"30000",D2236&lt;35000,"35000",D2236&lt;40000,"40000",D2236&lt;45000,"45000",D2236&lt;50000,"50000",D2236&gt;=50000,"&gt;50000")</f>
        <v>1000</v>
      </c>
      <c r="F2236">
        <v>1165</v>
      </c>
      <c r="G2236" t="str" cm="1">
        <f t="array" ref="G2236">_xlfn.IFS(F2236&lt;1000,"1000",F2236&lt;5000,"5000",F2236&lt;10000,"10000",F2236&lt;15000,"15000",F2236&lt;20000,"20000",F2236&lt;25000,"25000",F2236&lt;30000,"30000",F2236&lt;35000,"35000",F2236&lt;40000,"40000",F2236&lt;45000,"45000",F2236&lt;50000,"50000",F2236&gt;50000,"&gt;50000")</f>
        <v>5000</v>
      </c>
      <c r="H2236" t="s">
        <v>8219</v>
      </c>
      <c r="I2236" t="s">
        <v>8224</v>
      </c>
      <c r="J2236" t="s">
        <v>8246</v>
      </c>
      <c r="K2236">
        <v>1483645647</v>
      </c>
      <c r="L2236" s="10">
        <v>42740.824618055558</v>
      </c>
      <c r="M2236">
        <v>1481053647</v>
      </c>
      <c r="N2236" s="10">
        <f t="shared" si="104"/>
        <v>42710.824618055558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102"/>
        <v>1165</v>
      </c>
      <c r="T2236">
        <f t="shared" si="103"/>
        <v>41.607142857142854</v>
      </c>
      <c r="U2236" t="s">
        <v>8333</v>
      </c>
      <c r="V2236" t="s">
        <v>8351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 t="str" cm="1">
        <f t="array" ref="E2237">_xlfn.IFS(D2237&lt;1000,"1000",D2237&lt;5000,"5000",D2237&lt;10000,"10000",D2237&lt;15000,"15000",D2237&lt;20000,"20000",D2237&lt;25000,"25000",D2237&lt;30000,"30000",D2237&lt;35000,"35000",D2237&lt;40000,"40000",D2237&lt;45000,"45000",D2237&lt;50000,"50000",D2237&gt;=50000,"&gt;50000")</f>
        <v>15000</v>
      </c>
      <c r="F2237">
        <v>19931</v>
      </c>
      <c r="G2237" t="str" cm="1">
        <f t="array" ref="G2237">_xlfn.IFS(F2237&lt;1000,"1000",F2237&lt;5000,"5000",F2237&lt;10000,"10000",F2237&lt;15000,"15000",F2237&lt;20000,"20000",F2237&lt;25000,"25000",F2237&lt;30000,"30000",F2237&lt;35000,"35000",F2237&lt;40000,"40000",F2237&lt;45000,"45000",F2237&lt;50000,"50000",F2237&gt;50000,"&gt;50000")</f>
        <v>20000</v>
      </c>
      <c r="H2237" t="s">
        <v>8219</v>
      </c>
      <c r="I2237" t="s">
        <v>8229</v>
      </c>
      <c r="J2237" t="s">
        <v>8251</v>
      </c>
      <c r="K2237">
        <v>1427585511</v>
      </c>
      <c r="L2237" s="10">
        <v>42091.980451388896</v>
      </c>
      <c r="M2237">
        <v>1424997111</v>
      </c>
      <c r="N2237" s="10">
        <f t="shared" si="104"/>
        <v>42062.022118055553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102"/>
        <v>153.3153846153846</v>
      </c>
      <c r="T2237">
        <f t="shared" si="103"/>
        <v>135.58503401360545</v>
      </c>
      <c r="U2237" t="s">
        <v>8333</v>
      </c>
      <c r="V2237" t="s">
        <v>8351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 t="str" cm="1">
        <f t="array" ref="E2238">_xlfn.IFS(D2238&lt;1000,"1000",D2238&lt;5000,"5000",D2238&lt;10000,"10000",D2238&lt;15000,"15000",D2238&lt;20000,"20000",D2238&lt;25000,"25000",D2238&lt;30000,"30000",D2238&lt;35000,"35000",D2238&lt;40000,"40000",D2238&lt;45000,"45000",D2238&lt;50000,"50000",D2238&gt;=50000,"&gt;50000")</f>
        <v>5000</v>
      </c>
      <c r="F2238">
        <v>15039</v>
      </c>
      <c r="G2238" t="str" cm="1">
        <f t="array" ref="G2238">_xlfn.IFS(F2238&lt;1000,"1000",F2238&lt;5000,"5000",F2238&lt;10000,"10000",F2238&lt;15000,"15000",F2238&lt;20000,"20000",F2238&lt;25000,"25000",F2238&lt;30000,"30000",F2238&lt;35000,"35000",F2238&lt;40000,"40000",F2238&lt;45000,"45000",F2238&lt;50000,"50000",F2238&gt;50000,"&gt;50000")</f>
        <v>20000</v>
      </c>
      <c r="H2238" t="s">
        <v>8219</v>
      </c>
      <c r="I2238" t="s">
        <v>8224</v>
      </c>
      <c r="J2238" t="s">
        <v>8246</v>
      </c>
      <c r="K2238">
        <v>1454338123</v>
      </c>
      <c r="L2238" s="10">
        <v>42401.617164351846</v>
      </c>
      <c r="M2238">
        <v>1451746123</v>
      </c>
      <c r="N2238" s="10">
        <f t="shared" si="104"/>
        <v>42371.617164351846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102"/>
        <v>537.10714285714289</v>
      </c>
      <c r="T2238">
        <f t="shared" si="103"/>
        <v>22.116176470588236</v>
      </c>
      <c r="U2238" t="s">
        <v>8333</v>
      </c>
      <c r="V2238" t="s">
        <v>8351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 t="str" cm="1">
        <f t="array" ref="E2239">_xlfn.IFS(D2239&lt;1000,"1000",D2239&lt;5000,"5000",D2239&lt;10000,"10000",D2239&lt;15000,"15000",D2239&lt;20000,"20000",D2239&lt;25000,"25000",D2239&lt;30000,"30000",D2239&lt;35000,"35000",D2239&lt;40000,"40000",D2239&lt;45000,"45000",D2239&lt;50000,"50000",D2239&gt;=50000,"&gt;50000")</f>
        <v>20000</v>
      </c>
      <c r="F2239">
        <v>63527</v>
      </c>
      <c r="G2239" t="str" cm="1">
        <f t="array" ref="G2239">_xlfn.IFS(F2239&lt;1000,"1000",F2239&lt;5000,"5000",F2239&lt;10000,"10000",F2239&lt;15000,"15000",F2239&lt;20000,"20000",F2239&lt;25000,"25000",F2239&lt;30000,"30000",F2239&lt;35000,"35000",F2239&lt;40000,"40000",F2239&lt;45000,"45000",F2239&lt;50000,"50000",F2239&gt;50000,"&gt;50000")</f>
        <v>&gt;50000</v>
      </c>
      <c r="H2239" t="s">
        <v>8219</v>
      </c>
      <c r="I2239" t="s">
        <v>8224</v>
      </c>
      <c r="J2239" t="s">
        <v>8246</v>
      </c>
      <c r="K2239">
        <v>1415779140</v>
      </c>
      <c r="L2239" s="10">
        <v>41955.332638888889</v>
      </c>
      <c r="M2239">
        <v>1412294683</v>
      </c>
      <c r="N2239" s="10">
        <f t="shared" si="104"/>
        <v>41915.003275462965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102"/>
        <v>352.92777777777775</v>
      </c>
      <c r="T2239">
        <f t="shared" si="103"/>
        <v>64.625635808748726</v>
      </c>
      <c r="U2239" t="s">
        <v>8333</v>
      </c>
      <c r="V2239" t="s">
        <v>8351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 t="str" cm="1">
        <f t="array" ref="E2240">_xlfn.IFS(D2240&lt;1000,"1000",D2240&lt;5000,"5000",D2240&lt;10000,"10000",D2240&lt;15000,"15000",D2240&lt;20000,"20000",D2240&lt;25000,"25000",D2240&lt;30000,"30000",D2240&lt;35000,"35000",D2240&lt;40000,"40000",D2240&lt;45000,"45000",D2240&lt;50000,"50000",D2240&gt;=50000,"&gt;50000")</f>
        <v>5000</v>
      </c>
      <c r="F2240">
        <v>5496</v>
      </c>
      <c r="G2240" t="str" cm="1">
        <f t="array" ref="G2240">_xlfn.IFS(F2240&lt;1000,"1000",F2240&lt;5000,"5000",F2240&lt;10000,"10000",F2240&lt;15000,"15000",F2240&lt;20000,"20000",F2240&lt;25000,"25000",F2240&lt;30000,"30000",F2240&lt;35000,"35000",F2240&lt;40000,"40000",F2240&lt;45000,"45000",F2240&lt;50000,"50000",F2240&gt;50000,"&gt;50000")</f>
        <v>10000</v>
      </c>
      <c r="H2240" t="s">
        <v>8219</v>
      </c>
      <c r="I2240" t="s">
        <v>8236</v>
      </c>
      <c r="J2240" t="s">
        <v>8249</v>
      </c>
      <c r="K2240">
        <v>1489157716</v>
      </c>
      <c r="L2240" s="10">
        <v>42804.621712962966</v>
      </c>
      <c r="M2240">
        <v>1486565716</v>
      </c>
      <c r="N2240" s="10">
        <f t="shared" si="104"/>
        <v>42774.621712962966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102"/>
        <v>137.4</v>
      </c>
      <c r="T2240">
        <f t="shared" si="103"/>
        <v>69.569620253164558</v>
      </c>
      <c r="U2240" t="s">
        <v>8333</v>
      </c>
      <c r="V2240" t="s">
        <v>8351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 t="str" cm="1">
        <f t="array" ref="E2241">_xlfn.IFS(D2241&lt;1000,"1000",D2241&lt;5000,"5000",D2241&lt;10000,"10000",D2241&lt;15000,"15000",D2241&lt;20000,"20000",D2241&lt;25000,"25000",D2241&lt;30000,"30000",D2241&lt;35000,"35000",D2241&lt;40000,"40000",D2241&lt;45000,"45000",D2241&lt;50000,"50000",D2241&gt;=50000,"&gt;50000")</f>
        <v>30000</v>
      </c>
      <c r="F2241">
        <v>32006.67</v>
      </c>
      <c r="G2241" t="str" cm="1">
        <f t="array" ref="G2241">_xlfn.IFS(F2241&lt;1000,"1000",F2241&lt;5000,"5000",F2241&lt;10000,"10000",F2241&lt;15000,"15000",F2241&lt;20000,"20000",F2241&lt;25000,"25000",F2241&lt;30000,"30000",F2241&lt;35000,"35000",F2241&lt;40000,"40000",F2241&lt;45000,"45000",F2241&lt;50000,"50000",F2241&gt;50000,"&gt;50000")</f>
        <v>35000</v>
      </c>
      <c r="H2241" t="s">
        <v>8219</v>
      </c>
      <c r="I2241" t="s">
        <v>8224</v>
      </c>
      <c r="J2241" t="s">
        <v>8246</v>
      </c>
      <c r="K2241">
        <v>1385870520</v>
      </c>
      <c r="L2241" s="10">
        <v>41609.168055555558</v>
      </c>
      <c r="M2241">
        <v>1382742014</v>
      </c>
      <c r="N2241" s="10">
        <f t="shared" si="104"/>
        <v>41572.958495370374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102"/>
        <v>128.02668</v>
      </c>
      <c r="T2241">
        <f t="shared" si="103"/>
        <v>75.133028169014082</v>
      </c>
      <c r="U2241" t="s">
        <v>8333</v>
      </c>
      <c r="V2241" t="s">
        <v>8351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 t="str" cm="1">
        <f t="array" ref="E2242">_xlfn.IFS(D2242&lt;1000,"1000",D2242&lt;5000,"5000",D2242&lt;10000,"10000",D2242&lt;15000,"15000",D2242&lt;20000,"20000",D2242&lt;25000,"25000",D2242&lt;30000,"30000",D2242&lt;35000,"35000",D2242&lt;40000,"40000",D2242&lt;45000,"45000",D2242&lt;50000,"50000",D2242&gt;=50000,"&gt;50000")</f>
        <v>10000</v>
      </c>
      <c r="F2242">
        <v>13534</v>
      </c>
      <c r="G2242" t="str" cm="1">
        <f t="array" ref="G2242">_xlfn.IFS(F2242&lt;1000,"1000",F2242&lt;5000,"5000",F2242&lt;10000,"10000",F2242&lt;15000,"15000",F2242&lt;20000,"20000",F2242&lt;25000,"25000",F2242&lt;30000,"30000",F2242&lt;35000,"35000",F2242&lt;40000,"40000",F2242&lt;45000,"45000",F2242&lt;50000,"50000",F2242&gt;50000,"&gt;50000")</f>
        <v>15000</v>
      </c>
      <c r="H2242" t="s">
        <v>8219</v>
      </c>
      <c r="I2242" t="s">
        <v>8224</v>
      </c>
      <c r="J2242" t="s">
        <v>8246</v>
      </c>
      <c r="K2242">
        <v>1461354544</v>
      </c>
      <c r="L2242" s="10">
        <v>42482.825740740736</v>
      </c>
      <c r="M2242">
        <v>1458762544</v>
      </c>
      <c r="N2242" s="10">
        <f t="shared" si="104"/>
        <v>42452.825740740736</v>
      </c>
      <c r="O2242" t="b">
        <v>0</v>
      </c>
      <c r="P2242">
        <v>96</v>
      </c>
      <c r="Q2242" t="b">
        <v>1</v>
      </c>
      <c r="R2242" t="s">
        <v>8297</v>
      </c>
      <c r="S2242" s="5">
        <f t="shared" ref="S2242:S2305" si="105">(F2242/D2242)*100</f>
        <v>270.68</v>
      </c>
      <c r="T2242">
        <f t="shared" ref="T2242:T2305" si="106">F2242/P2242</f>
        <v>140.97916666666666</v>
      </c>
      <c r="U2242" t="s">
        <v>8333</v>
      </c>
      <c r="V2242" t="s">
        <v>8351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 t="str" cm="1">
        <f t="array" ref="E2243">_xlfn.IFS(D2243&lt;1000,"1000",D2243&lt;5000,"5000",D2243&lt;10000,"10000",D2243&lt;15000,"15000",D2243&lt;20000,"20000",D2243&lt;25000,"25000",D2243&lt;30000,"30000",D2243&lt;35000,"35000",D2243&lt;40000,"40000",D2243&lt;45000,"45000",D2243&lt;50000,"50000",D2243&gt;=50000,"&gt;50000")</f>
        <v>5000</v>
      </c>
      <c r="F2243">
        <v>8064</v>
      </c>
      <c r="G2243" t="str" cm="1">
        <f t="array" ref="G2243">_xlfn.IFS(F2243&lt;1000,"1000",F2243&lt;5000,"5000",F2243&lt;10000,"10000",F2243&lt;15000,"15000",F2243&lt;20000,"20000",F2243&lt;25000,"25000",F2243&lt;30000,"30000",F2243&lt;35000,"35000",F2243&lt;40000,"40000",F2243&lt;45000,"45000",F2243&lt;50000,"50000",F2243&gt;50000,"&gt;50000")</f>
        <v>10000</v>
      </c>
      <c r="H2243" t="s">
        <v>8219</v>
      </c>
      <c r="I2243" t="s">
        <v>8225</v>
      </c>
      <c r="J2243" t="s">
        <v>8247</v>
      </c>
      <c r="K2243">
        <v>1488484300</v>
      </c>
      <c r="L2243" s="10">
        <v>42796.827546296292</v>
      </c>
      <c r="M2243">
        <v>1485892300</v>
      </c>
      <c r="N2243" s="10">
        <f t="shared" ref="N2243:N2306" si="107">(((M2243/60)/60)/24)+DATE(1970,1,1)</f>
        <v>42766.827546296292</v>
      </c>
      <c r="O2243" t="b">
        <v>0</v>
      </c>
      <c r="P2243">
        <v>163</v>
      </c>
      <c r="Q2243" t="b">
        <v>1</v>
      </c>
      <c r="R2243" t="s">
        <v>8297</v>
      </c>
      <c r="S2243" s="5">
        <f t="shared" si="105"/>
        <v>806.4</v>
      </c>
      <c r="T2243">
        <f t="shared" si="106"/>
        <v>49.472392638036808</v>
      </c>
      <c r="U2243" t="s">
        <v>8333</v>
      </c>
      <c r="V2243" t="s">
        <v>8351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 t="str" cm="1">
        <f t="array" ref="E2244">_xlfn.IFS(D2244&lt;1000,"1000",D2244&lt;5000,"5000",D2244&lt;10000,"10000",D2244&lt;15000,"15000",D2244&lt;20000,"20000",D2244&lt;25000,"25000",D2244&lt;30000,"30000",D2244&lt;35000,"35000",D2244&lt;40000,"40000",D2244&lt;45000,"45000",D2244&lt;50000,"50000",D2244&gt;=50000,"&gt;50000")</f>
        <v>15000</v>
      </c>
      <c r="F2244">
        <v>136009.76</v>
      </c>
      <c r="G2244" t="str" cm="1">
        <f t="array" ref="G2244">_xlfn.IFS(F2244&lt;1000,"1000",F2244&lt;5000,"5000",F2244&lt;10000,"10000",F2244&lt;15000,"15000",F2244&lt;20000,"20000",F2244&lt;25000,"25000",F2244&lt;30000,"30000",F2244&lt;35000,"35000",F2244&lt;40000,"40000",F2244&lt;45000,"45000",F2244&lt;50000,"50000",F2244&gt;50000,"&gt;50000")</f>
        <v>&gt;50000</v>
      </c>
      <c r="H2244" t="s">
        <v>8219</v>
      </c>
      <c r="I2244" t="s">
        <v>8224</v>
      </c>
      <c r="J2244" t="s">
        <v>8246</v>
      </c>
      <c r="K2244">
        <v>1385521320</v>
      </c>
      <c r="L2244" s="10">
        <v>41605.126388888886</v>
      </c>
      <c r="M2244">
        <v>1382449733</v>
      </c>
      <c r="N2244" s="10">
        <f t="shared" si="107"/>
        <v>41569.575613425928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105"/>
        <v>1360.0976000000001</v>
      </c>
      <c r="T2244">
        <f t="shared" si="106"/>
        <v>53.865251485148519</v>
      </c>
      <c r="U2244" t="s">
        <v>8333</v>
      </c>
      <c r="V2244" t="s">
        <v>8351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 t="str" cm="1">
        <f t="array" ref="E2245">_xlfn.IFS(D2245&lt;1000,"1000",D2245&lt;5000,"5000",D2245&lt;10000,"10000",D2245&lt;15000,"15000",D2245&lt;20000,"20000",D2245&lt;25000,"25000",D2245&lt;30000,"30000",D2245&lt;35000,"35000",D2245&lt;40000,"40000",D2245&lt;45000,"45000",D2245&lt;50000,"50000",D2245&gt;=50000,"&gt;50000")</f>
        <v>1000</v>
      </c>
      <c r="F2245">
        <v>9302.5</v>
      </c>
      <c r="G2245" t="str" cm="1">
        <f t="array" ref="G2245">_xlfn.IFS(F2245&lt;1000,"1000",F2245&lt;5000,"5000",F2245&lt;10000,"10000",F2245&lt;15000,"15000",F2245&lt;20000,"20000",F2245&lt;25000,"25000",F2245&lt;30000,"30000",F2245&lt;35000,"35000",F2245&lt;40000,"40000",F2245&lt;45000,"45000",F2245&lt;50000,"50000",F2245&gt;50000,"&gt;50000")</f>
        <v>10000</v>
      </c>
      <c r="H2245" t="s">
        <v>8219</v>
      </c>
      <c r="I2245" t="s">
        <v>8224</v>
      </c>
      <c r="J2245" t="s">
        <v>8246</v>
      </c>
      <c r="K2245">
        <v>1489374000</v>
      </c>
      <c r="L2245" s="10">
        <v>42807.125</v>
      </c>
      <c r="M2245">
        <v>1488823290</v>
      </c>
      <c r="N2245" s="10">
        <f t="shared" si="107"/>
        <v>42800.751041666663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105"/>
        <v>930250</v>
      </c>
      <c r="T2245">
        <f t="shared" si="106"/>
        <v>4.5712530712530715</v>
      </c>
      <c r="U2245" t="s">
        <v>8333</v>
      </c>
      <c r="V2245" t="s">
        <v>8351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 t="str" cm="1">
        <f t="array" ref="E2246">_xlfn.IFS(D2246&lt;1000,"1000",D2246&lt;5000,"5000",D2246&lt;10000,"10000",D2246&lt;15000,"15000",D2246&lt;20000,"20000",D2246&lt;25000,"25000",D2246&lt;30000,"30000",D2246&lt;35000,"35000",D2246&lt;40000,"40000",D2246&lt;45000,"45000",D2246&lt;50000,"50000",D2246&gt;=50000,"&gt;50000")</f>
        <v>10000</v>
      </c>
      <c r="F2246">
        <v>18851</v>
      </c>
      <c r="G2246" t="str" cm="1">
        <f t="array" ref="G2246">_xlfn.IFS(F2246&lt;1000,"1000",F2246&lt;5000,"5000",F2246&lt;10000,"10000",F2246&lt;15000,"15000",F2246&lt;20000,"20000",F2246&lt;25000,"25000",F2246&lt;30000,"30000",F2246&lt;35000,"35000",F2246&lt;40000,"40000",F2246&lt;45000,"45000",F2246&lt;50000,"50000",F2246&gt;50000,"&gt;50000")</f>
        <v>20000</v>
      </c>
      <c r="H2246" t="s">
        <v>8219</v>
      </c>
      <c r="I2246" t="s">
        <v>8224</v>
      </c>
      <c r="J2246" t="s">
        <v>8246</v>
      </c>
      <c r="K2246">
        <v>1476649800</v>
      </c>
      <c r="L2246" s="10">
        <v>42659.854166666672</v>
      </c>
      <c r="M2246">
        <v>1475609946</v>
      </c>
      <c r="N2246" s="10">
        <f t="shared" si="107"/>
        <v>42647.818819444445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105"/>
        <v>377.02</v>
      </c>
      <c r="T2246">
        <f t="shared" si="106"/>
        <v>65.00344827586207</v>
      </c>
      <c r="U2246" t="s">
        <v>8333</v>
      </c>
      <c r="V2246" t="s">
        <v>8351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 t="str" cm="1">
        <f t="array" ref="E2247">_xlfn.IFS(D2247&lt;1000,"1000",D2247&lt;5000,"5000",D2247&lt;10000,"10000",D2247&lt;15000,"15000",D2247&lt;20000,"20000",D2247&lt;25000,"25000",D2247&lt;30000,"30000",D2247&lt;35000,"35000",D2247&lt;40000,"40000",D2247&lt;45000,"45000",D2247&lt;50000,"50000",D2247&gt;=50000,"&gt;50000")</f>
        <v>5000</v>
      </c>
      <c r="F2247">
        <v>105881</v>
      </c>
      <c r="G2247" t="str" cm="1">
        <f t="array" ref="G2247">_xlfn.IFS(F2247&lt;1000,"1000",F2247&lt;5000,"5000",F2247&lt;10000,"10000",F2247&lt;15000,"15000",F2247&lt;20000,"20000",F2247&lt;25000,"25000",F2247&lt;30000,"30000",F2247&lt;35000,"35000",F2247&lt;40000,"40000",F2247&lt;45000,"45000",F2247&lt;50000,"50000",F2247&gt;50000,"&gt;50000")</f>
        <v>&gt;50000</v>
      </c>
      <c r="H2247" t="s">
        <v>8219</v>
      </c>
      <c r="I2247" t="s">
        <v>8224</v>
      </c>
      <c r="J2247" t="s">
        <v>8246</v>
      </c>
      <c r="K2247">
        <v>1393005600</v>
      </c>
      <c r="L2247" s="10">
        <v>41691.75</v>
      </c>
      <c r="M2247">
        <v>1390323617</v>
      </c>
      <c r="N2247" s="10">
        <f t="shared" si="107"/>
        <v>41660.708530092597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105"/>
        <v>2647.0250000000001</v>
      </c>
      <c r="T2247">
        <f t="shared" si="106"/>
        <v>53.475252525252522</v>
      </c>
      <c r="U2247" t="s">
        <v>8333</v>
      </c>
      <c r="V2247" t="s">
        <v>8351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 t="str" cm="1">
        <f t="array" ref="E2248">_xlfn.IFS(D2248&lt;1000,"1000",D2248&lt;5000,"5000",D2248&lt;10000,"10000",D2248&lt;15000,"15000",D2248&lt;20000,"20000",D2248&lt;25000,"25000",D2248&lt;30000,"30000",D2248&lt;35000,"35000",D2248&lt;40000,"40000",D2248&lt;45000,"45000",D2248&lt;50000,"50000",D2248&gt;=50000,"&gt;50000")</f>
        <v>5000</v>
      </c>
      <c r="F2248">
        <v>2503</v>
      </c>
      <c r="G2248" t="str" cm="1">
        <f t="array" ref="G2248">_xlfn.IFS(F2248&lt;1000,"1000",F2248&lt;5000,"5000",F2248&lt;10000,"10000",F2248&lt;15000,"15000",F2248&lt;20000,"20000",F2248&lt;25000,"25000",F2248&lt;30000,"30000",F2248&lt;35000,"35000",F2248&lt;40000,"40000",F2248&lt;45000,"45000",F2248&lt;50000,"50000",F2248&gt;50000,"&gt;50000")</f>
        <v>5000</v>
      </c>
      <c r="H2248" t="s">
        <v>8219</v>
      </c>
      <c r="I2248" t="s">
        <v>8225</v>
      </c>
      <c r="J2248" t="s">
        <v>8247</v>
      </c>
      <c r="K2248">
        <v>1441393210</v>
      </c>
      <c r="L2248" s="10">
        <v>42251.79178240741</v>
      </c>
      <c r="M2248">
        <v>1438801210</v>
      </c>
      <c r="N2248" s="10">
        <f t="shared" si="107"/>
        <v>42221.79178240741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105"/>
        <v>100.12</v>
      </c>
      <c r="T2248">
        <f t="shared" si="106"/>
        <v>43.912280701754383</v>
      </c>
      <c r="U2248" t="s">
        <v>8333</v>
      </c>
      <c r="V2248" t="s">
        <v>8351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 t="str" cm="1">
        <f t="array" ref="E2249">_xlfn.IFS(D2249&lt;1000,"1000",D2249&lt;5000,"5000",D2249&lt;10000,"10000",D2249&lt;15000,"15000",D2249&lt;20000,"20000",D2249&lt;25000,"25000",D2249&lt;30000,"30000",D2249&lt;35000,"35000",D2249&lt;40000,"40000",D2249&lt;45000,"45000",D2249&lt;50000,"50000",D2249&gt;=50000,"&gt;50000")</f>
        <v>20000</v>
      </c>
      <c r="F2249">
        <v>19324</v>
      </c>
      <c r="G2249" t="str" cm="1">
        <f t="array" ref="G2249">_xlfn.IFS(F2249&lt;1000,"1000",F2249&lt;5000,"5000",F2249&lt;10000,"10000",F2249&lt;15000,"15000",F2249&lt;20000,"20000",F2249&lt;25000,"25000",F2249&lt;30000,"30000",F2249&lt;35000,"35000",F2249&lt;40000,"40000",F2249&lt;45000,"45000",F2249&lt;50000,"50000",F2249&gt;50000,"&gt;50000")</f>
        <v>20000</v>
      </c>
      <c r="H2249" t="s">
        <v>8219</v>
      </c>
      <c r="I2249" t="s">
        <v>8224</v>
      </c>
      <c r="J2249" t="s">
        <v>8246</v>
      </c>
      <c r="K2249">
        <v>1438185565</v>
      </c>
      <c r="L2249" s="10">
        <v>42214.666261574079</v>
      </c>
      <c r="M2249">
        <v>1436975965</v>
      </c>
      <c r="N2249" s="10">
        <f t="shared" si="107"/>
        <v>42200.666261574079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105"/>
        <v>104.45405405405405</v>
      </c>
      <c r="T2249">
        <f t="shared" si="106"/>
        <v>50.852631578947367</v>
      </c>
      <c r="U2249" t="s">
        <v>8333</v>
      </c>
      <c r="V2249" t="s">
        <v>8351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 t="str" cm="1">
        <f t="array" ref="E2250">_xlfn.IFS(D2250&lt;1000,"1000",D2250&lt;5000,"5000",D2250&lt;10000,"10000",D2250&lt;15000,"15000",D2250&lt;20000,"20000",D2250&lt;25000,"25000",D2250&lt;30000,"30000",D2250&lt;35000,"35000",D2250&lt;40000,"40000",D2250&lt;45000,"45000",D2250&lt;50000,"50000",D2250&gt;=50000,"&gt;50000")</f>
        <v>10000</v>
      </c>
      <c r="F2250">
        <v>7505</v>
      </c>
      <c r="G2250" t="str" cm="1">
        <f t="array" ref="G2250">_xlfn.IFS(F2250&lt;1000,"1000",F2250&lt;5000,"5000",F2250&lt;10000,"10000",F2250&lt;15000,"15000",F2250&lt;20000,"20000",F2250&lt;25000,"25000",F2250&lt;30000,"30000",F2250&lt;35000,"35000",F2250&lt;40000,"40000",F2250&lt;45000,"45000",F2250&lt;50000,"50000",F2250&gt;50000,"&gt;50000")</f>
        <v>10000</v>
      </c>
      <c r="H2250" t="s">
        <v>8219</v>
      </c>
      <c r="I2250" t="s">
        <v>8225</v>
      </c>
      <c r="J2250" t="s">
        <v>8247</v>
      </c>
      <c r="K2250">
        <v>1481749278</v>
      </c>
      <c r="L2250" s="10">
        <v>42718.875902777778</v>
      </c>
      <c r="M2250">
        <v>1479157278</v>
      </c>
      <c r="N2250" s="10">
        <f t="shared" si="107"/>
        <v>42688.875902777778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105"/>
        <v>107.21428571428571</v>
      </c>
      <c r="T2250">
        <f t="shared" si="106"/>
        <v>58.6328125</v>
      </c>
      <c r="U2250" t="s">
        <v>8333</v>
      </c>
      <c r="V2250" t="s">
        <v>8351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 t="str" cm="1">
        <f t="array" ref="E2251">_xlfn.IFS(D2251&lt;1000,"1000",D2251&lt;5000,"5000",D2251&lt;10000,"10000",D2251&lt;15000,"15000",D2251&lt;20000,"20000",D2251&lt;25000,"25000",D2251&lt;30000,"30000",D2251&lt;35000,"35000",D2251&lt;40000,"40000",D2251&lt;45000,"45000",D2251&lt;50000,"50000",D2251&gt;=50000,"&gt;50000")</f>
        <v>5000</v>
      </c>
      <c r="F2251">
        <v>5907</v>
      </c>
      <c r="G2251" t="str" cm="1">
        <f t="array" ref="G2251">_xlfn.IFS(F2251&lt;1000,"1000",F2251&lt;5000,"5000",F2251&lt;10000,"10000",F2251&lt;15000,"15000",F2251&lt;20000,"20000",F2251&lt;25000,"25000",F2251&lt;30000,"30000",F2251&lt;35000,"35000",F2251&lt;40000,"40000",F2251&lt;45000,"45000",F2251&lt;50000,"50000",F2251&gt;50000,"&gt;50000")</f>
        <v>10000</v>
      </c>
      <c r="H2251" t="s">
        <v>8219</v>
      </c>
      <c r="I2251" t="s">
        <v>8224</v>
      </c>
      <c r="J2251" t="s">
        <v>8246</v>
      </c>
      <c r="K2251">
        <v>1364917965</v>
      </c>
      <c r="L2251" s="10">
        <v>41366.661631944444</v>
      </c>
      <c r="M2251">
        <v>1362329565</v>
      </c>
      <c r="N2251" s="10">
        <f t="shared" si="107"/>
        <v>41336.703298611108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105"/>
        <v>168.77142857142857</v>
      </c>
      <c r="T2251">
        <f t="shared" si="106"/>
        <v>32.81666666666667</v>
      </c>
      <c r="U2251" t="s">
        <v>8333</v>
      </c>
      <c r="V2251" t="s">
        <v>8351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 t="str" cm="1">
        <f t="array" ref="E2252">_xlfn.IFS(D2252&lt;1000,"1000",D2252&lt;5000,"5000",D2252&lt;10000,"10000",D2252&lt;15000,"15000",D2252&lt;20000,"20000",D2252&lt;25000,"25000",D2252&lt;30000,"30000",D2252&lt;35000,"35000",D2252&lt;40000,"40000",D2252&lt;45000,"45000",D2252&lt;50000,"50000",D2252&gt;=50000,"&gt;50000")</f>
        <v>30000</v>
      </c>
      <c r="F2252">
        <v>243778</v>
      </c>
      <c r="G2252" t="str" cm="1">
        <f t="array" ref="G2252">_xlfn.IFS(F2252&lt;1000,"1000",F2252&lt;5000,"5000",F2252&lt;10000,"10000",F2252&lt;15000,"15000",F2252&lt;20000,"20000",F2252&lt;25000,"25000",F2252&lt;30000,"30000",F2252&lt;35000,"35000",F2252&lt;40000,"40000",F2252&lt;45000,"45000",F2252&lt;50000,"50000",F2252&gt;50000,"&gt;50000")</f>
        <v>&gt;50000</v>
      </c>
      <c r="H2252" t="s">
        <v>8219</v>
      </c>
      <c r="I2252" t="s">
        <v>8224</v>
      </c>
      <c r="J2252" t="s">
        <v>8246</v>
      </c>
      <c r="K2252">
        <v>1480727273</v>
      </c>
      <c r="L2252" s="10">
        <v>42707.0471412037</v>
      </c>
      <c r="M2252">
        <v>1478131673</v>
      </c>
      <c r="N2252" s="10">
        <f t="shared" si="107"/>
        <v>42677.005474537036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105"/>
        <v>975.11200000000008</v>
      </c>
      <c r="T2252">
        <f t="shared" si="106"/>
        <v>426.93169877408059</v>
      </c>
      <c r="U2252" t="s">
        <v>8333</v>
      </c>
      <c r="V2252" t="s">
        <v>8351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 t="str" cm="1">
        <f t="array" ref="E2253">_xlfn.IFS(D2253&lt;1000,"1000",D2253&lt;5000,"5000",D2253&lt;10000,"10000",D2253&lt;15000,"15000",D2253&lt;20000,"20000",D2253&lt;25000,"25000",D2253&lt;30000,"30000",D2253&lt;35000,"35000",D2253&lt;40000,"40000",D2253&lt;45000,"45000",D2253&lt;50000,"50000",D2253&gt;=50000,"&gt;50000")</f>
        <v>10000</v>
      </c>
      <c r="F2253">
        <v>11428.19</v>
      </c>
      <c r="G2253" t="str" cm="1">
        <f t="array" ref="G2253">_xlfn.IFS(F2253&lt;1000,"1000",F2253&lt;5000,"5000",F2253&lt;10000,"10000",F2253&lt;15000,"15000",F2253&lt;20000,"20000",F2253&lt;25000,"25000",F2253&lt;30000,"30000",F2253&lt;35000,"35000",F2253&lt;40000,"40000",F2253&lt;45000,"45000",F2253&lt;50000,"50000",F2253&gt;50000,"&gt;50000")</f>
        <v>15000</v>
      </c>
      <c r="H2253" t="s">
        <v>8219</v>
      </c>
      <c r="I2253" t="s">
        <v>8224</v>
      </c>
      <c r="J2253" t="s">
        <v>8246</v>
      </c>
      <c r="K2253">
        <v>1408177077</v>
      </c>
      <c r="L2253" s="10">
        <v>41867.34579861111</v>
      </c>
      <c r="M2253">
        <v>1406362677</v>
      </c>
      <c r="N2253" s="10">
        <f t="shared" si="107"/>
        <v>41846.34579861111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105"/>
        <v>134.44929411764704</v>
      </c>
      <c r="T2253">
        <f t="shared" si="106"/>
        <v>23.808729166666669</v>
      </c>
      <c r="U2253" t="s">
        <v>8333</v>
      </c>
      <c r="V2253" t="s">
        <v>8351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 t="str" cm="1">
        <f t="array" ref="E2254">_xlfn.IFS(D2254&lt;1000,"1000",D2254&lt;5000,"5000",D2254&lt;10000,"10000",D2254&lt;15000,"15000",D2254&lt;20000,"20000",D2254&lt;25000,"25000",D2254&lt;30000,"30000",D2254&lt;35000,"35000",D2254&lt;40000,"40000",D2254&lt;45000,"45000",D2254&lt;50000,"50000",D2254&gt;=50000,"&gt;50000")</f>
        <v>10000</v>
      </c>
      <c r="F2254">
        <v>24505</v>
      </c>
      <c r="G2254" t="str" cm="1">
        <f t="array" ref="G2254">_xlfn.IFS(F2254&lt;1000,"1000",F2254&lt;5000,"5000",F2254&lt;10000,"10000",F2254&lt;15000,"15000",F2254&lt;20000,"20000",F2254&lt;25000,"25000",F2254&lt;30000,"30000",F2254&lt;35000,"35000",F2254&lt;40000,"40000",F2254&lt;45000,"45000",F2254&lt;50000,"50000",F2254&gt;50000,"&gt;50000")</f>
        <v>25000</v>
      </c>
      <c r="H2254" t="s">
        <v>8219</v>
      </c>
      <c r="I2254" t="s">
        <v>8227</v>
      </c>
      <c r="J2254" t="s">
        <v>8249</v>
      </c>
      <c r="K2254">
        <v>1470469938</v>
      </c>
      <c r="L2254" s="10">
        <v>42588.327986111108</v>
      </c>
      <c r="M2254">
        <v>1469173938</v>
      </c>
      <c r="N2254" s="10">
        <f t="shared" si="107"/>
        <v>42573.327986111108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105"/>
        <v>272.27777777777777</v>
      </c>
      <c r="T2254">
        <f t="shared" si="106"/>
        <v>98.413654618473899</v>
      </c>
      <c r="U2254" t="s">
        <v>8333</v>
      </c>
      <c r="V2254" t="s">
        <v>8351</v>
      </c>
    </row>
    <row r="2255" spans="1:22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 t="str" cm="1">
        <f t="array" ref="E2255">_xlfn.IFS(D2255&lt;1000,"1000",D2255&lt;5000,"5000",D2255&lt;10000,"10000",D2255&lt;15000,"15000",D2255&lt;20000,"20000",D2255&lt;25000,"25000",D2255&lt;30000,"30000",D2255&lt;35000,"35000",D2255&lt;40000,"40000",D2255&lt;45000,"45000",D2255&lt;50000,"50000",D2255&gt;=50000,"&gt;50000")</f>
        <v>10000</v>
      </c>
      <c r="F2255">
        <v>9015</v>
      </c>
      <c r="G2255" t="str" cm="1">
        <f t="array" ref="G2255">_xlfn.IFS(F2255&lt;1000,"1000",F2255&lt;5000,"5000",F2255&lt;10000,"10000",F2255&lt;15000,"15000",F2255&lt;20000,"20000",F2255&lt;25000,"25000",F2255&lt;30000,"30000",F2255&lt;35000,"35000",F2255&lt;40000,"40000",F2255&lt;45000,"45000",F2255&lt;50000,"50000",F2255&gt;50000,"&gt;50000")</f>
        <v>10000</v>
      </c>
      <c r="H2255" t="s">
        <v>8219</v>
      </c>
      <c r="I2255" t="s">
        <v>8224</v>
      </c>
      <c r="J2255" t="s">
        <v>8246</v>
      </c>
      <c r="K2255">
        <v>1447862947</v>
      </c>
      <c r="L2255" s="10">
        <v>42326.672997685186</v>
      </c>
      <c r="M2255">
        <v>1445267347</v>
      </c>
      <c r="N2255" s="10">
        <f t="shared" si="107"/>
        <v>42296.631331018521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105"/>
        <v>112.6875</v>
      </c>
      <c r="T2255">
        <f t="shared" si="106"/>
        <v>107.32142857142857</v>
      </c>
      <c r="U2255" t="s">
        <v>8333</v>
      </c>
      <c r="V2255" t="s">
        <v>8351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 t="str" cm="1">
        <f t="array" ref="E2256">_xlfn.IFS(D2256&lt;1000,"1000",D2256&lt;5000,"5000",D2256&lt;10000,"10000",D2256&lt;15000,"15000",D2256&lt;20000,"20000",D2256&lt;25000,"25000",D2256&lt;30000,"30000",D2256&lt;35000,"35000",D2256&lt;40000,"40000",D2256&lt;45000,"45000",D2256&lt;50000,"50000",D2256&gt;=50000,"&gt;50000")</f>
        <v>1000</v>
      </c>
      <c r="F2256">
        <v>2299</v>
      </c>
      <c r="G2256" t="str" cm="1">
        <f t="array" ref="G2256">_xlfn.IFS(F2256&lt;1000,"1000",F2256&lt;5000,"5000",F2256&lt;10000,"10000",F2256&lt;15000,"15000",F2256&lt;20000,"20000",F2256&lt;25000,"25000",F2256&lt;30000,"30000",F2256&lt;35000,"35000",F2256&lt;40000,"40000",F2256&lt;45000,"45000",F2256&lt;50000,"50000",F2256&gt;50000,"&gt;50000")</f>
        <v>5000</v>
      </c>
      <c r="H2256" t="s">
        <v>8219</v>
      </c>
      <c r="I2256" t="s">
        <v>8224</v>
      </c>
      <c r="J2256" t="s">
        <v>8246</v>
      </c>
      <c r="K2256">
        <v>1485271968</v>
      </c>
      <c r="L2256" s="10">
        <v>42759.647777777776</v>
      </c>
      <c r="M2256">
        <v>1484667168</v>
      </c>
      <c r="N2256" s="10">
        <f t="shared" si="107"/>
        <v>42752.647777777776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105"/>
        <v>459.8</v>
      </c>
      <c r="T2256">
        <f t="shared" si="106"/>
        <v>11.67005076142132</v>
      </c>
      <c r="U2256" t="s">
        <v>8333</v>
      </c>
      <c r="V2256" t="s">
        <v>8351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 t="str" cm="1">
        <f t="array" ref="E2257">_xlfn.IFS(D2257&lt;1000,"1000",D2257&lt;5000,"5000",D2257&lt;10000,"10000",D2257&lt;15000,"15000",D2257&lt;20000,"20000",D2257&lt;25000,"25000",D2257&lt;30000,"30000",D2257&lt;35000,"35000",D2257&lt;40000,"40000",D2257&lt;45000,"45000",D2257&lt;50000,"50000",D2257&gt;=50000,"&gt;50000")</f>
        <v>5000</v>
      </c>
      <c r="F2257">
        <v>11323</v>
      </c>
      <c r="G2257" t="str" cm="1">
        <f t="array" ref="G2257">_xlfn.IFS(F2257&lt;1000,"1000",F2257&lt;5000,"5000",F2257&lt;10000,"10000",F2257&lt;15000,"15000",F2257&lt;20000,"20000",F2257&lt;25000,"25000",F2257&lt;30000,"30000",F2257&lt;35000,"35000",F2257&lt;40000,"40000",F2257&lt;45000,"45000",F2257&lt;50000,"50000",F2257&gt;50000,"&gt;50000")</f>
        <v>15000</v>
      </c>
      <c r="H2257" t="s">
        <v>8219</v>
      </c>
      <c r="I2257" t="s">
        <v>8224</v>
      </c>
      <c r="J2257" t="s">
        <v>8246</v>
      </c>
      <c r="K2257">
        <v>1462661451</v>
      </c>
      <c r="L2257" s="10">
        <v>42497.951979166668</v>
      </c>
      <c r="M2257">
        <v>1460069451</v>
      </c>
      <c r="N2257" s="10">
        <f t="shared" si="107"/>
        <v>42467.951979166668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105"/>
        <v>286.65822784810126</v>
      </c>
      <c r="T2257">
        <f t="shared" si="106"/>
        <v>41.782287822878232</v>
      </c>
      <c r="U2257" t="s">
        <v>8333</v>
      </c>
      <c r="V2257" t="s">
        <v>8351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 t="str" cm="1">
        <f t="array" ref="E2258">_xlfn.IFS(D2258&lt;1000,"1000",D2258&lt;5000,"5000",D2258&lt;10000,"10000",D2258&lt;15000,"15000",D2258&lt;20000,"20000",D2258&lt;25000,"25000",D2258&lt;30000,"30000",D2258&lt;35000,"35000",D2258&lt;40000,"40000",D2258&lt;45000,"45000",D2258&lt;50000,"50000",D2258&gt;=50000,"&gt;50000")</f>
        <v>1000</v>
      </c>
      <c r="F2258">
        <v>1069</v>
      </c>
      <c r="G2258" t="str" cm="1">
        <f t="array" ref="G2258">_xlfn.IFS(F2258&lt;1000,"1000",F2258&lt;5000,"5000",F2258&lt;10000,"10000",F2258&lt;15000,"15000",F2258&lt;20000,"20000",F2258&lt;25000,"25000",F2258&lt;30000,"30000",F2258&lt;35000,"35000",F2258&lt;40000,"40000",F2258&lt;45000,"45000",F2258&lt;50000,"50000",F2258&gt;50000,"&gt;50000")</f>
        <v>5000</v>
      </c>
      <c r="H2258" t="s">
        <v>8219</v>
      </c>
      <c r="I2258" t="s">
        <v>8225</v>
      </c>
      <c r="J2258" t="s">
        <v>8247</v>
      </c>
      <c r="K2258">
        <v>1479811846</v>
      </c>
      <c r="L2258" s="10">
        <v>42696.451921296291</v>
      </c>
      <c r="M2258">
        <v>1478602246</v>
      </c>
      <c r="N2258" s="10">
        <f t="shared" si="107"/>
        <v>42682.451921296291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105"/>
        <v>222.70833333333334</v>
      </c>
      <c r="T2258">
        <f t="shared" si="106"/>
        <v>21.38</v>
      </c>
      <c r="U2258" t="s">
        <v>8333</v>
      </c>
      <c r="V2258" t="s">
        <v>8351</v>
      </c>
    </row>
    <row r="2259" spans="1:22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 t="str" cm="1">
        <f t="array" ref="E2259">_xlfn.IFS(D2259&lt;1000,"1000",D2259&lt;5000,"5000",D2259&lt;10000,"10000",D2259&lt;15000,"15000",D2259&lt;20000,"20000",D2259&lt;25000,"25000",D2259&lt;30000,"30000",D2259&lt;35000,"35000",D2259&lt;40000,"40000",D2259&lt;45000,"45000",D2259&lt;50000,"50000",D2259&gt;=50000,"&gt;50000")</f>
        <v>5000</v>
      </c>
      <c r="F2259">
        <v>15903.5</v>
      </c>
      <c r="G2259" t="str" cm="1">
        <f t="array" ref="G2259">_xlfn.IFS(F2259&lt;1000,"1000",F2259&lt;5000,"5000",F2259&lt;10000,"10000",F2259&lt;15000,"15000",F2259&lt;20000,"20000",F2259&lt;25000,"25000",F2259&lt;30000,"30000",F2259&lt;35000,"35000",F2259&lt;40000,"40000",F2259&lt;45000,"45000",F2259&lt;50000,"50000",F2259&gt;50000,"&gt;50000")</f>
        <v>20000</v>
      </c>
      <c r="H2259" t="s">
        <v>8219</v>
      </c>
      <c r="I2259" t="s">
        <v>8225</v>
      </c>
      <c r="J2259" t="s">
        <v>8247</v>
      </c>
      <c r="K2259">
        <v>1466377200</v>
      </c>
      <c r="L2259" s="10">
        <v>42540.958333333328</v>
      </c>
      <c r="M2259">
        <v>1463351329</v>
      </c>
      <c r="N2259" s="10">
        <f t="shared" si="107"/>
        <v>42505.936678240745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105"/>
        <v>636.14</v>
      </c>
      <c r="T2259">
        <f t="shared" si="106"/>
        <v>94.103550295857985</v>
      </c>
      <c r="U2259" t="s">
        <v>8333</v>
      </c>
      <c r="V2259" t="s">
        <v>8351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 t="str" cm="1">
        <f t="array" ref="E2260">_xlfn.IFS(D2260&lt;1000,"1000",D2260&lt;5000,"5000",D2260&lt;10000,"10000",D2260&lt;15000,"15000",D2260&lt;20000,"20000",D2260&lt;25000,"25000",D2260&lt;30000,"30000",D2260&lt;35000,"35000",D2260&lt;40000,"40000",D2260&lt;45000,"45000",D2260&lt;50000,"50000",D2260&gt;=50000,"&gt;50000")</f>
        <v>5000</v>
      </c>
      <c r="F2260">
        <v>3223</v>
      </c>
      <c r="G2260" t="str" cm="1">
        <f t="array" ref="G2260">_xlfn.IFS(F2260&lt;1000,"1000",F2260&lt;5000,"5000",F2260&lt;10000,"10000",F2260&lt;15000,"15000",F2260&lt;20000,"20000",F2260&lt;25000,"25000",F2260&lt;30000,"30000",F2260&lt;35000,"35000",F2260&lt;40000,"40000",F2260&lt;45000,"45000",F2260&lt;50000,"50000",F2260&gt;50000,"&gt;50000")</f>
        <v>5000</v>
      </c>
      <c r="H2260" t="s">
        <v>8219</v>
      </c>
      <c r="I2260" t="s">
        <v>8224</v>
      </c>
      <c r="J2260" t="s">
        <v>8246</v>
      </c>
      <c r="K2260">
        <v>1434045687</v>
      </c>
      <c r="L2260" s="10">
        <v>42166.75100694444</v>
      </c>
      <c r="M2260">
        <v>1431453687</v>
      </c>
      <c r="N2260" s="10">
        <f t="shared" si="107"/>
        <v>42136.75100694444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105"/>
        <v>146.5</v>
      </c>
      <c r="T2260">
        <f t="shared" si="106"/>
        <v>15.721951219512196</v>
      </c>
      <c r="U2260" t="s">
        <v>8333</v>
      </c>
      <c r="V2260" t="s">
        <v>8351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 t="str" cm="1">
        <f t="array" ref="E2261">_xlfn.IFS(D2261&lt;1000,"1000",D2261&lt;5000,"5000",D2261&lt;10000,"10000",D2261&lt;15000,"15000",D2261&lt;20000,"20000",D2261&lt;25000,"25000",D2261&lt;30000,"30000",D2261&lt;35000,"35000",D2261&lt;40000,"40000",D2261&lt;45000,"45000",D2261&lt;50000,"50000",D2261&gt;=50000,"&gt;50000")</f>
        <v>5000</v>
      </c>
      <c r="F2261">
        <v>18671</v>
      </c>
      <c r="G2261" t="str" cm="1">
        <f t="array" ref="G2261">_xlfn.IFS(F2261&lt;1000,"1000",F2261&lt;5000,"5000",F2261&lt;10000,"10000",F2261&lt;15000,"15000",F2261&lt;20000,"20000",F2261&lt;25000,"25000",F2261&lt;30000,"30000",F2261&lt;35000,"35000",F2261&lt;40000,"40000",F2261&lt;45000,"45000",F2261&lt;50000,"50000",F2261&gt;50000,"&gt;50000")</f>
        <v>20000</v>
      </c>
      <c r="H2261" t="s">
        <v>8219</v>
      </c>
      <c r="I2261" t="s">
        <v>8225</v>
      </c>
      <c r="J2261" t="s">
        <v>8247</v>
      </c>
      <c r="K2261">
        <v>1481224736</v>
      </c>
      <c r="L2261" s="10">
        <v>42712.804814814815</v>
      </c>
      <c r="M2261">
        <v>1480360736</v>
      </c>
      <c r="N2261" s="10">
        <f t="shared" si="107"/>
        <v>42702.804814814815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105"/>
        <v>1867.1</v>
      </c>
      <c r="T2261">
        <f t="shared" si="106"/>
        <v>90.635922330097088</v>
      </c>
      <c r="U2261" t="s">
        <v>8333</v>
      </c>
      <c r="V2261" t="s">
        <v>8351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 t="str" cm="1">
        <f t="array" ref="E2262">_xlfn.IFS(D2262&lt;1000,"1000",D2262&lt;5000,"5000",D2262&lt;10000,"10000",D2262&lt;15000,"15000",D2262&lt;20000,"20000",D2262&lt;25000,"25000",D2262&lt;30000,"30000",D2262&lt;35000,"35000",D2262&lt;40000,"40000",D2262&lt;45000,"45000",D2262&lt;50000,"50000",D2262&gt;=50000,"&gt;50000")</f>
        <v>5000</v>
      </c>
      <c r="F2262">
        <v>8173</v>
      </c>
      <c r="G2262" t="str" cm="1">
        <f t="array" ref="G2262">_xlfn.IFS(F2262&lt;1000,"1000",F2262&lt;5000,"5000",F2262&lt;10000,"10000",F2262&lt;15000,"15000",F2262&lt;20000,"20000",F2262&lt;25000,"25000",F2262&lt;30000,"30000",F2262&lt;35000,"35000",F2262&lt;40000,"40000",F2262&lt;45000,"45000",F2262&lt;50000,"50000",F2262&gt;50000,"&gt;50000")</f>
        <v>10000</v>
      </c>
      <c r="H2262" t="s">
        <v>8219</v>
      </c>
      <c r="I2262" t="s">
        <v>8224</v>
      </c>
      <c r="J2262" t="s">
        <v>8246</v>
      </c>
      <c r="K2262">
        <v>1395876250</v>
      </c>
      <c r="L2262" s="10">
        <v>41724.975115740745</v>
      </c>
      <c r="M2262">
        <v>1393287850</v>
      </c>
      <c r="N2262" s="10">
        <f t="shared" si="107"/>
        <v>41695.016782407409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105"/>
        <v>326.92</v>
      </c>
      <c r="T2262">
        <f t="shared" si="106"/>
        <v>97.297619047619051</v>
      </c>
      <c r="U2262" t="s">
        <v>8333</v>
      </c>
      <c r="V2262" t="s">
        <v>8351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 t="str" cm="1">
        <f t="array" ref="E2263">_xlfn.IFS(D2263&lt;1000,"1000",D2263&lt;5000,"5000",D2263&lt;10000,"10000",D2263&lt;15000,"15000",D2263&lt;20000,"20000",D2263&lt;25000,"25000",D2263&lt;30000,"30000",D2263&lt;35000,"35000",D2263&lt;40000,"40000",D2263&lt;45000,"45000",D2263&lt;50000,"50000",D2263&gt;=50000,"&gt;50000")</f>
        <v>5000</v>
      </c>
      <c r="F2263">
        <v>7795</v>
      </c>
      <c r="G2263" t="str" cm="1">
        <f t="array" ref="G2263">_xlfn.IFS(F2263&lt;1000,"1000",F2263&lt;5000,"5000",F2263&lt;10000,"10000",F2263&lt;15000,"15000",F2263&lt;20000,"20000",F2263&lt;25000,"25000",F2263&lt;30000,"30000",F2263&lt;35000,"35000",F2263&lt;40000,"40000",F2263&lt;45000,"45000",F2263&lt;50000,"50000",F2263&gt;50000,"&gt;50000")</f>
        <v>10000</v>
      </c>
      <c r="H2263" t="s">
        <v>8219</v>
      </c>
      <c r="I2263" t="s">
        <v>8226</v>
      </c>
      <c r="J2263" t="s">
        <v>8248</v>
      </c>
      <c r="K2263">
        <v>1487093020</v>
      </c>
      <c r="L2263" s="10">
        <v>42780.724768518514</v>
      </c>
      <c r="M2263">
        <v>1485278620</v>
      </c>
      <c r="N2263" s="10">
        <f t="shared" si="107"/>
        <v>42759.724768518514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105"/>
        <v>779.5</v>
      </c>
      <c r="T2263">
        <f t="shared" si="106"/>
        <v>37.11904761904762</v>
      </c>
      <c r="U2263" t="s">
        <v>8333</v>
      </c>
      <c r="V2263" t="s">
        <v>8351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 t="str" cm="1">
        <f t="array" ref="E2264">_xlfn.IFS(D2264&lt;1000,"1000",D2264&lt;5000,"5000",D2264&lt;10000,"10000",D2264&lt;15000,"15000",D2264&lt;20000,"20000",D2264&lt;25000,"25000",D2264&lt;30000,"30000",D2264&lt;35000,"35000",D2264&lt;40000,"40000",D2264&lt;45000,"45000",D2264&lt;50000,"50000",D2264&gt;=50000,"&gt;50000")</f>
        <v>5000</v>
      </c>
      <c r="F2264">
        <v>5087</v>
      </c>
      <c r="G2264" t="str" cm="1">
        <f t="array" ref="G2264">_xlfn.IFS(F2264&lt;1000,"1000",F2264&lt;5000,"5000",F2264&lt;10000,"10000",F2264&lt;15000,"15000",F2264&lt;20000,"20000",F2264&lt;25000,"25000",F2264&lt;30000,"30000",F2264&lt;35000,"35000",F2264&lt;40000,"40000",F2264&lt;45000,"45000",F2264&lt;50000,"50000",F2264&gt;50000,"&gt;50000")</f>
        <v>10000</v>
      </c>
      <c r="H2264" t="s">
        <v>8219</v>
      </c>
      <c r="I2264" t="s">
        <v>8224</v>
      </c>
      <c r="J2264" t="s">
        <v>8246</v>
      </c>
      <c r="K2264">
        <v>1416268800</v>
      </c>
      <c r="L2264" s="10">
        <v>41961</v>
      </c>
      <c r="M2264">
        <v>1413295358</v>
      </c>
      <c r="N2264" s="10">
        <f t="shared" si="107"/>
        <v>41926.585162037038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105"/>
        <v>154.15151515151516</v>
      </c>
      <c r="T2264">
        <f t="shared" si="106"/>
        <v>28.104972375690608</v>
      </c>
      <c r="U2264" t="s">
        <v>8333</v>
      </c>
      <c r="V2264" t="s">
        <v>8351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 t="str" cm="1">
        <f t="array" ref="E2265">_xlfn.IFS(D2265&lt;1000,"1000",D2265&lt;5000,"5000",D2265&lt;10000,"10000",D2265&lt;15000,"15000",D2265&lt;20000,"20000",D2265&lt;25000,"25000",D2265&lt;30000,"30000",D2265&lt;35000,"35000",D2265&lt;40000,"40000",D2265&lt;45000,"45000",D2265&lt;50000,"50000",D2265&gt;=50000,"&gt;50000")</f>
        <v>10000</v>
      </c>
      <c r="F2265">
        <v>8666</v>
      </c>
      <c r="G2265" t="str" cm="1">
        <f t="array" ref="G2265">_xlfn.IFS(F2265&lt;1000,"1000",F2265&lt;5000,"5000",F2265&lt;10000,"10000",F2265&lt;15000,"15000",F2265&lt;20000,"20000",F2265&lt;25000,"25000",F2265&lt;30000,"30000",F2265&lt;35000,"35000",F2265&lt;40000,"40000",F2265&lt;45000,"45000",F2265&lt;50000,"50000",F2265&gt;50000,"&gt;50000")</f>
        <v>10000</v>
      </c>
      <c r="H2265" t="s">
        <v>8219</v>
      </c>
      <c r="I2265" t="s">
        <v>8235</v>
      </c>
      <c r="J2265" t="s">
        <v>8255</v>
      </c>
      <c r="K2265">
        <v>1422734313</v>
      </c>
      <c r="L2265" s="10">
        <v>42035.832326388889</v>
      </c>
      <c r="M2265">
        <v>1420919913</v>
      </c>
      <c r="N2265" s="10">
        <f t="shared" si="107"/>
        <v>42014.832326388889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105"/>
        <v>115.54666666666667</v>
      </c>
      <c r="T2265">
        <f t="shared" si="106"/>
        <v>144.43333333333334</v>
      </c>
      <c r="U2265" t="s">
        <v>8333</v>
      </c>
      <c r="V2265" t="s">
        <v>8351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 t="str" cm="1">
        <f t="array" ref="E2266">_xlfn.IFS(D2266&lt;1000,"1000",D2266&lt;5000,"5000",D2266&lt;10000,"10000",D2266&lt;15000,"15000",D2266&lt;20000,"20000",D2266&lt;25000,"25000",D2266&lt;30000,"30000",D2266&lt;35000,"35000",D2266&lt;40000,"40000",D2266&lt;45000,"45000",D2266&lt;50000,"50000",D2266&gt;=50000,"&gt;50000")</f>
        <v>10000</v>
      </c>
      <c r="F2266">
        <v>10802</v>
      </c>
      <c r="G2266" t="str" cm="1">
        <f t="array" ref="G2266">_xlfn.IFS(F2266&lt;1000,"1000",F2266&lt;5000,"5000",F2266&lt;10000,"10000",F2266&lt;15000,"15000",F2266&lt;20000,"20000",F2266&lt;25000,"25000",F2266&lt;30000,"30000",F2266&lt;35000,"35000",F2266&lt;40000,"40000",F2266&lt;45000,"45000",F2266&lt;50000,"50000",F2266&gt;50000,"&gt;50000")</f>
        <v>15000</v>
      </c>
      <c r="H2266" t="s">
        <v>8219</v>
      </c>
      <c r="I2266" t="s">
        <v>8224</v>
      </c>
      <c r="J2266" t="s">
        <v>8246</v>
      </c>
      <c r="K2266">
        <v>1463972400</v>
      </c>
      <c r="L2266" s="10">
        <v>42513.125</v>
      </c>
      <c r="M2266">
        <v>1462543114</v>
      </c>
      <c r="N2266" s="10">
        <f t="shared" si="107"/>
        <v>42496.582337962958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105"/>
        <v>180.03333333333333</v>
      </c>
      <c r="T2266">
        <f t="shared" si="106"/>
        <v>24.274157303370785</v>
      </c>
      <c r="U2266" t="s">
        <v>8333</v>
      </c>
      <c r="V2266" t="s">
        <v>8351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 t="str" cm="1">
        <f t="array" ref="E2267">_xlfn.IFS(D2267&lt;1000,"1000",D2267&lt;5000,"5000",D2267&lt;10000,"10000",D2267&lt;15000,"15000",D2267&lt;20000,"20000",D2267&lt;25000,"25000",D2267&lt;30000,"30000",D2267&lt;35000,"35000",D2267&lt;40000,"40000",D2267&lt;45000,"45000",D2267&lt;50000,"50000",D2267&gt;=50000,"&gt;50000")</f>
        <v>1000</v>
      </c>
      <c r="F2267">
        <v>597</v>
      </c>
      <c r="G2267" t="str" cm="1">
        <f t="array" ref="G2267">_xlfn.IFS(F2267&lt;1000,"1000",F2267&lt;5000,"5000",F2267&lt;10000,"10000",F2267&lt;15000,"15000",F2267&lt;20000,"20000",F2267&lt;25000,"25000",F2267&lt;30000,"30000",F2267&lt;35000,"35000",F2267&lt;40000,"40000",F2267&lt;45000,"45000",F2267&lt;50000,"50000",F2267&gt;50000,"&gt;50000")</f>
        <v>1000</v>
      </c>
      <c r="H2267" t="s">
        <v>8219</v>
      </c>
      <c r="I2267" t="s">
        <v>8225</v>
      </c>
      <c r="J2267" t="s">
        <v>8247</v>
      </c>
      <c r="K2267">
        <v>1479846507</v>
      </c>
      <c r="L2267" s="10">
        <v>42696.853090277778</v>
      </c>
      <c r="M2267">
        <v>1479241707</v>
      </c>
      <c r="N2267" s="10">
        <f t="shared" si="107"/>
        <v>42689.853090277778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105"/>
        <v>298.5</v>
      </c>
      <c r="T2267">
        <f t="shared" si="106"/>
        <v>35.117647058823529</v>
      </c>
      <c r="U2267" t="s">
        <v>8333</v>
      </c>
      <c r="V2267" t="s">
        <v>8351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 t="str" cm="1">
        <f t="array" ref="E2268">_xlfn.IFS(D2268&lt;1000,"1000",D2268&lt;5000,"5000",D2268&lt;10000,"10000",D2268&lt;15000,"15000",D2268&lt;20000,"20000",D2268&lt;25000,"25000",D2268&lt;30000,"30000",D2268&lt;35000,"35000",D2268&lt;40000,"40000",D2268&lt;45000,"45000",D2268&lt;50000,"50000",D2268&gt;=50000,"&gt;50000")</f>
        <v>5000</v>
      </c>
      <c r="F2268">
        <v>4804</v>
      </c>
      <c r="G2268" t="str" cm="1">
        <f t="array" ref="G2268">_xlfn.IFS(F2268&lt;1000,"1000",F2268&lt;5000,"5000",F2268&lt;10000,"10000",F2268&lt;15000,"15000",F2268&lt;20000,"20000",F2268&lt;25000,"25000",F2268&lt;30000,"30000",F2268&lt;35000,"35000",F2268&lt;40000,"40000",F2268&lt;45000,"45000",F2268&lt;50000,"50000",F2268&gt;50000,"&gt;50000")</f>
        <v>5000</v>
      </c>
      <c r="H2268" t="s">
        <v>8219</v>
      </c>
      <c r="I2268" t="s">
        <v>8224</v>
      </c>
      <c r="J2268" t="s">
        <v>8246</v>
      </c>
      <c r="K2268">
        <v>1461722400</v>
      </c>
      <c r="L2268" s="10">
        <v>42487.083333333328</v>
      </c>
      <c r="M2268">
        <v>1460235592</v>
      </c>
      <c r="N2268" s="10">
        <f t="shared" si="107"/>
        <v>42469.874907407408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105"/>
        <v>320.26666666666665</v>
      </c>
      <c r="T2268">
        <f t="shared" si="106"/>
        <v>24.762886597938145</v>
      </c>
      <c r="U2268" t="s">
        <v>8333</v>
      </c>
      <c r="V2268" t="s">
        <v>8351</v>
      </c>
    </row>
    <row r="2269" spans="1:22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 t="str" cm="1">
        <f t="array" ref="E2269">_xlfn.IFS(D2269&lt;1000,"1000",D2269&lt;5000,"5000",D2269&lt;10000,"10000",D2269&lt;15000,"15000",D2269&lt;20000,"20000",D2269&lt;25000,"25000",D2269&lt;30000,"30000",D2269&lt;35000,"35000",D2269&lt;40000,"40000",D2269&lt;45000,"45000",D2269&lt;50000,"50000",D2269&gt;=50000,"&gt;50000")</f>
        <v>25000</v>
      </c>
      <c r="F2269">
        <v>76105</v>
      </c>
      <c r="G2269" t="str" cm="1">
        <f t="array" ref="G2269">_xlfn.IFS(F2269&lt;1000,"1000",F2269&lt;5000,"5000",F2269&lt;10000,"10000",F2269&lt;15000,"15000",F2269&lt;20000,"20000",F2269&lt;25000,"25000",F2269&lt;30000,"30000",F2269&lt;35000,"35000",F2269&lt;40000,"40000",F2269&lt;45000,"45000",F2269&lt;50000,"50000",F2269&gt;50000,"&gt;50000")</f>
        <v>&gt;50000</v>
      </c>
      <c r="H2269" t="s">
        <v>8219</v>
      </c>
      <c r="I2269" t="s">
        <v>8224</v>
      </c>
      <c r="J2269" t="s">
        <v>8246</v>
      </c>
      <c r="K2269">
        <v>1419123600</v>
      </c>
      <c r="L2269" s="10">
        <v>41994.041666666672</v>
      </c>
      <c r="M2269">
        <v>1416945297</v>
      </c>
      <c r="N2269" s="10">
        <f t="shared" si="107"/>
        <v>41968.829826388886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105"/>
        <v>380.52499999999998</v>
      </c>
      <c r="T2269">
        <f t="shared" si="106"/>
        <v>188.37871287128712</v>
      </c>
      <c r="U2269" t="s">
        <v>8333</v>
      </c>
      <c r="V2269" t="s">
        <v>8351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 t="str" cm="1">
        <f t="array" ref="E2270">_xlfn.IFS(D2270&lt;1000,"1000",D2270&lt;5000,"5000",D2270&lt;10000,"10000",D2270&lt;15000,"15000",D2270&lt;20000,"20000",D2270&lt;25000,"25000",D2270&lt;30000,"30000",D2270&lt;35000,"35000",D2270&lt;40000,"40000",D2270&lt;45000,"45000",D2270&lt;50000,"50000",D2270&gt;=50000,"&gt;50000")</f>
        <v>30000</v>
      </c>
      <c r="F2270">
        <v>28728</v>
      </c>
      <c r="G2270" t="str" cm="1">
        <f t="array" ref="G2270">_xlfn.IFS(F2270&lt;1000,"1000",F2270&lt;5000,"5000",F2270&lt;10000,"10000",F2270&lt;15000,"15000",F2270&lt;20000,"20000",F2270&lt;25000,"25000",F2270&lt;30000,"30000",F2270&lt;35000,"35000",F2270&lt;40000,"40000",F2270&lt;45000,"45000",F2270&lt;50000,"50000",F2270&gt;50000,"&gt;50000")</f>
        <v>30000</v>
      </c>
      <c r="H2270" t="s">
        <v>8219</v>
      </c>
      <c r="I2270" t="s">
        <v>8224</v>
      </c>
      <c r="J2270" t="s">
        <v>8246</v>
      </c>
      <c r="K2270">
        <v>1489283915</v>
      </c>
      <c r="L2270" s="10">
        <v>42806.082349537035</v>
      </c>
      <c r="M2270">
        <v>1486691915</v>
      </c>
      <c r="N2270" s="10">
        <f t="shared" si="107"/>
        <v>42776.082349537035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105"/>
        <v>102.60000000000001</v>
      </c>
      <c r="T2270">
        <f t="shared" si="106"/>
        <v>148.08247422680412</v>
      </c>
      <c r="U2270" t="s">
        <v>8333</v>
      </c>
      <c r="V2270" t="s">
        <v>8351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 t="str" cm="1">
        <f t="array" ref="E2271">_xlfn.IFS(D2271&lt;1000,"1000",D2271&lt;5000,"5000",D2271&lt;10000,"10000",D2271&lt;15000,"15000",D2271&lt;20000,"20000",D2271&lt;25000,"25000",D2271&lt;30000,"30000",D2271&lt;35000,"35000",D2271&lt;40000,"40000",D2271&lt;45000,"45000",D2271&lt;50000,"50000",D2271&gt;=50000,"&gt;50000")</f>
        <v>5000</v>
      </c>
      <c r="F2271">
        <v>45041</v>
      </c>
      <c r="G2271" t="str" cm="1">
        <f t="array" ref="G2271">_xlfn.IFS(F2271&lt;1000,"1000",F2271&lt;5000,"5000",F2271&lt;10000,"10000",F2271&lt;15000,"15000",F2271&lt;20000,"20000",F2271&lt;25000,"25000",F2271&lt;30000,"30000",F2271&lt;35000,"35000",F2271&lt;40000,"40000",F2271&lt;45000,"45000",F2271&lt;50000,"50000",F2271&gt;50000,"&gt;50000")</f>
        <v>50000</v>
      </c>
      <c r="H2271" t="s">
        <v>8219</v>
      </c>
      <c r="I2271" t="s">
        <v>8224</v>
      </c>
      <c r="J2271" t="s">
        <v>8246</v>
      </c>
      <c r="K2271">
        <v>1488862800</v>
      </c>
      <c r="L2271" s="10">
        <v>42801.208333333328</v>
      </c>
      <c r="M2271">
        <v>1486745663</v>
      </c>
      <c r="N2271" s="10">
        <f t="shared" si="107"/>
        <v>42776.704432870371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105"/>
        <v>1801.64</v>
      </c>
      <c r="T2271">
        <f t="shared" si="106"/>
        <v>49.934589800443462</v>
      </c>
      <c r="U2271" t="s">
        <v>8333</v>
      </c>
      <c r="V2271" t="s">
        <v>8351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 t="str" cm="1">
        <f t="array" ref="E2272">_xlfn.IFS(D2272&lt;1000,"1000",D2272&lt;5000,"5000",D2272&lt;10000,"10000",D2272&lt;15000,"15000",D2272&lt;20000,"20000",D2272&lt;25000,"25000",D2272&lt;30000,"30000",D2272&lt;35000,"35000",D2272&lt;40000,"40000",D2272&lt;45000,"45000",D2272&lt;50000,"50000",D2272&gt;=50000,"&gt;50000")</f>
        <v>30000</v>
      </c>
      <c r="F2272">
        <v>180062</v>
      </c>
      <c r="G2272" t="str" cm="1">
        <f t="array" ref="G2272">_xlfn.IFS(F2272&lt;1000,"1000",F2272&lt;5000,"5000",F2272&lt;10000,"10000",F2272&lt;15000,"15000",F2272&lt;20000,"20000",F2272&lt;25000,"25000",F2272&lt;30000,"30000",F2272&lt;35000,"35000",F2272&lt;40000,"40000",F2272&lt;45000,"45000",F2272&lt;50000,"50000",F2272&gt;50000,"&gt;50000")</f>
        <v>&gt;50000</v>
      </c>
      <c r="H2272" t="s">
        <v>8219</v>
      </c>
      <c r="I2272" t="s">
        <v>8224</v>
      </c>
      <c r="J2272" t="s">
        <v>8246</v>
      </c>
      <c r="K2272">
        <v>1484085540</v>
      </c>
      <c r="L2272" s="10">
        <v>42745.915972222225</v>
      </c>
      <c r="M2272">
        <v>1482353513</v>
      </c>
      <c r="N2272" s="10">
        <f t="shared" si="107"/>
        <v>42725.869363425925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105"/>
        <v>720.24800000000005</v>
      </c>
      <c r="T2272">
        <f t="shared" si="106"/>
        <v>107.82155688622754</v>
      </c>
      <c r="U2272" t="s">
        <v>8333</v>
      </c>
      <c r="V2272" t="s">
        <v>8351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 t="str" cm="1">
        <f t="array" ref="E2273">_xlfn.IFS(D2273&lt;1000,"1000",D2273&lt;5000,"5000",D2273&lt;10000,"10000",D2273&lt;15000,"15000",D2273&lt;20000,"20000",D2273&lt;25000,"25000",D2273&lt;30000,"30000",D2273&lt;35000,"35000",D2273&lt;40000,"40000",D2273&lt;45000,"45000",D2273&lt;50000,"50000",D2273&gt;=50000,"&gt;50000")</f>
        <v>25000</v>
      </c>
      <c r="F2273">
        <v>56618</v>
      </c>
      <c r="G2273" t="str" cm="1">
        <f t="array" ref="G2273">_xlfn.IFS(F2273&lt;1000,"1000",F2273&lt;5000,"5000",F2273&lt;10000,"10000",F2273&lt;15000,"15000",F2273&lt;20000,"20000",F2273&lt;25000,"25000",F2273&lt;30000,"30000",F2273&lt;35000,"35000",F2273&lt;40000,"40000",F2273&lt;45000,"45000",F2273&lt;50000,"50000",F2273&gt;50000,"&gt;50000")</f>
        <v>&gt;50000</v>
      </c>
      <c r="H2273" t="s">
        <v>8219</v>
      </c>
      <c r="I2273" t="s">
        <v>8224</v>
      </c>
      <c r="J2273" t="s">
        <v>8246</v>
      </c>
      <c r="K2273">
        <v>1481328004</v>
      </c>
      <c r="L2273" s="10">
        <v>42714.000046296293</v>
      </c>
      <c r="M2273">
        <v>1478736004</v>
      </c>
      <c r="N2273" s="10">
        <f t="shared" si="107"/>
        <v>42684.000046296293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105"/>
        <v>283.09000000000003</v>
      </c>
      <c r="T2273">
        <f t="shared" si="106"/>
        <v>42.63403614457831</v>
      </c>
      <c r="U2273" t="s">
        <v>8333</v>
      </c>
      <c r="V2273" t="s">
        <v>8351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 t="str" cm="1">
        <f t="array" ref="E2274">_xlfn.IFS(D2274&lt;1000,"1000",D2274&lt;5000,"5000",D2274&lt;10000,"10000",D2274&lt;15000,"15000",D2274&lt;20000,"20000",D2274&lt;25000,"25000",D2274&lt;30000,"30000",D2274&lt;35000,"35000",D2274&lt;40000,"40000",D2274&lt;45000,"45000",D2274&lt;50000,"50000",D2274&gt;=50000,"&gt;50000")</f>
        <v>5000</v>
      </c>
      <c r="F2274">
        <v>13566</v>
      </c>
      <c r="G2274" t="str" cm="1">
        <f t="array" ref="G2274">_xlfn.IFS(F2274&lt;1000,"1000",F2274&lt;5000,"5000",F2274&lt;10000,"10000",F2274&lt;15000,"15000",F2274&lt;20000,"20000",F2274&lt;25000,"25000",F2274&lt;30000,"30000",F2274&lt;35000,"35000",F2274&lt;40000,"40000",F2274&lt;45000,"45000",F2274&lt;50000,"50000",F2274&gt;50000,"&gt;50000")</f>
        <v>15000</v>
      </c>
      <c r="H2274" t="s">
        <v>8219</v>
      </c>
      <c r="I2274" t="s">
        <v>8224</v>
      </c>
      <c r="J2274" t="s">
        <v>8246</v>
      </c>
      <c r="K2274">
        <v>1449506836</v>
      </c>
      <c r="L2274" s="10">
        <v>42345.699490740735</v>
      </c>
      <c r="M2274">
        <v>1446914836</v>
      </c>
      <c r="N2274" s="10">
        <f t="shared" si="107"/>
        <v>42315.699490740735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105"/>
        <v>1356.6000000000001</v>
      </c>
      <c r="T2274">
        <f t="shared" si="106"/>
        <v>14.370762711864407</v>
      </c>
      <c r="U2274" t="s">
        <v>8333</v>
      </c>
      <c r="V2274" t="s">
        <v>8351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 t="str" cm="1">
        <f t="array" ref="E2275">_xlfn.IFS(D2275&lt;1000,"1000",D2275&lt;5000,"5000",D2275&lt;10000,"10000",D2275&lt;15000,"15000",D2275&lt;20000,"20000",D2275&lt;25000,"25000",D2275&lt;30000,"30000",D2275&lt;35000,"35000",D2275&lt;40000,"40000",D2275&lt;45000,"45000",D2275&lt;50000,"50000",D2275&gt;=50000,"&gt;50000")</f>
        <v>5000</v>
      </c>
      <c r="F2275">
        <v>5509</v>
      </c>
      <c r="G2275" t="str" cm="1">
        <f t="array" ref="G2275">_xlfn.IFS(F2275&lt;1000,"1000",F2275&lt;5000,"5000",F2275&lt;10000,"10000",F2275&lt;15000,"15000",F2275&lt;20000,"20000",F2275&lt;25000,"25000",F2275&lt;30000,"30000",F2275&lt;35000,"35000",F2275&lt;40000,"40000",F2275&lt;45000,"45000",F2275&lt;50000,"50000",F2275&gt;50000,"&gt;50000")</f>
        <v>10000</v>
      </c>
      <c r="H2275" t="s">
        <v>8219</v>
      </c>
      <c r="I2275" t="s">
        <v>8229</v>
      </c>
      <c r="J2275" t="s">
        <v>8251</v>
      </c>
      <c r="K2275">
        <v>1489320642</v>
      </c>
      <c r="L2275" s="10">
        <v>42806.507430555561</v>
      </c>
      <c r="M2275">
        <v>1487164242</v>
      </c>
      <c r="N2275" s="10">
        <f t="shared" si="107"/>
        <v>42781.549097222218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105"/>
        <v>220.35999999999999</v>
      </c>
      <c r="T2275">
        <f t="shared" si="106"/>
        <v>37.476190476190474</v>
      </c>
      <c r="U2275" t="s">
        <v>8333</v>
      </c>
      <c r="V2275" t="s">
        <v>8351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 t="str" cm="1">
        <f t="array" ref="E2276">_xlfn.IFS(D2276&lt;1000,"1000",D2276&lt;5000,"5000",D2276&lt;10000,"10000",D2276&lt;15000,"15000",D2276&lt;20000,"20000",D2276&lt;25000,"25000",D2276&lt;30000,"30000",D2276&lt;35000,"35000",D2276&lt;40000,"40000",D2276&lt;45000,"45000",D2276&lt;50000,"50000",D2276&gt;=50000,"&gt;50000")</f>
        <v>5000</v>
      </c>
      <c r="F2276">
        <v>2990</v>
      </c>
      <c r="G2276" t="str" cm="1">
        <f t="array" ref="G2276">_xlfn.IFS(F2276&lt;1000,"1000",F2276&lt;5000,"5000",F2276&lt;10000,"10000",F2276&lt;15000,"15000",F2276&lt;20000,"20000",F2276&lt;25000,"25000",F2276&lt;30000,"30000",F2276&lt;35000,"35000",F2276&lt;40000,"40000",F2276&lt;45000,"45000",F2276&lt;50000,"50000",F2276&gt;50000,"&gt;50000")</f>
        <v>5000</v>
      </c>
      <c r="H2276" t="s">
        <v>8219</v>
      </c>
      <c r="I2276" t="s">
        <v>8224</v>
      </c>
      <c r="J2276" t="s">
        <v>8246</v>
      </c>
      <c r="K2276">
        <v>1393156857</v>
      </c>
      <c r="L2276" s="10">
        <v>41693.500659722224</v>
      </c>
      <c r="M2276">
        <v>1390564857</v>
      </c>
      <c r="N2276" s="10">
        <f t="shared" si="107"/>
        <v>41663.500659722224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105"/>
        <v>119.6</v>
      </c>
      <c r="T2276">
        <f t="shared" si="106"/>
        <v>30.202020202020201</v>
      </c>
      <c r="U2276" t="s">
        <v>8333</v>
      </c>
      <c r="V2276" t="s">
        <v>8351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 t="str" cm="1">
        <f t="array" ref="E2277">_xlfn.IFS(D2277&lt;1000,"1000",D2277&lt;5000,"5000",D2277&lt;10000,"10000",D2277&lt;15000,"15000",D2277&lt;20000,"20000",D2277&lt;25000,"25000",D2277&lt;30000,"30000",D2277&lt;35000,"35000",D2277&lt;40000,"40000",D2277&lt;45000,"45000",D2277&lt;50000,"50000",D2277&gt;=50000,"&gt;50000")</f>
        <v>1000</v>
      </c>
      <c r="F2277">
        <v>2650.5</v>
      </c>
      <c r="G2277" t="str" cm="1">
        <f t="array" ref="G2277">_xlfn.IFS(F2277&lt;1000,"1000",F2277&lt;5000,"5000",F2277&lt;10000,"10000",F2277&lt;15000,"15000",F2277&lt;20000,"20000",F2277&lt;25000,"25000",F2277&lt;30000,"30000",F2277&lt;35000,"35000",F2277&lt;40000,"40000",F2277&lt;45000,"45000",F2277&lt;50000,"50000",F2277&gt;50000,"&gt;50000")</f>
        <v>5000</v>
      </c>
      <c r="H2277" t="s">
        <v>8219</v>
      </c>
      <c r="I2277" t="s">
        <v>8225</v>
      </c>
      <c r="J2277" t="s">
        <v>8247</v>
      </c>
      <c r="K2277">
        <v>1419259679</v>
      </c>
      <c r="L2277" s="10">
        <v>41995.616655092599</v>
      </c>
      <c r="M2277">
        <v>1416667679</v>
      </c>
      <c r="N2277" s="10">
        <f t="shared" si="107"/>
        <v>41965.616655092599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105"/>
        <v>407.76923076923077</v>
      </c>
      <c r="T2277">
        <f t="shared" si="106"/>
        <v>33.550632911392405</v>
      </c>
      <c r="U2277" t="s">
        <v>8333</v>
      </c>
      <c r="V2277" t="s">
        <v>8351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 t="str" cm="1">
        <f t="array" ref="E2278">_xlfn.IFS(D2278&lt;1000,"1000",D2278&lt;5000,"5000",D2278&lt;10000,"10000",D2278&lt;15000,"15000",D2278&lt;20000,"20000",D2278&lt;25000,"25000",D2278&lt;30000,"30000",D2278&lt;35000,"35000",D2278&lt;40000,"40000",D2278&lt;45000,"45000",D2278&lt;50000,"50000",D2278&gt;=50000,"&gt;50000")</f>
        <v>5000</v>
      </c>
      <c r="F2278">
        <v>4856</v>
      </c>
      <c r="G2278" t="str" cm="1">
        <f t="array" ref="G2278">_xlfn.IFS(F2278&lt;1000,"1000",F2278&lt;5000,"5000",F2278&lt;10000,"10000",F2278&lt;15000,"15000",F2278&lt;20000,"20000",F2278&lt;25000,"25000",F2278&lt;30000,"30000",F2278&lt;35000,"35000",F2278&lt;40000,"40000",F2278&lt;45000,"45000",F2278&lt;50000,"50000",F2278&gt;50000,"&gt;50000")</f>
        <v>5000</v>
      </c>
      <c r="H2278" t="s">
        <v>8219</v>
      </c>
      <c r="I2278" t="s">
        <v>8224</v>
      </c>
      <c r="J2278" t="s">
        <v>8246</v>
      </c>
      <c r="K2278">
        <v>1388936289</v>
      </c>
      <c r="L2278" s="10">
        <v>41644.651493055557</v>
      </c>
      <c r="M2278">
        <v>1386344289</v>
      </c>
      <c r="N2278" s="10">
        <f t="shared" si="107"/>
        <v>41614.651493055557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105"/>
        <v>105.81826105905425</v>
      </c>
      <c r="T2278">
        <f t="shared" si="106"/>
        <v>64.74666666666667</v>
      </c>
      <c r="U2278" t="s">
        <v>8333</v>
      </c>
      <c r="V2278" t="s">
        <v>8351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 t="str" cm="1">
        <f t="array" ref="E2279">_xlfn.IFS(D2279&lt;1000,"1000",D2279&lt;5000,"5000",D2279&lt;10000,"10000",D2279&lt;15000,"15000",D2279&lt;20000,"20000",D2279&lt;25000,"25000",D2279&lt;30000,"30000",D2279&lt;35000,"35000",D2279&lt;40000,"40000",D2279&lt;45000,"45000",D2279&lt;50000,"50000",D2279&gt;=50000,"&gt;50000")</f>
        <v>10000</v>
      </c>
      <c r="F2279">
        <v>11992</v>
      </c>
      <c r="G2279" t="str" cm="1">
        <f t="array" ref="G2279">_xlfn.IFS(F2279&lt;1000,"1000",F2279&lt;5000,"5000",F2279&lt;10000,"10000",F2279&lt;15000,"15000",F2279&lt;20000,"20000",F2279&lt;25000,"25000",F2279&lt;30000,"30000",F2279&lt;35000,"35000",F2279&lt;40000,"40000",F2279&lt;45000,"45000",F2279&lt;50000,"50000",F2279&gt;50000,"&gt;50000")</f>
        <v>15000</v>
      </c>
      <c r="H2279" t="s">
        <v>8219</v>
      </c>
      <c r="I2279" t="s">
        <v>8224</v>
      </c>
      <c r="J2279" t="s">
        <v>8246</v>
      </c>
      <c r="K2279">
        <v>1330359423</v>
      </c>
      <c r="L2279" s="10">
        <v>40966.678506944445</v>
      </c>
      <c r="M2279">
        <v>1327767423</v>
      </c>
      <c r="N2279" s="10">
        <f t="shared" si="107"/>
        <v>40936.678506944445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105"/>
        <v>141.08235294117648</v>
      </c>
      <c r="T2279">
        <f t="shared" si="106"/>
        <v>57.932367149758456</v>
      </c>
      <c r="U2279" t="s">
        <v>8333</v>
      </c>
      <c r="V2279" t="s">
        <v>8351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 t="str" cm="1">
        <f t="array" ref="E2280">_xlfn.IFS(D2280&lt;1000,"1000",D2280&lt;5000,"5000",D2280&lt;10000,"10000",D2280&lt;15000,"15000",D2280&lt;20000,"20000",D2280&lt;25000,"25000",D2280&lt;30000,"30000",D2280&lt;35000,"35000",D2280&lt;40000,"40000",D2280&lt;45000,"45000",D2280&lt;50000,"50000",D2280&gt;=50000,"&gt;50000")</f>
        <v>5000</v>
      </c>
      <c r="F2280">
        <v>5414</v>
      </c>
      <c r="G2280" t="str" cm="1">
        <f t="array" ref="G2280">_xlfn.IFS(F2280&lt;1000,"1000",F2280&lt;5000,"5000",F2280&lt;10000,"10000",F2280&lt;15000,"15000",F2280&lt;20000,"20000",F2280&lt;25000,"25000",F2280&lt;30000,"30000",F2280&lt;35000,"35000",F2280&lt;40000,"40000",F2280&lt;45000,"45000",F2280&lt;50000,"50000",F2280&gt;50000,"&gt;50000")</f>
        <v>10000</v>
      </c>
      <c r="H2280" t="s">
        <v>8219</v>
      </c>
      <c r="I2280" t="s">
        <v>8237</v>
      </c>
      <c r="J2280" t="s">
        <v>8249</v>
      </c>
      <c r="K2280">
        <v>1451861940</v>
      </c>
      <c r="L2280" s="10">
        <v>42372.957638888889</v>
      </c>
      <c r="M2280">
        <v>1448902867</v>
      </c>
      <c r="N2280" s="10">
        <f t="shared" si="107"/>
        <v>42338.709108796291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105"/>
        <v>270.7</v>
      </c>
      <c r="T2280">
        <f t="shared" si="106"/>
        <v>53.078431372549019</v>
      </c>
      <c r="U2280" t="s">
        <v>8333</v>
      </c>
      <c r="V2280" t="s">
        <v>8351</v>
      </c>
    </row>
    <row r="2281" spans="1:22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 t="str" cm="1">
        <f t="array" ref="E2281">_xlfn.IFS(D2281&lt;1000,"1000",D2281&lt;5000,"5000",D2281&lt;10000,"10000",D2281&lt;15000,"15000",D2281&lt;20000,"20000",D2281&lt;25000,"25000",D2281&lt;30000,"30000",D2281&lt;35000,"35000",D2281&lt;40000,"40000",D2281&lt;45000,"45000",D2281&lt;50000,"50000",D2281&gt;=50000,"&gt;50000")</f>
        <v>5000</v>
      </c>
      <c r="F2281">
        <v>1538</v>
      </c>
      <c r="G2281" t="str" cm="1">
        <f t="array" ref="G2281">_xlfn.IFS(F2281&lt;1000,"1000",F2281&lt;5000,"5000",F2281&lt;10000,"10000",F2281&lt;15000,"15000",F2281&lt;20000,"20000",F2281&lt;25000,"25000",F2281&lt;30000,"30000",F2281&lt;35000,"35000",F2281&lt;40000,"40000",F2281&lt;45000,"45000",F2281&lt;50000,"50000",F2281&gt;50000,"&gt;50000")</f>
        <v>5000</v>
      </c>
      <c r="H2281" t="s">
        <v>8219</v>
      </c>
      <c r="I2281" t="s">
        <v>8224</v>
      </c>
      <c r="J2281" t="s">
        <v>8246</v>
      </c>
      <c r="K2281">
        <v>1423022400</v>
      </c>
      <c r="L2281" s="10">
        <v>42039.166666666672</v>
      </c>
      <c r="M2281">
        <v>1421436099</v>
      </c>
      <c r="N2281" s="10">
        <f t="shared" si="107"/>
        <v>42020.806701388887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105"/>
        <v>153.80000000000001</v>
      </c>
      <c r="T2281">
        <f t="shared" si="106"/>
        <v>48.0625</v>
      </c>
      <c r="U2281" t="s">
        <v>8333</v>
      </c>
      <c r="V2281" t="s">
        <v>8351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 t="str" cm="1">
        <f t="array" ref="E2282">_xlfn.IFS(D2282&lt;1000,"1000",D2282&lt;5000,"5000",D2282&lt;10000,"10000",D2282&lt;15000,"15000",D2282&lt;20000,"20000",D2282&lt;25000,"25000",D2282&lt;30000,"30000",D2282&lt;35000,"35000",D2282&lt;40000,"40000",D2282&lt;45000,"45000",D2282&lt;50000,"50000",D2282&gt;=50000,"&gt;50000")</f>
        <v>10000</v>
      </c>
      <c r="F2282">
        <v>39550.5</v>
      </c>
      <c r="G2282" t="str" cm="1">
        <f t="array" ref="G2282">_xlfn.IFS(F2282&lt;1000,"1000",F2282&lt;5000,"5000",F2282&lt;10000,"10000",F2282&lt;15000,"15000",F2282&lt;20000,"20000",F2282&lt;25000,"25000",F2282&lt;30000,"30000",F2282&lt;35000,"35000",F2282&lt;40000,"40000",F2282&lt;45000,"45000",F2282&lt;50000,"50000",F2282&gt;50000,"&gt;50000")</f>
        <v>40000</v>
      </c>
      <c r="H2282" t="s">
        <v>8219</v>
      </c>
      <c r="I2282" t="s">
        <v>8224</v>
      </c>
      <c r="J2282" t="s">
        <v>8246</v>
      </c>
      <c r="K2282">
        <v>1442501991</v>
      </c>
      <c r="L2282" s="10">
        <v>42264.624895833331</v>
      </c>
      <c r="M2282">
        <v>1439909991</v>
      </c>
      <c r="N2282" s="10">
        <f t="shared" si="107"/>
        <v>42234.624895833331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105"/>
        <v>403.57653061224488</v>
      </c>
      <c r="T2282">
        <f t="shared" si="106"/>
        <v>82.396874999999994</v>
      </c>
      <c r="U2282" t="s">
        <v>8333</v>
      </c>
      <c r="V2282" t="s">
        <v>8351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 t="str" cm="1">
        <f t="array" ref="E2283">_xlfn.IFS(D2283&lt;1000,"1000",D2283&lt;5000,"5000",D2283&lt;10000,"10000",D2283&lt;15000,"15000",D2283&lt;20000,"20000",D2283&lt;25000,"25000",D2283&lt;30000,"30000",D2283&lt;35000,"35000",D2283&lt;40000,"40000",D2283&lt;45000,"45000",D2283&lt;50000,"50000",D2283&gt;=50000,"&gt;50000")</f>
        <v>1000</v>
      </c>
      <c r="F2283">
        <v>555</v>
      </c>
      <c r="G2283" t="str" cm="1">
        <f t="array" ref="G2283">_xlfn.IFS(F2283&lt;1000,"1000",F2283&lt;5000,"5000",F2283&lt;10000,"10000",F2283&lt;15000,"15000",F2283&lt;20000,"20000",F2283&lt;25000,"25000",F2283&lt;30000,"30000",F2283&lt;35000,"35000",F2283&lt;40000,"40000",F2283&lt;45000,"45000",F2283&lt;50000,"50000",F2283&gt;50000,"&gt;50000")</f>
        <v>1000</v>
      </c>
      <c r="H2283" t="s">
        <v>8219</v>
      </c>
      <c r="I2283" t="s">
        <v>8224</v>
      </c>
      <c r="J2283" t="s">
        <v>8246</v>
      </c>
      <c r="K2283">
        <v>1311576600</v>
      </c>
      <c r="L2283" s="10">
        <v>40749.284722222219</v>
      </c>
      <c r="M2283">
        <v>1306219897</v>
      </c>
      <c r="N2283" s="10">
        <f t="shared" si="107"/>
        <v>40687.285844907405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105"/>
        <v>185</v>
      </c>
      <c r="T2283">
        <f t="shared" si="106"/>
        <v>50.454545454545453</v>
      </c>
      <c r="U2283" t="s">
        <v>8325</v>
      </c>
      <c r="V2283" t="s">
        <v>8326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 t="str" cm="1">
        <f t="array" ref="E2284">_xlfn.IFS(D2284&lt;1000,"1000",D2284&lt;5000,"5000",D2284&lt;10000,"10000",D2284&lt;15000,"15000",D2284&lt;20000,"20000",D2284&lt;25000,"25000",D2284&lt;30000,"30000",D2284&lt;35000,"35000",D2284&lt;40000,"40000",D2284&lt;45000,"45000",D2284&lt;50000,"50000",D2284&gt;=50000,"&gt;50000")</f>
        <v>1000</v>
      </c>
      <c r="F2284">
        <v>1390</v>
      </c>
      <c r="G2284" t="str" cm="1">
        <f t="array" ref="G2284">_xlfn.IFS(F2284&lt;1000,"1000",F2284&lt;5000,"5000",F2284&lt;10000,"10000",F2284&lt;15000,"15000",F2284&lt;20000,"20000",F2284&lt;25000,"25000",F2284&lt;30000,"30000",F2284&lt;35000,"35000",F2284&lt;40000,"40000",F2284&lt;45000,"45000",F2284&lt;50000,"50000",F2284&gt;50000,"&gt;50000")</f>
        <v>5000</v>
      </c>
      <c r="H2284" t="s">
        <v>8219</v>
      </c>
      <c r="I2284" t="s">
        <v>8224</v>
      </c>
      <c r="J2284" t="s">
        <v>8246</v>
      </c>
      <c r="K2284">
        <v>1452744686</v>
      </c>
      <c r="L2284" s="10">
        <v>42383.17460648148</v>
      </c>
      <c r="M2284">
        <v>1447560686</v>
      </c>
      <c r="N2284" s="10">
        <f t="shared" si="107"/>
        <v>42323.17460648148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105"/>
        <v>185.33333333333331</v>
      </c>
      <c r="T2284">
        <f t="shared" si="106"/>
        <v>115.83333333333333</v>
      </c>
      <c r="U2284" t="s">
        <v>8325</v>
      </c>
      <c r="V2284" t="s">
        <v>8326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 t="str" cm="1">
        <f t="array" ref="E2285">_xlfn.IFS(D2285&lt;1000,"1000",D2285&lt;5000,"5000",D2285&lt;10000,"10000",D2285&lt;15000,"15000",D2285&lt;20000,"20000",D2285&lt;25000,"25000",D2285&lt;30000,"30000",D2285&lt;35000,"35000",D2285&lt;40000,"40000",D2285&lt;45000,"45000",D2285&lt;50000,"50000",D2285&gt;=50000,"&gt;50000")</f>
        <v>5000</v>
      </c>
      <c r="F2285">
        <v>3025.66</v>
      </c>
      <c r="G2285" t="str" cm="1">
        <f t="array" ref="G2285">_xlfn.IFS(F2285&lt;1000,"1000",F2285&lt;5000,"5000",F2285&lt;10000,"10000",F2285&lt;15000,"15000",F2285&lt;20000,"20000",F2285&lt;25000,"25000",F2285&lt;30000,"30000",F2285&lt;35000,"35000",F2285&lt;40000,"40000",F2285&lt;45000,"45000",F2285&lt;50000,"50000",F2285&gt;50000,"&gt;50000")</f>
        <v>5000</v>
      </c>
      <c r="H2285" t="s">
        <v>8219</v>
      </c>
      <c r="I2285" t="s">
        <v>8224</v>
      </c>
      <c r="J2285" t="s">
        <v>8246</v>
      </c>
      <c r="K2285">
        <v>1336528804</v>
      </c>
      <c r="L2285" s="10">
        <v>41038.083379629628</v>
      </c>
      <c r="M2285">
        <v>1331348404</v>
      </c>
      <c r="N2285" s="10">
        <f t="shared" si="107"/>
        <v>40978.125046296293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105"/>
        <v>100.85533333333332</v>
      </c>
      <c r="T2285">
        <f t="shared" si="106"/>
        <v>63.03458333333333</v>
      </c>
      <c r="U2285" t="s">
        <v>8325</v>
      </c>
      <c r="V2285" t="s">
        <v>8326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 t="str" cm="1">
        <f t="array" ref="E2286">_xlfn.IFS(D2286&lt;1000,"1000",D2286&lt;5000,"5000",D2286&lt;10000,"10000",D2286&lt;15000,"15000",D2286&lt;20000,"20000",D2286&lt;25000,"25000",D2286&lt;30000,"30000",D2286&lt;35000,"35000",D2286&lt;40000,"40000",D2286&lt;45000,"45000",D2286&lt;50000,"50000",D2286&gt;=50000,"&gt;50000")</f>
        <v>10000</v>
      </c>
      <c r="F2286">
        <v>6373.27</v>
      </c>
      <c r="G2286" t="str" cm="1">
        <f t="array" ref="G2286">_xlfn.IFS(F2286&lt;1000,"1000",F2286&lt;5000,"5000",F2286&lt;10000,"10000",F2286&lt;15000,"15000",F2286&lt;20000,"20000",F2286&lt;25000,"25000",F2286&lt;30000,"30000",F2286&lt;35000,"35000",F2286&lt;40000,"40000",F2286&lt;45000,"45000",F2286&lt;50000,"50000",F2286&gt;50000,"&gt;50000")</f>
        <v>10000</v>
      </c>
      <c r="H2286" t="s">
        <v>8219</v>
      </c>
      <c r="I2286" t="s">
        <v>8224</v>
      </c>
      <c r="J2286" t="s">
        <v>8246</v>
      </c>
      <c r="K2286">
        <v>1299902400</v>
      </c>
      <c r="L2286" s="10">
        <v>40614.166666666664</v>
      </c>
      <c r="M2286">
        <v>1297451245</v>
      </c>
      <c r="N2286" s="10">
        <f t="shared" si="107"/>
        <v>40585.796817129631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105"/>
        <v>106.22116666666668</v>
      </c>
      <c r="T2286">
        <f t="shared" si="106"/>
        <v>108.02152542372882</v>
      </c>
      <c r="U2286" t="s">
        <v>8325</v>
      </c>
      <c r="V2286" t="s">
        <v>8326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 t="str" cm="1">
        <f t="array" ref="E2287">_xlfn.IFS(D2287&lt;1000,"1000",D2287&lt;5000,"5000",D2287&lt;10000,"10000",D2287&lt;15000,"15000",D2287&lt;20000,"20000",D2287&lt;25000,"25000",D2287&lt;30000,"30000",D2287&lt;35000,"35000",D2287&lt;40000,"40000",D2287&lt;45000,"45000",D2287&lt;50000,"50000",D2287&gt;=50000,"&gt;50000")</f>
        <v>5000</v>
      </c>
      <c r="F2287">
        <v>3641</v>
      </c>
      <c r="G2287" t="str" cm="1">
        <f t="array" ref="G2287">_xlfn.IFS(F2287&lt;1000,"1000",F2287&lt;5000,"5000",F2287&lt;10000,"10000",F2287&lt;15000,"15000",F2287&lt;20000,"20000",F2287&lt;25000,"25000",F2287&lt;30000,"30000",F2287&lt;35000,"35000",F2287&lt;40000,"40000",F2287&lt;45000,"45000",F2287&lt;50000,"50000",F2287&gt;50000,"&gt;50000")</f>
        <v>5000</v>
      </c>
      <c r="H2287" t="s">
        <v>8219</v>
      </c>
      <c r="I2287" t="s">
        <v>8224</v>
      </c>
      <c r="J2287" t="s">
        <v>8246</v>
      </c>
      <c r="K2287">
        <v>1340944043</v>
      </c>
      <c r="L2287" s="10">
        <v>41089.185682870368</v>
      </c>
      <c r="M2287">
        <v>1338352043</v>
      </c>
      <c r="N2287" s="10">
        <f t="shared" si="107"/>
        <v>41059.185682870368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105"/>
        <v>121.36666666666667</v>
      </c>
      <c r="T2287">
        <f t="shared" si="106"/>
        <v>46.088607594936711</v>
      </c>
      <c r="U2287" t="s">
        <v>8325</v>
      </c>
      <c r="V2287" t="s">
        <v>8326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 t="str" cm="1">
        <f t="array" ref="E2288">_xlfn.IFS(D2288&lt;1000,"1000",D2288&lt;5000,"5000",D2288&lt;10000,"10000",D2288&lt;15000,"15000",D2288&lt;20000,"20000",D2288&lt;25000,"25000",D2288&lt;30000,"30000",D2288&lt;35000,"35000",D2288&lt;40000,"40000",D2288&lt;45000,"45000",D2288&lt;50000,"50000",D2288&gt;=50000,"&gt;50000")</f>
        <v>5000</v>
      </c>
      <c r="F2288">
        <v>1501</v>
      </c>
      <c r="G2288" t="str" cm="1">
        <f t="array" ref="G2288">_xlfn.IFS(F2288&lt;1000,"1000",F2288&lt;5000,"5000",F2288&lt;10000,"10000",F2288&lt;15000,"15000",F2288&lt;20000,"20000",F2288&lt;25000,"25000",F2288&lt;30000,"30000",F2288&lt;35000,"35000",F2288&lt;40000,"40000",F2288&lt;45000,"45000",F2288&lt;50000,"50000",F2288&gt;50000,"&gt;50000")</f>
        <v>5000</v>
      </c>
      <c r="H2288" t="s">
        <v>8219</v>
      </c>
      <c r="I2288" t="s">
        <v>8224</v>
      </c>
      <c r="J2288" t="s">
        <v>8246</v>
      </c>
      <c r="K2288">
        <v>1378439940</v>
      </c>
      <c r="L2288" s="10">
        <v>41523.165972222225</v>
      </c>
      <c r="M2288">
        <v>1376003254</v>
      </c>
      <c r="N2288" s="10">
        <f t="shared" si="107"/>
        <v>41494.963587962964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105"/>
        <v>100.06666666666666</v>
      </c>
      <c r="T2288">
        <f t="shared" si="106"/>
        <v>107.21428571428571</v>
      </c>
      <c r="U2288" t="s">
        <v>8325</v>
      </c>
      <c r="V2288" t="s">
        <v>8326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 t="str" cm="1">
        <f t="array" ref="E2289">_xlfn.IFS(D2289&lt;1000,"1000",D2289&lt;5000,"5000",D2289&lt;10000,"10000",D2289&lt;15000,"15000",D2289&lt;20000,"20000",D2289&lt;25000,"25000",D2289&lt;30000,"30000",D2289&lt;35000,"35000",D2289&lt;40000,"40000",D2289&lt;45000,"45000",D2289&lt;50000,"50000",D2289&gt;=50000,"&gt;50000")</f>
        <v>5000</v>
      </c>
      <c r="F2289">
        <v>5398.99</v>
      </c>
      <c r="G2289" t="str" cm="1">
        <f t="array" ref="G2289">_xlfn.IFS(F2289&lt;1000,"1000",F2289&lt;5000,"5000",F2289&lt;10000,"10000",F2289&lt;15000,"15000",F2289&lt;20000,"20000",F2289&lt;25000,"25000",F2289&lt;30000,"30000",F2289&lt;35000,"35000",F2289&lt;40000,"40000",F2289&lt;45000,"45000",F2289&lt;50000,"50000",F2289&gt;50000,"&gt;50000")</f>
        <v>10000</v>
      </c>
      <c r="H2289" t="s">
        <v>8219</v>
      </c>
      <c r="I2289" t="s">
        <v>8224</v>
      </c>
      <c r="J2289" t="s">
        <v>8246</v>
      </c>
      <c r="K2289">
        <v>1403539260</v>
      </c>
      <c r="L2289" s="10">
        <v>41813.667361111111</v>
      </c>
      <c r="M2289">
        <v>1401724860</v>
      </c>
      <c r="N2289" s="10">
        <f t="shared" si="107"/>
        <v>41792.667361111111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105"/>
        <v>119.97755555555555</v>
      </c>
      <c r="T2289">
        <f t="shared" si="106"/>
        <v>50.9338679245283</v>
      </c>
      <c r="U2289" t="s">
        <v>8325</v>
      </c>
      <c r="V2289" t="s">
        <v>8326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 t="str" cm="1">
        <f t="array" ref="E2290">_xlfn.IFS(D2290&lt;1000,"1000",D2290&lt;5000,"5000",D2290&lt;10000,"10000",D2290&lt;15000,"15000",D2290&lt;20000,"20000",D2290&lt;25000,"25000",D2290&lt;30000,"30000",D2290&lt;35000,"35000",D2290&lt;40000,"40000",D2290&lt;45000,"45000",D2290&lt;50000,"50000",D2290&gt;=50000,"&gt;50000")</f>
        <v>5000</v>
      </c>
      <c r="F2290">
        <v>1001</v>
      </c>
      <c r="G2290" t="str" cm="1">
        <f t="array" ref="G2290">_xlfn.IFS(F2290&lt;1000,"1000",F2290&lt;5000,"5000",F2290&lt;10000,"10000",F2290&lt;15000,"15000",F2290&lt;20000,"20000",F2290&lt;25000,"25000",F2290&lt;30000,"30000",F2290&lt;35000,"35000",F2290&lt;40000,"40000",F2290&lt;45000,"45000",F2290&lt;50000,"50000",F2290&gt;50000,"&gt;50000")</f>
        <v>5000</v>
      </c>
      <c r="H2290" t="s">
        <v>8219</v>
      </c>
      <c r="I2290" t="s">
        <v>8224</v>
      </c>
      <c r="J2290" t="s">
        <v>8246</v>
      </c>
      <c r="K2290">
        <v>1340733600</v>
      </c>
      <c r="L2290" s="10">
        <v>41086.75</v>
      </c>
      <c r="M2290">
        <v>1339098689</v>
      </c>
      <c r="N2290" s="10">
        <f t="shared" si="107"/>
        <v>41067.827418981484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105"/>
        <v>100.1</v>
      </c>
      <c r="T2290">
        <f t="shared" si="106"/>
        <v>40.04</v>
      </c>
      <c r="U2290" t="s">
        <v>8325</v>
      </c>
      <c r="V2290" t="s">
        <v>8326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 t="str" cm="1">
        <f t="array" ref="E2291">_xlfn.IFS(D2291&lt;1000,"1000",D2291&lt;5000,"5000",D2291&lt;10000,"10000",D2291&lt;15000,"15000",D2291&lt;20000,"20000",D2291&lt;25000,"25000",D2291&lt;30000,"30000",D2291&lt;35000,"35000",D2291&lt;40000,"40000",D2291&lt;45000,"45000",D2291&lt;50000,"50000",D2291&gt;=50000,"&gt;50000")</f>
        <v>5000</v>
      </c>
      <c r="F2291">
        <v>1611</v>
      </c>
      <c r="G2291" t="str" cm="1">
        <f t="array" ref="G2291">_xlfn.IFS(F2291&lt;1000,"1000",F2291&lt;5000,"5000",F2291&lt;10000,"10000",F2291&lt;15000,"15000",F2291&lt;20000,"20000",F2291&lt;25000,"25000",F2291&lt;30000,"30000",F2291&lt;35000,"35000",F2291&lt;40000,"40000",F2291&lt;45000,"45000",F2291&lt;50000,"50000",F2291&gt;50000,"&gt;50000")</f>
        <v>5000</v>
      </c>
      <c r="H2291" t="s">
        <v>8219</v>
      </c>
      <c r="I2291" t="s">
        <v>8224</v>
      </c>
      <c r="J2291" t="s">
        <v>8246</v>
      </c>
      <c r="K2291">
        <v>1386372120</v>
      </c>
      <c r="L2291" s="10">
        <v>41614.973611111112</v>
      </c>
      <c r="M2291">
        <v>1382659060</v>
      </c>
      <c r="N2291" s="10">
        <f t="shared" si="107"/>
        <v>41571.998379629629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105"/>
        <v>107.4</v>
      </c>
      <c r="T2291">
        <f t="shared" si="106"/>
        <v>64.44</v>
      </c>
      <c r="U2291" t="s">
        <v>8325</v>
      </c>
      <c r="V2291" t="s">
        <v>8326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 t="str" cm="1">
        <f t="array" ref="E2292">_xlfn.IFS(D2292&lt;1000,"1000",D2292&lt;5000,"5000",D2292&lt;10000,"10000",D2292&lt;15000,"15000",D2292&lt;20000,"20000",D2292&lt;25000,"25000",D2292&lt;30000,"30000",D2292&lt;35000,"35000",D2292&lt;40000,"40000",D2292&lt;45000,"45000",D2292&lt;50000,"50000",D2292&gt;=50000,"&gt;50000")</f>
        <v>5000</v>
      </c>
      <c r="F2292">
        <v>1561</v>
      </c>
      <c r="G2292" t="str" cm="1">
        <f t="array" ref="G2292">_xlfn.IFS(F2292&lt;1000,"1000",F2292&lt;5000,"5000",F2292&lt;10000,"10000",F2292&lt;15000,"15000",F2292&lt;20000,"20000",F2292&lt;25000,"25000",F2292&lt;30000,"30000",F2292&lt;35000,"35000",F2292&lt;40000,"40000",F2292&lt;45000,"45000",F2292&lt;50000,"50000",F2292&gt;50000,"&gt;50000")</f>
        <v>5000</v>
      </c>
      <c r="H2292" t="s">
        <v>8219</v>
      </c>
      <c r="I2292" t="s">
        <v>8224</v>
      </c>
      <c r="J2292" t="s">
        <v>8246</v>
      </c>
      <c r="K2292">
        <v>1259686800</v>
      </c>
      <c r="L2292" s="10">
        <v>40148.708333333336</v>
      </c>
      <c r="M2292">
        <v>1252908330</v>
      </c>
      <c r="N2292" s="10">
        <f t="shared" si="107"/>
        <v>40070.253819444442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105"/>
        <v>104.06666666666666</v>
      </c>
      <c r="T2292">
        <f t="shared" si="106"/>
        <v>53.827586206896555</v>
      </c>
      <c r="U2292" t="s">
        <v>8325</v>
      </c>
      <c r="V2292" t="s">
        <v>8326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 t="str" cm="1">
        <f t="array" ref="E2293">_xlfn.IFS(D2293&lt;1000,"1000",D2293&lt;5000,"5000",D2293&lt;10000,"10000",D2293&lt;15000,"15000",D2293&lt;20000,"20000",D2293&lt;25000,"25000",D2293&lt;30000,"30000",D2293&lt;35000,"35000",D2293&lt;40000,"40000",D2293&lt;45000,"45000",D2293&lt;50000,"50000",D2293&gt;=50000,"&gt;50000")</f>
        <v>5000</v>
      </c>
      <c r="F2293">
        <v>4320</v>
      </c>
      <c r="G2293" t="str" cm="1">
        <f t="array" ref="G2293">_xlfn.IFS(F2293&lt;1000,"1000",F2293&lt;5000,"5000",F2293&lt;10000,"10000",F2293&lt;15000,"15000",F2293&lt;20000,"20000",F2293&lt;25000,"25000",F2293&lt;30000,"30000",F2293&lt;35000,"35000",F2293&lt;40000,"40000",F2293&lt;45000,"45000",F2293&lt;50000,"50000",F2293&gt;50000,"&gt;50000")</f>
        <v>5000</v>
      </c>
      <c r="H2293" t="s">
        <v>8219</v>
      </c>
      <c r="I2293" t="s">
        <v>8224</v>
      </c>
      <c r="J2293" t="s">
        <v>8246</v>
      </c>
      <c r="K2293">
        <v>1335153600</v>
      </c>
      <c r="L2293" s="10">
        <v>41022.166666666664</v>
      </c>
      <c r="M2293">
        <v>1332199618</v>
      </c>
      <c r="N2293" s="10">
        <f t="shared" si="107"/>
        <v>40987.977060185185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105"/>
        <v>172.8</v>
      </c>
      <c r="T2293">
        <f t="shared" si="106"/>
        <v>100.46511627906976</v>
      </c>
      <c r="U2293" t="s">
        <v>8325</v>
      </c>
      <c r="V2293" t="s">
        <v>8326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 t="str" cm="1">
        <f t="array" ref="E2294">_xlfn.IFS(D2294&lt;1000,"1000",D2294&lt;5000,"5000",D2294&lt;10000,"10000",D2294&lt;15000,"15000",D2294&lt;20000,"20000",D2294&lt;25000,"25000",D2294&lt;30000,"30000",D2294&lt;35000,"35000",D2294&lt;40000,"40000",D2294&lt;45000,"45000",D2294&lt;50000,"50000",D2294&gt;=50000,"&gt;50000")</f>
        <v>5000</v>
      </c>
      <c r="F2294">
        <v>2145.0100000000002</v>
      </c>
      <c r="G2294" t="str" cm="1">
        <f t="array" ref="G2294">_xlfn.IFS(F2294&lt;1000,"1000",F2294&lt;5000,"5000",F2294&lt;10000,"10000",F2294&lt;15000,"15000",F2294&lt;20000,"20000",F2294&lt;25000,"25000",F2294&lt;30000,"30000",F2294&lt;35000,"35000",F2294&lt;40000,"40000",F2294&lt;45000,"45000",F2294&lt;50000,"50000",F2294&gt;50000,"&gt;50000")</f>
        <v>5000</v>
      </c>
      <c r="H2294" t="s">
        <v>8219</v>
      </c>
      <c r="I2294" t="s">
        <v>8224</v>
      </c>
      <c r="J2294" t="s">
        <v>8246</v>
      </c>
      <c r="K2294">
        <v>1334767476</v>
      </c>
      <c r="L2294" s="10">
        <v>41017.697638888887</v>
      </c>
      <c r="M2294">
        <v>1332175476</v>
      </c>
      <c r="N2294" s="10">
        <f t="shared" si="107"/>
        <v>40987.697638888887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105"/>
        <v>107.2505</v>
      </c>
      <c r="T2294">
        <f t="shared" si="106"/>
        <v>46.630652173913049</v>
      </c>
      <c r="U2294" t="s">
        <v>8325</v>
      </c>
      <c r="V2294" t="s">
        <v>8326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 t="str" cm="1">
        <f t="array" ref="E2295">_xlfn.IFS(D2295&lt;1000,"1000",D2295&lt;5000,"5000",D2295&lt;10000,"10000",D2295&lt;15000,"15000",D2295&lt;20000,"20000",D2295&lt;25000,"25000",D2295&lt;30000,"30000",D2295&lt;35000,"35000",D2295&lt;40000,"40000",D2295&lt;45000,"45000",D2295&lt;50000,"50000",D2295&gt;=50000,"&gt;50000")</f>
        <v>1000</v>
      </c>
      <c r="F2295">
        <v>920</v>
      </c>
      <c r="G2295" t="str" cm="1">
        <f t="array" ref="G2295">_xlfn.IFS(F2295&lt;1000,"1000",F2295&lt;5000,"5000",F2295&lt;10000,"10000",F2295&lt;15000,"15000",F2295&lt;20000,"20000",F2295&lt;25000,"25000",F2295&lt;30000,"30000",F2295&lt;35000,"35000",F2295&lt;40000,"40000",F2295&lt;45000,"45000",F2295&lt;50000,"50000",F2295&gt;50000,"&gt;50000")</f>
        <v>1000</v>
      </c>
      <c r="H2295" t="s">
        <v>8219</v>
      </c>
      <c r="I2295" t="s">
        <v>8224</v>
      </c>
      <c r="J2295" t="s">
        <v>8246</v>
      </c>
      <c r="K2295">
        <v>1348545540</v>
      </c>
      <c r="L2295" s="10">
        <v>41177.165972222225</v>
      </c>
      <c r="M2295">
        <v>1346345999</v>
      </c>
      <c r="N2295" s="10">
        <f t="shared" si="107"/>
        <v>41151.708321759259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105"/>
        <v>108.23529411764706</v>
      </c>
      <c r="T2295">
        <f t="shared" si="106"/>
        <v>34.074074074074076</v>
      </c>
      <c r="U2295" t="s">
        <v>8325</v>
      </c>
      <c r="V2295" t="s">
        <v>8326</v>
      </c>
    </row>
    <row r="2296" spans="1:22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 t="str" cm="1">
        <f t="array" ref="E2296">_xlfn.IFS(D2296&lt;1000,"1000",D2296&lt;5000,"5000",D2296&lt;10000,"10000",D2296&lt;15000,"15000",D2296&lt;20000,"20000",D2296&lt;25000,"25000",D2296&lt;30000,"30000",D2296&lt;35000,"35000",D2296&lt;40000,"40000",D2296&lt;45000,"45000",D2296&lt;50000,"50000",D2296&gt;=50000,"&gt;50000")</f>
        <v>10000</v>
      </c>
      <c r="F2296">
        <v>7304.04</v>
      </c>
      <c r="G2296" t="str" cm="1">
        <f t="array" ref="G2296">_xlfn.IFS(F2296&lt;1000,"1000",F2296&lt;5000,"5000",F2296&lt;10000,"10000",F2296&lt;15000,"15000",F2296&lt;20000,"20000",F2296&lt;25000,"25000",F2296&lt;30000,"30000",F2296&lt;35000,"35000",F2296&lt;40000,"40000",F2296&lt;45000,"45000",F2296&lt;50000,"50000",F2296&gt;50000,"&gt;50000")</f>
        <v>10000</v>
      </c>
      <c r="H2296" t="s">
        <v>8219</v>
      </c>
      <c r="I2296" t="s">
        <v>8224</v>
      </c>
      <c r="J2296" t="s">
        <v>8246</v>
      </c>
      <c r="K2296">
        <v>1358702480</v>
      </c>
      <c r="L2296" s="10">
        <v>41294.72314814815</v>
      </c>
      <c r="M2296">
        <v>1356110480</v>
      </c>
      <c r="N2296" s="10">
        <f t="shared" si="107"/>
        <v>41264.72314814815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105"/>
        <v>146.08079999999998</v>
      </c>
      <c r="T2296">
        <f t="shared" si="106"/>
        <v>65.214642857142863</v>
      </c>
      <c r="U2296" t="s">
        <v>8325</v>
      </c>
      <c r="V2296" t="s">
        <v>8326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 t="str" cm="1">
        <f t="array" ref="E2297">_xlfn.IFS(D2297&lt;1000,"1000",D2297&lt;5000,"5000",D2297&lt;10000,"10000",D2297&lt;15000,"15000",D2297&lt;20000,"20000",D2297&lt;25000,"25000",D2297&lt;30000,"30000",D2297&lt;35000,"35000",D2297&lt;40000,"40000",D2297&lt;45000,"45000",D2297&lt;50000,"50000",D2297&gt;=50000,"&gt;50000")</f>
        <v>5000</v>
      </c>
      <c r="F2297">
        <v>1503</v>
      </c>
      <c r="G2297" t="str" cm="1">
        <f t="array" ref="G2297">_xlfn.IFS(F2297&lt;1000,"1000",F2297&lt;5000,"5000",F2297&lt;10000,"10000",F2297&lt;15000,"15000",F2297&lt;20000,"20000",F2297&lt;25000,"25000",F2297&lt;30000,"30000",F2297&lt;35000,"35000",F2297&lt;40000,"40000",F2297&lt;45000,"45000",F2297&lt;50000,"50000",F2297&gt;50000,"&gt;50000")</f>
        <v>5000</v>
      </c>
      <c r="H2297" t="s">
        <v>8219</v>
      </c>
      <c r="I2297" t="s">
        <v>8224</v>
      </c>
      <c r="J2297" t="s">
        <v>8246</v>
      </c>
      <c r="K2297">
        <v>1359240856</v>
      </c>
      <c r="L2297" s="10">
        <v>41300.954351851848</v>
      </c>
      <c r="M2297">
        <v>1356648856</v>
      </c>
      <c r="N2297" s="10">
        <f t="shared" si="107"/>
        <v>41270.954351851848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105"/>
        <v>125.25</v>
      </c>
      <c r="T2297">
        <f t="shared" si="106"/>
        <v>44.205882352941174</v>
      </c>
      <c r="U2297" t="s">
        <v>8325</v>
      </c>
      <c r="V2297" t="s">
        <v>8326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 t="str" cm="1">
        <f t="array" ref="E2298">_xlfn.IFS(D2298&lt;1000,"1000",D2298&lt;5000,"5000",D2298&lt;10000,"10000",D2298&lt;15000,"15000",D2298&lt;20000,"20000",D2298&lt;25000,"25000",D2298&lt;30000,"30000",D2298&lt;35000,"35000",D2298&lt;40000,"40000",D2298&lt;45000,"45000",D2298&lt;50000,"50000",D2298&gt;=50000,"&gt;50000")</f>
        <v>10000</v>
      </c>
      <c r="F2298">
        <v>10435</v>
      </c>
      <c r="G2298" t="str" cm="1">
        <f t="array" ref="G2298">_xlfn.IFS(F2298&lt;1000,"1000",F2298&lt;5000,"5000",F2298&lt;10000,"10000",F2298&lt;15000,"15000",F2298&lt;20000,"20000",F2298&lt;25000,"25000",F2298&lt;30000,"30000",F2298&lt;35000,"35000",F2298&lt;40000,"40000",F2298&lt;45000,"45000",F2298&lt;50000,"50000",F2298&gt;50000,"&gt;50000")</f>
        <v>15000</v>
      </c>
      <c r="H2298" t="s">
        <v>8219</v>
      </c>
      <c r="I2298" t="s">
        <v>8224</v>
      </c>
      <c r="J2298" t="s">
        <v>8246</v>
      </c>
      <c r="K2298">
        <v>1330018426</v>
      </c>
      <c r="L2298" s="10">
        <v>40962.731782407405</v>
      </c>
      <c r="M2298">
        <v>1326994426</v>
      </c>
      <c r="N2298" s="10">
        <f t="shared" si="107"/>
        <v>40927.731782407405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105"/>
        <v>149.07142857142856</v>
      </c>
      <c r="T2298">
        <f t="shared" si="106"/>
        <v>71.965517241379317</v>
      </c>
      <c r="U2298" t="s">
        <v>8325</v>
      </c>
      <c r="V2298" t="s">
        <v>8326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 t="str" cm="1">
        <f t="array" ref="E2299">_xlfn.IFS(D2299&lt;1000,"1000",D2299&lt;5000,"5000",D2299&lt;10000,"10000",D2299&lt;15000,"15000",D2299&lt;20000,"20000",D2299&lt;25000,"25000",D2299&lt;30000,"30000",D2299&lt;35000,"35000",D2299&lt;40000,"40000",D2299&lt;45000,"45000",D2299&lt;50000,"50000",D2299&gt;=50000,"&gt;50000")</f>
        <v>5000</v>
      </c>
      <c r="F2299">
        <v>1006</v>
      </c>
      <c r="G2299" t="str" cm="1">
        <f t="array" ref="G2299">_xlfn.IFS(F2299&lt;1000,"1000",F2299&lt;5000,"5000",F2299&lt;10000,"10000",F2299&lt;15000,"15000",F2299&lt;20000,"20000",F2299&lt;25000,"25000",F2299&lt;30000,"30000",F2299&lt;35000,"35000",F2299&lt;40000,"40000",F2299&lt;45000,"45000",F2299&lt;50000,"50000",F2299&gt;50000,"&gt;50000")</f>
        <v>5000</v>
      </c>
      <c r="H2299" t="s">
        <v>8219</v>
      </c>
      <c r="I2299" t="s">
        <v>8224</v>
      </c>
      <c r="J2299" t="s">
        <v>8246</v>
      </c>
      <c r="K2299">
        <v>1331697540</v>
      </c>
      <c r="L2299" s="10">
        <v>40982.165972222225</v>
      </c>
      <c r="M2299">
        <v>1328749249</v>
      </c>
      <c r="N2299" s="10">
        <f t="shared" si="107"/>
        <v>40948.042233796295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105"/>
        <v>100.6</v>
      </c>
      <c r="T2299">
        <f t="shared" si="106"/>
        <v>52.94736842105263</v>
      </c>
      <c r="U2299" t="s">
        <v>8325</v>
      </c>
      <c r="V2299" t="s">
        <v>8326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 t="str" cm="1">
        <f t="array" ref="E2300">_xlfn.IFS(D2300&lt;1000,"1000",D2300&lt;5000,"5000",D2300&lt;10000,"10000",D2300&lt;15000,"15000",D2300&lt;20000,"20000",D2300&lt;25000,"25000",D2300&lt;30000,"30000",D2300&lt;35000,"35000",D2300&lt;40000,"40000",D2300&lt;45000,"45000",D2300&lt;50000,"50000",D2300&gt;=50000,"&gt;50000")</f>
        <v>35000</v>
      </c>
      <c r="F2300">
        <v>31522</v>
      </c>
      <c r="G2300" t="str" cm="1">
        <f t="array" ref="G2300">_xlfn.IFS(F2300&lt;1000,"1000",F2300&lt;5000,"5000",F2300&lt;10000,"10000",F2300&lt;15000,"15000",F2300&lt;20000,"20000",F2300&lt;25000,"25000",F2300&lt;30000,"30000",F2300&lt;35000,"35000",F2300&lt;40000,"40000",F2300&lt;45000,"45000",F2300&lt;50000,"50000",F2300&gt;50000,"&gt;50000")</f>
        <v>35000</v>
      </c>
      <c r="H2300" t="s">
        <v>8219</v>
      </c>
      <c r="I2300" t="s">
        <v>8224</v>
      </c>
      <c r="J2300" t="s">
        <v>8246</v>
      </c>
      <c r="K2300">
        <v>1395861033</v>
      </c>
      <c r="L2300" s="10">
        <v>41724.798993055556</v>
      </c>
      <c r="M2300">
        <v>1393272633</v>
      </c>
      <c r="N2300" s="10">
        <f t="shared" si="107"/>
        <v>41694.84065972222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105"/>
        <v>105.07333333333332</v>
      </c>
      <c r="T2300">
        <f t="shared" si="106"/>
        <v>109.45138888888889</v>
      </c>
      <c r="U2300" t="s">
        <v>8325</v>
      </c>
      <c r="V2300" t="s">
        <v>8326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 t="str" cm="1">
        <f t="array" ref="E2301">_xlfn.IFS(D2301&lt;1000,"1000",D2301&lt;5000,"5000",D2301&lt;10000,"10000",D2301&lt;15000,"15000",D2301&lt;20000,"20000",D2301&lt;25000,"25000",D2301&lt;30000,"30000",D2301&lt;35000,"35000",D2301&lt;40000,"40000",D2301&lt;45000,"45000",D2301&lt;50000,"50000",D2301&gt;=50000,"&gt;50000")</f>
        <v>1000</v>
      </c>
      <c r="F2301">
        <v>1050.5</v>
      </c>
      <c r="G2301" t="str" cm="1">
        <f t="array" ref="G2301">_xlfn.IFS(F2301&lt;1000,"1000",F2301&lt;5000,"5000",F2301&lt;10000,"10000",F2301&lt;15000,"15000",F2301&lt;20000,"20000",F2301&lt;25000,"25000",F2301&lt;30000,"30000",F2301&lt;35000,"35000",F2301&lt;40000,"40000",F2301&lt;45000,"45000",F2301&lt;50000,"50000",F2301&gt;50000,"&gt;50000")</f>
        <v>5000</v>
      </c>
      <c r="H2301" t="s">
        <v>8219</v>
      </c>
      <c r="I2301" t="s">
        <v>8224</v>
      </c>
      <c r="J2301" t="s">
        <v>8246</v>
      </c>
      <c r="K2301">
        <v>1296953209</v>
      </c>
      <c r="L2301" s="10">
        <v>40580.032511574071</v>
      </c>
      <c r="M2301">
        <v>1295657209</v>
      </c>
      <c r="N2301" s="10">
        <f t="shared" si="107"/>
        <v>40565.032511574071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105"/>
        <v>350.16666666666663</v>
      </c>
      <c r="T2301">
        <f t="shared" si="106"/>
        <v>75.035714285714292</v>
      </c>
      <c r="U2301" t="s">
        <v>8325</v>
      </c>
      <c r="V2301" t="s">
        <v>8326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 t="str" cm="1">
        <f t="array" ref="E2302">_xlfn.IFS(D2302&lt;1000,"1000",D2302&lt;5000,"5000",D2302&lt;10000,"10000",D2302&lt;15000,"15000",D2302&lt;20000,"20000",D2302&lt;25000,"25000",D2302&lt;30000,"30000",D2302&lt;35000,"35000",D2302&lt;40000,"40000",D2302&lt;45000,"45000",D2302&lt;50000,"50000",D2302&gt;=50000,"&gt;50000")</f>
        <v>1000</v>
      </c>
      <c r="F2302">
        <v>810</v>
      </c>
      <c r="G2302" t="str" cm="1">
        <f t="array" ref="G2302">_xlfn.IFS(F2302&lt;1000,"1000",F2302&lt;5000,"5000",F2302&lt;10000,"10000",F2302&lt;15000,"15000",F2302&lt;20000,"20000",F2302&lt;25000,"25000",F2302&lt;30000,"30000",F2302&lt;35000,"35000",F2302&lt;40000,"40000",F2302&lt;45000,"45000",F2302&lt;50000,"50000",F2302&gt;50000,"&gt;50000")</f>
        <v>1000</v>
      </c>
      <c r="H2302" t="s">
        <v>8219</v>
      </c>
      <c r="I2302" t="s">
        <v>8224</v>
      </c>
      <c r="J2302" t="s">
        <v>8246</v>
      </c>
      <c r="K2302">
        <v>1340904416</v>
      </c>
      <c r="L2302" s="10">
        <v>41088.727037037039</v>
      </c>
      <c r="M2302">
        <v>1339694816</v>
      </c>
      <c r="N2302" s="10">
        <f t="shared" si="107"/>
        <v>41074.727037037039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105"/>
        <v>101.25</v>
      </c>
      <c r="T2302">
        <f t="shared" si="106"/>
        <v>115.71428571428571</v>
      </c>
      <c r="U2302" t="s">
        <v>8325</v>
      </c>
      <c r="V2302" t="s">
        <v>8326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 t="str" cm="1">
        <f t="array" ref="E2303">_xlfn.IFS(D2303&lt;1000,"1000",D2303&lt;5000,"5000",D2303&lt;10000,"10000",D2303&lt;15000,"15000",D2303&lt;20000,"20000",D2303&lt;25000,"25000",D2303&lt;30000,"30000",D2303&lt;35000,"35000",D2303&lt;40000,"40000",D2303&lt;45000,"45000",D2303&lt;50000,"50000",D2303&gt;=50000,"&gt;50000")</f>
        <v>10000</v>
      </c>
      <c r="F2303">
        <v>6680.22</v>
      </c>
      <c r="G2303" t="str" cm="1">
        <f t="array" ref="G2303">_xlfn.IFS(F2303&lt;1000,"1000",F2303&lt;5000,"5000",F2303&lt;10000,"10000",F2303&lt;15000,"15000",F2303&lt;20000,"20000",F2303&lt;25000,"25000",F2303&lt;30000,"30000",F2303&lt;35000,"35000",F2303&lt;40000,"40000",F2303&lt;45000,"45000",F2303&lt;50000,"50000",F2303&gt;50000,"&gt;50000")</f>
        <v>10000</v>
      </c>
      <c r="H2303" t="s">
        <v>8219</v>
      </c>
      <c r="I2303" t="s">
        <v>8224</v>
      </c>
      <c r="J2303" t="s">
        <v>8246</v>
      </c>
      <c r="K2303">
        <v>1371785496</v>
      </c>
      <c r="L2303" s="10">
        <v>41446.146944444445</v>
      </c>
      <c r="M2303">
        <v>1369193496</v>
      </c>
      <c r="N2303" s="10">
        <f t="shared" si="107"/>
        <v>41416.146944444445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105"/>
        <v>133.6044</v>
      </c>
      <c r="T2303">
        <f t="shared" si="106"/>
        <v>31.659810426540286</v>
      </c>
      <c r="U2303" t="s">
        <v>8325</v>
      </c>
      <c r="V2303" t="s">
        <v>8329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 t="str" cm="1">
        <f t="array" ref="E2304">_xlfn.IFS(D2304&lt;1000,"1000",D2304&lt;5000,"5000",D2304&lt;10000,"10000",D2304&lt;15000,"15000",D2304&lt;20000,"20000",D2304&lt;25000,"25000",D2304&lt;30000,"30000",D2304&lt;35000,"35000",D2304&lt;40000,"40000",D2304&lt;45000,"45000",D2304&lt;50000,"50000",D2304&gt;=50000,"&gt;50000")</f>
        <v>5000</v>
      </c>
      <c r="F2304">
        <v>3925</v>
      </c>
      <c r="G2304" t="str" cm="1">
        <f t="array" ref="G2304">_xlfn.IFS(F2304&lt;1000,"1000",F2304&lt;5000,"5000",F2304&lt;10000,"10000",F2304&lt;15000,"15000",F2304&lt;20000,"20000",F2304&lt;25000,"25000",F2304&lt;30000,"30000",F2304&lt;35000,"35000",F2304&lt;40000,"40000",F2304&lt;45000,"45000",F2304&lt;50000,"50000",F2304&gt;50000,"&gt;50000")</f>
        <v>5000</v>
      </c>
      <c r="H2304" t="s">
        <v>8219</v>
      </c>
      <c r="I2304" t="s">
        <v>8224</v>
      </c>
      <c r="J2304" t="s">
        <v>8246</v>
      </c>
      <c r="K2304">
        <v>1388473200</v>
      </c>
      <c r="L2304" s="10">
        <v>41639.291666666664</v>
      </c>
      <c r="M2304">
        <v>1385585434</v>
      </c>
      <c r="N2304" s="10">
        <f t="shared" si="107"/>
        <v>41605.868449074071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105"/>
        <v>170.65217391304347</v>
      </c>
      <c r="T2304">
        <f t="shared" si="106"/>
        <v>46.176470588235297</v>
      </c>
      <c r="U2304" t="s">
        <v>8325</v>
      </c>
      <c r="V2304" t="s">
        <v>8329</v>
      </c>
    </row>
    <row r="2305" spans="1:22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 t="str" cm="1">
        <f t="array" ref="E2305">_xlfn.IFS(D2305&lt;1000,"1000",D2305&lt;5000,"5000",D2305&lt;10000,"10000",D2305&lt;15000,"15000",D2305&lt;20000,"20000",D2305&lt;25000,"25000",D2305&lt;30000,"30000",D2305&lt;35000,"35000",D2305&lt;40000,"40000",D2305&lt;45000,"45000",D2305&lt;50000,"50000",D2305&gt;=50000,"&gt;50000")</f>
        <v>10000</v>
      </c>
      <c r="F2305">
        <v>7053.61</v>
      </c>
      <c r="G2305" t="str" cm="1">
        <f t="array" ref="G2305">_xlfn.IFS(F2305&lt;1000,"1000",F2305&lt;5000,"5000",F2305&lt;10000,"10000",F2305&lt;15000,"15000",F2305&lt;20000,"20000",F2305&lt;25000,"25000",F2305&lt;30000,"30000",F2305&lt;35000,"35000",F2305&lt;40000,"40000",F2305&lt;45000,"45000",F2305&lt;50000,"50000",F2305&gt;50000,"&gt;50000")</f>
        <v>10000</v>
      </c>
      <c r="H2305" t="s">
        <v>8219</v>
      </c>
      <c r="I2305" t="s">
        <v>8224</v>
      </c>
      <c r="J2305" t="s">
        <v>8246</v>
      </c>
      <c r="K2305">
        <v>1323747596</v>
      </c>
      <c r="L2305" s="10">
        <v>40890.152731481481</v>
      </c>
      <c r="M2305">
        <v>1320287996</v>
      </c>
      <c r="N2305" s="10">
        <f t="shared" si="107"/>
        <v>40850.111064814817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105"/>
        <v>109.35829457364341</v>
      </c>
      <c r="T2305">
        <f t="shared" si="106"/>
        <v>68.481650485436887</v>
      </c>
      <c r="U2305" t="s">
        <v>8325</v>
      </c>
      <c r="V2305" t="s">
        <v>8329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 t="str" cm="1">
        <f t="array" ref="E2306">_xlfn.IFS(D2306&lt;1000,"1000",D2306&lt;5000,"5000",D2306&lt;10000,"10000",D2306&lt;15000,"15000",D2306&lt;20000,"20000",D2306&lt;25000,"25000",D2306&lt;30000,"30000",D2306&lt;35000,"35000",D2306&lt;40000,"40000",D2306&lt;45000,"45000",D2306&lt;50000,"50000",D2306&gt;=50000,"&gt;50000")</f>
        <v>10000</v>
      </c>
      <c r="F2306">
        <v>6042.02</v>
      </c>
      <c r="G2306" t="str" cm="1">
        <f t="array" ref="G2306">_xlfn.IFS(F2306&lt;1000,"1000",F2306&lt;5000,"5000",F2306&lt;10000,"10000",F2306&lt;15000,"15000",F2306&lt;20000,"20000",F2306&lt;25000,"25000",F2306&lt;30000,"30000",F2306&lt;35000,"35000",F2306&lt;40000,"40000",F2306&lt;45000,"45000",F2306&lt;50000,"50000",F2306&gt;50000,"&gt;50000")</f>
        <v>10000</v>
      </c>
      <c r="H2306" t="s">
        <v>8219</v>
      </c>
      <c r="I2306" t="s">
        <v>8224</v>
      </c>
      <c r="J2306" t="s">
        <v>8246</v>
      </c>
      <c r="K2306">
        <v>1293857940</v>
      </c>
      <c r="L2306" s="10">
        <v>40544.207638888889</v>
      </c>
      <c r="M2306">
        <v>1290281691</v>
      </c>
      <c r="N2306" s="10">
        <f t="shared" si="107"/>
        <v>40502.815868055557</v>
      </c>
      <c r="O2306" t="b">
        <v>1</v>
      </c>
      <c r="P2306">
        <v>113</v>
      </c>
      <c r="Q2306" t="b">
        <v>1</v>
      </c>
      <c r="R2306" t="s">
        <v>8279</v>
      </c>
      <c r="S2306" s="5">
        <f t="shared" ref="S2306:S2369" si="108">(F2306/D2306)*100</f>
        <v>100.70033333333335</v>
      </c>
      <c r="T2306">
        <f t="shared" ref="T2306:T2369" si="109">F2306/P2306</f>
        <v>53.469203539823013</v>
      </c>
      <c r="U2306" t="s">
        <v>8325</v>
      </c>
      <c r="V2306" t="s">
        <v>8329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 t="str" cm="1">
        <f t="array" ref="E2307">_xlfn.IFS(D2307&lt;1000,"1000",D2307&lt;5000,"5000",D2307&lt;10000,"10000",D2307&lt;15000,"15000",D2307&lt;20000,"20000",D2307&lt;25000,"25000",D2307&lt;30000,"30000",D2307&lt;35000,"35000",D2307&lt;40000,"40000",D2307&lt;45000,"45000",D2307&lt;50000,"50000",D2307&gt;=50000,"&gt;50000")</f>
        <v>20000</v>
      </c>
      <c r="F2307">
        <v>18221</v>
      </c>
      <c r="G2307" t="str" cm="1">
        <f t="array" ref="G2307">_xlfn.IFS(F2307&lt;1000,"1000",F2307&lt;5000,"5000",F2307&lt;10000,"10000",F2307&lt;15000,"15000",F2307&lt;20000,"20000",F2307&lt;25000,"25000",F2307&lt;30000,"30000",F2307&lt;35000,"35000",F2307&lt;40000,"40000",F2307&lt;45000,"45000",F2307&lt;50000,"50000",F2307&gt;50000,"&gt;50000")</f>
        <v>20000</v>
      </c>
      <c r="H2307" t="s">
        <v>8219</v>
      </c>
      <c r="I2307" t="s">
        <v>8224</v>
      </c>
      <c r="J2307" t="s">
        <v>8246</v>
      </c>
      <c r="K2307">
        <v>1407520800</v>
      </c>
      <c r="L2307" s="10">
        <v>41859.75</v>
      </c>
      <c r="M2307">
        <v>1405356072</v>
      </c>
      <c r="N2307" s="10">
        <f t="shared" ref="N2307:N2370" si="110">(((M2307/60)/60)/24)+DATE(1970,1,1)</f>
        <v>41834.695277777777</v>
      </c>
      <c r="O2307" t="b">
        <v>1</v>
      </c>
      <c r="P2307">
        <v>167</v>
      </c>
      <c r="Q2307" t="b">
        <v>1</v>
      </c>
      <c r="R2307" t="s">
        <v>8279</v>
      </c>
      <c r="S2307" s="5">
        <f t="shared" si="108"/>
        <v>101.22777777777779</v>
      </c>
      <c r="T2307">
        <f t="shared" si="109"/>
        <v>109.10778443113773</v>
      </c>
      <c r="U2307" t="s">
        <v>8325</v>
      </c>
      <c r="V2307" t="s">
        <v>8329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 t="str" cm="1">
        <f t="array" ref="E2308">_xlfn.IFS(D2308&lt;1000,"1000",D2308&lt;5000,"5000",D2308&lt;10000,"10000",D2308&lt;15000,"15000",D2308&lt;20000,"20000",D2308&lt;25000,"25000",D2308&lt;30000,"30000",D2308&lt;35000,"35000",D2308&lt;40000,"40000",D2308&lt;45000,"45000",D2308&lt;50000,"50000",D2308&gt;=50000,"&gt;50000")</f>
        <v>5000</v>
      </c>
      <c r="F2308">
        <v>3736.55</v>
      </c>
      <c r="G2308" t="str" cm="1">
        <f t="array" ref="G2308">_xlfn.IFS(F2308&lt;1000,"1000",F2308&lt;5000,"5000",F2308&lt;10000,"10000",F2308&lt;15000,"15000",F2308&lt;20000,"20000",F2308&lt;25000,"25000",F2308&lt;30000,"30000",F2308&lt;35000,"35000",F2308&lt;40000,"40000",F2308&lt;45000,"45000",F2308&lt;50000,"50000",F2308&gt;50000,"&gt;50000")</f>
        <v>5000</v>
      </c>
      <c r="H2308" t="s">
        <v>8219</v>
      </c>
      <c r="I2308" t="s">
        <v>8224</v>
      </c>
      <c r="J2308" t="s">
        <v>8246</v>
      </c>
      <c r="K2308">
        <v>1331352129</v>
      </c>
      <c r="L2308" s="10">
        <v>40978.16815972222</v>
      </c>
      <c r="M2308">
        <v>1328760129</v>
      </c>
      <c r="N2308" s="10">
        <f t="shared" si="110"/>
        <v>40948.16815972222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108"/>
        <v>106.75857142857143</v>
      </c>
      <c r="T2308">
        <f t="shared" si="109"/>
        <v>51.185616438356163</v>
      </c>
      <c r="U2308" t="s">
        <v>8325</v>
      </c>
      <c r="V2308" t="s">
        <v>8329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 t="str" cm="1">
        <f t="array" ref="E2309">_xlfn.IFS(D2309&lt;1000,"1000",D2309&lt;5000,"5000",D2309&lt;10000,"10000",D2309&lt;15000,"15000",D2309&lt;20000,"20000",D2309&lt;25000,"25000",D2309&lt;30000,"30000",D2309&lt;35000,"35000",D2309&lt;40000,"40000",D2309&lt;45000,"45000",D2309&lt;50000,"50000",D2309&gt;=50000,"&gt;50000")</f>
        <v>5000</v>
      </c>
      <c r="F2309">
        <v>2095.2600000000002</v>
      </c>
      <c r="G2309" t="str" cm="1">
        <f t="array" ref="G2309">_xlfn.IFS(F2309&lt;1000,"1000",F2309&lt;5000,"5000",F2309&lt;10000,"10000",F2309&lt;15000,"15000",F2309&lt;20000,"20000",F2309&lt;25000,"25000",F2309&lt;30000,"30000",F2309&lt;35000,"35000",F2309&lt;40000,"40000",F2309&lt;45000,"45000",F2309&lt;50000,"50000",F2309&gt;50000,"&gt;50000")</f>
        <v>5000</v>
      </c>
      <c r="H2309" t="s">
        <v>8219</v>
      </c>
      <c r="I2309" t="s">
        <v>8224</v>
      </c>
      <c r="J2309" t="s">
        <v>8246</v>
      </c>
      <c r="K2309">
        <v>1336245328</v>
      </c>
      <c r="L2309" s="10">
        <v>41034.802407407406</v>
      </c>
      <c r="M2309">
        <v>1333653333</v>
      </c>
      <c r="N2309" s="10">
        <f t="shared" si="110"/>
        <v>41004.802465277775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108"/>
        <v>106.65777537961894</v>
      </c>
      <c r="T2309">
        <f t="shared" si="109"/>
        <v>27.936800000000002</v>
      </c>
      <c r="U2309" t="s">
        <v>8325</v>
      </c>
      <c r="V2309" t="s">
        <v>8329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 t="str" cm="1">
        <f t="array" ref="E2310">_xlfn.IFS(D2310&lt;1000,"1000",D2310&lt;5000,"5000",D2310&lt;10000,"10000",D2310&lt;15000,"15000",D2310&lt;20000,"20000",D2310&lt;25000,"25000",D2310&lt;30000,"30000",D2310&lt;35000,"35000",D2310&lt;40000,"40000",D2310&lt;45000,"45000",D2310&lt;50000,"50000",D2310&gt;=50000,"&gt;50000")</f>
        <v>&gt;50000</v>
      </c>
      <c r="F2310">
        <v>50653.11</v>
      </c>
      <c r="G2310" t="str" cm="1">
        <f t="array" ref="G2310">_xlfn.IFS(F2310&lt;1000,"1000",F2310&lt;5000,"5000",F2310&lt;10000,"10000",F2310&lt;15000,"15000",F2310&lt;20000,"20000",F2310&lt;25000,"25000",F2310&lt;30000,"30000",F2310&lt;35000,"35000",F2310&lt;40000,"40000",F2310&lt;45000,"45000",F2310&lt;50000,"50000",F2310&gt;50000,"&gt;50000")</f>
        <v>&gt;50000</v>
      </c>
      <c r="H2310" t="s">
        <v>8219</v>
      </c>
      <c r="I2310" t="s">
        <v>8224</v>
      </c>
      <c r="J2310" t="s">
        <v>8246</v>
      </c>
      <c r="K2310">
        <v>1409274000</v>
      </c>
      <c r="L2310" s="10">
        <v>41880.041666666664</v>
      </c>
      <c r="M2310">
        <v>1406847996</v>
      </c>
      <c r="N2310" s="10">
        <f t="shared" si="110"/>
        <v>41851.962916666671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108"/>
        <v>101.30622</v>
      </c>
      <c r="T2310">
        <f t="shared" si="109"/>
        <v>82.496921824104234</v>
      </c>
      <c r="U2310" t="s">
        <v>8325</v>
      </c>
      <c r="V2310" t="s">
        <v>8329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 t="str" cm="1">
        <f t="array" ref="E2311">_xlfn.IFS(D2311&lt;1000,"1000",D2311&lt;5000,"5000",D2311&lt;10000,"10000",D2311&lt;15000,"15000",D2311&lt;20000,"20000",D2311&lt;25000,"25000",D2311&lt;30000,"30000",D2311&lt;35000,"35000",D2311&lt;40000,"40000",D2311&lt;45000,"45000",D2311&lt;50000,"50000",D2311&gt;=50000,"&gt;50000")</f>
        <v>10000</v>
      </c>
      <c r="F2311">
        <v>6400.47</v>
      </c>
      <c r="G2311" t="str" cm="1">
        <f t="array" ref="G2311">_xlfn.IFS(F2311&lt;1000,"1000",F2311&lt;5000,"5000",F2311&lt;10000,"10000",F2311&lt;15000,"15000",F2311&lt;20000,"20000",F2311&lt;25000,"25000",F2311&lt;30000,"30000",F2311&lt;35000,"35000",F2311&lt;40000,"40000",F2311&lt;45000,"45000",F2311&lt;50000,"50000",F2311&gt;50000,"&gt;50000")</f>
        <v>10000</v>
      </c>
      <c r="H2311" t="s">
        <v>8219</v>
      </c>
      <c r="I2311" t="s">
        <v>8224</v>
      </c>
      <c r="J2311" t="s">
        <v>8246</v>
      </c>
      <c r="K2311">
        <v>1362872537</v>
      </c>
      <c r="L2311" s="10">
        <v>41342.987696759257</v>
      </c>
      <c r="M2311">
        <v>1359848537</v>
      </c>
      <c r="N2311" s="10">
        <f t="shared" si="110"/>
        <v>41307.987696759257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108"/>
        <v>106.67450000000001</v>
      </c>
      <c r="T2311">
        <f t="shared" si="109"/>
        <v>59.817476635514019</v>
      </c>
      <c r="U2311" t="s">
        <v>8325</v>
      </c>
      <c r="V2311" t="s">
        <v>8329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 t="str" cm="1">
        <f t="array" ref="E2312">_xlfn.IFS(D2312&lt;1000,"1000",D2312&lt;5000,"5000",D2312&lt;10000,"10000",D2312&lt;15000,"15000",D2312&lt;20000,"20000",D2312&lt;25000,"25000",D2312&lt;30000,"30000",D2312&lt;35000,"35000",D2312&lt;40000,"40000",D2312&lt;45000,"45000",D2312&lt;50000,"50000",D2312&gt;=50000,"&gt;50000")</f>
        <v>20000</v>
      </c>
      <c r="F2312">
        <v>79335.360000000001</v>
      </c>
      <c r="G2312" t="str" cm="1">
        <f t="array" ref="G2312">_xlfn.IFS(F2312&lt;1000,"1000",F2312&lt;5000,"5000",F2312&lt;10000,"10000",F2312&lt;15000,"15000",F2312&lt;20000,"20000",F2312&lt;25000,"25000",F2312&lt;30000,"30000",F2312&lt;35000,"35000",F2312&lt;40000,"40000",F2312&lt;45000,"45000",F2312&lt;50000,"50000",F2312&gt;50000,"&gt;50000")</f>
        <v>&gt;50000</v>
      </c>
      <c r="H2312" t="s">
        <v>8219</v>
      </c>
      <c r="I2312" t="s">
        <v>8224</v>
      </c>
      <c r="J2312" t="s">
        <v>8246</v>
      </c>
      <c r="K2312">
        <v>1363889015</v>
      </c>
      <c r="L2312" s="10">
        <v>41354.752488425926</v>
      </c>
      <c r="M2312">
        <v>1361300615</v>
      </c>
      <c r="N2312" s="10">
        <f t="shared" si="110"/>
        <v>41324.79415509259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108"/>
        <v>428.83978378378379</v>
      </c>
      <c r="T2312">
        <f t="shared" si="109"/>
        <v>64.816470588235291</v>
      </c>
      <c r="U2312" t="s">
        <v>8325</v>
      </c>
      <c r="V2312" t="s">
        <v>8329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 t="str" cm="1">
        <f t="array" ref="E2313">_xlfn.IFS(D2313&lt;1000,"1000",D2313&lt;5000,"5000",D2313&lt;10000,"10000",D2313&lt;15000,"15000",D2313&lt;20000,"20000",D2313&lt;25000,"25000",D2313&lt;30000,"30000",D2313&lt;35000,"35000",D2313&lt;40000,"40000",D2313&lt;45000,"45000",D2313&lt;50000,"50000",D2313&gt;=50000,"&gt;50000")</f>
        <v>10000</v>
      </c>
      <c r="F2313">
        <v>9370</v>
      </c>
      <c r="G2313" t="str" cm="1">
        <f t="array" ref="G2313">_xlfn.IFS(F2313&lt;1000,"1000",F2313&lt;5000,"5000",F2313&lt;10000,"10000",F2313&lt;15000,"15000",F2313&lt;20000,"20000",F2313&lt;25000,"25000",F2313&lt;30000,"30000",F2313&lt;35000,"35000",F2313&lt;40000,"40000",F2313&lt;45000,"45000",F2313&lt;50000,"50000",F2313&gt;50000,"&gt;50000")</f>
        <v>10000</v>
      </c>
      <c r="H2313" t="s">
        <v>8219</v>
      </c>
      <c r="I2313" t="s">
        <v>8224</v>
      </c>
      <c r="J2313" t="s">
        <v>8246</v>
      </c>
      <c r="K2313">
        <v>1399421189</v>
      </c>
      <c r="L2313" s="10">
        <v>41766.004502314812</v>
      </c>
      <c r="M2313">
        <v>1396829189</v>
      </c>
      <c r="N2313" s="10">
        <f t="shared" si="110"/>
        <v>41736.004502314812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108"/>
        <v>104.11111111111111</v>
      </c>
      <c r="T2313">
        <f t="shared" si="109"/>
        <v>90.09615384615384</v>
      </c>
      <c r="U2313" t="s">
        <v>8325</v>
      </c>
      <c r="V2313" t="s">
        <v>8329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 t="str" cm="1">
        <f t="array" ref="E2314">_xlfn.IFS(D2314&lt;1000,"1000",D2314&lt;5000,"5000",D2314&lt;10000,"10000",D2314&lt;15000,"15000",D2314&lt;20000,"20000",D2314&lt;25000,"25000",D2314&lt;30000,"30000",D2314&lt;35000,"35000",D2314&lt;40000,"40000",D2314&lt;45000,"45000",D2314&lt;50000,"50000",D2314&gt;=50000,"&gt;50000")</f>
        <v>5000</v>
      </c>
      <c r="F2314">
        <v>3236</v>
      </c>
      <c r="G2314" t="str" cm="1">
        <f t="array" ref="G2314">_xlfn.IFS(F2314&lt;1000,"1000",F2314&lt;5000,"5000",F2314&lt;10000,"10000",F2314&lt;15000,"15000",F2314&lt;20000,"20000",F2314&lt;25000,"25000",F2314&lt;30000,"30000",F2314&lt;35000,"35000",F2314&lt;40000,"40000",F2314&lt;45000,"45000",F2314&lt;50000,"50000",F2314&gt;50000,"&gt;50000")</f>
        <v>5000</v>
      </c>
      <c r="H2314" t="s">
        <v>8219</v>
      </c>
      <c r="I2314" t="s">
        <v>8224</v>
      </c>
      <c r="J2314" t="s">
        <v>8246</v>
      </c>
      <c r="K2314">
        <v>1397862000</v>
      </c>
      <c r="L2314" s="10">
        <v>41747.958333333336</v>
      </c>
      <c r="M2314">
        <v>1395155478</v>
      </c>
      <c r="N2314" s="10">
        <f t="shared" si="110"/>
        <v>41716.632847222223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108"/>
        <v>107.86666666666666</v>
      </c>
      <c r="T2314">
        <f t="shared" si="109"/>
        <v>40.962025316455694</v>
      </c>
      <c r="U2314" t="s">
        <v>8325</v>
      </c>
      <c r="V2314" t="s">
        <v>8329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 t="str" cm="1">
        <f t="array" ref="E2315">_xlfn.IFS(D2315&lt;1000,"1000",D2315&lt;5000,"5000",D2315&lt;10000,"10000",D2315&lt;15000,"15000",D2315&lt;20000,"20000",D2315&lt;25000,"25000",D2315&lt;30000,"30000",D2315&lt;35000,"35000",D2315&lt;40000,"40000",D2315&lt;45000,"45000",D2315&lt;50000,"50000",D2315&gt;=50000,"&gt;50000")</f>
        <v>10000</v>
      </c>
      <c r="F2315">
        <v>8792.02</v>
      </c>
      <c r="G2315" t="str" cm="1">
        <f t="array" ref="G2315">_xlfn.IFS(F2315&lt;1000,"1000",F2315&lt;5000,"5000",F2315&lt;10000,"10000",F2315&lt;15000,"15000",F2315&lt;20000,"20000",F2315&lt;25000,"25000",F2315&lt;30000,"30000",F2315&lt;35000,"35000",F2315&lt;40000,"40000",F2315&lt;45000,"45000",F2315&lt;50000,"50000",F2315&gt;50000,"&gt;50000")</f>
        <v>10000</v>
      </c>
      <c r="H2315" t="s">
        <v>8219</v>
      </c>
      <c r="I2315" t="s">
        <v>8224</v>
      </c>
      <c r="J2315" t="s">
        <v>8246</v>
      </c>
      <c r="K2315">
        <v>1336086026</v>
      </c>
      <c r="L2315" s="10">
        <v>41032.958634259259</v>
      </c>
      <c r="M2315">
        <v>1333494026</v>
      </c>
      <c r="N2315" s="10">
        <f t="shared" si="110"/>
        <v>41002.958634259259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108"/>
        <v>175.84040000000002</v>
      </c>
      <c r="T2315">
        <f t="shared" si="109"/>
        <v>56.000127388535034</v>
      </c>
      <c r="U2315" t="s">
        <v>8325</v>
      </c>
      <c r="V2315" t="s">
        <v>8329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 t="str" cm="1">
        <f t="array" ref="E2316">_xlfn.IFS(D2316&lt;1000,"1000",D2316&lt;5000,"5000",D2316&lt;10000,"10000",D2316&lt;15000,"15000",D2316&lt;20000,"20000",D2316&lt;25000,"25000",D2316&lt;30000,"30000",D2316&lt;35000,"35000",D2316&lt;40000,"40000",D2316&lt;45000,"45000",D2316&lt;50000,"50000",D2316&gt;=50000,"&gt;50000")</f>
        <v>5000</v>
      </c>
      <c r="F2316">
        <v>1883.64</v>
      </c>
      <c r="G2316" t="str" cm="1">
        <f t="array" ref="G2316">_xlfn.IFS(F2316&lt;1000,"1000",F2316&lt;5000,"5000",F2316&lt;10000,"10000",F2316&lt;15000,"15000",F2316&lt;20000,"20000",F2316&lt;25000,"25000",F2316&lt;30000,"30000",F2316&lt;35000,"35000",F2316&lt;40000,"40000",F2316&lt;45000,"45000",F2316&lt;50000,"50000",F2316&gt;50000,"&gt;50000")</f>
        <v>5000</v>
      </c>
      <c r="H2316" t="s">
        <v>8219</v>
      </c>
      <c r="I2316" t="s">
        <v>8224</v>
      </c>
      <c r="J2316" t="s">
        <v>8246</v>
      </c>
      <c r="K2316">
        <v>1339074857</v>
      </c>
      <c r="L2316" s="10">
        <v>41067.551585648151</v>
      </c>
      <c r="M2316">
        <v>1336482857</v>
      </c>
      <c r="N2316" s="10">
        <f t="shared" si="110"/>
        <v>41037.551585648151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108"/>
        <v>156.97</v>
      </c>
      <c r="T2316">
        <f t="shared" si="109"/>
        <v>37.672800000000002</v>
      </c>
      <c r="U2316" t="s">
        <v>8325</v>
      </c>
      <c r="V2316" t="s">
        <v>8329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 t="str" cm="1">
        <f t="array" ref="E2317">_xlfn.IFS(D2317&lt;1000,"1000",D2317&lt;5000,"5000",D2317&lt;10000,"10000",D2317&lt;15000,"15000",D2317&lt;20000,"20000",D2317&lt;25000,"25000",D2317&lt;30000,"30000",D2317&lt;35000,"35000",D2317&lt;40000,"40000",D2317&lt;45000,"45000",D2317&lt;50000,"50000",D2317&gt;=50000,"&gt;50000")</f>
        <v>5000</v>
      </c>
      <c r="F2317">
        <v>2565</v>
      </c>
      <c r="G2317" t="str" cm="1">
        <f t="array" ref="G2317">_xlfn.IFS(F2317&lt;1000,"1000",F2317&lt;5000,"5000",F2317&lt;10000,"10000",F2317&lt;15000,"15000",F2317&lt;20000,"20000",F2317&lt;25000,"25000",F2317&lt;30000,"30000",F2317&lt;35000,"35000",F2317&lt;40000,"40000",F2317&lt;45000,"45000",F2317&lt;50000,"50000",F2317&gt;50000,"&gt;50000")</f>
        <v>5000</v>
      </c>
      <c r="H2317" t="s">
        <v>8219</v>
      </c>
      <c r="I2317" t="s">
        <v>8224</v>
      </c>
      <c r="J2317" t="s">
        <v>8246</v>
      </c>
      <c r="K2317">
        <v>1336238743</v>
      </c>
      <c r="L2317" s="10">
        <v>41034.72619212963</v>
      </c>
      <c r="M2317">
        <v>1333646743</v>
      </c>
      <c r="N2317" s="10">
        <f t="shared" si="110"/>
        <v>41004.72619212963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108"/>
        <v>102.60000000000001</v>
      </c>
      <c r="T2317">
        <f t="shared" si="109"/>
        <v>40.078125</v>
      </c>
      <c r="U2317" t="s">
        <v>8325</v>
      </c>
      <c r="V2317" t="s">
        <v>8329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 t="str" cm="1">
        <f t="array" ref="E2318">_xlfn.IFS(D2318&lt;1000,"1000",D2318&lt;5000,"5000",D2318&lt;10000,"10000",D2318&lt;15000,"15000",D2318&lt;20000,"20000",D2318&lt;25000,"25000",D2318&lt;30000,"30000",D2318&lt;35000,"35000",D2318&lt;40000,"40000",D2318&lt;45000,"45000",D2318&lt;50000,"50000",D2318&gt;=50000,"&gt;50000")</f>
        <v>20000</v>
      </c>
      <c r="F2318">
        <v>15606.4</v>
      </c>
      <c r="G2318" t="str" cm="1">
        <f t="array" ref="G2318">_xlfn.IFS(F2318&lt;1000,"1000",F2318&lt;5000,"5000",F2318&lt;10000,"10000",F2318&lt;15000,"15000",F2318&lt;20000,"20000",F2318&lt;25000,"25000",F2318&lt;30000,"30000",F2318&lt;35000,"35000",F2318&lt;40000,"40000",F2318&lt;45000,"45000",F2318&lt;50000,"50000",F2318&gt;50000,"&gt;50000")</f>
        <v>20000</v>
      </c>
      <c r="H2318" t="s">
        <v>8219</v>
      </c>
      <c r="I2318" t="s">
        <v>8224</v>
      </c>
      <c r="J2318" t="s">
        <v>8246</v>
      </c>
      <c r="K2318">
        <v>1260383040</v>
      </c>
      <c r="L2318" s="10">
        <v>40156.76666666667</v>
      </c>
      <c r="M2318">
        <v>1253726650</v>
      </c>
      <c r="N2318" s="10">
        <f t="shared" si="110"/>
        <v>40079.725115740745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108"/>
        <v>104.04266666666666</v>
      </c>
      <c r="T2318">
        <f t="shared" si="109"/>
        <v>78.031999999999996</v>
      </c>
      <c r="U2318" t="s">
        <v>8325</v>
      </c>
      <c r="V2318" t="s">
        <v>8329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 t="str" cm="1">
        <f t="array" ref="E2319">_xlfn.IFS(D2319&lt;1000,"1000",D2319&lt;5000,"5000",D2319&lt;10000,"10000",D2319&lt;15000,"15000",D2319&lt;20000,"20000",D2319&lt;25000,"25000",D2319&lt;30000,"30000",D2319&lt;35000,"35000",D2319&lt;40000,"40000",D2319&lt;45000,"45000",D2319&lt;50000,"50000",D2319&gt;=50000,"&gt;50000")</f>
        <v>1000</v>
      </c>
      <c r="F2319">
        <v>416</v>
      </c>
      <c r="G2319" t="str" cm="1">
        <f t="array" ref="G2319">_xlfn.IFS(F2319&lt;1000,"1000",F2319&lt;5000,"5000",F2319&lt;10000,"10000",F2319&lt;15000,"15000",F2319&lt;20000,"20000",F2319&lt;25000,"25000",F2319&lt;30000,"30000",F2319&lt;35000,"35000",F2319&lt;40000,"40000",F2319&lt;45000,"45000",F2319&lt;50000,"50000",F2319&gt;50000,"&gt;50000")</f>
        <v>1000</v>
      </c>
      <c r="H2319" t="s">
        <v>8219</v>
      </c>
      <c r="I2319" t="s">
        <v>8224</v>
      </c>
      <c r="J2319" t="s">
        <v>8246</v>
      </c>
      <c r="K2319">
        <v>1266210000</v>
      </c>
      <c r="L2319" s="10">
        <v>40224.208333333336</v>
      </c>
      <c r="M2319">
        <v>1263474049</v>
      </c>
      <c r="N2319" s="10">
        <f t="shared" si="110"/>
        <v>40192.542233796295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108"/>
        <v>104</v>
      </c>
      <c r="T2319">
        <f t="shared" si="109"/>
        <v>18.90909090909091</v>
      </c>
      <c r="U2319" t="s">
        <v>8325</v>
      </c>
      <c r="V2319" t="s">
        <v>8329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 t="str" cm="1">
        <f t="array" ref="E2320">_xlfn.IFS(D2320&lt;1000,"1000",D2320&lt;5000,"5000",D2320&lt;10000,"10000",D2320&lt;15000,"15000",D2320&lt;20000,"20000",D2320&lt;25000,"25000",D2320&lt;30000,"30000",D2320&lt;35000,"35000",D2320&lt;40000,"40000",D2320&lt;45000,"45000",D2320&lt;50000,"50000",D2320&gt;=50000,"&gt;50000")</f>
        <v>10000</v>
      </c>
      <c r="F2320">
        <v>6053</v>
      </c>
      <c r="G2320" t="str" cm="1">
        <f t="array" ref="G2320">_xlfn.IFS(F2320&lt;1000,"1000",F2320&lt;5000,"5000",F2320&lt;10000,"10000",F2320&lt;15000,"15000",F2320&lt;20000,"20000",F2320&lt;25000,"25000",F2320&lt;30000,"30000",F2320&lt;35000,"35000",F2320&lt;40000,"40000",F2320&lt;45000,"45000",F2320&lt;50000,"50000",F2320&gt;50000,"&gt;50000")</f>
        <v>10000</v>
      </c>
      <c r="H2320" t="s">
        <v>8219</v>
      </c>
      <c r="I2320" t="s">
        <v>8224</v>
      </c>
      <c r="J2320" t="s">
        <v>8246</v>
      </c>
      <c r="K2320">
        <v>1253937540</v>
      </c>
      <c r="L2320" s="10">
        <v>40082.165972222225</v>
      </c>
      <c r="M2320">
        <v>1251214014</v>
      </c>
      <c r="N2320" s="10">
        <f t="shared" si="110"/>
        <v>40050.643680555557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108"/>
        <v>121.05999999999999</v>
      </c>
      <c r="T2320">
        <f t="shared" si="109"/>
        <v>37.134969325153371</v>
      </c>
      <c r="U2320" t="s">
        <v>8325</v>
      </c>
      <c r="V2320" t="s">
        <v>8329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 t="str" cm="1">
        <f t="array" ref="E2321">_xlfn.IFS(D2321&lt;1000,"1000",D2321&lt;5000,"5000",D2321&lt;10000,"10000",D2321&lt;15000,"15000",D2321&lt;20000,"20000",D2321&lt;25000,"25000",D2321&lt;30000,"30000",D2321&lt;35000,"35000",D2321&lt;40000,"40000",D2321&lt;45000,"45000",D2321&lt;50000,"50000",D2321&gt;=50000,"&gt;50000")</f>
        <v>5000</v>
      </c>
      <c r="F2321">
        <v>3231</v>
      </c>
      <c r="G2321" t="str" cm="1">
        <f t="array" ref="G2321">_xlfn.IFS(F2321&lt;1000,"1000",F2321&lt;5000,"5000",F2321&lt;10000,"10000",F2321&lt;15000,"15000",F2321&lt;20000,"20000",F2321&lt;25000,"25000",F2321&lt;30000,"30000",F2321&lt;35000,"35000",F2321&lt;40000,"40000",F2321&lt;45000,"45000",F2321&lt;50000,"50000",F2321&gt;50000,"&gt;50000")</f>
        <v>5000</v>
      </c>
      <c r="H2321" t="s">
        <v>8219</v>
      </c>
      <c r="I2321" t="s">
        <v>8224</v>
      </c>
      <c r="J2321" t="s">
        <v>8246</v>
      </c>
      <c r="K2321">
        <v>1387072685</v>
      </c>
      <c r="L2321" s="10">
        <v>41623.082002314812</v>
      </c>
      <c r="M2321">
        <v>1384480685</v>
      </c>
      <c r="N2321" s="10">
        <f t="shared" si="110"/>
        <v>41593.082002314812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108"/>
        <v>107.69999999999999</v>
      </c>
      <c r="T2321">
        <f t="shared" si="109"/>
        <v>41.961038961038959</v>
      </c>
      <c r="U2321" t="s">
        <v>8325</v>
      </c>
      <c r="V2321" t="s">
        <v>8329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 t="str" cm="1">
        <f t="array" ref="E2322">_xlfn.IFS(D2322&lt;1000,"1000",D2322&lt;5000,"5000",D2322&lt;10000,"10000",D2322&lt;15000,"15000",D2322&lt;20000,"20000",D2322&lt;25000,"25000",D2322&lt;30000,"30000",D2322&lt;35000,"35000",D2322&lt;40000,"40000",D2322&lt;45000,"45000",D2322&lt;50000,"50000",D2322&gt;=50000,"&gt;50000")</f>
        <v>10000</v>
      </c>
      <c r="F2322">
        <v>5433</v>
      </c>
      <c r="G2322" t="str" cm="1">
        <f t="array" ref="G2322">_xlfn.IFS(F2322&lt;1000,"1000",F2322&lt;5000,"5000",F2322&lt;10000,"10000",F2322&lt;15000,"15000",F2322&lt;20000,"20000",F2322&lt;25000,"25000",F2322&lt;30000,"30000",F2322&lt;35000,"35000",F2322&lt;40000,"40000",F2322&lt;45000,"45000",F2322&lt;50000,"50000",F2322&gt;50000,"&gt;50000")</f>
        <v>10000</v>
      </c>
      <c r="H2322" t="s">
        <v>8219</v>
      </c>
      <c r="I2322" t="s">
        <v>8224</v>
      </c>
      <c r="J2322" t="s">
        <v>8246</v>
      </c>
      <c r="K2322">
        <v>1396463800</v>
      </c>
      <c r="L2322" s="10">
        <v>41731.775462962964</v>
      </c>
      <c r="M2322">
        <v>1393443400</v>
      </c>
      <c r="N2322" s="10">
        <f t="shared" si="110"/>
        <v>41696.817129629628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108"/>
        <v>108.66</v>
      </c>
      <c r="T2322">
        <f t="shared" si="109"/>
        <v>61.044943820224717</v>
      </c>
      <c r="U2322" t="s">
        <v>8325</v>
      </c>
      <c r="V2322" t="s">
        <v>8329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 t="str" cm="1">
        <f t="array" ref="E2323">_xlfn.IFS(D2323&lt;1000,"1000",D2323&lt;5000,"5000",D2323&lt;10000,"10000",D2323&lt;15000,"15000",D2323&lt;20000,"20000",D2323&lt;25000,"25000",D2323&lt;30000,"30000",D2323&lt;35000,"35000",D2323&lt;40000,"40000",D2323&lt;45000,"45000",D2323&lt;50000,"50000",D2323&gt;=50000,"&gt;50000")</f>
        <v>15000</v>
      </c>
      <c r="F2323">
        <v>4130</v>
      </c>
      <c r="G2323" t="str" cm="1">
        <f t="array" ref="G2323">_xlfn.IFS(F2323&lt;1000,"1000",F2323&lt;5000,"5000",F2323&lt;10000,"10000",F2323&lt;15000,"15000",F2323&lt;20000,"20000",F2323&lt;25000,"25000",F2323&lt;30000,"30000",F2323&lt;35000,"35000",F2323&lt;40000,"40000",F2323&lt;45000,"45000",F2323&lt;50000,"50000",F2323&gt;50000,"&gt;50000")</f>
        <v>5000</v>
      </c>
      <c r="H2323" t="s">
        <v>8222</v>
      </c>
      <c r="I2323" t="s">
        <v>8239</v>
      </c>
      <c r="J2323" t="s">
        <v>8249</v>
      </c>
      <c r="K2323">
        <v>1491282901</v>
      </c>
      <c r="L2323" s="10">
        <v>42829.21876157407</v>
      </c>
      <c r="M2323">
        <v>1488694501</v>
      </c>
      <c r="N2323" s="10">
        <f t="shared" si="110"/>
        <v>42799.260428240741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108"/>
        <v>39.120962394619681</v>
      </c>
      <c r="T2323">
        <f t="shared" si="109"/>
        <v>64.53125</v>
      </c>
      <c r="U2323" t="s">
        <v>8336</v>
      </c>
      <c r="V2323" t="s">
        <v>8352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 t="str" cm="1">
        <f t="array" ref="E2324">_xlfn.IFS(D2324&lt;1000,"1000",D2324&lt;5000,"5000",D2324&lt;10000,"10000",D2324&lt;15000,"15000",D2324&lt;20000,"20000",D2324&lt;25000,"25000",D2324&lt;30000,"30000",D2324&lt;35000,"35000",D2324&lt;40000,"40000",D2324&lt;45000,"45000",D2324&lt;50000,"50000",D2324&gt;=50000,"&gt;50000")</f>
        <v>5000</v>
      </c>
      <c r="F2324">
        <v>85</v>
      </c>
      <c r="G2324" t="str" cm="1">
        <f t="array" ref="G2324">_xlfn.IFS(F2324&lt;1000,"1000",F2324&lt;5000,"5000",F2324&lt;10000,"10000",F2324&lt;15000,"15000",F2324&lt;20000,"20000",F2324&lt;25000,"25000",F2324&lt;30000,"30000",F2324&lt;35000,"35000",F2324&lt;40000,"40000",F2324&lt;45000,"45000",F2324&lt;50000,"50000",F2324&gt;50000,"&gt;50000")</f>
        <v>1000</v>
      </c>
      <c r="H2324" t="s">
        <v>8222</v>
      </c>
      <c r="I2324" t="s">
        <v>8224</v>
      </c>
      <c r="J2324" t="s">
        <v>8246</v>
      </c>
      <c r="K2324">
        <v>1491769769</v>
      </c>
      <c r="L2324" s="10">
        <v>42834.853807870371</v>
      </c>
      <c r="M2324">
        <v>1489181369</v>
      </c>
      <c r="N2324" s="10">
        <f t="shared" si="110"/>
        <v>42804.895474537043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108"/>
        <v>3.1481481481481479</v>
      </c>
      <c r="T2324">
        <f t="shared" si="109"/>
        <v>21.25</v>
      </c>
      <c r="U2324" t="s">
        <v>8336</v>
      </c>
      <c r="V2324" t="s">
        <v>8352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 t="str" cm="1">
        <f t="array" ref="E2325">_xlfn.IFS(D2325&lt;1000,"1000",D2325&lt;5000,"5000",D2325&lt;10000,"10000",D2325&lt;15000,"15000",D2325&lt;20000,"20000",D2325&lt;25000,"25000",D2325&lt;30000,"30000",D2325&lt;35000,"35000",D2325&lt;40000,"40000",D2325&lt;45000,"45000",D2325&lt;50000,"50000",D2325&gt;=50000,"&gt;50000")</f>
        <v>1000</v>
      </c>
      <c r="F2325">
        <v>120</v>
      </c>
      <c r="G2325" t="str" cm="1">
        <f t="array" ref="G2325">_xlfn.IFS(F2325&lt;1000,"1000",F2325&lt;5000,"5000",F2325&lt;10000,"10000",F2325&lt;15000,"15000",F2325&lt;20000,"20000",F2325&lt;25000,"25000",F2325&lt;30000,"30000",F2325&lt;35000,"35000",F2325&lt;40000,"40000",F2325&lt;45000,"45000",F2325&lt;50000,"50000",F2325&gt;50000,"&gt;50000")</f>
        <v>1000</v>
      </c>
      <c r="H2325" t="s">
        <v>8222</v>
      </c>
      <c r="I2325" t="s">
        <v>8224</v>
      </c>
      <c r="J2325" t="s">
        <v>8246</v>
      </c>
      <c r="K2325">
        <v>1490033247</v>
      </c>
      <c r="L2325" s="10">
        <v>42814.755173611105</v>
      </c>
      <c r="M2325">
        <v>1489428447</v>
      </c>
      <c r="N2325" s="10">
        <f t="shared" si="110"/>
        <v>42807.755173611105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108"/>
        <v>48</v>
      </c>
      <c r="T2325">
        <f t="shared" si="109"/>
        <v>30</v>
      </c>
      <c r="U2325" t="s">
        <v>8336</v>
      </c>
      <c r="V2325" t="s">
        <v>8352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 t="str" cm="1">
        <f t="array" ref="E2326">_xlfn.IFS(D2326&lt;1000,"1000",D2326&lt;5000,"5000",D2326&lt;10000,"10000",D2326&lt;15000,"15000",D2326&lt;20000,"20000",D2326&lt;25000,"25000",D2326&lt;30000,"30000",D2326&lt;35000,"35000",D2326&lt;40000,"40000",D2326&lt;45000,"45000",D2326&lt;50000,"50000",D2326&gt;=50000,"&gt;50000")</f>
        <v>10000</v>
      </c>
      <c r="F2326">
        <v>1555</v>
      </c>
      <c r="G2326" t="str" cm="1">
        <f t="array" ref="G2326">_xlfn.IFS(F2326&lt;1000,"1000",F2326&lt;5000,"5000",F2326&lt;10000,"10000",F2326&lt;15000,"15000",F2326&lt;20000,"20000",F2326&lt;25000,"25000",F2326&lt;30000,"30000",F2326&lt;35000,"35000",F2326&lt;40000,"40000",F2326&lt;45000,"45000",F2326&lt;50000,"50000",F2326&gt;50000,"&gt;50000")</f>
        <v>5000</v>
      </c>
      <c r="H2326" t="s">
        <v>8222</v>
      </c>
      <c r="I2326" t="s">
        <v>8225</v>
      </c>
      <c r="J2326" t="s">
        <v>8247</v>
      </c>
      <c r="K2326">
        <v>1490559285</v>
      </c>
      <c r="L2326" s="10">
        <v>42820.843576388885</v>
      </c>
      <c r="M2326">
        <v>1487970885</v>
      </c>
      <c r="N2326" s="10">
        <f t="shared" si="110"/>
        <v>42790.885243055556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108"/>
        <v>20.733333333333334</v>
      </c>
      <c r="T2326">
        <f t="shared" si="109"/>
        <v>25.491803278688526</v>
      </c>
      <c r="U2326" t="s">
        <v>8336</v>
      </c>
      <c r="V2326" t="s">
        <v>8352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 t="str" cm="1">
        <f t="array" ref="E2327">_xlfn.IFS(D2327&lt;1000,"1000",D2327&lt;5000,"5000",D2327&lt;10000,"10000",D2327&lt;15000,"15000",D2327&lt;20000,"20000",D2327&lt;25000,"25000",D2327&lt;30000,"30000",D2327&lt;35000,"35000",D2327&lt;40000,"40000",D2327&lt;45000,"45000",D2327&lt;50000,"50000",D2327&gt;=50000,"&gt;50000")</f>
        <v>5000</v>
      </c>
      <c r="F2327">
        <v>80</v>
      </c>
      <c r="G2327" t="str" cm="1">
        <f t="array" ref="G2327">_xlfn.IFS(F2327&lt;1000,"1000",F2327&lt;5000,"5000",F2327&lt;10000,"10000",F2327&lt;15000,"15000",F2327&lt;20000,"20000",F2327&lt;25000,"25000",F2327&lt;30000,"30000",F2327&lt;35000,"35000",F2327&lt;40000,"40000",F2327&lt;45000,"45000",F2327&lt;50000,"50000",F2327&gt;50000,"&gt;50000")</f>
        <v>1000</v>
      </c>
      <c r="H2327" t="s">
        <v>8222</v>
      </c>
      <c r="I2327" t="s">
        <v>8224</v>
      </c>
      <c r="J2327" t="s">
        <v>8246</v>
      </c>
      <c r="K2327">
        <v>1490830331</v>
      </c>
      <c r="L2327" s="10">
        <v>42823.980682870373</v>
      </c>
      <c r="M2327">
        <v>1488241931</v>
      </c>
      <c r="N2327" s="10">
        <f t="shared" si="110"/>
        <v>42794.022349537037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108"/>
        <v>8</v>
      </c>
      <c r="T2327">
        <f t="shared" si="109"/>
        <v>11.428571428571429</v>
      </c>
      <c r="U2327" t="s">
        <v>8336</v>
      </c>
      <c r="V2327" t="s">
        <v>8352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 t="str" cm="1">
        <f t="array" ref="E2328">_xlfn.IFS(D2328&lt;1000,"1000",D2328&lt;5000,"5000",D2328&lt;10000,"10000",D2328&lt;15000,"15000",D2328&lt;20000,"20000",D2328&lt;25000,"25000",D2328&lt;30000,"30000",D2328&lt;35000,"35000",D2328&lt;40000,"40000",D2328&lt;45000,"45000",D2328&lt;50000,"50000",D2328&gt;=50000,"&gt;50000")</f>
        <v>20000</v>
      </c>
      <c r="F2328">
        <v>108</v>
      </c>
      <c r="G2328" t="str" cm="1">
        <f t="array" ref="G2328">_xlfn.IFS(F2328&lt;1000,"1000",F2328&lt;5000,"5000",F2328&lt;10000,"10000",F2328&lt;15000,"15000",F2328&lt;20000,"20000",F2328&lt;25000,"25000",F2328&lt;30000,"30000",F2328&lt;35000,"35000",F2328&lt;40000,"40000",F2328&lt;45000,"45000",F2328&lt;50000,"50000",F2328&gt;50000,"&gt;50000")</f>
        <v>1000</v>
      </c>
      <c r="H2328" t="s">
        <v>8222</v>
      </c>
      <c r="I2328" t="s">
        <v>8224</v>
      </c>
      <c r="J2328" t="s">
        <v>8246</v>
      </c>
      <c r="K2328">
        <v>1493571600</v>
      </c>
      <c r="L2328" s="10">
        <v>42855.708333333328</v>
      </c>
      <c r="M2328">
        <v>1489106948</v>
      </c>
      <c r="N2328" s="10">
        <f t="shared" si="110"/>
        <v>42804.034120370372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108"/>
        <v>0.72</v>
      </c>
      <c r="T2328">
        <f t="shared" si="109"/>
        <v>108</v>
      </c>
      <c r="U2328" t="s">
        <v>8336</v>
      </c>
      <c r="V2328" t="s">
        <v>8352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 t="str" cm="1">
        <f t="array" ref="E2329">_xlfn.IFS(D2329&lt;1000,"1000",D2329&lt;5000,"5000",D2329&lt;10000,"10000",D2329&lt;15000,"15000",D2329&lt;20000,"20000",D2329&lt;25000,"25000",D2329&lt;30000,"30000",D2329&lt;35000,"35000",D2329&lt;40000,"40000",D2329&lt;45000,"45000",D2329&lt;50000,"50000",D2329&gt;=50000,"&gt;50000")</f>
        <v>40000</v>
      </c>
      <c r="F2329">
        <v>184133.01</v>
      </c>
      <c r="G2329" t="str" cm="1">
        <f t="array" ref="G2329">_xlfn.IFS(F2329&lt;1000,"1000",F2329&lt;5000,"5000",F2329&lt;10000,"10000",F2329&lt;15000,"15000",F2329&lt;20000,"20000",F2329&lt;25000,"25000",F2329&lt;30000,"30000",F2329&lt;35000,"35000",F2329&lt;40000,"40000",F2329&lt;45000,"45000",F2329&lt;50000,"50000",F2329&gt;50000,"&gt;50000")</f>
        <v>&gt;50000</v>
      </c>
      <c r="H2329" t="s">
        <v>8219</v>
      </c>
      <c r="I2329" t="s">
        <v>8224</v>
      </c>
      <c r="J2329" t="s">
        <v>8246</v>
      </c>
      <c r="K2329">
        <v>1409090440</v>
      </c>
      <c r="L2329" s="10">
        <v>41877.917129629634</v>
      </c>
      <c r="M2329">
        <v>1406066440</v>
      </c>
      <c r="N2329" s="10">
        <f t="shared" si="110"/>
        <v>41842.917129629634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108"/>
        <v>526.09431428571429</v>
      </c>
      <c r="T2329">
        <f t="shared" si="109"/>
        <v>54.883162444113267</v>
      </c>
      <c r="U2329" t="s">
        <v>8336</v>
      </c>
      <c r="V2329" t="s">
        <v>8352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 t="str" cm="1">
        <f t="array" ref="E2330">_xlfn.IFS(D2330&lt;1000,"1000",D2330&lt;5000,"5000",D2330&lt;10000,"10000",D2330&lt;15000,"15000",D2330&lt;20000,"20000",D2330&lt;25000,"25000",D2330&lt;30000,"30000",D2330&lt;35000,"35000",D2330&lt;40000,"40000",D2330&lt;45000,"45000",D2330&lt;50000,"50000",D2330&gt;=50000,"&gt;50000")</f>
        <v>15000</v>
      </c>
      <c r="F2330">
        <v>25445</v>
      </c>
      <c r="G2330" t="str" cm="1">
        <f t="array" ref="G2330">_xlfn.IFS(F2330&lt;1000,"1000",F2330&lt;5000,"5000",F2330&lt;10000,"10000",F2330&lt;15000,"15000",F2330&lt;20000,"20000",F2330&lt;25000,"25000",F2330&lt;30000,"30000",F2330&lt;35000,"35000",F2330&lt;40000,"40000",F2330&lt;45000,"45000",F2330&lt;50000,"50000",F2330&gt;50000,"&gt;50000")</f>
        <v>30000</v>
      </c>
      <c r="H2330" t="s">
        <v>8219</v>
      </c>
      <c r="I2330" t="s">
        <v>8224</v>
      </c>
      <c r="J2330" t="s">
        <v>8246</v>
      </c>
      <c r="K2330">
        <v>1434307537</v>
      </c>
      <c r="L2330" s="10">
        <v>42169.781678240746</v>
      </c>
      <c r="M2330">
        <v>1431715537</v>
      </c>
      <c r="N2330" s="10">
        <f t="shared" si="110"/>
        <v>42139.781678240746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108"/>
        <v>254.45000000000002</v>
      </c>
      <c r="T2330">
        <f t="shared" si="109"/>
        <v>47.383612662942269</v>
      </c>
      <c r="U2330" t="s">
        <v>8336</v>
      </c>
      <c r="V2330" t="s">
        <v>8352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 t="str" cm="1">
        <f t="array" ref="E2331">_xlfn.IFS(D2331&lt;1000,"1000",D2331&lt;5000,"5000",D2331&lt;10000,"10000",D2331&lt;15000,"15000",D2331&lt;20000,"20000",D2331&lt;25000,"25000",D2331&lt;30000,"30000",D2331&lt;35000,"35000",D2331&lt;40000,"40000",D2331&lt;45000,"45000",D2331&lt;50000,"50000",D2331&gt;=50000,"&gt;50000")</f>
        <v>30000</v>
      </c>
      <c r="F2331">
        <v>26480</v>
      </c>
      <c r="G2331" t="str" cm="1">
        <f t="array" ref="G2331">_xlfn.IFS(F2331&lt;1000,"1000",F2331&lt;5000,"5000",F2331&lt;10000,"10000",F2331&lt;15000,"15000",F2331&lt;20000,"20000",F2331&lt;25000,"25000",F2331&lt;30000,"30000",F2331&lt;35000,"35000",F2331&lt;40000,"40000",F2331&lt;45000,"45000",F2331&lt;50000,"50000",F2331&gt;50000,"&gt;50000")</f>
        <v>30000</v>
      </c>
      <c r="H2331" t="s">
        <v>8219</v>
      </c>
      <c r="I2331" t="s">
        <v>8224</v>
      </c>
      <c r="J2331" t="s">
        <v>8246</v>
      </c>
      <c r="K2331">
        <v>1405609146</v>
      </c>
      <c r="L2331" s="10">
        <v>41837.624374999999</v>
      </c>
      <c r="M2331">
        <v>1403017146</v>
      </c>
      <c r="N2331" s="10">
        <f t="shared" si="110"/>
        <v>41807.624374999999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108"/>
        <v>105.91999999999999</v>
      </c>
      <c r="T2331">
        <f t="shared" si="109"/>
        <v>211.84</v>
      </c>
      <c r="U2331" t="s">
        <v>8336</v>
      </c>
      <c r="V2331" t="s">
        <v>8352</v>
      </c>
    </row>
    <row r="2332" spans="1:22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 t="str" cm="1">
        <f t="array" ref="E2332">_xlfn.IFS(D2332&lt;1000,"1000",D2332&lt;5000,"5000",D2332&lt;10000,"10000",D2332&lt;15000,"15000",D2332&lt;20000,"20000",D2332&lt;25000,"25000",D2332&lt;30000,"30000",D2332&lt;35000,"35000",D2332&lt;40000,"40000",D2332&lt;45000,"45000",D2332&lt;50000,"50000",D2332&gt;=50000,"&gt;50000")</f>
        <v>40000</v>
      </c>
      <c r="F2332">
        <v>35848</v>
      </c>
      <c r="G2332" t="str" cm="1">
        <f t="array" ref="G2332">_xlfn.IFS(F2332&lt;1000,"1000",F2332&lt;5000,"5000",F2332&lt;10000,"10000",F2332&lt;15000,"15000",F2332&lt;20000,"20000",F2332&lt;25000,"25000",F2332&lt;30000,"30000",F2332&lt;35000,"35000",F2332&lt;40000,"40000",F2332&lt;45000,"45000",F2332&lt;50000,"50000",F2332&gt;50000,"&gt;50000")</f>
        <v>40000</v>
      </c>
      <c r="H2332" t="s">
        <v>8219</v>
      </c>
      <c r="I2332" t="s">
        <v>8224</v>
      </c>
      <c r="J2332" t="s">
        <v>8246</v>
      </c>
      <c r="K2332">
        <v>1451001600</v>
      </c>
      <c r="L2332" s="10">
        <v>42363</v>
      </c>
      <c r="M2332">
        <v>1448400943</v>
      </c>
      <c r="N2332" s="10">
        <f t="shared" si="110"/>
        <v>42332.89980324074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108"/>
        <v>102.42285714285715</v>
      </c>
      <c r="T2332">
        <f t="shared" si="109"/>
        <v>219.92638036809817</v>
      </c>
      <c r="U2332" t="s">
        <v>8336</v>
      </c>
      <c r="V2332" t="s">
        <v>8352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 t="str" cm="1">
        <f t="array" ref="E2333">_xlfn.IFS(D2333&lt;1000,"1000",D2333&lt;5000,"5000",D2333&lt;10000,"10000",D2333&lt;15000,"15000",D2333&lt;20000,"20000",D2333&lt;25000,"25000",D2333&lt;30000,"30000",D2333&lt;35000,"35000",D2333&lt;40000,"40000",D2333&lt;45000,"45000",D2333&lt;50000,"50000",D2333&gt;=50000,"&gt;50000")</f>
        <v>10000</v>
      </c>
      <c r="F2333">
        <v>11545.1</v>
      </c>
      <c r="G2333" t="str" cm="1">
        <f t="array" ref="G2333">_xlfn.IFS(F2333&lt;1000,"1000",F2333&lt;5000,"5000",F2333&lt;10000,"10000",F2333&lt;15000,"15000",F2333&lt;20000,"20000",F2333&lt;25000,"25000",F2333&lt;30000,"30000",F2333&lt;35000,"35000",F2333&lt;40000,"40000",F2333&lt;45000,"45000",F2333&lt;50000,"50000",F2333&gt;50000,"&gt;50000")</f>
        <v>15000</v>
      </c>
      <c r="H2333" t="s">
        <v>8219</v>
      </c>
      <c r="I2333" t="s">
        <v>8224</v>
      </c>
      <c r="J2333" t="s">
        <v>8246</v>
      </c>
      <c r="K2333">
        <v>1408320490</v>
      </c>
      <c r="L2333" s="10">
        <v>41869.005671296298</v>
      </c>
      <c r="M2333">
        <v>1405728490</v>
      </c>
      <c r="N2333" s="10">
        <f t="shared" si="110"/>
        <v>41839.005671296298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108"/>
        <v>144.31375</v>
      </c>
      <c r="T2333">
        <f t="shared" si="109"/>
        <v>40.795406360424032</v>
      </c>
      <c r="U2333" t="s">
        <v>8336</v>
      </c>
      <c r="V2333" t="s">
        <v>8352</v>
      </c>
    </row>
    <row r="2334" spans="1:22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 t="str" cm="1">
        <f t="array" ref="E2334">_xlfn.IFS(D2334&lt;1000,"1000",D2334&lt;5000,"5000",D2334&lt;10000,"10000",D2334&lt;15000,"15000",D2334&lt;20000,"20000",D2334&lt;25000,"25000",D2334&lt;30000,"30000",D2334&lt;35000,"35000",D2334&lt;40000,"40000",D2334&lt;45000,"45000",D2334&lt;50000,"50000",D2334&gt;=50000,"&gt;50000")</f>
        <v>30000</v>
      </c>
      <c r="F2334">
        <v>26577</v>
      </c>
      <c r="G2334" t="str" cm="1">
        <f t="array" ref="G2334">_xlfn.IFS(F2334&lt;1000,"1000",F2334&lt;5000,"5000",F2334&lt;10000,"10000",F2334&lt;15000,"15000",F2334&lt;20000,"20000",F2334&lt;25000,"25000",F2334&lt;30000,"30000",F2334&lt;35000,"35000",F2334&lt;40000,"40000",F2334&lt;45000,"45000",F2334&lt;50000,"50000",F2334&gt;50000,"&gt;50000")</f>
        <v>30000</v>
      </c>
      <c r="H2334" t="s">
        <v>8219</v>
      </c>
      <c r="I2334" t="s">
        <v>8224</v>
      </c>
      <c r="J2334" t="s">
        <v>8246</v>
      </c>
      <c r="K2334">
        <v>1423235071</v>
      </c>
      <c r="L2334" s="10">
        <v>42041.628136574072</v>
      </c>
      <c r="M2334">
        <v>1420643071</v>
      </c>
      <c r="N2334" s="10">
        <f t="shared" si="110"/>
        <v>42011.628136574072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108"/>
        <v>106.30800000000001</v>
      </c>
      <c r="T2334">
        <f t="shared" si="109"/>
        <v>75.502840909090907</v>
      </c>
      <c r="U2334" t="s">
        <v>8336</v>
      </c>
      <c r="V2334" t="s">
        <v>8352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 t="str" cm="1">
        <f t="array" ref="E2335">_xlfn.IFS(D2335&lt;1000,"1000",D2335&lt;5000,"5000",D2335&lt;10000,"10000",D2335&lt;15000,"15000",D2335&lt;20000,"20000",D2335&lt;25000,"25000",D2335&lt;30000,"30000",D2335&lt;35000,"35000",D2335&lt;40000,"40000",D2335&lt;45000,"45000",D2335&lt;50000,"50000",D2335&gt;=50000,"&gt;50000")</f>
        <v>1000</v>
      </c>
      <c r="F2335">
        <v>1273</v>
      </c>
      <c r="G2335" t="str" cm="1">
        <f t="array" ref="G2335">_xlfn.IFS(F2335&lt;1000,"1000",F2335&lt;5000,"5000",F2335&lt;10000,"10000",F2335&lt;15000,"15000",F2335&lt;20000,"20000",F2335&lt;25000,"25000",F2335&lt;30000,"30000",F2335&lt;35000,"35000",F2335&lt;40000,"40000",F2335&lt;45000,"45000",F2335&lt;50000,"50000",F2335&gt;50000,"&gt;50000")</f>
        <v>5000</v>
      </c>
      <c r="H2335" t="s">
        <v>8219</v>
      </c>
      <c r="I2335" t="s">
        <v>8224</v>
      </c>
      <c r="J2335" t="s">
        <v>8246</v>
      </c>
      <c r="K2335">
        <v>1401385800</v>
      </c>
      <c r="L2335" s="10">
        <v>41788.743055555555</v>
      </c>
      <c r="M2335">
        <v>1399563390</v>
      </c>
      <c r="N2335" s="10">
        <f t="shared" si="110"/>
        <v>41767.650347222225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108"/>
        <v>212.16666666666666</v>
      </c>
      <c r="T2335">
        <f t="shared" si="109"/>
        <v>13.542553191489361</v>
      </c>
      <c r="U2335" t="s">
        <v>8336</v>
      </c>
      <c r="V2335" t="s">
        <v>8352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 t="str" cm="1">
        <f t="array" ref="E2336">_xlfn.IFS(D2336&lt;1000,"1000",D2336&lt;5000,"5000",D2336&lt;10000,"10000",D2336&lt;15000,"15000",D2336&lt;20000,"20000",D2336&lt;25000,"25000",D2336&lt;30000,"30000",D2336&lt;35000,"35000",D2336&lt;40000,"40000",D2336&lt;45000,"45000",D2336&lt;50000,"50000",D2336&gt;=50000,"&gt;50000")</f>
        <v>5000</v>
      </c>
      <c r="F2336">
        <v>4078</v>
      </c>
      <c r="G2336" t="str" cm="1">
        <f t="array" ref="G2336">_xlfn.IFS(F2336&lt;1000,"1000",F2336&lt;5000,"5000",F2336&lt;10000,"10000",F2336&lt;15000,"15000",F2336&lt;20000,"20000",F2336&lt;25000,"25000",F2336&lt;30000,"30000",F2336&lt;35000,"35000",F2336&lt;40000,"40000",F2336&lt;45000,"45000",F2336&lt;50000,"50000",F2336&gt;50000,"&gt;50000")</f>
        <v>5000</v>
      </c>
      <c r="H2336" t="s">
        <v>8219</v>
      </c>
      <c r="I2336" t="s">
        <v>8224</v>
      </c>
      <c r="J2336" t="s">
        <v>8246</v>
      </c>
      <c r="K2336">
        <v>1415208840</v>
      </c>
      <c r="L2336" s="10">
        <v>41948.731944444444</v>
      </c>
      <c r="M2336">
        <v>1412611498</v>
      </c>
      <c r="N2336" s="10">
        <f t="shared" si="110"/>
        <v>41918.670115740737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108"/>
        <v>101.95</v>
      </c>
      <c r="T2336">
        <f t="shared" si="109"/>
        <v>60.865671641791046</v>
      </c>
      <c r="U2336" t="s">
        <v>8336</v>
      </c>
      <c r="V2336" t="s">
        <v>8352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 t="str" cm="1">
        <f t="array" ref="E2337">_xlfn.IFS(D2337&lt;1000,"1000",D2337&lt;5000,"5000",D2337&lt;10000,"10000",D2337&lt;15000,"15000",D2337&lt;20000,"20000",D2337&lt;25000,"25000",D2337&lt;30000,"30000",D2337&lt;35000,"35000",D2337&lt;40000,"40000",D2337&lt;45000,"45000",D2337&lt;50000,"50000",D2337&gt;=50000,"&gt;50000")</f>
        <v>30000</v>
      </c>
      <c r="F2337">
        <v>25568</v>
      </c>
      <c r="G2337" t="str" cm="1">
        <f t="array" ref="G2337">_xlfn.IFS(F2337&lt;1000,"1000",F2337&lt;5000,"5000",F2337&lt;10000,"10000",F2337&lt;15000,"15000",F2337&lt;20000,"20000",F2337&lt;25000,"25000",F2337&lt;30000,"30000",F2337&lt;35000,"35000",F2337&lt;40000,"40000",F2337&lt;45000,"45000",F2337&lt;50000,"50000",F2337&gt;50000,"&gt;50000")</f>
        <v>30000</v>
      </c>
      <c r="H2337" t="s">
        <v>8219</v>
      </c>
      <c r="I2337" t="s">
        <v>8224</v>
      </c>
      <c r="J2337" t="s">
        <v>8246</v>
      </c>
      <c r="K2337">
        <v>1402494243</v>
      </c>
      <c r="L2337" s="10">
        <v>41801.572256944448</v>
      </c>
      <c r="M2337">
        <v>1399902243</v>
      </c>
      <c r="N2337" s="10">
        <f t="shared" si="110"/>
        <v>41771.572256944448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108"/>
        <v>102.27200000000001</v>
      </c>
      <c r="T2337">
        <f t="shared" si="109"/>
        <v>115.69230769230769</v>
      </c>
      <c r="U2337" t="s">
        <v>8336</v>
      </c>
      <c r="V2337" t="s">
        <v>8352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 t="str" cm="1">
        <f t="array" ref="E2338">_xlfn.IFS(D2338&lt;1000,"1000",D2338&lt;5000,"5000",D2338&lt;10000,"10000",D2338&lt;15000,"15000",D2338&lt;20000,"20000",D2338&lt;25000,"25000",D2338&lt;30000,"30000",D2338&lt;35000,"35000",D2338&lt;40000,"40000",D2338&lt;45000,"45000",D2338&lt;50000,"50000",D2338&gt;=50000,"&gt;50000")</f>
        <v>25000</v>
      </c>
      <c r="F2338">
        <v>104146.51</v>
      </c>
      <c r="G2338" t="str" cm="1">
        <f t="array" ref="G2338">_xlfn.IFS(F2338&lt;1000,"1000",F2338&lt;5000,"5000",F2338&lt;10000,"10000",F2338&lt;15000,"15000",F2338&lt;20000,"20000",F2338&lt;25000,"25000",F2338&lt;30000,"30000",F2338&lt;35000,"35000",F2338&lt;40000,"40000",F2338&lt;45000,"45000",F2338&lt;50000,"50000",F2338&gt;50000,"&gt;50000")</f>
        <v>&gt;50000</v>
      </c>
      <c r="H2338" t="s">
        <v>8219</v>
      </c>
      <c r="I2338" t="s">
        <v>8224</v>
      </c>
      <c r="J2338" t="s">
        <v>8246</v>
      </c>
      <c r="K2338">
        <v>1394316695</v>
      </c>
      <c r="L2338" s="10">
        <v>41706.924710648149</v>
      </c>
      <c r="M2338">
        <v>1390860695</v>
      </c>
      <c r="N2338" s="10">
        <f t="shared" si="110"/>
        <v>41666.924710648149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108"/>
        <v>520.73254999999995</v>
      </c>
      <c r="T2338">
        <f t="shared" si="109"/>
        <v>48.104623556581984</v>
      </c>
      <c r="U2338" t="s">
        <v>8336</v>
      </c>
      <c r="V2338" t="s">
        <v>8352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 t="str" cm="1">
        <f t="array" ref="E2339">_xlfn.IFS(D2339&lt;1000,"1000",D2339&lt;5000,"5000",D2339&lt;10000,"10000",D2339&lt;15000,"15000",D2339&lt;20000,"20000",D2339&lt;25000,"25000",D2339&lt;30000,"30000",D2339&lt;35000,"35000",D2339&lt;40000,"40000",D2339&lt;45000,"45000",D2339&lt;50000,"50000",D2339&gt;=50000,"&gt;50000")</f>
        <v>15000</v>
      </c>
      <c r="F2339">
        <v>13279</v>
      </c>
      <c r="G2339" t="str" cm="1">
        <f t="array" ref="G2339">_xlfn.IFS(F2339&lt;1000,"1000",F2339&lt;5000,"5000",F2339&lt;10000,"10000",F2339&lt;15000,"15000",F2339&lt;20000,"20000",F2339&lt;25000,"25000",F2339&lt;30000,"30000",F2339&lt;35000,"35000",F2339&lt;40000,"40000",F2339&lt;45000,"45000",F2339&lt;50000,"50000",F2339&gt;50000,"&gt;50000")</f>
        <v>15000</v>
      </c>
      <c r="H2339" t="s">
        <v>8219</v>
      </c>
      <c r="I2339" t="s">
        <v>8224</v>
      </c>
      <c r="J2339" t="s">
        <v>8246</v>
      </c>
      <c r="K2339">
        <v>1403796143</v>
      </c>
      <c r="L2339" s="10">
        <v>41816.640543981484</v>
      </c>
      <c r="M2339">
        <v>1401204143</v>
      </c>
      <c r="N2339" s="10">
        <f t="shared" si="110"/>
        <v>41786.640543981484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108"/>
        <v>110.65833333333333</v>
      </c>
      <c r="T2339">
        <f t="shared" si="109"/>
        <v>74.184357541899445</v>
      </c>
      <c r="U2339" t="s">
        <v>8336</v>
      </c>
      <c r="V2339" t="s">
        <v>8352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 t="str" cm="1">
        <f t="array" ref="E2340">_xlfn.IFS(D2340&lt;1000,"1000",D2340&lt;5000,"5000",D2340&lt;10000,"10000",D2340&lt;15000,"15000",D2340&lt;20000,"20000",D2340&lt;25000,"25000",D2340&lt;30000,"30000",D2340&lt;35000,"35000",D2340&lt;40000,"40000",D2340&lt;45000,"45000",D2340&lt;50000,"50000",D2340&gt;=50000,"&gt;50000")</f>
        <v>20000</v>
      </c>
      <c r="F2340">
        <v>15171.5</v>
      </c>
      <c r="G2340" t="str" cm="1">
        <f t="array" ref="G2340">_xlfn.IFS(F2340&lt;1000,"1000",F2340&lt;5000,"5000",F2340&lt;10000,"10000",F2340&lt;15000,"15000",F2340&lt;20000,"20000",F2340&lt;25000,"25000",F2340&lt;30000,"30000",F2340&lt;35000,"35000",F2340&lt;40000,"40000",F2340&lt;45000,"45000",F2340&lt;50000,"50000",F2340&gt;50000,"&gt;50000")</f>
        <v>20000</v>
      </c>
      <c r="H2340" t="s">
        <v>8219</v>
      </c>
      <c r="I2340" t="s">
        <v>8224</v>
      </c>
      <c r="J2340" t="s">
        <v>8246</v>
      </c>
      <c r="K2340">
        <v>1404077484</v>
      </c>
      <c r="L2340" s="10">
        <v>41819.896805555552</v>
      </c>
      <c r="M2340">
        <v>1401485484</v>
      </c>
      <c r="N2340" s="10">
        <f t="shared" si="110"/>
        <v>41789.896805555552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108"/>
        <v>101.14333333333335</v>
      </c>
      <c r="T2340">
        <f t="shared" si="109"/>
        <v>123.34552845528455</v>
      </c>
      <c r="U2340" t="s">
        <v>8336</v>
      </c>
      <c r="V2340" t="s">
        <v>8352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 t="str" cm="1">
        <f t="array" ref="E2341">_xlfn.IFS(D2341&lt;1000,"1000",D2341&lt;5000,"5000",D2341&lt;10000,"10000",D2341&lt;15000,"15000",D2341&lt;20000,"20000",D2341&lt;25000,"25000",D2341&lt;30000,"30000",D2341&lt;35000,"35000",D2341&lt;40000,"40000",D2341&lt;45000,"45000",D2341&lt;50000,"50000",D2341&gt;=50000,"&gt;50000")</f>
        <v>30000</v>
      </c>
      <c r="F2341">
        <v>73552</v>
      </c>
      <c r="G2341" t="str" cm="1">
        <f t="array" ref="G2341">_xlfn.IFS(F2341&lt;1000,"1000",F2341&lt;5000,"5000",F2341&lt;10000,"10000",F2341&lt;15000,"15000",F2341&lt;20000,"20000",F2341&lt;25000,"25000",F2341&lt;30000,"30000",F2341&lt;35000,"35000",F2341&lt;40000,"40000",F2341&lt;45000,"45000",F2341&lt;50000,"50000",F2341&gt;50000,"&gt;50000")</f>
        <v>&gt;50000</v>
      </c>
      <c r="H2341" t="s">
        <v>8219</v>
      </c>
      <c r="I2341" t="s">
        <v>8224</v>
      </c>
      <c r="J2341" t="s">
        <v>8246</v>
      </c>
      <c r="K2341">
        <v>1482134340</v>
      </c>
      <c r="L2341" s="10">
        <v>42723.332638888889</v>
      </c>
      <c r="M2341">
        <v>1479496309</v>
      </c>
      <c r="N2341" s="10">
        <f t="shared" si="110"/>
        <v>42692.79987268518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108"/>
        <v>294.20799999999997</v>
      </c>
      <c r="T2341">
        <f t="shared" si="109"/>
        <v>66.623188405797094</v>
      </c>
      <c r="U2341" t="s">
        <v>8336</v>
      </c>
      <c r="V2341" t="s">
        <v>8352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 t="str" cm="1">
        <f t="array" ref="E2342">_xlfn.IFS(D2342&lt;1000,"1000",D2342&lt;5000,"5000",D2342&lt;10000,"10000",D2342&lt;15000,"15000",D2342&lt;20000,"20000",D2342&lt;25000,"25000",D2342&lt;30000,"30000",D2342&lt;35000,"35000",D2342&lt;40000,"40000",D2342&lt;45000,"45000",D2342&lt;50000,"50000",D2342&gt;=50000,"&gt;50000")</f>
        <v>45000</v>
      </c>
      <c r="F2342">
        <v>42311</v>
      </c>
      <c r="G2342" t="str" cm="1">
        <f t="array" ref="G2342">_xlfn.IFS(F2342&lt;1000,"1000",F2342&lt;5000,"5000",F2342&lt;10000,"10000",F2342&lt;15000,"15000",F2342&lt;20000,"20000",F2342&lt;25000,"25000",F2342&lt;30000,"30000",F2342&lt;35000,"35000",F2342&lt;40000,"40000",F2342&lt;45000,"45000",F2342&lt;50000,"50000",F2342&gt;50000,"&gt;50000")</f>
        <v>45000</v>
      </c>
      <c r="H2342" t="s">
        <v>8219</v>
      </c>
      <c r="I2342" t="s">
        <v>8224</v>
      </c>
      <c r="J2342" t="s">
        <v>8246</v>
      </c>
      <c r="K2342">
        <v>1477841138</v>
      </c>
      <c r="L2342" s="10">
        <v>42673.642800925925</v>
      </c>
      <c r="M2342">
        <v>1475249138</v>
      </c>
      <c r="N2342" s="10">
        <f t="shared" si="110"/>
        <v>42643.642800925925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108"/>
        <v>105.77749999999999</v>
      </c>
      <c r="T2342">
        <f t="shared" si="109"/>
        <v>104.99007444168734</v>
      </c>
      <c r="U2342" t="s">
        <v>8336</v>
      </c>
      <c r="V2342" t="s">
        <v>8352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 t="str" cm="1">
        <f t="array" ref="E2343">_xlfn.IFS(D2343&lt;1000,"1000",D2343&lt;5000,"5000",D2343&lt;10000,"10000",D2343&lt;15000,"15000",D2343&lt;20000,"20000",D2343&lt;25000,"25000",D2343&lt;30000,"30000",D2343&lt;35000,"35000",D2343&lt;40000,"40000",D2343&lt;45000,"45000",D2343&lt;50000,"50000",D2343&gt;=50000,"&gt;50000")</f>
        <v>10000</v>
      </c>
      <c r="F2343">
        <v>0</v>
      </c>
      <c r="G2343" t="str" cm="1">
        <f t="array" ref="G2343">_xlfn.IFS(F2343&lt;1000,"1000",F2343&lt;5000,"5000",F2343&lt;10000,"10000",F2343&lt;15000,"15000",F2343&lt;20000,"20000",F2343&lt;25000,"25000",F2343&lt;30000,"30000",F2343&lt;35000,"35000",F2343&lt;40000,"40000",F2343&lt;45000,"45000",F2343&lt;50000,"50000",F2343&gt;50000,"&gt;50000")</f>
        <v>1000</v>
      </c>
      <c r="H2343" t="s">
        <v>8220</v>
      </c>
      <c r="I2343" t="s">
        <v>8224</v>
      </c>
      <c r="J2343" t="s">
        <v>8246</v>
      </c>
      <c r="K2343">
        <v>1436729504</v>
      </c>
      <c r="L2343" s="10">
        <v>42197.813703703709</v>
      </c>
      <c r="M2343">
        <v>1434137504</v>
      </c>
      <c r="N2343" s="10">
        <f t="shared" si="110"/>
        <v>42167.813703703709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108"/>
        <v>0</v>
      </c>
      <c r="T2343" t="e">
        <f t="shared" si="109"/>
        <v>#DIV/0!</v>
      </c>
      <c r="U2343" t="s">
        <v>8319</v>
      </c>
      <c r="V2343" t="s">
        <v>8320</v>
      </c>
    </row>
    <row r="2344" spans="1:22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 t="str" cm="1">
        <f t="array" ref="E2344">_xlfn.IFS(D2344&lt;1000,"1000",D2344&lt;5000,"5000",D2344&lt;10000,"10000",D2344&lt;15000,"15000",D2344&lt;20000,"20000",D2344&lt;25000,"25000",D2344&lt;30000,"30000",D2344&lt;35000,"35000",D2344&lt;40000,"40000",D2344&lt;45000,"45000",D2344&lt;50000,"50000",D2344&gt;=50000,"&gt;50000")</f>
        <v>10000</v>
      </c>
      <c r="F2344">
        <v>0</v>
      </c>
      <c r="G2344" t="str" cm="1">
        <f t="array" ref="G2344">_xlfn.IFS(F2344&lt;1000,"1000",F2344&lt;5000,"5000",F2344&lt;10000,"10000",F2344&lt;15000,"15000",F2344&lt;20000,"20000",F2344&lt;25000,"25000",F2344&lt;30000,"30000",F2344&lt;35000,"35000",F2344&lt;40000,"40000",F2344&lt;45000,"45000",F2344&lt;50000,"50000",F2344&gt;50000,"&gt;50000")</f>
        <v>1000</v>
      </c>
      <c r="H2344" t="s">
        <v>8220</v>
      </c>
      <c r="I2344" t="s">
        <v>8224</v>
      </c>
      <c r="J2344" t="s">
        <v>8246</v>
      </c>
      <c r="K2344">
        <v>1412571600</v>
      </c>
      <c r="L2344" s="10">
        <v>41918.208333333336</v>
      </c>
      <c r="M2344">
        <v>1410799870</v>
      </c>
      <c r="N2344" s="10">
        <f t="shared" si="110"/>
        <v>41897.702199074076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108"/>
        <v>0</v>
      </c>
      <c r="T2344" t="e">
        <f t="shared" si="109"/>
        <v>#DIV/0!</v>
      </c>
      <c r="U2344" t="s">
        <v>8319</v>
      </c>
      <c r="V2344" t="s">
        <v>8320</v>
      </c>
    </row>
    <row r="2345" spans="1:22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 t="str" cm="1">
        <f t="array" ref="E2345">_xlfn.IFS(D2345&lt;1000,"1000",D2345&lt;5000,"5000",D2345&lt;10000,"10000",D2345&lt;15000,"15000",D2345&lt;20000,"20000",D2345&lt;25000,"25000",D2345&lt;30000,"30000",D2345&lt;35000,"35000",D2345&lt;40000,"40000",D2345&lt;45000,"45000",D2345&lt;50000,"50000",D2345&gt;=50000,"&gt;50000")</f>
        <v>15000</v>
      </c>
      <c r="F2345">
        <v>300</v>
      </c>
      <c r="G2345" t="str" cm="1">
        <f t="array" ref="G2345">_xlfn.IFS(F2345&lt;1000,"1000",F2345&lt;5000,"5000",F2345&lt;10000,"10000",F2345&lt;15000,"15000",F2345&lt;20000,"20000",F2345&lt;25000,"25000",F2345&lt;30000,"30000",F2345&lt;35000,"35000",F2345&lt;40000,"40000",F2345&lt;45000,"45000",F2345&lt;50000,"50000",F2345&gt;50000,"&gt;50000")</f>
        <v>1000</v>
      </c>
      <c r="H2345" t="s">
        <v>8220</v>
      </c>
      <c r="I2345" t="s">
        <v>8224</v>
      </c>
      <c r="J2345" t="s">
        <v>8246</v>
      </c>
      <c r="K2345">
        <v>1452282420</v>
      </c>
      <c r="L2345" s="10">
        <v>42377.82430555555</v>
      </c>
      <c r="M2345">
        <v>1447962505</v>
      </c>
      <c r="N2345" s="10">
        <f t="shared" si="110"/>
        <v>42327.825289351851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108"/>
        <v>3</v>
      </c>
      <c r="T2345">
        <f t="shared" si="109"/>
        <v>300</v>
      </c>
      <c r="U2345" t="s">
        <v>8319</v>
      </c>
      <c r="V2345" t="s">
        <v>8320</v>
      </c>
    </row>
    <row r="2346" spans="1:22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 t="str" cm="1">
        <f t="array" ref="E2346">_xlfn.IFS(D2346&lt;1000,"1000",D2346&lt;5000,"5000",D2346&lt;10000,"10000",D2346&lt;15000,"15000",D2346&lt;20000,"20000",D2346&lt;25000,"25000",D2346&lt;30000,"30000",D2346&lt;35000,"35000",D2346&lt;40000,"40000",D2346&lt;45000,"45000",D2346&lt;50000,"50000",D2346&gt;=50000,"&gt;50000")</f>
        <v>5000</v>
      </c>
      <c r="F2346">
        <v>1</v>
      </c>
      <c r="G2346" t="str" cm="1">
        <f t="array" ref="G2346">_xlfn.IFS(F2346&lt;1000,"1000",F2346&lt;5000,"5000",F2346&lt;10000,"10000",F2346&lt;15000,"15000",F2346&lt;20000,"20000",F2346&lt;25000,"25000",F2346&lt;30000,"30000",F2346&lt;35000,"35000",F2346&lt;40000,"40000",F2346&lt;45000,"45000",F2346&lt;50000,"50000",F2346&gt;50000,"&gt;50000")</f>
        <v>1000</v>
      </c>
      <c r="H2346" t="s">
        <v>8220</v>
      </c>
      <c r="I2346" t="s">
        <v>8229</v>
      </c>
      <c r="J2346" t="s">
        <v>8251</v>
      </c>
      <c r="K2346">
        <v>1466789269</v>
      </c>
      <c r="L2346" s="10">
        <v>42545.727650462963</v>
      </c>
      <c r="M2346">
        <v>1464197269</v>
      </c>
      <c r="N2346" s="10">
        <f t="shared" si="110"/>
        <v>42515.727650462963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108"/>
        <v>0.1</v>
      </c>
      <c r="T2346">
        <f t="shared" si="109"/>
        <v>1</v>
      </c>
      <c r="U2346" t="s">
        <v>8319</v>
      </c>
      <c r="V2346" t="s">
        <v>8320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 t="str" cm="1">
        <f t="array" ref="E2347">_xlfn.IFS(D2347&lt;1000,"1000",D2347&lt;5000,"5000",D2347&lt;10000,"10000",D2347&lt;15000,"15000",D2347&lt;20000,"20000",D2347&lt;25000,"25000",D2347&lt;30000,"30000",D2347&lt;35000,"35000",D2347&lt;40000,"40000",D2347&lt;45000,"45000",D2347&lt;50000,"50000",D2347&gt;=50000,"&gt;50000")</f>
        <v>5000</v>
      </c>
      <c r="F2347">
        <v>0</v>
      </c>
      <c r="G2347" t="str" cm="1">
        <f t="array" ref="G2347">_xlfn.IFS(F2347&lt;1000,"1000",F2347&lt;5000,"5000",F2347&lt;10000,"10000",F2347&lt;15000,"15000",F2347&lt;20000,"20000",F2347&lt;25000,"25000",F2347&lt;30000,"30000",F2347&lt;35000,"35000",F2347&lt;40000,"40000",F2347&lt;45000,"45000",F2347&lt;50000,"50000",F2347&gt;50000,"&gt;50000")</f>
        <v>1000</v>
      </c>
      <c r="H2347" t="s">
        <v>8220</v>
      </c>
      <c r="I2347" t="s">
        <v>8224</v>
      </c>
      <c r="J2347" t="s">
        <v>8246</v>
      </c>
      <c r="K2347">
        <v>1427845140</v>
      </c>
      <c r="L2347" s="10">
        <v>42094.985416666663</v>
      </c>
      <c r="M2347">
        <v>1424822556</v>
      </c>
      <c r="N2347" s="10">
        <f t="shared" si="110"/>
        <v>42060.001805555556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108"/>
        <v>0</v>
      </c>
      <c r="T2347" t="e">
        <f t="shared" si="109"/>
        <v>#DIV/0!</v>
      </c>
      <c r="U2347" t="s">
        <v>8319</v>
      </c>
      <c r="V2347" t="s">
        <v>8320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 t="str" cm="1">
        <f t="array" ref="E2348">_xlfn.IFS(D2348&lt;1000,"1000",D2348&lt;5000,"5000",D2348&lt;10000,"10000",D2348&lt;15000,"15000",D2348&lt;20000,"20000",D2348&lt;25000,"25000",D2348&lt;30000,"30000",D2348&lt;35000,"35000",D2348&lt;40000,"40000",D2348&lt;45000,"45000",D2348&lt;50000,"50000",D2348&gt;=50000,"&gt;50000")</f>
        <v>&gt;50000</v>
      </c>
      <c r="F2348">
        <v>39</v>
      </c>
      <c r="G2348" t="str" cm="1">
        <f t="array" ref="G2348">_xlfn.IFS(F2348&lt;1000,"1000",F2348&lt;5000,"5000",F2348&lt;10000,"10000",F2348&lt;15000,"15000",F2348&lt;20000,"20000",F2348&lt;25000,"25000",F2348&lt;30000,"30000",F2348&lt;35000,"35000",F2348&lt;40000,"40000",F2348&lt;45000,"45000",F2348&lt;50000,"50000",F2348&gt;50000,"&gt;50000")</f>
        <v>1000</v>
      </c>
      <c r="H2348" t="s">
        <v>8220</v>
      </c>
      <c r="I2348" t="s">
        <v>8224</v>
      </c>
      <c r="J2348" t="s">
        <v>8246</v>
      </c>
      <c r="K2348">
        <v>1476731431</v>
      </c>
      <c r="L2348" s="10">
        <v>42660.79896990741</v>
      </c>
      <c r="M2348">
        <v>1472843431</v>
      </c>
      <c r="N2348" s="10">
        <f t="shared" si="110"/>
        <v>42615.79896990741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108"/>
        <v>6.5000000000000002E-2</v>
      </c>
      <c r="T2348">
        <f t="shared" si="109"/>
        <v>13</v>
      </c>
      <c r="U2348" t="s">
        <v>8319</v>
      </c>
      <c r="V2348" t="s">
        <v>8320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 t="str" cm="1">
        <f t="array" ref="E2349">_xlfn.IFS(D2349&lt;1000,"1000",D2349&lt;5000,"5000",D2349&lt;10000,"10000",D2349&lt;15000,"15000",D2349&lt;20000,"20000",D2349&lt;25000,"25000",D2349&lt;30000,"30000",D2349&lt;35000,"35000",D2349&lt;40000,"40000",D2349&lt;45000,"45000",D2349&lt;50000,"50000",D2349&gt;=50000,"&gt;50000")</f>
        <v>5000</v>
      </c>
      <c r="F2349">
        <v>15</v>
      </c>
      <c r="G2349" t="str" cm="1">
        <f t="array" ref="G2349">_xlfn.IFS(F2349&lt;1000,"1000",F2349&lt;5000,"5000",F2349&lt;10000,"10000",F2349&lt;15000,"15000",F2349&lt;20000,"20000",F2349&lt;25000,"25000",F2349&lt;30000,"30000",F2349&lt;35000,"35000",F2349&lt;40000,"40000",F2349&lt;45000,"45000",F2349&lt;50000,"50000",F2349&gt;50000,"&gt;50000")</f>
        <v>1000</v>
      </c>
      <c r="H2349" t="s">
        <v>8220</v>
      </c>
      <c r="I2349" t="s">
        <v>8224</v>
      </c>
      <c r="J2349" t="s">
        <v>8246</v>
      </c>
      <c r="K2349">
        <v>1472135676</v>
      </c>
      <c r="L2349" s="10">
        <v>42607.607361111113</v>
      </c>
      <c r="M2349">
        <v>1469543676</v>
      </c>
      <c r="N2349" s="10">
        <f t="shared" si="110"/>
        <v>42577.607361111113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108"/>
        <v>1.5</v>
      </c>
      <c r="T2349">
        <f t="shared" si="109"/>
        <v>15</v>
      </c>
      <c r="U2349" t="s">
        <v>8319</v>
      </c>
      <c r="V2349" t="s">
        <v>8320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 t="str" cm="1">
        <f t="array" ref="E2350">_xlfn.IFS(D2350&lt;1000,"1000",D2350&lt;5000,"5000",D2350&lt;10000,"10000",D2350&lt;15000,"15000",D2350&lt;20000,"20000",D2350&lt;25000,"25000",D2350&lt;30000,"30000",D2350&lt;35000,"35000",D2350&lt;40000,"40000",D2350&lt;45000,"45000",D2350&lt;50000,"50000",D2350&gt;=50000,"&gt;50000")</f>
        <v>&gt;50000</v>
      </c>
      <c r="F2350">
        <v>270</v>
      </c>
      <c r="G2350" t="str" cm="1">
        <f t="array" ref="G2350">_xlfn.IFS(F2350&lt;1000,"1000",F2350&lt;5000,"5000",F2350&lt;10000,"10000",F2350&lt;15000,"15000",F2350&lt;20000,"20000",F2350&lt;25000,"25000",F2350&lt;30000,"30000",F2350&lt;35000,"35000",F2350&lt;40000,"40000",F2350&lt;45000,"45000",F2350&lt;50000,"50000",F2350&gt;50000,"&gt;50000")</f>
        <v>1000</v>
      </c>
      <c r="H2350" t="s">
        <v>8220</v>
      </c>
      <c r="I2350" t="s">
        <v>8224</v>
      </c>
      <c r="J2350" t="s">
        <v>8246</v>
      </c>
      <c r="K2350">
        <v>1456006938</v>
      </c>
      <c r="L2350" s="10">
        <v>42420.932152777779</v>
      </c>
      <c r="M2350">
        <v>1450822938</v>
      </c>
      <c r="N2350" s="10">
        <f t="shared" si="110"/>
        <v>42360.932152777779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108"/>
        <v>0.38571428571428573</v>
      </c>
      <c r="T2350">
        <f t="shared" si="109"/>
        <v>54</v>
      </c>
      <c r="U2350" t="s">
        <v>8319</v>
      </c>
      <c r="V2350" t="s">
        <v>8320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 t="str" cm="1">
        <f t="array" ref="E2351">_xlfn.IFS(D2351&lt;1000,"1000",D2351&lt;5000,"5000",D2351&lt;10000,"10000",D2351&lt;15000,"15000",D2351&lt;20000,"20000",D2351&lt;25000,"25000",D2351&lt;30000,"30000",D2351&lt;35000,"35000",D2351&lt;40000,"40000",D2351&lt;45000,"45000",D2351&lt;50000,"50000",D2351&gt;=50000,"&gt;50000")</f>
        <v>&gt;50000</v>
      </c>
      <c r="F2351">
        <v>0</v>
      </c>
      <c r="G2351" t="str" cm="1">
        <f t="array" ref="G2351">_xlfn.IFS(F2351&lt;1000,"1000",F2351&lt;5000,"5000",F2351&lt;10000,"10000",F2351&lt;15000,"15000",F2351&lt;20000,"20000",F2351&lt;25000,"25000",F2351&lt;30000,"30000",F2351&lt;35000,"35000",F2351&lt;40000,"40000",F2351&lt;45000,"45000",F2351&lt;50000,"50000",F2351&gt;50000,"&gt;50000")</f>
        <v>1000</v>
      </c>
      <c r="H2351" t="s">
        <v>8220</v>
      </c>
      <c r="I2351" t="s">
        <v>8235</v>
      </c>
      <c r="J2351" t="s">
        <v>8255</v>
      </c>
      <c r="K2351">
        <v>1439318228</v>
      </c>
      <c r="L2351" s="10">
        <v>42227.775787037041</v>
      </c>
      <c r="M2351">
        <v>1436812628</v>
      </c>
      <c r="N2351" s="10">
        <f t="shared" si="110"/>
        <v>42198.775787037041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108"/>
        <v>0</v>
      </c>
      <c r="T2351" t="e">
        <f t="shared" si="109"/>
        <v>#DIV/0!</v>
      </c>
      <c r="U2351" t="s">
        <v>8319</v>
      </c>
      <c r="V2351" t="s">
        <v>8320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 t="str" cm="1">
        <f t="array" ref="E2352">_xlfn.IFS(D2352&lt;1000,"1000",D2352&lt;5000,"5000",D2352&lt;10000,"10000",D2352&lt;15000,"15000",D2352&lt;20000,"20000",D2352&lt;25000,"25000",D2352&lt;30000,"30000",D2352&lt;35000,"35000",D2352&lt;40000,"40000",D2352&lt;45000,"45000",D2352&lt;50000,"50000",D2352&gt;=50000,"&gt;50000")</f>
        <v>&gt;50000</v>
      </c>
      <c r="F2352">
        <v>0</v>
      </c>
      <c r="G2352" t="str" cm="1">
        <f t="array" ref="G2352">_xlfn.IFS(F2352&lt;1000,"1000",F2352&lt;5000,"5000",F2352&lt;10000,"10000",F2352&lt;15000,"15000",F2352&lt;20000,"20000",F2352&lt;25000,"25000",F2352&lt;30000,"30000",F2352&lt;35000,"35000",F2352&lt;40000,"40000",F2352&lt;45000,"45000",F2352&lt;50000,"50000",F2352&gt;50000,"&gt;50000")</f>
        <v>1000</v>
      </c>
      <c r="H2352" t="s">
        <v>8220</v>
      </c>
      <c r="I2352" t="s">
        <v>8241</v>
      </c>
      <c r="J2352" t="s">
        <v>8249</v>
      </c>
      <c r="K2352">
        <v>1483474370</v>
      </c>
      <c r="L2352" s="10">
        <v>42738.842245370368</v>
      </c>
      <c r="M2352">
        <v>1480882370</v>
      </c>
      <c r="N2352" s="10">
        <f t="shared" si="110"/>
        <v>42708.842245370368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108"/>
        <v>0</v>
      </c>
      <c r="T2352" t="e">
        <f t="shared" si="109"/>
        <v>#DIV/0!</v>
      </c>
      <c r="U2352" t="s">
        <v>8319</v>
      </c>
      <c r="V2352" t="s">
        <v>8320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 t="str" cm="1">
        <f t="array" ref="E2353">_xlfn.IFS(D2353&lt;1000,"1000",D2353&lt;5000,"5000",D2353&lt;10000,"10000",D2353&lt;15000,"15000",D2353&lt;20000,"20000",D2353&lt;25000,"25000",D2353&lt;30000,"30000",D2353&lt;35000,"35000",D2353&lt;40000,"40000",D2353&lt;45000,"45000",D2353&lt;50000,"50000",D2353&gt;=50000,"&gt;50000")</f>
        <v>20000</v>
      </c>
      <c r="F2353">
        <v>108</v>
      </c>
      <c r="G2353" t="str" cm="1">
        <f t="array" ref="G2353">_xlfn.IFS(F2353&lt;1000,"1000",F2353&lt;5000,"5000",F2353&lt;10000,"10000",F2353&lt;15000,"15000",F2353&lt;20000,"20000",F2353&lt;25000,"25000",F2353&lt;30000,"30000",F2353&lt;35000,"35000",F2353&lt;40000,"40000",F2353&lt;45000,"45000",F2353&lt;50000,"50000",F2353&gt;50000,"&gt;50000")</f>
        <v>1000</v>
      </c>
      <c r="H2353" t="s">
        <v>8220</v>
      </c>
      <c r="I2353" t="s">
        <v>8228</v>
      </c>
      <c r="J2353" t="s">
        <v>8250</v>
      </c>
      <c r="K2353">
        <v>1430360739</v>
      </c>
      <c r="L2353" s="10">
        <v>42124.101145833338</v>
      </c>
      <c r="M2353">
        <v>1427768739</v>
      </c>
      <c r="N2353" s="10">
        <f t="shared" si="110"/>
        <v>42094.101145833338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108"/>
        <v>0.5714285714285714</v>
      </c>
      <c r="T2353">
        <f t="shared" si="109"/>
        <v>15.428571428571429</v>
      </c>
      <c r="U2353" t="s">
        <v>8319</v>
      </c>
      <c r="V2353" t="s">
        <v>8320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 t="str" cm="1">
        <f t="array" ref="E2354">_xlfn.IFS(D2354&lt;1000,"1000",D2354&lt;5000,"5000",D2354&lt;10000,"10000",D2354&lt;15000,"15000",D2354&lt;20000,"20000",D2354&lt;25000,"25000",D2354&lt;30000,"30000",D2354&lt;35000,"35000",D2354&lt;40000,"40000",D2354&lt;45000,"45000",D2354&lt;50000,"50000",D2354&gt;=50000,"&gt;50000")</f>
        <v>5000</v>
      </c>
      <c r="F2354">
        <v>0</v>
      </c>
      <c r="G2354" t="str" cm="1">
        <f t="array" ref="G2354">_xlfn.IFS(F2354&lt;1000,"1000",F2354&lt;5000,"5000",F2354&lt;10000,"10000",F2354&lt;15000,"15000",F2354&lt;20000,"20000",F2354&lt;25000,"25000",F2354&lt;30000,"30000",F2354&lt;35000,"35000",F2354&lt;40000,"40000",F2354&lt;45000,"45000",F2354&lt;50000,"50000",F2354&gt;50000,"&gt;50000")</f>
        <v>1000</v>
      </c>
      <c r="H2354" t="s">
        <v>8220</v>
      </c>
      <c r="I2354" t="s">
        <v>8224</v>
      </c>
      <c r="J2354" t="s">
        <v>8246</v>
      </c>
      <c r="K2354">
        <v>1433603552</v>
      </c>
      <c r="L2354" s="10">
        <v>42161.633703703701</v>
      </c>
      <c r="M2354">
        <v>1428419552</v>
      </c>
      <c r="N2354" s="10">
        <f t="shared" si="110"/>
        <v>42101.633703703701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108"/>
        <v>0</v>
      </c>
      <c r="T2354" t="e">
        <f t="shared" si="109"/>
        <v>#DIV/0!</v>
      </c>
      <c r="U2354" t="s">
        <v>8319</v>
      </c>
      <c r="V2354" t="s">
        <v>8320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 t="str" cm="1">
        <f t="array" ref="E2355">_xlfn.IFS(D2355&lt;1000,"1000",D2355&lt;5000,"5000",D2355&lt;10000,"10000",D2355&lt;15000,"15000",D2355&lt;20000,"20000",D2355&lt;25000,"25000",D2355&lt;30000,"30000",D2355&lt;35000,"35000",D2355&lt;40000,"40000",D2355&lt;45000,"45000",D2355&lt;50000,"50000",D2355&gt;=50000,"&gt;50000")</f>
        <v>5000</v>
      </c>
      <c r="F2355">
        <v>0</v>
      </c>
      <c r="G2355" t="str" cm="1">
        <f t="array" ref="G2355">_xlfn.IFS(F2355&lt;1000,"1000",F2355&lt;5000,"5000",F2355&lt;10000,"10000",F2355&lt;15000,"15000",F2355&lt;20000,"20000",F2355&lt;25000,"25000",F2355&lt;30000,"30000",F2355&lt;35000,"35000",F2355&lt;40000,"40000",F2355&lt;45000,"45000",F2355&lt;50000,"50000",F2355&gt;50000,"&gt;50000")</f>
        <v>1000</v>
      </c>
      <c r="H2355" t="s">
        <v>8220</v>
      </c>
      <c r="I2355" t="s">
        <v>8224</v>
      </c>
      <c r="J2355" t="s">
        <v>8246</v>
      </c>
      <c r="K2355">
        <v>1429632822</v>
      </c>
      <c r="L2355" s="10">
        <v>42115.676180555558</v>
      </c>
      <c r="M2355">
        <v>1428596022</v>
      </c>
      <c r="N2355" s="10">
        <f t="shared" si="110"/>
        <v>42103.676180555558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108"/>
        <v>0</v>
      </c>
      <c r="T2355" t="e">
        <f t="shared" si="109"/>
        <v>#DIV/0!</v>
      </c>
      <c r="U2355" t="s">
        <v>8319</v>
      </c>
      <c r="V2355" t="s">
        <v>8320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 t="str" cm="1">
        <f t="array" ref="E2356">_xlfn.IFS(D2356&lt;1000,"1000",D2356&lt;5000,"5000",D2356&lt;10000,"10000",D2356&lt;15000,"15000",D2356&lt;20000,"20000",D2356&lt;25000,"25000",D2356&lt;30000,"30000",D2356&lt;35000,"35000",D2356&lt;40000,"40000",D2356&lt;45000,"45000",D2356&lt;50000,"50000",D2356&gt;=50000,"&gt;50000")</f>
        <v>40000</v>
      </c>
      <c r="F2356">
        <v>25</v>
      </c>
      <c r="G2356" t="str" cm="1">
        <f t="array" ref="G2356">_xlfn.IFS(F2356&lt;1000,"1000",F2356&lt;5000,"5000",F2356&lt;10000,"10000",F2356&lt;15000,"15000",F2356&lt;20000,"20000",F2356&lt;25000,"25000",F2356&lt;30000,"30000",F2356&lt;35000,"35000",F2356&lt;40000,"40000",F2356&lt;45000,"45000",F2356&lt;50000,"50000",F2356&gt;50000,"&gt;50000")</f>
        <v>1000</v>
      </c>
      <c r="H2356" t="s">
        <v>8220</v>
      </c>
      <c r="I2356" t="s">
        <v>8224</v>
      </c>
      <c r="J2356" t="s">
        <v>8246</v>
      </c>
      <c r="K2356">
        <v>1420910460</v>
      </c>
      <c r="L2356" s="10">
        <v>42014.722916666666</v>
      </c>
      <c r="M2356">
        <v>1415726460</v>
      </c>
      <c r="N2356" s="10">
        <f t="shared" si="110"/>
        <v>41954.722916666666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108"/>
        <v>7.1428571428571425E-2</v>
      </c>
      <c r="T2356">
        <f t="shared" si="109"/>
        <v>25</v>
      </c>
      <c r="U2356" t="s">
        <v>8319</v>
      </c>
      <c r="V2356" t="s">
        <v>8320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 t="str" cm="1">
        <f t="array" ref="E2357">_xlfn.IFS(D2357&lt;1000,"1000",D2357&lt;5000,"5000",D2357&lt;10000,"10000",D2357&lt;15000,"15000",D2357&lt;20000,"20000",D2357&lt;25000,"25000",D2357&lt;30000,"30000",D2357&lt;35000,"35000",D2357&lt;40000,"40000",D2357&lt;45000,"45000",D2357&lt;50000,"50000",D2357&gt;=50000,"&gt;50000")</f>
        <v>10000</v>
      </c>
      <c r="F2357">
        <v>55</v>
      </c>
      <c r="G2357" t="str" cm="1">
        <f t="array" ref="G2357">_xlfn.IFS(F2357&lt;1000,"1000",F2357&lt;5000,"5000",F2357&lt;10000,"10000",F2357&lt;15000,"15000",F2357&lt;20000,"20000",F2357&lt;25000,"25000",F2357&lt;30000,"30000",F2357&lt;35000,"35000",F2357&lt;40000,"40000",F2357&lt;45000,"45000",F2357&lt;50000,"50000",F2357&gt;50000,"&gt;50000")</f>
        <v>1000</v>
      </c>
      <c r="H2357" t="s">
        <v>8220</v>
      </c>
      <c r="I2357" t="s">
        <v>8226</v>
      </c>
      <c r="J2357" t="s">
        <v>8248</v>
      </c>
      <c r="K2357">
        <v>1430604136</v>
      </c>
      <c r="L2357" s="10">
        <v>42126.918240740735</v>
      </c>
      <c r="M2357">
        <v>1428012136</v>
      </c>
      <c r="N2357" s="10">
        <f t="shared" si="110"/>
        <v>42096.918240740735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108"/>
        <v>0.6875</v>
      </c>
      <c r="T2357">
        <f t="shared" si="109"/>
        <v>27.5</v>
      </c>
      <c r="U2357" t="s">
        <v>8319</v>
      </c>
      <c r="V2357" t="s">
        <v>8320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 t="str" cm="1">
        <f t="array" ref="E2358">_xlfn.IFS(D2358&lt;1000,"1000",D2358&lt;5000,"5000",D2358&lt;10000,"10000",D2358&lt;15000,"15000",D2358&lt;20000,"20000",D2358&lt;25000,"25000",D2358&lt;30000,"30000",D2358&lt;35000,"35000",D2358&lt;40000,"40000",D2358&lt;45000,"45000",D2358&lt;50000,"50000",D2358&gt;=50000,"&gt;50000")</f>
        <v>15000</v>
      </c>
      <c r="F2358">
        <v>0</v>
      </c>
      <c r="G2358" t="str" cm="1">
        <f t="array" ref="G2358">_xlfn.IFS(F2358&lt;1000,"1000",F2358&lt;5000,"5000",F2358&lt;10000,"10000",F2358&lt;15000,"15000",F2358&lt;20000,"20000",F2358&lt;25000,"25000",F2358&lt;30000,"30000",F2358&lt;35000,"35000",F2358&lt;40000,"40000",F2358&lt;45000,"45000",F2358&lt;50000,"50000",F2358&gt;50000,"&gt;50000")</f>
        <v>1000</v>
      </c>
      <c r="H2358" t="s">
        <v>8220</v>
      </c>
      <c r="I2358" t="s">
        <v>8233</v>
      </c>
      <c r="J2358" t="s">
        <v>8249</v>
      </c>
      <c r="K2358">
        <v>1433530104</v>
      </c>
      <c r="L2358" s="10">
        <v>42160.78361111111</v>
      </c>
      <c r="M2358">
        <v>1430938104</v>
      </c>
      <c r="N2358" s="10">
        <f t="shared" si="110"/>
        <v>42130.78361111111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108"/>
        <v>0</v>
      </c>
      <c r="T2358" t="e">
        <f t="shared" si="109"/>
        <v>#DIV/0!</v>
      </c>
      <c r="U2358" t="s">
        <v>8319</v>
      </c>
      <c r="V2358" t="s">
        <v>8320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 t="str" cm="1">
        <f t="array" ref="E2359">_xlfn.IFS(D2359&lt;1000,"1000",D2359&lt;5000,"5000",D2359&lt;10000,"10000",D2359&lt;15000,"15000",D2359&lt;20000,"20000",D2359&lt;25000,"25000",D2359&lt;30000,"30000",D2359&lt;35000,"35000",D2359&lt;40000,"40000",D2359&lt;45000,"45000",D2359&lt;50000,"50000",D2359&gt;=50000,"&gt;50000")</f>
        <v>30000</v>
      </c>
      <c r="F2359">
        <v>0</v>
      </c>
      <c r="G2359" t="str" cm="1">
        <f t="array" ref="G2359">_xlfn.IFS(F2359&lt;1000,"1000",F2359&lt;5000,"5000",F2359&lt;10000,"10000",F2359&lt;15000,"15000",F2359&lt;20000,"20000",F2359&lt;25000,"25000",F2359&lt;30000,"30000",F2359&lt;35000,"35000",F2359&lt;40000,"40000",F2359&lt;45000,"45000",F2359&lt;50000,"50000",F2359&gt;50000,"&gt;50000")</f>
        <v>1000</v>
      </c>
      <c r="H2359" t="s">
        <v>8220</v>
      </c>
      <c r="I2359" t="s">
        <v>8225</v>
      </c>
      <c r="J2359" t="s">
        <v>8247</v>
      </c>
      <c r="K2359">
        <v>1445093578</v>
      </c>
      <c r="L2359" s="10">
        <v>42294.620115740734</v>
      </c>
      <c r="M2359">
        <v>1442501578</v>
      </c>
      <c r="N2359" s="10">
        <f t="shared" si="110"/>
        <v>42264.620115740734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108"/>
        <v>0</v>
      </c>
      <c r="T2359" t="e">
        <f t="shared" si="109"/>
        <v>#DIV/0!</v>
      </c>
      <c r="U2359" t="s">
        <v>8319</v>
      </c>
      <c r="V2359" t="s">
        <v>8320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 t="str" cm="1">
        <f t="array" ref="E2360">_xlfn.IFS(D2360&lt;1000,"1000",D2360&lt;5000,"5000",D2360&lt;10000,"10000",D2360&lt;15000,"15000",D2360&lt;20000,"20000",D2360&lt;25000,"25000",D2360&lt;30000,"30000",D2360&lt;35000,"35000",D2360&lt;40000,"40000",D2360&lt;45000,"45000",D2360&lt;50000,"50000",D2360&gt;=50000,"&gt;50000")</f>
        <v>5000</v>
      </c>
      <c r="F2360">
        <v>0</v>
      </c>
      <c r="G2360" t="str" cm="1">
        <f t="array" ref="G2360">_xlfn.IFS(F2360&lt;1000,"1000",F2360&lt;5000,"5000",F2360&lt;10000,"10000",F2360&lt;15000,"15000",F2360&lt;20000,"20000",F2360&lt;25000,"25000",F2360&lt;30000,"30000",F2360&lt;35000,"35000",F2360&lt;40000,"40000",F2360&lt;45000,"45000",F2360&lt;50000,"50000",F2360&gt;50000,"&gt;50000")</f>
        <v>1000</v>
      </c>
      <c r="H2360" t="s">
        <v>8220</v>
      </c>
      <c r="I2360" t="s">
        <v>8225</v>
      </c>
      <c r="J2360" t="s">
        <v>8247</v>
      </c>
      <c r="K2360">
        <v>1422664740</v>
      </c>
      <c r="L2360" s="10">
        <v>42035.027083333334</v>
      </c>
      <c r="M2360">
        <v>1417818036</v>
      </c>
      <c r="N2360" s="10">
        <f t="shared" si="110"/>
        <v>41978.930972222224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108"/>
        <v>0</v>
      </c>
      <c r="T2360" t="e">
        <f t="shared" si="109"/>
        <v>#DIV/0!</v>
      </c>
      <c r="U2360" t="s">
        <v>8319</v>
      </c>
      <c r="V2360" t="s">
        <v>8320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 t="str" cm="1">
        <f t="array" ref="E2361">_xlfn.IFS(D2361&lt;1000,"1000",D2361&lt;5000,"5000",D2361&lt;10000,"10000",D2361&lt;15000,"15000",D2361&lt;20000,"20000",D2361&lt;25000,"25000",D2361&lt;30000,"30000",D2361&lt;35000,"35000",D2361&lt;40000,"40000",D2361&lt;45000,"45000",D2361&lt;50000,"50000",D2361&gt;=50000,"&gt;50000")</f>
        <v>10000</v>
      </c>
      <c r="F2361">
        <v>1101</v>
      </c>
      <c r="G2361" t="str" cm="1">
        <f t="array" ref="G2361">_xlfn.IFS(F2361&lt;1000,"1000",F2361&lt;5000,"5000",F2361&lt;10000,"10000",F2361&lt;15000,"15000",F2361&lt;20000,"20000",F2361&lt;25000,"25000",F2361&lt;30000,"30000",F2361&lt;35000,"35000",F2361&lt;40000,"40000",F2361&lt;45000,"45000",F2361&lt;50000,"50000",F2361&gt;50000,"&gt;50000")</f>
        <v>5000</v>
      </c>
      <c r="H2361" t="s">
        <v>8220</v>
      </c>
      <c r="I2361" t="s">
        <v>8224</v>
      </c>
      <c r="J2361" t="s">
        <v>8246</v>
      </c>
      <c r="K2361">
        <v>1438616124</v>
      </c>
      <c r="L2361" s="10">
        <v>42219.649583333332</v>
      </c>
      <c r="M2361">
        <v>1433432124</v>
      </c>
      <c r="N2361" s="10">
        <f t="shared" si="110"/>
        <v>42159.649583333332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108"/>
        <v>14.680000000000001</v>
      </c>
      <c r="T2361">
        <f t="shared" si="109"/>
        <v>367</v>
      </c>
      <c r="U2361" t="s">
        <v>8319</v>
      </c>
      <c r="V2361" t="s">
        <v>8320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 t="str" cm="1">
        <f t="array" ref="E2362">_xlfn.IFS(D2362&lt;1000,"1000",D2362&lt;5000,"5000",D2362&lt;10000,"10000",D2362&lt;15000,"15000",D2362&lt;20000,"20000",D2362&lt;25000,"25000",D2362&lt;30000,"30000",D2362&lt;35000,"35000",D2362&lt;40000,"40000",D2362&lt;45000,"45000",D2362&lt;50000,"50000",D2362&gt;=50000,"&gt;50000")</f>
        <v>10000</v>
      </c>
      <c r="F2362">
        <v>2</v>
      </c>
      <c r="G2362" t="str" cm="1">
        <f t="array" ref="G2362">_xlfn.IFS(F2362&lt;1000,"1000",F2362&lt;5000,"5000",F2362&lt;10000,"10000",F2362&lt;15000,"15000",F2362&lt;20000,"20000",F2362&lt;25000,"25000",F2362&lt;30000,"30000",F2362&lt;35000,"35000",F2362&lt;40000,"40000",F2362&lt;45000,"45000",F2362&lt;50000,"50000",F2362&gt;50000,"&gt;50000")</f>
        <v>1000</v>
      </c>
      <c r="H2362" t="s">
        <v>8220</v>
      </c>
      <c r="I2362" t="s">
        <v>8229</v>
      </c>
      <c r="J2362" t="s">
        <v>8251</v>
      </c>
      <c r="K2362">
        <v>1454864280</v>
      </c>
      <c r="L2362" s="10">
        <v>42407.70694444445</v>
      </c>
      <c r="M2362">
        <v>1452272280</v>
      </c>
      <c r="N2362" s="10">
        <f t="shared" si="110"/>
        <v>42377.70694444445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108"/>
        <v>0.04</v>
      </c>
      <c r="T2362">
        <f t="shared" si="109"/>
        <v>2</v>
      </c>
      <c r="U2362" t="s">
        <v>8319</v>
      </c>
      <c r="V2362" t="s">
        <v>8320</v>
      </c>
    </row>
    <row r="2363" spans="1:22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 t="str" cm="1">
        <f t="array" ref="E2363">_xlfn.IFS(D2363&lt;1000,"1000",D2363&lt;5000,"5000",D2363&lt;10000,"10000",D2363&lt;15000,"15000",D2363&lt;20000,"20000",D2363&lt;25000,"25000",D2363&lt;30000,"30000",D2363&lt;35000,"35000",D2363&lt;40000,"40000",D2363&lt;45000,"45000",D2363&lt;50000,"50000",D2363&gt;=50000,"&gt;50000")</f>
        <v>1000</v>
      </c>
      <c r="F2363">
        <v>0</v>
      </c>
      <c r="G2363" t="str" cm="1">
        <f t="array" ref="G2363">_xlfn.IFS(F2363&lt;1000,"1000",F2363&lt;5000,"5000",F2363&lt;10000,"10000",F2363&lt;15000,"15000",F2363&lt;20000,"20000",F2363&lt;25000,"25000",F2363&lt;30000,"30000",F2363&lt;35000,"35000",F2363&lt;40000,"40000",F2363&lt;45000,"45000",F2363&lt;50000,"50000",F2363&gt;50000,"&gt;50000")</f>
        <v>1000</v>
      </c>
      <c r="H2363" t="s">
        <v>8220</v>
      </c>
      <c r="I2363" t="s">
        <v>8229</v>
      </c>
      <c r="J2363" t="s">
        <v>8251</v>
      </c>
      <c r="K2363">
        <v>1462053600</v>
      </c>
      <c r="L2363" s="10">
        <v>42490.916666666672</v>
      </c>
      <c r="M2363">
        <v>1459975008</v>
      </c>
      <c r="N2363" s="10">
        <f t="shared" si="110"/>
        <v>42466.858888888892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108"/>
        <v>0</v>
      </c>
      <c r="T2363" t="e">
        <f t="shared" si="109"/>
        <v>#DIV/0!</v>
      </c>
      <c r="U2363" t="s">
        <v>8319</v>
      </c>
      <c r="V2363" t="s">
        <v>8320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 t="str" cm="1">
        <f t="array" ref="E2364">_xlfn.IFS(D2364&lt;1000,"1000",D2364&lt;5000,"5000",D2364&lt;10000,"10000",D2364&lt;15000,"15000",D2364&lt;20000,"20000",D2364&lt;25000,"25000",D2364&lt;30000,"30000",D2364&lt;35000,"35000",D2364&lt;40000,"40000",D2364&lt;45000,"45000",D2364&lt;50000,"50000",D2364&gt;=50000,"&gt;50000")</f>
        <v>1000</v>
      </c>
      <c r="F2364">
        <v>120</v>
      </c>
      <c r="G2364" t="str" cm="1">
        <f t="array" ref="G2364">_xlfn.IFS(F2364&lt;1000,"1000",F2364&lt;5000,"5000",F2364&lt;10000,"10000",F2364&lt;15000,"15000",F2364&lt;20000,"20000",F2364&lt;25000,"25000",F2364&lt;30000,"30000",F2364&lt;35000,"35000",F2364&lt;40000,"40000",F2364&lt;45000,"45000",F2364&lt;50000,"50000",F2364&gt;50000,"&gt;50000")</f>
        <v>1000</v>
      </c>
      <c r="H2364" t="s">
        <v>8220</v>
      </c>
      <c r="I2364" t="s">
        <v>8224</v>
      </c>
      <c r="J2364" t="s">
        <v>8246</v>
      </c>
      <c r="K2364">
        <v>1418315470</v>
      </c>
      <c r="L2364" s="10">
        <v>41984.688310185185</v>
      </c>
      <c r="M2364">
        <v>1415723470</v>
      </c>
      <c r="N2364" s="10">
        <f t="shared" si="110"/>
        <v>41954.688310185185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108"/>
        <v>28.571428571428569</v>
      </c>
      <c r="T2364">
        <f t="shared" si="109"/>
        <v>60</v>
      </c>
      <c r="U2364" t="s">
        <v>8319</v>
      </c>
      <c r="V2364" t="s">
        <v>8320</v>
      </c>
    </row>
    <row r="2365" spans="1:22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 t="str" cm="1">
        <f t="array" ref="E2365">_xlfn.IFS(D2365&lt;1000,"1000",D2365&lt;5000,"5000",D2365&lt;10000,"10000",D2365&lt;15000,"15000",D2365&lt;20000,"20000",D2365&lt;25000,"25000",D2365&lt;30000,"30000",D2365&lt;35000,"35000",D2365&lt;40000,"40000",D2365&lt;45000,"45000",D2365&lt;50000,"50000",D2365&gt;=50000,"&gt;50000")</f>
        <v>&gt;50000</v>
      </c>
      <c r="F2365">
        <v>0</v>
      </c>
      <c r="G2365" t="str" cm="1">
        <f t="array" ref="G2365">_xlfn.IFS(F2365&lt;1000,"1000",F2365&lt;5000,"5000",F2365&lt;10000,"10000",F2365&lt;15000,"15000",F2365&lt;20000,"20000",F2365&lt;25000,"25000",F2365&lt;30000,"30000",F2365&lt;35000,"35000",F2365&lt;40000,"40000",F2365&lt;45000,"45000",F2365&lt;50000,"50000",F2365&gt;50000,"&gt;50000")</f>
        <v>1000</v>
      </c>
      <c r="H2365" t="s">
        <v>8220</v>
      </c>
      <c r="I2365" t="s">
        <v>8224</v>
      </c>
      <c r="J2365" t="s">
        <v>8246</v>
      </c>
      <c r="K2365">
        <v>1451348200</v>
      </c>
      <c r="L2365" s="10">
        <v>42367.011574074073</v>
      </c>
      <c r="M2365">
        <v>1447460200</v>
      </c>
      <c r="N2365" s="10">
        <f t="shared" si="110"/>
        <v>42322.011574074073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108"/>
        <v>0</v>
      </c>
      <c r="T2365" t="e">
        <f t="shared" si="109"/>
        <v>#DIV/0!</v>
      </c>
      <c r="U2365" t="s">
        <v>8319</v>
      </c>
      <c r="V2365" t="s">
        <v>8320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 t="str" cm="1">
        <f t="array" ref="E2366">_xlfn.IFS(D2366&lt;1000,"1000",D2366&lt;5000,"5000",D2366&lt;10000,"10000",D2366&lt;15000,"15000",D2366&lt;20000,"20000",D2366&lt;25000,"25000",D2366&lt;30000,"30000",D2366&lt;35000,"35000",D2366&lt;40000,"40000",D2366&lt;45000,"45000",D2366&lt;50000,"50000",D2366&gt;=50000,"&gt;50000")</f>
        <v>1000</v>
      </c>
      <c r="F2366">
        <v>0</v>
      </c>
      <c r="G2366" t="str" cm="1">
        <f t="array" ref="G2366">_xlfn.IFS(F2366&lt;1000,"1000",F2366&lt;5000,"5000",F2366&lt;10000,"10000",F2366&lt;15000,"15000",F2366&lt;20000,"20000",F2366&lt;25000,"25000",F2366&lt;30000,"30000",F2366&lt;35000,"35000",F2366&lt;40000,"40000",F2366&lt;45000,"45000",F2366&lt;50000,"50000",F2366&gt;50000,"&gt;50000")</f>
        <v>1000</v>
      </c>
      <c r="H2366" t="s">
        <v>8220</v>
      </c>
      <c r="I2366" t="s">
        <v>8224</v>
      </c>
      <c r="J2366" t="s">
        <v>8246</v>
      </c>
      <c r="K2366">
        <v>1445898356</v>
      </c>
      <c r="L2366" s="10">
        <v>42303.934675925921</v>
      </c>
      <c r="M2366">
        <v>1441146356</v>
      </c>
      <c r="N2366" s="10">
        <f t="shared" si="110"/>
        <v>42248.934675925921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108"/>
        <v>0</v>
      </c>
      <c r="T2366" t="e">
        <f t="shared" si="109"/>
        <v>#DIV/0!</v>
      </c>
      <c r="U2366" t="s">
        <v>8319</v>
      </c>
      <c r="V2366" t="s">
        <v>8320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 t="str" cm="1">
        <f t="array" ref="E2367">_xlfn.IFS(D2367&lt;1000,"1000",D2367&lt;5000,"5000",D2367&lt;10000,"10000",D2367&lt;15000,"15000",D2367&lt;20000,"20000",D2367&lt;25000,"25000",D2367&lt;30000,"30000",D2367&lt;35000,"35000",D2367&lt;40000,"40000",D2367&lt;45000,"45000",D2367&lt;50000,"50000",D2367&gt;=50000,"&gt;50000")</f>
        <v>5000</v>
      </c>
      <c r="F2367">
        <v>0</v>
      </c>
      <c r="G2367" t="str" cm="1">
        <f t="array" ref="G2367">_xlfn.IFS(F2367&lt;1000,"1000",F2367&lt;5000,"5000",F2367&lt;10000,"10000",F2367&lt;15000,"15000",F2367&lt;20000,"20000",F2367&lt;25000,"25000",F2367&lt;30000,"30000",F2367&lt;35000,"35000",F2367&lt;40000,"40000",F2367&lt;45000,"45000",F2367&lt;50000,"50000",F2367&gt;50000,"&gt;50000")</f>
        <v>1000</v>
      </c>
      <c r="H2367" t="s">
        <v>8220</v>
      </c>
      <c r="I2367" t="s">
        <v>8237</v>
      </c>
      <c r="J2367" t="s">
        <v>8249</v>
      </c>
      <c r="K2367">
        <v>1453071600</v>
      </c>
      <c r="L2367" s="10">
        <v>42386.958333333328</v>
      </c>
      <c r="M2367">
        <v>1449596425</v>
      </c>
      <c r="N2367" s="10">
        <f t="shared" si="110"/>
        <v>42346.736400462964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108"/>
        <v>0</v>
      </c>
      <c r="T2367" t="e">
        <f t="shared" si="109"/>
        <v>#DIV/0!</v>
      </c>
      <c r="U2367" t="s">
        <v>8319</v>
      </c>
      <c r="V2367" t="s">
        <v>8320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 t="str" cm="1">
        <f t="array" ref="E2368">_xlfn.IFS(D2368&lt;1000,"1000",D2368&lt;5000,"5000",D2368&lt;10000,"10000",D2368&lt;15000,"15000",D2368&lt;20000,"20000",D2368&lt;25000,"25000",D2368&lt;30000,"30000",D2368&lt;35000,"35000",D2368&lt;40000,"40000",D2368&lt;45000,"45000",D2368&lt;50000,"50000",D2368&gt;=50000,"&gt;50000")</f>
        <v>30000</v>
      </c>
      <c r="F2368">
        <v>2630</v>
      </c>
      <c r="G2368" t="str" cm="1">
        <f t="array" ref="G2368">_xlfn.IFS(F2368&lt;1000,"1000",F2368&lt;5000,"5000",F2368&lt;10000,"10000",F2368&lt;15000,"15000",F2368&lt;20000,"20000",F2368&lt;25000,"25000",F2368&lt;30000,"30000",F2368&lt;35000,"35000",F2368&lt;40000,"40000",F2368&lt;45000,"45000",F2368&lt;50000,"50000",F2368&gt;50000,"&gt;50000")</f>
        <v>5000</v>
      </c>
      <c r="H2368" t="s">
        <v>8220</v>
      </c>
      <c r="I2368" t="s">
        <v>8225</v>
      </c>
      <c r="J2368" t="s">
        <v>8247</v>
      </c>
      <c r="K2368">
        <v>1445431533</v>
      </c>
      <c r="L2368" s="10">
        <v>42298.531631944439</v>
      </c>
      <c r="M2368">
        <v>1442839533</v>
      </c>
      <c r="N2368" s="10">
        <f t="shared" si="110"/>
        <v>42268.531631944439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108"/>
        <v>10.52</v>
      </c>
      <c r="T2368">
        <f t="shared" si="109"/>
        <v>97.407407407407405</v>
      </c>
      <c r="U2368" t="s">
        <v>8319</v>
      </c>
      <c r="V2368" t="s">
        <v>8320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 t="str" cm="1">
        <f t="array" ref="E2369">_xlfn.IFS(D2369&lt;1000,"1000",D2369&lt;5000,"5000",D2369&lt;10000,"10000",D2369&lt;15000,"15000",D2369&lt;20000,"20000",D2369&lt;25000,"25000",D2369&lt;30000,"30000",D2369&lt;35000,"35000",D2369&lt;40000,"40000",D2369&lt;45000,"45000",D2369&lt;50000,"50000",D2369&gt;=50000,"&gt;50000")</f>
        <v>&gt;50000</v>
      </c>
      <c r="F2369">
        <v>670</v>
      </c>
      <c r="G2369" t="str" cm="1">
        <f t="array" ref="G2369">_xlfn.IFS(F2369&lt;1000,"1000",F2369&lt;5000,"5000",F2369&lt;10000,"10000",F2369&lt;15000,"15000",F2369&lt;20000,"20000",F2369&lt;25000,"25000",F2369&lt;30000,"30000",F2369&lt;35000,"35000",F2369&lt;40000,"40000",F2369&lt;45000,"45000",F2369&lt;50000,"50000",F2369&gt;50000,"&gt;50000")</f>
        <v>1000</v>
      </c>
      <c r="H2369" t="s">
        <v>8220</v>
      </c>
      <c r="I2369" t="s">
        <v>8224</v>
      </c>
      <c r="J2369" t="s">
        <v>8246</v>
      </c>
      <c r="K2369">
        <v>1461622616</v>
      </c>
      <c r="L2369" s="10">
        <v>42485.928425925929</v>
      </c>
      <c r="M2369">
        <v>1456442216</v>
      </c>
      <c r="N2369" s="10">
        <f t="shared" si="110"/>
        <v>42425.970092592594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108"/>
        <v>1.34</v>
      </c>
      <c r="T2369">
        <f t="shared" si="109"/>
        <v>47.857142857142854</v>
      </c>
      <c r="U2369" t="s">
        <v>8319</v>
      </c>
      <c r="V2369" t="s">
        <v>8320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 t="str" cm="1">
        <f t="array" ref="E2370">_xlfn.IFS(D2370&lt;1000,"1000",D2370&lt;5000,"5000",D2370&lt;10000,"10000",D2370&lt;15000,"15000",D2370&lt;20000,"20000",D2370&lt;25000,"25000",D2370&lt;30000,"30000",D2370&lt;35000,"35000",D2370&lt;40000,"40000",D2370&lt;45000,"45000",D2370&lt;50000,"50000",D2370&gt;=50000,"&gt;50000")</f>
        <v>45000</v>
      </c>
      <c r="F2370">
        <v>100</v>
      </c>
      <c r="G2370" t="str" cm="1">
        <f t="array" ref="G2370">_xlfn.IFS(F2370&lt;1000,"1000",F2370&lt;5000,"5000",F2370&lt;10000,"10000",F2370&lt;15000,"15000",F2370&lt;20000,"20000",F2370&lt;25000,"25000",F2370&lt;30000,"30000",F2370&lt;35000,"35000",F2370&lt;40000,"40000",F2370&lt;45000,"45000",F2370&lt;50000,"50000",F2370&gt;50000,"&gt;50000")</f>
        <v>1000</v>
      </c>
      <c r="H2370" t="s">
        <v>8220</v>
      </c>
      <c r="I2370" t="s">
        <v>8224</v>
      </c>
      <c r="J2370" t="s">
        <v>8246</v>
      </c>
      <c r="K2370">
        <v>1429028365</v>
      </c>
      <c r="L2370" s="10">
        <v>42108.680150462969</v>
      </c>
      <c r="M2370">
        <v>1425143965</v>
      </c>
      <c r="N2370" s="10">
        <f t="shared" si="110"/>
        <v>42063.721817129626</v>
      </c>
      <c r="O2370" t="b">
        <v>0</v>
      </c>
      <c r="P2370">
        <v>2</v>
      </c>
      <c r="Q2370" t="b">
        <v>0</v>
      </c>
      <c r="R2370" t="s">
        <v>8272</v>
      </c>
      <c r="S2370" s="5">
        <f t="shared" ref="S2370:S2433" si="111">(F2370/D2370)*100</f>
        <v>0.25</v>
      </c>
      <c r="T2370">
        <f t="shared" ref="T2370:T2433" si="112">F2370/P2370</f>
        <v>50</v>
      </c>
      <c r="U2370" t="s">
        <v>8319</v>
      </c>
      <c r="V2370" t="s">
        <v>8320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 t="str" cm="1">
        <f t="array" ref="E2371">_xlfn.IFS(D2371&lt;1000,"1000",D2371&lt;5000,"5000",D2371&lt;10000,"10000",D2371&lt;15000,"15000",D2371&lt;20000,"20000",D2371&lt;25000,"25000",D2371&lt;30000,"30000",D2371&lt;35000,"35000",D2371&lt;40000,"40000",D2371&lt;45000,"45000",D2371&lt;50000,"50000",D2371&gt;=50000,"&gt;50000")</f>
        <v>30000</v>
      </c>
      <c r="F2371">
        <v>0</v>
      </c>
      <c r="G2371" t="str" cm="1">
        <f t="array" ref="G2371">_xlfn.IFS(F2371&lt;1000,"1000",F2371&lt;5000,"5000",F2371&lt;10000,"10000",F2371&lt;15000,"15000",F2371&lt;20000,"20000",F2371&lt;25000,"25000",F2371&lt;30000,"30000",F2371&lt;35000,"35000",F2371&lt;40000,"40000",F2371&lt;45000,"45000",F2371&lt;50000,"50000",F2371&gt;50000,"&gt;50000")</f>
        <v>1000</v>
      </c>
      <c r="H2371" t="s">
        <v>8220</v>
      </c>
      <c r="I2371" t="s">
        <v>8224</v>
      </c>
      <c r="J2371" t="s">
        <v>8246</v>
      </c>
      <c r="K2371">
        <v>1455132611</v>
      </c>
      <c r="L2371" s="10">
        <v>42410.812627314815</v>
      </c>
      <c r="M2371">
        <v>1452540611</v>
      </c>
      <c r="N2371" s="10">
        <f t="shared" ref="N2371:N2434" si="113">(((M2371/60)/60)/24)+DATE(1970,1,1)</f>
        <v>42380.812627314815</v>
      </c>
      <c r="O2371" t="b">
        <v>0</v>
      </c>
      <c r="P2371">
        <v>0</v>
      </c>
      <c r="Q2371" t="b">
        <v>0</v>
      </c>
      <c r="R2371" t="s">
        <v>8272</v>
      </c>
      <c r="S2371" s="5">
        <f t="shared" si="111"/>
        <v>0</v>
      </c>
      <c r="T2371" t="e">
        <f t="shared" si="112"/>
        <v>#DIV/0!</v>
      </c>
      <c r="U2371" t="s">
        <v>8319</v>
      </c>
      <c r="V2371" t="s">
        <v>8320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 t="str" cm="1">
        <f t="array" ref="E2372">_xlfn.IFS(D2372&lt;1000,"1000",D2372&lt;5000,"5000",D2372&lt;10000,"10000",D2372&lt;15000,"15000",D2372&lt;20000,"20000",D2372&lt;25000,"25000",D2372&lt;30000,"30000",D2372&lt;35000,"35000",D2372&lt;40000,"40000",D2372&lt;45000,"45000",D2372&lt;50000,"50000",D2372&gt;=50000,"&gt;50000")</f>
        <v>30000</v>
      </c>
      <c r="F2372">
        <v>82</v>
      </c>
      <c r="G2372" t="str" cm="1">
        <f t="array" ref="G2372">_xlfn.IFS(F2372&lt;1000,"1000",F2372&lt;5000,"5000",F2372&lt;10000,"10000",F2372&lt;15000,"15000",F2372&lt;20000,"20000",F2372&lt;25000,"25000",F2372&lt;30000,"30000",F2372&lt;35000,"35000",F2372&lt;40000,"40000",F2372&lt;45000,"45000",F2372&lt;50000,"50000",F2372&gt;50000,"&gt;50000")</f>
        <v>1000</v>
      </c>
      <c r="H2372" t="s">
        <v>8220</v>
      </c>
      <c r="I2372" t="s">
        <v>8224</v>
      </c>
      <c r="J2372" t="s">
        <v>8246</v>
      </c>
      <c r="K2372">
        <v>1418877141</v>
      </c>
      <c r="L2372" s="10">
        <v>41991.18913194444</v>
      </c>
      <c r="M2372">
        <v>1416285141</v>
      </c>
      <c r="N2372" s="10">
        <f t="shared" si="113"/>
        <v>41961.18913194444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111"/>
        <v>0.32800000000000001</v>
      </c>
      <c r="T2372">
        <f t="shared" si="112"/>
        <v>20.5</v>
      </c>
      <c r="U2372" t="s">
        <v>8319</v>
      </c>
      <c r="V2372" t="s">
        <v>8320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 t="str" cm="1">
        <f t="array" ref="E2373">_xlfn.IFS(D2373&lt;1000,"1000",D2373&lt;5000,"5000",D2373&lt;10000,"10000",D2373&lt;15000,"15000",D2373&lt;20000,"20000",D2373&lt;25000,"25000",D2373&lt;30000,"30000",D2373&lt;35000,"35000",D2373&lt;40000,"40000",D2373&lt;45000,"45000",D2373&lt;50000,"50000",D2373&gt;=50000,"&gt;50000")</f>
        <v>5000</v>
      </c>
      <c r="F2373">
        <v>0</v>
      </c>
      <c r="G2373" t="str" cm="1">
        <f t="array" ref="G2373">_xlfn.IFS(F2373&lt;1000,"1000",F2373&lt;5000,"5000",F2373&lt;10000,"10000",F2373&lt;15000,"15000",F2373&lt;20000,"20000",F2373&lt;25000,"25000",F2373&lt;30000,"30000",F2373&lt;35000,"35000",F2373&lt;40000,"40000",F2373&lt;45000,"45000",F2373&lt;50000,"50000",F2373&gt;50000,"&gt;50000")</f>
        <v>1000</v>
      </c>
      <c r="H2373" t="s">
        <v>8220</v>
      </c>
      <c r="I2373" t="s">
        <v>8224</v>
      </c>
      <c r="J2373" t="s">
        <v>8246</v>
      </c>
      <c r="K2373">
        <v>1435257596</v>
      </c>
      <c r="L2373" s="10">
        <v>42180.777731481481</v>
      </c>
      <c r="M2373">
        <v>1432665596</v>
      </c>
      <c r="N2373" s="10">
        <f t="shared" si="113"/>
        <v>42150.777731481481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111"/>
        <v>0</v>
      </c>
      <c r="T2373" t="e">
        <f t="shared" si="112"/>
        <v>#DIV/0!</v>
      </c>
      <c r="U2373" t="s">
        <v>8319</v>
      </c>
      <c r="V2373" t="s">
        <v>8320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 t="str" cm="1">
        <f t="array" ref="E2374">_xlfn.IFS(D2374&lt;1000,"1000",D2374&lt;5000,"5000",D2374&lt;10000,"10000",D2374&lt;15000,"15000",D2374&lt;20000,"20000",D2374&lt;25000,"25000",D2374&lt;30000,"30000",D2374&lt;35000,"35000",D2374&lt;40000,"40000",D2374&lt;45000,"45000",D2374&lt;50000,"50000",D2374&gt;=50000,"&gt;50000")</f>
        <v>10000</v>
      </c>
      <c r="F2374">
        <v>180</v>
      </c>
      <c r="G2374" t="str" cm="1">
        <f t="array" ref="G2374">_xlfn.IFS(F2374&lt;1000,"1000",F2374&lt;5000,"5000",F2374&lt;10000,"10000",F2374&lt;15000,"15000",F2374&lt;20000,"20000",F2374&lt;25000,"25000",F2374&lt;30000,"30000",F2374&lt;35000,"35000",F2374&lt;40000,"40000",F2374&lt;45000,"45000",F2374&lt;50000,"50000",F2374&gt;50000,"&gt;50000")</f>
        <v>1000</v>
      </c>
      <c r="H2374" t="s">
        <v>8220</v>
      </c>
      <c r="I2374" t="s">
        <v>8226</v>
      </c>
      <c r="J2374" t="s">
        <v>8248</v>
      </c>
      <c r="K2374">
        <v>1429839571</v>
      </c>
      <c r="L2374" s="10">
        <v>42118.069108796291</v>
      </c>
      <c r="M2374">
        <v>1427247571</v>
      </c>
      <c r="N2374" s="10">
        <f t="shared" si="113"/>
        <v>42088.069108796291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111"/>
        <v>3.2727272727272729</v>
      </c>
      <c r="T2374">
        <f t="shared" si="112"/>
        <v>30</v>
      </c>
      <c r="U2374" t="s">
        <v>8319</v>
      </c>
      <c r="V2374" t="s">
        <v>8320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 t="str" cm="1">
        <f t="array" ref="E2375">_xlfn.IFS(D2375&lt;1000,"1000",D2375&lt;5000,"5000",D2375&lt;10000,"10000",D2375&lt;15000,"15000",D2375&lt;20000,"20000",D2375&lt;25000,"25000",D2375&lt;30000,"30000",D2375&lt;35000,"35000",D2375&lt;40000,"40000",D2375&lt;45000,"45000",D2375&lt;50000,"50000",D2375&gt;=50000,"&gt;50000")</f>
        <v>&gt;50000</v>
      </c>
      <c r="F2375">
        <v>50</v>
      </c>
      <c r="G2375" t="str" cm="1">
        <f t="array" ref="G2375">_xlfn.IFS(F2375&lt;1000,"1000",F2375&lt;5000,"5000",F2375&lt;10000,"10000",F2375&lt;15000,"15000",F2375&lt;20000,"20000",F2375&lt;25000,"25000",F2375&lt;30000,"30000",F2375&lt;35000,"35000",F2375&lt;40000,"40000",F2375&lt;45000,"45000",F2375&lt;50000,"50000",F2375&gt;50000,"&gt;50000")</f>
        <v>1000</v>
      </c>
      <c r="H2375" t="s">
        <v>8220</v>
      </c>
      <c r="I2375" t="s">
        <v>8235</v>
      </c>
      <c r="J2375" t="s">
        <v>8255</v>
      </c>
      <c r="K2375">
        <v>1440863624</v>
      </c>
      <c r="L2375" s="10">
        <v>42245.662314814821</v>
      </c>
      <c r="M2375">
        <v>1438271624</v>
      </c>
      <c r="N2375" s="10">
        <f t="shared" si="113"/>
        <v>42215.662314814821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111"/>
        <v>5.8823529411764705E-3</v>
      </c>
      <c r="T2375">
        <f t="shared" si="112"/>
        <v>50</v>
      </c>
      <c r="U2375" t="s">
        <v>8319</v>
      </c>
      <c r="V2375" t="s">
        <v>8320</v>
      </c>
    </row>
    <row r="2376" spans="1:22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 t="str" cm="1">
        <f t="array" ref="E2376">_xlfn.IFS(D2376&lt;1000,"1000",D2376&lt;5000,"5000",D2376&lt;10000,"10000",D2376&lt;15000,"15000",D2376&lt;20000,"20000",D2376&lt;25000,"25000",D2376&lt;30000,"30000",D2376&lt;35000,"35000",D2376&lt;40000,"40000",D2376&lt;45000,"45000",D2376&lt;50000,"50000",D2376&gt;=50000,"&gt;50000")</f>
        <v>25000</v>
      </c>
      <c r="F2376">
        <v>10</v>
      </c>
      <c r="G2376" t="str" cm="1">
        <f t="array" ref="G2376">_xlfn.IFS(F2376&lt;1000,"1000",F2376&lt;5000,"5000",F2376&lt;10000,"10000",F2376&lt;15000,"15000",F2376&lt;20000,"20000",F2376&lt;25000,"25000",F2376&lt;30000,"30000",F2376&lt;35000,"35000",F2376&lt;40000,"40000",F2376&lt;45000,"45000",F2376&lt;50000,"50000",F2376&gt;50000,"&gt;50000")</f>
        <v>1000</v>
      </c>
      <c r="H2376" t="s">
        <v>8220</v>
      </c>
      <c r="I2376" t="s">
        <v>8224</v>
      </c>
      <c r="J2376" t="s">
        <v>8246</v>
      </c>
      <c r="K2376">
        <v>1423772060</v>
      </c>
      <c r="L2376" s="10">
        <v>42047.843287037031</v>
      </c>
      <c r="M2376">
        <v>1421180060</v>
      </c>
      <c r="N2376" s="10">
        <f t="shared" si="113"/>
        <v>42017.843287037031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111"/>
        <v>4.5454545454545456E-2</v>
      </c>
      <c r="T2376">
        <f t="shared" si="112"/>
        <v>10</v>
      </c>
      <c r="U2376" t="s">
        <v>8319</v>
      </c>
      <c r="V2376" t="s">
        <v>8320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 t="str" cm="1">
        <f t="array" ref="E2377">_xlfn.IFS(D2377&lt;1000,"1000",D2377&lt;5000,"5000",D2377&lt;10000,"10000",D2377&lt;15000,"15000",D2377&lt;20000,"20000",D2377&lt;25000,"25000",D2377&lt;30000,"30000",D2377&lt;35000,"35000",D2377&lt;40000,"40000",D2377&lt;45000,"45000",D2377&lt;50000,"50000",D2377&gt;=50000,"&gt;50000")</f>
        <v>15000</v>
      </c>
      <c r="F2377">
        <v>0</v>
      </c>
      <c r="G2377" t="str" cm="1">
        <f t="array" ref="G2377">_xlfn.IFS(F2377&lt;1000,"1000",F2377&lt;5000,"5000",F2377&lt;10000,"10000",F2377&lt;15000,"15000",F2377&lt;20000,"20000",F2377&lt;25000,"25000",F2377&lt;30000,"30000",F2377&lt;35000,"35000",F2377&lt;40000,"40000",F2377&lt;45000,"45000",F2377&lt;50000,"50000",F2377&gt;50000,"&gt;50000")</f>
        <v>1000</v>
      </c>
      <c r="H2377" t="s">
        <v>8220</v>
      </c>
      <c r="I2377" t="s">
        <v>8224</v>
      </c>
      <c r="J2377" t="s">
        <v>8246</v>
      </c>
      <c r="K2377">
        <v>1473451437</v>
      </c>
      <c r="L2377" s="10">
        <v>42622.836076388892</v>
      </c>
      <c r="M2377">
        <v>1470859437</v>
      </c>
      <c r="N2377" s="10">
        <f t="shared" si="113"/>
        <v>42592.836076388892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111"/>
        <v>0</v>
      </c>
      <c r="T2377" t="e">
        <f t="shared" si="112"/>
        <v>#DIV/0!</v>
      </c>
      <c r="U2377" t="s">
        <v>8319</v>
      </c>
      <c r="V2377" t="s">
        <v>8320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 t="str" cm="1">
        <f t="array" ref="E2378">_xlfn.IFS(D2378&lt;1000,"1000",D2378&lt;5000,"5000",D2378&lt;10000,"10000",D2378&lt;15000,"15000",D2378&lt;20000,"20000",D2378&lt;25000,"25000",D2378&lt;30000,"30000",D2378&lt;35000,"35000",D2378&lt;40000,"40000",D2378&lt;45000,"45000",D2378&lt;50000,"50000",D2378&gt;=50000,"&gt;50000")</f>
        <v>5000</v>
      </c>
      <c r="F2378">
        <v>326.33</v>
      </c>
      <c r="G2378" t="str" cm="1">
        <f t="array" ref="G2378">_xlfn.IFS(F2378&lt;1000,"1000",F2378&lt;5000,"5000",F2378&lt;10000,"10000",F2378&lt;15000,"15000",F2378&lt;20000,"20000",F2378&lt;25000,"25000",F2378&lt;30000,"30000",F2378&lt;35000,"35000",F2378&lt;40000,"40000",F2378&lt;45000,"45000",F2378&lt;50000,"50000",F2378&gt;50000,"&gt;50000")</f>
        <v>1000</v>
      </c>
      <c r="H2378" t="s">
        <v>8220</v>
      </c>
      <c r="I2378" t="s">
        <v>8224</v>
      </c>
      <c r="J2378" t="s">
        <v>8246</v>
      </c>
      <c r="K2378">
        <v>1449785566</v>
      </c>
      <c r="L2378" s="10">
        <v>42348.925532407404</v>
      </c>
      <c r="M2378">
        <v>1447193566</v>
      </c>
      <c r="N2378" s="10">
        <f t="shared" si="113"/>
        <v>42318.925532407404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111"/>
        <v>10.877666666666666</v>
      </c>
      <c r="T2378">
        <f t="shared" si="112"/>
        <v>81.582499999999996</v>
      </c>
      <c r="U2378" t="s">
        <v>8319</v>
      </c>
      <c r="V2378" t="s">
        <v>8320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 t="str" cm="1">
        <f t="array" ref="E2379">_xlfn.IFS(D2379&lt;1000,"1000",D2379&lt;5000,"5000",D2379&lt;10000,"10000",D2379&lt;15000,"15000",D2379&lt;20000,"20000",D2379&lt;25000,"25000",D2379&lt;30000,"30000",D2379&lt;35000,"35000",D2379&lt;40000,"40000",D2379&lt;45000,"45000",D2379&lt;50000,"50000",D2379&gt;=50000,"&gt;50000")</f>
        <v>5000</v>
      </c>
      <c r="F2379">
        <v>0</v>
      </c>
      <c r="G2379" t="str" cm="1">
        <f t="array" ref="G2379">_xlfn.IFS(F2379&lt;1000,"1000",F2379&lt;5000,"5000",F2379&lt;10000,"10000",F2379&lt;15000,"15000",F2379&lt;20000,"20000",F2379&lt;25000,"25000",F2379&lt;30000,"30000",F2379&lt;35000,"35000",F2379&lt;40000,"40000",F2379&lt;45000,"45000",F2379&lt;50000,"50000",F2379&gt;50000,"&gt;50000")</f>
        <v>1000</v>
      </c>
      <c r="H2379" t="s">
        <v>8220</v>
      </c>
      <c r="I2379" t="s">
        <v>8229</v>
      </c>
      <c r="J2379" t="s">
        <v>8251</v>
      </c>
      <c r="K2379">
        <v>1480110783</v>
      </c>
      <c r="L2379" s="10">
        <v>42699.911840277782</v>
      </c>
      <c r="M2379">
        <v>1477515183</v>
      </c>
      <c r="N2379" s="10">
        <f t="shared" si="113"/>
        <v>42669.870173611111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111"/>
        <v>0</v>
      </c>
      <c r="T2379" t="e">
        <f t="shared" si="112"/>
        <v>#DIV/0!</v>
      </c>
      <c r="U2379" t="s">
        <v>8319</v>
      </c>
      <c r="V2379" t="s">
        <v>8320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 t="str" cm="1">
        <f t="array" ref="E2380">_xlfn.IFS(D2380&lt;1000,"1000",D2380&lt;5000,"5000",D2380&lt;10000,"10000",D2380&lt;15000,"15000",D2380&lt;20000,"20000",D2380&lt;25000,"25000",D2380&lt;30000,"30000",D2380&lt;35000,"35000",D2380&lt;40000,"40000",D2380&lt;45000,"45000",D2380&lt;50000,"50000",D2380&gt;=50000,"&gt;50000")</f>
        <v>&gt;50000</v>
      </c>
      <c r="F2380">
        <v>0</v>
      </c>
      <c r="G2380" t="str" cm="1">
        <f t="array" ref="G2380">_xlfn.IFS(F2380&lt;1000,"1000",F2380&lt;5000,"5000",F2380&lt;10000,"10000",F2380&lt;15000,"15000",F2380&lt;20000,"20000",F2380&lt;25000,"25000",F2380&lt;30000,"30000",F2380&lt;35000,"35000",F2380&lt;40000,"40000",F2380&lt;45000,"45000",F2380&lt;50000,"50000",F2380&gt;50000,"&gt;50000")</f>
        <v>1000</v>
      </c>
      <c r="H2380" t="s">
        <v>8220</v>
      </c>
      <c r="I2380" t="s">
        <v>8224</v>
      </c>
      <c r="J2380" t="s">
        <v>8246</v>
      </c>
      <c r="K2380">
        <v>1440548330</v>
      </c>
      <c r="L2380" s="10">
        <v>42242.013078703705</v>
      </c>
      <c r="M2380">
        <v>1438042730</v>
      </c>
      <c r="N2380" s="10">
        <f t="shared" si="113"/>
        <v>42213.013078703705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111"/>
        <v>0</v>
      </c>
      <c r="T2380" t="e">
        <f t="shared" si="112"/>
        <v>#DIV/0!</v>
      </c>
      <c r="U2380" t="s">
        <v>8319</v>
      </c>
      <c r="V2380" t="s">
        <v>8320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 t="str" cm="1">
        <f t="array" ref="E2381">_xlfn.IFS(D2381&lt;1000,"1000",D2381&lt;5000,"5000",D2381&lt;10000,"10000",D2381&lt;15000,"15000",D2381&lt;20000,"20000",D2381&lt;25000,"25000",D2381&lt;30000,"30000",D2381&lt;35000,"35000",D2381&lt;40000,"40000",D2381&lt;45000,"45000",D2381&lt;50000,"50000",D2381&gt;=50000,"&gt;50000")</f>
        <v>35000</v>
      </c>
      <c r="F2381">
        <v>0</v>
      </c>
      <c r="G2381" t="str" cm="1">
        <f t="array" ref="G2381">_xlfn.IFS(F2381&lt;1000,"1000",F2381&lt;5000,"5000",F2381&lt;10000,"10000",F2381&lt;15000,"15000",F2381&lt;20000,"20000",F2381&lt;25000,"25000",F2381&lt;30000,"30000",F2381&lt;35000,"35000",F2381&lt;40000,"40000",F2381&lt;45000,"45000",F2381&lt;50000,"50000",F2381&gt;50000,"&gt;50000")</f>
        <v>1000</v>
      </c>
      <c r="H2381" t="s">
        <v>8220</v>
      </c>
      <c r="I2381" t="s">
        <v>8224</v>
      </c>
      <c r="J2381" t="s">
        <v>8246</v>
      </c>
      <c r="K2381">
        <v>1444004616</v>
      </c>
      <c r="L2381" s="10">
        <v>42282.016388888893</v>
      </c>
      <c r="M2381">
        <v>1440116616</v>
      </c>
      <c r="N2381" s="10">
        <f t="shared" si="113"/>
        <v>42237.016388888893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111"/>
        <v>0</v>
      </c>
      <c r="T2381" t="e">
        <f t="shared" si="112"/>
        <v>#DIV/0!</v>
      </c>
      <c r="U2381" t="s">
        <v>8319</v>
      </c>
      <c r="V2381" t="s">
        <v>8320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 t="str" cm="1">
        <f t="array" ref="E2382">_xlfn.IFS(D2382&lt;1000,"1000",D2382&lt;5000,"5000",D2382&lt;10000,"10000",D2382&lt;15000,"15000",D2382&lt;20000,"20000",D2382&lt;25000,"25000",D2382&lt;30000,"30000",D2382&lt;35000,"35000",D2382&lt;40000,"40000",D2382&lt;45000,"45000",D2382&lt;50000,"50000",D2382&gt;=50000,"&gt;50000")</f>
        <v>20000</v>
      </c>
      <c r="F2382">
        <v>55</v>
      </c>
      <c r="G2382" t="str" cm="1">
        <f t="array" ref="G2382">_xlfn.IFS(F2382&lt;1000,"1000",F2382&lt;5000,"5000",F2382&lt;10000,"10000",F2382&lt;15000,"15000",F2382&lt;20000,"20000",F2382&lt;25000,"25000",F2382&lt;30000,"30000",F2382&lt;35000,"35000",F2382&lt;40000,"40000",F2382&lt;45000,"45000",F2382&lt;50000,"50000",F2382&gt;50000,"&gt;50000")</f>
        <v>1000</v>
      </c>
      <c r="H2382" t="s">
        <v>8220</v>
      </c>
      <c r="I2382" t="s">
        <v>8224</v>
      </c>
      <c r="J2382" t="s">
        <v>8246</v>
      </c>
      <c r="K2382">
        <v>1443726142</v>
      </c>
      <c r="L2382" s="10">
        <v>42278.793310185181</v>
      </c>
      <c r="M2382">
        <v>1441134142</v>
      </c>
      <c r="N2382" s="10">
        <f t="shared" si="113"/>
        <v>42248.793310185181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111"/>
        <v>0.36666666666666664</v>
      </c>
      <c r="T2382">
        <f t="shared" si="112"/>
        <v>18.333333333333332</v>
      </c>
      <c r="U2382" t="s">
        <v>8319</v>
      </c>
      <c r="V2382" t="s">
        <v>8320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 t="str" cm="1">
        <f t="array" ref="E2383">_xlfn.IFS(D2383&lt;1000,"1000",D2383&lt;5000,"5000",D2383&lt;10000,"10000",D2383&lt;15000,"15000",D2383&lt;20000,"20000",D2383&lt;25000,"25000",D2383&lt;30000,"30000",D2383&lt;35000,"35000",D2383&lt;40000,"40000",D2383&lt;45000,"45000",D2383&lt;50000,"50000",D2383&gt;=50000,"&gt;50000")</f>
        <v>&gt;50000</v>
      </c>
      <c r="F2383">
        <v>1571</v>
      </c>
      <c r="G2383" t="str" cm="1">
        <f t="array" ref="G2383">_xlfn.IFS(F2383&lt;1000,"1000",F2383&lt;5000,"5000",F2383&lt;10000,"10000",F2383&lt;15000,"15000",F2383&lt;20000,"20000",F2383&lt;25000,"25000",F2383&lt;30000,"30000",F2383&lt;35000,"35000",F2383&lt;40000,"40000",F2383&lt;45000,"45000",F2383&lt;50000,"50000",F2383&gt;50000,"&gt;50000")</f>
        <v>5000</v>
      </c>
      <c r="H2383" t="s">
        <v>8220</v>
      </c>
      <c r="I2383" t="s">
        <v>8224</v>
      </c>
      <c r="J2383" t="s">
        <v>8246</v>
      </c>
      <c r="K2383">
        <v>1428704848</v>
      </c>
      <c r="L2383" s="10">
        <v>42104.935740740737</v>
      </c>
      <c r="M2383">
        <v>1426112848</v>
      </c>
      <c r="N2383" s="10">
        <f t="shared" si="113"/>
        <v>42074.935740740737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111"/>
        <v>1.8193398957730169</v>
      </c>
      <c r="T2383">
        <f t="shared" si="112"/>
        <v>224.42857142857142</v>
      </c>
      <c r="U2383" t="s">
        <v>8319</v>
      </c>
      <c r="V2383" t="s">
        <v>8320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 t="str" cm="1">
        <f t="array" ref="E2384">_xlfn.IFS(D2384&lt;1000,"1000",D2384&lt;5000,"5000",D2384&lt;10000,"10000",D2384&lt;15000,"15000",D2384&lt;20000,"20000",D2384&lt;25000,"25000",D2384&lt;30000,"30000",D2384&lt;35000,"35000",D2384&lt;40000,"40000",D2384&lt;45000,"45000",D2384&lt;50000,"50000",D2384&gt;=50000,"&gt;50000")</f>
        <v>5000</v>
      </c>
      <c r="F2384">
        <v>75</v>
      </c>
      <c r="G2384" t="str" cm="1">
        <f t="array" ref="G2384">_xlfn.IFS(F2384&lt;1000,"1000",F2384&lt;5000,"5000",F2384&lt;10000,"10000",F2384&lt;15000,"15000",F2384&lt;20000,"20000",F2384&lt;25000,"25000",F2384&lt;30000,"30000",F2384&lt;35000,"35000",F2384&lt;40000,"40000",F2384&lt;45000,"45000",F2384&lt;50000,"50000",F2384&gt;50000,"&gt;50000")</f>
        <v>1000</v>
      </c>
      <c r="H2384" t="s">
        <v>8220</v>
      </c>
      <c r="I2384" t="s">
        <v>8224</v>
      </c>
      <c r="J2384" t="s">
        <v>8246</v>
      </c>
      <c r="K2384">
        <v>1438662603</v>
      </c>
      <c r="L2384" s="10">
        <v>42220.187534722223</v>
      </c>
      <c r="M2384">
        <v>1436502603</v>
      </c>
      <c r="N2384" s="10">
        <f t="shared" si="113"/>
        <v>42195.187534722223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111"/>
        <v>2.5</v>
      </c>
      <c r="T2384">
        <f t="shared" si="112"/>
        <v>37.5</v>
      </c>
      <c r="U2384" t="s">
        <v>8319</v>
      </c>
      <c r="V2384" t="s">
        <v>8320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 t="str" cm="1">
        <f t="array" ref="E2385">_xlfn.IFS(D2385&lt;1000,"1000",D2385&lt;5000,"5000",D2385&lt;10000,"10000",D2385&lt;15000,"15000",D2385&lt;20000,"20000",D2385&lt;25000,"25000",D2385&lt;30000,"30000",D2385&lt;35000,"35000",D2385&lt;40000,"40000",D2385&lt;45000,"45000",D2385&lt;50000,"50000",D2385&gt;=50000,"&gt;50000")</f>
        <v>15000</v>
      </c>
      <c r="F2385">
        <v>435</v>
      </c>
      <c r="G2385" t="str" cm="1">
        <f t="array" ref="G2385">_xlfn.IFS(F2385&lt;1000,"1000",F2385&lt;5000,"5000",F2385&lt;10000,"10000",F2385&lt;15000,"15000",F2385&lt;20000,"20000",F2385&lt;25000,"25000",F2385&lt;30000,"30000",F2385&lt;35000,"35000",F2385&lt;40000,"40000",F2385&lt;45000,"45000",F2385&lt;50000,"50000",F2385&gt;50000,"&gt;50000")</f>
        <v>1000</v>
      </c>
      <c r="H2385" t="s">
        <v>8220</v>
      </c>
      <c r="I2385" t="s">
        <v>8228</v>
      </c>
      <c r="J2385" t="s">
        <v>8250</v>
      </c>
      <c r="K2385">
        <v>1424568107</v>
      </c>
      <c r="L2385" s="10">
        <v>42057.056793981479</v>
      </c>
      <c r="M2385">
        <v>1421976107</v>
      </c>
      <c r="N2385" s="10">
        <f t="shared" si="113"/>
        <v>42027.056793981479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111"/>
        <v>4.3499999999999996</v>
      </c>
      <c r="T2385">
        <f t="shared" si="112"/>
        <v>145</v>
      </c>
      <c r="U2385" t="s">
        <v>8319</v>
      </c>
      <c r="V2385" t="s">
        <v>8320</v>
      </c>
    </row>
    <row r="2386" spans="1:22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 t="str" cm="1">
        <f t="array" ref="E2386">_xlfn.IFS(D2386&lt;1000,"1000",D2386&lt;5000,"5000",D2386&lt;10000,"10000",D2386&lt;15000,"15000",D2386&lt;20000,"20000",D2386&lt;25000,"25000",D2386&lt;30000,"30000",D2386&lt;35000,"35000",D2386&lt;40000,"40000",D2386&lt;45000,"45000",D2386&lt;50000,"50000",D2386&gt;=50000,"&gt;50000")</f>
        <v>5000</v>
      </c>
      <c r="F2386">
        <v>8</v>
      </c>
      <c r="G2386" t="str" cm="1">
        <f t="array" ref="G2386">_xlfn.IFS(F2386&lt;1000,"1000",F2386&lt;5000,"5000",F2386&lt;10000,"10000",F2386&lt;15000,"15000",F2386&lt;20000,"20000",F2386&lt;25000,"25000",F2386&lt;30000,"30000",F2386&lt;35000,"35000",F2386&lt;40000,"40000",F2386&lt;45000,"45000",F2386&lt;50000,"50000",F2386&gt;50000,"&gt;50000")</f>
        <v>1000</v>
      </c>
      <c r="H2386" t="s">
        <v>8220</v>
      </c>
      <c r="I2386" t="s">
        <v>8224</v>
      </c>
      <c r="J2386" t="s">
        <v>8246</v>
      </c>
      <c r="K2386">
        <v>1415932643</v>
      </c>
      <c r="L2386" s="10">
        <v>41957.109293981484</v>
      </c>
      <c r="M2386">
        <v>1413337043</v>
      </c>
      <c r="N2386" s="10">
        <f t="shared" si="113"/>
        <v>41927.067627314813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111"/>
        <v>0.8</v>
      </c>
      <c r="T2386">
        <f t="shared" si="112"/>
        <v>1</v>
      </c>
      <c r="U2386" t="s">
        <v>8319</v>
      </c>
      <c r="V2386" t="s">
        <v>8320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 t="str" cm="1">
        <f t="array" ref="E2387">_xlfn.IFS(D2387&lt;1000,"1000",D2387&lt;5000,"5000",D2387&lt;10000,"10000",D2387&lt;15000,"15000",D2387&lt;20000,"20000",D2387&lt;25000,"25000",D2387&lt;30000,"30000",D2387&lt;35000,"35000",D2387&lt;40000,"40000",D2387&lt;45000,"45000",D2387&lt;50000,"50000",D2387&gt;=50000,"&gt;50000")</f>
        <v>&gt;50000</v>
      </c>
      <c r="F2387">
        <v>788</v>
      </c>
      <c r="G2387" t="str" cm="1">
        <f t="array" ref="G2387">_xlfn.IFS(F2387&lt;1000,"1000",F2387&lt;5000,"5000",F2387&lt;10000,"10000",F2387&lt;15000,"15000",F2387&lt;20000,"20000",F2387&lt;25000,"25000",F2387&lt;30000,"30000",F2387&lt;35000,"35000",F2387&lt;40000,"40000",F2387&lt;45000,"45000",F2387&lt;50000,"50000",F2387&gt;50000,"&gt;50000")</f>
        <v>1000</v>
      </c>
      <c r="H2387" t="s">
        <v>8220</v>
      </c>
      <c r="I2387" t="s">
        <v>8224</v>
      </c>
      <c r="J2387" t="s">
        <v>8246</v>
      </c>
      <c r="K2387">
        <v>1438793432</v>
      </c>
      <c r="L2387" s="10">
        <v>42221.70175925926</v>
      </c>
      <c r="M2387">
        <v>1436201432</v>
      </c>
      <c r="N2387" s="10">
        <f t="shared" si="113"/>
        <v>42191.70175925926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111"/>
        <v>1.2123076923076923</v>
      </c>
      <c r="T2387">
        <f t="shared" si="112"/>
        <v>112.57142857142857</v>
      </c>
      <c r="U2387" t="s">
        <v>8319</v>
      </c>
      <c r="V2387" t="s">
        <v>8320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 t="str" cm="1">
        <f t="array" ref="E2388">_xlfn.IFS(D2388&lt;1000,"1000",D2388&lt;5000,"5000",D2388&lt;10000,"10000",D2388&lt;15000,"15000",D2388&lt;20000,"20000",D2388&lt;25000,"25000",D2388&lt;30000,"30000",D2388&lt;35000,"35000",D2388&lt;40000,"40000",D2388&lt;45000,"45000",D2388&lt;50000,"50000",D2388&gt;=50000,"&gt;50000")</f>
        <v>35000</v>
      </c>
      <c r="F2388">
        <v>0</v>
      </c>
      <c r="G2388" t="str" cm="1">
        <f t="array" ref="G2388">_xlfn.IFS(F2388&lt;1000,"1000",F2388&lt;5000,"5000",F2388&lt;10000,"10000",F2388&lt;15000,"15000",F2388&lt;20000,"20000",F2388&lt;25000,"25000",F2388&lt;30000,"30000",F2388&lt;35000,"35000",F2388&lt;40000,"40000",F2388&lt;45000,"45000",F2388&lt;50000,"50000",F2388&gt;50000,"&gt;50000")</f>
        <v>1000</v>
      </c>
      <c r="H2388" t="s">
        <v>8220</v>
      </c>
      <c r="I2388" t="s">
        <v>8229</v>
      </c>
      <c r="J2388" t="s">
        <v>8251</v>
      </c>
      <c r="K2388">
        <v>1420920424</v>
      </c>
      <c r="L2388" s="10">
        <v>42014.838240740741</v>
      </c>
      <c r="M2388">
        <v>1415736424</v>
      </c>
      <c r="N2388" s="10">
        <f t="shared" si="113"/>
        <v>41954.838240740741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111"/>
        <v>0</v>
      </c>
      <c r="T2388" t="e">
        <f t="shared" si="112"/>
        <v>#DIV/0!</v>
      </c>
      <c r="U2388" t="s">
        <v>8319</v>
      </c>
      <c r="V2388" t="s">
        <v>8320</v>
      </c>
    </row>
    <row r="2389" spans="1:22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 t="str" cm="1">
        <f t="array" ref="E2389">_xlfn.IFS(D2389&lt;1000,"1000",D2389&lt;5000,"5000",D2389&lt;10000,"10000",D2389&lt;15000,"15000",D2389&lt;20000,"20000",D2389&lt;25000,"25000",D2389&lt;30000,"30000",D2389&lt;35000,"35000",D2389&lt;40000,"40000",D2389&lt;45000,"45000",D2389&lt;50000,"50000",D2389&gt;=50000,"&gt;50000")</f>
        <v>&gt;50000</v>
      </c>
      <c r="F2389">
        <v>1026</v>
      </c>
      <c r="G2389" t="str" cm="1">
        <f t="array" ref="G2389">_xlfn.IFS(F2389&lt;1000,"1000",F2389&lt;5000,"5000",F2389&lt;10000,"10000",F2389&lt;15000,"15000",F2389&lt;20000,"20000",F2389&lt;25000,"25000",F2389&lt;30000,"30000",F2389&lt;35000,"35000",F2389&lt;40000,"40000",F2389&lt;45000,"45000",F2389&lt;50000,"50000",F2389&gt;50000,"&gt;50000")</f>
        <v>5000</v>
      </c>
      <c r="H2389" t="s">
        <v>8220</v>
      </c>
      <c r="I2389" t="s">
        <v>8224</v>
      </c>
      <c r="J2389" t="s">
        <v>8246</v>
      </c>
      <c r="K2389">
        <v>1469199740</v>
      </c>
      <c r="L2389" s="10">
        <v>42573.626620370371</v>
      </c>
      <c r="M2389">
        <v>1465311740</v>
      </c>
      <c r="N2389" s="10">
        <f t="shared" si="113"/>
        <v>42528.626620370371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111"/>
        <v>0.68399999999999994</v>
      </c>
      <c r="T2389">
        <f t="shared" si="112"/>
        <v>342</v>
      </c>
      <c r="U2389" t="s">
        <v>8319</v>
      </c>
      <c r="V2389" t="s">
        <v>8320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 t="str" cm="1">
        <f t="array" ref="E2390">_xlfn.IFS(D2390&lt;1000,"1000",D2390&lt;5000,"5000",D2390&lt;10000,"10000",D2390&lt;15000,"15000",D2390&lt;20000,"20000",D2390&lt;25000,"25000",D2390&lt;30000,"30000",D2390&lt;35000,"35000",D2390&lt;40000,"40000",D2390&lt;45000,"45000",D2390&lt;50000,"50000",D2390&gt;=50000,"&gt;50000")</f>
        <v>40000</v>
      </c>
      <c r="F2390">
        <v>463</v>
      </c>
      <c r="G2390" t="str" cm="1">
        <f t="array" ref="G2390">_xlfn.IFS(F2390&lt;1000,"1000",F2390&lt;5000,"5000",F2390&lt;10000,"10000",F2390&lt;15000,"15000",F2390&lt;20000,"20000",F2390&lt;25000,"25000",F2390&lt;30000,"30000",F2390&lt;35000,"35000",F2390&lt;40000,"40000",F2390&lt;45000,"45000",F2390&lt;50000,"50000",F2390&gt;50000,"&gt;50000")</f>
        <v>1000</v>
      </c>
      <c r="H2390" t="s">
        <v>8220</v>
      </c>
      <c r="I2390" t="s">
        <v>8224</v>
      </c>
      <c r="J2390" t="s">
        <v>8246</v>
      </c>
      <c r="K2390">
        <v>1421350140</v>
      </c>
      <c r="L2390" s="10">
        <v>42019.811805555553</v>
      </c>
      <c r="M2390">
        <v>1418761759</v>
      </c>
      <c r="N2390" s="10">
        <f t="shared" si="113"/>
        <v>41989.853692129633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111"/>
        <v>1.2513513513513512</v>
      </c>
      <c r="T2390">
        <f t="shared" si="112"/>
        <v>57.875</v>
      </c>
      <c r="U2390" t="s">
        <v>8319</v>
      </c>
      <c r="V2390" t="s">
        <v>8320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 t="str" cm="1">
        <f t="array" ref="E2391">_xlfn.IFS(D2391&lt;1000,"1000",D2391&lt;5000,"5000",D2391&lt;10000,"10000",D2391&lt;15000,"15000",D2391&lt;20000,"20000",D2391&lt;25000,"25000",D2391&lt;30000,"30000",D2391&lt;35000,"35000",D2391&lt;40000,"40000",D2391&lt;45000,"45000",D2391&lt;50000,"50000",D2391&gt;=50000,"&gt;50000")</f>
        <v>20000</v>
      </c>
      <c r="F2391">
        <v>30</v>
      </c>
      <c r="G2391" t="str" cm="1">
        <f t="array" ref="G2391">_xlfn.IFS(F2391&lt;1000,"1000",F2391&lt;5000,"5000",F2391&lt;10000,"10000",F2391&lt;15000,"15000",F2391&lt;20000,"20000",F2391&lt;25000,"25000",F2391&lt;30000,"30000",F2391&lt;35000,"35000",F2391&lt;40000,"40000",F2391&lt;45000,"45000",F2391&lt;50000,"50000",F2391&gt;50000,"&gt;50000")</f>
        <v>1000</v>
      </c>
      <c r="H2391" t="s">
        <v>8220</v>
      </c>
      <c r="I2391" t="s">
        <v>8230</v>
      </c>
      <c r="J2391" t="s">
        <v>8249</v>
      </c>
      <c r="K2391">
        <v>1437861540</v>
      </c>
      <c r="L2391" s="10">
        <v>42210.915972222225</v>
      </c>
      <c r="M2391">
        <v>1435160452</v>
      </c>
      <c r="N2391" s="10">
        <f t="shared" si="113"/>
        <v>42179.653379629628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111"/>
        <v>0.1875</v>
      </c>
      <c r="T2391">
        <f t="shared" si="112"/>
        <v>30</v>
      </c>
      <c r="U2391" t="s">
        <v>8319</v>
      </c>
      <c r="V2391" t="s">
        <v>8320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 t="str" cm="1">
        <f t="array" ref="E2392">_xlfn.IFS(D2392&lt;1000,"1000",D2392&lt;5000,"5000",D2392&lt;10000,"10000",D2392&lt;15000,"15000",D2392&lt;20000,"20000",D2392&lt;25000,"25000",D2392&lt;30000,"30000",D2392&lt;35000,"35000",D2392&lt;40000,"40000",D2392&lt;45000,"45000",D2392&lt;50000,"50000",D2392&gt;=50000,"&gt;50000")</f>
        <v>&gt;50000</v>
      </c>
      <c r="F2392">
        <v>0</v>
      </c>
      <c r="G2392" t="str" cm="1">
        <f t="array" ref="G2392">_xlfn.IFS(F2392&lt;1000,"1000",F2392&lt;5000,"5000",F2392&lt;10000,"10000",F2392&lt;15000,"15000",F2392&lt;20000,"20000",F2392&lt;25000,"25000",F2392&lt;30000,"30000",F2392&lt;35000,"35000",F2392&lt;40000,"40000",F2392&lt;45000,"45000",F2392&lt;50000,"50000",F2392&gt;50000,"&gt;50000")</f>
        <v>1000</v>
      </c>
      <c r="H2392" t="s">
        <v>8220</v>
      </c>
      <c r="I2392" t="s">
        <v>8226</v>
      </c>
      <c r="J2392" t="s">
        <v>8248</v>
      </c>
      <c r="K2392">
        <v>1420352264</v>
      </c>
      <c r="L2392" s="10">
        <v>42008.262314814812</v>
      </c>
      <c r="M2392">
        <v>1416896264</v>
      </c>
      <c r="N2392" s="10">
        <f t="shared" si="113"/>
        <v>41968.262314814812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111"/>
        <v>0</v>
      </c>
      <c r="T2392" t="e">
        <f t="shared" si="112"/>
        <v>#DIV/0!</v>
      </c>
      <c r="U2392" t="s">
        <v>8319</v>
      </c>
      <c r="V2392" t="s">
        <v>8320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 t="str" cm="1">
        <f t="array" ref="E2393">_xlfn.IFS(D2393&lt;1000,"1000",D2393&lt;5000,"5000",D2393&lt;10000,"10000",D2393&lt;15000,"15000",D2393&lt;20000,"20000",D2393&lt;25000,"25000",D2393&lt;30000,"30000",D2393&lt;35000,"35000",D2393&lt;40000,"40000",D2393&lt;45000,"45000",D2393&lt;50000,"50000",D2393&gt;=50000,"&gt;50000")</f>
        <v>25000</v>
      </c>
      <c r="F2393">
        <v>25</v>
      </c>
      <c r="G2393" t="str" cm="1">
        <f t="array" ref="G2393">_xlfn.IFS(F2393&lt;1000,"1000",F2393&lt;5000,"5000",F2393&lt;10000,"10000",F2393&lt;15000,"15000",F2393&lt;20000,"20000",F2393&lt;25000,"25000",F2393&lt;30000,"30000",F2393&lt;35000,"35000",F2393&lt;40000,"40000",F2393&lt;45000,"45000",F2393&lt;50000,"50000",F2393&gt;50000,"&gt;50000")</f>
        <v>1000</v>
      </c>
      <c r="H2393" t="s">
        <v>8220</v>
      </c>
      <c r="I2393" t="s">
        <v>8224</v>
      </c>
      <c r="J2393" t="s">
        <v>8246</v>
      </c>
      <c r="K2393">
        <v>1427825044</v>
      </c>
      <c r="L2393" s="10">
        <v>42094.752824074079</v>
      </c>
      <c r="M2393">
        <v>1425236644</v>
      </c>
      <c r="N2393" s="10">
        <f t="shared" si="113"/>
        <v>42064.794490740736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111"/>
        <v>0.125</v>
      </c>
      <c r="T2393">
        <f t="shared" si="112"/>
        <v>25</v>
      </c>
      <c r="U2393" t="s">
        <v>8319</v>
      </c>
      <c r="V2393" t="s">
        <v>8320</v>
      </c>
    </row>
    <row r="2394" spans="1:22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 t="str" cm="1">
        <f t="array" ref="E2394">_xlfn.IFS(D2394&lt;1000,"1000",D2394&lt;5000,"5000",D2394&lt;10000,"10000",D2394&lt;15000,"15000",D2394&lt;20000,"20000",D2394&lt;25000,"25000",D2394&lt;30000,"30000",D2394&lt;35000,"35000",D2394&lt;40000,"40000",D2394&lt;45000,"45000",D2394&lt;50000,"50000",D2394&gt;=50000,"&gt;50000")</f>
        <v>5000</v>
      </c>
      <c r="F2394">
        <v>0</v>
      </c>
      <c r="G2394" t="str" cm="1">
        <f t="array" ref="G2394">_xlfn.IFS(F2394&lt;1000,"1000",F2394&lt;5000,"5000",F2394&lt;10000,"10000",F2394&lt;15000,"15000",F2394&lt;20000,"20000",F2394&lt;25000,"25000",F2394&lt;30000,"30000",F2394&lt;35000,"35000",F2394&lt;40000,"40000",F2394&lt;45000,"45000",F2394&lt;50000,"50000",F2394&gt;50000,"&gt;50000")</f>
        <v>1000</v>
      </c>
      <c r="H2394" t="s">
        <v>8220</v>
      </c>
      <c r="I2394" t="s">
        <v>8224</v>
      </c>
      <c r="J2394" t="s">
        <v>8246</v>
      </c>
      <c r="K2394">
        <v>1446087223</v>
      </c>
      <c r="L2394" s="10">
        <v>42306.120636574073</v>
      </c>
      <c r="M2394">
        <v>1443495223</v>
      </c>
      <c r="N2394" s="10">
        <f t="shared" si="113"/>
        <v>42276.120636574073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111"/>
        <v>0</v>
      </c>
      <c r="T2394" t="e">
        <f t="shared" si="112"/>
        <v>#DIV/0!</v>
      </c>
      <c r="U2394" t="s">
        <v>8319</v>
      </c>
      <c r="V2394" t="s">
        <v>8320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 t="str" cm="1">
        <f t="array" ref="E2395">_xlfn.IFS(D2395&lt;1000,"1000",D2395&lt;5000,"5000",D2395&lt;10000,"10000",D2395&lt;15000,"15000",D2395&lt;20000,"20000",D2395&lt;25000,"25000",D2395&lt;30000,"30000",D2395&lt;35000,"35000",D2395&lt;40000,"40000",D2395&lt;45000,"45000",D2395&lt;50000,"50000",D2395&gt;=50000,"&gt;50000")</f>
        <v>&gt;50000</v>
      </c>
      <c r="F2395">
        <v>50</v>
      </c>
      <c r="G2395" t="str" cm="1">
        <f t="array" ref="G2395">_xlfn.IFS(F2395&lt;1000,"1000",F2395&lt;5000,"5000",F2395&lt;10000,"10000",F2395&lt;15000,"15000",F2395&lt;20000,"20000",F2395&lt;25000,"25000",F2395&lt;30000,"30000",F2395&lt;35000,"35000",F2395&lt;40000,"40000",F2395&lt;45000,"45000",F2395&lt;50000,"50000",F2395&gt;50000,"&gt;50000")</f>
        <v>1000</v>
      </c>
      <c r="H2395" t="s">
        <v>8220</v>
      </c>
      <c r="I2395" t="s">
        <v>8224</v>
      </c>
      <c r="J2395" t="s">
        <v>8246</v>
      </c>
      <c r="K2395">
        <v>1439048017</v>
      </c>
      <c r="L2395" s="10">
        <v>42224.648344907408</v>
      </c>
      <c r="M2395">
        <v>1436456017</v>
      </c>
      <c r="N2395" s="10">
        <f t="shared" si="113"/>
        <v>42194.648344907408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111"/>
        <v>0.05</v>
      </c>
      <c r="T2395">
        <f t="shared" si="112"/>
        <v>50</v>
      </c>
      <c r="U2395" t="s">
        <v>8319</v>
      </c>
      <c r="V2395" t="s">
        <v>8320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 t="str" cm="1">
        <f t="array" ref="E2396">_xlfn.IFS(D2396&lt;1000,"1000",D2396&lt;5000,"5000",D2396&lt;10000,"10000",D2396&lt;15000,"15000",D2396&lt;20000,"20000",D2396&lt;25000,"25000",D2396&lt;30000,"30000",D2396&lt;35000,"35000",D2396&lt;40000,"40000",D2396&lt;45000,"45000",D2396&lt;50000,"50000",D2396&gt;=50000,"&gt;50000")</f>
        <v>10000</v>
      </c>
      <c r="F2396">
        <v>3</v>
      </c>
      <c r="G2396" t="str" cm="1">
        <f t="array" ref="G2396">_xlfn.IFS(F2396&lt;1000,"1000",F2396&lt;5000,"5000",F2396&lt;10000,"10000",F2396&lt;15000,"15000",F2396&lt;20000,"20000",F2396&lt;25000,"25000",F2396&lt;30000,"30000",F2396&lt;35000,"35000",F2396&lt;40000,"40000",F2396&lt;45000,"45000",F2396&lt;50000,"50000",F2396&gt;50000,"&gt;50000")</f>
        <v>1000</v>
      </c>
      <c r="H2396" t="s">
        <v>8220</v>
      </c>
      <c r="I2396" t="s">
        <v>8241</v>
      </c>
      <c r="J2396" t="s">
        <v>8249</v>
      </c>
      <c r="K2396">
        <v>1424940093</v>
      </c>
      <c r="L2396" s="10">
        <v>42061.362187499995</v>
      </c>
      <c r="M2396">
        <v>1422348093</v>
      </c>
      <c r="N2396" s="10">
        <f t="shared" si="113"/>
        <v>42031.362187499995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111"/>
        <v>0.06</v>
      </c>
      <c r="T2396">
        <f t="shared" si="112"/>
        <v>1.5</v>
      </c>
      <c r="U2396" t="s">
        <v>8319</v>
      </c>
      <c r="V2396" t="s">
        <v>8320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 t="str" cm="1">
        <f t="array" ref="E2397">_xlfn.IFS(D2397&lt;1000,"1000",D2397&lt;5000,"5000",D2397&lt;10000,"10000",D2397&lt;15000,"15000",D2397&lt;20000,"20000",D2397&lt;25000,"25000",D2397&lt;30000,"30000",D2397&lt;35000,"35000",D2397&lt;40000,"40000",D2397&lt;45000,"45000",D2397&lt;50000,"50000",D2397&gt;=50000,"&gt;50000")</f>
        <v>35000</v>
      </c>
      <c r="F2397">
        <v>0</v>
      </c>
      <c r="G2397" t="str" cm="1">
        <f t="array" ref="G2397">_xlfn.IFS(F2397&lt;1000,"1000",F2397&lt;5000,"5000",F2397&lt;10000,"10000",F2397&lt;15000,"15000",F2397&lt;20000,"20000",F2397&lt;25000,"25000",F2397&lt;30000,"30000",F2397&lt;35000,"35000",F2397&lt;40000,"40000",F2397&lt;45000,"45000",F2397&lt;50000,"50000",F2397&gt;50000,"&gt;50000")</f>
        <v>1000</v>
      </c>
      <c r="H2397" t="s">
        <v>8220</v>
      </c>
      <c r="I2397" t="s">
        <v>8224</v>
      </c>
      <c r="J2397" t="s">
        <v>8246</v>
      </c>
      <c r="K2397">
        <v>1484038620</v>
      </c>
      <c r="L2397" s="10">
        <v>42745.372916666667</v>
      </c>
      <c r="M2397">
        <v>1481597687</v>
      </c>
      <c r="N2397" s="10">
        <f t="shared" si="113"/>
        <v>42717.121377314819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111"/>
        <v>0</v>
      </c>
      <c r="T2397" t="e">
        <f t="shared" si="112"/>
        <v>#DIV/0!</v>
      </c>
      <c r="U2397" t="s">
        <v>8319</v>
      </c>
      <c r="V2397" t="s">
        <v>8320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 t="str" cm="1">
        <f t="array" ref="E2398">_xlfn.IFS(D2398&lt;1000,"1000",D2398&lt;5000,"5000",D2398&lt;10000,"10000",D2398&lt;15000,"15000",D2398&lt;20000,"20000",D2398&lt;25000,"25000",D2398&lt;30000,"30000",D2398&lt;35000,"35000",D2398&lt;40000,"40000",D2398&lt;45000,"45000",D2398&lt;50000,"50000",D2398&gt;=50000,"&gt;50000")</f>
        <v>10000</v>
      </c>
      <c r="F2398">
        <v>10</v>
      </c>
      <c r="G2398" t="str" cm="1">
        <f t="array" ref="G2398">_xlfn.IFS(F2398&lt;1000,"1000",F2398&lt;5000,"5000",F2398&lt;10000,"10000",F2398&lt;15000,"15000",F2398&lt;20000,"20000",F2398&lt;25000,"25000",F2398&lt;30000,"30000",F2398&lt;35000,"35000",F2398&lt;40000,"40000",F2398&lt;45000,"45000",F2398&lt;50000,"50000",F2398&gt;50000,"&gt;50000")</f>
        <v>1000</v>
      </c>
      <c r="H2398" t="s">
        <v>8220</v>
      </c>
      <c r="I2398" t="s">
        <v>8240</v>
      </c>
      <c r="J2398" t="s">
        <v>8257</v>
      </c>
      <c r="K2398">
        <v>1444940558</v>
      </c>
      <c r="L2398" s="10">
        <v>42292.849050925928</v>
      </c>
      <c r="M2398">
        <v>1442348558</v>
      </c>
      <c r="N2398" s="10">
        <f t="shared" si="113"/>
        <v>42262.849050925928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111"/>
        <v>0.2</v>
      </c>
      <c r="T2398">
        <f t="shared" si="112"/>
        <v>10</v>
      </c>
      <c r="U2398" t="s">
        <v>8319</v>
      </c>
      <c r="V2398" t="s">
        <v>8320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 t="str" cm="1">
        <f t="array" ref="E2399">_xlfn.IFS(D2399&lt;1000,"1000",D2399&lt;5000,"5000",D2399&lt;10000,"10000",D2399&lt;15000,"15000",D2399&lt;20000,"20000",D2399&lt;25000,"25000",D2399&lt;30000,"30000",D2399&lt;35000,"35000",D2399&lt;40000,"40000",D2399&lt;45000,"45000",D2399&lt;50000,"50000",D2399&gt;=50000,"&gt;50000")</f>
        <v>&gt;50000</v>
      </c>
      <c r="F2399">
        <v>0</v>
      </c>
      <c r="G2399" t="str" cm="1">
        <f t="array" ref="G2399">_xlfn.IFS(F2399&lt;1000,"1000",F2399&lt;5000,"5000",F2399&lt;10000,"10000",F2399&lt;15000,"15000",F2399&lt;20000,"20000",F2399&lt;25000,"25000",F2399&lt;30000,"30000",F2399&lt;35000,"35000",F2399&lt;40000,"40000",F2399&lt;45000,"45000",F2399&lt;50000,"50000",F2399&gt;50000,"&gt;50000")</f>
        <v>1000</v>
      </c>
      <c r="H2399" t="s">
        <v>8220</v>
      </c>
      <c r="I2399" t="s">
        <v>8224</v>
      </c>
      <c r="J2399" t="s">
        <v>8246</v>
      </c>
      <c r="K2399">
        <v>1420233256</v>
      </c>
      <c r="L2399" s="10">
        <v>42006.88490740741</v>
      </c>
      <c r="M2399">
        <v>1417641256</v>
      </c>
      <c r="N2399" s="10">
        <f t="shared" si="113"/>
        <v>41976.88490740741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111"/>
        <v>0</v>
      </c>
      <c r="T2399" t="e">
        <f t="shared" si="112"/>
        <v>#DIV/0!</v>
      </c>
      <c r="U2399" t="s">
        <v>8319</v>
      </c>
      <c r="V2399" t="s">
        <v>8320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 t="str" cm="1">
        <f t="array" ref="E2400">_xlfn.IFS(D2400&lt;1000,"1000",D2400&lt;5000,"5000",D2400&lt;10000,"10000",D2400&lt;15000,"15000",D2400&lt;20000,"20000",D2400&lt;25000,"25000",D2400&lt;30000,"30000",D2400&lt;35000,"35000",D2400&lt;40000,"40000",D2400&lt;45000,"45000",D2400&lt;50000,"50000",D2400&gt;=50000,"&gt;50000")</f>
        <v>5000</v>
      </c>
      <c r="F2400">
        <v>0</v>
      </c>
      <c r="G2400" t="str" cm="1">
        <f t="array" ref="G2400">_xlfn.IFS(F2400&lt;1000,"1000",F2400&lt;5000,"5000",F2400&lt;10000,"10000",F2400&lt;15000,"15000",F2400&lt;20000,"20000",F2400&lt;25000,"25000",F2400&lt;30000,"30000",F2400&lt;35000,"35000",F2400&lt;40000,"40000",F2400&lt;45000,"45000",F2400&lt;50000,"50000",F2400&gt;50000,"&gt;50000")</f>
        <v>1000</v>
      </c>
      <c r="H2400" t="s">
        <v>8220</v>
      </c>
      <c r="I2400" t="s">
        <v>8224</v>
      </c>
      <c r="J2400" t="s">
        <v>8246</v>
      </c>
      <c r="K2400">
        <v>1435874384</v>
      </c>
      <c r="L2400" s="10">
        <v>42187.916481481487</v>
      </c>
      <c r="M2400">
        <v>1433282384</v>
      </c>
      <c r="N2400" s="10">
        <f t="shared" si="113"/>
        <v>42157.916481481487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111"/>
        <v>0</v>
      </c>
      <c r="T2400" t="e">
        <f t="shared" si="112"/>
        <v>#DIV/0!</v>
      </c>
      <c r="U2400" t="s">
        <v>8319</v>
      </c>
      <c r="V2400" t="s">
        <v>8320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 t="str" cm="1">
        <f t="array" ref="E2401">_xlfn.IFS(D2401&lt;1000,"1000",D2401&lt;5000,"5000",D2401&lt;10000,"10000",D2401&lt;15000,"15000",D2401&lt;20000,"20000",D2401&lt;25000,"25000",D2401&lt;30000,"30000",D2401&lt;35000,"35000",D2401&lt;40000,"40000",D2401&lt;45000,"45000",D2401&lt;50000,"50000",D2401&gt;=50000,"&gt;50000")</f>
        <v>15000</v>
      </c>
      <c r="F2401">
        <v>0</v>
      </c>
      <c r="G2401" t="str" cm="1">
        <f t="array" ref="G2401">_xlfn.IFS(F2401&lt;1000,"1000",F2401&lt;5000,"5000",F2401&lt;10000,"10000",F2401&lt;15000,"15000",F2401&lt;20000,"20000",F2401&lt;25000,"25000",F2401&lt;30000,"30000",F2401&lt;35000,"35000",F2401&lt;40000,"40000",F2401&lt;45000,"45000",F2401&lt;50000,"50000",F2401&gt;50000,"&gt;50000")</f>
        <v>1000</v>
      </c>
      <c r="H2401" t="s">
        <v>8220</v>
      </c>
      <c r="I2401" t="s">
        <v>8235</v>
      </c>
      <c r="J2401" t="s">
        <v>8255</v>
      </c>
      <c r="K2401">
        <v>1418934506</v>
      </c>
      <c r="L2401" s="10">
        <v>41991.853078703702</v>
      </c>
      <c r="M2401">
        <v>1415910506</v>
      </c>
      <c r="N2401" s="10">
        <f t="shared" si="113"/>
        <v>41956.853078703702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111"/>
        <v>0</v>
      </c>
      <c r="T2401" t="e">
        <f t="shared" si="112"/>
        <v>#DIV/0!</v>
      </c>
      <c r="U2401" t="s">
        <v>8319</v>
      </c>
      <c r="V2401" t="s">
        <v>8320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 t="str" cm="1">
        <f t="array" ref="E2402">_xlfn.IFS(D2402&lt;1000,"1000",D2402&lt;5000,"5000",D2402&lt;10000,"10000",D2402&lt;15000,"15000",D2402&lt;20000,"20000",D2402&lt;25000,"25000",D2402&lt;30000,"30000",D2402&lt;35000,"35000",D2402&lt;40000,"40000",D2402&lt;45000,"45000",D2402&lt;50000,"50000",D2402&gt;=50000,"&gt;50000")</f>
        <v>&gt;50000</v>
      </c>
      <c r="F2402">
        <v>0</v>
      </c>
      <c r="G2402" t="str" cm="1">
        <f t="array" ref="G2402">_xlfn.IFS(F2402&lt;1000,"1000",F2402&lt;5000,"5000",F2402&lt;10000,"10000",F2402&lt;15000,"15000",F2402&lt;20000,"20000",F2402&lt;25000,"25000",F2402&lt;30000,"30000",F2402&lt;35000,"35000",F2402&lt;40000,"40000",F2402&lt;45000,"45000",F2402&lt;50000,"50000",F2402&gt;50000,"&gt;50000")</f>
        <v>1000</v>
      </c>
      <c r="H2402" t="s">
        <v>8220</v>
      </c>
      <c r="I2402" t="s">
        <v>8226</v>
      </c>
      <c r="J2402" t="s">
        <v>8248</v>
      </c>
      <c r="K2402">
        <v>1460615164</v>
      </c>
      <c r="L2402" s="10">
        <v>42474.268101851849</v>
      </c>
      <c r="M2402">
        <v>1458023164</v>
      </c>
      <c r="N2402" s="10">
        <f t="shared" si="113"/>
        <v>42444.268101851849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111"/>
        <v>0</v>
      </c>
      <c r="T2402" t="e">
        <f t="shared" si="112"/>
        <v>#DIV/0!</v>
      </c>
      <c r="U2402" t="s">
        <v>8319</v>
      </c>
      <c r="V2402" t="s">
        <v>8320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 t="str" cm="1">
        <f t="array" ref="E2403">_xlfn.IFS(D2403&lt;1000,"1000",D2403&lt;5000,"5000",D2403&lt;10000,"10000",D2403&lt;15000,"15000",D2403&lt;20000,"20000",D2403&lt;25000,"25000",D2403&lt;30000,"30000",D2403&lt;35000,"35000",D2403&lt;40000,"40000",D2403&lt;45000,"45000",D2403&lt;50000,"50000",D2403&gt;=50000,"&gt;50000")</f>
        <v>30000</v>
      </c>
      <c r="F2403">
        <v>201</v>
      </c>
      <c r="G2403" t="str" cm="1">
        <f t="array" ref="G2403">_xlfn.IFS(F2403&lt;1000,"1000",F2403&lt;5000,"5000",F2403&lt;10000,"10000",F2403&lt;15000,"15000",F2403&lt;20000,"20000",F2403&lt;25000,"25000",F2403&lt;30000,"30000",F2403&lt;35000,"35000",F2403&lt;40000,"40000",F2403&lt;45000,"45000",F2403&lt;50000,"50000",F2403&gt;50000,"&gt;50000")</f>
        <v>1000</v>
      </c>
      <c r="H2403" t="s">
        <v>8221</v>
      </c>
      <c r="I2403" t="s">
        <v>8224</v>
      </c>
      <c r="J2403" t="s">
        <v>8246</v>
      </c>
      <c r="K2403">
        <v>1457207096</v>
      </c>
      <c r="L2403" s="10">
        <v>42434.822870370372</v>
      </c>
      <c r="M2403">
        <v>1452023096</v>
      </c>
      <c r="N2403" s="10">
        <f t="shared" si="113"/>
        <v>42374.822870370372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111"/>
        <v>0.71785714285714286</v>
      </c>
      <c r="T2403">
        <f t="shared" si="112"/>
        <v>22.333333333333332</v>
      </c>
      <c r="U2403" t="s">
        <v>8336</v>
      </c>
      <c r="V2403" t="s">
        <v>8337</v>
      </c>
    </row>
    <row r="2404" spans="1:22" x14ac:dyDescent="0.35">
      <c r="A2404">
        <v>2402</v>
      </c>
      <c r="B2404" s="3" t="s">
        <v>2403</v>
      </c>
      <c r="C2404" s="3" t="s">
        <v>6512</v>
      </c>
      <c r="D2404">
        <v>12000</v>
      </c>
      <c r="E2404" t="str" cm="1">
        <f t="array" ref="E2404">_xlfn.IFS(D2404&lt;1000,"1000",D2404&lt;5000,"5000",D2404&lt;10000,"10000",D2404&lt;15000,"15000",D2404&lt;20000,"20000",D2404&lt;25000,"25000",D2404&lt;30000,"30000",D2404&lt;35000,"35000",D2404&lt;40000,"40000",D2404&lt;45000,"45000",D2404&lt;50000,"50000",D2404&gt;=50000,"&gt;50000")</f>
        <v>15000</v>
      </c>
      <c r="F2404">
        <v>52</v>
      </c>
      <c r="G2404" t="str" cm="1">
        <f t="array" ref="G2404">_xlfn.IFS(F2404&lt;1000,"1000",F2404&lt;5000,"5000",F2404&lt;10000,"10000",F2404&lt;15000,"15000",F2404&lt;20000,"20000",F2404&lt;25000,"25000",F2404&lt;30000,"30000",F2404&lt;35000,"35000",F2404&lt;40000,"40000",F2404&lt;45000,"45000",F2404&lt;50000,"50000",F2404&gt;50000,"&gt;50000")</f>
        <v>1000</v>
      </c>
      <c r="H2404" t="s">
        <v>8221</v>
      </c>
      <c r="I2404" t="s">
        <v>8224</v>
      </c>
      <c r="J2404" t="s">
        <v>8246</v>
      </c>
      <c r="K2404">
        <v>1431533931</v>
      </c>
      <c r="L2404" s="10">
        <v>42137.679756944446</v>
      </c>
      <c r="M2404">
        <v>1428941931</v>
      </c>
      <c r="N2404" s="10">
        <f t="shared" si="113"/>
        <v>42107.679756944446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111"/>
        <v>0.43333333333333329</v>
      </c>
      <c r="T2404">
        <f t="shared" si="112"/>
        <v>52</v>
      </c>
      <c r="U2404" t="s">
        <v>8336</v>
      </c>
      <c r="V2404" t="s">
        <v>8337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 t="str" cm="1">
        <f t="array" ref="E2405">_xlfn.IFS(D2405&lt;1000,"1000",D2405&lt;5000,"5000",D2405&lt;10000,"10000",D2405&lt;15000,"15000",D2405&lt;20000,"20000",D2405&lt;25000,"25000",D2405&lt;30000,"30000",D2405&lt;35000,"35000",D2405&lt;40000,"40000",D2405&lt;45000,"45000",D2405&lt;50000,"50000",D2405&gt;=50000,"&gt;50000")</f>
        <v>5000</v>
      </c>
      <c r="F2405">
        <v>202</v>
      </c>
      <c r="G2405" t="str" cm="1">
        <f t="array" ref="G2405">_xlfn.IFS(F2405&lt;1000,"1000",F2405&lt;5000,"5000",F2405&lt;10000,"10000",F2405&lt;15000,"15000",F2405&lt;20000,"20000",F2405&lt;25000,"25000",F2405&lt;30000,"30000",F2405&lt;35000,"35000",F2405&lt;40000,"40000",F2405&lt;45000,"45000",F2405&lt;50000,"50000",F2405&gt;50000,"&gt;50000")</f>
        <v>1000</v>
      </c>
      <c r="H2405" t="s">
        <v>8221</v>
      </c>
      <c r="I2405" t="s">
        <v>8225</v>
      </c>
      <c r="J2405" t="s">
        <v>8247</v>
      </c>
      <c r="K2405">
        <v>1459368658</v>
      </c>
      <c r="L2405" s="10">
        <v>42459.840949074074</v>
      </c>
      <c r="M2405">
        <v>1454188258</v>
      </c>
      <c r="N2405" s="10">
        <f t="shared" si="113"/>
        <v>42399.882615740738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111"/>
        <v>16.833333333333332</v>
      </c>
      <c r="T2405">
        <f t="shared" si="112"/>
        <v>16.833333333333332</v>
      </c>
      <c r="U2405" t="s">
        <v>8336</v>
      </c>
      <c r="V2405" t="s">
        <v>8337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 t="str" cm="1">
        <f t="array" ref="E2406">_xlfn.IFS(D2406&lt;1000,"1000",D2406&lt;5000,"5000",D2406&lt;10000,"10000",D2406&lt;15000,"15000",D2406&lt;20000,"20000",D2406&lt;25000,"25000",D2406&lt;30000,"30000",D2406&lt;35000,"35000",D2406&lt;40000,"40000",D2406&lt;45000,"45000",D2406&lt;50000,"50000",D2406&gt;=50000,"&gt;50000")</f>
        <v>20000</v>
      </c>
      <c r="F2406">
        <v>0</v>
      </c>
      <c r="G2406" t="str" cm="1">
        <f t="array" ref="G2406">_xlfn.IFS(F2406&lt;1000,"1000",F2406&lt;5000,"5000",F2406&lt;10000,"10000",F2406&lt;15000,"15000",F2406&lt;20000,"20000",F2406&lt;25000,"25000",F2406&lt;30000,"30000",F2406&lt;35000,"35000",F2406&lt;40000,"40000",F2406&lt;45000,"45000",F2406&lt;50000,"50000",F2406&gt;50000,"&gt;50000")</f>
        <v>1000</v>
      </c>
      <c r="H2406" t="s">
        <v>8221</v>
      </c>
      <c r="I2406" t="s">
        <v>8224</v>
      </c>
      <c r="J2406" t="s">
        <v>8246</v>
      </c>
      <c r="K2406">
        <v>1451782607</v>
      </c>
      <c r="L2406" s="10">
        <v>42372.03943287037</v>
      </c>
      <c r="M2406">
        <v>1449190607</v>
      </c>
      <c r="N2406" s="10">
        <f t="shared" si="113"/>
        <v>42342.03943287037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111"/>
        <v>0</v>
      </c>
      <c r="T2406" t="e">
        <f t="shared" si="112"/>
        <v>#DIV/0!</v>
      </c>
      <c r="U2406" t="s">
        <v>8336</v>
      </c>
      <c r="V2406" t="s">
        <v>8337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 t="str" cm="1">
        <f t="array" ref="E2407">_xlfn.IFS(D2407&lt;1000,"1000",D2407&lt;5000,"5000",D2407&lt;10000,"10000",D2407&lt;15000,"15000",D2407&lt;20000,"20000",D2407&lt;25000,"25000",D2407&lt;30000,"30000",D2407&lt;35000,"35000",D2407&lt;40000,"40000",D2407&lt;45000,"45000",D2407&lt;50000,"50000",D2407&gt;=50000,"&gt;50000")</f>
        <v>10000</v>
      </c>
      <c r="F2407">
        <v>1126</v>
      </c>
      <c r="G2407" t="str" cm="1">
        <f t="array" ref="G2407">_xlfn.IFS(F2407&lt;1000,"1000",F2407&lt;5000,"5000",F2407&lt;10000,"10000",F2407&lt;15000,"15000",F2407&lt;20000,"20000",F2407&lt;25000,"25000",F2407&lt;30000,"30000",F2407&lt;35000,"35000",F2407&lt;40000,"40000",F2407&lt;45000,"45000",F2407&lt;50000,"50000",F2407&gt;50000,"&gt;50000")</f>
        <v>5000</v>
      </c>
      <c r="H2407" t="s">
        <v>8221</v>
      </c>
      <c r="I2407" t="s">
        <v>8224</v>
      </c>
      <c r="J2407" t="s">
        <v>8246</v>
      </c>
      <c r="K2407">
        <v>1472911375</v>
      </c>
      <c r="L2407" s="10">
        <v>42616.585358796292</v>
      </c>
      <c r="M2407">
        <v>1471096975</v>
      </c>
      <c r="N2407" s="10">
        <f t="shared" si="113"/>
        <v>42595.585358796292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111"/>
        <v>22.52</v>
      </c>
      <c r="T2407">
        <f t="shared" si="112"/>
        <v>56.3</v>
      </c>
      <c r="U2407" t="s">
        <v>8336</v>
      </c>
      <c r="V2407" t="s">
        <v>8337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 t="str" cm="1">
        <f t="array" ref="E2408">_xlfn.IFS(D2408&lt;1000,"1000",D2408&lt;5000,"5000",D2408&lt;10000,"10000",D2408&lt;15000,"15000",D2408&lt;20000,"20000",D2408&lt;25000,"25000",D2408&lt;30000,"30000",D2408&lt;35000,"35000",D2408&lt;40000,"40000",D2408&lt;45000,"45000",D2408&lt;50000,"50000",D2408&gt;=50000,"&gt;50000")</f>
        <v>5000</v>
      </c>
      <c r="F2408">
        <v>1345</v>
      </c>
      <c r="G2408" t="str" cm="1">
        <f t="array" ref="G2408">_xlfn.IFS(F2408&lt;1000,"1000",F2408&lt;5000,"5000",F2408&lt;10000,"10000",F2408&lt;15000,"15000",F2408&lt;20000,"20000",F2408&lt;25000,"25000",F2408&lt;30000,"30000",F2408&lt;35000,"35000",F2408&lt;40000,"40000",F2408&lt;45000,"45000",F2408&lt;50000,"50000",F2408&gt;50000,"&gt;50000")</f>
        <v>5000</v>
      </c>
      <c r="H2408" t="s">
        <v>8221</v>
      </c>
      <c r="I2408" t="s">
        <v>8224</v>
      </c>
      <c r="J2408" t="s">
        <v>8246</v>
      </c>
      <c r="K2408">
        <v>1421635190</v>
      </c>
      <c r="L2408" s="10">
        <v>42023.110995370371</v>
      </c>
      <c r="M2408">
        <v>1418179190</v>
      </c>
      <c r="N2408" s="10">
        <f t="shared" si="113"/>
        <v>41983.110995370371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111"/>
        <v>41.384615384615387</v>
      </c>
      <c r="T2408">
        <f t="shared" si="112"/>
        <v>84.0625</v>
      </c>
      <c r="U2408" t="s">
        <v>8336</v>
      </c>
      <c r="V2408" t="s">
        <v>8337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 t="str" cm="1">
        <f t="array" ref="E2409">_xlfn.IFS(D2409&lt;1000,"1000",D2409&lt;5000,"5000",D2409&lt;10000,"10000",D2409&lt;15000,"15000",D2409&lt;20000,"20000",D2409&lt;25000,"25000",D2409&lt;30000,"30000",D2409&lt;35000,"35000",D2409&lt;40000,"40000",D2409&lt;45000,"45000",D2409&lt;50000,"50000",D2409&gt;=50000,"&gt;50000")</f>
        <v>25000</v>
      </c>
      <c r="F2409">
        <v>5557</v>
      </c>
      <c r="G2409" t="str" cm="1">
        <f t="array" ref="G2409">_xlfn.IFS(F2409&lt;1000,"1000",F2409&lt;5000,"5000",F2409&lt;10000,"10000",F2409&lt;15000,"15000",F2409&lt;20000,"20000",F2409&lt;25000,"25000",F2409&lt;30000,"30000",F2409&lt;35000,"35000",F2409&lt;40000,"40000",F2409&lt;45000,"45000",F2409&lt;50000,"50000",F2409&gt;50000,"&gt;50000")</f>
        <v>10000</v>
      </c>
      <c r="H2409" t="s">
        <v>8221</v>
      </c>
      <c r="I2409" t="s">
        <v>8224</v>
      </c>
      <c r="J2409" t="s">
        <v>8246</v>
      </c>
      <c r="K2409">
        <v>1428732000</v>
      </c>
      <c r="L2409" s="10">
        <v>42105.25</v>
      </c>
      <c r="M2409">
        <v>1426772928</v>
      </c>
      <c r="N2409" s="10">
        <f t="shared" si="113"/>
        <v>42082.575555555552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111"/>
        <v>25.259090909090908</v>
      </c>
      <c r="T2409">
        <f t="shared" si="112"/>
        <v>168.39393939393941</v>
      </c>
      <c r="U2409" t="s">
        <v>8336</v>
      </c>
      <c r="V2409" t="s">
        <v>8337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 t="str" cm="1">
        <f t="array" ref="E2410">_xlfn.IFS(D2410&lt;1000,"1000",D2410&lt;5000,"5000",D2410&lt;10000,"10000",D2410&lt;15000,"15000",D2410&lt;20000,"20000",D2410&lt;25000,"25000",D2410&lt;30000,"30000",D2410&lt;35000,"35000",D2410&lt;40000,"40000",D2410&lt;45000,"45000",D2410&lt;50000,"50000",D2410&gt;=50000,"&gt;50000")</f>
        <v>20000</v>
      </c>
      <c r="F2410">
        <v>30</v>
      </c>
      <c r="G2410" t="str" cm="1">
        <f t="array" ref="G2410">_xlfn.IFS(F2410&lt;1000,"1000",F2410&lt;5000,"5000",F2410&lt;10000,"10000",F2410&lt;15000,"15000",F2410&lt;20000,"20000",F2410&lt;25000,"25000",F2410&lt;30000,"30000",F2410&lt;35000,"35000",F2410&lt;40000,"40000",F2410&lt;45000,"45000",F2410&lt;50000,"50000",F2410&gt;50000,"&gt;50000")</f>
        <v>1000</v>
      </c>
      <c r="H2410" t="s">
        <v>8221</v>
      </c>
      <c r="I2410" t="s">
        <v>8224</v>
      </c>
      <c r="J2410" t="s">
        <v>8246</v>
      </c>
      <c r="K2410">
        <v>1415247757</v>
      </c>
      <c r="L2410" s="10">
        <v>41949.182372685187</v>
      </c>
      <c r="M2410">
        <v>1412652157</v>
      </c>
      <c r="N2410" s="10">
        <f t="shared" si="113"/>
        <v>41919.140706018516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111"/>
        <v>0.2</v>
      </c>
      <c r="T2410">
        <f t="shared" si="112"/>
        <v>15</v>
      </c>
      <c r="U2410" t="s">
        <v>8336</v>
      </c>
      <c r="V2410" t="s">
        <v>8337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 t="str" cm="1">
        <f t="array" ref="E2411">_xlfn.IFS(D2411&lt;1000,"1000",D2411&lt;5000,"5000",D2411&lt;10000,"10000",D2411&lt;15000,"15000",D2411&lt;20000,"20000",D2411&lt;25000,"25000",D2411&lt;30000,"30000",D2411&lt;35000,"35000",D2411&lt;40000,"40000",D2411&lt;45000,"45000",D2411&lt;50000,"50000",D2411&gt;=50000,"&gt;50000")</f>
        <v>30000</v>
      </c>
      <c r="F2411">
        <v>460</v>
      </c>
      <c r="G2411" t="str" cm="1">
        <f t="array" ref="G2411">_xlfn.IFS(F2411&lt;1000,"1000",F2411&lt;5000,"5000",F2411&lt;10000,"10000",F2411&lt;15000,"15000",F2411&lt;20000,"20000",F2411&lt;25000,"25000",F2411&lt;30000,"30000",F2411&lt;35000,"35000",F2411&lt;40000,"40000",F2411&lt;45000,"45000",F2411&lt;50000,"50000",F2411&gt;50000,"&gt;50000")</f>
        <v>1000</v>
      </c>
      <c r="H2411" t="s">
        <v>8221</v>
      </c>
      <c r="I2411" t="s">
        <v>8224</v>
      </c>
      <c r="J2411" t="s">
        <v>8246</v>
      </c>
      <c r="K2411">
        <v>1439931675</v>
      </c>
      <c r="L2411" s="10">
        <v>42234.875868055555</v>
      </c>
      <c r="M2411">
        <v>1437339675</v>
      </c>
      <c r="N2411" s="10">
        <f t="shared" si="113"/>
        <v>42204.875868055555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111"/>
        <v>1.8399999999999999</v>
      </c>
      <c r="T2411">
        <f t="shared" si="112"/>
        <v>76.666666666666671</v>
      </c>
      <c r="U2411" t="s">
        <v>8336</v>
      </c>
      <c r="V2411" t="s">
        <v>8337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 t="str" cm="1">
        <f t="array" ref="E2412">_xlfn.IFS(D2412&lt;1000,"1000",D2412&lt;5000,"5000",D2412&lt;10000,"10000",D2412&lt;15000,"15000",D2412&lt;20000,"20000",D2412&lt;25000,"25000",D2412&lt;30000,"30000",D2412&lt;35000,"35000",D2412&lt;40000,"40000",D2412&lt;45000,"45000",D2412&lt;50000,"50000",D2412&gt;=50000,"&gt;50000")</f>
        <v>20000</v>
      </c>
      <c r="F2412">
        <v>0</v>
      </c>
      <c r="G2412" t="str" cm="1">
        <f t="array" ref="G2412">_xlfn.IFS(F2412&lt;1000,"1000",F2412&lt;5000,"5000",F2412&lt;10000,"10000",F2412&lt;15000,"15000",F2412&lt;20000,"20000",F2412&lt;25000,"25000",F2412&lt;30000,"30000",F2412&lt;35000,"35000",F2412&lt;40000,"40000",F2412&lt;45000,"45000",F2412&lt;50000,"50000",F2412&gt;50000,"&gt;50000")</f>
        <v>1000</v>
      </c>
      <c r="H2412" t="s">
        <v>8221</v>
      </c>
      <c r="I2412" t="s">
        <v>8226</v>
      </c>
      <c r="J2412" t="s">
        <v>8248</v>
      </c>
      <c r="K2412">
        <v>1441619275</v>
      </c>
      <c r="L2412" s="10">
        <v>42254.408275462964</v>
      </c>
      <c r="M2412">
        <v>1439027275</v>
      </c>
      <c r="N2412" s="10">
        <f t="shared" si="113"/>
        <v>42224.408275462964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111"/>
        <v>0</v>
      </c>
      <c r="T2412" t="e">
        <f t="shared" si="112"/>
        <v>#DIV/0!</v>
      </c>
      <c r="U2412" t="s">
        <v>8336</v>
      </c>
      <c r="V2412" t="s">
        <v>8337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 t="str" cm="1">
        <f t="array" ref="E2413">_xlfn.IFS(D2413&lt;1000,"1000",D2413&lt;5000,"5000",D2413&lt;10000,"10000",D2413&lt;15000,"15000",D2413&lt;20000,"20000",D2413&lt;25000,"25000",D2413&lt;30000,"30000",D2413&lt;35000,"35000",D2413&lt;40000,"40000",D2413&lt;45000,"45000",D2413&lt;50000,"50000",D2413&gt;=50000,"&gt;50000")</f>
        <v>30000</v>
      </c>
      <c r="F2413">
        <v>151</v>
      </c>
      <c r="G2413" t="str" cm="1">
        <f t="array" ref="G2413">_xlfn.IFS(F2413&lt;1000,"1000",F2413&lt;5000,"5000",F2413&lt;10000,"10000",F2413&lt;15000,"15000",F2413&lt;20000,"20000",F2413&lt;25000,"25000",F2413&lt;30000,"30000",F2413&lt;35000,"35000",F2413&lt;40000,"40000",F2413&lt;45000,"45000",F2413&lt;50000,"50000",F2413&gt;50000,"&gt;50000")</f>
        <v>1000</v>
      </c>
      <c r="H2413" t="s">
        <v>8221</v>
      </c>
      <c r="I2413" t="s">
        <v>8224</v>
      </c>
      <c r="J2413" t="s">
        <v>8246</v>
      </c>
      <c r="K2413">
        <v>1440524082</v>
      </c>
      <c r="L2413" s="10">
        <v>42241.732430555552</v>
      </c>
      <c r="M2413">
        <v>1437932082</v>
      </c>
      <c r="N2413" s="10">
        <f t="shared" si="113"/>
        <v>42211.732430555552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111"/>
        <v>0.60399999999999998</v>
      </c>
      <c r="T2413">
        <f t="shared" si="112"/>
        <v>50.333333333333336</v>
      </c>
      <c r="U2413" t="s">
        <v>8336</v>
      </c>
      <c r="V2413" t="s">
        <v>8337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 t="str" cm="1">
        <f t="array" ref="E2414">_xlfn.IFS(D2414&lt;1000,"1000",D2414&lt;5000,"5000",D2414&lt;10000,"10000",D2414&lt;15000,"15000",D2414&lt;20000,"20000",D2414&lt;25000,"25000",D2414&lt;30000,"30000",D2414&lt;35000,"35000",D2414&lt;40000,"40000",D2414&lt;45000,"45000",D2414&lt;50000,"50000",D2414&gt;=50000,"&gt;50000")</f>
        <v>10000</v>
      </c>
      <c r="F2414">
        <v>0</v>
      </c>
      <c r="G2414" t="str" cm="1">
        <f t="array" ref="G2414">_xlfn.IFS(F2414&lt;1000,"1000",F2414&lt;5000,"5000",F2414&lt;10000,"10000",F2414&lt;15000,"15000",F2414&lt;20000,"20000",F2414&lt;25000,"25000",F2414&lt;30000,"30000",F2414&lt;35000,"35000",F2414&lt;40000,"40000",F2414&lt;45000,"45000",F2414&lt;50000,"50000",F2414&gt;50000,"&gt;50000")</f>
        <v>1000</v>
      </c>
      <c r="H2414" t="s">
        <v>8221</v>
      </c>
      <c r="I2414" t="s">
        <v>8230</v>
      </c>
      <c r="J2414" t="s">
        <v>8249</v>
      </c>
      <c r="K2414">
        <v>1480185673</v>
      </c>
      <c r="L2414" s="10">
        <v>42700.778622685189</v>
      </c>
      <c r="M2414">
        <v>1476294073</v>
      </c>
      <c r="N2414" s="10">
        <f t="shared" si="113"/>
        <v>42655.736956018518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111"/>
        <v>0</v>
      </c>
      <c r="T2414" t="e">
        <f t="shared" si="112"/>
        <v>#DIV/0!</v>
      </c>
      <c r="U2414" t="s">
        <v>8336</v>
      </c>
      <c r="V2414" t="s">
        <v>8337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 t="str" cm="1">
        <f t="array" ref="E2415">_xlfn.IFS(D2415&lt;1000,"1000",D2415&lt;5000,"5000",D2415&lt;10000,"10000",D2415&lt;15000,"15000",D2415&lt;20000,"20000",D2415&lt;25000,"25000",D2415&lt;30000,"30000",D2415&lt;35000,"35000",D2415&lt;40000,"40000",D2415&lt;45000,"45000",D2415&lt;50000,"50000",D2415&gt;=50000,"&gt;50000")</f>
        <v>5000</v>
      </c>
      <c r="F2415">
        <v>25</v>
      </c>
      <c r="G2415" t="str" cm="1">
        <f t="array" ref="G2415">_xlfn.IFS(F2415&lt;1000,"1000",F2415&lt;5000,"5000",F2415&lt;10000,"10000",F2415&lt;15000,"15000",F2415&lt;20000,"20000",F2415&lt;25000,"25000",F2415&lt;30000,"30000",F2415&lt;35000,"35000",F2415&lt;40000,"40000",F2415&lt;45000,"45000",F2415&lt;50000,"50000",F2415&gt;50000,"&gt;50000")</f>
        <v>1000</v>
      </c>
      <c r="H2415" t="s">
        <v>8221</v>
      </c>
      <c r="I2415" t="s">
        <v>8224</v>
      </c>
      <c r="J2415" t="s">
        <v>8246</v>
      </c>
      <c r="K2415">
        <v>1401579000</v>
      </c>
      <c r="L2415" s="10">
        <v>41790.979166666664</v>
      </c>
      <c r="M2415">
        <v>1398911882</v>
      </c>
      <c r="N2415" s="10">
        <f t="shared" si="113"/>
        <v>41760.10974537037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111"/>
        <v>0.83333333333333337</v>
      </c>
      <c r="T2415">
        <f t="shared" si="112"/>
        <v>8.3333333333333339</v>
      </c>
      <c r="U2415" t="s">
        <v>8336</v>
      </c>
      <c r="V2415" t="s">
        <v>8337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 t="str" cm="1">
        <f t="array" ref="E2416">_xlfn.IFS(D2416&lt;1000,"1000",D2416&lt;5000,"5000",D2416&lt;10000,"10000",D2416&lt;15000,"15000",D2416&lt;20000,"20000",D2416&lt;25000,"25000",D2416&lt;30000,"30000",D2416&lt;35000,"35000",D2416&lt;40000,"40000",D2416&lt;45000,"45000",D2416&lt;50000,"50000",D2416&gt;=50000,"&gt;50000")</f>
        <v>20000</v>
      </c>
      <c r="F2416">
        <v>460</v>
      </c>
      <c r="G2416" t="str" cm="1">
        <f t="array" ref="G2416">_xlfn.IFS(F2416&lt;1000,"1000",F2416&lt;5000,"5000",F2416&lt;10000,"10000",F2416&lt;15000,"15000",F2416&lt;20000,"20000",F2416&lt;25000,"25000",F2416&lt;30000,"30000",F2416&lt;35000,"35000",F2416&lt;40000,"40000",F2416&lt;45000,"45000",F2416&lt;50000,"50000",F2416&gt;50000,"&gt;50000")</f>
        <v>1000</v>
      </c>
      <c r="H2416" t="s">
        <v>8221</v>
      </c>
      <c r="I2416" t="s">
        <v>8224</v>
      </c>
      <c r="J2416" t="s">
        <v>8246</v>
      </c>
      <c r="K2416">
        <v>1440215940</v>
      </c>
      <c r="L2416" s="10">
        <v>42238.165972222225</v>
      </c>
      <c r="M2416">
        <v>1436805660</v>
      </c>
      <c r="N2416" s="10">
        <f t="shared" si="113"/>
        <v>42198.695138888885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111"/>
        <v>3.0666666666666664</v>
      </c>
      <c r="T2416">
        <f t="shared" si="112"/>
        <v>35.384615384615387</v>
      </c>
      <c r="U2416" t="s">
        <v>8336</v>
      </c>
      <c r="V2416" t="s">
        <v>8337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 t="str" cm="1">
        <f t="array" ref="E2417">_xlfn.IFS(D2417&lt;1000,"1000",D2417&lt;5000,"5000",D2417&lt;10000,"10000",D2417&lt;15000,"15000",D2417&lt;20000,"20000",D2417&lt;25000,"25000",D2417&lt;30000,"30000",D2417&lt;35000,"35000",D2417&lt;40000,"40000",D2417&lt;45000,"45000",D2417&lt;50000,"50000",D2417&gt;=50000,"&gt;50000")</f>
        <v>&gt;50000</v>
      </c>
      <c r="F2417">
        <v>335</v>
      </c>
      <c r="G2417" t="str" cm="1">
        <f t="array" ref="G2417">_xlfn.IFS(F2417&lt;1000,"1000",F2417&lt;5000,"5000",F2417&lt;10000,"10000",F2417&lt;15000,"15000",F2417&lt;20000,"20000",F2417&lt;25000,"25000",F2417&lt;30000,"30000",F2417&lt;35000,"35000",F2417&lt;40000,"40000",F2417&lt;45000,"45000",F2417&lt;50000,"50000",F2417&gt;50000,"&gt;50000")</f>
        <v>1000</v>
      </c>
      <c r="H2417" t="s">
        <v>8221</v>
      </c>
      <c r="I2417" t="s">
        <v>8224</v>
      </c>
      <c r="J2417" t="s">
        <v>8246</v>
      </c>
      <c r="K2417">
        <v>1468615346</v>
      </c>
      <c r="L2417" s="10">
        <v>42566.862800925926</v>
      </c>
      <c r="M2417">
        <v>1466023346</v>
      </c>
      <c r="N2417" s="10">
        <f t="shared" si="113"/>
        <v>42536.862800925926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111"/>
        <v>0.55833333333333335</v>
      </c>
      <c r="T2417">
        <f t="shared" si="112"/>
        <v>55.833333333333336</v>
      </c>
      <c r="U2417" t="s">
        <v>8336</v>
      </c>
      <c r="V2417" t="s">
        <v>8337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 t="str" cm="1">
        <f t="array" ref="E2418">_xlfn.IFS(D2418&lt;1000,"1000",D2418&lt;5000,"5000",D2418&lt;10000,"10000",D2418&lt;15000,"15000",D2418&lt;20000,"20000",D2418&lt;25000,"25000",D2418&lt;30000,"30000",D2418&lt;35000,"35000",D2418&lt;40000,"40000",D2418&lt;45000,"45000",D2418&lt;50000,"50000",D2418&gt;=50000,"&gt;50000")</f>
        <v>25000</v>
      </c>
      <c r="F2418">
        <v>5</v>
      </c>
      <c r="G2418" t="str" cm="1">
        <f t="array" ref="G2418">_xlfn.IFS(F2418&lt;1000,"1000",F2418&lt;5000,"5000",F2418&lt;10000,"10000",F2418&lt;15000,"15000",F2418&lt;20000,"20000",F2418&lt;25000,"25000",F2418&lt;30000,"30000",F2418&lt;35000,"35000",F2418&lt;40000,"40000",F2418&lt;45000,"45000",F2418&lt;50000,"50000",F2418&gt;50000,"&gt;50000")</f>
        <v>1000</v>
      </c>
      <c r="H2418" t="s">
        <v>8221</v>
      </c>
      <c r="I2418" t="s">
        <v>8224</v>
      </c>
      <c r="J2418" t="s">
        <v>8246</v>
      </c>
      <c r="K2418">
        <v>1426345200</v>
      </c>
      <c r="L2418" s="10">
        <v>42077.625</v>
      </c>
      <c r="M2418">
        <v>1421343743</v>
      </c>
      <c r="N2418" s="10">
        <f t="shared" si="113"/>
        <v>42019.737766203703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111"/>
        <v>2.5000000000000001E-2</v>
      </c>
      <c r="T2418">
        <f t="shared" si="112"/>
        <v>5</v>
      </c>
      <c r="U2418" t="s">
        <v>8336</v>
      </c>
      <c r="V2418" t="s">
        <v>8337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 t="str" cm="1">
        <f t="array" ref="E2419">_xlfn.IFS(D2419&lt;1000,"1000",D2419&lt;5000,"5000",D2419&lt;10000,"10000",D2419&lt;15000,"15000",D2419&lt;20000,"20000",D2419&lt;25000,"25000",D2419&lt;30000,"30000",D2419&lt;35000,"35000",D2419&lt;40000,"40000",D2419&lt;45000,"45000",D2419&lt;50000,"50000",D2419&gt;=50000,"&gt;50000")</f>
        <v>5000</v>
      </c>
      <c r="F2419">
        <v>0</v>
      </c>
      <c r="G2419" t="str" cm="1">
        <f t="array" ref="G2419">_xlfn.IFS(F2419&lt;1000,"1000",F2419&lt;5000,"5000",F2419&lt;10000,"10000",F2419&lt;15000,"15000",F2419&lt;20000,"20000",F2419&lt;25000,"25000",F2419&lt;30000,"30000",F2419&lt;35000,"35000",F2419&lt;40000,"40000",F2419&lt;45000,"45000",F2419&lt;50000,"50000",F2419&gt;50000,"&gt;50000")</f>
        <v>1000</v>
      </c>
      <c r="H2419" t="s">
        <v>8221</v>
      </c>
      <c r="I2419" t="s">
        <v>8224</v>
      </c>
      <c r="J2419" t="s">
        <v>8246</v>
      </c>
      <c r="K2419">
        <v>1407705187</v>
      </c>
      <c r="L2419" s="10">
        <v>41861.884108796294</v>
      </c>
      <c r="M2419">
        <v>1405113187</v>
      </c>
      <c r="N2419" s="10">
        <f t="shared" si="113"/>
        <v>41831.884108796294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111"/>
        <v>0</v>
      </c>
      <c r="T2419" t="e">
        <f t="shared" si="112"/>
        <v>#DIV/0!</v>
      </c>
      <c r="U2419" t="s">
        <v>8336</v>
      </c>
      <c r="V2419" t="s">
        <v>8337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 t="str" cm="1">
        <f t="array" ref="E2420">_xlfn.IFS(D2420&lt;1000,"1000",D2420&lt;5000,"5000",D2420&lt;10000,"10000",D2420&lt;15000,"15000",D2420&lt;20000,"20000",D2420&lt;25000,"25000",D2420&lt;30000,"30000",D2420&lt;35000,"35000",D2420&lt;40000,"40000",D2420&lt;45000,"45000",D2420&lt;50000,"50000",D2420&gt;=50000,"&gt;50000")</f>
        <v>30000</v>
      </c>
      <c r="F2420">
        <v>5</v>
      </c>
      <c r="G2420" t="str" cm="1">
        <f t="array" ref="G2420">_xlfn.IFS(F2420&lt;1000,"1000",F2420&lt;5000,"5000",F2420&lt;10000,"10000",F2420&lt;15000,"15000",F2420&lt;20000,"20000",F2420&lt;25000,"25000",F2420&lt;30000,"30000",F2420&lt;35000,"35000",F2420&lt;40000,"40000",F2420&lt;45000,"45000",F2420&lt;50000,"50000",F2420&gt;50000,"&gt;50000")</f>
        <v>1000</v>
      </c>
      <c r="H2420" t="s">
        <v>8221</v>
      </c>
      <c r="I2420" t="s">
        <v>8224</v>
      </c>
      <c r="J2420" t="s">
        <v>8246</v>
      </c>
      <c r="K2420">
        <v>1427225644</v>
      </c>
      <c r="L2420" s="10">
        <v>42087.815324074079</v>
      </c>
      <c r="M2420">
        <v>1422045244</v>
      </c>
      <c r="N2420" s="10">
        <f t="shared" si="113"/>
        <v>42027.856990740736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111"/>
        <v>0.02</v>
      </c>
      <c r="T2420">
        <f t="shared" si="112"/>
        <v>1</v>
      </c>
      <c r="U2420" t="s">
        <v>8336</v>
      </c>
      <c r="V2420" t="s">
        <v>8337</v>
      </c>
    </row>
    <row r="2421" spans="1:22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 t="str" cm="1">
        <f t="array" ref="E2421">_xlfn.IFS(D2421&lt;1000,"1000",D2421&lt;5000,"5000",D2421&lt;10000,"10000",D2421&lt;15000,"15000",D2421&lt;20000,"20000",D2421&lt;25000,"25000",D2421&lt;30000,"30000",D2421&lt;35000,"35000",D2421&lt;40000,"40000",D2421&lt;45000,"45000",D2421&lt;50000,"50000",D2421&gt;=50000,"&gt;50000")</f>
        <v>5000</v>
      </c>
      <c r="F2421">
        <v>0</v>
      </c>
      <c r="G2421" t="str" cm="1">
        <f t="array" ref="G2421">_xlfn.IFS(F2421&lt;1000,"1000",F2421&lt;5000,"5000",F2421&lt;10000,"10000",F2421&lt;15000,"15000",F2421&lt;20000,"20000",F2421&lt;25000,"25000",F2421&lt;30000,"30000",F2421&lt;35000,"35000",F2421&lt;40000,"40000",F2421&lt;45000,"45000",F2421&lt;50000,"50000",F2421&gt;50000,"&gt;50000")</f>
        <v>1000</v>
      </c>
      <c r="H2421" t="s">
        <v>8221</v>
      </c>
      <c r="I2421" t="s">
        <v>8224</v>
      </c>
      <c r="J2421" t="s">
        <v>8246</v>
      </c>
      <c r="K2421">
        <v>1424281389</v>
      </c>
      <c r="L2421" s="10">
        <v>42053.738298611104</v>
      </c>
      <c r="M2421">
        <v>1419097389</v>
      </c>
      <c r="N2421" s="10">
        <f t="shared" si="113"/>
        <v>41993.738298611104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111"/>
        <v>0</v>
      </c>
      <c r="T2421" t="e">
        <f t="shared" si="112"/>
        <v>#DIV/0!</v>
      </c>
      <c r="U2421" t="s">
        <v>8336</v>
      </c>
      <c r="V2421" t="s">
        <v>8337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 t="str" cm="1">
        <f t="array" ref="E2422">_xlfn.IFS(D2422&lt;1000,"1000",D2422&lt;5000,"5000",D2422&lt;10000,"10000",D2422&lt;15000,"15000",D2422&lt;20000,"20000",D2422&lt;25000,"25000",D2422&lt;30000,"30000",D2422&lt;35000,"35000",D2422&lt;40000,"40000",D2422&lt;45000,"45000",D2422&lt;50000,"50000",D2422&gt;=50000,"&gt;50000")</f>
        <v>20000</v>
      </c>
      <c r="F2422">
        <v>2501</v>
      </c>
      <c r="G2422" t="str" cm="1">
        <f t="array" ref="G2422">_xlfn.IFS(F2422&lt;1000,"1000",F2422&lt;5000,"5000",F2422&lt;10000,"10000",F2422&lt;15000,"15000",F2422&lt;20000,"20000",F2422&lt;25000,"25000",F2422&lt;30000,"30000",F2422&lt;35000,"35000",F2422&lt;40000,"40000",F2422&lt;45000,"45000",F2422&lt;50000,"50000",F2422&gt;50000,"&gt;50000")</f>
        <v>5000</v>
      </c>
      <c r="H2422" t="s">
        <v>8221</v>
      </c>
      <c r="I2422" t="s">
        <v>8224</v>
      </c>
      <c r="J2422" t="s">
        <v>8246</v>
      </c>
      <c r="K2422">
        <v>1415583695</v>
      </c>
      <c r="L2422" s="10">
        <v>41953.070543981477</v>
      </c>
      <c r="M2422">
        <v>1410396095</v>
      </c>
      <c r="N2422" s="10">
        <f t="shared" si="113"/>
        <v>41893.028877314813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111"/>
        <v>14.825133372851216</v>
      </c>
      <c r="T2422">
        <f t="shared" si="112"/>
        <v>69.472222222222229</v>
      </c>
      <c r="U2422" t="s">
        <v>8336</v>
      </c>
      <c r="V2422" t="s">
        <v>8337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 t="str" cm="1">
        <f t="array" ref="E2423">_xlfn.IFS(D2423&lt;1000,"1000",D2423&lt;5000,"5000",D2423&lt;10000,"10000",D2423&lt;15000,"15000",D2423&lt;20000,"20000",D2423&lt;25000,"25000",D2423&lt;30000,"30000",D2423&lt;35000,"35000",D2423&lt;40000,"40000",D2423&lt;45000,"45000",D2423&lt;50000,"50000",D2423&gt;=50000,"&gt;50000")</f>
        <v>10000</v>
      </c>
      <c r="F2423">
        <v>1</v>
      </c>
      <c r="G2423" t="str" cm="1">
        <f t="array" ref="G2423">_xlfn.IFS(F2423&lt;1000,"1000",F2423&lt;5000,"5000",F2423&lt;10000,"10000",F2423&lt;15000,"15000",F2423&lt;20000,"20000",F2423&lt;25000,"25000",F2423&lt;30000,"30000",F2423&lt;35000,"35000",F2423&lt;40000,"40000",F2423&lt;45000,"45000",F2423&lt;50000,"50000",F2423&gt;50000,"&gt;50000")</f>
        <v>1000</v>
      </c>
      <c r="H2423" t="s">
        <v>8221</v>
      </c>
      <c r="I2423" t="s">
        <v>8224</v>
      </c>
      <c r="J2423" t="s">
        <v>8246</v>
      </c>
      <c r="K2423">
        <v>1424536196</v>
      </c>
      <c r="L2423" s="10">
        <v>42056.687453703707</v>
      </c>
      <c r="M2423">
        <v>1421944196</v>
      </c>
      <c r="N2423" s="10">
        <f t="shared" si="113"/>
        <v>42026.687453703707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111"/>
        <v>1.6666666666666666E-2</v>
      </c>
      <c r="T2423">
        <f t="shared" si="112"/>
        <v>1</v>
      </c>
      <c r="U2423" t="s">
        <v>8336</v>
      </c>
      <c r="V2423" t="s">
        <v>8337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 t="str" cm="1">
        <f t="array" ref="E2424">_xlfn.IFS(D2424&lt;1000,"1000",D2424&lt;5000,"5000",D2424&lt;10000,"10000",D2424&lt;15000,"15000",D2424&lt;20000,"20000",D2424&lt;25000,"25000",D2424&lt;30000,"30000",D2424&lt;35000,"35000",D2424&lt;40000,"40000",D2424&lt;45000,"45000",D2424&lt;50000,"50000",D2424&gt;=50000,"&gt;50000")</f>
        <v>1000</v>
      </c>
      <c r="F2424">
        <v>1</v>
      </c>
      <c r="G2424" t="str" cm="1">
        <f t="array" ref="G2424">_xlfn.IFS(F2424&lt;1000,"1000",F2424&lt;5000,"5000",F2424&lt;10000,"10000",F2424&lt;15000,"15000",F2424&lt;20000,"20000",F2424&lt;25000,"25000",F2424&lt;30000,"30000",F2424&lt;35000,"35000",F2424&lt;40000,"40000",F2424&lt;45000,"45000",F2424&lt;50000,"50000",F2424&gt;50000,"&gt;50000")</f>
        <v>1000</v>
      </c>
      <c r="H2424" t="s">
        <v>8221</v>
      </c>
      <c r="I2424" t="s">
        <v>8224</v>
      </c>
      <c r="J2424" t="s">
        <v>8246</v>
      </c>
      <c r="K2424">
        <v>1426091036</v>
      </c>
      <c r="L2424" s="10">
        <v>42074.683287037042</v>
      </c>
      <c r="M2424">
        <v>1423502636</v>
      </c>
      <c r="N2424" s="10">
        <f t="shared" si="113"/>
        <v>42044.724953703699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111"/>
        <v>0.2</v>
      </c>
      <c r="T2424">
        <f t="shared" si="112"/>
        <v>1</v>
      </c>
      <c r="U2424" t="s">
        <v>8336</v>
      </c>
      <c r="V2424" t="s">
        <v>8337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 t="str" cm="1">
        <f t="array" ref="E2425">_xlfn.IFS(D2425&lt;1000,"1000",D2425&lt;5000,"5000",D2425&lt;10000,"10000",D2425&lt;15000,"15000",D2425&lt;20000,"20000",D2425&lt;25000,"25000",D2425&lt;30000,"30000",D2425&lt;35000,"35000",D2425&lt;40000,"40000",D2425&lt;45000,"45000",D2425&lt;50000,"50000",D2425&gt;=50000,"&gt;50000")</f>
        <v>&gt;50000</v>
      </c>
      <c r="F2425">
        <v>8</v>
      </c>
      <c r="G2425" t="str" cm="1">
        <f t="array" ref="G2425">_xlfn.IFS(F2425&lt;1000,"1000",F2425&lt;5000,"5000",F2425&lt;10000,"10000",F2425&lt;15000,"15000",F2425&lt;20000,"20000",F2425&lt;25000,"25000",F2425&lt;30000,"30000",F2425&lt;35000,"35000",F2425&lt;40000,"40000",F2425&lt;45000,"45000",F2425&lt;50000,"50000",F2425&gt;50000,"&gt;50000")</f>
        <v>1000</v>
      </c>
      <c r="H2425" t="s">
        <v>8221</v>
      </c>
      <c r="I2425" t="s">
        <v>8224</v>
      </c>
      <c r="J2425" t="s">
        <v>8246</v>
      </c>
      <c r="K2425">
        <v>1420044890</v>
      </c>
      <c r="L2425" s="10">
        <v>42004.704745370371</v>
      </c>
      <c r="M2425">
        <v>1417452890</v>
      </c>
      <c r="N2425" s="10">
        <f t="shared" si="113"/>
        <v>41974.704745370371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111"/>
        <v>1.3333333333333334E-2</v>
      </c>
      <c r="T2425">
        <f t="shared" si="112"/>
        <v>8</v>
      </c>
      <c r="U2425" t="s">
        <v>8336</v>
      </c>
      <c r="V2425" t="s">
        <v>8337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 t="str" cm="1">
        <f t="array" ref="E2426">_xlfn.IFS(D2426&lt;1000,"1000",D2426&lt;5000,"5000",D2426&lt;10000,"10000",D2426&lt;15000,"15000",D2426&lt;20000,"20000",D2426&lt;25000,"25000",D2426&lt;30000,"30000",D2426&lt;35000,"35000",D2426&lt;40000,"40000",D2426&lt;45000,"45000",D2426&lt;50000,"50000",D2426&gt;=50000,"&gt;50000")</f>
        <v>30000</v>
      </c>
      <c r="F2426">
        <v>310</v>
      </c>
      <c r="G2426" t="str" cm="1">
        <f t="array" ref="G2426">_xlfn.IFS(F2426&lt;1000,"1000",F2426&lt;5000,"5000",F2426&lt;10000,"10000",F2426&lt;15000,"15000",F2426&lt;20000,"20000",F2426&lt;25000,"25000",F2426&lt;30000,"30000",F2426&lt;35000,"35000",F2426&lt;40000,"40000",F2426&lt;45000,"45000",F2426&lt;50000,"50000",F2426&gt;50000,"&gt;50000")</f>
        <v>1000</v>
      </c>
      <c r="H2426" t="s">
        <v>8221</v>
      </c>
      <c r="I2426" t="s">
        <v>8224</v>
      </c>
      <c r="J2426" t="s">
        <v>8246</v>
      </c>
      <c r="K2426">
        <v>1414445108</v>
      </c>
      <c r="L2426" s="10">
        <v>41939.892453703702</v>
      </c>
      <c r="M2426">
        <v>1411853108</v>
      </c>
      <c r="N2426" s="10">
        <f t="shared" si="113"/>
        <v>41909.892453703702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111"/>
        <v>1.24</v>
      </c>
      <c r="T2426">
        <f t="shared" si="112"/>
        <v>34.444444444444443</v>
      </c>
      <c r="U2426" t="s">
        <v>8336</v>
      </c>
      <c r="V2426" t="s">
        <v>8337</v>
      </c>
    </row>
    <row r="2427" spans="1:22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 t="str" cm="1">
        <f t="array" ref="E2427">_xlfn.IFS(D2427&lt;1000,"1000",D2427&lt;5000,"5000",D2427&lt;10000,"10000",D2427&lt;15000,"15000",D2427&lt;20000,"20000",D2427&lt;25000,"25000",D2427&lt;30000,"30000",D2427&lt;35000,"35000",D2427&lt;40000,"40000",D2427&lt;45000,"45000",D2427&lt;50000,"50000",D2427&gt;=50000,"&gt;50000")</f>
        <v>5000</v>
      </c>
      <c r="F2427">
        <v>1</v>
      </c>
      <c r="G2427" t="str" cm="1">
        <f t="array" ref="G2427">_xlfn.IFS(F2427&lt;1000,"1000",F2427&lt;5000,"5000",F2427&lt;10000,"10000",F2427&lt;15000,"15000",F2427&lt;20000,"20000",F2427&lt;25000,"25000",F2427&lt;30000,"30000",F2427&lt;35000,"35000",F2427&lt;40000,"40000",F2427&lt;45000,"45000",F2427&lt;50000,"50000",F2427&gt;50000,"&gt;50000")</f>
        <v>1000</v>
      </c>
      <c r="H2427" t="s">
        <v>8221</v>
      </c>
      <c r="I2427" t="s">
        <v>8224</v>
      </c>
      <c r="J2427" t="s">
        <v>8246</v>
      </c>
      <c r="K2427">
        <v>1464386640</v>
      </c>
      <c r="L2427" s="10">
        <v>42517.919444444444</v>
      </c>
      <c r="M2427">
        <v>1463090149</v>
      </c>
      <c r="N2427" s="10">
        <f t="shared" si="113"/>
        <v>42502.913761574076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111"/>
        <v>2.8571428571428574E-2</v>
      </c>
      <c r="T2427">
        <f t="shared" si="112"/>
        <v>1</v>
      </c>
      <c r="U2427" t="s">
        <v>8336</v>
      </c>
      <c r="V2427" t="s">
        <v>8337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 t="str" cm="1">
        <f t="array" ref="E2428">_xlfn.IFS(D2428&lt;1000,"1000",D2428&lt;5000,"5000",D2428&lt;10000,"10000",D2428&lt;15000,"15000",D2428&lt;20000,"20000",D2428&lt;25000,"25000",D2428&lt;30000,"30000",D2428&lt;35000,"35000",D2428&lt;40000,"40000",D2428&lt;45000,"45000",D2428&lt;50000,"50000",D2428&gt;=50000,"&gt;50000")</f>
        <v>25000</v>
      </c>
      <c r="F2428">
        <v>0</v>
      </c>
      <c r="G2428" t="str" cm="1">
        <f t="array" ref="G2428">_xlfn.IFS(F2428&lt;1000,"1000",F2428&lt;5000,"5000",F2428&lt;10000,"10000",F2428&lt;15000,"15000",F2428&lt;20000,"20000",F2428&lt;25000,"25000",F2428&lt;30000,"30000",F2428&lt;35000,"35000",F2428&lt;40000,"40000",F2428&lt;45000,"45000",F2428&lt;50000,"50000",F2428&gt;50000,"&gt;50000")</f>
        <v>1000</v>
      </c>
      <c r="H2428" t="s">
        <v>8221</v>
      </c>
      <c r="I2428" t="s">
        <v>8224</v>
      </c>
      <c r="J2428" t="s">
        <v>8246</v>
      </c>
      <c r="K2428">
        <v>1439006692</v>
      </c>
      <c r="L2428" s="10">
        <v>42224.170046296291</v>
      </c>
      <c r="M2428">
        <v>1433822692</v>
      </c>
      <c r="N2428" s="10">
        <f t="shared" si="113"/>
        <v>42164.170046296291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111"/>
        <v>0</v>
      </c>
      <c r="T2428" t="e">
        <f t="shared" si="112"/>
        <v>#DIV/0!</v>
      </c>
      <c r="U2428" t="s">
        <v>8336</v>
      </c>
      <c r="V2428" t="s">
        <v>8337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 t="str" cm="1">
        <f t="array" ref="E2429">_xlfn.IFS(D2429&lt;1000,"1000",D2429&lt;5000,"5000",D2429&lt;10000,"10000",D2429&lt;15000,"15000",D2429&lt;20000,"20000",D2429&lt;25000,"25000",D2429&lt;30000,"30000",D2429&lt;35000,"35000",D2429&lt;40000,"40000",D2429&lt;45000,"45000",D2429&lt;50000,"50000",D2429&gt;=50000,"&gt;50000")</f>
        <v>&gt;50000</v>
      </c>
      <c r="F2429">
        <v>1</v>
      </c>
      <c r="G2429" t="str" cm="1">
        <f t="array" ref="G2429">_xlfn.IFS(F2429&lt;1000,"1000",F2429&lt;5000,"5000",F2429&lt;10000,"10000",F2429&lt;15000,"15000",F2429&lt;20000,"20000",F2429&lt;25000,"25000",F2429&lt;30000,"30000",F2429&lt;35000,"35000",F2429&lt;40000,"40000",F2429&lt;45000,"45000",F2429&lt;50000,"50000",F2429&gt;50000,"&gt;50000")</f>
        <v>1000</v>
      </c>
      <c r="H2429" t="s">
        <v>8221</v>
      </c>
      <c r="I2429" t="s">
        <v>8224</v>
      </c>
      <c r="J2429" t="s">
        <v>8246</v>
      </c>
      <c r="K2429">
        <v>1458715133</v>
      </c>
      <c r="L2429" s="10">
        <v>42452.277002314819</v>
      </c>
      <c r="M2429">
        <v>1455262733</v>
      </c>
      <c r="N2429" s="10">
        <f t="shared" si="113"/>
        <v>42412.318668981476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111"/>
        <v>2E-3</v>
      </c>
      <c r="T2429">
        <f t="shared" si="112"/>
        <v>1</v>
      </c>
      <c r="U2429" t="s">
        <v>8336</v>
      </c>
      <c r="V2429" t="s">
        <v>8337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 t="str" cm="1">
        <f t="array" ref="E2430">_xlfn.IFS(D2430&lt;1000,"1000",D2430&lt;5000,"5000",D2430&lt;10000,"10000",D2430&lt;15000,"15000",D2430&lt;20000,"20000",D2430&lt;25000,"25000",D2430&lt;30000,"30000",D2430&lt;35000,"35000",D2430&lt;40000,"40000",D2430&lt;45000,"45000",D2430&lt;50000,"50000",D2430&gt;=50000,"&gt;50000")</f>
        <v>40000</v>
      </c>
      <c r="F2430">
        <v>1</v>
      </c>
      <c r="G2430" t="str" cm="1">
        <f t="array" ref="G2430">_xlfn.IFS(F2430&lt;1000,"1000",F2430&lt;5000,"5000",F2430&lt;10000,"10000",F2430&lt;15000,"15000",F2430&lt;20000,"20000",F2430&lt;25000,"25000",F2430&lt;30000,"30000",F2430&lt;35000,"35000",F2430&lt;40000,"40000",F2430&lt;45000,"45000",F2430&lt;50000,"50000",F2430&gt;50000,"&gt;50000")</f>
        <v>1000</v>
      </c>
      <c r="H2430" t="s">
        <v>8221</v>
      </c>
      <c r="I2430" t="s">
        <v>8224</v>
      </c>
      <c r="J2430" t="s">
        <v>8246</v>
      </c>
      <c r="K2430">
        <v>1426182551</v>
      </c>
      <c r="L2430" s="10">
        <v>42075.742488425924</v>
      </c>
      <c r="M2430">
        <v>1423594151</v>
      </c>
      <c r="N2430" s="10">
        <f t="shared" si="113"/>
        <v>42045.784155092595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111"/>
        <v>2.8571428571428571E-3</v>
      </c>
      <c r="T2430">
        <f t="shared" si="112"/>
        <v>1</v>
      </c>
      <c r="U2430" t="s">
        <v>8336</v>
      </c>
      <c r="V2430" t="s">
        <v>8337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 t="str" cm="1">
        <f t="array" ref="E2431">_xlfn.IFS(D2431&lt;1000,"1000",D2431&lt;5000,"5000",D2431&lt;10000,"10000",D2431&lt;15000,"15000",D2431&lt;20000,"20000",D2431&lt;25000,"25000",D2431&lt;30000,"30000",D2431&lt;35000,"35000",D2431&lt;40000,"40000",D2431&lt;45000,"45000",D2431&lt;50000,"50000",D2431&gt;=50000,"&gt;50000")</f>
        <v>&gt;50000</v>
      </c>
      <c r="F2431">
        <v>2005</v>
      </c>
      <c r="G2431" t="str" cm="1">
        <f t="array" ref="G2431">_xlfn.IFS(F2431&lt;1000,"1000",F2431&lt;5000,"5000",F2431&lt;10000,"10000",F2431&lt;15000,"15000",F2431&lt;20000,"20000",F2431&lt;25000,"25000",F2431&lt;30000,"30000",F2431&lt;35000,"35000",F2431&lt;40000,"40000",F2431&lt;45000,"45000",F2431&lt;50000,"50000",F2431&gt;50000,"&gt;50000")</f>
        <v>5000</v>
      </c>
      <c r="H2431" t="s">
        <v>8221</v>
      </c>
      <c r="I2431" t="s">
        <v>8234</v>
      </c>
      <c r="J2431" t="s">
        <v>8254</v>
      </c>
      <c r="K2431">
        <v>1486313040</v>
      </c>
      <c r="L2431" s="10">
        <v>42771.697222222225</v>
      </c>
      <c r="M2431">
        <v>1483131966</v>
      </c>
      <c r="N2431" s="10">
        <f t="shared" si="113"/>
        <v>42734.879236111112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111"/>
        <v>1.4321428571428572</v>
      </c>
      <c r="T2431">
        <f t="shared" si="112"/>
        <v>501.25</v>
      </c>
      <c r="U2431" t="s">
        <v>8336</v>
      </c>
      <c r="V2431" t="s">
        <v>8337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 t="str" cm="1">
        <f t="array" ref="E2432">_xlfn.IFS(D2432&lt;1000,"1000",D2432&lt;5000,"5000",D2432&lt;10000,"10000",D2432&lt;15000,"15000",D2432&lt;20000,"20000",D2432&lt;25000,"25000",D2432&lt;30000,"30000",D2432&lt;35000,"35000",D2432&lt;40000,"40000",D2432&lt;45000,"45000",D2432&lt;50000,"50000",D2432&gt;=50000,"&gt;50000")</f>
        <v>5000</v>
      </c>
      <c r="F2432">
        <v>21</v>
      </c>
      <c r="G2432" t="str" cm="1">
        <f t="array" ref="G2432">_xlfn.IFS(F2432&lt;1000,"1000",F2432&lt;5000,"5000",F2432&lt;10000,"10000",F2432&lt;15000,"15000",F2432&lt;20000,"20000",F2432&lt;25000,"25000",F2432&lt;30000,"30000",F2432&lt;35000,"35000",F2432&lt;40000,"40000",F2432&lt;45000,"45000",F2432&lt;50000,"50000",F2432&gt;50000,"&gt;50000")</f>
        <v>1000</v>
      </c>
      <c r="H2432" t="s">
        <v>8221</v>
      </c>
      <c r="I2432" t="s">
        <v>8224</v>
      </c>
      <c r="J2432" t="s">
        <v>8246</v>
      </c>
      <c r="K2432">
        <v>1455246504</v>
      </c>
      <c r="L2432" s="10">
        <v>42412.130833333329</v>
      </c>
      <c r="M2432">
        <v>1452654504</v>
      </c>
      <c r="N2432" s="10">
        <f t="shared" si="113"/>
        <v>42382.130833333329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111"/>
        <v>0.70000000000000007</v>
      </c>
      <c r="T2432">
        <f t="shared" si="112"/>
        <v>10.5</v>
      </c>
      <c r="U2432" t="s">
        <v>8336</v>
      </c>
      <c r="V2432" t="s">
        <v>8337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 t="str" cm="1">
        <f t="array" ref="E2433">_xlfn.IFS(D2433&lt;1000,"1000",D2433&lt;5000,"5000",D2433&lt;10000,"10000",D2433&lt;15000,"15000",D2433&lt;20000,"20000",D2433&lt;25000,"25000",D2433&lt;30000,"30000",D2433&lt;35000,"35000",D2433&lt;40000,"40000",D2433&lt;45000,"45000",D2433&lt;50000,"50000",D2433&gt;=50000,"&gt;50000")</f>
        <v>&gt;50000</v>
      </c>
      <c r="F2433">
        <v>2</v>
      </c>
      <c r="G2433" t="str" cm="1">
        <f t="array" ref="G2433">_xlfn.IFS(F2433&lt;1000,"1000",F2433&lt;5000,"5000",F2433&lt;10000,"10000",F2433&lt;15000,"15000",F2433&lt;20000,"20000",F2433&lt;25000,"25000",F2433&lt;30000,"30000",F2433&lt;35000,"35000",F2433&lt;40000,"40000",F2433&lt;45000,"45000",F2433&lt;50000,"50000",F2433&gt;50000,"&gt;50000")</f>
        <v>1000</v>
      </c>
      <c r="H2433" t="s">
        <v>8221</v>
      </c>
      <c r="I2433" t="s">
        <v>8224</v>
      </c>
      <c r="J2433" t="s">
        <v>8246</v>
      </c>
      <c r="K2433">
        <v>1467080613</v>
      </c>
      <c r="L2433" s="10">
        <v>42549.099687499998</v>
      </c>
      <c r="M2433">
        <v>1461896613</v>
      </c>
      <c r="N2433" s="10">
        <f t="shared" si="113"/>
        <v>42489.099687499998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111"/>
        <v>2E-3</v>
      </c>
      <c r="T2433">
        <f t="shared" si="112"/>
        <v>1</v>
      </c>
      <c r="U2433" t="s">
        <v>8336</v>
      </c>
      <c r="V2433" t="s">
        <v>8337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 t="str" cm="1">
        <f t="array" ref="E2434">_xlfn.IFS(D2434&lt;1000,"1000",D2434&lt;5000,"5000",D2434&lt;10000,"10000",D2434&lt;15000,"15000",D2434&lt;20000,"20000",D2434&lt;25000,"25000",D2434&lt;30000,"30000",D2434&lt;35000,"35000",D2434&lt;40000,"40000",D2434&lt;45000,"45000",D2434&lt;50000,"50000",D2434&gt;=50000,"&gt;50000")</f>
        <v>15000</v>
      </c>
      <c r="F2434">
        <v>2</v>
      </c>
      <c r="G2434" t="str" cm="1">
        <f t="array" ref="G2434">_xlfn.IFS(F2434&lt;1000,"1000",F2434&lt;5000,"5000",F2434&lt;10000,"10000",F2434&lt;15000,"15000",F2434&lt;20000,"20000",F2434&lt;25000,"25000",F2434&lt;30000,"30000",F2434&lt;35000,"35000",F2434&lt;40000,"40000",F2434&lt;45000,"45000",F2434&lt;50000,"50000",F2434&gt;50000,"&gt;50000")</f>
        <v>1000</v>
      </c>
      <c r="H2434" t="s">
        <v>8221</v>
      </c>
      <c r="I2434" t="s">
        <v>8224</v>
      </c>
      <c r="J2434" t="s">
        <v>8246</v>
      </c>
      <c r="K2434">
        <v>1425791697</v>
      </c>
      <c r="L2434" s="10">
        <v>42071.218715277777</v>
      </c>
      <c r="M2434">
        <v>1423199697</v>
      </c>
      <c r="N2434" s="10">
        <f t="shared" si="113"/>
        <v>42041.218715277777</v>
      </c>
      <c r="O2434" t="b">
        <v>0</v>
      </c>
      <c r="P2434">
        <v>2</v>
      </c>
      <c r="Q2434" t="b">
        <v>0</v>
      </c>
      <c r="R2434" t="s">
        <v>8284</v>
      </c>
      <c r="S2434" s="5">
        <f t="shared" ref="S2434:S2497" si="114">(F2434/D2434)*100</f>
        <v>1.4285714285714287E-2</v>
      </c>
      <c r="T2434">
        <f t="shared" ref="T2434:T2497" si="115">F2434/P2434</f>
        <v>1</v>
      </c>
      <c r="U2434" t="s">
        <v>8336</v>
      </c>
      <c r="V2434" t="s">
        <v>8337</v>
      </c>
    </row>
    <row r="2435" spans="1:22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 t="str" cm="1">
        <f t="array" ref="E2435">_xlfn.IFS(D2435&lt;1000,"1000",D2435&lt;5000,"5000",D2435&lt;10000,"10000",D2435&lt;15000,"15000",D2435&lt;20000,"20000",D2435&lt;25000,"25000",D2435&lt;30000,"30000",D2435&lt;35000,"35000",D2435&lt;40000,"40000",D2435&lt;45000,"45000",D2435&lt;50000,"50000",D2435&gt;=50000,"&gt;50000")</f>
        <v>15000</v>
      </c>
      <c r="F2435">
        <v>0</v>
      </c>
      <c r="G2435" t="str" cm="1">
        <f t="array" ref="G2435">_xlfn.IFS(F2435&lt;1000,"1000",F2435&lt;5000,"5000",F2435&lt;10000,"10000",F2435&lt;15000,"15000",F2435&lt;20000,"20000",F2435&lt;25000,"25000",F2435&lt;30000,"30000",F2435&lt;35000,"35000",F2435&lt;40000,"40000",F2435&lt;45000,"45000",F2435&lt;50000,"50000",F2435&gt;50000,"&gt;50000")</f>
        <v>1000</v>
      </c>
      <c r="H2435" t="s">
        <v>8221</v>
      </c>
      <c r="I2435" t="s">
        <v>8224</v>
      </c>
      <c r="J2435" t="s">
        <v>8246</v>
      </c>
      <c r="K2435">
        <v>1456608943</v>
      </c>
      <c r="L2435" s="10">
        <v>42427.89980324074</v>
      </c>
      <c r="M2435">
        <v>1454016943</v>
      </c>
      <c r="N2435" s="10">
        <f t="shared" ref="N2435:N2498" si="116">(((M2435/60)/60)/24)+DATE(1970,1,1)</f>
        <v>42397.89980324074</v>
      </c>
      <c r="O2435" t="b">
        <v>0</v>
      </c>
      <c r="P2435">
        <v>0</v>
      </c>
      <c r="Q2435" t="b">
        <v>0</v>
      </c>
      <c r="R2435" t="s">
        <v>8284</v>
      </c>
      <c r="S2435" s="5">
        <f t="shared" si="114"/>
        <v>0</v>
      </c>
      <c r="T2435" t="e">
        <f t="shared" si="115"/>
        <v>#DIV/0!</v>
      </c>
      <c r="U2435" t="s">
        <v>8336</v>
      </c>
      <c r="V2435" t="s">
        <v>8337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 t="str" cm="1">
        <f t="array" ref="E2436">_xlfn.IFS(D2436&lt;1000,"1000",D2436&lt;5000,"5000",D2436&lt;10000,"10000",D2436&lt;15000,"15000",D2436&lt;20000,"20000",D2436&lt;25000,"25000",D2436&lt;30000,"30000",D2436&lt;35000,"35000",D2436&lt;40000,"40000",D2436&lt;45000,"45000",D2436&lt;50000,"50000",D2436&gt;=50000,"&gt;50000")</f>
        <v>25000</v>
      </c>
      <c r="F2436">
        <v>26</v>
      </c>
      <c r="G2436" t="str" cm="1">
        <f t="array" ref="G2436">_xlfn.IFS(F2436&lt;1000,"1000",F2436&lt;5000,"5000",F2436&lt;10000,"10000",F2436&lt;15000,"15000",F2436&lt;20000,"20000",F2436&lt;25000,"25000",F2436&lt;30000,"30000",F2436&lt;35000,"35000",F2436&lt;40000,"40000",F2436&lt;45000,"45000",F2436&lt;50000,"50000",F2436&gt;50000,"&gt;50000")</f>
        <v>1000</v>
      </c>
      <c r="H2436" t="s">
        <v>8221</v>
      </c>
      <c r="I2436" t="s">
        <v>8224</v>
      </c>
      <c r="J2436" t="s">
        <v>8246</v>
      </c>
      <c r="K2436">
        <v>1438662474</v>
      </c>
      <c r="L2436" s="10">
        <v>42220.18604166666</v>
      </c>
      <c r="M2436">
        <v>1435206474</v>
      </c>
      <c r="N2436" s="10">
        <f t="shared" si="116"/>
        <v>42180.18604166666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114"/>
        <v>0.13</v>
      </c>
      <c r="T2436">
        <f t="shared" si="115"/>
        <v>13</v>
      </c>
      <c r="U2436" t="s">
        <v>8336</v>
      </c>
      <c r="V2436" t="s">
        <v>8337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 t="str" cm="1">
        <f t="array" ref="E2437">_xlfn.IFS(D2437&lt;1000,"1000",D2437&lt;5000,"5000",D2437&lt;10000,"10000",D2437&lt;15000,"15000",D2437&lt;20000,"20000",D2437&lt;25000,"25000",D2437&lt;30000,"30000",D2437&lt;35000,"35000",D2437&lt;40000,"40000",D2437&lt;45000,"45000",D2437&lt;50000,"50000",D2437&gt;=50000,"&gt;50000")</f>
        <v>&gt;50000</v>
      </c>
      <c r="F2437">
        <v>1224</v>
      </c>
      <c r="G2437" t="str" cm="1">
        <f t="array" ref="G2437">_xlfn.IFS(F2437&lt;1000,"1000",F2437&lt;5000,"5000",F2437&lt;10000,"10000",F2437&lt;15000,"15000",F2437&lt;20000,"20000",F2437&lt;25000,"25000",F2437&lt;30000,"30000",F2437&lt;35000,"35000",F2437&lt;40000,"40000",F2437&lt;45000,"45000",F2437&lt;50000,"50000",F2437&gt;50000,"&gt;50000")</f>
        <v>5000</v>
      </c>
      <c r="H2437" t="s">
        <v>8221</v>
      </c>
      <c r="I2437" t="s">
        <v>8235</v>
      </c>
      <c r="J2437" t="s">
        <v>8255</v>
      </c>
      <c r="K2437">
        <v>1444027186</v>
      </c>
      <c r="L2437" s="10">
        <v>42282.277615740735</v>
      </c>
      <c r="M2437">
        <v>1441435186</v>
      </c>
      <c r="N2437" s="10">
        <f t="shared" si="116"/>
        <v>42252.277615740735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114"/>
        <v>0.48960000000000004</v>
      </c>
      <c r="T2437">
        <f t="shared" si="115"/>
        <v>306</v>
      </c>
      <c r="U2437" t="s">
        <v>8336</v>
      </c>
      <c r="V2437" t="s">
        <v>8337</v>
      </c>
    </row>
    <row r="2438" spans="1:22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 t="str" cm="1">
        <f t="array" ref="E2438">_xlfn.IFS(D2438&lt;1000,"1000",D2438&lt;5000,"5000",D2438&lt;10000,"10000",D2438&lt;15000,"15000",D2438&lt;20000,"20000",D2438&lt;25000,"25000",D2438&lt;30000,"30000",D2438&lt;35000,"35000",D2438&lt;40000,"40000",D2438&lt;45000,"45000",D2438&lt;50000,"50000",D2438&gt;=50000,"&gt;50000")</f>
        <v>&gt;50000</v>
      </c>
      <c r="F2438">
        <v>45</v>
      </c>
      <c r="G2438" t="str" cm="1">
        <f t="array" ref="G2438">_xlfn.IFS(F2438&lt;1000,"1000",F2438&lt;5000,"5000",F2438&lt;10000,"10000",F2438&lt;15000,"15000",F2438&lt;20000,"20000",F2438&lt;25000,"25000",F2438&lt;30000,"30000",F2438&lt;35000,"35000",F2438&lt;40000,"40000",F2438&lt;45000,"45000",F2438&lt;50000,"50000",F2438&gt;50000,"&gt;50000")</f>
        <v>1000</v>
      </c>
      <c r="H2438" t="s">
        <v>8221</v>
      </c>
      <c r="I2438" t="s">
        <v>8229</v>
      </c>
      <c r="J2438" t="s">
        <v>8251</v>
      </c>
      <c r="K2438">
        <v>1454078770</v>
      </c>
      <c r="L2438" s="10">
        <v>42398.615393518514</v>
      </c>
      <c r="M2438">
        <v>1448894770</v>
      </c>
      <c r="N2438" s="10">
        <f t="shared" si="116"/>
        <v>42338.615393518514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114"/>
        <v>3.8461538461538464E-2</v>
      </c>
      <c r="T2438">
        <f t="shared" si="115"/>
        <v>22.5</v>
      </c>
      <c r="U2438" t="s">
        <v>8336</v>
      </c>
      <c r="V2438" t="s">
        <v>8337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 t="str" cm="1">
        <f t="array" ref="E2439">_xlfn.IFS(D2439&lt;1000,"1000",D2439&lt;5000,"5000",D2439&lt;10000,"10000",D2439&lt;15000,"15000",D2439&lt;20000,"20000",D2439&lt;25000,"25000",D2439&lt;30000,"30000",D2439&lt;35000,"35000",D2439&lt;40000,"40000",D2439&lt;45000,"45000",D2439&lt;50000,"50000",D2439&gt;=50000,"&gt;50000")</f>
        <v>10000</v>
      </c>
      <c r="F2439">
        <v>0</v>
      </c>
      <c r="G2439" t="str" cm="1">
        <f t="array" ref="G2439">_xlfn.IFS(F2439&lt;1000,"1000",F2439&lt;5000,"5000",F2439&lt;10000,"10000",F2439&lt;15000,"15000",F2439&lt;20000,"20000",F2439&lt;25000,"25000",F2439&lt;30000,"30000",F2439&lt;35000,"35000",F2439&lt;40000,"40000",F2439&lt;45000,"45000",F2439&lt;50000,"50000",F2439&gt;50000,"&gt;50000")</f>
        <v>1000</v>
      </c>
      <c r="H2439" t="s">
        <v>8221</v>
      </c>
      <c r="I2439" t="s">
        <v>8224</v>
      </c>
      <c r="J2439" t="s">
        <v>8246</v>
      </c>
      <c r="K2439">
        <v>1426615200</v>
      </c>
      <c r="L2439" s="10">
        <v>42080.75</v>
      </c>
      <c r="M2439">
        <v>1422400188</v>
      </c>
      <c r="N2439" s="10">
        <f t="shared" si="116"/>
        <v>42031.965138888889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114"/>
        <v>0</v>
      </c>
      <c r="T2439" t="e">
        <f t="shared" si="115"/>
        <v>#DIV/0!</v>
      </c>
      <c r="U2439" t="s">
        <v>8336</v>
      </c>
      <c r="V2439" t="s">
        <v>8337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 t="str" cm="1">
        <f t="array" ref="E2440">_xlfn.IFS(D2440&lt;1000,"1000",D2440&lt;5000,"5000",D2440&lt;10000,"10000",D2440&lt;15000,"15000",D2440&lt;20000,"20000",D2440&lt;25000,"25000",D2440&lt;30000,"30000",D2440&lt;35000,"35000",D2440&lt;40000,"40000",D2440&lt;45000,"45000",D2440&lt;50000,"50000",D2440&gt;=50000,"&gt;50000")</f>
        <v>20000</v>
      </c>
      <c r="F2440">
        <v>50</v>
      </c>
      <c r="G2440" t="str" cm="1">
        <f t="array" ref="G2440">_xlfn.IFS(F2440&lt;1000,"1000",F2440&lt;5000,"5000",F2440&lt;10000,"10000",F2440&lt;15000,"15000",F2440&lt;20000,"20000",F2440&lt;25000,"25000",F2440&lt;30000,"30000",F2440&lt;35000,"35000",F2440&lt;40000,"40000",F2440&lt;45000,"45000",F2440&lt;50000,"50000",F2440&gt;50000,"&gt;50000")</f>
        <v>1000</v>
      </c>
      <c r="H2440" t="s">
        <v>8221</v>
      </c>
      <c r="I2440" t="s">
        <v>8224</v>
      </c>
      <c r="J2440" t="s">
        <v>8246</v>
      </c>
      <c r="K2440">
        <v>1449529062</v>
      </c>
      <c r="L2440" s="10">
        <v>42345.956736111111</v>
      </c>
      <c r="M2440">
        <v>1444341462</v>
      </c>
      <c r="N2440" s="10">
        <f t="shared" si="116"/>
        <v>42285.91506944444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114"/>
        <v>0.33333333333333337</v>
      </c>
      <c r="T2440">
        <f t="shared" si="115"/>
        <v>50</v>
      </c>
      <c r="U2440" t="s">
        <v>8336</v>
      </c>
      <c r="V2440" t="s">
        <v>8337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 t="str" cm="1">
        <f t="array" ref="E2441">_xlfn.IFS(D2441&lt;1000,"1000",D2441&lt;5000,"5000",D2441&lt;10000,"10000",D2441&lt;15000,"15000",D2441&lt;20000,"20000",D2441&lt;25000,"25000",D2441&lt;30000,"30000",D2441&lt;35000,"35000",D2441&lt;40000,"40000",D2441&lt;45000,"45000",D2441&lt;50000,"50000",D2441&gt;=50000,"&gt;50000")</f>
        <v>15000</v>
      </c>
      <c r="F2441">
        <v>0</v>
      </c>
      <c r="G2441" t="str" cm="1">
        <f t="array" ref="G2441">_xlfn.IFS(F2441&lt;1000,"1000",F2441&lt;5000,"5000",F2441&lt;10000,"10000",F2441&lt;15000,"15000",F2441&lt;20000,"20000",F2441&lt;25000,"25000",F2441&lt;30000,"30000",F2441&lt;35000,"35000",F2441&lt;40000,"40000",F2441&lt;45000,"45000",F2441&lt;50000,"50000",F2441&gt;50000,"&gt;50000")</f>
        <v>1000</v>
      </c>
      <c r="H2441" t="s">
        <v>8221</v>
      </c>
      <c r="I2441" t="s">
        <v>8224</v>
      </c>
      <c r="J2441" t="s">
        <v>8246</v>
      </c>
      <c r="K2441">
        <v>1445197129</v>
      </c>
      <c r="L2441" s="10">
        <v>42295.818622685183</v>
      </c>
      <c r="M2441">
        <v>1442605129</v>
      </c>
      <c r="N2441" s="10">
        <f t="shared" si="116"/>
        <v>42265.818622685183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114"/>
        <v>0</v>
      </c>
      <c r="T2441" t="e">
        <f t="shared" si="115"/>
        <v>#DIV/0!</v>
      </c>
      <c r="U2441" t="s">
        <v>8336</v>
      </c>
      <c r="V2441" t="s">
        <v>8337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 t="str" cm="1">
        <f t="array" ref="E2442">_xlfn.IFS(D2442&lt;1000,"1000",D2442&lt;5000,"5000",D2442&lt;10000,"10000",D2442&lt;15000,"15000",D2442&lt;20000,"20000",D2442&lt;25000,"25000",D2442&lt;30000,"30000",D2442&lt;35000,"35000",D2442&lt;40000,"40000",D2442&lt;45000,"45000",D2442&lt;50000,"50000",D2442&gt;=50000,"&gt;50000")</f>
        <v>10000</v>
      </c>
      <c r="F2442">
        <v>10</v>
      </c>
      <c r="G2442" t="str" cm="1">
        <f t="array" ref="G2442">_xlfn.IFS(F2442&lt;1000,"1000",F2442&lt;5000,"5000",F2442&lt;10000,"10000",F2442&lt;15000,"15000",F2442&lt;20000,"20000",F2442&lt;25000,"25000",F2442&lt;30000,"30000",F2442&lt;35000,"35000",F2442&lt;40000,"40000",F2442&lt;45000,"45000",F2442&lt;50000,"50000",F2442&gt;50000,"&gt;50000")</f>
        <v>1000</v>
      </c>
      <c r="H2442" t="s">
        <v>8221</v>
      </c>
      <c r="I2442" t="s">
        <v>8242</v>
      </c>
      <c r="J2442" t="s">
        <v>8249</v>
      </c>
      <c r="K2442">
        <v>1455399313</v>
      </c>
      <c r="L2442" s="10">
        <v>42413.899456018517</v>
      </c>
      <c r="M2442">
        <v>1452807313</v>
      </c>
      <c r="N2442" s="10">
        <f t="shared" si="116"/>
        <v>42383.899456018517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114"/>
        <v>0.2</v>
      </c>
      <c r="T2442">
        <f t="shared" si="115"/>
        <v>5</v>
      </c>
      <c r="U2442" t="s">
        <v>8336</v>
      </c>
      <c r="V2442" t="s">
        <v>8337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 t="str" cm="1">
        <f t="array" ref="E2443">_xlfn.IFS(D2443&lt;1000,"1000",D2443&lt;5000,"5000",D2443&lt;10000,"10000",D2443&lt;15000,"15000",D2443&lt;20000,"20000",D2443&lt;25000,"25000",D2443&lt;30000,"30000",D2443&lt;35000,"35000",D2443&lt;40000,"40000",D2443&lt;45000,"45000",D2443&lt;50000,"50000",D2443&gt;=50000,"&gt;50000")</f>
        <v>10000</v>
      </c>
      <c r="F2443">
        <v>8091</v>
      </c>
      <c r="G2443" t="str" cm="1">
        <f t="array" ref="G2443">_xlfn.IFS(F2443&lt;1000,"1000",F2443&lt;5000,"5000",F2443&lt;10000,"10000",F2443&lt;15000,"15000",F2443&lt;20000,"20000",F2443&lt;25000,"25000",F2443&lt;30000,"30000",F2443&lt;35000,"35000",F2443&lt;40000,"40000",F2443&lt;45000,"45000",F2443&lt;50000,"50000",F2443&gt;50000,"&gt;50000")</f>
        <v>10000</v>
      </c>
      <c r="H2443" t="s">
        <v>8219</v>
      </c>
      <c r="I2443" t="s">
        <v>8224</v>
      </c>
      <c r="J2443" t="s">
        <v>8246</v>
      </c>
      <c r="K2443">
        <v>1437627540</v>
      </c>
      <c r="L2443" s="10">
        <v>42208.207638888889</v>
      </c>
      <c r="M2443">
        <v>1435806054</v>
      </c>
      <c r="N2443" s="10">
        <f t="shared" si="116"/>
        <v>42187.125625000001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114"/>
        <v>107.88</v>
      </c>
      <c r="T2443">
        <f t="shared" si="115"/>
        <v>74.22935779816514</v>
      </c>
      <c r="U2443" t="s">
        <v>8336</v>
      </c>
      <c r="V2443" t="s">
        <v>8352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 t="str" cm="1">
        <f t="array" ref="E2444">_xlfn.IFS(D2444&lt;1000,"1000",D2444&lt;5000,"5000",D2444&lt;10000,"10000",D2444&lt;15000,"15000",D2444&lt;20000,"20000",D2444&lt;25000,"25000",D2444&lt;30000,"30000",D2444&lt;35000,"35000",D2444&lt;40000,"40000",D2444&lt;45000,"45000",D2444&lt;50000,"50000",D2444&gt;=50000,"&gt;50000")</f>
        <v>25000</v>
      </c>
      <c r="F2444">
        <v>30226</v>
      </c>
      <c r="G2444" t="str" cm="1">
        <f t="array" ref="G2444">_xlfn.IFS(F2444&lt;1000,"1000",F2444&lt;5000,"5000",F2444&lt;10000,"10000",F2444&lt;15000,"15000",F2444&lt;20000,"20000",F2444&lt;25000,"25000",F2444&lt;30000,"30000",F2444&lt;35000,"35000",F2444&lt;40000,"40000",F2444&lt;45000,"45000",F2444&lt;50000,"50000",F2444&gt;50000,"&gt;50000")</f>
        <v>35000</v>
      </c>
      <c r="H2444" t="s">
        <v>8219</v>
      </c>
      <c r="I2444" t="s">
        <v>8224</v>
      </c>
      <c r="J2444" t="s">
        <v>8246</v>
      </c>
      <c r="K2444">
        <v>1426777228</v>
      </c>
      <c r="L2444" s="10">
        <v>42082.625324074077</v>
      </c>
      <c r="M2444">
        <v>1424188828</v>
      </c>
      <c r="N2444" s="10">
        <f t="shared" si="116"/>
        <v>42052.666990740734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114"/>
        <v>125.94166666666666</v>
      </c>
      <c r="T2444">
        <f t="shared" si="115"/>
        <v>81.252688172043008</v>
      </c>
      <c r="U2444" t="s">
        <v>8336</v>
      </c>
      <c r="V2444" t="s">
        <v>8352</v>
      </c>
    </row>
    <row r="2445" spans="1:22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 t="str" cm="1">
        <f t="array" ref="E2445">_xlfn.IFS(D2445&lt;1000,"1000",D2445&lt;5000,"5000",D2445&lt;10000,"10000",D2445&lt;15000,"15000",D2445&lt;20000,"20000",D2445&lt;25000,"25000",D2445&lt;30000,"30000",D2445&lt;35000,"35000",D2445&lt;40000,"40000",D2445&lt;45000,"45000",D2445&lt;50000,"50000",D2445&gt;=50000,"&gt;50000")</f>
        <v>25000</v>
      </c>
      <c r="F2445">
        <v>40502.99</v>
      </c>
      <c r="G2445" t="str" cm="1">
        <f t="array" ref="G2445">_xlfn.IFS(F2445&lt;1000,"1000",F2445&lt;5000,"5000",F2445&lt;10000,"10000",F2445&lt;15000,"15000",F2445&lt;20000,"20000",F2445&lt;25000,"25000",F2445&lt;30000,"30000",F2445&lt;35000,"35000",F2445&lt;40000,"40000",F2445&lt;45000,"45000",F2445&lt;50000,"50000",F2445&gt;50000,"&gt;50000")</f>
        <v>45000</v>
      </c>
      <c r="H2445" t="s">
        <v>8219</v>
      </c>
      <c r="I2445" t="s">
        <v>8224</v>
      </c>
      <c r="J2445" t="s">
        <v>8246</v>
      </c>
      <c r="K2445">
        <v>1408114822</v>
      </c>
      <c r="L2445" s="10">
        <v>41866.625254629631</v>
      </c>
      <c r="M2445">
        <v>1405522822</v>
      </c>
      <c r="N2445" s="10">
        <f t="shared" si="116"/>
        <v>41836.625254629631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114"/>
        <v>202.51495</v>
      </c>
      <c r="T2445">
        <f t="shared" si="115"/>
        <v>130.23469453376205</v>
      </c>
      <c r="U2445" t="s">
        <v>8336</v>
      </c>
      <c r="V2445" t="s">
        <v>8352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 t="str" cm="1">
        <f t="array" ref="E2446">_xlfn.IFS(D2446&lt;1000,"1000",D2446&lt;5000,"5000",D2446&lt;10000,"10000",D2446&lt;15000,"15000",D2446&lt;20000,"20000",D2446&lt;25000,"25000",D2446&lt;30000,"30000",D2446&lt;35000,"35000",D2446&lt;40000,"40000",D2446&lt;45000,"45000",D2446&lt;50000,"50000",D2446&gt;=50000,"&gt;50000")</f>
        <v>5000</v>
      </c>
      <c r="F2446">
        <v>3258</v>
      </c>
      <c r="G2446" t="str" cm="1">
        <f t="array" ref="G2446">_xlfn.IFS(F2446&lt;1000,"1000",F2446&lt;5000,"5000",F2446&lt;10000,"10000",F2446&lt;15000,"15000",F2446&lt;20000,"20000",F2446&lt;25000,"25000",F2446&lt;30000,"30000",F2446&lt;35000,"35000",F2446&lt;40000,"40000",F2446&lt;45000,"45000",F2446&lt;50000,"50000",F2446&gt;50000,"&gt;50000")</f>
        <v>5000</v>
      </c>
      <c r="H2446" t="s">
        <v>8219</v>
      </c>
      <c r="I2446" t="s">
        <v>8224</v>
      </c>
      <c r="J2446" t="s">
        <v>8246</v>
      </c>
      <c r="K2446">
        <v>1464199591</v>
      </c>
      <c r="L2446" s="10">
        <v>42515.754525462966</v>
      </c>
      <c r="M2446">
        <v>1461607591</v>
      </c>
      <c r="N2446" s="10">
        <f t="shared" si="116"/>
        <v>42485.754525462966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114"/>
        <v>108.60000000000001</v>
      </c>
      <c r="T2446">
        <f t="shared" si="115"/>
        <v>53.409836065573771</v>
      </c>
      <c r="U2446" t="s">
        <v>8336</v>
      </c>
      <c r="V2446" t="s">
        <v>8352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 t="str" cm="1">
        <f t="array" ref="E2447">_xlfn.IFS(D2447&lt;1000,"1000",D2447&lt;5000,"5000",D2447&lt;10000,"10000",D2447&lt;15000,"15000",D2447&lt;20000,"20000",D2447&lt;25000,"25000",D2447&lt;30000,"30000",D2447&lt;35000,"35000",D2447&lt;40000,"40000",D2447&lt;45000,"45000",D2447&lt;50000,"50000",D2447&gt;=50000,"&gt;50000")</f>
        <v>10000</v>
      </c>
      <c r="F2447">
        <v>8640</v>
      </c>
      <c r="G2447" t="str" cm="1">
        <f t="array" ref="G2447">_xlfn.IFS(F2447&lt;1000,"1000",F2447&lt;5000,"5000",F2447&lt;10000,"10000",F2447&lt;15000,"15000",F2447&lt;20000,"20000",F2447&lt;25000,"25000",F2447&lt;30000,"30000",F2447&lt;35000,"35000",F2447&lt;40000,"40000",F2447&lt;45000,"45000",F2447&lt;50000,"50000",F2447&gt;50000,"&gt;50000")</f>
        <v>10000</v>
      </c>
      <c r="H2447" t="s">
        <v>8219</v>
      </c>
      <c r="I2447" t="s">
        <v>8224</v>
      </c>
      <c r="J2447" t="s">
        <v>8246</v>
      </c>
      <c r="K2447">
        <v>1443242021</v>
      </c>
      <c r="L2447" s="10">
        <v>42273.190057870372</v>
      </c>
      <c r="M2447">
        <v>1440650021</v>
      </c>
      <c r="N2447" s="10">
        <f t="shared" si="116"/>
        <v>42243.190057870372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114"/>
        <v>172.8</v>
      </c>
      <c r="T2447">
        <f t="shared" si="115"/>
        <v>75.130434782608702</v>
      </c>
      <c r="U2447" t="s">
        <v>8336</v>
      </c>
      <c r="V2447" t="s">
        <v>8352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 t="str" cm="1">
        <f t="array" ref="E2448">_xlfn.IFS(D2448&lt;1000,"1000",D2448&lt;5000,"5000",D2448&lt;10000,"10000",D2448&lt;15000,"15000",D2448&lt;20000,"20000",D2448&lt;25000,"25000",D2448&lt;30000,"30000",D2448&lt;35000,"35000",D2448&lt;40000,"40000",D2448&lt;45000,"45000",D2448&lt;50000,"50000",D2448&gt;=50000,"&gt;50000")</f>
        <v>10000</v>
      </c>
      <c r="F2448">
        <v>8399</v>
      </c>
      <c r="G2448" t="str" cm="1">
        <f t="array" ref="G2448">_xlfn.IFS(F2448&lt;1000,"1000",F2448&lt;5000,"5000",F2448&lt;10000,"10000",F2448&lt;15000,"15000",F2448&lt;20000,"20000",F2448&lt;25000,"25000",F2448&lt;30000,"30000",F2448&lt;35000,"35000",F2448&lt;40000,"40000",F2448&lt;45000,"45000",F2448&lt;50000,"50000",F2448&gt;50000,"&gt;50000")</f>
        <v>10000</v>
      </c>
      <c r="H2448" t="s">
        <v>8219</v>
      </c>
      <c r="I2448" t="s">
        <v>8224</v>
      </c>
      <c r="J2448" t="s">
        <v>8246</v>
      </c>
      <c r="K2448">
        <v>1480174071</v>
      </c>
      <c r="L2448" s="10">
        <v>42700.64434027778</v>
      </c>
      <c r="M2448">
        <v>1477578471</v>
      </c>
      <c r="N2448" s="10">
        <f t="shared" si="116"/>
        <v>42670.602673611109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114"/>
        <v>167.98</v>
      </c>
      <c r="T2448">
        <f t="shared" si="115"/>
        <v>75.666666666666671</v>
      </c>
      <c r="U2448" t="s">
        <v>8336</v>
      </c>
      <c r="V2448" t="s">
        <v>8352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 t="str" cm="1">
        <f t="array" ref="E2449">_xlfn.IFS(D2449&lt;1000,"1000",D2449&lt;5000,"5000",D2449&lt;10000,"10000",D2449&lt;15000,"15000",D2449&lt;20000,"20000",D2449&lt;25000,"25000",D2449&lt;30000,"30000",D2449&lt;35000,"35000",D2449&lt;40000,"40000",D2449&lt;45000,"45000",D2449&lt;50000,"50000",D2449&gt;=50000,"&gt;50000")</f>
        <v>5000</v>
      </c>
      <c r="F2449">
        <v>10680</v>
      </c>
      <c r="G2449" t="str" cm="1">
        <f t="array" ref="G2449">_xlfn.IFS(F2449&lt;1000,"1000",F2449&lt;5000,"5000",F2449&lt;10000,"10000",F2449&lt;15000,"15000",F2449&lt;20000,"20000",F2449&lt;25000,"25000",F2449&lt;30000,"30000",F2449&lt;35000,"35000",F2449&lt;40000,"40000",F2449&lt;45000,"45000",F2449&lt;50000,"50000",F2449&gt;50000,"&gt;50000")</f>
        <v>15000</v>
      </c>
      <c r="H2449" t="s">
        <v>8219</v>
      </c>
      <c r="I2449" t="s">
        <v>8224</v>
      </c>
      <c r="J2449" t="s">
        <v>8246</v>
      </c>
      <c r="K2449">
        <v>1478923200</v>
      </c>
      <c r="L2449" s="10">
        <v>42686.166666666672</v>
      </c>
      <c r="M2449">
        <v>1476184593</v>
      </c>
      <c r="N2449" s="10">
        <f t="shared" si="116"/>
        <v>42654.469826388886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114"/>
        <v>427.20000000000005</v>
      </c>
      <c r="T2449">
        <f t="shared" si="115"/>
        <v>31.691394658753708</v>
      </c>
      <c r="U2449" t="s">
        <v>8336</v>
      </c>
      <c r="V2449" t="s">
        <v>8352</v>
      </c>
    </row>
    <row r="2450" spans="1:22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 t="str" cm="1">
        <f t="array" ref="E2450">_xlfn.IFS(D2450&lt;1000,"1000",D2450&lt;5000,"5000",D2450&lt;10000,"10000",D2450&lt;15000,"15000",D2450&lt;20000,"20000",D2450&lt;25000,"25000",D2450&lt;30000,"30000",D2450&lt;35000,"35000",D2450&lt;40000,"40000",D2450&lt;45000,"45000",D2450&lt;50000,"50000",D2450&gt;=50000,"&gt;50000")</f>
        <v>1000</v>
      </c>
      <c r="F2450">
        <v>430</v>
      </c>
      <c r="G2450" t="str" cm="1">
        <f t="array" ref="G2450">_xlfn.IFS(F2450&lt;1000,"1000",F2450&lt;5000,"5000",F2450&lt;10000,"10000",F2450&lt;15000,"15000",F2450&lt;20000,"20000",F2450&lt;25000,"25000",F2450&lt;30000,"30000",F2450&lt;35000,"35000",F2450&lt;40000,"40000",F2450&lt;45000,"45000",F2450&lt;50000,"50000",F2450&gt;50000,"&gt;50000")</f>
        <v>1000</v>
      </c>
      <c r="H2450" t="s">
        <v>8219</v>
      </c>
      <c r="I2450" t="s">
        <v>8224</v>
      </c>
      <c r="J2450" t="s">
        <v>8246</v>
      </c>
      <c r="K2450">
        <v>1472621760</v>
      </c>
      <c r="L2450" s="10">
        <v>42613.233333333337</v>
      </c>
      <c r="M2450">
        <v>1472110513</v>
      </c>
      <c r="N2450" s="10">
        <f t="shared" si="116"/>
        <v>42607.316122685181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114"/>
        <v>107.5</v>
      </c>
      <c r="T2450">
        <f t="shared" si="115"/>
        <v>47.777777777777779</v>
      </c>
      <c r="U2450" t="s">
        <v>8336</v>
      </c>
      <c r="V2450" t="s">
        <v>8352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 t="str" cm="1">
        <f t="array" ref="E2451">_xlfn.IFS(D2451&lt;1000,"1000",D2451&lt;5000,"5000",D2451&lt;10000,"10000",D2451&lt;15000,"15000",D2451&lt;20000,"20000",D2451&lt;25000,"25000",D2451&lt;30000,"30000",D2451&lt;35000,"35000",D2451&lt;40000,"40000",D2451&lt;45000,"45000",D2451&lt;50000,"50000",D2451&gt;=50000,"&gt;50000")</f>
        <v>15000</v>
      </c>
      <c r="F2451">
        <v>10800</v>
      </c>
      <c r="G2451" t="str" cm="1">
        <f t="array" ref="G2451">_xlfn.IFS(F2451&lt;1000,"1000",F2451&lt;5000,"5000",F2451&lt;10000,"10000",F2451&lt;15000,"15000",F2451&lt;20000,"20000",F2451&lt;25000,"25000",F2451&lt;30000,"30000",F2451&lt;35000,"35000",F2451&lt;40000,"40000",F2451&lt;45000,"45000",F2451&lt;50000,"50000",F2451&gt;50000,"&gt;50000")</f>
        <v>15000</v>
      </c>
      <c r="H2451" t="s">
        <v>8219</v>
      </c>
      <c r="I2451" t="s">
        <v>8224</v>
      </c>
      <c r="J2451" t="s">
        <v>8246</v>
      </c>
      <c r="K2451">
        <v>1417321515</v>
      </c>
      <c r="L2451" s="10">
        <v>41973.184201388889</v>
      </c>
      <c r="M2451">
        <v>1414725915</v>
      </c>
      <c r="N2451" s="10">
        <f t="shared" si="116"/>
        <v>41943.142534722225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114"/>
        <v>108</v>
      </c>
      <c r="T2451">
        <f t="shared" si="115"/>
        <v>90</v>
      </c>
      <c r="U2451" t="s">
        <v>8336</v>
      </c>
      <c r="V2451" t="s">
        <v>8352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 t="str" cm="1">
        <f t="array" ref="E2452">_xlfn.IFS(D2452&lt;1000,"1000",D2452&lt;5000,"5000",D2452&lt;10000,"10000",D2452&lt;15000,"15000",D2452&lt;20000,"20000",D2452&lt;25000,"25000",D2452&lt;30000,"30000",D2452&lt;35000,"35000",D2452&lt;40000,"40000",D2452&lt;45000,"45000",D2452&lt;50000,"50000",D2452&gt;=50000,"&gt;50000")</f>
        <v>20000</v>
      </c>
      <c r="F2452">
        <v>15230.03</v>
      </c>
      <c r="G2452" t="str" cm="1">
        <f t="array" ref="G2452">_xlfn.IFS(F2452&lt;1000,"1000",F2452&lt;5000,"5000",F2452&lt;10000,"10000",F2452&lt;15000,"15000",F2452&lt;20000,"20000",F2452&lt;25000,"25000",F2452&lt;30000,"30000",F2452&lt;35000,"35000",F2452&lt;40000,"40000",F2452&lt;45000,"45000",F2452&lt;50000,"50000",F2452&gt;50000,"&gt;50000")</f>
        <v>20000</v>
      </c>
      <c r="H2452" t="s">
        <v>8219</v>
      </c>
      <c r="I2452" t="s">
        <v>8224</v>
      </c>
      <c r="J2452" t="s">
        <v>8246</v>
      </c>
      <c r="K2452">
        <v>1414465860</v>
      </c>
      <c r="L2452" s="10">
        <v>41940.132638888892</v>
      </c>
      <c r="M2452">
        <v>1411177456</v>
      </c>
      <c r="N2452" s="10">
        <f t="shared" si="116"/>
        <v>41902.07240740741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114"/>
        <v>101.53353333333335</v>
      </c>
      <c r="T2452">
        <f t="shared" si="115"/>
        <v>149.31401960784314</v>
      </c>
      <c r="U2452" t="s">
        <v>8336</v>
      </c>
      <c r="V2452" t="s">
        <v>8352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 t="str" cm="1">
        <f t="array" ref="E2453">_xlfn.IFS(D2453&lt;1000,"1000",D2453&lt;5000,"5000",D2453&lt;10000,"10000",D2453&lt;15000,"15000",D2453&lt;20000,"20000",D2453&lt;25000,"25000",D2453&lt;30000,"30000",D2453&lt;35000,"35000",D2453&lt;40000,"40000",D2453&lt;45000,"45000",D2453&lt;50000,"50000",D2453&gt;=50000,"&gt;50000")</f>
        <v>15000</v>
      </c>
      <c r="F2453">
        <v>11545</v>
      </c>
      <c r="G2453" t="str" cm="1">
        <f t="array" ref="G2453">_xlfn.IFS(F2453&lt;1000,"1000",F2453&lt;5000,"5000",F2453&lt;10000,"10000",F2453&lt;15000,"15000",F2453&lt;20000,"20000",F2453&lt;25000,"25000",F2453&lt;30000,"30000",F2453&lt;35000,"35000",F2453&lt;40000,"40000",F2453&lt;45000,"45000",F2453&lt;50000,"50000",F2453&gt;50000,"&gt;50000")</f>
        <v>15000</v>
      </c>
      <c r="H2453" t="s">
        <v>8219</v>
      </c>
      <c r="I2453" t="s">
        <v>8224</v>
      </c>
      <c r="J2453" t="s">
        <v>8246</v>
      </c>
      <c r="K2453">
        <v>1488750490</v>
      </c>
      <c r="L2453" s="10">
        <v>42799.908449074079</v>
      </c>
      <c r="M2453">
        <v>1487022490</v>
      </c>
      <c r="N2453" s="10">
        <f t="shared" si="116"/>
        <v>42779.908449074079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114"/>
        <v>115.45</v>
      </c>
      <c r="T2453">
        <f t="shared" si="115"/>
        <v>62.06989247311828</v>
      </c>
      <c r="U2453" t="s">
        <v>8336</v>
      </c>
      <c r="V2453" t="s">
        <v>8352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 t="str" cm="1">
        <f t="array" ref="E2454">_xlfn.IFS(D2454&lt;1000,"1000",D2454&lt;5000,"5000",D2454&lt;10000,"10000",D2454&lt;15000,"15000",D2454&lt;20000,"20000",D2454&lt;25000,"25000",D2454&lt;30000,"30000",D2454&lt;35000,"35000",D2454&lt;40000,"40000",D2454&lt;45000,"45000",D2454&lt;50000,"50000",D2454&gt;=50000,"&gt;50000")</f>
        <v>1000</v>
      </c>
      <c r="F2454">
        <v>801</v>
      </c>
      <c r="G2454" t="str" cm="1">
        <f t="array" ref="G2454">_xlfn.IFS(F2454&lt;1000,"1000",F2454&lt;5000,"5000",F2454&lt;10000,"10000",F2454&lt;15000,"15000",F2454&lt;20000,"20000",F2454&lt;25000,"25000",F2454&lt;30000,"30000",F2454&lt;35000,"35000",F2454&lt;40000,"40000",F2454&lt;45000,"45000",F2454&lt;50000,"50000",F2454&gt;50000,"&gt;50000")</f>
        <v>1000</v>
      </c>
      <c r="H2454" t="s">
        <v>8219</v>
      </c>
      <c r="I2454" t="s">
        <v>8224</v>
      </c>
      <c r="J2454" t="s">
        <v>8246</v>
      </c>
      <c r="K2454">
        <v>1451430000</v>
      </c>
      <c r="L2454" s="10">
        <v>42367.958333333328</v>
      </c>
      <c r="M2454">
        <v>1448914500</v>
      </c>
      <c r="N2454" s="10">
        <f t="shared" si="116"/>
        <v>42338.84375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114"/>
        <v>133.5</v>
      </c>
      <c r="T2454">
        <f t="shared" si="115"/>
        <v>53.4</v>
      </c>
      <c r="U2454" t="s">
        <v>8336</v>
      </c>
      <c r="V2454" t="s">
        <v>8352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 t="str" cm="1">
        <f t="array" ref="E2455">_xlfn.IFS(D2455&lt;1000,"1000",D2455&lt;5000,"5000",D2455&lt;10000,"10000",D2455&lt;15000,"15000",D2455&lt;20000,"20000",D2455&lt;25000,"25000",D2455&lt;30000,"30000",D2455&lt;35000,"35000",D2455&lt;40000,"40000",D2455&lt;45000,"45000",D2455&lt;50000,"50000",D2455&gt;=50000,"&gt;50000")</f>
        <v>5000</v>
      </c>
      <c r="F2455">
        <v>4641</v>
      </c>
      <c r="G2455" t="str" cm="1">
        <f t="array" ref="G2455">_xlfn.IFS(F2455&lt;1000,"1000",F2455&lt;5000,"5000",F2455&lt;10000,"10000",F2455&lt;15000,"15000",F2455&lt;20000,"20000",F2455&lt;25000,"25000",F2455&lt;30000,"30000",F2455&lt;35000,"35000",F2455&lt;40000,"40000",F2455&lt;45000,"45000",F2455&lt;50000,"50000",F2455&gt;50000,"&gt;50000")</f>
        <v>5000</v>
      </c>
      <c r="H2455" t="s">
        <v>8219</v>
      </c>
      <c r="I2455" t="s">
        <v>8224</v>
      </c>
      <c r="J2455" t="s">
        <v>8246</v>
      </c>
      <c r="K2455">
        <v>1486053409</v>
      </c>
      <c r="L2455" s="10">
        <v>42768.692233796297</v>
      </c>
      <c r="M2455">
        <v>1483461409</v>
      </c>
      <c r="N2455" s="10">
        <f t="shared" si="116"/>
        <v>42738.692233796297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114"/>
        <v>154.69999999999999</v>
      </c>
      <c r="T2455">
        <f t="shared" si="115"/>
        <v>69.268656716417908</v>
      </c>
      <c r="U2455" t="s">
        <v>8336</v>
      </c>
      <c r="V2455" t="s">
        <v>8352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 t="str" cm="1">
        <f t="array" ref="E2456">_xlfn.IFS(D2456&lt;1000,"1000",D2456&lt;5000,"5000",D2456&lt;10000,"10000",D2456&lt;15000,"15000",D2456&lt;20000,"20000",D2456&lt;25000,"25000",D2456&lt;30000,"30000",D2456&lt;35000,"35000",D2456&lt;40000,"40000",D2456&lt;45000,"45000",D2456&lt;50000,"50000",D2456&gt;=50000,"&gt;50000")</f>
        <v>40000</v>
      </c>
      <c r="F2456">
        <v>35296</v>
      </c>
      <c r="G2456" t="str" cm="1">
        <f t="array" ref="G2456">_xlfn.IFS(F2456&lt;1000,"1000",F2456&lt;5000,"5000",F2456&lt;10000,"10000",F2456&lt;15000,"15000",F2456&lt;20000,"20000",F2456&lt;25000,"25000",F2456&lt;30000,"30000",F2456&lt;35000,"35000",F2456&lt;40000,"40000",F2456&lt;45000,"45000",F2456&lt;50000,"50000",F2456&gt;50000,"&gt;50000")</f>
        <v>40000</v>
      </c>
      <c r="H2456" t="s">
        <v>8219</v>
      </c>
      <c r="I2456" t="s">
        <v>8224</v>
      </c>
      <c r="J2456" t="s">
        <v>8246</v>
      </c>
      <c r="K2456">
        <v>1489207808</v>
      </c>
      <c r="L2456" s="10">
        <v>42805.201481481476</v>
      </c>
      <c r="M2456">
        <v>1486183808</v>
      </c>
      <c r="N2456" s="10">
        <f t="shared" si="116"/>
        <v>42770.201481481476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114"/>
        <v>100.84571428571429</v>
      </c>
      <c r="T2456">
        <f t="shared" si="115"/>
        <v>271.50769230769231</v>
      </c>
      <c r="U2456" t="s">
        <v>8336</v>
      </c>
      <c r="V2456" t="s">
        <v>8352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 t="str" cm="1">
        <f t="array" ref="E2457">_xlfn.IFS(D2457&lt;1000,"1000",D2457&lt;5000,"5000",D2457&lt;10000,"10000",D2457&lt;15000,"15000",D2457&lt;20000,"20000",D2457&lt;25000,"25000",D2457&lt;30000,"30000",D2457&lt;35000,"35000",D2457&lt;40000,"40000",D2457&lt;45000,"45000",D2457&lt;50000,"50000",D2457&gt;=50000,"&gt;50000")</f>
        <v>1000</v>
      </c>
      <c r="F2457">
        <v>546</v>
      </c>
      <c r="G2457" t="str" cm="1">
        <f t="array" ref="G2457">_xlfn.IFS(F2457&lt;1000,"1000",F2457&lt;5000,"5000",F2457&lt;10000,"10000",F2457&lt;15000,"15000",F2457&lt;20000,"20000",F2457&lt;25000,"25000",F2457&lt;30000,"30000",F2457&lt;35000,"35000",F2457&lt;40000,"40000",F2457&lt;45000,"45000",F2457&lt;50000,"50000",F2457&gt;50000,"&gt;50000")</f>
        <v>1000</v>
      </c>
      <c r="H2457" t="s">
        <v>8219</v>
      </c>
      <c r="I2457" t="s">
        <v>8224</v>
      </c>
      <c r="J2457" t="s">
        <v>8246</v>
      </c>
      <c r="K2457">
        <v>1461177950</v>
      </c>
      <c r="L2457" s="10">
        <v>42480.781828703708</v>
      </c>
      <c r="M2457">
        <v>1458758750</v>
      </c>
      <c r="N2457" s="10">
        <f t="shared" si="116"/>
        <v>42452.781828703708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114"/>
        <v>182</v>
      </c>
      <c r="T2457">
        <f t="shared" si="115"/>
        <v>34.125</v>
      </c>
      <c r="U2457" t="s">
        <v>8336</v>
      </c>
      <c r="V2457" t="s">
        <v>8352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 t="str" cm="1">
        <f t="array" ref="E2458">_xlfn.IFS(D2458&lt;1000,"1000",D2458&lt;5000,"5000",D2458&lt;10000,"10000",D2458&lt;15000,"15000",D2458&lt;20000,"20000",D2458&lt;25000,"25000",D2458&lt;30000,"30000",D2458&lt;35000,"35000",D2458&lt;40000,"40000",D2458&lt;45000,"45000",D2458&lt;50000,"50000",D2458&gt;=50000,"&gt;50000")</f>
        <v>5000</v>
      </c>
      <c r="F2458">
        <v>2713</v>
      </c>
      <c r="G2458" t="str" cm="1">
        <f t="array" ref="G2458">_xlfn.IFS(F2458&lt;1000,"1000",F2458&lt;5000,"5000",F2458&lt;10000,"10000",F2458&lt;15000,"15000",F2458&lt;20000,"20000",F2458&lt;25000,"25000",F2458&lt;30000,"30000",F2458&lt;35000,"35000",F2458&lt;40000,"40000",F2458&lt;45000,"45000",F2458&lt;50000,"50000",F2458&gt;50000,"&gt;50000")</f>
        <v>5000</v>
      </c>
      <c r="H2458" t="s">
        <v>8219</v>
      </c>
      <c r="I2458" t="s">
        <v>8224</v>
      </c>
      <c r="J2458" t="s">
        <v>8246</v>
      </c>
      <c r="K2458">
        <v>1488063839</v>
      </c>
      <c r="L2458" s="10">
        <v>42791.961099537039</v>
      </c>
      <c r="M2458">
        <v>1485471839</v>
      </c>
      <c r="N2458" s="10">
        <f t="shared" si="116"/>
        <v>42761.961099537039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114"/>
        <v>180.86666666666667</v>
      </c>
      <c r="T2458">
        <f t="shared" si="115"/>
        <v>40.492537313432834</v>
      </c>
      <c r="U2458" t="s">
        <v>8336</v>
      </c>
      <c r="V2458" t="s">
        <v>8352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 t="str" cm="1">
        <f t="array" ref="E2459">_xlfn.IFS(D2459&lt;1000,"1000",D2459&lt;5000,"5000",D2459&lt;10000,"10000",D2459&lt;15000,"15000",D2459&lt;20000,"20000",D2459&lt;25000,"25000",D2459&lt;30000,"30000",D2459&lt;35000,"35000",D2459&lt;40000,"40000",D2459&lt;45000,"45000",D2459&lt;50000,"50000",D2459&gt;=50000,"&gt;50000")</f>
        <v>25000</v>
      </c>
      <c r="F2459">
        <v>23530</v>
      </c>
      <c r="G2459" t="str" cm="1">
        <f t="array" ref="G2459">_xlfn.IFS(F2459&lt;1000,"1000",F2459&lt;5000,"5000",F2459&lt;10000,"10000",F2459&lt;15000,"15000",F2459&lt;20000,"20000",F2459&lt;25000,"25000",F2459&lt;30000,"30000",F2459&lt;35000,"35000",F2459&lt;40000,"40000",F2459&lt;45000,"45000",F2459&lt;50000,"50000",F2459&gt;50000,"&gt;50000")</f>
        <v>25000</v>
      </c>
      <c r="H2459" t="s">
        <v>8219</v>
      </c>
      <c r="I2459" t="s">
        <v>8224</v>
      </c>
      <c r="J2459" t="s">
        <v>8246</v>
      </c>
      <c r="K2459">
        <v>1458826056</v>
      </c>
      <c r="L2459" s="10">
        <v>42453.560833333337</v>
      </c>
      <c r="M2459">
        <v>1456237656</v>
      </c>
      <c r="N2459" s="10">
        <f t="shared" si="116"/>
        <v>42423.602500000001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114"/>
        <v>102.30434782608695</v>
      </c>
      <c r="T2459">
        <f t="shared" si="115"/>
        <v>189.75806451612902</v>
      </c>
      <c r="U2459" t="s">
        <v>8336</v>
      </c>
      <c r="V2459" t="s">
        <v>8352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 t="str" cm="1">
        <f t="array" ref="E2460">_xlfn.IFS(D2460&lt;1000,"1000",D2460&lt;5000,"5000",D2460&lt;10000,"10000",D2460&lt;15000,"15000",D2460&lt;20000,"20000",D2460&lt;25000,"25000",D2460&lt;30000,"30000",D2460&lt;35000,"35000",D2460&lt;40000,"40000",D2460&lt;45000,"45000",D2460&lt;50000,"50000",D2460&gt;=50000,"&gt;50000")</f>
        <v>10000</v>
      </c>
      <c r="F2460">
        <v>5509</v>
      </c>
      <c r="G2460" t="str" cm="1">
        <f t="array" ref="G2460">_xlfn.IFS(F2460&lt;1000,"1000",F2460&lt;5000,"5000",F2460&lt;10000,"10000",F2460&lt;15000,"15000",F2460&lt;20000,"20000",F2460&lt;25000,"25000",F2460&lt;30000,"30000",F2460&lt;35000,"35000",F2460&lt;40000,"40000",F2460&lt;45000,"45000",F2460&lt;50000,"50000",F2460&gt;50000,"&gt;50000")</f>
        <v>10000</v>
      </c>
      <c r="H2460" t="s">
        <v>8219</v>
      </c>
      <c r="I2460" t="s">
        <v>8224</v>
      </c>
      <c r="J2460" t="s">
        <v>8246</v>
      </c>
      <c r="K2460">
        <v>1465498800</v>
      </c>
      <c r="L2460" s="10">
        <v>42530.791666666672</v>
      </c>
      <c r="M2460">
        <v>1462481718</v>
      </c>
      <c r="N2460" s="10">
        <f t="shared" si="116"/>
        <v>42495.871736111112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114"/>
        <v>110.17999999999999</v>
      </c>
      <c r="T2460">
        <f t="shared" si="115"/>
        <v>68.862499999999997</v>
      </c>
      <c r="U2460" t="s">
        <v>8336</v>
      </c>
      <c r="V2460" t="s">
        <v>8352</v>
      </c>
    </row>
    <row r="2461" spans="1:22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 t="str" cm="1">
        <f t="array" ref="E2461">_xlfn.IFS(D2461&lt;1000,"1000",D2461&lt;5000,"5000",D2461&lt;10000,"10000",D2461&lt;15000,"15000",D2461&lt;20000,"20000",D2461&lt;25000,"25000",D2461&lt;30000,"30000",D2461&lt;35000,"35000",D2461&lt;40000,"40000",D2461&lt;45000,"45000",D2461&lt;50000,"50000",D2461&gt;=50000,"&gt;50000")</f>
        <v>35000</v>
      </c>
      <c r="F2461">
        <v>30675</v>
      </c>
      <c r="G2461" t="str" cm="1">
        <f t="array" ref="G2461">_xlfn.IFS(F2461&lt;1000,"1000",F2461&lt;5000,"5000",F2461&lt;10000,"10000",F2461&lt;15000,"15000",F2461&lt;20000,"20000",F2461&lt;25000,"25000",F2461&lt;30000,"30000",F2461&lt;35000,"35000",F2461&lt;40000,"40000",F2461&lt;45000,"45000",F2461&lt;50000,"50000",F2461&gt;50000,"&gt;50000")</f>
        <v>35000</v>
      </c>
      <c r="H2461" t="s">
        <v>8219</v>
      </c>
      <c r="I2461" t="s">
        <v>8224</v>
      </c>
      <c r="J2461" t="s">
        <v>8246</v>
      </c>
      <c r="K2461">
        <v>1458742685</v>
      </c>
      <c r="L2461" s="10">
        <v>42452.595891203702</v>
      </c>
      <c r="M2461">
        <v>1454858285</v>
      </c>
      <c r="N2461" s="10">
        <f t="shared" si="116"/>
        <v>42407.637557870374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114"/>
        <v>102.25</v>
      </c>
      <c r="T2461">
        <f t="shared" si="115"/>
        <v>108.77659574468085</v>
      </c>
      <c r="U2461" t="s">
        <v>8336</v>
      </c>
      <c r="V2461" t="s">
        <v>8352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 t="str" cm="1">
        <f t="array" ref="E2462">_xlfn.IFS(D2462&lt;1000,"1000",D2462&lt;5000,"5000",D2462&lt;10000,"10000",D2462&lt;15000,"15000",D2462&lt;20000,"20000",D2462&lt;25000,"25000",D2462&lt;30000,"30000",D2462&lt;35000,"35000",D2462&lt;40000,"40000",D2462&lt;45000,"45000",D2462&lt;50000,"50000",D2462&gt;=50000,"&gt;50000")</f>
        <v>10000</v>
      </c>
      <c r="F2462">
        <v>8567</v>
      </c>
      <c r="G2462" t="str" cm="1">
        <f t="array" ref="G2462">_xlfn.IFS(F2462&lt;1000,"1000",F2462&lt;5000,"5000",F2462&lt;10000,"10000",F2462&lt;15000,"15000",F2462&lt;20000,"20000",F2462&lt;25000,"25000",F2462&lt;30000,"30000",F2462&lt;35000,"35000",F2462&lt;40000,"40000",F2462&lt;45000,"45000",F2462&lt;50000,"50000",F2462&gt;50000,"&gt;50000")</f>
        <v>10000</v>
      </c>
      <c r="H2462" t="s">
        <v>8219</v>
      </c>
      <c r="I2462" t="s">
        <v>8224</v>
      </c>
      <c r="J2462" t="s">
        <v>8246</v>
      </c>
      <c r="K2462">
        <v>1483417020</v>
      </c>
      <c r="L2462" s="10">
        <v>42738.178472222222</v>
      </c>
      <c r="M2462">
        <v>1480480167</v>
      </c>
      <c r="N2462" s="10">
        <f t="shared" si="116"/>
        <v>42704.187118055561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114"/>
        <v>100.78823529411764</v>
      </c>
      <c r="T2462">
        <f t="shared" si="115"/>
        <v>125.98529411764706</v>
      </c>
      <c r="U2462" t="s">
        <v>8336</v>
      </c>
      <c r="V2462" t="s">
        <v>8352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 t="str" cm="1">
        <f t="array" ref="E2463">_xlfn.IFS(D2463&lt;1000,"1000",D2463&lt;5000,"5000",D2463&lt;10000,"10000",D2463&lt;15000,"15000",D2463&lt;20000,"20000",D2463&lt;25000,"25000",D2463&lt;30000,"30000",D2463&lt;35000,"35000",D2463&lt;40000,"40000",D2463&lt;45000,"45000",D2463&lt;50000,"50000",D2463&gt;=50000,"&gt;50000")</f>
        <v>10000</v>
      </c>
      <c r="F2463">
        <v>7785</v>
      </c>
      <c r="G2463" t="str" cm="1">
        <f t="array" ref="G2463">_xlfn.IFS(F2463&lt;1000,"1000",F2463&lt;5000,"5000",F2463&lt;10000,"10000",F2463&lt;15000,"15000",F2463&lt;20000,"20000",F2463&lt;25000,"25000",F2463&lt;30000,"30000",F2463&lt;35000,"35000",F2463&lt;40000,"40000",F2463&lt;45000,"45000",F2463&lt;50000,"50000",F2463&gt;50000,"&gt;50000")</f>
        <v>10000</v>
      </c>
      <c r="H2463" t="s">
        <v>8219</v>
      </c>
      <c r="I2463" t="s">
        <v>8224</v>
      </c>
      <c r="J2463" t="s">
        <v>8246</v>
      </c>
      <c r="K2463">
        <v>1317438000</v>
      </c>
      <c r="L2463" s="10">
        <v>40817.125</v>
      </c>
      <c r="M2463">
        <v>1314577097</v>
      </c>
      <c r="N2463" s="10">
        <f t="shared" si="116"/>
        <v>40784.012696759259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114"/>
        <v>103.8</v>
      </c>
      <c r="T2463">
        <f t="shared" si="115"/>
        <v>90.523255813953483</v>
      </c>
      <c r="U2463" t="s">
        <v>8325</v>
      </c>
      <c r="V2463" t="s">
        <v>8329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 t="str" cm="1">
        <f t="array" ref="E2464">_xlfn.IFS(D2464&lt;1000,"1000",D2464&lt;5000,"5000",D2464&lt;10000,"10000",D2464&lt;15000,"15000",D2464&lt;20000,"20000",D2464&lt;25000,"25000",D2464&lt;30000,"30000",D2464&lt;35000,"35000",D2464&lt;40000,"40000",D2464&lt;45000,"45000",D2464&lt;50000,"50000",D2464&gt;=50000,"&gt;50000")</f>
        <v>5000</v>
      </c>
      <c r="F2464">
        <v>3321.25</v>
      </c>
      <c r="G2464" t="str" cm="1">
        <f t="array" ref="G2464">_xlfn.IFS(F2464&lt;1000,"1000",F2464&lt;5000,"5000",F2464&lt;10000,"10000",F2464&lt;15000,"15000",F2464&lt;20000,"20000",F2464&lt;25000,"25000",F2464&lt;30000,"30000",F2464&lt;35000,"35000",F2464&lt;40000,"40000",F2464&lt;45000,"45000",F2464&lt;50000,"50000",F2464&gt;50000,"&gt;50000")</f>
        <v>5000</v>
      </c>
      <c r="H2464" t="s">
        <v>8219</v>
      </c>
      <c r="I2464" t="s">
        <v>8224</v>
      </c>
      <c r="J2464" t="s">
        <v>8246</v>
      </c>
      <c r="K2464">
        <v>1342672096</v>
      </c>
      <c r="L2464" s="10">
        <v>41109.186296296299</v>
      </c>
      <c r="M2464">
        <v>1340944096</v>
      </c>
      <c r="N2464" s="10">
        <f t="shared" si="116"/>
        <v>41089.186296296299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114"/>
        <v>110.70833333333334</v>
      </c>
      <c r="T2464">
        <f t="shared" si="115"/>
        <v>28.880434782608695</v>
      </c>
      <c r="U2464" t="s">
        <v>8325</v>
      </c>
      <c r="V2464" t="s">
        <v>8329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 t="str" cm="1">
        <f t="array" ref="E2465">_xlfn.IFS(D2465&lt;1000,"1000",D2465&lt;5000,"5000",D2465&lt;10000,"10000",D2465&lt;15000,"15000",D2465&lt;20000,"20000",D2465&lt;25000,"25000",D2465&lt;30000,"30000",D2465&lt;35000,"35000",D2465&lt;40000,"40000",D2465&lt;45000,"45000",D2465&lt;50000,"50000",D2465&gt;=50000,"&gt;50000")</f>
        <v>5000</v>
      </c>
      <c r="F2465">
        <v>2325</v>
      </c>
      <c r="G2465" t="str" cm="1">
        <f t="array" ref="G2465">_xlfn.IFS(F2465&lt;1000,"1000",F2465&lt;5000,"5000",F2465&lt;10000,"10000",F2465&lt;15000,"15000",F2465&lt;20000,"20000",F2465&lt;25000,"25000",F2465&lt;30000,"30000",F2465&lt;35000,"35000",F2465&lt;40000,"40000",F2465&lt;45000,"45000",F2465&lt;50000,"50000",F2465&gt;50000,"&gt;50000")</f>
        <v>5000</v>
      </c>
      <c r="H2465" t="s">
        <v>8219</v>
      </c>
      <c r="I2465" t="s">
        <v>8224</v>
      </c>
      <c r="J2465" t="s">
        <v>8246</v>
      </c>
      <c r="K2465">
        <v>1366138800</v>
      </c>
      <c r="L2465" s="10">
        <v>41380.791666666664</v>
      </c>
      <c r="M2465">
        <v>1362710425</v>
      </c>
      <c r="N2465" s="10">
        <f t="shared" si="116"/>
        <v>41341.111400462964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114"/>
        <v>116.25000000000001</v>
      </c>
      <c r="T2465">
        <f t="shared" si="115"/>
        <v>31</v>
      </c>
      <c r="U2465" t="s">
        <v>8325</v>
      </c>
      <c r="V2465" t="s">
        <v>8329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 t="str" cm="1">
        <f t="array" ref="E2466">_xlfn.IFS(D2466&lt;1000,"1000",D2466&lt;5000,"5000",D2466&lt;10000,"10000",D2466&lt;15000,"15000",D2466&lt;20000,"20000",D2466&lt;25000,"25000",D2466&lt;30000,"30000",D2466&lt;35000,"35000",D2466&lt;40000,"40000",D2466&lt;45000,"45000",D2466&lt;50000,"50000",D2466&gt;=50000,"&gt;50000")</f>
        <v>5000</v>
      </c>
      <c r="F2466">
        <v>2222</v>
      </c>
      <c r="G2466" t="str" cm="1">
        <f t="array" ref="G2466">_xlfn.IFS(F2466&lt;1000,"1000",F2466&lt;5000,"5000",F2466&lt;10000,"10000",F2466&lt;15000,"15000",F2466&lt;20000,"20000",F2466&lt;25000,"25000",F2466&lt;30000,"30000",F2466&lt;35000,"35000",F2466&lt;40000,"40000",F2466&lt;45000,"45000",F2466&lt;50000,"50000",F2466&gt;50000,"&gt;50000")</f>
        <v>5000</v>
      </c>
      <c r="H2466" t="s">
        <v>8219</v>
      </c>
      <c r="I2466" t="s">
        <v>8229</v>
      </c>
      <c r="J2466" t="s">
        <v>8251</v>
      </c>
      <c r="K2466">
        <v>1443641340</v>
      </c>
      <c r="L2466" s="10">
        <v>42277.811805555553</v>
      </c>
      <c r="M2466">
        <v>1441143397</v>
      </c>
      <c r="N2466" s="10">
        <f t="shared" si="116"/>
        <v>42248.90042824074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114"/>
        <v>111.1</v>
      </c>
      <c r="T2466">
        <f t="shared" si="115"/>
        <v>51.674418604651166</v>
      </c>
      <c r="U2466" t="s">
        <v>8325</v>
      </c>
      <c r="V2466" t="s">
        <v>8329</v>
      </c>
    </row>
    <row r="2467" spans="1:22" ht="29" x14ac:dyDescent="0.35">
      <c r="A2467">
        <v>2465</v>
      </c>
      <c r="B2467" s="3" t="s">
        <v>2466</v>
      </c>
      <c r="C2467" s="3" t="s">
        <v>6575</v>
      </c>
      <c r="D2467">
        <v>700</v>
      </c>
      <c r="E2467" t="str" cm="1">
        <f t="array" ref="E2467">_xlfn.IFS(D2467&lt;1000,"1000",D2467&lt;5000,"5000",D2467&lt;10000,"10000",D2467&lt;15000,"15000",D2467&lt;20000,"20000",D2467&lt;25000,"25000",D2467&lt;30000,"30000",D2467&lt;35000,"35000",D2467&lt;40000,"40000",D2467&lt;45000,"45000",D2467&lt;50000,"50000",D2467&gt;=50000,"&gt;50000")</f>
        <v>1000</v>
      </c>
      <c r="F2467">
        <v>1261</v>
      </c>
      <c r="G2467" t="str" cm="1">
        <f t="array" ref="G2467">_xlfn.IFS(F2467&lt;1000,"1000",F2467&lt;5000,"5000",F2467&lt;10000,"10000",F2467&lt;15000,"15000",F2467&lt;20000,"20000",F2467&lt;25000,"25000",F2467&lt;30000,"30000",F2467&lt;35000,"35000",F2467&lt;40000,"40000",F2467&lt;45000,"45000",F2467&lt;50000,"50000",F2467&gt;50000,"&gt;50000")</f>
        <v>5000</v>
      </c>
      <c r="H2467" t="s">
        <v>8219</v>
      </c>
      <c r="I2467" t="s">
        <v>8224</v>
      </c>
      <c r="J2467" t="s">
        <v>8246</v>
      </c>
      <c r="K2467">
        <v>1348420548</v>
      </c>
      <c r="L2467" s="10">
        <v>41175.719305555554</v>
      </c>
      <c r="M2467">
        <v>1345828548</v>
      </c>
      <c r="N2467" s="10">
        <f t="shared" si="116"/>
        <v>41145.719305555554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114"/>
        <v>180.14285714285714</v>
      </c>
      <c r="T2467">
        <f t="shared" si="115"/>
        <v>26.270833333333332</v>
      </c>
      <c r="U2467" t="s">
        <v>8325</v>
      </c>
      <c r="V2467" t="s">
        <v>8329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 t="str" cm="1">
        <f t="array" ref="E2468">_xlfn.IFS(D2468&lt;1000,"1000",D2468&lt;5000,"5000",D2468&lt;10000,"10000",D2468&lt;15000,"15000",D2468&lt;20000,"20000",D2468&lt;25000,"25000",D2468&lt;30000,"30000",D2468&lt;35000,"35000",D2468&lt;40000,"40000",D2468&lt;45000,"45000",D2468&lt;50000,"50000",D2468&gt;=50000,"&gt;50000")</f>
        <v>5000</v>
      </c>
      <c r="F2468">
        <v>2500</v>
      </c>
      <c r="G2468" t="str" cm="1">
        <f t="array" ref="G2468">_xlfn.IFS(F2468&lt;1000,"1000",F2468&lt;5000,"5000",F2468&lt;10000,"10000",F2468&lt;15000,"15000",F2468&lt;20000,"20000",F2468&lt;25000,"25000",F2468&lt;30000,"30000",F2468&lt;35000,"35000",F2468&lt;40000,"40000",F2468&lt;45000,"45000",F2468&lt;50000,"50000",F2468&gt;50000,"&gt;50000")</f>
        <v>5000</v>
      </c>
      <c r="H2468" t="s">
        <v>8219</v>
      </c>
      <c r="I2468" t="s">
        <v>8224</v>
      </c>
      <c r="J2468" t="s">
        <v>8246</v>
      </c>
      <c r="K2468">
        <v>1368066453</v>
      </c>
      <c r="L2468" s="10">
        <v>41403.102465277778</v>
      </c>
      <c r="M2468">
        <v>1365474453</v>
      </c>
      <c r="N2468" s="10">
        <f t="shared" si="116"/>
        <v>41373.102465277778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114"/>
        <v>100</v>
      </c>
      <c r="T2468">
        <f t="shared" si="115"/>
        <v>48.07692307692308</v>
      </c>
      <c r="U2468" t="s">
        <v>8325</v>
      </c>
      <c r="V2468" t="s">
        <v>8329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 t="str" cm="1">
        <f t="array" ref="E2469">_xlfn.IFS(D2469&lt;1000,"1000",D2469&lt;5000,"5000",D2469&lt;10000,"10000",D2469&lt;15000,"15000",D2469&lt;20000,"20000",D2469&lt;25000,"25000",D2469&lt;30000,"30000",D2469&lt;35000,"35000",D2469&lt;40000,"40000",D2469&lt;45000,"45000",D2469&lt;50000,"50000",D2469&gt;=50000,"&gt;50000")</f>
        <v>5000</v>
      </c>
      <c r="F2469">
        <v>1185</v>
      </c>
      <c r="G2469" t="str" cm="1">
        <f t="array" ref="G2469">_xlfn.IFS(F2469&lt;1000,"1000",F2469&lt;5000,"5000",F2469&lt;10000,"10000",F2469&lt;15000,"15000",F2469&lt;20000,"20000",F2469&lt;25000,"25000",F2469&lt;30000,"30000",F2469&lt;35000,"35000",F2469&lt;40000,"40000",F2469&lt;45000,"45000",F2469&lt;50000,"50000",F2469&gt;50000,"&gt;50000")</f>
        <v>5000</v>
      </c>
      <c r="H2469" t="s">
        <v>8219</v>
      </c>
      <c r="I2469" t="s">
        <v>8224</v>
      </c>
      <c r="J2469" t="s">
        <v>8246</v>
      </c>
      <c r="K2469">
        <v>1336669200</v>
      </c>
      <c r="L2469" s="10">
        <v>41039.708333333336</v>
      </c>
      <c r="M2469">
        <v>1335473931</v>
      </c>
      <c r="N2469" s="10">
        <f t="shared" si="116"/>
        <v>41025.874201388891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114"/>
        <v>118.5</v>
      </c>
      <c r="T2469">
        <f t="shared" si="115"/>
        <v>27.558139534883722</v>
      </c>
      <c r="U2469" t="s">
        <v>8325</v>
      </c>
      <c r="V2469" t="s">
        <v>8329</v>
      </c>
    </row>
    <row r="2470" spans="1:22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 t="str" cm="1">
        <f t="array" ref="E2470">_xlfn.IFS(D2470&lt;1000,"1000",D2470&lt;5000,"5000",D2470&lt;10000,"10000",D2470&lt;15000,"15000",D2470&lt;20000,"20000",D2470&lt;25000,"25000",D2470&lt;30000,"30000",D2470&lt;35000,"35000",D2470&lt;40000,"40000",D2470&lt;45000,"45000",D2470&lt;50000,"50000",D2470&gt;=50000,"&gt;50000")</f>
        <v>5000</v>
      </c>
      <c r="F2470">
        <v>2144.34</v>
      </c>
      <c r="G2470" t="str" cm="1">
        <f t="array" ref="G2470">_xlfn.IFS(F2470&lt;1000,"1000",F2470&lt;5000,"5000",F2470&lt;10000,"10000",F2470&lt;15000,"15000",F2470&lt;20000,"20000",F2470&lt;25000,"25000",F2470&lt;30000,"30000",F2470&lt;35000,"35000",F2470&lt;40000,"40000",F2470&lt;45000,"45000",F2470&lt;50000,"50000",F2470&gt;50000,"&gt;50000")</f>
        <v>5000</v>
      </c>
      <c r="H2470" t="s">
        <v>8219</v>
      </c>
      <c r="I2470" t="s">
        <v>8224</v>
      </c>
      <c r="J2470" t="s">
        <v>8246</v>
      </c>
      <c r="K2470">
        <v>1351400400</v>
      </c>
      <c r="L2470" s="10">
        <v>41210.208333333336</v>
      </c>
      <c r="M2470">
        <v>1348285321</v>
      </c>
      <c r="N2470" s="10">
        <f t="shared" si="116"/>
        <v>41174.154178240737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114"/>
        <v>107.21700000000001</v>
      </c>
      <c r="T2470">
        <f t="shared" si="115"/>
        <v>36.97137931034483</v>
      </c>
      <c r="U2470" t="s">
        <v>8325</v>
      </c>
      <c r="V2470" t="s">
        <v>8329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 t="str" cm="1">
        <f t="array" ref="E2471">_xlfn.IFS(D2471&lt;1000,"1000",D2471&lt;5000,"5000",D2471&lt;10000,"10000",D2471&lt;15000,"15000",D2471&lt;20000,"20000",D2471&lt;25000,"25000",D2471&lt;30000,"30000",D2471&lt;35000,"35000",D2471&lt;40000,"40000",D2471&lt;45000,"45000",D2471&lt;50000,"50000",D2471&gt;=50000,"&gt;50000")</f>
        <v>5000</v>
      </c>
      <c r="F2471">
        <v>1364</v>
      </c>
      <c r="G2471" t="str" cm="1">
        <f t="array" ref="G2471">_xlfn.IFS(F2471&lt;1000,"1000",F2471&lt;5000,"5000",F2471&lt;10000,"10000",F2471&lt;15000,"15000",F2471&lt;20000,"20000",F2471&lt;25000,"25000",F2471&lt;30000,"30000",F2471&lt;35000,"35000",F2471&lt;40000,"40000",F2471&lt;45000,"45000",F2471&lt;50000,"50000",F2471&gt;50000,"&gt;50000")</f>
        <v>5000</v>
      </c>
      <c r="H2471" t="s">
        <v>8219</v>
      </c>
      <c r="I2471" t="s">
        <v>8224</v>
      </c>
      <c r="J2471" t="s">
        <v>8246</v>
      </c>
      <c r="K2471">
        <v>1297160329</v>
      </c>
      <c r="L2471" s="10">
        <v>40582.429733796293</v>
      </c>
      <c r="M2471">
        <v>1295000329</v>
      </c>
      <c r="N2471" s="10">
        <f t="shared" si="116"/>
        <v>40557.429733796293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114"/>
        <v>113.66666666666667</v>
      </c>
      <c r="T2471">
        <f t="shared" si="115"/>
        <v>29.021276595744681</v>
      </c>
      <c r="U2471" t="s">
        <v>8325</v>
      </c>
      <c r="V2471" t="s">
        <v>8329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 t="str" cm="1">
        <f t="array" ref="E2472">_xlfn.IFS(D2472&lt;1000,"1000",D2472&lt;5000,"5000",D2472&lt;10000,"10000",D2472&lt;15000,"15000",D2472&lt;20000,"20000",D2472&lt;25000,"25000",D2472&lt;30000,"30000",D2472&lt;35000,"35000",D2472&lt;40000,"40000",D2472&lt;45000,"45000",D2472&lt;50000,"50000",D2472&gt;=50000,"&gt;50000")</f>
        <v>5000</v>
      </c>
      <c r="F2472">
        <v>1031.6400000000001</v>
      </c>
      <c r="G2472" t="str" cm="1">
        <f t="array" ref="G2472">_xlfn.IFS(F2472&lt;1000,"1000",F2472&lt;5000,"5000",F2472&lt;10000,"10000",F2472&lt;15000,"15000",F2472&lt;20000,"20000",F2472&lt;25000,"25000",F2472&lt;30000,"30000",F2472&lt;35000,"35000",F2472&lt;40000,"40000",F2472&lt;45000,"45000",F2472&lt;50000,"50000",F2472&gt;50000,"&gt;50000")</f>
        <v>5000</v>
      </c>
      <c r="H2472" t="s">
        <v>8219</v>
      </c>
      <c r="I2472" t="s">
        <v>8224</v>
      </c>
      <c r="J2472" t="s">
        <v>8246</v>
      </c>
      <c r="K2472">
        <v>1337824055</v>
      </c>
      <c r="L2472" s="10">
        <v>41053.07471064815</v>
      </c>
      <c r="M2472">
        <v>1335232055</v>
      </c>
      <c r="N2472" s="10">
        <f t="shared" si="116"/>
        <v>41023.07471064815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114"/>
        <v>103.16400000000002</v>
      </c>
      <c r="T2472">
        <f t="shared" si="115"/>
        <v>28.65666666666667</v>
      </c>
      <c r="U2472" t="s">
        <v>8325</v>
      </c>
      <c r="V2472" t="s">
        <v>8329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 t="str" cm="1">
        <f t="array" ref="E2473">_xlfn.IFS(D2473&lt;1000,"1000",D2473&lt;5000,"5000",D2473&lt;10000,"10000",D2473&lt;15000,"15000",D2473&lt;20000,"20000",D2473&lt;25000,"25000",D2473&lt;30000,"30000",D2473&lt;35000,"35000",D2473&lt;40000,"40000",D2473&lt;45000,"45000",D2473&lt;50000,"50000",D2473&gt;=50000,"&gt;50000")</f>
        <v>1000</v>
      </c>
      <c r="F2473">
        <v>640</v>
      </c>
      <c r="G2473" t="str" cm="1">
        <f t="array" ref="G2473">_xlfn.IFS(F2473&lt;1000,"1000",F2473&lt;5000,"5000",F2473&lt;10000,"10000",F2473&lt;15000,"15000",F2473&lt;20000,"20000",F2473&lt;25000,"25000",F2473&lt;30000,"30000",F2473&lt;35000,"35000",F2473&lt;40000,"40000",F2473&lt;45000,"45000",F2473&lt;50000,"50000",F2473&gt;50000,"&gt;50000")</f>
        <v>1000</v>
      </c>
      <c r="H2473" t="s">
        <v>8219</v>
      </c>
      <c r="I2473" t="s">
        <v>8224</v>
      </c>
      <c r="J2473" t="s">
        <v>8246</v>
      </c>
      <c r="K2473">
        <v>1327535392</v>
      </c>
      <c r="L2473" s="10">
        <v>40933.992962962962</v>
      </c>
      <c r="M2473">
        <v>1324079392</v>
      </c>
      <c r="N2473" s="10">
        <f t="shared" si="116"/>
        <v>40893.992962962962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114"/>
        <v>128</v>
      </c>
      <c r="T2473">
        <f t="shared" si="115"/>
        <v>37.647058823529413</v>
      </c>
      <c r="U2473" t="s">
        <v>8325</v>
      </c>
      <c r="V2473" t="s">
        <v>8329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 t="str" cm="1">
        <f t="array" ref="E2474">_xlfn.IFS(D2474&lt;1000,"1000",D2474&lt;5000,"5000",D2474&lt;10000,"10000",D2474&lt;15000,"15000",D2474&lt;20000,"20000",D2474&lt;25000,"25000",D2474&lt;30000,"30000",D2474&lt;35000,"35000",D2474&lt;40000,"40000",D2474&lt;45000,"45000",D2474&lt;50000,"50000",D2474&gt;=50000,"&gt;50000")</f>
        <v>10000</v>
      </c>
      <c r="F2474">
        <v>10182.02</v>
      </c>
      <c r="G2474" t="str" cm="1">
        <f t="array" ref="G2474">_xlfn.IFS(F2474&lt;1000,"1000",F2474&lt;5000,"5000",F2474&lt;10000,"10000",F2474&lt;15000,"15000",F2474&lt;20000,"20000",F2474&lt;25000,"25000",F2474&lt;30000,"30000",F2474&lt;35000,"35000",F2474&lt;40000,"40000",F2474&lt;45000,"45000",F2474&lt;50000,"50000",F2474&gt;50000,"&gt;50000")</f>
        <v>15000</v>
      </c>
      <c r="H2474" t="s">
        <v>8219</v>
      </c>
      <c r="I2474" t="s">
        <v>8224</v>
      </c>
      <c r="J2474" t="s">
        <v>8246</v>
      </c>
      <c r="K2474">
        <v>1283562180</v>
      </c>
      <c r="L2474" s="10">
        <v>40425.043749999997</v>
      </c>
      <c r="M2474">
        <v>1277433980</v>
      </c>
      <c r="N2474" s="10">
        <f t="shared" si="116"/>
        <v>40354.11550925926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114"/>
        <v>135.76026666666667</v>
      </c>
      <c r="T2474">
        <f t="shared" si="115"/>
        <v>97.904038461538462</v>
      </c>
      <c r="U2474" t="s">
        <v>8325</v>
      </c>
      <c r="V2474" t="s">
        <v>8329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 t="str" cm="1">
        <f t="array" ref="E2475">_xlfn.IFS(D2475&lt;1000,"1000",D2475&lt;5000,"5000",D2475&lt;10000,"10000",D2475&lt;15000,"15000",D2475&lt;20000,"20000",D2475&lt;25000,"25000",D2475&lt;30000,"30000",D2475&lt;35000,"35000",D2475&lt;40000,"40000",D2475&lt;45000,"45000",D2475&lt;50000,"50000",D2475&gt;=50000,"&gt;50000")</f>
        <v>5000</v>
      </c>
      <c r="F2475">
        <v>2000</v>
      </c>
      <c r="G2475" t="str" cm="1">
        <f t="array" ref="G2475">_xlfn.IFS(F2475&lt;1000,"1000",F2475&lt;5000,"5000",F2475&lt;10000,"10000",F2475&lt;15000,"15000",F2475&lt;20000,"20000",F2475&lt;25000,"25000",F2475&lt;30000,"30000",F2475&lt;35000,"35000",F2475&lt;40000,"40000",F2475&lt;45000,"45000",F2475&lt;50000,"50000",F2475&gt;50000,"&gt;50000")</f>
        <v>5000</v>
      </c>
      <c r="H2475" t="s">
        <v>8219</v>
      </c>
      <c r="I2475" t="s">
        <v>8224</v>
      </c>
      <c r="J2475" t="s">
        <v>8246</v>
      </c>
      <c r="K2475">
        <v>1352573869</v>
      </c>
      <c r="L2475" s="10">
        <v>41223.790150462963</v>
      </c>
      <c r="M2475">
        <v>1349978269</v>
      </c>
      <c r="N2475" s="10">
        <f t="shared" si="116"/>
        <v>41193.748483796298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114"/>
        <v>100</v>
      </c>
      <c r="T2475">
        <f t="shared" si="115"/>
        <v>42.553191489361701</v>
      </c>
      <c r="U2475" t="s">
        <v>8325</v>
      </c>
      <c r="V2475" t="s">
        <v>8329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 t="str" cm="1">
        <f t="array" ref="E2476">_xlfn.IFS(D2476&lt;1000,"1000",D2476&lt;5000,"5000",D2476&lt;10000,"10000",D2476&lt;15000,"15000",D2476&lt;20000,"20000",D2476&lt;25000,"25000",D2476&lt;30000,"30000",D2476&lt;35000,"35000",D2476&lt;40000,"40000",D2476&lt;45000,"45000",D2476&lt;50000,"50000",D2476&gt;=50000,"&gt;50000")</f>
        <v>10000</v>
      </c>
      <c r="F2476">
        <v>5000.18</v>
      </c>
      <c r="G2476" t="str" cm="1">
        <f t="array" ref="G2476">_xlfn.IFS(F2476&lt;1000,"1000",F2476&lt;5000,"5000",F2476&lt;10000,"10000",F2476&lt;15000,"15000",F2476&lt;20000,"20000",F2476&lt;25000,"25000",F2476&lt;30000,"30000",F2476&lt;35000,"35000",F2476&lt;40000,"40000",F2476&lt;45000,"45000",F2476&lt;50000,"50000",F2476&gt;50000,"&gt;50000")</f>
        <v>10000</v>
      </c>
      <c r="H2476" t="s">
        <v>8219</v>
      </c>
      <c r="I2476" t="s">
        <v>8224</v>
      </c>
      <c r="J2476" t="s">
        <v>8246</v>
      </c>
      <c r="K2476">
        <v>1286756176</v>
      </c>
      <c r="L2476" s="10">
        <v>40462.011296296296</v>
      </c>
      <c r="M2476">
        <v>1282868176</v>
      </c>
      <c r="N2476" s="10">
        <f t="shared" si="116"/>
        <v>40417.011296296296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114"/>
        <v>100.00360000000002</v>
      </c>
      <c r="T2476">
        <f t="shared" si="115"/>
        <v>131.58368421052631</v>
      </c>
      <c r="U2476" t="s">
        <v>8325</v>
      </c>
      <c r="V2476" t="s">
        <v>8329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 t="str" cm="1">
        <f t="array" ref="E2477">_xlfn.IFS(D2477&lt;1000,"1000",D2477&lt;5000,"5000",D2477&lt;10000,"10000",D2477&lt;15000,"15000",D2477&lt;20000,"20000",D2477&lt;25000,"25000",D2477&lt;30000,"30000",D2477&lt;35000,"35000",D2477&lt;40000,"40000",D2477&lt;45000,"45000",D2477&lt;50000,"50000",D2477&gt;=50000,"&gt;50000")</f>
        <v>5000</v>
      </c>
      <c r="F2477">
        <v>2618</v>
      </c>
      <c r="G2477" t="str" cm="1">
        <f t="array" ref="G2477">_xlfn.IFS(F2477&lt;1000,"1000",F2477&lt;5000,"5000",F2477&lt;10000,"10000",F2477&lt;15000,"15000",F2477&lt;20000,"20000",F2477&lt;25000,"25000",F2477&lt;30000,"30000",F2477&lt;35000,"35000",F2477&lt;40000,"40000",F2477&lt;45000,"45000",F2477&lt;50000,"50000",F2477&gt;50000,"&gt;50000")</f>
        <v>5000</v>
      </c>
      <c r="H2477" t="s">
        <v>8219</v>
      </c>
      <c r="I2477" t="s">
        <v>8224</v>
      </c>
      <c r="J2477" t="s">
        <v>8246</v>
      </c>
      <c r="K2477">
        <v>1278799200</v>
      </c>
      <c r="L2477" s="10">
        <v>40369.916666666664</v>
      </c>
      <c r="M2477">
        <v>1273647255</v>
      </c>
      <c r="N2477" s="10">
        <f t="shared" si="116"/>
        <v>40310.287673611114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114"/>
        <v>104.71999999999998</v>
      </c>
      <c r="T2477">
        <f t="shared" si="115"/>
        <v>32.320987654320987</v>
      </c>
      <c r="U2477" t="s">
        <v>8325</v>
      </c>
      <c r="V2477" t="s">
        <v>8329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 t="str" cm="1">
        <f t="array" ref="E2478">_xlfn.IFS(D2478&lt;1000,"1000",D2478&lt;5000,"5000",D2478&lt;10000,"10000",D2478&lt;15000,"15000",D2478&lt;20000,"20000",D2478&lt;25000,"25000",D2478&lt;30000,"30000",D2478&lt;35000,"35000",D2478&lt;40000,"40000",D2478&lt;45000,"45000",D2478&lt;50000,"50000",D2478&gt;=50000,"&gt;50000")</f>
        <v>5000</v>
      </c>
      <c r="F2478">
        <v>3360.72</v>
      </c>
      <c r="G2478" t="str" cm="1">
        <f t="array" ref="G2478">_xlfn.IFS(F2478&lt;1000,"1000",F2478&lt;5000,"5000",F2478&lt;10000,"10000",F2478&lt;15000,"15000",F2478&lt;20000,"20000",F2478&lt;25000,"25000",F2478&lt;30000,"30000",F2478&lt;35000,"35000",F2478&lt;40000,"40000",F2478&lt;45000,"45000",F2478&lt;50000,"50000",F2478&gt;50000,"&gt;50000")</f>
        <v>5000</v>
      </c>
      <c r="H2478" t="s">
        <v>8219</v>
      </c>
      <c r="I2478" t="s">
        <v>8224</v>
      </c>
      <c r="J2478" t="s">
        <v>8246</v>
      </c>
      <c r="K2478">
        <v>1415004770</v>
      </c>
      <c r="L2478" s="10">
        <v>41946.370023148149</v>
      </c>
      <c r="M2478">
        <v>1412149970</v>
      </c>
      <c r="N2478" s="10">
        <f t="shared" si="116"/>
        <v>41913.328356481477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114"/>
        <v>105.02249999999999</v>
      </c>
      <c r="T2478">
        <f t="shared" si="115"/>
        <v>61.103999999999999</v>
      </c>
      <c r="U2478" t="s">
        <v>8325</v>
      </c>
      <c r="V2478" t="s">
        <v>8329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 t="str" cm="1">
        <f t="array" ref="E2479">_xlfn.IFS(D2479&lt;1000,"1000",D2479&lt;5000,"5000",D2479&lt;10000,"10000",D2479&lt;15000,"15000",D2479&lt;20000,"20000",D2479&lt;25000,"25000",D2479&lt;30000,"30000",D2479&lt;35000,"35000",D2479&lt;40000,"40000",D2479&lt;45000,"45000",D2479&lt;50000,"50000",D2479&gt;=50000,"&gt;50000")</f>
        <v>1000</v>
      </c>
      <c r="F2479">
        <v>1285</v>
      </c>
      <c r="G2479" t="str" cm="1">
        <f t="array" ref="G2479">_xlfn.IFS(F2479&lt;1000,"1000",F2479&lt;5000,"5000",F2479&lt;10000,"10000",F2479&lt;15000,"15000",F2479&lt;20000,"20000",F2479&lt;25000,"25000",F2479&lt;30000,"30000",F2479&lt;35000,"35000",F2479&lt;40000,"40000",F2479&lt;45000,"45000",F2479&lt;50000,"50000",F2479&gt;50000,"&gt;50000")</f>
        <v>5000</v>
      </c>
      <c r="H2479" t="s">
        <v>8219</v>
      </c>
      <c r="I2479" t="s">
        <v>8224</v>
      </c>
      <c r="J2479" t="s">
        <v>8246</v>
      </c>
      <c r="K2479">
        <v>1344789345</v>
      </c>
      <c r="L2479" s="10">
        <v>41133.691493055558</v>
      </c>
      <c r="M2479">
        <v>1340901345</v>
      </c>
      <c r="N2479" s="10">
        <f t="shared" si="116"/>
        <v>41088.691493055558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114"/>
        <v>171.33333333333334</v>
      </c>
      <c r="T2479">
        <f t="shared" si="115"/>
        <v>31.341463414634145</v>
      </c>
      <c r="U2479" t="s">
        <v>8325</v>
      </c>
      <c r="V2479" t="s">
        <v>8329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 t="str" cm="1">
        <f t="array" ref="E2480">_xlfn.IFS(D2480&lt;1000,"1000",D2480&lt;5000,"5000",D2480&lt;10000,"10000",D2480&lt;15000,"15000",D2480&lt;20000,"20000",D2480&lt;25000,"25000",D2480&lt;30000,"30000",D2480&lt;35000,"35000",D2480&lt;40000,"40000",D2480&lt;45000,"45000",D2480&lt;50000,"50000",D2480&gt;=50000,"&gt;50000")</f>
        <v>10000</v>
      </c>
      <c r="F2480">
        <v>10200</v>
      </c>
      <c r="G2480" t="str" cm="1">
        <f t="array" ref="G2480">_xlfn.IFS(F2480&lt;1000,"1000",F2480&lt;5000,"5000",F2480&lt;10000,"10000",F2480&lt;15000,"15000",F2480&lt;20000,"20000",F2480&lt;25000,"25000",F2480&lt;30000,"30000",F2480&lt;35000,"35000",F2480&lt;40000,"40000",F2480&lt;45000,"45000",F2480&lt;50000,"50000",F2480&gt;50000,"&gt;50000")</f>
        <v>15000</v>
      </c>
      <c r="H2480" t="s">
        <v>8219</v>
      </c>
      <c r="I2480" t="s">
        <v>8224</v>
      </c>
      <c r="J2480" t="s">
        <v>8246</v>
      </c>
      <c r="K2480">
        <v>1358117313</v>
      </c>
      <c r="L2480" s="10">
        <v>41287.950381944444</v>
      </c>
      <c r="M2480">
        <v>1355525313</v>
      </c>
      <c r="N2480" s="10">
        <f t="shared" si="116"/>
        <v>41257.950381944444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114"/>
        <v>127.49999999999999</v>
      </c>
      <c r="T2480">
        <f t="shared" si="115"/>
        <v>129.1139240506329</v>
      </c>
      <c r="U2480" t="s">
        <v>8325</v>
      </c>
      <c r="V2480" t="s">
        <v>8329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 t="str" cm="1">
        <f t="array" ref="E2481">_xlfn.IFS(D2481&lt;1000,"1000",D2481&lt;5000,"5000",D2481&lt;10000,"10000",D2481&lt;15000,"15000",D2481&lt;20000,"20000",D2481&lt;25000,"25000",D2481&lt;30000,"30000",D2481&lt;35000,"35000",D2481&lt;40000,"40000",D2481&lt;45000,"45000",D2481&lt;50000,"50000",D2481&gt;=50000,"&gt;50000")</f>
        <v>1000</v>
      </c>
      <c r="F2481">
        <v>400.33</v>
      </c>
      <c r="G2481" t="str" cm="1">
        <f t="array" ref="G2481">_xlfn.IFS(F2481&lt;1000,"1000",F2481&lt;5000,"5000",F2481&lt;10000,"10000",F2481&lt;15000,"15000",F2481&lt;20000,"20000",F2481&lt;25000,"25000",F2481&lt;30000,"30000",F2481&lt;35000,"35000",F2481&lt;40000,"40000",F2481&lt;45000,"45000",F2481&lt;50000,"50000",F2481&gt;50000,"&gt;50000")</f>
        <v>1000</v>
      </c>
      <c r="H2481" t="s">
        <v>8219</v>
      </c>
      <c r="I2481" t="s">
        <v>8224</v>
      </c>
      <c r="J2481" t="s">
        <v>8246</v>
      </c>
      <c r="K2481">
        <v>1343440800</v>
      </c>
      <c r="L2481" s="10">
        <v>41118.083333333336</v>
      </c>
      <c r="M2481">
        <v>1342545994</v>
      </c>
      <c r="N2481" s="10">
        <f t="shared" si="116"/>
        <v>41107.726782407408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114"/>
        <v>133.44333333333333</v>
      </c>
      <c r="T2481">
        <f t="shared" si="115"/>
        <v>25.020624999999999</v>
      </c>
      <c r="U2481" t="s">
        <v>8325</v>
      </c>
      <c r="V2481" t="s">
        <v>8329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 t="str" cm="1">
        <f t="array" ref="E2482">_xlfn.IFS(D2482&lt;1000,"1000",D2482&lt;5000,"5000",D2482&lt;10000,"10000",D2482&lt;15000,"15000",D2482&lt;20000,"20000",D2482&lt;25000,"25000",D2482&lt;30000,"30000",D2482&lt;35000,"35000",D2482&lt;40000,"40000",D2482&lt;45000,"45000",D2482&lt;50000,"50000",D2482&gt;=50000,"&gt;50000")</f>
        <v>5000</v>
      </c>
      <c r="F2482">
        <v>2000</v>
      </c>
      <c r="G2482" t="str" cm="1">
        <f t="array" ref="G2482">_xlfn.IFS(F2482&lt;1000,"1000",F2482&lt;5000,"5000",F2482&lt;10000,"10000",F2482&lt;15000,"15000",F2482&lt;20000,"20000",F2482&lt;25000,"25000",F2482&lt;30000,"30000",F2482&lt;35000,"35000",F2482&lt;40000,"40000",F2482&lt;45000,"45000",F2482&lt;50000,"50000",F2482&gt;50000,"&gt;50000")</f>
        <v>5000</v>
      </c>
      <c r="H2482" t="s">
        <v>8219</v>
      </c>
      <c r="I2482" t="s">
        <v>8224</v>
      </c>
      <c r="J2482" t="s">
        <v>8246</v>
      </c>
      <c r="K2482">
        <v>1444516084</v>
      </c>
      <c r="L2482" s="10">
        <v>42287.936157407406</v>
      </c>
      <c r="M2482">
        <v>1439332084</v>
      </c>
      <c r="N2482" s="10">
        <f t="shared" si="116"/>
        <v>42227.936157407406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114"/>
        <v>100</v>
      </c>
      <c r="T2482">
        <f t="shared" si="115"/>
        <v>250</v>
      </c>
      <c r="U2482" t="s">
        <v>8325</v>
      </c>
      <c r="V2482" t="s">
        <v>8329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 t="str" cm="1">
        <f t="array" ref="E2483">_xlfn.IFS(D2483&lt;1000,"1000",D2483&lt;5000,"5000",D2483&lt;10000,"10000",D2483&lt;15000,"15000",D2483&lt;20000,"20000",D2483&lt;25000,"25000",D2483&lt;30000,"30000",D2483&lt;35000,"35000",D2483&lt;40000,"40000",D2483&lt;45000,"45000",D2483&lt;50000,"50000",D2483&gt;=50000,"&gt;50000")</f>
        <v>5000</v>
      </c>
      <c r="F2483">
        <v>4516.4399999999996</v>
      </c>
      <c r="G2483" t="str" cm="1">
        <f t="array" ref="G2483">_xlfn.IFS(F2483&lt;1000,"1000",F2483&lt;5000,"5000",F2483&lt;10000,"10000",F2483&lt;15000,"15000",F2483&lt;20000,"20000",F2483&lt;25000,"25000",F2483&lt;30000,"30000",F2483&lt;35000,"35000",F2483&lt;40000,"40000",F2483&lt;45000,"45000",F2483&lt;50000,"50000",F2483&gt;50000,"&gt;50000")</f>
        <v>5000</v>
      </c>
      <c r="H2483" t="s">
        <v>8219</v>
      </c>
      <c r="I2483" t="s">
        <v>8224</v>
      </c>
      <c r="J2483" t="s">
        <v>8246</v>
      </c>
      <c r="K2483">
        <v>1335799808</v>
      </c>
      <c r="L2483" s="10">
        <v>41029.645925925928</v>
      </c>
      <c r="M2483">
        <v>1333207808</v>
      </c>
      <c r="N2483" s="10">
        <f t="shared" si="116"/>
        <v>40999.645925925928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114"/>
        <v>112.91099999999999</v>
      </c>
      <c r="T2483">
        <f t="shared" si="115"/>
        <v>47.541473684210523</v>
      </c>
      <c r="U2483" t="s">
        <v>8325</v>
      </c>
      <c r="V2483" t="s">
        <v>8329</v>
      </c>
    </row>
    <row r="2484" spans="1:22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 t="str" cm="1">
        <f t="array" ref="E2484">_xlfn.IFS(D2484&lt;1000,"1000",D2484&lt;5000,"5000",D2484&lt;10000,"10000",D2484&lt;15000,"15000",D2484&lt;20000,"20000",D2484&lt;25000,"25000",D2484&lt;30000,"30000",D2484&lt;35000,"35000",D2484&lt;40000,"40000",D2484&lt;45000,"45000",D2484&lt;50000,"50000",D2484&gt;=50000,"&gt;50000")</f>
        <v>5000</v>
      </c>
      <c r="F2484">
        <v>1001</v>
      </c>
      <c r="G2484" t="str" cm="1">
        <f t="array" ref="G2484">_xlfn.IFS(F2484&lt;1000,"1000",F2484&lt;5000,"5000",F2484&lt;10000,"10000",F2484&lt;15000,"15000",F2484&lt;20000,"20000",F2484&lt;25000,"25000",F2484&lt;30000,"30000",F2484&lt;35000,"35000",F2484&lt;40000,"40000",F2484&lt;45000,"45000",F2484&lt;50000,"50000",F2484&gt;50000,"&gt;50000")</f>
        <v>5000</v>
      </c>
      <c r="H2484" t="s">
        <v>8219</v>
      </c>
      <c r="I2484" t="s">
        <v>8224</v>
      </c>
      <c r="J2484" t="s">
        <v>8246</v>
      </c>
      <c r="K2484">
        <v>1312224383</v>
      </c>
      <c r="L2484" s="10">
        <v>40756.782210648147</v>
      </c>
      <c r="M2484">
        <v>1308336383</v>
      </c>
      <c r="N2484" s="10">
        <f t="shared" si="116"/>
        <v>40711.782210648147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114"/>
        <v>100.1</v>
      </c>
      <c r="T2484">
        <f t="shared" si="115"/>
        <v>40.04</v>
      </c>
      <c r="U2484" t="s">
        <v>8325</v>
      </c>
      <c r="V2484" t="s">
        <v>8329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 t="str" cm="1">
        <f t="array" ref="E2485">_xlfn.IFS(D2485&lt;1000,"1000",D2485&lt;5000,"5000",D2485&lt;10000,"10000",D2485&lt;15000,"15000",D2485&lt;20000,"20000",D2485&lt;25000,"25000",D2485&lt;30000,"30000",D2485&lt;35000,"35000",D2485&lt;40000,"40000",D2485&lt;45000,"45000",D2485&lt;50000,"50000",D2485&gt;=50000,"&gt;50000")</f>
        <v>5000</v>
      </c>
      <c r="F2485">
        <v>1251</v>
      </c>
      <c r="G2485" t="str" cm="1">
        <f t="array" ref="G2485">_xlfn.IFS(F2485&lt;1000,"1000",F2485&lt;5000,"5000",F2485&lt;10000,"10000",F2485&lt;15000,"15000",F2485&lt;20000,"20000",F2485&lt;25000,"25000",F2485&lt;30000,"30000",F2485&lt;35000,"35000",F2485&lt;40000,"40000",F2485&lt;45000,"45000",F2485&lt;50000,"50000",F2485&gt;50000,"&gt;50000")</f>
        <v>5000</v>
      </c>
      <c r="H2485" t="s">
        <v>8219</v>
      </c>
      <c r="I2485" t="s">
        <v>8224</v>
      </c>
      <c r="J2485" t="s">
        <v>8246</v>
      </c>
      <c r="K2485">
        <v>1335891603</v>
      </c>
      <c r="L2485" s="10">
        <v>41030.708368055559</v>
      </c>
      <c r="M2485">
        <v>1330711203</v>
      </c>
      <c r="N2485" s="10">
        <f t="shared" si="116"/>
        <v>40970.750034722223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114"/>
        <v>113.72727272727272</v>
      </c>
      <c r="T2485">
        <f t="shared" si="115"/>
        <v>65.84210526315789</v>
      </c>
      <c r="U2485" t="s">
        <v>8325</v>
      </c>
      <c r="V2485" t="s">
        <v>8329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 t="str" cm="1">
        <f t="array" ref="E2486">_xlfn.IFS(D2486&lt;1000,"1000",D2486&lt;5000,"5000",D2486&lt;10000,"10000",D2486&lt;15000,"15000",D2486&lt;20000,"20000",D2486&lt;25000,"25000",D2486&lt;30000,"30000",D2486&lt;35000,"35000",D2486&lt;40000,"40000",D2486&lt;45000,"45000",D2486&lt;50000,"50000",D2486&gt;=50000,"&gt;50000")</f>
        <v>5000</v>
      </c>
      <c r="F2486">
        <v>4176.1099999999997</v>
      </c>
      <c r="G2486" t="str" cm="1">
        <f t="array" ref="G2486">_xlfn.IFS(F2486&lt;1000,"1000",F2486&lt;5000,"5000",F2486&lt;10000,"10000",F2486&lt;15000,"15000",F2486&lt;20000,"20000",F2486&lt;25000,"25000",F2486&lt;30000,"30000",F2486&lt;35000,"35000",F2486&lt;40000,"40000",F2486&lt;45000,"45000",F2486&lt;50000,"50000",F2486&gt;50000,"&gt;50000")</f>
        <v>5000</v>
      </c>
      <c r="H2486" t="s">
        <v>8219</v>
      </c>
      <c r="I2486" t="s">
        <v>8224</v>
      </c>
      <c r="J2486" t="s">
        <v>8246</v>
      </c>
      <c r="K2486">
        <v>1316124003</v>
      </c>
      <c r="L2486" s="10">
        <v>40801.916701388887</v>
      </c>
      <c r="M2486">
        <v>1313532003</v>
      </c>
      <c r="N2486" s="10">
        <f t="shared" si="116"/>
        <v>40771.916701388887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114"/>
        <v>119.31742857142855</v>
      </c>
      <c r="T2486">
        <f t="shared" si="115"/>
        <v>46.401222222222216</v>
      </c>
      <c r="U2486" t="s">
        <v>8325</v>
      </c>
      <c r="V2486" t="s">
        <v>8329</v>
      </c>
    </row>
    <row r="2487" spans="1:22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 t="str" cm="1">
        <f t="array" ref="E2487">_xlfn.IFS(D2487&lt;1000,"1000",D2487&lt;5000,"5000",D2487&lt;10000,"10000",D2487&lt;15000,"15000",D2487&lt;20000,"20000",D2487&lt;25000,"25000",D2487&lt;30000,"30000",D2487&lt;35000,"35000",D2487&lt;40000,"40000",D2487&lt;45000,"45000",D2487&lt;50000,"50000",D2487&gt;=50000,"&gt;50000")</f>
        <v>5000</v>
      </c>
      <c r="F2487">
        <v>2065</v>
      </c>
      <c r="G2487" t="str" cm="1">
        <f t="array" ref="G2487">_xlfn.IFS(F2487&lt;1000,"1000",F2487&lt;5000,"5000",F2487&lt;10000,"10000",F2487&lt;15000,"15000",F2487&lt;20000,"20000",F2487&lt;25000,"25000",F2487&lt;30000,"30000",F2487&lt;35000,"35000",F2487&lt;40000,"40000",F2487&lt;45000,"45000",F2487&lt;50000,"50000",F2487&gt;50000,"&gt;50000")</f>
        <v>5000</v>
      </c>
      <c r="H2487" t="s">
        <v>8219</v>
      </c>
      <c r="I2487" t="s">
        <v>8224</v>
      </c>
      <c r="J2487" t="s">
        <v>8246</v>
      </c>
      <c r="K2487">
        <v>1318463879</v>
      </c>
      <c r="L2487" s="10">
        <v>40828.998599537037</v>
      </c>
      <c r="M2487">
        <v>1315439879</v>
      </c>
      <c r="N2487" s="10">
        <f t="shared" si="116"/>
        <v>40793.998599537037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114"/>
        <v>103.25</v>
      </c>
      <c r="T2487">
        <f t="shared" si="115"/>
        <v>50.365853658536587</v>
      </c>
      <c r="U2487" t="s">
        <v>8325</v>
      </c>
      <c r="V2487" t="s">
        <v>8329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 t="str" cm="1">
        <f t="array" ref="E2488">_xlfn.IFS(D2488&lt;1000,"1000",D2488&lt;5000,"5000",D2488&lt;10000,"10000",D2488&lt;15000,"15000",D2488&lt;20000,"20000",D2488&lt;25000,"25000",D2488&lt;30000,"30000",D2488&lt;35000,"35000",D2488&lt;40000,"40000",D2488&lt;45000,"45000",D2488&lt;50000,"50000",D2488&gt;=50000,"&gt;50000")</f>
        <v>1000</v>
      </c>
      <c r="F2488">
        <v>797</v>
      </c>
      <c r="G2488" t="str" cm="1">
        <f t="array" ref="G2488">_xlfn.IFS(F2488&lt;1000,"1000",F2488&lt;5000,"5000",F2488&lt;10000,"10000",F2488&lt;15000,"15000",F2488&lt;20000,"20000",F2488&lt;25000,"25000",F2488&lt;30000,"30000",F2488&lt;35000,"35000",F2488&lt;40000,"40000",F2488&lt;45000,"45000",F2488&lt;50000,"50000",F2488&gt;50000,"&gt;50000")</f>
        <v>1000</v>
      </c>
      <c r="H2488" t="s">
        <v>8219</v>
      </c>
      <c r="I2488" t="s">
        <v>8224</v>
      </c>
      <c r="J2488" t="s">
        <v>8246</v>
      </c>
      <c r="K2488">
        <v>1335113976</v>
      </c>
      <c r="L2488" s="10">
        <v>41021.708055555559</v>
      </c>
      <c r="M2488">
        <v>1332521976</v>
      </c>
      <c r="N2488" s="10">
        <f t="shared" si="116"/>
        <v>40991.708055555559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114"/>
        <v>265.66666666666669</v>
      </c>
      <c r="T2488">
        <f t="shared" si="115"/>
        <v>26.566666666666666</v>
      </c>
      <c r="U2488" t="s">
        <v>8325</v>
      </c>
      <c r="V2488" t="s">
        <v>8329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 t="str" cm="1">
        <f t="array" ref="E2489">_xlfn.IFS(D2489&lt;1000,"1000",D2489&lt;5000,"5000",D2489&lt;10000,"10000",D2489&lt;15000,"15000",D2489&lt;20000,"20000",D2489&lt;25000,"25000",D2489&lt;30000,"30000",D2489&lt;35000,"35000",D2489&lt;40000,"40000",D2489&lt;45000,"45000",D2489&lt;50000,"50000",D2489&gt;=50000,"&gt;50000")</f>
        <v>5000</v>
      </c>
      <c r="F2489">
        <v>1500.76</v>
      </c>
      <c r="G2489" t="str" cm="1">
        <f t="array" ref="G2489">_xlfn.IFS(F2489&lt;1000,"1000",F2489&lt;5000,"5000",F2489&lt;10000,"10000",F2489&lt;15000,"15000",F2489&lt;20000,"20000",F2489&lt;25000,"25000",F2489&lt;30000,"30000",F2489&lt;35000,"35000",F2489&lt;40000,"40000",F2489&lt;45000,"45000",F2489&lt;50000,"50000",F2489&gt;50000,"&gt;50000")</f>
        <v>5000</v>
      </c>
      <c r="H2489" t="s">
        <v>8219</v>
      </c>
      <c r="I2489" t="s">
        <v>8224</v>
      </c>
      <c r="J2489" t="s">
        <v>8246</v>
      </c>
      <c r="K2489">
        <v>1338083997</v>
      </c>
      <c r="L2489" s="10">
        <v>41056.083298611113</v>
      </c>
      <c r="M2489">
        <v>1335491997</v>
      </c>
      <c r="N2489" s="10">
        <f t="shared" si="116"/>
        <v>41026.083298611113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114"/>
        <v>100.05066666666667</v>
      </c>
      <c r="T2489">
        <f t="shared" si="115"/>
        <v>39.493684210526318</v>
      </c>
      <c r="U2489" t="s">
        <v>8325</v>
      </c>
      <c r="V2489" t="s">
        <v>8329</v>
      </c>
    </row>
    <row r="2490" spans="1:22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 t="str" cm="1">
        <f t="array" ref="E2490">_xlfn.IFS(D2490&lt;1000,"1000",D2490&lt;5000,"5000",D2490&lt;10000,"10000",D2490&lt;15000,"15000",D2490&lt;20000,"20000",D2490&lt;25000,"25000",D2490&lt;30000,"30000",D2490&lt;35000,"35000",D2490&lt;40000,"40000",D2490&lt;45000,"45000",D2490&lt;50000,"50000",D2490&gt;=50000,"&gt;50000")</f>
        <v>5000</v>
      </c>
      <c r="F2490">
        <v>3201</v>
      </c>
      <c r="G2490" t="str" cm="1">
        <f t="array" ref="G2490">_xlfn.IFS(F2490&lt;1000,"1000",F2490&lt;5000,"5000",F2490&lt;10000,"10000",F2490&lt;15000,"15000",F2490&lt;20000,"20000",F2490&lt;25000,"25000",F2490&lt;30000,"30000",F2490&lt;35000,"35000",F2490&lt;40000,"40000",F2490&lt;45000,"45000",F2490&lt;50000,"50000",F2490&gt;50000,"&gt;50000")</f>
        <v>5000</v>
      </c>
      <c r="H2490" t="s">
        <v>8219</v>
      </c>
      <c r="I2490" t="s">
        <v>8224</v>
      </c>
      <c r="J2490" t="s">
        <v>8246</v>
      </c>
      <c r="K2490">
        <v>1321459908</v>
      </c>
      <c r="L2490" s="10">
        <v>40863.674861111111</v>
      </c>
      <c r="M2490">
        <v>1318864308</v>
      </c>
      <c r="N2490" s="10">
        <f t="shared" si="116"/>
        <v>40833.633194444446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114"/>
        <v>106.69999999999999</v>
      </c>
      <c r="T2490">
        <f t="shared" si="115"/>
        <v>49.246153846153845</v>
      </c>
      <c r="U2490" t="s">
        <v>8325</v>
      </c>
      <c r="V2490" t="s">
        <v>8329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 t="str" cm="1">
        <f t="array" ref="E2491">_xlfn.IFS(D2491&lt;1000,"1000",D2491&lt;5000,"5000",D2491&lt;10000,"10000",D2491&lt;15000,"15000",D2491&lt;20000,"20000",D2491&lt;25000,"25000",D2491&lt;30000,"30000",D2491&lt;35000,"35000",D2491&lt;40000,"40000",D2491&lt;45000,"45000",D2491&lt;50000,"50000",D2491&gt;=50000,"&gt;50000")</f>
        <v>5000</v>
      </c>
      <c r="F2491">
        <v>4678.5</v>
      </c>
      <c r="G2491" t="str" cm="1">
        <f t="array" ref="G2491">_xlfn.IFS(F2491&lt;1000,"1000",F2491&lt;5000,"5000",F2491&lt;10000,"10000",F2491&lt;15000,"15000",F2491&lt;20000,"20000",F2491&lt;25000,"25000",F2491&lt;30000,"30000",F2491&lt;35000,"35000",F2491&lt;40000,"40000",F2491&lt;45000,"45000",F2491&lt;50000,"50000",F2491&gt;50000,"&gt;50000")</f>
        <v>5000</v>
      </c>
      <c r="H2491" t="s">
        <v>8219</v>
      </c>
      <c r="I2491" t="s">
        <v>8224</v>
      </c>
      <c r="J2491" t="s">
        <v>8246</v>
      </c>
      <c r="K2491">
        <v>1368117239</v>
      </c>
      <c r="L2491" s="10">
        <v>41403.690266203703</v>
      </c>
      <c r="M2491">
        <v>1365525239</v>
      </c>
      <c r="N2491" s="10">
        <f t="shared" si="116"/>
        <v>41373.690266203703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114"/>
        <v>133.67142857142858</v>
      </c>
      <c r="T2491">
        <f t="shared" si="115"/>
        <v>62.38</v>
      </c>
      <c r="U2491" t="s">
        <v>8325</v>
      </c>
      <c r="V2491" t="s">
        <v>8329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 t="str" cm="1">
        <f t="array" ref="E2492">_xlfn.IFS(D2492&lt;1000,"1000",D2492&lt;5000,"5000",D2492&lt;10000,"10000",D2492&lt;15000,"15000",D2492&lt;20000,"20000",D2492&lt;25000,"25000",D2492&lt;30000,"30000",D2492&lt;35000,"35000",D2492&lt;40000,"40000",D2492&lt;45000,"45000",D2492&lt;50000,"50000",D2492&gt;=50000,"&gt;50000")</f>
        <v>1000</v>
      </c>
      <c r="F2492">
        <v>607</v>
      </c>
      <c r="G2492" t="str" cm="1">
        <f t="array" ref="G2492">_xlfn.IFS(F2492&lt;1000,"1000",F2492&lt;5000,"5000",F2492&lt;10000,"10000",F2492&lt;15000,"15000",F2492&lt;20000,"20000",F2492&lt;25000,"25000",F2492&lt;30000,"30000",F2492&lt;35000,"35000",F2492&lt;40000,"40000",F2492&lt;45000,"45000",F2492&lt;50000,"50000",F2492&gt;50000,"&gt;50000")</f>
        <v>1000</v>
      </c>
      <c r="H2492" t="s">
        <v>8219</v>
      </c>
      <c r="I2492" t="s">
        <v>8224</v>
      </c>
      <c r="J2492" t="s">
        <v>8246</v>
      </c>
      <c r="K2492">
        <v>1340429276</v>
      </c>
      <c r="L2492" s="10">
        <v>41083.227731481478</v>
      </c>
      <c r="M2492">
        <v>1335245276</v>
      </c>
      <c r="N2492" s="10">
        <f t="shared" si="116"/>
        <v>41023.227731481478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114"/>
        <v>121.39999999999999</v>
      </c>
      <c r="T2492">
        <f t="shared" si="115"/>
        <v>37.9375</v>
      </c>
      <c r="U2492" t="s">
        <v>8325</v>
      </c>
      <c r="V2492" t="s">
        <v>8329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 t="str" cm="1">
        <f t="array" ref="E2493">_xlfn.IFS(D2493&lt;1000,"1000",D2493&lt;5000,"5000",D2493&lt;10000,"10000",D2493&lt;15000,"15000",D2493&lt;20000,"20000",D2493&lt;25000,"25000",D2493&lt;30000,"30000",D2493&lt;35000,"35000",D2493&lt;40000,"40000",D2493&lt;45000,"45000",D2493&lt;50000,"50000",D2493&gt;=50000,"&gt;50000")</f>
        <v>1000</v>
      </c>
      <c r="F2493">
        <v>516</v>
      </c>
      <c r="G2493" t="str" cm="1">
        <f t="array" ref="G2493">_xlfn.IFS(F2493&lt;1000,"1000",F2493&lt;5000,"5000",F2493&lt;10000,"10000",F2493&lt;15000,"15000",F2493&lt;20000,"20000",F2493&lt;25000,"25000",F2493&lt;30000,"30000",F2493&lt;35000,"35000",F2493&lt;40000,"40000",F2493&lt;45000,"45000",F2493&lt;50000,"50000",F2493&gt;50000,"&gt;50000")</f>
        <v>1000</v>
      </c>
      <c r="H2493" t="s">
        <v>8219</v>
      </c>
      <c r="I2493" t="s">
        <v>8224</v>
      </c>
      <c r="J2493" t="s">
        <v>8246</v>
      </c>
      <c r="K2493">
        <v>1295142660</v>
      </c>
      <c r="L2493" s="10">
        <v>40559.07708333333</v>
      </c>
      <c r="M2493">
        <v>1293739714</v>
      </c>
      <c r="N2493" s="10">
        <f t="shared" si="116"/>
        <v>40542.839282407411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114"/>
        <v>103.2</v>
      </c>
      <c r="T2493">
        <f t="shared" si="115"/>
        <v>51.6</v>
      </c>
      <c r="U2493" t="s">
        <v>8325</v>
      </c>
      <c r="V2493" t="s">
        <v>8329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 t="str" cm="1">
        <f t="array" ref="E2494">_xlfn.IFS(D2494&lt;1000,"1000",D2494&lt;5000,"5000",D2494&lt;10000,"10000",D2494&lt;15000,"15000",D2494&lt;20000,"20000",D2494&lt;25000,"25000",D2494&lt;30000,"30000",D2494&lt;35000,"35000",D2494&lt;40000,"40000",D2494&lt;45000,"45000",D2494&lt;50000,"50000",D2494&gt;=50000,"&gt;50000")</f>
        <v>1000</v>
      </c>
      <c r="F2494">
        <v>750</v>
      </c>
      <c r="G2494" t="str" cm="1">
        <f t="array" ref="G2494">_xlfn.IFS(F2494&lt;1000,"1000",F2494&lt;5000,"5000",F2494&lt;10000,"10000",F2494&lt;15000,"15000",F2494&lt;20000,"20000",F2494&lt;25000,"25000",F2494&lt;30000,"30000",F2494&lt;35000,"35000",F2494&lt;40000,"40000",F2494&lt;45000,"45000",F2494&lt;50000,"50000",F2494&gt;50000,"&gt;50000")</f>
        <v>1000</v>
      </c>
      <c r="H2494" t="s">
        <v>8219</v>
      </c>
      <c r="I2494" t="s">
        <v>8224</v>
      </c>
      <c r="J2494" t="s">
        <v>8246</v>
      </c>
      <c r="K2494">
        <v>1339840740</v>
      </c>
      <c r="L2494" s="10">
        <v>41076.415972222225</v>
      </c>
      <c r="M2494">
        <v>1335397188</v>
      </c>
      <c r="N2494" s="10">
        <f t="shared" si="116"/>
        <v>41024.985972222225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114"/>
        <v>125</v>
      </c>
      <c r="T2494">
        <f t="shared" si="115"/>
        <v>27.777777777777779</v>
      </c>
      <c r="U2494" t="s">
        <v>8325</v>
      </c>
      <c r="V2494" t="s">
        <v>8329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 t="str" cm="1">
        <f t="array" ref="E2495">_xlfn.IFS(D2495&lt;1000,"1000",D2495&lt;5000,"5000",D2495&lt;10000,"10000",D2495&lt;15000,"15000",D2495&lt;20000,"20000",D2495&lt;25000,"25000",D2495&lt;30000,"30000",D2495&lt;35000,"35000",D2495&lt;40000,"40000",D2495&lt;45000,"45000",D2495&lt;50000,"50000",D2495&gt;=50000,"&gt;50000")</f>
        <v>25000</v>
      </c>
      <c r="F2495">
        <v>25740</v>
      </c>
      <c r="G2495" t="str" cm="1">
        <f t="array" ref="G2495">_xlfn.IFS(F2495&lt;1000,"1000",F2495&lt;5000,"5000",F2495&lt;10000,"10000",F2495&lt;15000,"15000",F2495&lt;20000,"20000",F2495&lt;25000,"25000",F2495&lt;30000,"30000",F2495&lt;35000,"35000",F2495&lt;40000,"40000",F2495&lt;45000,"45000",F2495&lt;50000,"50000",F2495&gt;50000,"&gt;50000")</f>
        <v>30000</v>
      </c>
      <c r="H2495" t="s">
        <v>8219</v>
      </c>
      <c r="I2495" t="s">
        <v>8224</v>
      </c>
      <c r="J2495" t="s">
        <v>8246</v>
      </c>
      <c r="K2495">
        <v>1367208140</v>
      </c>
      <c r="L2495" s="10">
        <v>41393.168287037035</v>
      </c>
      <c r="M2495">
        <v>1363320140</v>
      </c>
      <c r="N2495" s="10">
        <f t="shared" si="116"/>
        <v>41348.168287037035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114"/>
        <v>128.69999999999999</v>
      </c>
      <c r="T2495">
        <f t="shared" si="115"/>
        <v>99.382239382239376</v>
      </c>
      <c r="U2495" t="s">
        <v>8325</v>
      </c>
      <c r="V2495" t="s">
        <v>8329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 t="str" cm="1">
        <f t="array" ref="E2496">_xlfn.IFS(D2496&lt;1000,"1000",D2496&lt;5000,"5000",D2496&lt;10000,"10000",D2496&lt;15000,"15000",D2496&lt;20000,"20000",D2496&lt;25000,"25000",D2496&lt;30000,"30000",D2496&lt;35000,"35000",D2496&lt;40000,"40000",D2496&lt;45000,"45000",D2496&lt;50000,"50000",D2496&gt;=50000,"&gt;50000")</f>
        <v>5000</v>
      </c>
      <c r="F2496">
        <v>1515.08</v>
      </c>
      <c r="G2496" t="str" cm="1">
        <f t="array" ref="G2496">_xlfn.IFS(F2496&lt;1000,"1000",F2496&lt;5000,"5000",F2496&lt;10000,"10000",F2496&lt;15000,"15000",F2496&lt;20000,"20000",F2496&lt;25000,"25000",F2496&lt;30000,"30000",F2496&lt;35000,"35000",F2496&lt;40000,"40000",F2496&lt;45000,"45000",F2496&lt;50000,"50000",F2496&gt;50000,"&gt;50000")</f>
        <v>5000</v>
      </c>
      <c r="H2496" t="s">
        <v>8219</v>
      </c>
      <c r="I2496" t="s">
        <v>8224</v>
      </c>
      <c r="J2496" t="s">
        <v>8246</v>
      </c>
      <c r="K2496">
        <v>1337786944</v>
      </c>
      <c r="L2496" s="10">
        <v>41052.645185185182</v>
      </c>
      <c r="M2496">
        <v>1335194944</v>
      </c>
      <c r="N2496" s="10">
        <f t="shared" si="116"/>
        <v>41022.645185185182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114"/>
        <v>101.00533333333333</v>
      </c>
      <c r="T2496">
        <f t="shared" si="115"/>
        <v>38.848205128205123</v>
      </c>
      <c r="U2496" t="s">
        <v>8325</v>
      </c>
      <c r="V2496" t="s">
        <v>8329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 t="str" cm="1">
        <f t="array" ref="E2497">_xlfn.IFS(D2497&lt;1000,"1000",D2497&lt;5000,"5000",D2497&lt;10000,"10000",D2497&lt;15000,"15000",D2497&lt;20000,"20000",D2497&lt;25000,"25000",D2497&lt;30000,"30000",D2497&lt;35000,"35000",D2497&lt;40000,"40000",D2497&lt;45000,"45000",D2497&lt;50000,"50000",D2497&gt;=50000,"&gt;50000")</f>
        <v>5000</v>
      </c>
      <c r="F2497">
        <v>1913.05</v>
      </c>
      <c r="G2497" t="str" cm="1">
        <f t="array" ref="G2497">_xlfn.IFS(F2497&lt;1000,"1000",F2497&lt;5000,"5000",F2497&lt;10000,"10000",F2497&lt;15000,"15000",F2497&lt;20000,"20000",F2497&lt;25000,"25000",F2497&lt;30000,"30000",F2497&lt;35000,"35000",F2497&lt;40000,"40000",F2497&lt;45000,"45000",F2497&lt;50000,"50000",F2497&gt;50000,"&gt;50000")</f>
        <v>5000</v>
      </c>
      <c r="H2497" t="s">
        <v>8219</v>
      </c>
      <c r="I2497" t="s">
        <v>8224</v>
      </c>
      <c r="J2497" t="s">
        <v>8246</v>
      </c>
      <c r="K2497">
        <v>1339022575</v>
      </c>
      <c r="L2497" s="10">
        <v>41066.946469907409</v>
      </c>
      <c r="M2497">
        <v>1336430575</v>
      </c>
      <c r="N2497" s="10">
        <f t="shared" si="116"/>
        <v>41036.946469907409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114"/>
        <v>127.53666666666665</v>
      </c>
      <c r="T2497">
        <f t="shared" si="115"/>
        <v>45.548809523809524</v>
      </c>
      <c r="U2497" t="s">
        <v>8325</v>
      </c>
      <c r="V2497" t="s">
        <v>8329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 t="str" cm="1">
        <f t="array" ref="E2498">_xlfn.IFS(D2498&lt;1000,"1000",D2498&lt;5000,"5000",D2498&lt;10000,"10000",D2498&lt;15000,"15000",D2498&lt;20000,"20000",D2498&lt;25000,"25000",D2498&lt;30000,"30000",D2498&lt;35000,"35000",D2498&lt;40000,"40000",D2498&lt;45000,"45000",D2498&lt;50000,"50000",D2498&gt;=50000,"&gt;50000")</f>
        <v>10000</v>
      </c>
      <c r="F2498">
        <v>6000</v>
      </c>
      <c r="G2498" t="str" cm="1">
        <f t="array" ref="G2498">_xlfn.IFS(F2498&lt;1000,"1000",F2498&lt;5000,"5000",F2498&lt;10000,"10000",F2498&lt;15000,"15000",F2498&lt;20000,"20000",F2498&lt;25000,"25000",F2498&lt;30000,"30000",F2498&lt;35000,"35000",F2498&lt;40000,"40000",F2498&lt;45000,"45000",F2498&lt;50000,"50000",F2498&gt;50000,"&gt;50000")</f>
        <v>10000</v>
      </c>
      <c r="H2498" t="s">
        <v>8219</v>
      </c>
      <c r="I2498" t="s">
        <v>8224</v>
      </c>
      <c r="J2498" t="s">
        <v>8246</v>
      </c>
      <c r="K2498">
        <v>1364597692</v>
      </c>
      <c r="L2498" s="10">
        <v>41362.954768518517</v>
      </c>
      <c r="M2498">
        <v>1361577292</v>
      </c>
      <c r="N2498" s="10">
        <f t="shared" si="116"/>
        <v>41327.996435185189</v>
      </c>
      <c r="O2498" t="b">
        <v>0</v>
      </c>
      <c r="P2498">
        <v>10</v>
      </c>
      <c r="Q2498" t="b">
        <v>1</v>
      </c>
      <c r="R2498" t="s">
        <v>8279</v>
      </c>
      <c r="S2498" s="5">
        <f t="shared" ref="S2498:S2561" si="117">(F2498/D2498)*100</f>
        <v>100</v>
      </c>
      <c r="T2498">
        <f t="shared" ref="T2498:T2561" si="118">F2498/P2498</f>
        <v>600</v>
      </c>
      <c r="U2498" t="s">
        <v>8325</v>
      </c>
      <c r="V2498" t="s">
        <v>8329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 t="str" cm="1">
        <f t="array" ref="E2499">_xlfn.IFS(D2499&lt;1000,"1000",D2499&lt;5000,"5000",D2499&lt;10000,"10000",D2499&lt;15000,"15000",D2499&lt;20000,"20000",D2499&lt;25000,"25000",D2499&lt;30000,"30000",D2499&lt;35000,"35000",D2499&lt;40000,"40000",D2499&lt;45000,"45000",D2499&lt;50000,"50000",D2499&gt;=50000,"&gt;50000")</f>
        <v>5000</v>
      </c>
      <c r="F2499">
        <v>4510.8599999999997</v>
      </c>
      <c r="G2499" t="str" cm="1">
        <f t="array" ref="G2499">_xlfn.IFS(F2499&lt;1000,"1000",F2499&lt;5000,"5000",F2499&lt;10000,"10000",F2499&lt;15000,"15000",F2499&lt;20000,"20000",F2499&lt;25000,"25000",F2499&lt;30000,"30000",F2499&lt;35000,"35000",F2499&lt;40000,"40000",F2499&lt;45000,"45000",F2499&lt;50000,"50000",F2499&gt;50000,"&gt;50000")</f>
        <v>5000</v>
      </c>
      <c r="H2499" t="s">
        <v>8219</v>
      </c>
      <c r="I2499" t="s">
        <v>8224</v>
      </c>
      <c r="J2499" t="s">
        <v>8246</v>
      </c>
      <c r="K2499">
        <v>1312578338</v>
      </c>
      <c r="L2499" s="10">
        <v>40760.878912037035</v>
      </c>
      <c r="M2499">
        <v>1309986338</v>
      </c>
      <c r="N2499" s="10">
        <f t="shared" ref="N2499:N2562" si="119">(((M2499/60)/60)/24)+DATE(1970,1,1)</f>
        <v>40730.878912037035</v>
      </c>
      <c r="O2499" t="b">
        <v>0</v>
      </c>
      <c r="P2499">
        <v>56</v>
      </c>
      <c r="Q2499" t="b">
        <v>1</v>
      </c>
      <c r="R2499" t="s">
        <v>8279</v>
      </c>
      <c r="S2499" s="5">
        <f t="shared" si="117"/>
        <v>112.7715</v>
      </c>
      <c r="T2499">
        <f t="shared" si="118"/>
        <v>80.551071428571419</v>
      </c>
      <c r="U2499" t="s">
        <v>8325</v>
      </c>
      <c r="V2499" t="s">
        <v>8329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 t="str" cm="1">
        <f t="array" ref="E2500">_xlfn.IFS(D2500&lt;1000,"1000",D2500&lt;5000,"5000",D2500&lt;10000,"10000",D2500&lt;15000,"15000",D2500&lt;20000,"20000",D2500&lt;25000,"25000",D2500&lt;30000,"30000",D2500&lt;35000,"35000",D2500&lt;40000,"40000",D2500&lt;45000,"45000",D2500&lt;50000,"50000",D2500&gt;=50000,"&gt;50000")</f>
        <v>5000</v>
      </c>
      <c r="F2500">
        <v>1056</v>
      </c>
      <c r="G2500" t="str" cm="1">
        <f t="array" ref="G2500">_xlfn.IFS(F2500&lt;1000,"1000",F2500&lt;5000,"5000",F2500&lt;10000,"10000",F2500&lt;15000,"15000",F2500&lt;20000,"20000",F2500&lt;25000,"25000",F2500&lt;30000,"30000",F2500&lt;35000,"35000",F2500&lt;40000,"40000",F2500&lt;45000,"45000",F2500&lt;50000,"50000",F2500&gt;50000,"&gt;50000")</f>
        <v>5000</v>
      </c>
      <c r="H2500" t="s">
        <v>8219</v>
      </c>
      <c r="I2500" t="s">
        <v>8224</v>
      </c>
      <c r="J2500" t="s">
        <v>8246</v>
      </c>
      <c r="K2500">
        <v>1422400387</v>
      </c>
      <c r="L2500" s="10">
        <v>42031.967442129629</v>
      </c>
      <c r="M2500">
        <v>1421190787</v>
      </c>
      <c r="N2500" s="10">
        <f t="shared" si="119"/>
        <v>42017.967442129629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117"/>
        <v>105.60000000000001</v>
      </c>
      <c r="T2500">
        <f t="shared" si="118"/>
        <v>52.8</v>
      </c>
      <c r="U2500" t="s">
        <v>8325</v>
      </c>
      <c r="V2500" t="s">
        <v>8329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 t="str" cm="1">
        <f t="array" ref="E2501">_xlfn.IFS(D2501&lt;1000,"1000",D2501&lt;5000,"5000",D2501&lt;10000,"10000",D2501&lt;15000,"15000",D2501&lt;20000,"20000",D2501&lt;25000,"25000",D2501&lt;30000,"30000",D2501&lt;35000,"35000",D2501&lt;40000,"40000",D2501&lt;45000,"45000",D2501&lt;50000,"50000",D2501&gt;=50000,"&gt;50000")</f>
        <v>5000</v>
      </c>
      <c r="F2501">
        <v>8105</v>
      </c>
      <c r="G2501" t="str" cm="1">
        <f t="array" ref="G2501">_xlfn.IFS(F2501&lt;1000,"1000",F2501&lt;5000,"5000",F2501&lt;10000,"10000",F2501&lt;15000,"15000",F2501&lt;20000,"20000",F2501&lt;25000,"25000",F2501&lt;30000,"30000",F2501&lt;35000,"35000",F2501&lt;40000,"40000",F2501&lt;45000,"45000",F2501&lt;50000,"50000",F2501&gt;50000,"&gt;50000")</f>
        <v>10000</v>
      </c>
      <c r="H2501" t="s">
        <v>8219</v>
      </c>
      <c r="I2501" t="s">
        <v>8224</v>
      </c>
      <c r="J2501" t="s">
        <v>8246</v>
      </c>
      <c r="K2501">
        <v>1356976800</v>
      </c>
      <c r="L2501" s="10">
        <v>41274.75</v>
      </c>
      <c r="M2501">
        <v>1352820837</v>
      </c>
      <c r="N2501" s="10">
        <f t="shared" si="119"/>
        <v>41226.648576388885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117"/>
        <v>202.625</v>
      </c>
      <c r="T2501">
        <f t="shared" si="118"/>
        <v>47.676470588235297</v>
      </c>
      <c r="U2501" t="s">
        <v>8325</v>
      </c>
      <c r="V2501" t="s">
        <v>8329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 t="str" cm="1">
        <f t="array" ref="E2502">_xlfn.IFS(D2502&lt;1000,"1000",D2502&lt;5000,"5000",D2502&lt;10000,"10000",D2502&lt;15000,"15000",D2502&lt;20000,"20000",D2502&lt;25000,"25000",D2502&lt;30000,"30000",D2502&lt;35000,"35000",D2502&lt;40000,"40000",D2502&lt;45000,"45000",D2502&lt;50000,"50000",D2502&gt;=50000,"&gt;50000")</f>
        <v>1000</v>
      </c>
      <c r="F2502">
        <v>680</v>
      </c>
      <c r="G2502" t="str" cm="1">
        <f t="array" ref="G2502">_xlfn.IFS(F2502&lt;1000,"1000",F2502&lt;5000,"5000",F2502&lt;10000,"10000",F2502&lt;15000,"15000",F2502&lt;20000,"20000",F2502&lt;25000,"25000",F2502&lt;30000,"30000",F2502&lt;35000,"35000",F2502&lt;40000,"40000",F2502&lt;45000,"45000",F2502&lt;50000,"50000",F2502&gt;50000,"&gt;50000")</f>
        <v>1000</v>
      </c>
      <c r="H2502" t="s">
        <v>8219</v>
      </c>
      <c r="I2502" t="s">
        <v>8224</v>
      </c>
      <c r="J2502" t="s">
        <v>8246</v>
      </c>
      <c r="K2502">
        <v>1340476375</v>
      </c>
      <c r="L2502" s="10">
        <v>41083.772858796299</v>
      </c>
      <c r="M2502">
        <v>1337884375</v>
      </c>
      <c r="N2502" s="10">
        <f t="shared" si="119"/>
        <v>41053.772858796299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117"/>
        <v>113.33333333333333</v>
      </c>
      <c r="T2502">
        <f t="shared" si="118"/>
        <v>23.448275862068964</v>
      </c>
      <c r="U2502" t="s">
        <v>8325</v>
      </c>
      <c r="V2502" t="s">
        <v>8329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 t="str" cm="1">
        <f t="array" ref="E2503">_xlfn.IFS(D2503&lt;1000,"1000",D2503&lt;5000,"5000",D2503&lt;10000,"10000",D2503&lt;15000,"15000",D2503&lt;20000,"20000",D2503&lt;25000,"25000",D2503&lt;30000,"30000",D2503&lt;35000,"35000",D2503&lt;40000,"40000",D2503&lt;45000,"45000",D2503&lt;50000,"50000",D2503&gt;=50000,"&gt;50000")</f>
        <v>15000</v>
      </c>
      <c r="F2503">
        <v>281</v>
      </c>
      <c r="G2503" t="str" cm="1">
        <f t="array" ref="G2503">_xlfn.IFS(F2503&lt;1000,"1000",F2503&lt;5000,"5000",F2503&lt;10000,"10000",F2503&lt;15000,"15000",F2503&lt;20000,"20000",F2503&lt;25000,"25000",F2503&lt;30000,"30000",F2503&lt;35000,"35000",F2503&lt;40000,"40000",F2503&lt;45000,"45000",F2503&lt;50000,"50000",F2503&gt;50000,"&gt;50000")</f>
        <v>1000</v>
      </c>
      <c r="H2503" t="s">
        <v>8221</v>
      </c>
      <c r="I2503" t="s">
        <v>8229</v>
      </c>
      <c r="J2503" t="s">
        <v>8251</v>
      </c>
      <c r="K2503">
        <v>1443379104</v>
      </c>
      <c r="L2503" s="10">
        <v>42274.776666666665</v>
      </c>
      <c r="M2503">
        <v>1440787104</v>
      </c>
      <c r="N2503" s="10">
        <f t="shared" si="119"/>
        <v>42244.776666666665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117"/>
        <v>2.5545454545454547</v>
      </c>
      <c r="T2503">
        <f t="shared" si="118"/>
        <v>40.142857142857146</v>
      </c>
      <c r="U2503" t="s">
        <v>8336</v>
      </c>
      <c r="V2503" t="s">
        <v>8353</v>
      </c>
    </row>
    <row r="2504" spans="1:22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 t="str" cm="1">
        <f t="array" ref="E2504">_xlfn.IFS(D2504&lt;1000,"1000",D2504&lt;5000,"5000",D2504&lt;10000,"10000",D2504&lt;15000,"15000",D2504&lt;20000,"20000",D2504&lt;25000,"25000",D2504&lt;30000,"30000",D2504&lt;35000,"35000",D2504&lt;40000,"40000",D2504&lt;45000,"45000",D2504&lt;50000,"50000",D2504&gt;=50000,"&gt;50000")</f>
        <v>&gt;50000</v>
      </c>
      <c r="F2504">
        <v>86</v>
      </c>
      <c r="G2504" t="str" cm="1">
        <f t="array" ref="G2504">_xlfn.IFS(F2504&lt;1000,"1000",F2504&lt;5000,"5000",F2504&lt;10000,"10000",F2504&lt;15000,"15000",F2504&lt;20000,"20000",F2504&lt;25000,"25000",F2504&lt;30000,"30000",F2504&lt;35000,"35000",F2504&lt;40000,"40000",F2504&lt;45000,"45000",F2504&lt;50000,"50000",F2504&gt;50000,"&gt;50000")</f>
        <v>1000</v>
      </c>
      <c r="H2504" t="s">
        <v>8221</v>
      </c>
      <c r="I2504" t="s">
        <v>8224</v>
      </c>
      <c r="J2504" t="s">
        <v>8246</v>
      </c>
      <c r="K2504">
        <v>1411328918</v>
      </c>
      <c r="L2504" s="10">
        <v>41903.825439814813</v>
      </c>
      <c r="M2504">
        <v>1407440918</v>
      </c>
      <c r="N2504" s="10">
        <f t="shared" si="119"/>
        <v>41858.825439814813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117"/>
        <v>7.8181818181818186E-2</v>
      </c>
      <c r="T2504">
        <f t="shared" si="118"/>
        <v>17.2</v>
      </c>
      <c r="U2504" t="s">
        <v>8336</v>
      </c>
      <c r="V2504" t="s">
        <v>8353</v>
      </c>
    </row>
    <row r="2505" spans="1:22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 t="str" cm="1">
        <f t="array" ref="E2505">_xlfn.IFS(D2505&lt;1000,"1000",D2505&lt;5000,"5000",D2505&lt;10000,"10000",D2505&lt;15000,"15000",D2505&lt;20000,"20000",D2505&lt;25000,"25000",D2505&lt;30000,"30000",D2505&lt;35000,"35000",D2505&lt;40000,"40000",D2505&lt;45000,"45000",D2505&lt;50000,"50000",D2505&gt;=50000,"&gt;50000")</f>
        <v>15000</v>
      </c>
      <c r="F2505">
        <v>0</v>
      </c>
      <c r="G2505" t="str" cm="1">
        <f t="array" ref="G2505">_xlfn.IFS(F2505&lt;1000,"1000",F2505&lt;5000,"5000",F2505&lt;10000,"10000",F2505&lt;15000,"15000",F2505&lt;20000,"20000",F2505&lt;25000,"25000",F2505&lt;30000,"30000",F2505&lt;35000,"35000",F2505&lt;40000,"40000",F2505&lt;45000,"45000",F2505&lt;50000,"50000",F2505&gt;50000,"&gt;50000")</f>
        <v>1000</v>
      </c>
      <c r="H2505" t="s">
        <v>8221</v>
      </c>
      <c r="I2505" t="s">
        <v>8224</v>
      </c>
      <c r="J2505" t="s">
        <v>8246</v>
      </c>
      <c r="K2505">
        <v>1465333560</v>
      </c>
      <c r="L2505" s="10">
        <v>42528.879166666666</v>
      </c>
      <c r="M2505">
        <v>1462743308</v>
      </c>
      <c r="N2505" s="10">
        <f t="shared" si="119"/>
        <v>42498.899398148147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117"/>
        <v>0</v>
      </c>
      <c r="T2505" t="e">
        <f t="shared" si="118"/>
        <v>#DIV/0!</v>
      </c>
      <c r="U2505" t="s">
        <v>8336</v>
      </c>
      <c r="V2505" t="s">
        <v>8353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 t="str" cm="1">
        <f t="array" ref="E2506">_xlfn.IFS(D2506&lt;1000,"1000",D2506&lt;5000,"5000",D2506&lt;10000,"10000",D2506&lt;15000,"15000",D2506&lt;20000,"20000",D2506&lt;25000,"25000",D2506&lt;30000,"30000",D2506&lt;35000,"35000",D2506&lt;40000,"40000",D2506&lt;45000,"45000",D2506&lt;50000,"50000",D2506&gt;=50000,"&gt;50000")</f>
        <v>40000</v>
      </c>
      <c r="F2506">
        <v>0</v>
      </c>
      <c r="G2506" t="str" cm="1">
        <f t="array" ref="G2506">_xlfn.IFS(F2506&lt;1000,"1000",F2506&lt;5000,"5000",F2506&lt;10000,"10000",F2506&lt;15000,"15000",F2506&lt;20000,"20000",F2506&lt;25000,"25000",F2506&lt;30000,"30000",F2506&lt;35000,"35000",F2506&lt;40000,"40000",F2506&lt;45000,"45000",F2506&lt;50000,"50000",F2506&gt;50000,"&gt;50000")</f>
        <v>1000</v>
      </c>
      <c r="H2506" t="s">
        <v>8221</v>
      </c>
      <c r="I2506" t="s">
        <v>8224</v>
      </c>
      <c r="J2506" t="s">
        <v>8246</v>
      </c>
      <c r="K2506">
        <v>1416014534</v>
      </c>
      <c r="L2506" s="10">
        <v>41958.057106481487</v>
      </c>
      <c r="M2506">
        <v>1413418934</v>
      </c>
      <c r="N2506" s="10">
        <f t="shared" si="119"/>
        <v>41928.015439814815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117"/>
        <v>0</v>
      </c>
      <c r="T2506" t="e">
        <f t="shared" si="118"/>
        <v>#DIV/0!</v>
      </c>
      <c r="U2506" t="s">
        <v>8336</v>
      </c>
      <c r="V2506" t="s">
        <v>8353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 t="str" cm="1">
        <f t="array" ref="E2507">_xlfn.IFS(D2507&lt;1000,"1000",D2507&lt;5000,"5000",D2507&lt;10000,"10000",D2507&lt;15000,"15000",D2507&lt;20000,"20000",D2507&lt;25000,"25000",D2507&lt;30000,"30000",D2507&lt;35000,"35000",D2507&lt;40000,"40000",D2507&lt;45000,"45000",D2507&lt;50000,"50000",D2507&gt;=50000,"&gt;50000")</f>
        <v>10000</v>
      </c>
      <c r="F2507">
        <v>0</v>
      </c>
      <c r="G2507" t="str" cm="1">
        <f t="array" ref="G2507">_xlfn.IFS(F2507&lt;1000,"1000",F2507&lt;5000,"5000",F2507&lt;10000,"10000",F2507&lt;15000,"15000",F2507&lt;20000,"20000",F2507&lt;25000,"25000",F2507&lt;30000,"30000",F2507&lt;35000,"35000",F2507&lt;40000,"40000",F2507&lt;45000,"45000",F2507&lt;50000,"50000",F2507&gt;50000,"&gt;50000")</f>
        <v>1000</v>
      </c>
      <c r="H2507" t="s">
        <v>8221</v>
      </c>
      <c r="I2507" t="s">
        <v>8224</v>
      </c>
      <c r="J2507" t="s">
        <v>8246</v>
      </c>
      <c r="K2507">
        <v>1426292416</v>
      </c>
      <c r="L2507" s="10">
        <v>42077.014074074075</v>
      </c>
      <c r="M2507">
        <v>1423704016</v>
      </c>
      <c r="N2507" s="10">
        <f t="shared" si="119"/>
        <v>42047.05574074074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117"/>
        <v>0</v>
      </c>
      <c r="T2507" t="e">
        <f t="shared" si="118"/>
        <v>#DIV/0!</v>
      </c>
      <c r="U2507" t="s">
        <v>8336</v>
      </c>
      <c r="V2507" t="s">
        <v>8353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 t="str" cm="1">
        <f t="array" ref="E2508">_xlfn.IFS(D2508&lt;1000,"1000",D2508&lt;5000,"5000",D2508&lt;10000,"10000",D2508&lt;15000,"15000",D2508&lt;20000,"20000",D2508&lt;25000,"25000",D2508&lt;30000,"30000",D2508&lt;35000,"35000",D2508&lt;40000,"40000",D2508&lt;45000,"45000",D2508&lt;50000,"50000",D2508&gt;=50000,"&gt;50000")</f>
        <v>10000</v>
      </c>
      <c r="F2508">
        <v>30</v>
      </c>
      <c r="G2508" t="str" cm="1">
        <f t="array" ref="G2508">_xlfn.IFS(F2508&lt;1000,"1000",F2508&lt;5000,"5000",F2508&lt;10000,"10000",F2508&lt;15000,"15000",F2508&lt;20000,"20000",F2508&lt;25000,"25000",F2508&lt;30000,"30000",F2508&lt;35000,"35000",F2508&lt;40000,"40000",F2508&lt;45000,"45000",F2508&lt;50000,"50000",F2508&gt;50000,"&gt;50000")</f>
        <v>1000</v>
      </c>
      <c r="H2508" t="s">
        <v>8221</v>
      </c>
      <c r="I2508" t="s">
        <v>8225</v>
      </c>
      <c r="J2508" t="s">
        <v>8247</v>
      </c>
      <c r="K2508">
        <v>1443906000</v>
      </c>
      <c r="L2508" s="10">
        <v>42280.875</v>
      </c>
      <c r="M2508">
        <v>1441955269</v>
      </c>
      <c r="N2508" s="10">
        <f t="shared" si="119"/>
        <v>42258.297094907408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117"/>
        <v>0.6</v>
      </c>
      <c r="T2508">
        <f t="shared" si="118"/>
        <v>15</v>
      </c>
      <c r="U2508" t="s">
        <v>8336</v>
      </c>
      <c r="V2508" t="s">
        <v>8353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 t="str" cm="1">
        <f t="array" ref="E2509">_xlfn.IFS(D2509&lt;1000,"1000",D2509&lt;5000,"5000",D2509&lt;10000,"10000",D2509&lt;15000,"15000",D2509&lt;20000,"20000",D2509&lt;25000,"25000",D2509&lt;30000,"30000",D2509&lt;35000,"35000",D2509&lt;40000,"40000",D2509&lt;45000,"45000",D2509&lt;50000,"50000",D2509&gt;=50000,"&gt;50000")</f>
        <v>45000</v>
      </c>
      <c r="F2509">
        <v>0</v>
      </c>
      <c r="G2509" t="str" cm="1">
        <f t="array" ref="G2509">_xlfn.IFS(F2509&lt;1000,"1000",F2509&lt;5000,"5000",F2509&lt;10000,"10000",F2509&lt;15000,"15000",F2509&lt;20000,"20000",F2509&lt;25000,"25000",F2509&lt;30000,"30000",F2509&lt;35000,"35000",F2509&lt;40000,"40000",F2509&lt;45000,"45000",F2509&lt;50000,"50000",F2509&gt;50000,"&gt;50000")</f>
        <v>1000</v>
      </c>
      <c r="H2509" t="s">
        <v>8221</v>
      </c>
      <c r="I2509" t="s">
        <v>8224</v>
      </c>
      <c r="J2509" t="s">
        <v>8246</v>
      </c>
      <c r="K2509">
        <v>1431308704</v>
      </c>
      <c r="L2509" s="10">
        <v>42135.072962962964</v>
      </c>
      <c r="M2509">
        <v>1428716704</v>
      </c>
      <c r="N2509" s="10">
        <f t="shared" si="119"/>
        <v>42105.072962962964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117"/>
        <v>0</v>
      </c>
      <c r="T2509" t="e">
        <f t="shared" si="118"/>
        <v>#DIV/0!</v>
      </c>
      <c r="U2509" t="s">
        <v>8336</v>
      </c>
      <c r="V2509" t="s">
        <v>8353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 t="str" cm="1">
        <f t="array" ref="E2510">_xlfn.IFS(D2510&lt;1000,"1000",D2510&lt;5000,"5000",D2510&lt;10000,"10000",D2510&lt;15000,"15000",D2510&lt;20000,"20000",D2510&lt;25000,"25000",D2510&lt;30000,"30000",D2510&lt;35000,"35000",D2510&lt;40000,"40000",D2510&lt;45000,"45000",D2510&lt;50000,"50000",D2510&gt;=50000,"&gt;50000")</f>
        <v>25000</v>
      </c>
      <c r="F2510">
        <v>0</v>
      </c>
      <c r="G2510" t="str" cm="1">
        <f t="array" ref="G2510">_xlfn.IFS(F2510&lt;1000,"1000",F2510&lt;5000,"5000",F2510&lt;10000,"10000",F2510&lt;15000,"15000",F2510&lt;20000,"20000",F2510&lt;25000,"25000",F2510&lt;30000,"30000",F2510&lt;35000,"35000",F2510&lt;40000,"40000",F2510&lt;45000,"45000",F2510&lt;50000,"50000",F2510&gt;50000,"&gt;50000")</f>
        <v>1000</v>
      </c>
      <c r="H2510" t="s">
        <v>8221</v>
      </c>
      <c r="I2510" t="s">
        <v>8224</v>
      </c>
      <c r="J2510" t="s">
        <v>8246</v>
      </c>
      <c r="K2510">
        <v>1408056634</v>
      </c>
      <c r="L2510" s="10">
        <v>41865.951782407406</v>
      </c>
      <c r="M2510">
        <v>1405464634</v>
      </c>
      <c r="N2510" s="10">
        <f t="shared" si="119"/>
        <v>41835.951782407406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117"/>
        <v>0</v>
      </c>
      <c r="T2510" t="e">
        <f t="shared" si="118"/>
        <v>#DIV/0!</v>
      </c>
      <c r="U2510" t="s">
        <v>8336</v>
      </c>
      <c r="V2510" t="s">
        <v>8353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 t="str" cm="1">
        <f t="array" ref="E2511">_xlfn.IFS(D2511&lt;1000,"1000",D2511&lt;5000,"5000",D2511&lt;10000,"10000",D2511&lt;15000,"15000",D2511&lt;20000,"20000",D2511&lt;25000,"25000",D2511&lt;30000,"30000",D2511&lt;35000,"35000",D2511&lt;40000,"40000",D2511&lt;45000,"45000",D2511&lt;50000,"50000",D2511&gt;=50000,"&gt;50000")</f>
        <v>&gt;50000</v>
      </c>
      <c r="F2511">
        <v>1000</v>
      </c>
      <c r="G2511" t="str" cm="1">
        <f t="array" ref="G2511">_xlfn.IFS(F2511&lt;1000,"1000",F2511&lt;5000,"5000",F2511&lt;10000,"10000",F2511&lt;15000,"15000",F2511&lt;20000,"20000",F2511&lt;25000,"25000",F2511&lt;30000,"30000",F2511&lt;35000,"35000",F2511&lt;40000,"40000",F2511&lt;45000,"45000",F2511&lt;50000,"50000",F2511&gt;50000,"&gt;50000")</f>
        <v>5000</v>
      </c>
      <c r="H2511" t="s">
        <v>8221</v>
      </c>
      <c r="I2511" t="s">
        <v>8225</v>
      </c>
      <c r="J2511" t="s">
        <v>8247</v>
      </c>
      <c r="K2511">
        <v>1429554349</v>
      </c>
      <c r="L2511" s="10">
        <v>42114.767928240741</v>
      </c>
      <c r="M2511">
        <v>1424719549</v>
      </c>
      <c r="N2511" s="10">
        <f t="shared" si="119"/>
        <v>42058.809594907405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117"/>
        <v>1.0526315789473684</v>
      </c>
      <c r="T2511">
        <f t="shared" si="118"/>
        <v>35.714285714285715</v>
      </c>
      <c r="U2511" t="s">
        <v>8336</v>
      </c>
      <c r="V2511" t="s">
        <v>8353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 t="str" cm="1">
        <f t="array" ref="E2512">_xlfn.IFS(D2512&lt;1000,"1000",D2512&lt;5000,"5000",D2512&lt;10000,"10000",D2512&lt;15000,"15000",D2512&lt;20000,"20000",D2512&lt;25000,"25000",D2512&lt;30000,"30000",D2512&lt;35000,"35000",D2512&lt;40000,"40000",D2512&lt;45000,"45000",D2512&lt;50000,"50000",D2512&gt;=50000,"&gt;50000")</f>
        <v>&gt;50000</v>
      </c>
      <c r="F2512">
        <v>75</v>
      </c>
      <c r="G2512" t="str" cm="1">
        <f t="array" ref="G2512">_xlfn.IFS(F2512&lt;1000,"1000",F2512&lt;5000,"5000",F2512&lt;10000,"10000",F2512&lt;15000,"15000",F2512&lt;20000,"20000",F2512&lt;25000,"25000",F2512&lt;30000,"30000",F2512&lt;35000,"35000",F2512&lt;40000,"40000",F2512&lt;45000,"45000",F2512&lt;50000,"50000",F2512&gt;50000,"&gt;50000")</f>
        <v>1000</v>
      </c>
      <c r="H2512" t="s">
        <v>8221</v>
      </c>
      <c r="I2512" t="s">
        <v>8224</v>
      </c>
      <c r="J2512" t="s">
        <v>8246</v>
      </c>
      <c r="K2512">
        <v>1431647772</v>
      </c>
      <c r="L2512" s="10">
        <v>42138.997361111105</v>
      </c>
      <c r="M2512">
        <v>1426463772</v>
      </c>
      <c r="N2512" s="10">
        <f t="shared" si="119"/>
        <v>42078.997361111105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117"/>
        <v>0.15</v>
      </c>
      <c r="T2512">
        <f t="shared" si="118"/>
        <v>37.5</v>
      </c>
      <c r="U2512" t="s">
        <v>8336</v>
      </c>
      <c r="V2512" t="s">
        <v>8353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 t="str" cm="1">
        <f t="array" ref="E2513">_xlfn.IFS(D2513&lt;1000,"1000",D2513&lt;5000,"5000",D2513&lt;10000,"10000",D2513&lt;15000,"15000",D2513&lt;20000,"20000",D2513&lt;25000,"25000",D2513&lt;30000,"30000",D2513&lt;35000,"35000",D2513&lt;40000,"40000",D2513&lt;45000,"45000",D2513&lt;50000,"50000",D2513&gt;=50000,"&gt;50000")</f>
        <v>&gt;50000</v>
      </c>
      <c r="F2513">
        <v>0</v>
      </c>
      <c r="G2513" t="str" cm="1">
        <f t="array" ref="G2513">_xlfn.IFS(F2513&lt;1000,"1000",F2513&lt;5000,"5000",F2513&lt;10000,"10000",F2513&lt;15000,"15000",F2513&lt;20000,"20000",F2513&lt;25000,"25000",F2513&lt;30000,"30000",F2513&lt;35000,"35000",F2513&lt;40000,"40000",F2513&lt;45000,"45000",F2513&lt;50000,"50000",F2513&gt;50000,"&gt;50000")</f>
        <v>1000</v>
      </c>
      <c r="H2513" t="s">
        <v>8221</v>
      </c>
      <c r="I2513" t="s">
        <v>8225</v>
      </c>
      <c r="J2513" t="s">
        <v>8247</v>
      </c>
      <c r="K2513">
        <v>1454323413</v>
      </c>
      <c r="L2513" s="10">
        <v>42401.446909722217</v>
      </c>
      <c r="M2513">
        <v>1451731413</v>
      </c>
      <c r="N2513" s="10">
        <f t="shared" si="119"/>
        <v>42371.446909722217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117"/>
        <v>0</v>
      </c>
      <c r="T2513" t="e">
        <f t="shared" si="118"/>
        <v>#DIV/0!</v>
      </c>
      <c r="U2513" t="s">
        <v>8336</v>
      </c>
      <c r="V2513" t="s">
        <v>8353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 t="str" cm="1">
        <f t="array" ref="E2514">_xlfn.IFS(D2514&lt;1000,"1000",D2514&lt;5000,"5000",D2514&lt;10000,"10000",D2514&lt;15000,"15000",D2514&lt;20000,"20000",D2514&lt;25000,"25000",D2514&lt;30000,"30000",D2514&lt;35000,"35000",D2514&lt;40000,"40000",D2514&lt;45000,"45000",D2514&lt;50000,"50000",D2514&gt;=50000,"&gt;50000")</f>
        <v>5000</v>
      </c>
      <c r="F2514">
        <v>0</v>
      </c>
      <c r="G2514" t="str" cm="1">
        <f t="array" ref="G2514">_xlfn.IFS(F2514&lt;1000,"1000",F2514&lt;5000,"5000",F2514&lt;10000,"10000",F2514&lt;15000,"15000",F2514&lt;20000,"20000",F2514&lt;25000,"25000",F2514&lt;30000,"30000",F2514&lt;35000,"35000",F2514&lt;40000,"40000",F2514&lt;45000,"45000",F2514&lt;50000,"50000",F2514&gt;50000,"&gt;50000")</f>
        <v>1000</v>
      </c>
      <c r="H2514" t="s">
        <v>8221</v>
      </c>
      <c r="I2514" t="s">
        <v>8224</v>
      </c>
      <c r="J2514" t="s">
        <v>8246</v>
      </c>
      <c r="K2514">
        <v>1418504561</v>
      </c>
      <c r="L2514" s="10">
        <v>41986.876863425925</v>
      </c>
      <c r="M2514">
        <v>1417208561</v>
      </c>
      <c r="N2514" s="10">
        <f t="shared" si="119"/>
        <v>41971.876863425925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117"/>
        <v>0</v>
      </c>
      <c r="T2514" t="e">
        <f t="shared" si="118"/>
        <v>#DIV/0!</v>
      </c>
      <c r="U2514" t="s">
        <v>8336</v>
      </c>
      <c r="V2514" t="s">
        <v>8353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 t="str" cm="1">
        <f t="array" ref="E2515">_xlfn.IFS(D2515&lt;1000,"1000",D2515&lt;5000,"5000",D2515&lt;10000,"10000",D2515&lt;15000,"15000",D2515&lt;20000,"20000",D2515&lt;25000,"25000",D2515&lt;30000,"30000",D2515&lt;35000,"35000",D2515&lt;40000,"40000",D2515&lt;45000,"45000",D2515&lt;50000,"50000",D2515&gt;=50000,"&gt;50000")</f>
        <v>&gt;50000</v>
      </c>
      <c r="F2515">
        <v>0</v>
      </c>
      <c r="G2515" t="str" cm="1">
        <f t="array" ref="G2515">_xlfn.IFS(F2515&lt;1000,"1000",F2515&lt;5000,"5000",F2515&lt;10000,"10000",F2515&lt;15000,"15000",F2515&lt;20000,"20000",F2515&lt;25000,"25000",F2515&lt;30000,"30000",F2515&lt;35000,"35000",F2515&lt;40000,"40000",F2515&lt;45000,"45000",F2515&lt;50000,"50000",F2515&gt;50000,"&gt;50000")</f>
        <v>1000</v>
      </c>
      <c r="H2515" t="s">
        <v>8221</v>
      </c>
      <c r="I2515" t="s">
        <v>8236</v>
      </c>
      <c r="J2515" t="s">
        <v>8249</v>
      </c>
      <c r="K2515">
        <v>1488067789</v>
      </c>
      <c r="L2515" s="10">
        <v>42792.00681712963</v>
      </c>
      <c r="M2515">
        <v>1482883789</v>
      </c>
      <c r="N2515" s="10">
        <f t="shared" si="119"/>
        <v>42732.00681712963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117"/>
        <v>0</v>
      </c>
      <c r="T2515" t="e">
        <f t="shared" si="118"/>
        <v>#DIV/0!</v>
      </c>
      <c r="U2515" t="s">
        <v>8336</v>
      </c>
      <c r="V2515" t="s">
        <v>8353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 t="str" cm="1">
        <f t="array" ref="E2516">_xlfn.IFS(D2516&lt;1000,"1000",D2516&lt;5000,"5000",D2516&lt;10000,"10000",D2516&lt;15000,"15000",D2516&lt;20000,"20000",D2516&lt;25000,"25000",D2516&lt;30000,"30000",D2516&lt;35000,"35000",D2516&lt;40000,"40000",D2516&lt;45000,"45000",D2516&lt;50000,"50000",D2516&gt;=50000,"&gt;50000")</f>
        <v>15000</v>
      </c>
      <c r="F2516">
        <v>210</v>
      </c>
      <c r="G2516" t="str" cm="1">
        <f t="array" ref="G2516">_xlfn.IFS(F2516&lt;1000,"1000",F2516&lt;5000,"5000",F2516&lt;10000,"10000",F2516&lt;15000,"15000",F2516&lt;20000,"20000",F2516&lt;25000,"25000",F2516&lt;30000,"30000",F2516&lt;35000,"35000",F2516&lt;40000,"40000",F2516&lt;45000,"45000",F2516&lt;50000,"50000",F2516&gt;50000,"&gt;50000")</f>
        <v>1000</v>
      </c>
      <c r="H2516" t="s">
        <v>8221</v>
      </c>
      <c r="I2516" t="s">
        <v>8224</v>
      </c>
      <c r="J2516" t="s">
        <v>8246</v>
      </c>
      <c r="K2516">
        <v>1408526477</v>
      </c>
      <c r="L2516" s="10">
        <v>41871.389780092592</v>
      </c>
      <c r="M2516">
        <v>1407057677</v>
      </c>
      <c r="N2516" s="10">
        <f t="shared" si="119"/>
        <v>41854.389780092592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117"/>
        <v>1.7500000000000002</v>
      </c>
      <c r="T2516">
        <f t="shared" si="118"/>
        <v>52.5</v>
      </c>
      <c r="U2516" t="s">
        <v>8336</v>
      </c>
      <c r="V2516" t="s">
        <v>8353</v>
      </c>
    </row>
    <row r="2517" spans="1:22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 t="str" cm="1">
        <f t="array" ref="E2517">_xlfn.IFS(D2517&lt;1000,"1000",D2517&lt;5000,"5000",D2517&lt;10000,"10000",D2517&lt;15000,"15000",D2517&lt;20000,"20000",D2517&lt;25000,"25000",D2517&lt;30000,"30000",D2517&lt;35000,"35000",D2517&lt;40000,"40000",D2517&lt;45000,"45000",D2517&lt;50000,"50000",D2517&gt;=50000,"&gt;50000")</f>
        <v>10000</v>
      </c>
      <c r="F2517">
        <v>930</v>
      </c>
      <c r="G2517" t="str" cm="1">
        <f t="array" ref="G2517">_xlfn.IFS(F2517&lt;1000,"1000",F2517&lt;5000,"5000",F2517&lt;10000,"10000",F2517&lt;15000,"15000",F2517&lt;20000,"20000",F2517&lt;25000,"25000",F2517&lt;30000,"30000",F2517&lt;35000,"35000",F2517&lt;40000,"40000",F2517&lt;45000,"45000",F2517&lt;50000,"50000",F2517&gt;50000,"&gt;50000")</f>
        <v>1000</v>
      </c>
      <c r="H2517" t="s">
        <v>8221</v>
      </c>
      <c r="I2517" t="s">
        <v>8224</v>
      </c>
      <c r="J2517" t="s">
        <v>8246</v>
      </c>
      <c r="K2517">
        <v>1424635753</v>
      </c>
      <c r="L2517" s="10">
        <v>42057.839733796296</v>
      </c>
      <c r="M2517">
        <v>1422043753</v>
      </c>
      <c r="N2517" s="10">
        <f t="shared" si="119"/>
        <v>42027.839733796296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117"/>
        <v>18.600000000000001</v>
      </c>
      <c r="T2517">
        <f t="shared" si="118"/>
        <v>77.5</v>
      </c>
      <c r="U2517" t="s">
        <v>8336</v>
      </c>
      <c r="V2517" t="s">
        <v>8353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 t="str" cm="1">
        <f t="array" ref="E2518">_xlfn.IFS(D2518&lt;1000,"1000",D2518&lt;5000,"5000",D2518&lt;10000,"10000",D2518&lt;15000,"15000",D2518&lt;20000,"20000",D2518&lt;25000,"25000",D2518&lt;30000,"30000",D2518&lt;35000,"35000",D2518&lt;40000,"40000",D2518&lt;45000,"45000",D2518&lt;50000,"50000",D2518&gt;=50000,"&gt;50000")</f>
        <v>25000</v>
      </c>
      <c r="F2518">
        <v>0</v>
      </c>
      <c r="G2518" t="str" cm="1">
        <f t="array" ref="G2518">_xlfn.IFS(F2518&lt;1000,"1000",F2518&lt;5000,"5000",F2518&lt;10000,"10000",F2518&lt;15000,"15000",F2518&lt;20000,"20000",F2518&lt;25000,"25000",F2518&lt;30000,"30000",F2518&lt;35000,"35000",F2518&lt;40000,"40000",F2518&lt;45000,"45000",F2518&lt;50000,"50000",F2518&gt;50000,"&gt;50000")</f>
        <v>1000</v>
      </c>
      <c r="H2518" t="s">
        <v>8221</v>
      </c>
      <c r="I2518" t="s">
        <v>8224</v>
      </c>
      <c r="J2518" t="s">
        <v>8246</v>
      </c>
      <c r="K2518">
        <v>1417279252</v>
      </c>
      <c r="L2518" s="10">
        <v>41972.6950462963</v>
      </c>
      <c r="M2518">
        <v>1414683652</v>
      </c>
      <c r="N2518" s="10">
        <f t="shared" si="119"/>
        <v>41942.653379629628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117"/>
        <v>0</v>
      </c>
      <c r="T2518" t="e">
        <f t="shared" si="118"/>
        <v>#DIV/0!</v>
      </c>
      <c r="U2518" t="s">
        <v>8336</v>
      </c>
      <c r="V2518" t="s">
        <v>8353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 t="str" cm="1">
        <f t="array" ref="E2519">_xlfn.IFS(D2519&lt;1000,"1000",D2519&lt;5000,"5000",D2519&lt;10000,"10000",D2519&lt;15000,"15000",D2519&lt;20000,"20000",D2519&lt;25000,"25000",D2519&lt;30000,"30000",D2519&lt;35000,"35000",D2519&lt;40000,"40000",D2519&lt;45000,"45000",D2519&lt;50000,"50000",D2519&gt;=50000,"&gt;50000")</f>
        <v>20000</v>
      </c>
      <c r="F2519">
        <v>1767</v>
      </c>
      <c r="G2519" t="str" cm="1">
        <f t="array" ref="G2519">_xlfn.IFS(F2519&lt;1000,"1000",F2519&lt;5000,"5000",F2519&lt;10000,"10000",F2519&lt;15000,"15000",F2519&lt;20000,"20000",F2519&lt;25000,"25000",F2519&lt;30000,"30000",F2519&lt;35000,"35000",F2519&lt;40000,"40000",F2519&lt;45000,"45000",F2519&lt;50000,"50000",F2519&gt;50000,"&gt;50000")</f>
        <v>5000</v>
      </c>
      <c r="H2519" t="s">
        <v>8221</v>
      </c>
      <c r="I2519" t="s">
        <v>8229</v>
      </c>
      <c r="J2519" t="s">
        <v>8251</v>
      </c>
      <c r="K2519">
        <v>1426788930</v>
      </c>
      <c r="L2519" s="10">
        <v>42082.760763888888</v>
      </c>
      <c r="M2519">
        <v>1424200530</v>
      </c>
      <c r="N2519" s="10">
        <f t="shared" si="119"/>
        <v>42052.802430555559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117"/>
        <v>9.8166666666666664</v>
      </c>
      <c r="T2519">
        <f t="shared" si="118"/>
        <v>53.545454545454547</v>
      </c>
      <c r="U2519" t="s">
        <v>8336</v>
      </c>
      <c r="V2519" t="s">
        <v>8353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 t="str" cm="1">
        <f t="array" ref="E2520">_xlfn.IFS(D2520&lt;1000,"1000",D2520&lt;5000,"5000",D2520&lt;10000,"10000",D2520&lt;15000,"15000",D2520&lt;20000,"20000",D2520&lt;25000,"25000",D2520&lt;30000,"30000",D2520&lt;35000,"35000",D2520&lt;40000,"40000",D2520&lt;45000,"45000",D2520&lt;50000,"50000",D2520&gt;=50000,"&gt;50000")</f>
        <v>10000</v>
      </c>
      <c r="F2520">
        <v>0</v>
      </c>
      <c r="G2520" t="str" cm="1">
        <f t="array" ref="G2520">_xlfn.IFS(F2520&lt;1000,"1000",F2520&lt;5000,"5000",F2520&lt;10000,"10000",F2520&lt;15000,"15000",F2520&lt;20000,"20000",F2520&lt;25000,"25000",F2520&lt;30000,"30000",F2520&lt;35000,"35000",F2520&lt;40000,"40000",F2520&lt;45000,"45000",F2520&lt;50000,"50000",F2520&gt;50000,"&gt;50000")</f>
        <v>1000</v>
      </c>
      <c r="H2520" t="s">
        <v>8221</v>
      </c>
      <c r="I2520" t="s">
        <v>8224</v>
      </c>
      <c r="J2520" t="s">
        <v>8246</v>
      </c>
      <c r="K2520">
        <v>1415899228</v>
      </c>
      <c r="L2520" s="10">
        <v>41956.722546296296</v>
      </c>
      <c r="M2520">
        <v>1413303628</v>
      </c>
      <c r="N2520" s="10">
        <f t="shared" si="119"/>
        <v>41926.680879629632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117"/>
        <v>0</v>
      </c>
      <c r="T2520" t="e">
        <f t="shared" si="118"/>
        <v>#DIV/0!</v>
      </c>
      <c r="U2520" t="s">
        <v>8336</v>
      </c>
      <c r="V2520" t="s">
        <v>8353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 t="str" cm="1">
        <f t="array" ref="E2521">_xlfn.IFS(D2521&lt;1000,"1000",D2521&lt;5000,"5000",D2521&lt;10000,"10000",D2521&lt;15000,"15000",D2521&lt;20000,"20000",D2521&lt;25000,"25000",D2521&lt;30000,"30000",D2521&lt;35000,"35000",D2521&lt;40000,"40000",D2521&lt;45000,"45000",D2521&lt;50000,"50000",D2521&gt;=50000,"&gt;50000")</f>
        <v>&gt;50000</v>
      </c>
      <c r="F2521">
        <v>65</v>
      </c>
      <c r="G2521" t="str" cm="1">
        <f t="array" ref="G2521">_xlfn.IFS(F2521&lt;1000,"1000",F2521&lt;5000,"5000",F2521&lt;10000,"10000",F2521&lt;15000,"15000",F2521&lt;20000,"20000",F2521&lt;25000,"25000",F2521&lt;30000,"30000",F2521&lt;35000,"35000",F2521&lt;40000,"40000",F2521&lt;45000,"45000",F2521&lt;50000,"50000",F2521&gt;50000,"&gt;50000")</f>
        <v>1000</v>
      </c>
      <c r="H2521" t="s">
        <v>8221</v>
      </c>
      <c r="I2521" t="s">
        <v>8224</v>
      </c>
      <c r="J2521" t="s">
        <v>8246</v>
      </c>
      <c r="K2521">
        <v>1405741404</v>
      </c>
      <c r="L2521" s="10">
        <v>41839.155138888891</v>
      </c>
      <c r="M2521">
        <v>1403149404</v>
      </c>
      <c r="N2521" s="10">
        <f t="shared" si="119"/>
        <v>41809.155138888891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117"/>
        <v>4.3333333333333335E-2</v>
      </c>
      <c r="T2521">
        <f t="shared" si="118"/>
        <v>16.25</v>
      </c>
      <c r="U2521" t="s">
        <v>8336</v>
      </c>
      <c r="V2521" t="s">
        <v>8353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 t="str" cm="1">
        <f t="array" ref="E2522">_xlfn.IFS(D2522&lt;1000,"1000",D2522&lt;5000,"5000",D2522&lt;10000,"10000",D2522&lt;15000,"15000",D2522&lt;20000,"20000",D2522&lt;25000,"25000",D2522&lt;30000,"30000",D2522&lt;35000,"35000",D2522&lt;40000,"40000",D2522&lt;45000,"45000",D2522&lt;50000,"50000",D2522&gt;=50000,"&gt;50000")</f>
        <v>&gt;50000</v>
      </c>
      <c r="F2522">
        <v>0</v>
      </c>
      <c r="G2522" t="str" cm="1">
        <f t="array" ref="G2522">_xlfn.IFS(F2522&lt;1000,"1000",F2522&lt;5000,"5000",F2522&lt;10000,"10000",F2522&lt;15000,"15000",F2522&lt;20000,"20000",F2522&lt;25000,"25000",F2522&lt;30000,"30000",F2522&lt;35000,"35000",F2522&lt;40000,"40000",F2522&lt;45000,"45000",F2522&lt;50000,"50000",F2522&gt;50000,"&gt;50000")</f>
        <v>1000</v>
      </c>
      <c r="H2522" t="s">
        <v>8221</v>
      </c>
      <c r="I2522" t="s">
        <v>8224</v>
      </c>
      <c r="J2522" t="s">
        <v>8246</v>
      </c>
      <c r="K2522">
        <v>1476559260</v>
      </c>
      <c r="L2522" s="10">
        <v>42658.806249999994</v>
      </c>
      <c r="M2522">
        <v>1472567085</v>
      </c>
      <c r="N2522" s="10">
        <f t="shared" si="119"/>
        <v>42612.600520833337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117"/>
        <v>0</v>
      </c>
      <c r="T2522" t="e">
        <f t="shared" si="118"/>
        <v>#DIV/0!</v>
      </c>
      <c r="U2522" t="s">
        <v>8336</v>
      </c>
      <c r="V2522" t="s">
        <v>8353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 t="str" cm="1">
        <f t="array" ref="E2523">_xlfn.IFS(D2523&lt;1000,"1000",D2523&lt;5000,"5000",D2523&lt;10000,"10000",D2523&lt;15000,"15000",D2523&lt;20000,"20000",D2523&lt;25000,"25000",D2523&lt;30000,"30000",D2523&lt;35000,"35000",D2523&lt;40000,"40000",D2523&lt;45000,"45000",D2523&lt;50000,"50000",D2523&gt;=50000,"&gt;50000")</f>
        <v>15000</v>
      </c>
      <c r="F2523">
        <v>13685.99</v>
      </c>
      <c r="G2523" t="str" cm="1">
        <f t="array" ref="G2523">_xlfn.IFS(F2523&lt;1000,"1000",F2523&lt;5000,"5000",F2523&lt;10000,"10000",F2523&lt;15000,"15000",F2523&lt;20000,"20000",F2523&lt;25000,"25000",F2523&lt;30000,"30000",F2523&lt;35000,"35000",F2523&lt;40000,"40000",F2523&lt;45000,"45000",F2523&lt;50000,"50000",F2523&gt;50000,"&gt;50000")</f>
        <v>15000</v>
      </c>
      <c r="H2523" t="s">
        <v>8219</v>
      </c>
      <c r="I2523" t="s">
        <v>8224</v>
      </c>
      <c r="J2523" t="s">
        <v>8246</v>
      </c>
      <c r="K2523">
        <v>1444778021</v>
      </c>
      <c r="L2523" s="10">
        <v>42290.967835648145</v>
      </c>
      <c r="M2523">
        <v>1442963621</v>
      </c>
      <c r="N2523" s="10">
        <f t="shared" si="119"/>
        <v>42269.967835648145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117"/>
        <v>109.48792</v>
      </c>
      <c r="T2523">
        <f t="shared" si="118"/>
        <v>103.68174242424243</v>
      </c>
      <c r="U2523" t="s">
        <v>8325</v>
      </c>
      <c r="V2523" t="s">
        <v>8354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 t="str" cm="1">
        <f t="array" ref="E2524">_xlfn.IFS(D2524&lt;1000,"1000",D2524&lt;5000,"5000",D2524&lt;10000,"10000",D2524&lt;15000,"15000",D2524&lt;20000,"20000",D2524&lt;25000,"25000",D2524&lt;30000,"30000",D2524&lt;35000,"35000",D2524&lt;40000,"40000",D2524&lt;45000,"45000",D2524&lt;50000,"50000",D2524&gt;=50000,"&gt;50000")</f>
        <v>10000</v>
      </c>
      <c r="F2524">
        <v>5000</v>
      </c>
      <c r="G2524" t="str" cm="1">
        <f t="array" ref="G2524">_xlfn.IFS(F2524&lt;1000,"1000",F2524&lt;5000,"5000",F2524&lt;10000,"10000",F2524&lt;15000,"15000",F2524&lt;20000,"20000",F2524&lt;25000,"25000",F2524&lt;30000,"30000",F2524&lt;35000,"35000",F2524&lt;40000,"40000",F2524&lt;45000,"45000",F2524&lt;50000,"50000",F2524&gt;50000,"&gt;50000")</f>
        <v>10000</v>
      </c>
      <c r="H2524" t="s">
        <v>8219</v>
      </c>
      <c r="I2524" t="s">
        <v>8224</v>
      </c>
      <c r="J2524" t="s">
        <v>8246</v>
      </c>
      <c r="K2524">
        <v>1461336720</v>
      </c>
      <c r="L2524" s="10">
        <v>42482.619444444441</v>
      </c>
      <c r="M2524">
        <v>1459431960</v>
      </c>
      <c r="N2524" s="10">
        <f t="shared" si="119"/>
        <v>42460.573611111111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117"/>
        <v>100</v>
      </c>
      <c r="T2524">
        <f t="shared" si="118"/>
        <v>185.18518518518519</v>
      </c>
      <c r="U2524" t="s">
        <v>8325</v>
      </c>
      <c r="V2524" t="s">
        <v>8354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 t="str" cm="1">
        <f t="array" ref="E2525">_xlfn.IFS(D2525&lt;1000,"1000",D2525&lt;5000,"5000",D2525&lt;10000,"10000",D2525&lt;15000,"15000",D2525&lt;20000,"20000",D2525&lt;25000,"25000",D2525&lt;30000,"30000",D2525&lt;35000,"35000",D2525&lt;40000,"40000",D2525&lt;45000,"45000",D2525&lt;50000,"50000",D2525&gt;=50000,"&gt;50000")</f>
        <v>1000</v>
      </c>
      <c r="F2525">
        <v>1408</v>
      </c>
      <c r="G2525" t="str" cm="1">
        <f t="array" ref="G2525">_xlfn.IFS(F2525&lt;1000,"1000",F2525&lt;5000,"5000",F2525&lt;10000,"10000",F2525&lt;15000,"15000",F2525&lt;20000,"20000",F2525&lt;25000,"25000",F2525&lt;30000,"30000",F2525&lt;35000,"35000",F2525&lt;40000,"40000",F2525&lt;45000,"45000",F2525&lt;50000,"50000",F2525&gt;50000,"&gt;50000")</f>
        <v>5000</v>
      </c>
      <c r="H2525" t="s">
        <v>8219</v>
      </c>
      <c r="I2525" t="s">
        <v>8224</v>
      </c>
      <c r="J2525" t="s">
        <v>8246</v>
      </c>
      <c r="K2525">
        <v>1416270292</v>
      </c>
      <c r="L2525" s="10">
        <v>41961.017268518524</v>
      </c>
      <c r="M2525">
        <v>1413674692</v>
      </c>
      <c r="N2525" s="10">
        <f t="shared" si="119"/>
        <v>41930.975601851853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117"/>
        <v>156.44444444444446</v>
      </c>
      <c r="T2525">
        <f t="shared" si="118"/>
        <v>54.153846153846153</v>
      </c>
      <c r="U2525" t="s">
        <v>8325</v>
      </c>
      <c r="V2525" t="s">
        <v>8354</v>
      </c>
    </row>
    <row r="2526" spans="1:22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 t="str" cm="1">
        <f t="array" ref="E2526">_xlfn.IFS(D2526&lt;1000,"1000",D2526&lt;5000,"5000",D2526&lt;10000,"10000",D2526&lt;15000,"15000",D2526&lt;20000,"20000",D2526&lt;25000,"25000",D2526&lt;30000,"30000",D2526&lt;35000,"35000",D2526&lt;40000,"40000",D2526&lt;45000,"45000",D2526&lt;50000,"50000",D2526&gt;=50000,"&gt;50000")</f>
        <v>10000</v>
      </c>
      <c r="F2526">
        <v>7620</v>
      </c>
      <c r="G2526" t="str" cm="1">
        <f t="array" ref="G2526">_xlfn.IFS(F2526&lt;1000,"1000",F2526&lt;5000,"5000",F2526&lt;10000,"10000",F2526&lt;15000,"15000",F2526&lt;20000,"20000",F2526&lt;25000,"25000",F2526&lt;30000,"30000",F2526&lt;35000,"35000",F2526&lt;40000,"40000",F2526&lt;45000,"45000",F2526&lt;50000,"50000",F2526&gt;50000,"&gt;50000")</f>
        <v>10000</v>
      </c>
      <c r="H2526" t="s">
        <v>8219</v>
      </c>
      <c r="I2526" t="s">
        <v>8224</v>
      </c>
      <c r="J2526" t="s">
        <v>8246</v>
      </c>
      <c r="K2526">
        <v>1419136200</v>
      </c>
      <c r="L2526" s="10">
        <v>41994.1875</v>
      </c>
      <c r="M2526">
        <v>1416338557</v>
      </c>
      <c r="N2526" s="10">
        <f t="shared" si="119"/>
        <v>41961.807372685187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117"/>
        <v>101.6</v>
      </c>
      <c r="T2526">
        <f t="shared" si="118"/>
        <v>177.2093023255814</v>
      </c>
      <c r="U2526" t="s">
        <v>8325</v>
      </c>
      <c r="V2526" t="s">
        <v>8354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 t="str" cm="1">
        <f t="array" ref="E2527">_xlfn.IFS(D2527&lt;1000,"1000",D2527&lt;5000,"5000",D2527&lt;10000,"10000",D2527&lt;15000,"15000",D2527&lt;20000,"20000",D2527&lt;25000,"25000",D2527&lt;30000,"30000",D2527&lt;35000,"35000",D2527&lt;40000,"40000",D2527&lt;45000,"45000",D2527&lt;50000,"50000",D2527&gt;=50000,"&gt;50000")</f>
        <v>10000</v>
      </c>
      <c r="F2527">
        <v>8026</v>
      </c>
      <c r="G2527" t="str" cm="1">
        <f t="array" ref="G2527">_xlfn.IFS(F2527&lt;1000,"1000",F2527&lt;5000,"5000",F2527&lt;10000,"10000",F2527&lt;15000,"15000",F2527&lt;20000,"20000",F2527&lt;25000,"25000",F2527&lt;30000,"30000",F2527&lt;35000,"35000",F2527&lt;40000,"40000",F2527&lt;45000,"45000",F2527&lt;50000,"50000",F2527&gt;50000,"&gt;50000")</f>
        <v>10000</v>
      </c>
      <c r="H2527" t="s">
        <v>8219</v>
      </c>
      <c r="I2527" t="s">
        <v>8224</v>
      </c>
      <c r="J2527" t="s">
        <v>8246</v>
      </c>
      <c r="K2527">
        <v>1340914571</v>
      </c>
      <c r="L2527" s="10">
        <v>41088.844571759262</v>
      </c>
      <c r="M2527">
        <v>1338322571</v>
      </c>
      <c r="N2527" s="10">
        <f t="shared" si="119"/>
        <v>41058.844571759262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117"/>
        <v>100.325</v>
      </c>
      <c r="T2527">
        <f t="shared" si="118"/>
        <v>100.325</v>
      </c>
      <c r="U2527" t="s">
        <v>8325</v>
      </c>
      <c r="V2527" t="s">
        <v>8354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 t="str" cm="1">
        <f t="array" ref="E2528">_xlfn.IFS(D2528&lt;1000,"1000",D2528&lt;5000,"5000",D2528&lt;10000,"10000",D2528&lt;15000,"15000",D2528&lt;20000,"20000",D2528&lt;25000,"25000",D2528&lt;30000,"30000",D2528&lt;35000,"35000",D2528&lt;40000,"40000",D2528&lt;45000,"45000",D2528&lt;50000,"50000",D2528&gt;=50000,"&gt;50000")</f>
        <v>5000</v>
      </c>
      <c r="F2528">
        <v>4518</v>
      </c>
      <c r="G2528" t="str" cm="1">
        <f t="array" ref="G2528">_xlfn.IFS(F2528&lt;1000,"1000",F2528&lt;5000,"5000",F2528&lt;10000,"10000",F2528&lt;15000,"15000",F2528&lt;20000,"20000",F2528&lt;25000,"25000",F2528&lt;30000,"30000",F2528&lt;35000,"35000",F2528&lt;40000,"40000",F2528&lt;45000,"45000",F2528&lt;50000,"50000",F2528&gt;50000,"&gt;50000")</f>
        <v>5000</v>
      </c>
      <c r="H2528" t="s">
        <v>8219</v>
      </c>
      <c r="I2528" t="s">
        <v>8224</v>
      </c>
      <c r="J2528" t="s">
        <v>8246</v>
      </c>
      <c r="K2528">
        <v>1418014740</v>
      </c>
      <c r="L2528" s="10">
        <v>41981.207638888889</v>
      </c>
      <c r="M2528">
        <v>1415585474</v>
      </c>
      <c r="N2528" s="10">
        <f t="shared" si="119"/>
        <v>41953.091134259259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117"/>
        <v>112.94999999999999</v>
      </c>
      <c r="T2528">
        <f t="shared" si="118"/>
        <v>136.90909090909091</v>
      </c>
      <c r="U2528" t="s">
        <v>8325</v>
      </c>
      <c r="V2528" t="s">
        <v>8354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 t="str" cm="1">
        <f t="array" ref="E2529">_xlfn.IFS(D2529&lt;1000,"1000",D2529&lt;5000,"5000",D2529&lt;10000,"10000",D2529&lt;15000,"15000",D2529&lt;20000,"20000",D2529&lt;25000,"25000",D2529&lt;30000,"30000",D2529&lt;35000,"35000",D2529&lt;40000,"40000",D2529&lt;45000,"45000",D2529&lt;50000,"50000",D2529&gt;=50000,"&gt;50000")</f>
        <v>5000</v>
      </c>
      <c r="F2529">
        <v>4085</v>
      </c>
      <c r="G2529" t="str" cm="1">
        <f t="array" ref="G2529">_xlfn.IFS(F2529&lt;1000,"1000",F2529&lt;5000,"5000",F2529&lt;10000,"10000",F2529&lt;15000,"15000",F2529&lt;20000,"20000",F2529&lt;25000,"25000",F2529&lt;30000,"30000",F2529&lt;35000,"35000",F2529&lt;40000,"40000",F2529&lt;45000,"45000",F2529&lt;50000,"50000",F2529&gt;50000,"&gt;50000")</f>
        <v>5000</v>
      </c>
      <c r="H2529" t="s">
        <v>8219</v>
      </c>
      <c r="I2529" t="s">
        <v>8224</v>
      </c>
      <c r="J2529" t="s">
        <v>8246</v>
      </c>
      <c r="K2529">
        <v>1382068740</v>
      </c>
      <c r="L2529" s="10">
        <v>41565.165972222225</v>
      </c>
      <c r="M2529">
        <v>1380477691</v>
      </c>
      <c r="N2529" s="10">
        <f t="shared" si="119"/>
        <v>41546.75105324074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117"/>
        <v>102.125</v>
      </c>
      <c r="T2529">
        <f t="shared" si="118"/>
        <v>57.535211267605632</v>
      </c>
      <c r="U2529" t="s">
        <v>8325</v>
      </c>
      <c r="V2529" t="s">
        <v>8354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 t="str" cm="1">
        <f t="array" ref="E2530">_xlfn.IFS(D2530&lt;1000,"1000",D2530&lt;5000,"5000",D2530&lt;10000,"10000",D2530&lt;15000,"15000",D2530&lt;20000,"20000",D2530&lt;25000,"25000",D2530&lt;30000,"30000",D2530&lt;35000,"35000",D2530&lt;40000,"40000",D2530&lt;45000,"45000",D2530&lt;50000,"50000",D2530&gt;=50000,"&gt;50000")</f>
        <v>5000</v>
      </c>
      <c r="F2530">
        <v>4289.99</v>
      </c>
      <c r="G2530" t="str" cm="1">
        <f t="array" ref="G2530">_xlfn.IFS(F2530&lt;1000,"1000",F2530&lt;5000,"5000",F2530&lt;10000,"10000",F2530&lt;15000,"15000",F2530&lt;20000,"20000",F2530&lt;25000,"25000",F2530&lt;30000,"30000",F2530&lt;35000,"35000",F2530&lt;40000,"40000",F2530&lt;45000,"45000",F2530&lt;50000,"50000",F2530&gt;50000,"&gt;50000")</f>
        <v>5000</v>
      </c>
      <c r="H2530" t="s">
        <v>8219</v>
      </c>
      <c r="I2530" t="s">
        <v>8225</v>
      </c>
      <c r="J2530" t="s">
        <v>8247</v>
      </c>
      <c r="K2530">
        <v>1440068400</v>
      </c>
      <c r="L2530" s="10">
        <v>42236.458333333328</v>
      </c>
      <c r="M2530">
        <v>1438459303</v>
      </c>
      <c r="N2530" s="10">
        <f t="shared" si="119"/>
        <v>42217.834525462968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117"/>
        <v>107.24974999999999</v>
      </c>
      <c r="T2530">
        <f t="shared" si="118"/>
        <v>52.962839506172834</v>
      </c>
      <c r="U2530" t="s">
        <v>8325</v>
      </c>
      <c r="V2530" t="s">
        <v>8354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 t="str" cm="1">
        <f t="array" ref="E2531">_xlfn.IFS(D2531&lt;1000,"1000",D2531&lt;5000,"5000",D2531&lt;10000,"10000",D2531&lt;15000,"15000",D2531&lt;20000,"20000",D2531&lt;25000,"25000",D2531&lt;30000,"30000",D2531&lt;35000,"35000",D2531&lt;40000,"40000",D2531&lt;45000,"45000",D2531&lt;50000,"50000",D2531&gt;=50000,"&gt;50000")</f>
        <v>10000</v>
      </c>
      <c r="F2531">
        <v>6257</v>
      </c>
      <c r="G2531" t="str" cm="1">
        <f t="array" ref="G2531">_xlfn.IFS(F2531&lt;1000,"1000",F2531&lt;5000,"5000",F2531&lt;10000,"10000",F2531&lt;15000,"15000",F2531&lt;20000,"20000",F2531&lt;25000,"25000",F2531&lt;30000,"30000",F2531&lt;35000,"35000",F2531&lt;40000,"40000",F2531&lt;45000,"45000",F2531&lt;50000,"50000",F2531&gt;50000,"&gt;50000")</f>
        <v>10000</v>
      </c>
      <c r="H2531" t="s">
        <v>8219</v>
      </c>
      <c r="I2531" t="s">
        <v>8224</v>
      </c>
      <c r="J2531" t="s">
        <v>8246</v>
      </c>
      <c r="K2531">
        <v>1332636975</v>
      </c>
      <c r="L2531" s="10">
        <v>40993.0390625</v>
      </c>
      <c r="M2531">
        <v>1328752575</v>
      </c>
      <c r="N2531" s="10">
        <f t="shared" si="119"/>
        <v>40948.080729166664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117"/>
        <v>104.28333333333333</v>
      </c>
      <c r="T2531">
        <f t="shared" si="118"/>
        <v>82.328947368421055</v>
      </c>
      <c r="U2531" t="s">
        <v>8325</v>
      </c>
      <c r="V2531" t="s">
        <v>8354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 t="str" cm="1">
        <f t="array" ref="E2532">_xlfn.IFS(D2532&lt;1000,"1000",D2532&lt;5000,"5000",D2532&lt;10000,"10000",D2532&lt;15000,"15000",D2532&lt;20000,"20000",D2532&lt;25000,"25000",D2532&lt;30000,"30000",D2532&lt;35000,"35000",D2532&lt;40000,"40000",D2532&lt;45000,"45000",D2532&lt;50000,"50000",D2532&gt;=50000,"&gt;50000")</f>
        <v>10000</v>
      </c>
      <c r="F2532">
        <v>6500</v>
      </c>
      <c r="G2532" t="str" cm="1">
        <f t="array" ref="G2532">_xlfn.IFS(F2532&lt;1000,"1000",F2532&lt;5000,"5000",F2532&lt;10000,"10000",F2532&lt;15000,"15000",F2532&lt;20000,"20000",F2532&lt;25000,"25000",F2532&lt;30000,"30000",F2532&lt;35000,"35000",F2532&lt;40000,"40000",F2532&lt;45000,"45000",F2532&lt;50000,"50000",F2532&gt;50000,"&gt;50000")</f>
        <v>10000</v>
      </c>
      <c r="H2532" t="s">
        <v>8219</v>
      </c>
      <c r="I2532" t="s">
        <v>8224</v>
      </c>
      <c r="J2532" t="s">
        <v>8246</v>
      </c>
      <c r="K2532">
        <v>1429505400</v>
      </c>
      <c r="L2532" s="10">
        <v>42114.201388888891</v>
      </c>
      <c r="M2532">
        <v>1426711505</v>
      </c>
      <c r="N2532" s="10">
        <f t="shared" si="119"/>
        <v>42081.864641203705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117"/>
        <v>100</v>
      </c>
      <c r="T2532">
        <f t="shared" si="118"/>
        <v>135.41666666666666</v>
      </c>
      <c r="U2532" t="s">
        <v>8325</v>
      </c>
      <c r="V2532" t="s">
        <v>8354</v>
      </c>
    </row>
    <row r="2533" spans="1:22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 t="str" cm="1">
        <f t="array" ref="E2533">_xlfn.IFS(D2533&lt;1000,"1000",D2533&lt;5000,"5000",D2533&lt;10000,"10000",D2533&lt;15000,"15000",D2533&lt;20000,"20000",D2533&lt;25000,"25000",D2533&lt;30000,"30000",D2533&lt;35000,"35000",D2533&lt;40000,"40000",D2533&lt;45000,"45000",D2533&lt;50000,"50000",D2533&gt;=50000,"&gt;50000")</f>
        <v>5000</v>
      </c>
      <c r="F2533">
        <v>4518</v>
      </c>
      <c r="G2533" t="str" cm="1">
        <f t="array" ref="G2533">_xlfn.IFS(F2533&lt;1000,"1000",F2533&lt;5000,"5000",F2533&lt;10000,"10000",F2533&lt;15000,"15000",F2533&lt;20000,"20000",F2533&lt;25000,"25000",F2533&lt;30000,"30000",F2533&lt;35000,"35000",F2533&lt;40000,"40000",F2533&lt;45000,"45000",F2533&lt;50000,"50000",F2533&gt;50000,"&gt;50000")</f>
        <v>5000</v>
      </c>
      <c r="H2533" t="s">
        <v>8219</v>
      </c>
      <c r="I2533" t="s">
        <v>8224</v>
      </c>
      <c r="J2533" t="s">
        <v>8246</v>
      </c>
      <c r="K2533">
        <v>1439611140</v>
      </c>
      <c r="L2533" s="10">
        <v>42231.165972222225</v>
      </c>
      <c r="M2533">
        <v>1437668354</v>
      </c>
      <c r="N2533" s="10">
        <f t="shared" si="119"/>
        <v>42208.680023148147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117"/>
        <v>100.4</v>
      </c>
      <c r="T2533">
        <f t="shared" si="118"/>
        <v>74.06557377049181</v>
      </c>
      <c r="U2533" t="s">
        <v>8325</v>
      </c>
      <c r="V2533" t="s">
        <v>8354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 t="str" cm="1">
        <f t="array" ref="E2534">_xlfn.IFS(D2534&lt;1000,"1000",D2534&lt;5000,"5000",D2534&lt;10000,"10000",D2534&lt;15000,"15000",D2534&lt;20000,"20000",D2534&lt;25000,"25000",D2534&lt;30000,"30000",D2534&lt;35000,"35000",D2534&lt;40000,"40000",D2534&lt;45000,"45000",D2534&lt;50000,"50000",D2534&gt;=50000,"&gt;50000")</f>
        <v>5000</v>
      </c>
      <c r="F2534">
        <v>5045</v>
      </c>
      <c r="G2534" t="str" cm="1">
        <f t="array" ref="G2534">_xlfn.IFS(F2534&lt;1000,"1000",F2534&lt;5000,"5000",F2534&lt;10000,"10000",F2534&lt;15000,"15000",F2534&lt;20000,"20000",F2534&lt;25000,"25000",F2534&lt;30000,"30000",F2534&lt;35000,"35000",F2534&lt;40000,"40000",F2534&lt;45000,"45000",F2534&lt;50000,"50000",F2534&gt;50000,"&gt;50000")</f>
        <v>10000</v>
      </c>
      <c r="H2534" t="s">
        <v>8219</v>
      </c>
      <c r="I2534" t="s">
        <v>8224</v>
      </c>
      <c r="J2534" t="s">
        <v>8246</v>
      </c>
      <c r="K2534">
        <v>1345148566</v>
      </c>
      <c r="L2534" s="10">
        <v>41137.849143518521</v>
      </c>
      <c r="M2534">
        <v>1342556566</v>
      </c>
      <c r="N2534" s="10">
        <f t="shared" si="119"/>
        <v>41107.849143518521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117"/>
        <v>126.125</v>
      </c>
      <c r="T2534">
        <f t="shared" si="118"/>
        <v>84.083333333333329</v>
      </c>
      <c r="U2534" t="s">
        <v>8325</v>
      </c>
      <c r="V2534" t="s">
        <v>8354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 t="str" cm="1">
        <f t="array" ref="E2535">_xlfn.IFS(D2535&lt;1000,"1000",D2535&lt;5000,"5000",D2535&lt;10000,"10000",D2535&lt;15000,"15000",D2535&lt;20000,"20000",D2535&lt;25000,"25000",D2535&lt;30000,"30000",D2535&lt;35000,"35000",D2535&lt;40000,"40000",D2535&lt;45000,"45000",D2535&lt;50000,"50000",D2535&gt;=50000,"&gt;50000")</f>
        <v>10000</v>
      </c>
      <c r="F2535">
        <v>8300</v>
      </c>
      <c r="G2535" t="str" cm="1">
        <f t="array" ref="G2535">_xlfn.IFS(F2535&lt;1000,"1000",F2535&lt;5000,"5000",F2535&lt;10000,"10000",F2535&lt;15000,"15000",F2535&lt;20000,"20000",F2535&lt;25000,"25000",F2535&lt;30000,"30000",F2535&lt;35000,"35000",F2535&lt;40000,"40000",F2535&lt;45000,"45000",F2535&lt;50000,"50000",F2535&gt;50000,"&gt;50000")</f>
        <v>10000</v>
      </c>
      <c r="H2535" t="s">
        <v>8219</v>
      </c>
      <c r="I2535" t="s">
        <v>8224</v>
      </c>
      <c r="J2535" t="s">
        <v>8246</v>
      </c>
      <c r="K2535">
        <v>1362160868</v>
      </c>
      <c r="L2535" s="10">
        <v>41334.750787037039</v>
      </c>
      <c r="M2535">
        <v>1359568911</v>
      </c>
      <c r="N2535" s="10">
        <f t="shared" si="119"/>
        <v>41304.751284722224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117"/>
        <v>110.66666666666667</v>
      </c>
      <c r="T2535">
        <f t="shared" si="118"/>
        <v>61.029411764705884</v>
      </c>
      <c r="U2535" t="s">
        <v>8325</v>
      </c>
      <c r="V2535" t="s">
        <v>8354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 t="str" cm="1">
        <f t="array" ref="E2536">_xlfn.IFS(D2536&lt;1000,"1000",D2536&lt;5000,"5000",D2536&lt;10000,"10000",D2536&lt;15000,"15000",D2536&lt;20000,"20000",D2536&lt;25000,"25000",D2536&lt;30000,"30000",D2536&lt;35000,"35000",D2536&lt;40000,"40000",D2536&lt;45000,"45000",D2536&lt;50000,"50000",D2536&gt;=50000,"&gt;50000")</f>
        <v>5000</v>
      </c>
      <c r="F2536">
        <v>2100</v>
      </c>
      <c r="G2536" t="str" cm="1">
        <f t="array" ref="G2536">_xlfn.IFS(F2536&lt;1000,"1000",F2536&lt;5000,"5000",F2536&lt;10000,"10000",F2536&lt;15000,"15000",F2536&lt;20000,"20000",F2536&lt;25000,"25000",F2536&lt;30000,"30000",F2536&lt;35000,"35000",F2536&lt;40000,"40000",F2536&lt;45000,"45000",F2536&lt;50000,"50000",F2536&gt;50000,"&gt;50000")</f>
        <v>5000</v>
      </c>
      <c r="H2536" t="s">
        <v>8219</v>
      </c>
      <c r="I2536" t="s">
        <v>8224</v>
      </c>
      <c r="J2536" t="s">
        <v>8246</v>
      </c>
      <c r="K2536">
        <v>1262325600</v>
      </c>
      <c r="L2536" s="10">
        <v>40179.25</v>
      </c>
      <c r="M2536">
        <v>1257871712</v>
      </c>
      <c r="N2536" s="10">
        <f t="shared" si="119"/>
        <v>40127.700370370374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117"/>
        <v>105</v>
      </c>
      <c r="T2536">
        <f t="shared" si="118"/>
        <v>150</v>
      </c>
      <c r="U2536" t="s">
        <v>8325</v>
      </c>
      <c r="V2536" t="s">
        <v>8354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 t="str" cm="1">
        <f t="array" ref="E2537">_xlfn.IFS(D2537&lt;1000,"1000",D2537&lt;5000,"5000",D2537&lt;10000,"10000",D2537&lt;15000,"15000",D2537&lt;20000,"20000",D2537&lt;25000,"25000",D2537&lt;30000,"30000",D2537&lt;35000,"35000",D2537&lt;40000,"40000",D2537&lt;45000,"45000",D2537&lt;50000,"50000",D2537&gt;=50000,"&gt;50000")</f>
        <v>25000</v>
      </c>
      <c r="F2537">
        <v>20755</v>
      </c>
      <c r="G2537" t="str" cm="1">
        <f t="array" ref="G2537">_xlfn.IFS(F2537&lt;1000,"1000",F2537&lt;5000,"5000",F2537&lt;10000,"10000",F2537&lt;15000,"15000",F2537&lt;20000,"20000",F2537&lt;25000,"25000",F2537&lt;30000,"30000",F2537&lt;35000,"35000",F2537&lt;40000,"40000",F2537&lt;45000,"45000",F2537&lt;50000,"50000",F2537&gt;50000,"&gt;50000")</f>
        <v>25000</v>
      </c>
      <c r="H2537" t="s">
        <v>8219</v>
      </c>
      <c r="I2537" t="s">
        <v>8224</v>
      </c>
      <c r="J2537" t="s">
        <v>8246</v>
      </c>
      <c r="K2537">
        <v>1417463945</v>
      </c>
      <c r="L2537" s="10">
        <v>41974.832696759258</v>
      </c>
      <c r="M2537">
        <v>1414781945</v>
      </c>
      <c r="N2537" s="10">
        <f t="shared" si="119"/>
        <v>41943.791030092594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117"/>
        <v>103.77499999999999</v>
      </c>
      <c r="T2537">
        <f t="shared" si="118"/>
        <v>266.08974358974359</v>
      </c>
      <c r="U2537" t="s">
        <v>8325</v>
      </c>
      <c r="V2537" t="s">
        <v>8354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 t="str" cm="1">
        <f t="array" ref="E2538">_xlfn.IFS(D2538&lt;1000,"1000",D2538&lt;5000,"5000",D2538&lt;10000,"10000",D2538&lt;15000,"15000",D2538&lt;20000,"20000",D2538&lt;25000,"25000",D2538&lt;30000,"30000",D2538&lt;35000,"35000",D2538&lt;40000,"40000",D2538&lt;45000,"45000",D2538&lt;50000,"50000",D2538&gt;=50000,"&gt;50000")</f>
        <v>1000</v>
      </c>
      <c r="F2538">
        <v>29</v>
      </c>
      <c r="G2538" t="str" cm="1">
        <f t="array" ref="G2538">_xlfn.IFS(F2538&lt;1000,"1000",F2538&lt;5000,"5000",F2538&lt;10000,"10000",F2538&lt;15000,"15000",F2538&lt;20000,"20000",F2538&lt;25000,"25000",F2538&lt;30000,"30000",F2538&lt;35000,"35000",F2538&lt;40000,"40000",F2538&lt;45000,"45000",F2538&lt;50000,"50000",F2538&gt;50000,"&gt;50000")</f>
        <v>1000</v>
      </c>
      <c r="H2538" t="s">
        <v>8219</v>
      </c>
      <c r="I2538" t="s">
        <v>8224</v>
      </c>
      <c r="J2538" t="s">
        <v>8246</v>
      </c>
      <c r="K2538">
        <v>1375151566</v>
      </c>
      <c r="L2538" s="10">
        <v>41485.106087962966</v>
      </c>
      <c r="M2538">
        <v>1373337166</v>
      </c>
      <c r="N2538" s="10">
        <f t="shared" si="119"/>
        <v>41464.106087962966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117"/>
        <v>115.99999999999999</v>
      </c>
      <c r="T2538">
        <f t="shared" si="118"/>
        <v>7.25</v>
      </c>
      <c r="U2538" t="s">
        <v>8325</v>
      </c>
      <c r="V2538" t="s">
        <v>8354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 t="str" cm="1">
        <f t="array" ref="E2539">_xlfn.IFS(D2539&lt;1000,"1000",D2539&lt;5000,"5000",D2539&lt;10000,"10000",D2539&lt;15000,"15000",D2539&lt;20000,"20000",D2539&lt;25000,"25000",D2539&lt;30000,"30000",D2539&lt;35000,"35000",D2539&lt;40000,"40000",D2539&lt;45000,"45000",D2539&lt;50000,"50000",D2539&gt;=50000,"&gt;50000")</f>
        <v>5000</v>
      </c>
      <c r="F2539">
        <v>1100</v>
      </c>
      <c r="G2539" t="str" cm="1">
        <f t="array" ref="G2539">_xlfn.IFS(F2539&lt;1000,"1000",F2539&lt;5000,"5000",F2539&lt;10000,"10000",F2539&lt;15000,"15000",F2539&lt;20000,"20000",F2539&lt;25000,"25000",F2539&lt;30000,"30000",F2539&lt;35000,"35000",F2539&lt;40000,"40000",F2539&lt;45000,"45000",F2539&lt;50000,"50000",F2539&gt;50000,"&gt;50000")</f>
        <v>5000</v>
      </c>
      <c r="H2539" t="s">
        <v>8219</v>
      </c>
      <c r="I2539" t="s">
        <v>8224</v>
      </c>
      <c r="J2539" t="s">
        <v>8246</v>
      </c>
      <c r="K2539">
        <v>1312212855</v>
      </c>
      <c r="L2539" s="10">
        <v>40756.648784722223</v>
      </c>
      <c r="M2539">
        <v>1307028855</v>
      </c>
      <c r="N2539" s="10">
        <f t="shared" si="119"/>
        <v>40696.648784722223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117"/>
        <v>110.00000000000001</v>
      </c>
      <c r="T2539">
        <f t="shared" si="118"/>
        <v>100</v>
      </c>
      <c r="U2539" t="s">
        <v>8325</v>
      </c>
      <c r="V2539" t="s">
        <v>8354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 t="str" cm="1">
        <f t="array" ref="E2540">_xlfn.IFS(D2540&lt;1000,"1000",D2540&lt;5000,"5000",D2540&lt;10000,"10000",D2540&lt;15000,"15000",D2540&lt;20000,"20000",D2540&lt;25000,"25000",D2540&lt;30000,"30000",D2540&lt;35000,"35000",D2540&lt;40000,"40000",D2540&lt;45000,"45000",D2540&lt;50000,"50000",D2540&gt;=50000,"&gt;50000")</f>
        <v>20000</v>
      </c>
      <c r="F2540">
        <v>20343.169999999998</v>
      </c>
      <c r="G2540" t="str" cm="1">
        <f t="array" ref="G2540">_xlfn.IFS(F2540&lt;1000,"1000",F2540&lt;5000,"5000",F2540&lt;10000,"10000",F2540&lt;15000,"15000",F2540&lt;20000,"20000",F2540&lt;25000,"25000",F2540&lt;30000,"30000",F2540&lt;35000,"35000",F2540&lt;40000,"40000",F2540&lt;45000,"45000",F2540&lt;50000,"50000",F2540&gt;50000,"&gt;50000")</f>
        <v>25000</v>
      </c>
      <c r="H2540" t="s">
        <v>8219</v>
      </c>
      <c r="I2540" t="s">
        <v>8224</v>
      </c>
      <c r="J2540" t="s">
        <v>8246</v>
      </c>
      <c r="K2540">
        <v>1361681940</v>
      </c>
      <c r="L2540" s="10">
        <v>41329.207638888889</v>
      </c>
      <c r="M2540">
        <v>1359029661</v>
      </c>
      <c r="N2540" s="10">
        <f t="shared" si="119"/>
        <v>41298.509965277779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117"/>
        <v>113.01761111111111</v>
      </c>
      <c r="T2540">
        <f t="shared" si="118"/>
        <v>109.96308108108107</v>
      </c>
      <c r="U2540" t="s">
        <v>8325</v>
      </c>
      <c r="V2540" t="s">
        <v>8354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 t="str" cm="1">
        <f t="array" ref="E2541">_xlfn.IFS(D2541&lt;1000,"1000",D2541&lt;5000,"5000",D2541&lt;10000,"10000",D2541&lt;15000,"15000",D2541&lt;20000,"20000",D2541&lt;25000,"25000",D2541&lt;30000,"30000",D2541&lt;35000,"35000",D2541&lt;40000,"40000",D2541&lt;45000,"45000",D2541&lt;50000,"50000",D2541&gt;=50000,"&gt;50000")</f>
        <v>15000</v>
      </c>
      <c r="F2541">
        <v>10025</v>
      </c>
      <c r="G2541" t="str" cm="1">
        <f t="array" ref="G2541">_xlfn.IFS(F2541&lt;1000,"1000",F2541&lt;5000,"5000",F2541&lt;10000,"10000",F2541&lt;15000,"15000",F2541&lt;20000,"20000",F2541&lt;25000,"25000",F2541&lt;30000,"30000",F2541&lt;35000,"35000",F2541&lt;40000,"40000",F2541&lt;45000,"45000",F2541&lt;50000,"50000",F2541&gt;50000,"&gt;50000")</f>
        <v>15000</v>
      </c>
      <c r="H2541" t="s">
        <v>8219</v>
      </c>
      <c r="I2541" t="s">
        <v>8224</v>
      </c>
      <c r="J2541" t="s">
        <v>8246</v>
      </c>
      <c r="K2541">
        <v>1422913152</v>
      </c>
      <c r="L2541" s="10">
        <v>42037.902222222227</v>
      </c>
      <c r="M2541">
        <v>1417729152</v>
      </c>
      <c r="N2541" s="10">
        <f t="shared" si="119"/>
        <v>41977.902222222227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117"/>
        <v>100.25</v>
      </c>
      <c r="T2541">
        <f t="shared" si="118"/>
        <v>169.91525423728814</v>
      </c>
      <c r="U2541" t="s">
        <v>8325</v>
      </c>
      <c r="V2541" t="s">
        <v>8354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 t="str" cm="1">
        <f t="array" ref="E2542">_xlfn.IFS(D2542&lt;1000,"1000",D2542&lt;5000,"5000",D2542&lt;10000,"10000",D2542&lt;15000,"15000",D2542&lt;20000,"20000",D2542&lt;25000,"25000",D2542&lt;30000,"30000",D2542&lt;35000,"35000",D2542&lt;40000,"40000",D2542&lt;45000,"45000",D2542&lt;50000,"50000",D2542&gt;=50000,"&gt;50000")</f>
        <v>5000</v>
      </c>
      <c r="F2542">
        <v>2585</v>
      </c>
      <c r="G2542" t="str" cm="1">
        <f t="array" ref="G2542">_xlfn.IFS(F2542&lt;1000,"1000",F2542&lt;5000,"5000",F2542&lt;10000,"10000",F2542&lt;15000,"15000",F2542&lt;20000,"20000",F2542&lt;25000,"25000",F2542&lt;30000,"30000",F2542&lt;35000,"35000",F2542&lt;40000,"40000",F2542&lt;45000,"45000",F2542&lt;50000,"50000",F2542&gt;50000,"&gt;50000")</f>
        <v>5000</v>
      </c>
      <c r="H2542" t="s">
        <v>8219</v>
      </c>
      <c r="I2542" t="s">
        <v>8224</v>
      </c>
      <c r="J2542" t="s">
        <v>8246</v>
      </c>
      <c r="K2542">
        <v>1319904721</v>
      </c>
      <c r="L2542" s="10">
        <v>40845.675011574072</v>
      </c>
      <c r="M2542">
        <v>1314720721</v>
      </c>
      <c r="N2542" s="10">
        <f t="shared" si="119"/>
        <v>40785.675011574072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117"/>
        <v>103.4</v>
      </c>
      <c r="T2542">
        <f t="shared" si="118"/>
        <v>95.740740740740748</v>
      </c>
      <c r="U2542" t="s">
        <v>8325</v>
      </c>
      <c r="V2542" t="s">
        <v>8354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 t="str" cm="1">
        <f t="array" ref="E2543">_xlfn.IFS(D2543&lt;1000,"1000",D2543&lt;5000,"5000",D2543&lt;10000,"10000",D2543&lt;15000,"15000",D2543&lt;20000,"20000",D2543&lt;25000,"25000",D2543&lt;30000,"30000",D2543&lt;35000,"35000",D2543&lt;40000,"40000",D2543&lt;45000,"45000",D2543&lt;50000,"50000",D2543&gt;=50000,"&gt;50000")</f>
        <v>5000</v>
      </c>
      <c r="F2543">
        <v>3746</v>
      </c>
      <c r="G2543" t="str" cm="1">
        <f t="array" ref="G2543">_xlfn.IFS(F2543&lt;1000,"1000",F2543&lt;5000,"5000",F2543&lt;10000,"10000",F2543&lt;15000,"15000",F2543&lt;20000,"20000",F2543&lt;25000,"25000",F2543&lt;30000,"30000",F2543&lt;35000,"35000",F2543&lt;40000,"40000",F2543&lt;45000,"45000",F2543&lt;50000,"50000",F2543&gt;50000,"&gt;50000")</f>
        <v>5000</v>
      </c>
      <c r="H2543" t="s">
        <v>8219</v>
      </c>
      <c r="I2543" t="s">
        <v>8225</v>
      </c>
      <c r="J2543" t="s">
        <v>8247</v>
      </c>
      <c r="K2543">
        <v>1380192418</v>
      </c>
      <c r="L2543" s="10">
        <v>41543.449282407404</v>
      </c>
      <c r="M2543">
        <v>1375008418</v>
      </c>
      <c r="N2543" s="10">
        <f t="shared" si="119"/>
        <v>41483.449282407404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117"/>
        <v>107.02857142857142</v>
      </c>
      <c r="T2543">
        <f t="shared" si="118"/>
        <v>59.460317460317462</v>
      </c>
      <c r="U2543" t="s">
        <v>8325</v>
      </c>
      <c r="V2543" t="s">
        <v>8354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 t="str" cm="1">
        <f t="array" ref="E2544">_xlfn.IFS(D2544&lt;1000,"1000",D2544&lt;5000,"5000",D2544&lt;10000,"10000",D2544&lt;15000,"15000",D2544&lt;20000,"20000",D2544&lt;25000,"25000",D2544&lt;30000,"30000",D2544&lt;35000,"35000",D2544&lt;40000,"40000",D2544&lt;45000,"45000",D2544&lt;50000,"50000",D2544&gt;=50000,"&gt;50000")</f>
        <v>1000</v>
      </c>
      <c r="F2544">
        <v>725</v>
      </c>
      <c r="G2544" t="str" cm="1">
        <f t="array" ref="G2544">_xlfn.IFS(F2544&lt;1000,"1000",F2544&lt;5000,"5000",F2544&lt;10000,"10000",F2544&lt;15000,"15000",F2544&lt;20000,"20000",F2544&lt;25000,"25000",F2544&lt;30000,"30000",F2544&lt;35000,"35000",F2544&lt;40000,"40000",F2544&lt;45000,"45000",F2544&lt;50000,"50000",F2544&gt;50000,"&gt;50000")</f>
        <v>1000</v>
      </c>
      <c r="H2544" t="s">
        <v>8219</v>
      </c>
      <c r="I2544" t="s">
        <v>8224</v>
      </c>
      <c r="J2544" t="s">
        <v>8246</v>
      </c>
      <c r="K2544">
        <v>1380599940</v>
      </c>
      <c r="L2544" s="10">
        <v>41548.165972222225</v>
      </c>
      <c r="M2544">
        <v>1377252857</v>
      </c>
      <c r="N2544" s="10">
        <f t="shared" si="119"/>
        <v>41509.426585648151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117"/>
        <v>103.57142857142858</v>
      </c>
      <c r="T2544">
        <f t="shared" si="118"/>
        <v>55.769230769230766</v>
      </c>
      <c r="U2544" t="s">
        <v>8325</v>
      </c>
      <c r="V2544" t="s">
        <v>8354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 t="str" cm="1">
        <f t="array" ref="E2545">_xlfn.IFS(D2545&lt;1000,"1000",D2545&lt;5000,"5000",D2545&lt;10000,"10000",D2545&lt;15000,"15000",D2545&lt;20000,"20000",D2545&lt;25000,"25000",D2545&lt;30000,"30000",D2545&lt;35000,"35000",D2545&lt;40000,"40000",D2545&lt;45000,"45000",D2545&lt;50000,"50000",D2545&gt;=50000,"&gt;50000")</f>
        <v>1000</v>
      </c>
      <c r="F2545">
        <v>391</v>
      </c>
      <c r="G2545" t="str" cm="1">
        <f t="array" ref="G2545">_xlfn.IFS(F2545&lt;1000,"1000",F2545&lt;5000,"5000",F2545&lt;10000,"10000",F2545&lt;15000,"15000",F2545&lt;20000,"20000",F2545&lt;25000,"25000",F2545&lt;30000,"30000",F2545&lt;35000,"35000",F2545&lt;40000,"40000",F2545&lt;45000,"45000",F2545&lt;50000,"50000",F2545&gt;50000,"&gt;50000")</f>
        <v>1000</v>
      </c>
      <c r="H2545" t="s">
        <v>8219</v>
      </c>
      <c r="I2545" t="s">
        <v>8224</v>
      </c>
      <c r="J2545" t="s">
        <v>8246</v>
      </c>
      <c r="K2545">
        <v>1293937200</v>
      </c>
      <c r="L2545" s="10">
        <v>40545.125</v>
      </c>
      <c r="M2545">
        <v>1291257298</v>
      </c>
      <c r="N2545" s="10">
        <f t="shared" si="119"/>
        <v>40514.107615740737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117"/>
        <v>156.4</v>
      </c>
      <c r="T2545">
        <f t="shared" si="118"/>
        <v>30.076923076923077</v>
      </c>
      <c r="U2545" t="s">
        <v>8325</v>
      </c>
      <c r="V2545" t="s">
        <v>8354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 t="str" cm="1">
        <f t="array" ref="E2546">_xlfn.IFS(D2546&lt;1000,"1000",D2546&lt;5000,"5000",D2546&lt;10000,"10000",D2546&lt;15000,"15000",D2546&lt;20000,"20000",D2546&lt;25000,"25000",D2546&lt;30000,"30000",D2546&lt;35000,"35000",D2546&lt;40000,"40000",D2546&lt;45000,"45000",D2546&lt;50000,"50000",D2546&gt;=50000,"&gt;50000")</f>
        <v>10000</v>
      </c>
      <c r="F2546">
        <v>5041</v>
      </c>
      <c r="G2546" t="str" cm="1">
        <f t="array" ref="G2546">_xlfn.IFS(F2546&lt;1000,"1000",F2546&lt;5000,"5000",F2546&lt;10000,"10000",F2546&lt;15000,"15000",F2546&lt;20000,"20000",F2546&lt;25000,"25000",F2546&lt;30000,"30000",F2546&lt;35000,"35000",F2546&lt;40000,"40000",F2546&lt;45000,"45000",F2546&lt;50000,"50000",F2546&gt;50000,"&gt;50000")</f>
        <v>10000</v>
      </c>
      <c r="H2546" t="s">
        <v>8219</v>
      </c>
      <c r="I2546" t="s">
        <v>8224</v>
      </c>
      <c r="J2546" t="s">
        <v>8246</v>
      </c>
      <c r="K2546">
        <v>1341750569</v>
      </c>
      <c r="L2546" s="10">
        <v>41098.520474537036</v>
      </c>
      <c r="M2546">
        <v>1339158569</v>
      </c>
      <c r="N2546" s="10">
        <f t="shared" si="119"/>
        <v>41068.520474537036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117"/>
        <v>100.82</v>
      </c>
      <c r="T2546">
        <f t="shared" si="118"/>
        <v>88.438596491228068</v>
      </c>
      <c r="U2546" t="s">
        <v>8325</v>
      </c>
      <c r="V2546" t="s">
        <v>8354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 t="str" cm="1">
        <f t="array" ref="E2547">_xlfn.IFS(D2547&lt;1000,"1000",D2547&lt;5000,"5000",D2547&lt;10000,"10000",D2547&lt;15000,"15000",D2547&lt;20000,"20000",D2547&lt;25000,"25000",D2547&lt;30000,"30000",D2547&lt;35000,"35000",D2547&lt;40000,"40000",D2547&lt;45000,"45000",D2547&lt;50000,"50000",D2547&gt;=50000,"&gt;50000")</f>
        <v>5000</v>
      </c>
      <c r="F2547">
        <v>3906</v>
      </c>
      <c r="G2547" t="str" cm="1">
        <f t="array" ref="G2547">_xlfn.IFS(F2547&lt;1000,"1000",F2547&lt;5000,"5000",F2547&lt;10000,"10000",F2547&lt;15000,"15000",F2547&lt;20000,"20000",F2547&lt;25000,"25000",F2547&lt;30000,"30000",F2547&lt;35000,"35000",F2547&lt;40000,"40000",F2547&lt;45000,"45000",F2547&lt;50000,"50000",F2547&gt;50000,"&gt;50000")</f>
        <v>5000</v>
      </c>
      <c r="H2547" t="s">
        <v>8219</v>
      </c>
      <c r="I2547" t="s">
        <v>8224</v>
      </c>
      <c r="J2547" t="s">
        <v>8246</v>
      </c>
      <c r="K2547">
        <v>1424997000</v>
      </c>
      <c r="L2547" s="10">
        <v>42062.020833333328</v>
      </c>
      <c r="M2547">
        <v>1421983138</v>
      </c>
      <c r="N2547" s="10">
        <f t="shared" si="119"/>
        <v>42027.13817129629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117"/>
        <v>195.3</v>
      </c>
      <c r="T2547">
        <f t="shared" si="118"/>
        <v>64.032786885245898</v>
      </c>
      <c r="U2547" t="s">
        <v>8325</v>
      </c>
      <c r="V2547" t="s">
        <v>8354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 t="str" cm="1">
        <f t="array" ref="E2548">_xlfn.IFS(D2548&lt;1000,"1000",D2548&lt;5000,"5000",D2548&lt;10000,"10000",D2548&lt;15000,"15000",D2548&lt;20000,"20000",D2548&lt;25000,"25000",D2548&lt;30000,"30000",D2548&lt;35000,"35000",D2548&lt;40000,"40000",D2548&lt;45000,"45000",D2548&lt;50000,"50000",D2548&gt;=50000,"&gt;50000")</f>
        <v>5000</v>
      </c>
      <c r="F2548">
        <v>3910</v>
      </c>
      <c r="G2548" t="str" cm="1">
        <f t="array" ref="G2548">_xlfn.IFS(F2548&lt;1000,"1000",F2548&lt;5000,"5000",F2548&lt;10000,"10000",F2548&lt;15000,"15000",F2548&lt;20000,"20000",F2548&lt;25000,"25000",F2548&lt;30000,"30000",F2548&lt;35000,"35000",F2548&lt;40000,"40000",F2548&lt;45000,"45000",F2548&lt;50000,"50000",F2548&gt;50000,"&gt;50000")</f>
        <v>5000</v>
      </c>
      <c r="H2548" t="s">
        <v>8219</v>
      </c>
      <c r="I2548" t="s">
        <v>8224</v>
      </c>
      <c r="J2548" t="s">
        <v>8246</v>
      </c>
      <c r="K2548">
        <v>1380949200</v>
      </c>
      <c r="L2548" s="10">
        <v>41552.208333333336</v>
      </c>
      <c r="M2548">
        <v>1378586179</v>
      </c>
      <c r="N2548" s="10">
        <f t="shared" si="119"/>
        <v>41524.858553240738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117"/>
        <v>111.71428571428572</v>
      </c>
      <c r="T2548">
        <f t="shared" si="118"/>
        <v>60.153846153846153</v>
      </c>
      <c r="U2548" t="s">
        <v>8325</v>
      </c>
      <c r="V2548" t="s">
        <v>8354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 t="str" cm="1">
        <f t="array" ref="E2549">_xlfn.IFS(D2549&lt;1000,"1000",D2549&lt;5000,"5000",D2549&lt;10000,"10000",D2549&lt;15000,"15000",D2549&lt;20000,"20000",D2549&lt;25000,"25000",D2549&lt;30000,"30000",D2549&lt;35000,"35000",D2549&lt;40000,"40000",D2549&lt;45000,"45000",D2549&lt;50000,"50000",D2549&gt;=50000,"&gt;50000")</f>
        <v>10000</v>
      </c>
      <c r="F2549">
        <v>6592</v>
      </c>
      <c r="G2549" t="str" cm="1">
        <f t="array" ref="G2549">_xlfn.IFS(F2549&lt;1000,"1000",F2549&lt;5000,"5000",F2549&lt;10000,"10000",F2549&lt;15000,"15000",F2549&lt;20000,"20000",F2549&lt;25000,"25000",F2549&lt;30000,"30000",F2549&lt;35000,"35000",F2549&lt;40000,"40000",F2549&lt;45000,"45000",F2549&lt;50000,"50000",F2549&gt;50000,"&gt;50000")</f>
        <v>10000</v>
      </c>
      <c r="H2549" t="s">
        <v>8219</v>
      </c>
      <c r="I2549" t="s">
        <v>8224</v>
      </c>
      <c r="J2549" t="s">
        <v>8246</v>
      </c>
      <c r="K2549">
        <v>1333560803</v>
      </c>
      <c r="L2549" s="10">
        <v>41003.731516203705</v>
      </c>
      <c r="M2549">
        <v>1330972403</v>
      </c>
      <c r="N2549" s="10">
        <f t="shared" si="119"/>
        <v>40973.773182870369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117"/>
        <v>119.85454545454546</v>
      </c>
      <c r="T2549">
        <f t="shared" si="118"/>
        <v>49.194029850746269</v>
      </c>
      <c r="U2549" t="s">
        <v>8325</v>
      </c>
      <c r="V2549" t="s">
        <v>8354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 t="str" cm="1">
        <f t="array" ref="E2550">_xlfn.IFS(D2550&lt;1000,"1000",D2550&lt;5000,"5000",D2550&lt;10000,"10000",D2550&lt;15000,"15000",D2550&lt;20000,"20000",D2550&lt;25000,"25000",D2550&lt;30000,"30000",D2550&lt;35000,"35000",D2550&lt;40000,"40000",D2550&lt;45000,"45000",D2550&lt;50000,"50000",D2550&gt;=50000,"&gt;50000")</f>
        <v>10000</v>
      </c>
      <c r="F2550">
        <v>6111</v>
      </c>
      <c r="G2550" t="str" cm="1">
        <f t="array" ref="G2550">_xlfn.IFS(F2550&lt;1000,"1000",F2550&lt;5000,"5000",F2550&lt;10000,"10000",F2550&lt;15000,"15000",F2550&lt;20000,"20000",F2550&lt;25000,"25000",F2550&lt;30000,"30000",F2550&lt;35000,"35000",F2550&lt;40000,"40000",F2550&lt;45000,"45000",F2550&lt;50000,"50000",F2550&gt;50000,"&gt;50000")</f>
        <v>10000</v>
      </c>
      <c r="H2550" t="s">
        <v>8219</v>
      </c>
      <c r="I2550" t="s">
        <v>8230</v>
      </c>
      <c r="J2550" t="s">
        <v>8249</v>
      </c>
      <c r="K2550">
        <v>1475209620</v>
      </c>
      <c r="L2550" s="10">
        <v>42643.185416666667</v>
      </c>
      <c r="M2550">
        <v>1473087637</v>
      </c>
      <c r="N2550" s="10">
        <f t="shared" si="119"/>
        <v>42618.625428240746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117"/>
        <v>101.85</v>
      </c>
      <c r="T2550">
        <f t="shared" si="118"/>
        <v>165.16216216216216</v>
      </c>
      <c r="U2550" t="s">
        <v>8325</v>
      </c>
      <c r="V2550" t="s">
        <v>8354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 t="str" cm="1">
        <f t="array" ref="E2551">_xlfn.IFS(D2551&lt;1000,"1000",D2551&lt;5000,"5000",D2551&lt;10000,"10000",D2551&lt;15000,"15000",D2551&lt;20000,"20000",D2551&lt;25000,"25000",D2551&lt;30000,"30000",D2551&lt;35000,"35000",D2551&lt;40000,"40000",D2551&lt;45000,"45000",D2551&lt;50000,"50000",D2551&gt;=50000,"&gt;50000")</f>
        <v>5000</v>
      </c>
      <c r="F2551">
        <v>1614</v>
      </c>
      <c r="G2551" t="str" cm="1">
        <f t="array" ref="G2551">_xlfn.IFS(F2551&lt;1000,"1000",F2551&lt;5000,"5000",F2551&lt;10000,"10000",F2551&lt;15000,"15000",F2551&lt;20000,"20000",F2551&lt;25000,"25000",F2551&lt;30000,"30000",F2551&lt;35000,"35000",F2551&lt;40000,"40000",F2551&lt;45000,"45000",F2551&lt;50000,"50000",F2551&gt;50000,"&gt;50000")</f>
        <v>5000</v>
      </c>
      <c r="H2551" t="s">
        <v>8219</v>
      </c>
      <c r="I2551" t="s">
        <v>8225</v>
      </c>
      <c r="J2551" t="s">
        <v>8247</v>
      </c>
      <c r="K2551">
        <v>1370019600</v>
      </c>
      <c r="L2551" s="10">
        <v>41425.708333333336</v>
      </c>
      <c r="M2551">
        <v>1366999870</v>
      </c>
      <c r="N2551" s="10">
        <f t="shared" si="119"/>
        <v>41390.757754629631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117"/>
        <v>102.80254777070064</v>
      </c>
      <c r="T2551">
        <f t="shared" si="118"/>
        <v>43.621621621621621</v>
      </c>
      <c r="U2551" t="s">
        <v>8325</v>
      </c>
      <c r="V2551" t="s">
        <v>8354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 t="str" cm="1">
        <f t="array" ref="E2552">_xlfn.IFS(D2552&lt;1000,"1000",D2552&lt;5000,"5000",D2552&lt;10000,"10000",D2552&lt;15000,"15000",D2552&lt;20000,"20000",D2552&lt;25000,"25000",D2552&lt;30000,"30000",D2552&lt;35000,"35000",D2552&lt;40000,"40000",D2552&lt;45000,"45000",D2552&lt;50000,"50000",D2552&gt;=50000,"&gt;50000")</f>
        <v>10000</v>
      </c>
      <c r="F2552">
        <v>6555</v>
      </c>
      <c r="G2552" t="str" cm="1">
        <f t="array" ref="G2552">_xlfn.IFS(F2552&lt;1000,"1000",F2552&lt;5000,"5000",F2552&lt;10000,"10000",F2552&lt;15000,"15000",F2552&lt;20000,"20000",F2552&lt;25000,"25000",F2552&lt;30000,"30000",F2552&lt;35000,"35000",F2552&lt;40000,"40000",F2552&lt;45000,"45000",F2552&lt;50000,"50000",F2552&gt;50000,"&gt;50000")</f>
        <v>10000</v>
      </c>
      <c r="H2552" t="s">
        <v>8219</v>
      </c>
      <c r="I2552" t="s">
        <v>8224</v>
      </c>
      <c r="J2552" t="s">
        <v>8246</v>
      </c>
      <c r="K2552">
        <v>1444276740</v>
      </c>
      <c r="L2552" s="10">
        <v>42285.165972222225</v>
      </c>
      <c r="M2552">
        <v>1439392406</v>
      </c>
      <c r="N2552" s="10">
        <f t="shared" si="119"/>
        <v>42228.634328703702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117"/>
        <v>100.84615384615385</v>
      </c>
      <c r="T2552">
        <f t="shared" si="118"/>
        <v>43.7</v>
      </c>
      <c r="U2552" t="s">
        <v>8325</v>
      </c>
      <c r="V2552" t="s">
        <v>8354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 t="str" cm="1">
        <f t="array" ref="E2553">_xlfn.IFS(D2553&lt;1000,"1000",D2553&lt;5000,"5000",D2553&lt;10000,"10000",D2553&lt;15000,"15000",D2553&lt;20000,"20000",D2553&lt;25000,"25000",D2553&lt;30000,"30000",D2553&lt;35000,"35000",D2553&lt;40000,"40000",D2553&lt;45000,"45000",D2553&lt;50000,"50000",D2553&gt;=50000,"&gt;50000")</f>
        <v>5000</v>
      </c>
      <c r="F2553">
        <v>3775.5</v>
      </c>
      <c r="G2553" t="str" cm="1">
        <f t="array" ref="G2553">_xlfn.IFS(F2553&lt;1000,"1000",F2553&lt;5000,"5000",F2553&lt;10000,"10000",F2553&lt;15000,"15000",F2553&lt;20000,"20000",F2553&lt;25000,"25000",F2553&lt;30000,"30000",F2553&lt;35000,"35000",F2553&lt;40000,"40000",F2553&lt;45000,"45000",F2553&lt;50000,"50000",F2553&gt;50000,"&gt;50000")</f>
        <v>5000</v>
      </c>
      <c r="H2553" t="s">
        <v>8219</v>
      </c>
      <c r="I2553" t="s">
        <v>8224</v>
      </c>
      <c r="J2553" t="s">
        <v>8246</v>
      </c>
      <c r="K2553">
        <v>1332362880</v>
      </c>
      <c r="L2553" s="10">
        <v>40989.866666666669</v>
      </c>
      <c r="M2553">
        <v>1329890585</v>
      </c>
      <c r="N2553" s="10">
        <f t="shared" si="119"/>
        <v>40961.252141203702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117"/>
        <v>102.73469387755102</v>
      </c>
      <c r="T2553">
        <f t="shared" si="118"/>
        <v>67.419642857142861</v>
      </c>
      <c r="U2553" t="s">
        <v>8325</v>
      </c>
      <c r="V2553" t="s">
        <v>8354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 t="str" cm="1">
        <f t="array" ref="E2554">_xlfn.IFS(D2554&lt;1000,"1000",D2554&lt;5000,"5000",D2554&lt;10000,"10000",D2554&lt;15000,"15000",D2554&lt;20000,"20000",D2554&lt;25000,"25000",D2554&lt;30000,"30000",D2554&lt;35000,"35000",D2554&lt;40000,"40000",D2554&lt;45000,"45000",D2554&lt;50000,"50000",D2554&gt;=50000,"&gt;50000")</f>
        <v>5000</v>
      </c>
      <c r="F2554">
        <v>3195</v>
      </c>
      <c r="G2554" t="str" cm="1">
        <f t="array" ref="G2554">_xlfn.IFS(F2554&lt;1000,"1000",F2554&lt;5000,"5000",F2554&lt;10000,"10000",F2554&lt;15000,"15000",F2554&lt;20000,"20000",F2554&lt;25000,"25000",F2554&lt;30000,"30000",F2554&lt;35000,"35000",F2554&lt;40000,"40000",F2554&lt;45000,"45000",F2554&lt;50000,"50000",F2554&gt;50000,"&gt;50000")</f>
        <v>5000</v>
      </c>
      <c r="H2554" t="s">
        <v>8219</v>
      </c>
      <c r="I2554" t="s">
        <v>8224</v>
      </c>
      <c r="J2554" t="s">
        <v>8246</v>
      </c>
      <c r="K2554">
        <v>1488741981</v>
      </c>
      <c r="L2554" s="10">
        <v>42799.809965277775</v>
      </c>
      <c r="M2554">
        <v>1486149981</v>
      </c>
      <c r="N2554" s="10">
        <f t="shared" si="119"/>
        <v>42769.809965277775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117"/>
        <v>106.5</v>
      </c>
      <c r="T2554">
        <f t="shared" si="118"/>
        <v>177.5</v>
      </c>
      <c r="U2554" t="s">
        <v>8325</v>
      </c>
      <c r="V2554" t="s">
        <v>8354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 t="str" cm="1">
        <f t="array" ref="E2555">_xlfn.IFS(D2555&lt;1000,"1000",D2555&lt;5000,"5000",D2555&lt;10000,"10000",D2555&lt;15000,"15000",D2555&lt;20000,"20000",D2555&lt;25000,"25000",D2555&lt;30000,"30000",D2555&lt;35000,"35000",D2555&lt;40000,"40000",D2555&lt;45000,"45000",D2555&lt;50000,"50000",D2555&gt;=50000,"&gt;50000")</f>
        <v>5000</v>
      </c>
      <c r="F2555">
        <v>2333</v>
      </c>
      <c r="G2555" t="str" cm="1">
        <f t="array" ref="G2555">_xlfn.IFS(F2555&lt;1000,"1000",F2555&lt;5000,"5000",F2555&lt;10000,"10000",F2555&lt;15000,"15000",F2555&lt;20000,"20000",F2555&lt;25000,"25000",F2555&lt;30000,"30000",F2555&lt;35000,"35000",F2555&lt;40000,"40000",F2555&lt;45000,"45000",F2555&lt;50000,"50000",F2555&gt;50000,"&gt;50000")</f>
        <v>5000</v>
      </c>
      <c r="H2555" t="s">
        <v>8219</v>
      </c>
      <c r="I2555" t="s">
        <v>8224</v>
      </c>
      <c r="J2555" t="s">
        <v>8246</v>
      </c>
      <c r="K2555">
        <v>1348202807</v>
      </c>
      <c r="L2555" s="10">
        <v>41173.199155092596</v>
      </c>
      <c r="M2555">
        <v>1343018807</v>
      </c>
      <c r="N2555" s="10">
        <f t="shared" si="119"/>
        <v>41113.199155092596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117"/>
        <v>155.53333333333333</v>
      </c>
      <c r="T2555">
        <f t="shared" si="118"/>
        <v>38.883333333333333</v>
      </c>
      <c r="U2555" t="s">
        <v>8325</v>
      </c>
      <c r="V2555" t="s">
        <v>8354</v>
      </c>
    </row>
    <row r="2556" spans="1:22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 t="str" cm="1">
        <f t="array" ref="E2556">_xlfn.IFS(D2556&lt;1000,"1000",D2556&lt;5000,"5000",D2556&lt;10000,"10000",D2556&lt;15000,"15000",D2556&lt;20000,"20000",D2556&lt;25000,"25000",D2556&lt;30000,"30000",D2556&lt;35000,"35000",D2556&lt;40000,"40000",D2556&lt;45000,"45000",D2556&lt;50000,"50000",D2556&gt;=50000,"&gt;50000")</f>
        <v>5000</v>
      </c>
      <c r="F2556">
        <v>3684</v>
      </c>
      <c r="G2556" t="str" cm="1">
        <f t="array" ref="G2556">_xlfn.IFS(F2556&lt;1000,"1000",F2556&lt;5000,"5000",F2556&lt;10000,"10000",F2556&lt;15000,"15000",F2556&lt;20000,"20000",F2556&lt;25000,"25000",F2556&lt;30000,"30000",F2556&lt;35000,"35000",F2556&lt;40000,"40000",F2556&lt;45000,"45000",F2556&lt;50000,"50000",F2556&gt;50000,"&gt;50000")</f>
        <v>5000</v>
      </c>
      <c r="H2556" t="s">
        <v>8219</v>
      </c>
      <c r="I2556" t="s">
        <v>8224</v>
      </c>
      <c r="J2556" t="s">
        <v>8246</v>
      </c>
      <c r="K2556">
        <v>1433131140</v>
      </c>
      <c r="L2556" s="10">
        <v>42156.165972222225</v>
      </c>
      <c r="M2556">
        <v>1430445163</v>
      </c>
      <c r="N2556" s="10">
        <f t="shared" si="119"/>
        <v>42125.078275462962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117"/>
        <v>122.8</v>
      </c>
      <c r="T2556">
        <f t="shared" si="118"/>
        <v>54.985074626865675</v>
      </c>
      <c r="U2556" t="s">
        <v>8325</v>
      </c>
      <c r="V2556" t="s">
        <v>8354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 t="str" cm="1">
        <f t="array" ref="E2557">_xlfn.IFS(D2557&lt;1000,"1000",D2557&lt;5000,"5000",D2557&lt;10000,"10000",D2557&lt;15000,"15000",D2557&lt;20000,"20000",D2557&lt;25000,"25000",D2557&lt;30000,"30000",D2557&lt;35000,"35000",D2557&lt;40000,"40000",D2557&lt;45000,"45000",D2557&lt;50000,"50000",D2557&gt;=50000,"&gt;50000")</f>
        <v>5000</v>
      </c>
      <c r="F2557">
        <v>2147</v>
      </c>
      <c r="G2557" t="str" cm="1">
        <f t="array" ref="G2557">_xlfn.IFS(F2557&lt;1000,"1000",F2557&lt;5000,"5000",F2557&lt;10000,"10000",F2557&lt;15000,"15000",F2557&lt;20000,"20000",F2557&lt;25000,"25000",F2557&lt;30000,"30000",F2557&lt;35000,"35000",F2557&lt;40000,"40000",F2557&lt;45000,"45000",F2557&lt;50000,"50000",F2557&gt;50000,"&gt;50000")</f>
        <v>5000</v>
      </c>
      <c r="H2557" t="s">
        <v>8219</v>
      </c>
      <c r="I2557" t="s">
        <v>8224</v>
      </c>
      <c r="J2557" t="s">
        <v>8246</v>
      </c>
      <c r="K2557">
        <v>1338219793</v>
      </c>
      <c r="L2557" s="10">
        <v>41057.655011574076</v>
      </c>
      <c r="M2557">
        <v>1335541393</v>
      </c>
      <c r="N2557" s="10">
        <f t="shared" si="119"/>
        <v>41026.655011574076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117"/>
        <v>107.35</v>
      </c>
      <c r="T2557">
        <f t="shared" si="118"/>
        <v>61.342857142857142</v>
      </c>
      <c r="U2557" t="s">
        <v>8325</v>
      </c>
      <c r="V2557" t="s">
        <v>8354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 t="str" cm="1">
        <f t="array" ref="E2558">_xlfn.IFS(D2558&lt;1000,"1000",D2558&lt;5000,"5000",D2558&lt;10000,"10000",D2558&lt;15000,"15000",D2558&lt;20000,"20000",D2558&lt;25000,"25000",D2558&lt;30000,"30000",D2558&lt;35000,"35000",D2558&lt;40000,"40000",D2558&lt;45000,"45000",D2558&lt;50000,"50000",D2558&gt;=50000,"&gt;50000")</f>
        <v>1000</v>
      </c>
      <c r="F2558">
        <v>786</v>
      </c>
      <c r="G2558" t="str" cm="1">
        <f t="array" ref="G2558">_xlfn.IFS(F2558&lt;1000,"1000",F2558&lt;5000,"5000",F2558&lt;10000,"10000",F2558&lt;15000,"15000",F2558&lt;20000,"20000",F2558&lt;25000,"25000",F2558&lt;30000,"30000",F2558&lt;35000,"35000",F2558&lt;40000,"40000",F2558&lt;45000,"45000",F2558&lt;50000,"50000",F2558&gt;50000,"&gt;50000")</f>
        <v>1000</v>
      </c>
      <c r="H2558" t="s">
        <v>8219</v>
      </c>
      <c r="I2558" t="s">
        <v>8224</v>
      </c>
      <c r="J2558" t="s">
        <v>8246</v>
      </c>
      <c r="K2558">
        <v>1356392857</v>
      </c>
      <c r="L2558" s="10">
        <v>41267.991400462961</v>
      </c>
      <c r="M2558">
        <v>1352504857</v>
      </c>
      <c r="N2558" s="10">
        <f t="shared" si="119"/>
        <v>41222.991400462961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117"/>
        <v>105.50335570469798</v>
      </c>
      <c r="T2558">
        <f t="shared" si="118"/>
        <v>23.117647058823529</v>
      </c>
      <c r="U2558" t="s">
        <v>8325</v>
      </c>
      <c r="V2558" t="s">
        <v>8354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 t="str" cm="1">
        <f t="array" ref="E2559">_xlfn.IFS(D2559&lt;1000,"1000",D2559&lt;5000,"5000",D2559&lt;10000,"10000",D2559&lt;15000,"15000",D2559&lt;20000,"20000",D2559&lt;25000,"25000",D2559&lt;30000,"30000",D2559&lt;35000,"35000",D2559&lt;40000,"40000",D2559&lt;45000,"45000",D2559&lt;50000,"50000",D2559&gt;=50000,"&gt;50000")</f>
        <v>1000</v>
      </c>
      <c r="F2559">
        <v>1066</v>
      </c>
      <c r="G2559" t="str" cm="1">
        <f t="array" ref="G2559">_xlfn.IFS(F2559&lt;1000,"1000",F2559&lt;5000,"5000",F2559&lt;10000,"10000",F2559&lt;15000,"15000",F2559&lt;20000,"20000",F2559&lt;25000,"25000",F2559&lt;30000,"30000",F2559&lt;35000,"35000",F2559&lt;40000,"40000",F2559&lt;45000,"45000",F2559&lt;50000,"50000",F2559&gt;50000,"&gt;50000")</f>
        <v>5000</v>
      </c>
      <c r="H2559" t="s">
        <v>8219</v>
      </c>
      <c r="I2559" t="s">
        <v>8225</v>
      </c>
      <c r="J2559" t="s">
        <v>8247</v>
      </c>
      <c r="K2559">
        <v>1400176386</v>
      </c>
      <c r="L2559" s="10">
        <v>41774.745208333334</v>
      </c>
      <c r="M2559">
        <v>1397584386</v>
      </c>
      <c r="N2559" s="10">
        <f t="shared" si="119"/>
        <v>41744.745208333334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117"/>
        <v>118.44444444444444</v>
      </c>
      <c r="T2559">
        <f t="shared" si="118"/>
        <v>29.611111111111111</v>
      </c>
      <c r="U2559" t="s">
        <v>8325</v>
      </c>
      <c r="V2559" t="s">
        <v>8354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 t="str" cm="1">
        <f t="array" ref="E2560">_xlfn.IFS(D2560&lt;1000,"1000",D2560&lt;5000,"5000",D2560&lt;10000,"10000",D2560&lt;15000,"15000",D2560&lt;20000,"20000",D2560&lt;25000,"25000",D2560&lt;30000,"30000",D2560&lt;35000,"35000",D2560&lt;40000,"40000",D2560&lt;45000,"45000",D2560&lt;50000,"50000",D2560&gt;=50000,"&gt;50000")</f>
        <v>5000</v>
      </c>
      <c r="F2560">
        <v>1361</v>
      </c>
      <c r="G2560" t="str" cm="1">
        <f t="array" ref="G2560">_xlfn.IFS(F2560&lt;1000,"1000",F2560&lt;5000,"5000",F2560&lt;10000,"10000",F2560&lt;15000,"15000",F2560&lt;20000,"20000",F2560&lt;25000,"25000",F2560&lt;30000,"30000",F2560&lt;35000,"35000",F2560&lt;40000,"40000",F2560&lt;45000,"45000",F2560&lt;50000,"50000",F2560&gt;50000,"&gt;50000")</f>
        <v>5000</v>
      </c>
      <c r="H2560" t="s">
        <v>8219</v>
      </c>
      <c r="I2560" t="s">
        <v>8226</v>
      </c>
      <c r="J2560" t="s">
        <v>8248</v>
      </c>
      <c r="K2560">
        <v>1430488740</v>
      </c>
      <c r="L2560" s="10">
        <v>42125.582638888889</v>
      </c>
      <c r="M2560">
        <v>1427747906</v>
      </c>
      <c r="N2560" s="10">
        <f t="shared" si="119"/>
        <v>42093.860023148154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117"/>
        <v>108.88</v>
      </c>
      <c r="T2560">
        <f t="shared" si="118"/>
        <v>75.611111111111114</v>
      </c>
      <c r="U2560" t="s">
        <v>8325</v>
      </c>
      <c r="V2560" t="s">
        <v>8354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 t="str" cm="1">
        <f t="array" ref="E2561">_xlfn.IFS(D2561&lt;1000,"1000",D2561&lt;5000,"5000",D2561&lt;10000,"10000",D2561&lt;15000,"15000",D2561&lt;20000,"20000",D2561&lt;25000,"25000",D2561&lt;30000,"30000",D2561&lt;35000,"35000",D2561&lt;40000,"40000",D2561&lt;45000,"45000",D2561&lt;50000,"50000",D2561&gt;=50000,"&gt;50000")</f>
        <v>1000</v>
      </c>
      <c r="F2561">
        <v>890</v>
      </c>
      <c r="G2561" t="str" cm="1">
        <f t="array" ref="G2561">_xlfn.IFS(F2561&lt;1000,"1000",F2561&lt;5000,"5000",F2561&lt;10000,"10000",F2561&lt;15000,"15000",F2561&lt;20000,"20000",F2561&lt;25000,"25000",F2561&lt;30000,"30000",F2561&lt;35000,"35000",F2561&lt;40000,"40000",F2561&lt;45000,"45000",F2561&lt;50000,"50000",F2561&gt;50000,"&gt;50000")</f>
        <v>1000</v>
      </c>
      <c r="H2561" t="s">
        <v>8219</v>
      </c>
      <c r="I2561" t="s">
        <v>8224</v>
      </c>
      <c r="J2561" t="s">
        <v>8246</v>
      </c>
      <c r="K2561">
        <v>1321385820</v>
      </c>
      <c r="L2561" s="10">
        <v>40862.817361111112</v>
      </c>
      <c r="M2561">
        <v>1318539484</v>
      </c>
      <c r="N2561" s="10">
        <f t="shared" si="119"/>
        <v>40829.873657407406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117"/>
        <v>111.25</v>
      </c>
      <c r="T2561">
        <f t="shared" si="118"/>
        <v>35.6</v>
      </c>
      <c r="U2561" t="s">
        <v>8325</v>
      </c>
      <c r="V2561" t="s">
        <v>8354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 t="str" cm="1">
        <f t="array" ref="E2562">_xlfn.IFS(D2562&lt;1000,"1000",D2562&lt;5000,"5000",D2562&lt;10000,"10000",D2562&lt;15000,"15000",D2562&lt;20000,"20000",D2562&lt;25000,"25000",D2562&lt;30000,"30000",D2562&lt;35000,"35000",D2562&lt;40000,"40000",D2562&lt;45000,"45000",D2562&lt;50000,"50000",D2562&gt;=50000,"&gt;50000")</f>
        <v>5000</v>
      </c>
      <c r="F2562">
        <v>3003</v>
      </c>
      <c r="G2562" t="str" cm="1">
        <f t="array" ref="G2562">_xlfn.IFS(F2562&lt;1000,"1000",F2562&lt;5000,"5000",F2562&lt;10000,"10000",F2562&lt;15000,"15000",F2562&lt;20000,"20000",F2562&lt;25000,"25000",F2562&lt;30000,"30000",F2562&lt;35000,"35000",F2562&lt;40000,"40000",F2562&lt;45000,"45000",F2562&lt;50000,"50000",F2562&gt;50000,"&gt;50000")</f>
        <v>5000</v>
      </c>
      <c r="H2562" t="s">
        <v>8219</v>
      </c>
      <c r="I2562" t="s">
        <v>8225</v>
      </c>
      <c r="J2562" t="s">
        <v>8247</v>
      </c>
      <c r="K2562">
        <v>1425682174</v>
      </c>
      <c r="L2562" s="10">
        <v>42069.951087962967</v>
      </c>
      <c r="M2562">
        <v>1423090174</v>
      </c>
      <c r="N2562" s="10">
        <f t="shared" si="119"/>
        <v>42039.951087962967</v>
      </c>
      <c r="O2562" t="b">
        <v>0</v>
      </c>
      <c r="P2562">
        <v>21</v>
      </c>
      <c r="Q2562" t="b">
        <v>1</v>
      </c>
      <c r="R2562" t="s">
        <v>8300</v>
      </c>
      <c r="S2562" s="5">
        <f t="shared" ref="S2562:S2625" si="120">(F2562/D2562)*100</f>
        <v>100.1</v>
      </c>
      <c r="T2562">
        <f t="shared" ref="T2562:T2625" si="121">F2562/P2562</f>
        <v>143</v>
      </c>
      <c r="U2562" t="s">
        <v>8325</v>
      </c>
      <c r="V2562" t="s">
        <v>8354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 t="str" cm="1">
        <f t="array" ref="E2563">_xlfn.IFS(D2563&lt;1000,"1000",D2563&lt;5000,"5000",D2563&lt;10000,"10000",D2563&lt;15000,"15000",D2563&lt;20000,"20000",D2563&lt;25000,"25000",D2563&lt;30000,"30000",D2563&lt;35000,"35000",D2563&lt;40000,"40000",D2563&lt;45000,"45000",D2563&lt;50000,"50000",D2563&gt;=50000,"&gt;50000")</f>
        <v>&gt;50000</v>
      </c>
      <c r="F2563">
        <v>0</v>
      </c>
      <c r="G2563" t="str" cm="1">
        <f t="array" ref="G2563">_xlfn.IFS(F2563&lt;1000,"1000",F2563&lt;5000,"5000",F2563&lt;10000,"10000",F2563&lt;15000,"15000",F2563&lt;20000,"20000",F2563&lt;25000,"25000",F2563&lt;30000,"30000",F2563&lt;35000,"35000",F2563&lt;40000,"40000",F2563&lt;45000,"45000",F2563&lt;50000,"50000",F2563&gt;50000,"&gt;50000")</f>
        <v>1000</v>
      </c>
      <c r="H2563" t="s">
        <v>8220</v>
      </c>
      <c r="I2563" t="s">
        <v>8229</v>
      </c>
      <c r="J2563" t="s">
        <v>8251</v>
      </c>
      <c r="K2563">
        <v>1444740089</v>
      </c>
      <c r="L2563" s="10">
        <v>42290.528807870374</v>
      </c>
      <c r="M2563">
        <v>1442148089</v>
      </c>
      <c r="N2563" s="10">
        <f t="shared" ref="N2563:N2626" si="122">(((M2563/60)/60)/24)+DATE(1970,1,1)</f>
        <v>42260.528807870374</v>
      </c>
      <c r="O2563" t="b">
        <v>0</v>
      </c>
      <c r="P2563">
        <v>0</v>
      </c>
      <c r="Q2563" t="b">
        <v>0</v>
      </c>
      <c r="R2563" t="s">
        <v>8284</v>
      </c>
      <c r="S2563" s="5">
        <f t="shared" si="120"/>
        <v>0</v>
      </c>
      <c r="T2563" t="e">
        <f t="shared" si="121"/>
        <v>#DIV/0!</v>
      </c>
      <c r="U2563" t="s">
        <v>8336</v>
      </c>
      <c r="V2563" t="s">
        <v>8337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 t="str" cm="1">
        <f t="array" ref="E2564">_xlfn.IFS(D2564&lt;1000,"1000",D2564&lt;5000,"5000",D2564&lt;10000,"10000",D2564&lt;15000,"15000",D2564&lt;20000,"20000",D2564&lt;25000,"25000",D2564&lt;30000,"30000",D2564&lt;35000,"35000",D2564&lt;40000,"40000",D2564&lt;45000,"45000",D2564&lt;50000,"50000",D2564&gt;=50000,"&gt;50000")</f>
        <v>15000</v>
      </c>
      <c r="F2564">
        <v>75</v>
      </c>
      <c r="G2564" t="str" cm="1">
        <f t="array" ref="G2564">_xlfn.IFS(F2564&lt;1000,"1000",F2564&lt;5000,"5000",F2564&lt;10000,"10000",F2564&lt;15000,"15000",F2564&lt;20000,"20000",F2564&lt;25000,"25000",F2564&lt;30000,"30000",F2564&lt;35000,"35000",F2564&lt;40000,"40000",F2564&lt;45000,"45000",F2564&lt;50000,"50000",F2564&gt;50000,"&gt;50000")</f>
        <v>1000</v>
      </c>
      <c r="H2564" t="s">
        <v>8220</v>
      </c>
      <c r="I2564" t="s">
        <v>8236</v>
      </c>
      <c r="J2564" t="s">
        <v>8249</v>
      </c>
      <c r="K2564">
        <v>1476189339</v>
      </c>
      <c r="L2564" s="10">
        <v>42654.524756944447</v>
      </c>
      <c r="M2564">
        <v>1471005339</v>
      </c>
      <c r="N2564" s="10">
        <f t="shared" si="122"/>
        <v>42594.524756944447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120"/>
        <v>0.75</v>
      </c>
      <c r="T2564">
        <f t="shared" si="121"/>
        <v>25</v>
      </c>
      <c r="U2564" t="s">
        <v>8336</v>
      </c>
      <c r="V2564" t="s">
        <v>8337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 t="str" cm="1">
        <f t="array" ref="E2565">_xlfn.IFS(D2565&lt;1000,"1000",D2565&lt;5000,"5000",D2565&lt;10000,"10000",D2565&lt;15000,"15000",D2565&lt;20000,"20000",D2565&lt;25000,"25000",D2565&lt;30000,"30000",D2565&lt;35000,"35000",D2565&lt;40000,"40000",D2565&lt;45000,"45000",D2565&lt;50000,"50000",D2565&gt;=50000,"&gt;50000")</f>
        <v>25000</v>
      </c>
      <c r="F2565">
        <v>0</v>
      </c>
      <c r="G2565" t="str" cm="1">
        <f t="array" ref="G2565">_xlfn.IFS(F2565&lt;1000,"1000",F2565&lt;5000,"5000",F2565&lt;10000,"10000",F2565&lt;15000,"15000",F2565&lt;20000,"20000",F2565&lt;25000,"25000",F2565&lt;30000,"30000",F2565&lt;35000,"35000",F2565&lt;40000,"40000",F2565&lt;45000,"45000",F2565&lt;50000,"50000",F2565&gt;50000,"&gt;50000")</f>
        <v>1000</v>
      </c>
      <c r="H2565" t="s">
        <v>8220</v>
      </c>
      <c r="I2565" t="s">
        <v>8224</v>
      </c>
      <c r="J2565" t="s">
        <v>8246</v>
      </c>
      <c r="K2565">
        <v>1438226451</v>
      </c>
      <c r="L2565" s="10">
        <v>42215.139479166668</v>
      </c>
      <c r="M2565">
        <v>1433042451</v>
      </c>
      <c r="N2565" s="10">
        <f t="shared" si="122"/>
        <v>42155.139479166668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120"/>
        <v>0</v>
      </c>
      <c r="T2565" t="e">
        <f t="shared" si="121"/>
        <v>#DIV/0!</v>
      </c>
      <c r="U2565" t="s">
        <v>8336</v>
      </c>
      <c r="V2565" t="s">
        <v>8337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 t="str" cm="1">
        <f t="array" ref="E2566">_xlfn.IFS(D2566&lt;1000,"1000",D2566&lt;5000,"5000",D2566&lt;10000,"10000",D2566&lt;15000,"15000",D2566&lt;20000,"20000",D2566&lt;25000,"25000",D2566&lt;30000,"30000",D2566&lt;35000,"35000",D2566&lt;40000,"40000",D2566&lt;45000,"45000",D2566&lt;50000,"50000",D2566&gt;=50000,"&gt;50000")</f>
        <v>45000</v>
      </c>
      <c r="F2566">
        <v>0</v>
      </c>
      <c r="G2566" t="str" cm="1">
        <f t="array" ref="G2566">_xlfn.IFS(F2566&lt;1000,"1000",F2566&lt;5000,"5000",F2566&lt;10000,"10000",F2566&lt;15000,"15000",F2566&lt;20000,"20000",F2566&lt;25000,"25000",F2566&lt;30000,"30000",F2566&lt;35000,"35000",F2566&lt;40000,"40000",F2566&lt;45000,"45000",F2566&lt;50000,"50000",F2566&gt;50000,"&gt;50000")</f>
        <v>1000</v>
      </c>
      <c r="H2566" t="s">
        <v>8220</v>
      </c>
      <c r="I2566" t="s">
        <v>8229</v>
      </c>
      <c r="J2566" t="s">
        <v>8251</v>
      </c>
      <c r="K2566">
        <v>1406854699</v>
      </c>
      <c r="L2566" s="10">
        <v>41852.040497685186</v>
      </c>
      <c r="M2566">
        <v>1404262699</v>
      </c>
      <c r="N2566" s="10">
        <f t="shared" si="122"/>
        <v>41822.040497685186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120"/>
        <v>0</v>
      </c>
      <c r="T2566" t="e">
        <f t="shared" si="121"/>
        <v>#DIV/0!</v>
      </c>
      <c r="U2566" t="s">
        <v>8336</v>
      </c>
      <c r="V2566" t="s">
        <v>8337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 t="str" cm="1">
        <f t="array" ref="E2567">_xlfn.IFS(D2567&lt;1000,"1000",D2567&lt;5000,"5000",D2567&lt;10000,"10000",D2567&lt;15000,"15000",D2567&lt;20000,"20000",D2567&lt;25000,"25000",D2567&lt;30000,"30000",D2567&lt;35000,"35000",D2567&lt;40000,"40000",D2567&lt;45000,"45000",D2567&lt;50000,"50000",D2567&gt;=50000,"&gt;50000")</f>
        <v>15000</v>
      </c>
      <c r="F2567">
        <v>100</v>
      </c>
      <c r="G2567" t="str" cm="1">
        <f t="array" ref="G2567">_xlfn.IFS(F2567&lt;1000,"1000",F2567&lt;5000,"5000",F2567&lt;10000,"10000",F2567&lt;15000,"15000",F2567&lt;20000,"20000",F2567&lt;25000,"25000",F2567&lt;30000,"30000",F2567&lt;35000,"35000",F2567&lt;40000,"40000",F2567&lt;45000,"45000",F2567&lt;50000,"50000",F2567&gt;50000,"&gt;50000")</f>
        <v>1000</v>
      </c>
      <c r="H2567" t="s">
        <v>8220</v>
      </c>
      <c r="I2567" t="s">
        <v>8224</v>
      </c>
      <c r="J2567" t="s">
        <v>8246</v>
      </c>
      <c r="K2567">
        <v>1462827000</v>
      </c>
      <c r="L2567" s="10">
        <v>42499.868055555555</v>
      </c>
      <c r="M2567">
        <v>1457710589</v>
      </c>
      <c r="N2567" s="10">
        <f t="shared" si="122"/>
        <v>42440.650335648148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120"/>
        <v>1</v>
      </c>
      <c r="T2567">
        <f t="shared" si="121"/>
        <v>100</v>
      </c>
      <c r="U2567" t="s">
        <v>8336</v>
      </c>
      <c r="V2567" t="s">
        <v>8337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 t="str" cm="1">
        <f t="array" ref="E2568">_xlfn.IFS(D2568&lt;1000,"1000",D2568&lt;5000,"5000",D2568&lt;10000,"10000",D2568&lt;15000,"15000",D2568&lt;20000,"20000",D2568&lt;25000,"25000",D2568&lt;30000,"30000",D2568&lt;35000,"35000",D2568&lt;40000,"40000",D2568&lt;45000,"45000",D2568&lt;50000,"50000",D2568&gt;=50000,"&gt;50000")</f>
        <v>40000</v>
      </c>
      <c r="F2568">
        <v>0</v>
      </c>
      <c r="G2568" t="str" cm="1">
        <f t="array" ref="G2568">_xlfn.IFS(F2568&lt;1000,"1000",F2568&lt;5000,"5000",F2568&lt;10000,"10000",F2568&lt;15000,"15000",F2568&lt;20000,"20000",F2568&lt;25000,"25000",F2568&lt;30000,"30000",F2568&lt;35000,"35000",F2568&lt;40000,"40000",F2568&lt;45000,"45000",F2568&lt;50000,"50000",F2568&gt;50000,"&gt;50000")</f>
        <v>1000</v>
      </c>
      <c r="H2568" t="s">
        <v>8220</v>
      </c>
      <c r="I2568" t="s">
        <v>8224</v>
      </c>
      <c r="J2568" t="s">
        <v>8246</v>
      </c>
      <c r="K2568">
        <v>1408663948</v>
      </c>
      <c r="L2568" s="10">
        <v>41872.980879629627</v>
      </c>
      <c r="M2568">
        <v>1406071948</v>
      </c>
      <c r="N2568" s="10">
        <f t="shared" si="122"/>
        <v>41842.980879629627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120"/>
        <v>0</v>
      </c>
      <c r="T2568" t="e">
        <f t="shared" si="121"/>
        <v>#DIV/0!</v>
      </c>
      <c r="U2568" t="s">
        <v>8336</v>
      </c>
      <c r="V2568" t="s">
        <v>8337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 t="str" cm="1">
        <f t="array" ref="E2569">_xlfn.IFS(D2569&lt;1000,"1000",D2569&lt;5000,"5000",D2569&lt;10000,"10000",D2569&lt;15000,"15000",D2569&lt;20000,"20000",D2569&lt;25000,"25000",D2569&lt;30000,"30000",D2569&lt;35000,"35000",D2569&lt;40000,"40000",D2569&lt;45000,"45000",D2569&lt;50000,"50000",D2569&gt;=50000,"&gt;50000")</f>
        <v>50000</v>
      </c>
      <c r="F2569">
        <v>120</v>
      </c>
      <c r="G2569" t="str" cm="1">
        <f t="array" ref="G2569">_xlfn.IFS(F2569&lt;1000,"1000",F2569&lt;5000,"5000",F2569&lt;10000,"10000",F2569&lt;15000,"15000",F2569&lt;20000,"20000",F2569&lt;25000,"25000",F2569&lt;30000,"30000",F2569&lt;35000,"35000",F2569&lt;40000,"40000",F2569&lt;45000,"45000",F2569&lt;50000,"50000",F2569&gt;50000,"&gt;50000")</f>
        <v>1000</v>
      </c>
      <c r="H2569" t="s">
        <v>8220</v>
      </c>
      <c r="I2569" t="s">
        <v>8224</v>
      </c>
      <c r="J2569" t="s">
        <v>8246</v>
      </c>
      <c r="K2569">
        <v>1429823138</v>
      </c>
      <c r="L2569" s="10">
        <v>42117.878912037035</v>
      </c>
      <c r="M2569">
        <v>1427231138</v>
      </c>
      <c r="N2569" s="10">
        <f t="shared" si="122"/>
        <v>42087.878912037035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120"/>
        <v>0.26666666666666666</v>
      </c>
      <c r="T2569">
        <f t="shared" si="121"/>
        <v>60</v>
      </c>
      <c r="U2569" t="s">
        <v>8336</v>
      </c>
      <c r="V2569" t="s">
        <v>8337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 t="str" cm="1">
        <f t="array" ref="E2570">_xlfn.IFS(D2570&lt;1000,"1000",D2570&lt;5000,"5000",D2570&lt;10000,"10000",D2570&lt;15000,"15000",D2570&lt;20000,"20000",D2570&lt;25000,"25000",D2570&lt;30000,"30000",D2570&lt;35000,"35000",D2570&lt;40000,"40000",D2570&lt;45000,"45000",D2570&lt;50000,"50000",D2570&gt;=50000,"&gt;50000")</f>
        <v>15000</v>
      </c>
      <c r="F2570">
        <v>50</v>
      </c>
      <c r="G2570" t="str" cm="1">
        <f t="array" ref="G2570">_xlfn.IFS(F2570&lt;1000,"1000",F2570&lt;5000,"5000",F2570&lt;10000,"10000",F2570&lt;15000,"15000",F2570&lt;20000,"20000",F2570&lt;25000,"25000",F2570&lt;30000,"30000",F2570&lt;35000,"35000",F2570&lt;40000,"40000",F2570&lt;45000,"45000",F2570&lt;50000,"50000",F2570&gt;50000,"&gt;50000")</f>
        <v>1000</v>
      </c>
      <c r="H2570" t="s">
        <v>8220</v>
      </c>
      <c r="I2570" t="s">
        <v>8225</v>
      </c>
      <c r="J2570" t="s">
        <v>8247</v>
      </c>
      <c r="K2570">
        <v>1472745594</v>
      </c>
      <c r="L2570" s="10">
        <v>42614.666597222225</v>
      </c>
      <c r="M2570">
        <v>1470153594</v>
      </c>
      <c r="N2570" s="10">
        <f t="shared" si="122"/>
        <v>42584.666597222225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120"/>
        <v>0.5</v>
      </c>
      <c r="T2570">
        <f t="shared" si="121"/>
        <v>50</v>
      </c>
      <c r="U2570" t="s">
        <v>8336</v>
      </c>
      <c r="V2570" t="s">
        <v>8337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 t="str" cm="1">
        <f t="array" ref="E2571">_xlfn.IFS(D2571&lt;1000,"1000",D2571&lt;5000,"5000",D2571&lt;10000,"10000",D2571&lt;15000,"15000",D2571&lt;20000,"20000",D2571&lt;25000,"25000",D2571&lt;30000,"30000",D2571&lt;35000,"35000",D2571&lt;40000,"40000",D2571&lt;45000,"45000",D2571&lt;50000,"50000",D2571&gt;=50000,"&gt;50000")</f>
        <v>10000</v>
      </c>
      <c r="F2571">
        <v>145</v>
      </c>
      <c r="G2571" t="str" cm="1">
        <f t="array" ref="G2571">_xlfn.IFS(F2571&lt;1000,"1000",F2571&lt;5000,"5000",F2571&lt;10000,"10000",F2571&lt;15000,"15000",F2571&lt;20000,"20000",F2571&lt;25000,"25000",F2571&lt;30000,"30000",F2571&lt;35000,"35000",F2571&lt;40000,"40000",F2571&lt;45000,"45000",F2571&lt;50000,"50000",F2571&gt;50000,"&gt;50000")</f>
        <v>1000</v>
      </c>
      <c r="H2571" t="s">
        <v>8220</v>
      </c>
      <c r="I2571" t="s">
        <v>8224</v>
      </c>
      <c r="J2571" t="s">
        <v>8246</v>
      </c>
      <c r="K2571">
        <v>1442457112</v>
      </c>
      <c r="L2571" s="10">
        <v>42264.105462962965</v>
      </c>
      <c r="M2571">
        <v>1439865112</v>
      </c>
      <c r="N2571" s="10">
        <f t="shared" si="122"/>
        <v>42234.105462962965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120"/>
        <v>2.2307692307692308</v>
      </c>
      <c r="T2571">
        <f t="shared" si="121"/>
        <v>72.5</v>
      </c>
      <c r="U2571" t="s">
        <v>8336</v>
      </c>
      <c r="V2571" t="s">
        <v>8337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 t="str" cm="1">
        <f t="array" ref="E2572">_xlfn.IFS(D2572&lt;1000,"1000",D2572&lt;5000,"5000",D2572&lt;10000,"10000",D2572&lt;15000,"15000",D2572&lt;20000,"20000",D2572&lt;25000,"25000",D2572&lt;30000,"30000",D2572&lt;35000,"35000",D2572&lt;40000,"40000",D2572&lt;45000,"45000",D2572&lt;50000,"50000",D2572&gt;=50000,"&gt;50000")</f>
        <v>10000</v>
      </c>
      <c r="F2572">
        <v>59</v>
      </c>
      <c r="G2572" t="str" cm="1">
        <f t="array" ref="G2572">_xlfn.IFS(F2572&lt;1000,"1000",F2572&lt;5000,"5000",F2572&lt;10000,"10000",F2572&lt;15000,"15000",F2572&lt;20000,"20000",F2572&lt;25000,"25000",F2572&lt;30000,"30000",F2572&lt;35000,"35000",F2572&lt;40000,"40000",F2572&lt;45000,"45000",F2572&lt;50000,"50000",F2572&gt;50000,"&gt;50000")</f>
        <v>1000</v>
      </c>
      <c r="H2572" t="s">
        <v>8220</v>
      </c>
      <c r="I2572" t="s">
        <v>8224</v>
      </c>
      <c r="J2572" t="s">
        <v>8246</v>
      </c>
      <c r="K2572">
        <v>1486590035</v>
      </c>
      <c r="L2572" s="10">
        <v>42774.903182870374</v>
      </c>
      <c r="M2572">
        <v>1483998035</v>
      </c>
      <c r="N2572" s="10">
        <f t="shared" si="122"/>
        <v>42744.903182870374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120"/>
        <v>0.84285714285714297</v>
      </c>
      <c r="T2572">
        <f t="shared" si="121"/>
        <v>29.5</v>
      </c>
      <c r="U2572" t="s">
        <v>8336</v>
      </c>
      <c r="V2572" t="s">
        <v>8337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 t="str" cm="1">
        <f t="array" ref="E2573">_xlfn.IFS(D2573&lt;1000,"1000",D2573&lt;5000,"5000",D2573&lt;10000,"10000",D2573&lt;15000,"15000",D2573&lt;20000,"20000",D2573&lt;25000,"25000",D2573&lt;30000,"30000",D2573&lt;35000,"35000",D2573&lt;40000,"40000",D2573&lt;45000,"45000",D2573&lt;50000,"50000",D2573&gt;=50000,"&gt;50000")</f>
        <v>&gt;50000</v>
      </c>
      <c r="F2573">
        <v>250</v>
      </c>
      <c r="G2573" t="str" cm="1">
        <f t="array" ref="G2573">_xlfn.IFS(F2573&lt;1000,"1000",F2573&lt;5000,"5000",F2573&lt;10000,"10000",F2573&lt;15000,"15000",F2573&lt;20000,"20000",F2573&lt;25000,"25000",F2573&lt;30000,"30000",F2573&lt;35000,"35000",F2573&lt;40000,"40000",F2573&lt;45000,"45000",F2573&lt;50000,"50000",F2573&gt;50000,"&gt;50000")</f>
        <v>1000</v>
      </c>
      <c r="H2573" t="s">
        <v>8220</v>
      </c>
      <c r="I2573" t="s">
        <v>8226</v>
      </c>
      <c r="J2573" t="s">
        <v>8248</v>
      </c>
      <c r="K2573">
        <v>1463645521</v>
      </c>
      <c r="L2573" s="10">
        <v>42509.341678240744</v>
      </c>
      <c r="M2573">
        <v>1458461521</v>
      </c>
      <c r="N2573" s="10">
        <f t="shared" si="122"/>
        <v>42449.341678240744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120"/>
        <v>0.25</v>
      </c>
      <c r="T2573">
        <f t="shared" si="121"/>
        <v>62.5</v>
      </c>
      <c r="U2573" t="s">
        <v>8336</v>
      </c>
      <c r="V2573" t="s">
        <v>8337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 t="str" cm="1">
        <f t="array" ref="E2574">_xlfn.IFS(D2574&lt;1000,"1000",D2574&lt;5000,"5000",D2574&lt;10000,"10000",D2574&lt;15000,"15000",D2574&lt;20000,"20000",D2574&lt;25000,"25000",D2574&lt;30000,"30000",D2574&lt;35000,"35000",D2574&lt;40000,"40000",D2574&lt;45000,"45000",D2574&lt;50000,"50000",D2574&gt;=50000,"&gt;50000")</f>
        <v>35000</v>
      </c>
      <c r="F2574">
        <v>0</v>
      </c>
      <c r="G2574" t="str" cm="1">
        <f t="array" ref="G2574">_xlfn.IFS(F2574&lt;1000,"1000",F2574&lt;5000,"5000",F2574&lt;10000,"10000",F2574&lt;15000,"15000",F2574&lt;20000,"20000",F2574&lt;25000,"25000",F2574&lt;30000,"30000",F2574&lt;35000,"35000",F2574&lt;40000,"40000",F2574&lt;45000,"45000",F2574&lt;50000,"50000",F2574&gt;50000,"&gt;50000")</f>
        <v>1000</v>
      </c>
      <c r="H2574" t="s">
        <v>8220</v>
      </c>
      <c r="I2574" t="s">
        <v>8224</v>
      </c>
      <c r="J2574" t="s">
        <v>8246</v>
      </c>
      <c r="K2574">
        <v>1428893517</v>
      </c>
      <c r="L2574" s="10">
        <v>42107.119409722218</v>
      </c>
      <c r="M2574">
        <v>1426301517</v>
      </c>
      <c r="N2574" s="10">
        <f t="shared" si="122"/>
        <v>42077.119409722218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120"/>
        <v>0</v>
      </c>
      <c r="T2574" t="e">
        <f t="shared" si="121"/>
        <v>#DIV/0!</v>
      </c>
      <c r="U2574" t="s">
        <v>8336</v>
      </c>
      <c r="V2574" t="s">
        <v>8337</v>
      </c>
    </row>
    <row r="2575" spans="1:22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 t="str" cm="1">
        <f t="array" ref="E2575">_xlfn.IFS(D2575&lt;1000,"1000",D2575&lt;5000,"5000",D2575&lt;10000,"10000",D2575&lt;15000,"15000",D2575&lt;20000,"20000",D2575&lt;25000,"25000",D2575&lt;30000,"30000",D2575&lt;35000,"35000",D2575&lt;40000,"40000",D2575&lt;45000,"45000",D2575&lt;50000,"50000",D2575&gt;=50000,"&gt;50000")</f>
        <v>10000</v>
      </c>
      <c r="F2575">
        <v>0</v>
      </c>
      <c r="G2575" t="str" cm="1">
        <f t="array" ref="G2575">_xlfn.IFS(F2575&lt;1000,"1000",F2575&lt;5000,"5000",F2575&lt;10000,"10000",F2575&lt;15000,"15000",F2575&lt;20000,"20000",F2575&lt;25000,"25000",F2575&lt;30000,"30000",F2575&lt;35000,"35000",F2575&lt;40000,"40000",F2575&lt;45000,"45000",F2575&lt;50000,"50000",F2575&gt;50000,"&gt;50000")</f>
        <v>1000</v>
      </c>
      <c r="H2575" t="s">
        <v>8220</v>
      </c>
      <c r="I2575" t="s">
        <v>8224</v>
      </c>
      <c r="J2575" t="s">
        <v>8246</v>
      </c>
      <c r="K2575">
        <v>1408803149</v>
      </c>
      <c r="L2575" s="10">
        <v>41874.592002314814</v>
      </c>
      <c r="M2575">
        <v>1404915149</v>
      </c>
      <c r="N2575" s="10">
        <f t="shared" si="122"/>
        <v>41829.592002314814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120"/>
        <v>0</v>
      </c>
      <c r="T2575" t="e">
        <f t="shared" si="121"/>
        <v>#DIV/0!</v>
      </c>
      <c r="U2575" t="s">
        <v>8336</v>
      </c>
      <c r="V2575" t="s">
        <v>8337</v>
      </c>
    </row>
    <row r="2576" spans="1:22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 t="str" cm="1">
        <f t="array" ref="E2576">_xlfn.IFS(D2576&lt;1000,"1000",D2576&lt;5000,"5000",D2576&lt;10000,"10000",D2576&lt;15000,"15000",D2576&lt;20000,"20000",D2576&lt;25000,"25000",D2576&lt;30000,"30000",D2576&lt;35000,"35000",D2576&lt;40000,"40000",D2576&lt;45000,"45000",D2576&lt;50000,"50000",D2576&gt;=50000,"&gt;50000")</f>
        <v>15000</v>
      </c>
      <c r="F2576">
        <v>0</v>
      </c>
      <c r="G2576" t="str" cm="1">
        <f t="array" ref="G2576">_xlfn.IFS(F2576&lt;1000,"1000",F2576&lt;5000,"5000",F2576&lt;10000,"10000",F2576&lt;15000,"15000",F2576&lt;20000,"20000",F2576&lt;25000,"25000",F2576&lt;30000,"30000",F2576&lt;35000,"35000",F2576&lt;40000,"40000",F2576&lt;45000,"45000",F2576&lt;50000,"50000",F2576&gt;50000,"&gt;50000")</f>
        <v>1000</v>
      </c>
      <c r="H2576" t="s">
        <v>8220</v>
      </c>
      <c r="I2576" t="s">
        <v>8224</v>
      </c>
      <c r="J2576" t="s">
        <v>8246</v>
      </c>
      <c r="K2576">
        <v>1463600945</v>
      </c>
      <c r="L2576" s="10">
        <v>42508.825752314813</v>
      </c>
      <c r="M2576">
        <v>1461786545</v>
      </c>
      <c r="N2576" s="10">
        <f t="shared" si="122"/>
        <v>42487.825752314813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120"/>
        <v>0</v>
      </c>
      <c r="T2576" t="e">
        <f t="shared" si="121"/>
        <v>#DIV/0!</v>
      </c>
      <c r="U2576" t="s">
        <v>8336</v>
      </c>
      <c r="V2576" t="s">
        <v>8337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 t="str" cm="1">
        <f t="array" ref="E2577">_xlfn.IFS(D2577&lt;1000,"1000",D2577&lt;5000,"5000",D2577&lt;10000,"10000",D2577&lt;15000,"15000",D2577&lt;20000,"20000",D2577&lt;25000,"25000",D2577&lt;30000,"30000",D2577&lt;35000,"35000",D2577&lt;40000,"40000",D2577&lt;45000,"45000",D2577&lt;50000,"50000",D2577&gt;=50000,"&gt;50000")</f>
        <v>&gt;50000</v>
      </c>
      <c r="F2577">
        <v>0</v>
      </c>
      <c r="G2577" t="str" cm="1">
        <f t="array" ref="G2577">_xlfn.IFS(F2577&lt;1000,"1000",F2577&lt;5000,"5000",F2577&lt;10000,"10000",F2577&lt;15000,"15000",F2577&lt;20000,"20000",F2577&lt;25000,"25000",F2577&lt;30000,"30000",F2577&lt;35000,"35000",F2577&lt;40000,"40000",F2577&lt;45000,"45000",F2577&lt;50000,"50000",F2577&gt;50000,"&gt;50000")</f>
        <v>1000</v>
      </c>
      <c r="H2577" t="s">
        <v>8220</v>
      </c>
      <c r="I2577" t="s">
        <v>8224</v>
      </c>
      <c r="J2577" t="s">
        <v>8246</v>
      </c>
      <c r="K2577">
        <v>1421030194</v>
      </c>
      <c r="L2577" s="10">
        <v>42016.108726851846</v>
      </c>
      <c r="M2577">
        <v>1418438194</v>
      </c>
      <c r="N2577" s="10">
        <f t="shared" si="122"/>
        <v>41986.108726851846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120"/>
        <v>0</v>
      </c>
      <c r="T2577" t="e">
        <f t="shared" si="121"/>
        <v>#DIV/0!</v>
      </c>
      <c r="U2577" t="s">
        <v>8336</v>
      </c>
      <c r="V2577" t="s">
        <v>8337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 t="str" cm="1">
        <f t="array" ref="E2578">_xlfn.IFS(D2578&lt;1000,"1000",D2578&lt;5000,"5000",D2578&lt;10000,"10000",D2578&lt;15000,"15000",D2578&lt;20000,"20000",D2578&lt;25000,"25000",D2578&lt;30000,"30000",D2578&lt;35000,"35000",D2578&lt;40000,"40000",D2578&lt;45000,"45000",D2578&lt;50000,"50000",D2578&gt;=50000,"&gt;50000")</f>
        <v>15000</v>
      </c>
      <c r="F2578">
        <v>0</v>
      </c>
      <c r="G2578" t="str" cm="1">
        <f t="array" ref="G2578">_xlfn.IFS(F2578&lt;1000,"1000",F2578&lt;5000,"5000",F2578&lt;10000,"10000",F2578&lt;15000,"15000",F2578&lt;20000,"20000",F2578&lt;25000,"25000",F2578&lt;30000,"30000",F2578&lt;35000,"35000",F2578&lt;40000,"40000",F2578&lt;45000,"45000",F2578&lt;50000,"50000",F2578&gt;50000,"&gt;50000")</f>
        <v>1000</v>
      </c>
      <c r="H2578" t="s">
        <v>8220</v>
      </c>
      <c r="I2578" t="s">
        <v>8224</v>
      </c>
      <c r="J2578" t="s">
        <v>8246</v>
      </c>
      <c r="K2578">
        <v>1428707647</v>
      </c>
      <c r="L2578" s="10">
        <v>42104.968136574069</v>
      </c>
      <c r="M2578">
        <v>1424823247</v>
      </c>
      <c r="N2578" s="10">
        <f t="shared" si="122"/>
        <v>42060.00980324074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120"/>
        <v>0</v>
      </c>
      <c r="T2578" t="e">
        <f t="shared" si="121"/>
        <v>#DIV/0!</v>
      </c>
      <c r="U2578" t="s">
        <v>8336</v>
      </c>
      <c r="V2578" t="s">
        <v>8337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 t="str" cm="1">
        <f t="array" ref="E2579">_xlfn.IFS(D2579&lt;1000,"1000",D2579&lt;5000,"5000",D2579&lt;10000,"10000",D2579&lt;15000,"15000",D2579&lt;20000,"20000",D2579&lt;25000,"25000",D2579&lt;30000,"30000",D2579&lt;35000,"35000",D2579&lt;40000,"40000",D2579&lt;45000,"45000",D2579&lt;50000,"50000",D2579&gt;=50000,"&gt;50000")</f>
        <v>20000</v>
      </c>
      <c r="F2579">
        <v>0</v>
      </c>
      <c r="G2579" t="str" cm="1">
        <f t="array" ref="G2579">_xlfn.IFS(F2579&lt;1000,"1000",F2579&lt;5000,"5000",F2579&lt;10000,"10000",F2579&lt;15000,"15000",F2579&lt;20000,"20000",F2579&lt;25000,"25000",F2579&lt;30000,"30000",F2579&lt;35000,"35000",F2579&lt;40000,"40000",F2579&lt;45000,"45000",F2579&lt;50000,"50000",F2579&gt;50000,"&gt;50000")</f>
        <v>1000</v>
      </c>
      <c r="H2579" t="s">
        <v>8220</v>
      </c>
      <c r="I2579" t="s">
        <v>8224</v>
      </c>
      <c r="J2579" t="s">
        <v>8246</v>
      </c>
      <c r="K2579">
        <v>1407181297</v>
      </c>
      <c r="L2579" s="10">
        <v>41855.820567129631</v>
      </c>
      <c r="M2579">
        <v>1405021297</v>
      </c>
      <c r="N2579" s="10">
        <f t="shared" si="122"/>
        <v>41830.820567129631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120"/>
        <v>0</v>
      </c>
      <c r="T2579" t="e">
        <f t="shared" si="121"/>
        <v>#DIV/0!</v>
      </c>
      <c r="U2579" t="s">
        <v>8336</v>
      </c>
      <c r="V2579" t="s">
        <v>8337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 t="str" cm="1">
        <f t="array" ref="E2580">_xlfn.IFS(D2580&lt;1000,"1000",D2580&lt;5000,"5000",D2580&lt;10000,"10000",D2580&lt;15000,"15000",D2580&lt;20000,"20000",D2580&lt;25000,"25000",D2580&lt;30000,"30000",D2580&lt;35000,"35000",D2580&lt;40000,"40000",D2580&lt;45000,"45000",D2580&lt;50000,"50000",D2580&gt;=50000,"&gt;50000")</f>
        <v>10000</v>
      </c>
      <c r="F2580">
        <v>0</v>
      </c>
      <c r="G2580" t="str" cm="1">
        <f t="array" ref="G2580">_xlfn.IFS(F2580&lt;1000,"1000",F2580&lt;5000,"5000",F2580&lt;10000,"10000",F2580&lt;15000,"15000",F2580&lt;20000,"20000",F2580&lt;25000,"25000",F2580&lt;30000,"30000",F2580&lt;35000,"35000",F2580&lt;40000,"40000",F2580&lt;45000,"45000",F2580&lt;50000,"50000",F2580&gt;50000,"&gt;50000")</f>
        <v>1000</v>
      </c>
      <c r="H2580" t="s">
        <v>8220</v>
      </c>
      <c r="I2580" t="s">
        <v>8224</v>
      </c>
      <c r="J2580" t="s">
        <v>8246</v>
      </c>
      <c r="K2580">
        <v>1444410000</v>
      </c>
      <c r="L2580" s="10">
        <v>42286.708333333328</v>
      </c>
      <c r="M2580">
        <v>1440203579</v>
      </c>
      <c r="N2580" s="10">
        <f t="shared" si="122"/>
        <v>42238.022905092599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120"/>
        <v>0</v>
      </c>
      <c r="T2580" t="e">
        <f t="shared" si="121"/>
        <v>#DIV/0!</v>
      </c>
      <c r="U2580" t="s">
        <v>8336</v>
      </c>
      <c r="V2580" t="s">
        <v>8337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 t="str" cm="1">
        <f t="array" ref="E2581">_xlfn.IFS(D2581&lt;1000,"1000",D2581&lt;5000,"5000",D2581&lt;10000,"10000",D2581&lt;15000,"15000",D2581&lt;20000,"20000",D2581&lt;25000,"25000",D2581&lt;30000,"30000",D2581&lt;35000,"35000",D2581&lt;40000,"40000",D2581&lt;45000,"45000",D2581&lt;50000,"50000",D2581&gt;=50000,"&gt;50000")</f>
        <v>&gt;50000</v>
      </c>
      <c r="F2581">
        <v>277</v>
      </c>
      <c r="G2581" t="str" cm="1">
        <f t="array" ref="G2581">_xlfn.IFS(F2581&lt;1000,"1000",F2581&lt;5000,"5000",F2581&lt;10000,"10000",F2581&lt;15000,"15000",F2581&lt;20000,"20000",F2581&lt;25000,"25000",F2581&lt;30000,"30000",F2581&lt;35000,"35000",F2581&lt;40000,"40000",F2581&lt;45000,"45000",F2581&lt;50000,"50000",F2581&gt;50000,"&gt;50000")</f>
        <v>1000</v>
      </c>
      <c r="H2581" t="s">
        <v>8220</v>
      </c>
      <c r="I2581" t="s">
        <v>8224</v>
      </c>
      <c r="J2581" t="s">
        <v>8246</v>
      </c>
      <c r="K2581">
        <v>1410810903</v>
      </c>
      <c r="L2581" s="10">
        <v>41897.829895833333</v>
      </c>
      <c r="M2581">
        <v>1405626903</v>
      </c>
      <c r="N2581" s="10">
        <f t="shared" si="122"/>
        <v>41837.829895833333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120"/>
        <v>0.13849999999999998</v>
      </c>
      <c r="T2581">
        <f t="shared" si="121"/>
        <v>23.083333333333332</v>
      </c>
      <c r="U2581" t="s">
        <v>8336</v>
      </c>
      <c r="V2581" t="s">
        <v>8337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 t="str" cm="1">
        <f t="array" ref="E2582">_xlfn.IFS(D2582&lt;1000,"1000",D2582&lt;5000,"5000",D2582&lt;10000,"10000",D2582&lt;15000,"15000",D2582&lt;20000,"20000",D2582&lt;25000,"25000",D2582&lt;30000,"30000",D2582&lt;35000,"35000",D2582&lt;40000,"40000",D2582&lt;45000,"45000",D2582&lt;50000,"50000",D2582&gt;=50000,"&gt;50000")</f>
        <v>10000</v>
      </c>
      <c r="F2582">
        <v>51</v>
      </c>
      <c r="G2582" t="str" cm="1">
        <f t="array" ref="G2582">_xlfn.IFS(F2582&lt;1000,"1000",F2582&lt;5000,"5000",F2582&lt;10000,"10000",F2582&lt;15000,"15000",F2582&lt;20000,"20000",F2582&lt;25000,"25000",F2582&lt;30000,"30000",F2582&lt;35000,"35000",F2582&lt;40000,"40000",F2582&lt;45000,"45000",F2582&lt;50000,"50000",F2582&gt;50000,"&gt;50000")</f>
        <v>1000</v>
      </c>
      <c r="H2582" t="s">
        <v>8220</v>
      </c>
      <c r="I2582" t="s">
        <v>8224</v>
      </c>
      <c r="J2582" t="s">
        <v>8246</v>
      </c>
      <c r="K2582">
        <v>1431745200</v>
      </c>
      <c r="L2582" s="10">
        <v>42140.125</v>
      </c>
      <c r="M2582">
        <v>1429170603</v>
      </c>
      <c r="N2582" s="10">
        <f t="shared" si="122"/>
        <v>42110.326423611114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120"/>
        <v>0.6</v>
      </c>
      <c r="T2582">
        <f t="shared" si="121"/>
        <v>25.5</v>
      </c>
      <c r="U2582" t="s">
        <v>8336</v>
      </c>
      <c r="V2582" t="s">
        <v>8337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 t="str" cm="1">
        <f t="array" ref="E2583">_xlfn.IFS(D2583&lt;1000,"1000",D2583&lt;5000,"5000",D2583&lt;10000,"10000",D2583&lt;15000,"15000",D2583&lt;20000,"20000",D2583&lt;25000,"25000",D2583&lt;30000,"30000",D2583&lt;35000,"35000",D2583&lt;40000,"40000",D2583&lt;45000,"45000",D2583&lt;50000,"50000",D2583&gt;=50000,"&gt;50000")</f>
        <v>10000</v>
      </c>
      <c r="F2583">
        <v>530</v>
      </c>
      <c r="G2583" t="str" cm="1">
        <f t="array" ref="G2583">_xlfn.IFS(F2583&lt;1000,"1000",F2583&lt;5000,"5000",F2583&lt;10000,"10000",F2583&lt;15000,"15000",F2583&lt;20000,"20000",F2583&lt;25000,"25000",F2583&lt;30000,"30000",F2583&lt;35000,"35000",F2583&lt;40000,"40000",F2583&lt;45000,"45000",F2583&lt;50000,"50000",F2583&gt;50000,"&gt;50000")</f>
        <v>1000</v>
      </c>
      <c r="H2583" t="s">
        <v>8221</v>
      </c>
      <c r="I2583" t="s">
        <v>8224</v>
      </c>
      <c r="J2583" t="s">
        <v>8246</v>
      </c>
      <c r="K2583">
        <v>1447689898</v>
      </c>
      <c r="L2583" s="10">
        <v>42324.670115740737</v>
      </c>
      <c r="M2583">
        <v>1445094298</v>
      </c>
      <c r="N2583" s="10">
        <f t="shared" si="122"/>
        <v>42294.628449074073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120"/>
        <v>10.6</v>
      </c>
      <c r="T2583">
        <f t="shared" si="121"/>
        <v>48.18181818181818</v>
      </c>
      <c r="U2583" t="s">
        <v>8336</v>
      </c>
      <c r="V2583" t="s">
        <v>8337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 t="str" cm="1">
        <f t="array" ref="E2584">_xlfn.IFS(D2584&lt;1000,"1000",D2584&lt;5000,"5000",D2584&lt;10000,"10000",D2584&lt;15000,"15000",D2584&lt;20000,"20000",D2584&lt;25000,"25000",D2584&lt;30000,"30000",D2584&lt;35000,"35000",D2584&lt;40000,"40000",D2584&lt;45000,"45000",D2584&lt;50000,"50000",D2584&gt;=50000,"&gt;50000")</f>
        <v>&gt;50000</v>
      </c>
      <c r="F2584">
        <v>1</v>
      </c>
      <c r="G2584" t="str" cm="1">
        <f t="array" ref="G2584">_xlfn.IFS(F2584&lt;1000,"1000",F2584&lt;5000,"5000",F2584&lt;10000,"10000",F2584&lt;15000,"15000",F2584&lt;20000,"20000",F2584&lt;25000,"25000",F2584&lt;30000,"30000",F2584&lt;35000,"35000",F2584&lt;40000,"40000",F2584&lt;45000,"45000",F2584&lt;50000,"50000",F2584&gt;50000,"&gt;50000")</f>
        <v>1000</v>
      </c>
      <c r="H2584" t="s">
        <v>8221</v>
      </c>
      <c r="I2584" t="s">
        <v>8224</v>
      </c>
      <c r="J2584" t="s">
        <v>8246</v>
      </c>
      <c r="K2584">
        <v>1477784634</v>
      </c>
      <c r="L2584" s="10">
        <v>42672.988819444443</v>
      </c>
      <c r="M2584">
        <v>1475192634</v>
      </c>
      <c r="N2584" s="10">
        <f t="shared" si="122"/>
        <v>42642.988819444443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120"/>
        <v>1.1111111111111111E-3</v>
      </c>
      <c r="T2584">
        <f t="shared" si="121"/>
        <v>1</v>
      </c>
      <c r="U2584" t="s">
        <v>8336</v>
      </c>
      <c r="V2584" t="s">
        <v>8337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 t="str" cm="1">
        <f t="array" ref="E2585">_xlfn.IFS(D2585&lt;1000,"1000",D2585&lt;5000,"5000",D2585&lt;10000,"10000",D2585&lt;15000,"15000",D2585&lt;20000,"20000",D2585&lt;25000,"25000",D2585&lt;30000,"30000",D2585&lt;35000,"35000",D2585&lt;40000,"40000",D2585&lt;45000,"45000",D2585&lt;50000,"50000",D2585&gt;=50000,"&gt;50000")</f>
        <v>5000</v>
      </c>
      <c r="F2585">
        <v>5</v>
      </c>
      <c r="G2585" t="str" cm="1">
        <f t="array" ref="G2585">_xlfn.IFS(F2585&lt;1000,"1000",F2585&lt;5000,"5000",F2585&lt;10000,"10000",F2585&lt;15000,"15000",F2585&lt;20000,"20000",F2585&lt;25000,"25000",F2585&lt;30000,"30000",F2585&lt;35000,"35000",F2585&lt;40000,"40000",F2585&lt;45000,"45000",F2585&lt;50000,"50000",F2585&gt;50000,"&gt;50000")</f>
        <v>1000</v>
      </c>
      <c r="H2585" t="s">
        <v>8221</v>
      </c>
      <c r="I2585" t="s">
        <v>8224</v>
      </c>
      <c r="J2585" t="s">
        <v>8246</v>
      </c>
      <c r="K2585">
        <v>1426526880</v>
      </c>
      <c r="L2585" s="10">
        <v>42079.727777777778</v>
      </c>
      <c r="M2585">
        <v>1421346480</v>
      </c>
      <c r="N2585" s="10">
        <f t="shared" si="122"/>
        <v>42019.76944444445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120"/>
        <v>0.5</v>
      </c>
      <c r="T2585">
        <f t="shared" si="121"/>
        <v>1</v>
      </c>
      <c r="U2585" t="s">
        <v>8336</v>
      </c>
      <c r="V2585" t="s">
        <v>8337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 t="str" cm="1">
        <f t="array" ref="E2586">_xlfn.IFS(D2586&lt;1000,"1000",D2586&lt;5000,"5000",D2586&lt;10000,"10000",D2586&lt;15000,"15000",D2586&lt;20000,"20000",D2586&lt;25000,"25000",D2586&lt;30000,"30000",D2586&lt;35000,"35000",D2586&lt;40000,"40000",D2586&lt;45000,"45000",D2586&lt;50000,"50000",D2586&gt;=50000,"&gt;50000")</f>
        <v>15000</v>
      </c>
      <c r="F2586">
        <v>0</v>
      </c>
      <c r="G2586" t="str" cm="1">
        <f t="array" ref="G2586">_xlfn.IFS(F2586&lt;1000,"1000",F2586&lt;5000,"5000",F2586&lt;10000,"10000",F2586&lt;15000,"15000",F2586&lt;20000,"20000",F2586&lt;25000,"25000",F2586&lt;30000,"30000",F2586&lt;35000,"35000",F2586&lt;40000,"40000",F2586&lt;45000,"45000",F2586&lt;50000,"50000",F2586&gt;50000,"&gt;50000")</f>
        <v>1000</v>
      </c>
      <c r="H2586" t="s">
        <v>8221</v>
      </c>
      <c r="I2586" t="s">
        <v>8224</v>
      </c>
      <c r="J2586" t="s">
        <v>8246</v>
      </c>
      <c r="K2586">
        <v>1434341369</v>
      </c>
      <c r="L2586" s="10">
        <v>42170.173252314817</v>
      </c>
      <c r="M2586">
        <v>1431749369</v>
      </c>
      <c r="N2586" s="10">
        <f t="shared" si="122"/>
        <v>42140.173252314817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120"/>
        <v>0</v>
      </c>
      <c r="T2586" t="e">
        <f t="shared" si="121"/>
        <v>#DIV/0!</v>
      </c>
      <c r="U2586" t="s">
        <v>8336</v>
      </c>
      <c r="V2586" t="s">
        <v>8337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 t="str" cm="1">
        <f t="array" ref="E2587">_xlfn.IFS(D2587&lt;1000,"1000",D2587&lt;5000,"5000",D2587&lt;10000,"10000",D2587&lt;15000,"15000",D2587&lt;20000,"20000",D2587&lt;25000,"25000",D2587&lt;30000,"30000",D2587&lt;35000,"35000",D2587&lt;40000,"40000",D2587&lt;45000,"45000",D2587&lt;50000,"50000",D2587&gt;=50000,"&gt;50000")</f>
        <v>35000</v>
      </c>
      <c r="F2587">
        <v>50</v>
      </c>
      <c r="G2587" t="str" cm="1">
        <f t="array" ref="G2587">_xlfn.IFS(F2587&lt;1000,"1000",F2587&lt;5000,"5000",F2587&lt;10000,"10000",F2587&lt;15000,"15000",F2587&lt;20000,"20000",F2587&lt;25000,"25000",F2587&lt;30000,"30000",F2587&lt;35000,"35000",F2587&lt;40000,"40000",F2587&lt;45000,"45000",F2587&lt;50000,"50000",F2587&gt;50000,"&gt;50000")</f>
        <v>1000</v>
      </c>
      <c r="H2587" t="s">
        <v>8221</v>
      </c>
      <c r="I2587" t="s">
        <v>8224</v>
      </c>
      <c r="J2587" t="s">
        <v>8246</v>
      </c>
      <c r="K2587">
        <v>1404601632</v>
      </c>
      <c r="L2587" s="10">
        <v>41825.963333333333</v>
      </c>
      <c r="M2587">
        <v>1402009632</v>
      </c>
      <c r="N2587" s="10">
        <f t="shared" si="122"/>
        <v>41795.963333333333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120"/>
        <v>0.16666666666666669</v>
      </c>
      <c r="T2587">
        <f t="shared" si="121"/>
        <v>50</v>
      </c>
      <c r="U2587" t="s">
        <v>8336</v>
      </c>
      <c r="V2587" t="s">
        <v>8337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 t="str" cm="1">
        <f t="array" ref="E2588">_xlfn.IFS(D2588&lt;1000,"1000",D2588&lt;5000,"5000",D2588&lt;10000,"10000",D2588&lt;15000,"15000",D2588&lt;20000,"20000",D2588&lt;25000,"25000",D2588&lt;30000,"30000",D2588&lt;35000,"35000",D2588&lt;40000,"40000",D2588&lt;45000,"45000",D2588&lt;50000,"50000",D2588&gt;=50000,"&gt;50000")</f>
        <v>5000</v>
      </c>
      <c r="F2588">
        <v>5</v>
      </c>
      <c r="G2588" t="str" cm="1">
        <f t="array" ref="G2588">_xlfn.IFS(F2588&lt;1000,"1000",F2588&lt;5000,"5000",F2588&lt;10000,"10000",F2588&lt;15000,"15000",F2588&lt;20000,"20000",F2588&lt;25000,"25000",F2588&lt;30000,"30000",F2588&lt;35000,"35000",F2588&lt;40000,"40000",F2588&lt;45000,"45000",F2588&lt;50000,"50000",F2588&gt;50000,"&gt;50000")</f>
        <v>1000</v>
      </c>
      <c r="H2588" t="s">
        <v>8221</v>
      </c>
      <c r="I2588" t="s">
        <v>8225</v>
      </c>
      <c r="J2588" t="s">
        <v>8247</v>
      </c>
      <c r="K2588">
        <v>1451030136</v>
      </c>
      <c r="L2588" s="10">
        <v>42363.330277777779</v>
      </c>
      <c r="M2588">
        <v>1448438136</v>
      </c>
      <c r="N2588" s="10">
        <f t="shared" si="122"/>
        <v>42333.330277777779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120"/>
        <v>0.16666666666666669</v>
      </c>
      <c r="T2588">
        <f t="shared" si="121"/>
        <v>5</v>
      </c>
      <c r="U2588" t="s">
        <v>8336</v>
      </c>
      <c r="V2588" t="s">
        <v>8337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 t="str" cm="1">
        <f t="array" ref="E2589">_xlfn.IFS(D2589&lt;1000,"1000",D2589&lt;5000,"5000",D2589&lt;10000,"10000",D2589&lt;15000,"15000",D2589&lt;20000,"20000",D2589&lt;25000,"25000",D2589&lt;30000,"30000",D2589&lt;35000,"35000",D2589&lt;40000,"40000",D2589&lt;45000,"45000",D2589&lt;50000,"50000",D2589&gt;=50000,"&gt;50000")</f>
        <v>&gt;50000</v>
      </c>
      <c r="F2589">
        <v>1217</v>
      </c>
      <c r="G2589" t="str" cm="1">
        <f t="array" ref="G2589">_xlfn.IFS(F2589&lt;1000,"1000",F2589&lt;5000,"5000",F2589&lt;10000,"10000",F2589&lt;15000,"15000",F2589&lt;20000,"20000",F2589&lt;25000,"25000",F2589&lt;30000,"30000",F2589&lt;35000,"35000",F2589&lt;40000,"40000",F2589&lt;45000,"45000",F2589&lt;50000,"50000",F2589&gt;50000,"&gt;50000")</f>
        <v>5000</v>
      </c>
      <c r="H2589" t="s">
        <v>8221</v>
      </c>
      <c r="I2589" t="s">
        <v>8224</v>
      </c>
      <c r="J2589" t="s">
        <v>8246</v>
      </c>
      <c r="K2589">
        <v>1451491953</v>
      </c>
      <c r="L2589" s="10">
        <v>42368.675381944442</v>
      </c>
      <c r="M2589">
        <v>1448899953</v>
      </c>
      <c r="N2589" s="10">
        <f t="shared" si="122"/>
        <v>42338.675381944442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120"/>
        <v>2.4340000000000002</v>
      </c>
      <c r="T2589">
        <f t="shared" si="121"/>
        <v>202.83333333333334</v>
      </c>
      <c r="U2589" t="s">
        <v>8336</v>
      </c>
      <c r="V2589" t="s">
        <v>8337</v>
      </c>
    </row>
    <row r="2590" spans="1:22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 t="str" cm="1">
        <f t="array" ref="E2590">_xlfn.IFS(D2590&lt;1000,"1000",D2590&lt;5000,"5000",D2590&lt;10000,"10000",D2590&lt;15000,"15000",D2590&lt;20000,"20000",D2590&lt;25000,"25000",D2590&lt;30000,"30000",D2590&lt;35000,"35000",D2590&lt;40000,"40000",D2590&lt;45000,"45000",D2590&lt;50000,"50000",D2590&gt;=50000,"&gt;50000")</f>
        <v>10000</v>
      </c>
      <c r="F2590">
        <v>233</v>
      </c>
      <c r="G2590" t="str" cm="1">
        <f t="array" ref="G2590">_xlfn.IFS(F2590&lt;1000,"1000",F2590&lt;5000,"5000",F2590&lt;10000,"10000",F2590&lt;15000,"15000",F2590&lt;20000,"20000",F2590&lt;25000,"25000",F2590&lt;30000,"30000",F2590&lt;35000,"35000",F2590&lt;40000,"40000",F2590&lt;45000,"45000",F2590&lt;50000,"50000",F2590&gt;50000,"&gt;50000")</f>
        <v>1000</v>
      </c>
      <c r="H2590" t="s">
        <v>8221</v>
      </c>
      <c r="I2590" t="s">
        <v>8224</v>
      </c>
      <c r="J2590" t="s">
        <v>8246</v>
      </c>
      <c r="K2590">
        <v>1427807640</v>
      </c>
      <c r="L2590" s="10">
        <v>42094.551388888889</v>
      </c>
      <c r="M2590">
        <v>1423325626</v>
      </c>
      <c r="N2590" s="10">
        <f t="shared" si="122"/>
        <v>42042.676226851851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120"/>
        <v>3.8833333333333329</v>
      </c>
      <c r="T2590">
        <f t="shared" si="121"/>
        <v>29.125</v>
      </c>
      <c r="U2590" t="s">
        <v>8336</v>
      </c>
      <c r="V2590" t="s">
        <v>8337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 t="str" cm="1">
        <f t="array" ref="E2591">_xlfn.IFS(D2591&lt;1000,"1000",D2591&lt;5000,"5000",D2591&lt;10000,"10000",D2591&lt;15000,"15000",D2591&lt;20000,"20000",D2591&lt;25000,"25000",D2591&lt;30000,"30000",D2591&lt;35000,"35000",D2591&lt;40000,"40000",D2591&lt;45000,"45000",D2591&lt;50000,"50000",D2591&gt;=50000,"&gt;50000")</f>
        <v>&gt;50000</v>
      </c>
      <c r="F2591">
        <v>5</v>
      </c>
      <c r="G2591" t="str" cm="1">
        <f t="array" ref="G2591">_xlfn.IFS(F2591&lt;1000,"1000",F2591&lt;5000,"5000",F2591&lt;10000,"10000",F2591&lt;15000,"15000",F2591&lt;20000,"20000",F2591&lt;25000,"25000",F2591&lt;30000,"30000",F2591&lt;35000,"35000",F2591&lt;40000,"40000",F2591&lt;45000,"45000",F2591&lt;50000,"50000",F2591&gt;50000,"&gt;50000")</f>
        <v>1000</v>
      </c>
      <c r="H2591" t="s">
        <v>8221</v>
      </c>
      <c r="I2591" t="s">
        <v>8232</v>
      </c>
      <c r="J2591" t="s">
        <v>8253</v>
      </c>
      <c r="K2591">
        <v>1458733927</v>
      </c>
      <c r="L2591" s="10">
        <v>42452.494525462964</v>
      </c>
      <c r="M2591">
        <v>1456145527</v>
      </c>
      <c r="N2591" s="10">
        <f t="shared" si="122"/>
        <v>42422.536192129628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120"/>
        <v>0.01</v>
      </c>
      <c r="T2591">
        <f t="shared" si="121"/>
        <v>5</v>
      </c>
      <c r="U2591" t="s">
        <v>8336</v>
      </c>
      <c r="V2591" t="s">
        <v>8337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 t="str" cm="1">
        <f t="array" ref="E2592">_xlfn.IFS(D2592&lt;1000,"1000",D2592&lt;5000,"5000",D2592&lt;10000,"10000",D2592&lt;15000,"15000",D2592&lt;20000,"20000",D2592&lt;25000,"25000",D2592&lt;30000,"30000",D2592&lt;35000,"35000",D2592&lt;40000,"40000",D2592&lt;45000,"45000",D2592&lt;50000,"50000",D2592&gt;=50000,"&gt;50000")</f>
        <v>5000</v>
      </c>
      <c r="F2592">
        <v>0</v>
      </c>
      <c r="G2592" t="str" cm="1">
        <f t="array" ref="G2592">_xlfn.IFS(F2592&lt;1000,"1000",F2592&lt;5000,"5000",F2592&lt;10000,"10000",F2592&lt;15000,"15000",F2592&lt;20000,"20000",F2592&lt;25000,"25000",F2592&lt;30000,"30000",F2592&lt;35000,"35000",F2592&lt;40000,"40000",F2592&lt;45000,"45000",F2592&lt;50000,"50000",F2592&gt;50000,"&gt;50000")</f>
        <v>1000</v>
      </c>
      <c r="H2592" t="s">
        <v>8221</v>
      </c>
      <c r="I2592" t="s">
        <v>8226</v>
      </c>
      <c r="J2592" t="s">
        <v>8248</v>
      </c>
      <c r="K2592">
        <v>1453817297</v>
      </c>
      <c r="L2592" s="10">
        <v>42395.589085648149</v>
      </c>
      <c r="M2592">
        <v>1453212497</v>
      </c>
      <c r="N2592" s="10">
        <f t="shared" si="122"/>
        <v>42388.589085648149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120"/>
        <v>0</v>
      </c>
      <c r="T2592" t="e">
        <f t="shared" si="121"/>
        <v>#DIV/0!</v>
      </c>
      <c r="U2592" t="s">
        <v>8336</v>
      </c>
      <c r="V2592" t="s">
        <v>8337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 t="str" cm="1">
        <f t="array" ref="E2593">_xlfn.IFS(D2593&lt;1000,"1000",D2593&lt;5000,"5000",D2593&lt;10000,"10000",D2593&lt;15000,"15000",D2593&lt;20000,"20000",D2593&lt;25000,"25000",D2593&lt;30000,"30000",D2593&lt;35000,"35000",D2593&lt;40000,"40000",D2593&lt;45000,"45000",D2593&lt;50000,"50000",D2593&gt;=50000,"&gt;50000")</f>
        <v>5000</v>
      </c>
      <c r="F2593">
        <v>26</v>
      </c>
      <c r="G2593" t="str" cm="1">
        <f t="array" ref="G2593">_xlfn.IFS(F2593&lt;1000,"1000",F2593&lt;5000,"5000",F2593&lt;10000,"10000",F2593&lt;15000,"15000",F2593&lt;20000,"20000",F2593&lt;25000,"25000",F2593&lt;30000,"30000",F2593&lt;35000,"35000",F2593&lt;40000,"40000",F2593&lt;45000,"45000",F2593&lt;50000,"50000",F2593&gt;50000,"&gt;50000")</f>
        <v>1000</v>
      </c>
      <c r="H2593" t="s">
        <v>8221</v>
      </c>
      <c r="I2593" t="s">
        <v>8224</v>
      </c>
      <c r="J2593" t="s">
        <v>8246</v>
      </c>
      <c r="K2593">
        <v>1457901924</v>
      </c>
      <c r="L2593" s="10">
        <v>42442.864861111113</v>
      </c>
      <c r="M2593">
        <v>1452721524</v>
      </c>
      <c r="N2593" s="10">
        <f t="shared" si="122"/>
        <v>42382.906527777777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120"/>
        <v>1.7333333333333332</v>
      </c>
      <c r="T2593">
        <f t="shared" si="121"/>
        <v>13</v>
      </c>
      <c r="U2593" t="s">
        <v>8336</v>
      </c>
      <c r="V2593" t="s">
        <v>8337</v>
      </c>
    </row>
    <row r="2594" spans="1:22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 t="str" cm="1">
        <f t="array" ref="E2594">_xlfn.IFS(D2594&lt;1000,"1000",D2594&lt;5000,"5000",D2594&lt;10000,"10000",D2594&lt;15000,"15000",D2594&lt;20000,"20000",D2594&lt;25000,"25000",D2594&lt;30000,"30000",D2594&lt;35000,"35000",D2594&lt;40000,"40000",D2594&lt;45000,"45000",D2594&lt;50000,"50000",D2594&gt;=50000,"&gt;50000")</f>
        <v>35000</v>
      </c>
      <c r="F2594">
        <v>50</v>
      </c>
      <c r="G2594" t="str" cm="1">
        <f t="array" ref="G2594">_xlfn.IFS(F2594&lt;1000,"1000",F2594&lt;5000,"5000",F2594&lt;10000,"10000",F2594&lt;15000,"15000",F2594&lt;20000,"20000",F2594&lt;25000,"25000",F2594&lt;30000,"30000",F2594&lt;35000,"35000",F2594&lt;40000,"40000",F2594&lt;45000,"45000",F2594&lt;50000,"50000",F2594&gt;50000,"&gt;50000")</f>
        <v>1000</v>
      </c>
      <c r="H2594" t="s">
        <v>8221</v>
      </c>
      <c r="I2594" t="s">
        <v>8224</v>
      </c>
      <c r="J2594" t="s">
        <v>8246</v>
      </c>
      <c r="K2594">
        <v>1412536421</v>
      </c>
      <c r="L2594" s="10">
        <v>41917.801168981481</v>
      </c>
      <c r="M2594">
        <v>1409944421</v>
      </c>
      <c r="N2594" s="10">
        <f t="shared" si="122"/>
        <v>41887.801168981481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120"/>
        <v>0.16666666666666669</v>
      </c>
      <c r="T2594">
        <f t="shared" si="121"/>
        <v>50</v>
      </c>
      <c r="U2594" t="s">
        <v>8336</v>
      </c>
      <c r="V2594" t="s">
        <v>8337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 t="str" cm="1">
        <f t="array" ref="E2595">_xlfn.IFS(D2595&lt;1000,"1000",D2595&lt;5000,"5000",D2595&lt;10000,"10000",D2595&lt;15000,"15000",D2595&lt;20000,"20000",D2595&lt;25000,"25000",D2595&lt;30000,"30000",D2595&lt;35000,"35000",D2595&lt;40000,"40000",D2595&lt;45000,"45000",D2595&lt;50000,"50000",D2595&gt;=50000,"&gt;50000")</f>
        <v>15000</v>
      </c>
      <c r="F2595">
        <v>0</v>
      </c>
      <c r="G2595" t="str" cm="1">
        <f t="array" ref="G2595">_xlfn.IFS(F2595&lt;1000,"1000",F2595&lt;5000,"5000",F2595&lt;10000,"10000",F2595&lt;15000,"15000",F2595&lt;20000,"20000",F2595&lt;25000,"25000",F2595&lt;30000,"30000",F2595&lt;35000,"35000",F2595&lt;40000,"40000",F2595&lt;45000,"45000",F2595&lt;50000,"50000",F2595&gt;50000,"&gt;50000")</f>
        <v>1000</v>
      </c>
      <c r="H2595" t="s">
        <v>8221</v>
      </c>
      <c r="I2595" t="s">
        <v>8224</v>
      </c>
      <c r="J2595" t="s">
        <v>8246</v>
      </c>
      <c r="K2595">
        <v>1429993026</v>
      </c>
      <c r="L2595" s="10">
        <v>42119.84520833334</v>
      </c>
      <c r="M2595">
        <v>1427401026</v>
      </c>
      <c r="N2595" s="10">
        <f t="shared" si="122"/>
        <v>42089.84520833334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120"/>
        <v>0</v>
      </c>
      <c r="T2595" t="e">
        <f t="shared" si="121"/>
        <v>#DIV/0!</v>
      </c>
      <c r="U2595" t="s">
        <v>8336</v>
      </c>
      <c r="V2595" t="s">
        <v>8337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 t="str" cm="1">
        <f t="array" ref="E2596">_xlfn.IFS(D2596&lt;1000,"1000",D2596&lt;5000,"5000",D2596&lt;10000,"10000",D2596&lt;15000,"15000",D2596&lt;20000,"20000",D2596&lt;25000,"25000",D2596&lt;30000,"30000",D2596&lt;35000,"35000",D2596&lt;40000,"40000",D2596&lt;45000,"45000",D2596&lt;50000,"50000",D2596&gt;=50000,"&gt;50000")</f>
        <v>&gt;50000</v>
      </c>
      <c r="F2596">
        <v>1</v>
      </c>
      <c r="G2596" t="str" cm="1">
        <f t="array" ref="G2596">_xlfn.IFS(F2596&lt;1000,"1000",F2596&lt;5000,"5000",F2596&lt;10000,"10000",F2596&lt;15000,"15000",F2596&lt;20000,"20000",F2596&lt;25000,"25000",F2596&lt;30000,"30000",F2596&lt;35000,"35000",F2596&lt;40000,"40000",F2596&lt;45000,"45000",F2596&lt;50000,"50000",F2596&gt;50000,"&gt;50000")</f>
        <v>1000</v>
      </c>
      <c r="H2596" t="s">
        <v>8221</v>
      </c>
      <c r="I2596" t="s">
        <v>8224</v>
      </c>
      <c r="J2596" t="s">
        <v>8246</v>
      </c>
      <c r="K2596">
        <v>1407453228</v>
      </c>
      <c r="L2596" s="10">
        <v>41858.967916666668</v>
      </c>
      <c r="M2596">
        <v>1404861228</v>
      </c>
      <c r="N2596" s="10">
        <f t="shared" si="122"/>
        <v>41828.967916666668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120"/>
        <v>1.25E-3</v>
      </c>
      <c r="T2596">
        <f t="shared" si="121"/>
        <v>1</v>
      </c>
      <c r="U2596" t="s">
        <v>8336</v>
      </c>
      <c r="V2596" t="s">
        <v>8337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 t="str" cm="1">
        <f t="array" ref="E2597">_xlfn.IFS(D2597&lt;1000,"1000",D2597&lt;5000,"5000",D2597&lt;10000,"10000",D2597&lt;15000,"15000",D2597&lt;20000,"20000",D2597&lt;25000,"25000",D2597&lt;30000,"30000",D2597&lt;35000,"35000",D2597&lt;40000,"40000",D2597&lt;45000,"45000",D2597&lt;50000,"50000",D2597&gt;=50000,"&gt;50000")</f>
        <v>20000</v>
      </c>
      <c r="F2597">
        <v>1825</v>
      </c>
      <c r="G2597" t="str" cm="1">
        <f t="array" ref="G2597">_xlfn.IFS(F2597&lt;1000,"1000",F2597&lt;5000,"5000",F2597&lt;10000,"10000",F2597&lt;15000,"15000",F2597&lt;20000,"20000",F2597&lt;25000,"25000",F2597&lt;30000,"30000",F2597&lt;35000,"35000",F2597&lt;40000,"40000",F2597&lt;45000,"45000",F2597&lt;50000,"50000",F2597&gt;50000,"&gt;50000")</f>
        <v>5000</v>
      </c>
      <c r="H2597" t="s">
        <v>8221</v>
      </c>
      <c r="I2597" t="s">
        <v>8224</v>
      </c>
      <c r="J2597" t="s">
        <v>8246</v>
      </c>
      <c r="K2597">
        <v>1487915500</v>
      </c>
      <c r="L2597" s="10">
        <v>42790.244212962964</v>
      </c>
      <c r="M2597">
        <v>1485323500</v>
      </c>
      <c r="N2597" s="10">
        <f t="shared" si="122"/>
        <v>42760.244212962964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120"/>
        <v>12.166666666666668</v>
      </c>
      <c r="T2597">
        <f t="shared" si="121"/>
        <v>96.05263157894737</v>
      </c>
      <c r="U2597" t="s">
        <v>8336</v>
      </c>
      <c r="V2597" t="s">
        <v>8337</v>
      </c>
    </row>
    <row r="2598" spans="1:22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 t="str" cm="1">
        <f t="array" ref="E2598">_xlfn.IFS(D2598&lt;1000,"1000",D2598&lt;5000,"5000",D2598&lt;10000,"10000",D2598&lt;15000,"15000",D2598&lt;20000,"20000",D2598&lt;25000,"25000",D2598&lt;30000,"30000",D2598&lt;35000,"35000",D2598&lt;40000,"40000",D2598&lt;45000,"45000",D2598&lt;50000,"50000",D2598&gt;=50000,"&gt;50000")</f>
        <v>40000</v>
      </c>
      <c r="F2598">
        <v>8256</v>
      </c>
      <c r="G2598" t="str" cm="1">
        <f t="array" ref="G2598">_xlfn.IFS(F2598&lt;1000,"1000",F2598&lt;5000,"5000",F2598&lt;10000,"10000",F2598&lt;15000,"15000",F2598&lt;20000,"20000",F2598&lt;25000,"25000",F2598&lt;30000,"30000",F2598&lt;35000,"35000",F2598&lt;40000,"40000",F2598&lt;45000,"45000",F2598&lt;50000,"50000",F2598&gt;50000,"&gt;50000")</f>
        <v>10000</v>
      </c>
      <c r="H2598" t="s">
        <v>8221</v>
      </c>
      <c r="I2598" t="s">
        <v>8229</v>
      </c>
      <c r="J2598" t="s">
        <v>8251</v>
      </c>
      <c r="K2598">
        <v>1407427009</v>
      </c>
      <c r="L2598" s="10">
        <v>41858.664456018516</v>
      </c>
      <c r="M2598">
        <v>1404835009</v>
      </c>
      <c r="N2598" s="10">
        <f t="shared" si="122"/>
        <v>41828.664456018516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120"/>
        <v>23.588571428571427</v>
      </c>
      <c r="T2598">
        <f t="shared" si="121"/>
        <v>305.77777777777777</v>
      </c>
      <c r="U2598" t="s">
        <v>8336</v>
      </c>
      <c r="V2598" t="s">
        <v>8337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 t="str" cm="1">
        <f t="array" ref="E2599">_xlfn.IFS(D2599&lt;1000,"1000",D2599&lt;5000,"5000",D2599&lt;10000,"10000",D2599&lt;15000,"15000",D2599&lt;20000,"20000",D2599&lt;25000,"25000",D2599&lt;30000,"30000",D2599&lt;35000,"35000",D2599&lt;40000,"40000",D2599&lt;45000,"45000",D2599&lt;50000,"50000",D2599&gt;=50000,"&gt;50000")</f>
        <v>5000</v>
      </c>
      <c r="F2599">
        <v>85</v>
      </c>
      <c r="G2599" t="str" cm="1">
        <f t="array" ref="G2599">_xlfn.IFS(F2599&lt;1000,"1000",F2599&lt;5000,"5000",F2599&lt;10000,"10000",F2599&lt;15000,"15000",F2599&lt;20000,"20000",F2599&lt;25000,"25000",F2599&lt;30000,"30000",F2599&lt;35000,"35000",F2599&lt;40000,"40000",F2599&lt;45000,"45000",F2599&lt;50000,"50000",F2599&gt;50000,"&gt;50000")</f>
        <v>1000</v>
      </c>
      <c r="H2599" t="s">
        <v>8221</v>
      </c>
      <c r="I2599" t="s">
        <v>8225</v>
      </c>
      <c r="J2599" t="s">
        <v>8247</v>
      </c>
      <c r="K2599">
        <v>1466323917</v>
      </c>
      <c r="L2599" s="10">
        <v>42540.341631944444</v>
      </c>
      <c r="M2599">
        <v>1463731917</v>
      </c>
      <c r="N2599" s="10">
        <f t="shared" si="122"/>
        <v>42510.341631944444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120"/>
        <v>5.6666666666666661</v>
      </c>
      <c r="T2599">
        <f t="shared" si="121"/>
        <v>12.142857142857142</v>
      </c>
      <c r="U2599" t="s">
        <v>8336</v>
      </c>
      <c r="V2599" t="s">
        <v>8337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 t="str" cm="1">
        <f t="array" ref="E2600">_xlfn.IFS(D2600&lt;1000,"1000",D2600&lt;5000,"5000",D2600&lt;10000,"10000",D2600&lt;15000,"15000",D2600&lt;20000,"20000",D2600&lt;25000,"25000",D2600&lt;30000,"30000",D2600&lt;35000,"35000",D2600&lt;40000,"40000",D2600&lt;45000,"45000",D2600&lt;50000,"50000",D2600&gt;=50000,"&gt;50000")</f>
        <v>5000</v>
      </c>
      <c r="F2600">
        <v>1170</v>
      </c>
      <c r="G2600" t="str" cm="1">
        <f t="array" ref="G2600">_xlfn.IFS(F2600&lt;1000,"1000",F2600&lt;5000,"5000",F2600&lt;10000,"10000",F2600&lt;15000,"15000",F2600&lt;20000,"20000",F2600&lt;25000,"25000",F2600&lt;30000,"30000",F2600&lt;35000,"35000",F2600&lt;40000,"40000",F2600&lt;45000,"45000",F2600&lt;50000,"50000",F2600&gt;50000,"&gt;50000")</f>
        <v>5000</v>
      </c>
      <c r="H2600" t="s">
        <v>8221</v>
      </c>
      <c r="I2600" t="s">
        <v>8224</v>
      </c>
      <c r="J2600" t="s">
        <v>8246</v>
      </c>
      <c r="K2600">
        <v>1443039001</v>
      </c>
      <c r="L2600" s="10">
        <v>42270.840289351851</v>
      </c>
      <c r="M2600">
        <v>1440447001</v>
      </c>
      <c r="N2600" s="10">
        <f t="shared" si="122"/>
        <v>42240.840289351851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120"/>
        <v>39</v>
      </c>
      <c r="T2600">
        <f t="shared" si="121"/>
        <v>83.571428571428569</v>
      </c>
      <c r="U2600" t="s">
        <v>8336</v>
      </c>
      <c r="V2600" t="s">
        <v>8337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 t="str" cm="1">
        <f t="array" ref="E2601">_xlfn.IFS(D2601&lt;1000,"1000",D2601&lt;5000,"5000",D2601&lt;10000,"10000",D2601&lt;15000,"15000",D2601&lt;20000,"20000",D2601&lt;25000,"25000",D2601&lt;30000,"30000",D2601&lt;35000,"35000",D2601&lt;40000,"40000",D2601&lt;45000,"45000",D2601&lt;50000,"50000",D2601&gt;=50000,"&gt;50000")</f>
        <v>10000</v>
      </c>
      <c r="F2601">
        <v>90</v>
      </c>
      <c r="G2601" t="str" cm="1">
        <f t="array" ref="G2601">_xlfn.IFS(F2601&lt;1000,"1000",F2601&lt;5000,"5000",F2601&lt;10000,"10000",F2601&lt;15000,"15000",F2601&lt;20000,"20000",F2601&lt;25000,"25000",F2601&lt;30000,"30000",F2601&lt;35000,"35000",F2601&lt;40000,"40000",F2601&lt;45000,"45000",F2601&lt;50000,"50000",F2601&gt;50000,"&gt;50000")</f>
        <v>1000</v>
      </c>
      <c r="H2601" t="s">
        <v>8221</v>
      </c>
      <c r="I2601" t="s">
        <v>8224</v>
      </c>
      <c r="J2601" t="s">
        <v>8246</v>
      </c>
      <c r="K2601">
        <v>1407089147</v>
      </c>
      <c r="L2601" s="10">
        <v>41854.754016203704</v>
      </c>
      <c r="M2601">
        <v>1403201147</v>
      </c>
      <c r="N2601" s="10">
        <f t="shared" si="122"/>
        <v>41809.754016203704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120"/>
        <v>0.99546510341776351</v>
      </c>
      <c r="T2601">
        <f t="shared" si="121"/>
        <v>18</v>
      </c>
      <c r="U2601" t="s">
        <v>8336</v>
      </c>
      <c r="V2601" t="s">
        <v>8337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 t="str" cm="1">
        <f t="array" ref="E2602">_xlfn.IFS(D2602&lt;1000,"1000",D2602&lt;5000,"5000",D2602&lt;10000,"10000",D2602&lt;15000,"15000",D2602&lt;20000,"20000",D2602&lt;25000,"25000",D2602&lt;30000,"30000",D2602&lt;35000,"35000",D2602&lt;40000,"40000",D2602&lt;45000,"45000",D2602&lt;50000,"50000",D2602&gt;=50000,"&gt;50000")</f>
        <v>&gt;50000</v>
      </c>
      <c r="F2602">
        <v>3466</v>
      </c>
      <c r="G2602" t="str" cm="1">
        <f t="array" ref="G2602">_xlfn.IFS(F2602&lt;1000,"1000",F2602&lt;5000,"5000",F2602&lt;10000,"10000",F2602&lt;15000,"15000",F2602&lt;20000,"20000",F2602&lt;25000,"25000",F2602&lt;30000,"30000",F2602&lt;35000,"35000",F2602&lt;40000,"40000",F2602&lt;45000,"45000",F2602&lt;50000,"50000",F2602&gt;50000,"&gt;50000")</f>
        <v>5000</v>
      </c>
      <c r="H2602" t="s">
        <v>8221</v>
      </c>
      <c r="I2602" t="s">
        <v>8224</v>
      </c>
      <c r="J2602" t="s">
        <v>8246</v>
      </c>
      <c r="K2602">
        <v>1458938200</v>
      </c>
      <c r="L2602" s="10">
        <v>42454.858796296292</v>
      </c>
      <c r="M2602">
        <v>1453757800</v>
      </c>
      <c r="N2602" s="10">
        <f t="shared" si="122"/>
        <v>42394.900462962964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120"/>
        <v>6.9320000000000004</v>
      </c>
      <c r="T2602">
        <f t="shared" si="121"/>
        <v>115.53333333333333</v>
      </c>
      <c r="U2602" t="s">
        <v>8336</v>
      </c>
      <c r="V2602" t="s">
        <v>8337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 t="str" cm="1">
        <f t="array" ref="E2603">_xlfn.IFS(D2603&lt;1000,"1000",D2603&lt;5000,"5000",D2603&lt;10000,"10000",D2603&lt;15000,"15000",D2603&lt;20000,"20000",D2603&lt;25000,"25000",D2603&lt;30000,"30000",D2603&lt;35000,"35000",D2603&lt;40000,"40000",D2603&lt;45000,"45000",D2603&lt;50000,"50000",D2603&gt;=50000,"&gt;50000")</f>
        <v>1000</v>
      </c>
      <c r="F2603">
        <v>3307</v>
      </c>
      <c r="G2603" t="str" cm="1">
        <f t="array" ref="G2603">_xlfn.IFS(F2603&lt;1000,"1000",F2603&lt;5000,"5000",F2603&lt;10000,"10000",F2603&lt;15000,"15000",F2603&lt;20000,"20000",F2603&lt;25000,"25000",F2603&lt;30000,"30000",F2603&lt;35000,"35000",F2603&lt;40000,"40000",F2603&lt;45000,"45000",F2603&lt;50000,"50000",F2603&gt;50000,"&gt;50000")</f>
        <v>5000</v>
      </c>
      <c r="H2603" t="s">
        <v>8219</v>
      </c>
      <c r="I2603" t="s">
        <v>8224</v>
      </c>
      <c r="J2603" t="s">
        <v>8246</v>
      </c>
      <c r="K2603">
        <v>1347508740</v>
      </c>
      <c r="L2603" s="10">
        <v>41165.165972222225</v>
      </c>
      <c r="M2603">
        <v>1346276349</v>
      </c>
      <c r="N2603" s="10">
        <f t="shared" si="122"/>
        <v>41150.902187499996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120"/>
        <v>661.4</v>
      </c>
      <c r="T2603">
        <f t="shared" si="121"/>
        <v>21.900662251655628</v>
      </c>
      <c r="U2603" t="s">
        <v>8319</v>
      </c>
      <c r="V2603" t="s">
        <v>8355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 t="str" cm="1">
        <f t="array" ref="E2604">_xlfn.IFS(D2604&lt;1000,"1000",D2604&lt;5000,"5000",D2604&lt;10000,"10000",D2604&lt;15000,"15000",D2604&lt;20000,"20000",D2604&lt;25000,"25000",D2604&lt;30000,"30000",D2604&lt;35000,"35000",D2604&lt;40000,"40000",D2604&lt;45000,"45000",D2604&lt;50000,"50000",D2604&gt;=50000,"&gt;50000")</f>
        <v>15000</v>
      </c>
      <c r="F2604">
        <v>39131</v>
      </c>
      <c r="G2604" t="str" cm="1">
        <f t="array" ref="G2604">_xlfn.IFS(F2604&lt;1000,"1000",F2604&lt;5000,"5000",F2604&lt;10000,"10000",F2604&lt;15000,"15000",F2604&lt;20000,"20000",F2604&lt;25000,"25000",F2604&lt;30000,"30000",F2604&lt;35000,"35000",F2604&lt;40000,"40000",F2604&lt;45000,"45000",F2604&lt;50000,"50000",F2604&gt;50000,"&gt;50000")</f>
        <v>40000</v>
      </c>
      <c r="H2604" t="s">
        <v>8219</v>
      </c>
      <c r="I2604" t="s">
        <v>8224</v>
      </c>
      <c r="J2604" t="s">
        <v>8246</v>
      </c>
      <c r="K2604">
        <v>1415827200</v>
      </c>
      <c r="L2604" s="10">
        <v>41955.888888888891</v>
      </c>
      <c r="M2604">
        <v>1412358968</v>
      </c>
      <c r="N2604" s="10">
        <f t="shared" si="122"/>
        <v>41915.747314814813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120"/>
        <v>326.0916666666667</v>
      </c>
      <c r="T2604">
        <f t="shared" si="121"/>
        <v>80.022494887525568</v>
      </c>
      <c r="U2604" t="s">
        <v>8319</v>
      </c>
      <c r="V2604" t="s">
        <v>8355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 t="str" cm="1">
        <f t="array" ref="E2605">_xlfn.IFS(D2605&lt;1000,"1000",D2605&lt;5000,"5000",D2605&lt;10000,"10000",D2605&lt;15000,"15000",D2605&lt;20000,"20000",D2605&lt;25000,"25000",D2605&lt;30000,"30000",D2605&lt;35000,"35000",D2605&lt;40000,"40000",D2605&lt;45000,"45000",D2605&lt;50000,"50000",D2605&gt;=50000,"&gt;50000")</f>
        <v>5000</v>
      </c>
      <c r="F2605">
        <v>1776</v>
      </c>
      <c r="G2605" t="str" cm="1">
        <f t="array" ref="G2605">_xlfn.IFS(F2605&lt;1000,"1000",F2605&lt;5000,"5000",F2605&lt;10000,"10000",F2605&lt;15000,"15000",F2605&lt;20000,"20000",F2605&lt;25000,"25000",F2605&lt;30000,"30000",F2605&lt;35000,"35000",F2605&lt;40000,"40000",F2605&lt;45000,"45000",F2605&lt;50000,"50000",F2605&gt;50000,"&gt;50000")</f>
        <v>5000</v>
      </c>
      <c r="H2605" t="s">
        <v>8219</v>
      </c>
      <c r="I2605" t="s">
        <v>8224</v>
      </c>
      <c r="J2605" t="s">
        <v>8246</v>
      </c>
      <c r="K2605">
        <v>1387835654</v>
      </c>
      <c r="L2605" s="10">
        <v>41631.912662037037</v>
      </c>
      <c r="M2605">
        <v>1386626054</v>
      </c>
      <c r="N2605" s="10">
        <f t="shared" si="122"/>
        <v>41617.912662037037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120"/>
        <v>101.48571428571429</v>
      </c>
      <c r="T2605">
        <f t="shared" si="121"/>
        <v>35.520000000000003</v>
      </c>
      <c r="U2605" t="s">
        <v>8319</v>
      </c>
      <c r="V2605" t="s">
        <v>8355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 t="str" cm="1">
        <f t="array" ref="E2606">_xlfn.IFS(D2606&lt;1000,"1000",D2606&lt;5000,"5000",D2606&lt;10000,"10000",D2606&lt;15000,"15000",D2606&lt;20000,"20000",D2606&lt;25000,"25000",D2606&lt;30000,"30000",D2606&lt;35000,"35000",D2606&lt;40000,"40000",D2606&lt;45000,"45000",D2606&lt;50000,"50000",D2606&gt;=50000,"&gt;50000")</f>
        <v>25000</v>
      </c>
      <c r="F2606">
        <v>20843.599999999999</v>
      </c>
      <c r="G2606" t="str" cm="1">
        <f t="array" ref="G2606">_xlfn.IFS(F2606&lt;1000,"1000",F2606&lt;5000,"5000",F2606&lt;10000,"10000",F2606&lt;15000,"15000",F2606&lt;20000,"20000",F2606&lt;25000,"25000",F2606&lt;30000,"30000",F2606&lt;35000,"35000",F2606&lt;40000,"40000",F2606&lt;45000,"45000",F2606&lt;50000,"50000",F2606&gt;50000,"&gt;50000")</f>
        <v>25000</v>
      </c>
      <c r="H2606" t="s">
        <v>8219</v>
      </c>
      <c r="I2606" t="s">
        <v>8224</v>
      </c>
      <c r="J2606" t="s">
        <v>8246</v>
      </c>
      <c r="K2606">
        <v>1335662023</v>
      </c>
      <c r="L2606" s="10">
        <v>41028.051192129627</v>
      </c>
      <c r="M2606">
        <v>1333070023</v>
      </c>
      <c r="N2606" s="10">
        <f t="shared" si="122"/>
        <v>40998.051192129627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120"/>
        <v>104.21799999999999</v>
      </c>
      <c r="T2606">
        <f t="shared" si="121"/>
        <v>64.933333333333323</v>
      </c>
      <c r="U2606" t="s">
        <v>8319</v>
      </c>
      <c r="V2606" t="s">
        <v>8355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 t="str" cm="1">
        <f t="array" ref="E2607">_xlfn.IFS(D2607&lt;1000,"1000",D2607&lt;5000,"5000",D2607&lt;10000,"10000",D2607&lt;15000,"15000",D2607&lt;20000,"20000",D2607&lt;25000,"25000",D2607&lt;30000,"30000",D2607&lt;35000,"35000",D2607&lt;40000,"40000",D2607&lt;45000,"45000",D2607&lt;50000,"50000",D2607&gt;=50000,"&gt;50000")</f>
        <v>&gt;50000</v>
      </c>
      <c r="F2607">
        <v>107421.57</v>
      </c>
      <c r="G2607" t="str" cm="1">
        <f t="array" ref="G2607">_xlfn.IFS(F2607&lt;1000,"1000",F2607&lt;5000,"5000",F2607&lt;10000,"10000",F2607&lt;15000,"15000",F2607&lt;20000,"20000",F2607&lt;25000,"25000",F2607&lt;30000,"30000",F2607&lt;35000,"35000",F2607&lt;40000,"40000",F2607&lt;45000,"45000",F2607&lt;50000,"50000",F2607&gt;50000,"&gt;50000")</f>
        <v>&gt;50000</v>
      </c>
      <c r="H2607" t="s">
        <v>8219</v>
      </c>
      <c r="I2607" t="s">
        <v>8224</v>
      </c>
      <c r="J2607" t="s">
        <v>8246</v>
      </c>
      <c r="K2607">
        <v>1466168390</v>
      </c>
      <c r="L2607" s="10">
        <v>42538.541550925926</v>
      </c>
      <c r="M2607">
        <v>1463576390</v>
      </c>
      <c r="N2607" s="10">
        <f t="shared" si="122"/>
        <v>42508.541550925926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120"/>
        <v>107.42157000000002</v>
      </c>
      <c r="T2607">
        <f t="shared" si="121"/>
        <v>60.965703745743475</v>
      </c>
      <c r="U2607" t="s">
        <v>8319</v>
      </c>
      <c r="V2607" t="s">
        <v>8355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 t="str" cm="1">
        <f t="array" ref="E2608">_xlfn.IFS(D2608&lt;1000,"1000",D2608&lt;5000,"5000",D2608&lt;10000,"10000",D2608&lt;15000,"15000",D2608&lt;20000,"20000",D2608&lt;25000,"25000",D2608&lt;30000,"30000",D2608&lt;35000,"35000",D2608&lt;40000,"40000",D2608&lt;45000,"45000",D2608&lt;50000,"50000",D2608&gt;=50000,"&gt;50000")</f>
        <v>15000</v>
      </c>
      <c r="F2608">
        <v>12106</v>
      </c>
      <c r="G2608" t="str" cm="1">
        <f t="array" ref="G2608">_xlfn.IFS(F2608&lt;1000,"1000",F2608&lt;5000,"5000",F2608&lt;10000,"10000",F2608&lt;15000,"15000",F2608&lt;20000,"20000",F2608&lt;25000,"25000",F2608&lt;30000,"30000",F2608&lt;35000,"35000",F2608&lt;40000,"40000",F2608&lt;45000,"45000",F2608&lt;50000,"50000",F2608&gt;50000,"&gt;50000")</f>
        <v>15000</v>
      </c>
      <c r="H2608" t="s">
        <v>8219</v>
      </c>
      <c r="I2608" t="s">
        <v>8224</v>
      </c>
      <c r="J2608" t="s">
        <v>8246</v>
      </c>
      <c r="K2608">
        <v>1398791182</v>
      </c>
      <c r="L2608" s="10">
        <v>41758.712754629632</v>
      </c>
      <c r="M2608">
        <v>1396026382</v>
      </c>
      <c r="N2608" s="10">
        <f t="shared" si="122"/>
        <v>41726.712754629632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120"/>
        <v>110.05454545454545</v>
      </c>
      <c r="T2608">
        <f t="shared" si="121"/>
        <v>31.444155844155844</v>
      </c>
      <c r="U2608" t="s">
        <v>8319</v>
      </c>
      <c r="V2608" t="s">
        <v>8355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 t="str" cm="1">
        <f t="array" ref="E2609">_xlfn.IFS(D2609&lt;1000,"1000",D2609&lt;5000,"5000",D2609&lt;10000,"10000",D2609&lt;15000,"15000",D2609&lt;20000,"20000",D2609&lt;25000,"25000",D2609&lt;30000,"30000",D2609&lt;35000,"35000",D2609&lt;40000,"40000",D2609&lt;45000,"45000",D2609&lt;50000,"50000",D2609&gt;=50000,"&gt;50000")</f>
        <v>10000</v>
      </c>
      <c r="F2609">
        <v>32616</v>
      </c>
      <c r="G2609" t="str" cm="1">
        <f t="array" ref="G2609">_xlfn.IFS(F2609&lt;1000,"1000",F2609&lt;5000,"5000",F2609&lt;10000,"10000",F2609&lt;15000,"15000",F2609&lt;20000,"20000",F2609&lt;25000,"25000",F2609&lt;30000,"30000",F2609&lt;35000,"35000",F2609&lt;40000,"40000",F2609&lt;45000,"45000",F2609&lt;50000,"50000",F2609&gt;50000,"&gt;50000")</f>
        <v>35000</v>
      </c>
      <c r="H2609" t="s">
        <v>8219</v>
      </c>
      <c r="I2609" t="s">
        <v>8224</v>
      </c>
      <c r="J2609" t="s">
        <v>8246</v>
      </c>
      <c r="K2609">
        <v>1439344800</v>
      </c>
      <c r="L2609" s="10">
        <v>42228.083333333328</v>
      </c>
      <c r="M2609">
        <v>1435611572</v>
      </c>
      <c r="N2609" s="10">
        <f t="shared" si="122"/>
        <v>42184.874675925923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120"/>
        <v>407.7</v>
      </c>
      <c r="T2609">
        <f t="shared" si="121"/>
        <v>81.949748743718587</v>
      </c>
      <c r="U2609" t="s">
        <v>8319</v>
      </c>
      <c r="V2609" t="s">
        <v>8355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 t="str" cm="1">
        <f t="array" ref="E2610">_xlfn.IFS(D2610&lt;1000,"1000",D2610&lt;5000,"5000",D2610&lt;10000,"10000",D2610&lt;15000,"15000",D2610&lt;20000,"20000",D2610&lt;25000,"25000",D2610&lt;30000,"30000",D2610&lt;35000,"35000",D2610&lt;40000,"40000",D2610&lt;45000,"45000",D2610&lt;50000,"50000",D2610&gt;=50000,"&gt;50000")</f>
        <v>10000</v>
      </c>
      <c r="F2610">
        <v>17914</v>
      </c>
      <c r="G2610" t="str" cm="1">
        <f t="array" ref="G2610">_xlfn.IFS(F2610&lt;1000,"1000",F2610&lt;5000,"5000",F2610&lt;10000,"10000",F2610&lt;15000,"15000",F2610&lt;20000,"20000",F2610&lt;25000,"25000",F2610&lt;30000,"30000",F2610&lt;35000,"35000",F2610&lt;40000,"40000",F2610&lt;45000,"45000",F2610&lt;50000,"50000",F2610&gt;50000,"&gt;50000")</f>
        <v>20000</v>
      </c>
      <c r="H2610" t="s">
        <v>8219</v>
      </c>
      <c r="I2610" t="s">
        <v>8224</v>
      </c>
      <c r="J2610" t="s">
        <v>8246</v>
      </c>
      <c r="K2610">
        <v>1489536000</v>
      </c>
      <c r="L2610" s="10">
        <v>42809</v>
      </c>
      <c r="M2610">
        <v>1485976468</v>
      </c>
      <c r="N2610" s="10">
        <f t="shared" si="122"/>
        <v>42767.801712962959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120"/>
        <v>223.92500000000001</v>
      </c>
      <c r="T2610">
        <f t="shared" si="121"/>
        <v>58.92763157894737</v>
      </c>
      <c r="U2610" t="s">
        <v>8319</v>
      </c>
      <c r="V2610" t="s">
        <v>8355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 t="str" cm="1">
        <f t="array" ref="E2611">_xlfn.IFS(D2611&lt;1000,"1000",D2611&lt;5000,"5000",D2611&lt;10000,"10000",D2611&lt;15000,"15000",D2611&lt;20000,"20000",D2611&lt;25000,"25000",D2611&lt;30000,"30000",D2611&lt;35000,"35000",D2611&lt;40000,"40000",D2611&lt;45000,"45000",D2611&lt;50000,"50000",D2611&gt;=50000,"&gt;50000")</f>
        <v>40000</v>
      </c>
      <c r="F2611">
        <v>106330.39</v>
      </c>
      <c r="G2611" t="str" cm="1">
        <f t="array" ref="G2611">_xlfn.IFS(F2611&lt;1000,"1000",F2611&lt;5000,"5000",F2611&lt;10000,"10000",F2611&lt;15000,"15000",F2611&lt;20000,"20000",F2611&lt;25000,"25000",F2611&lt;30000,"30000",F2611&lt;35000,"35000",F2611&lt;40000,"40000",F2611&lt;45000,"45000",F2611&lt;50000,"50000",F2611&gt;50000,"&gt;50000")</f>
        <v>&gt;50000</v>
      </c>
      <c r="H2611" t="s">
        <v>8219</v>
      </c>
      <c r="I2611" t="s">
        <v>8224</v>
      </c>
      <c r="J2611" t="s">
        <v>8246</v>
      </c>
      <c r="K2611">
        <v>1342330951</v>
      </c>
      <c r="L2611" s="10">
        <v>41105.237858796296</v>
      </c>
      <c r="M2611">
        <v>1339738951</v>
      </c>
      <c r="N2611" s="10">
        <f t="shared" si="122"/>
        <v>41075.237858796296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120"/>
        <v>303.80111428571428</v>
      </c>
      <c r="T2611">
        <f t="shared" si="121"/>
        <v>157.29347633136095</v>
      </c>
      <c r="U2611" t="s">
        <v>8319</v>
      </c>
      <c r="V2611" t="s">
        <v>8355</v>
      </c>
    </row>
    <row r="2612" spans="1:22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 t="str" cm="1">
        <f t="array" ref="E2612">_xlfn.IFS(D2612&lt;1000,"1000",D2612&lt;5000,"5000",D2612&lt;10000,"10000",D2612&lt;15000,"15000",D2612&lt;20000,"20000",D2612&lt;25000,"25000",D2612&lt;30000,"30000",D2612&lt;35000,"35000",D2612&lt;40000,"40000",D2612&lt;45000,"45000",D2612&lt;50000,"50000",D2612&gt;=50000,"&gt;50000")</f>
        <v>25000</v>
      </c>
      <c r="F2612">
        <v>32172.66</v>
      </c>
      <c r="G2612" t="str" cm="1">
        <f t="array" ref="G2612">_xlfn.IFS(F2612&lt;1000,"1000",F2612&lt;5000,"5000",F2612&lt;10000,"10000",F2612&lt;15000,"15000",F2612&lt;20000,"20000",F2612&lt;25000,"25000",F2612&lt;30000,"30000",F2612&lt;35000,"35000",F2612&lt;40000,"40000",F2612&lt;45000,"45000",F2612&lt;50000,"50000",F2612&gt;50000,"&gt;50000")</f>
        <v>35000</v>
      </c>
      <c r="H2612" t="s">
        <v>8219</v>
      </c>
      <c r="I2612" t="s">
        <v>8224</v>
      </c>
      <c r="J2612" t="s">
        <v>8246</v>
      </c>
      <c r="K2612">
        <v>1471849140</v>
      </c>
      <c r="L2612" s="10">
        <v>42604.290972222225</v>
      </c>
      <c r="M2612">
        <v>1468444125</v>
      </c>
      <c r="N2612" s="10">
        <f t="shared" si="122"/>
        <v>42564.881076388891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120"/>
        <v>141.3251043268175</v>
      </c>
      <c r="T2612">
        <f t="shared" si="121"/>
        <v>55.758509532062391</v>
      </c>
      <c r="U2612" t="s">
        <v>8319</v>
      </c>
      <c r="V2612" t="s">
        <v>8355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 t="str" cm="1">
        <f t="array" ref="E2613">_xlfn.IFS(D2613&lt;1000,"1000",D2613&lt;5000,"5000",D2613&lt;10000,"10000",D2613&lt;15000,"15000",D2613&lt;20000,"20000",D2613&lt;25000,"25000",D2613&lt;30000,"30000",D2613&lt;35000,"35000",D2613&lt;40000,"40000",D2613&lt;45000,"45000",D2613&lt;50000,"50000",D2613&gt;=50000,"&gt;50000")</f>
        <v>15000</v>
      </c>
      <c r="F2613">
        <v>306970</v>
      </c>
      <c r="G2613" t="str" cm="1">
        <f t="array" ref="G2613">_xlfn.IFS(F2613&lt;1000,"1000",F2613&lt;5000,"5000",F2613&lt;10000,"10000",F2613&lt;15000,"15000",F2613&lt;20000,"20000",F2613&lt;25000,"25000",F2613&lt;30000,"30000",F2613&lt;35000,"35000",F2613&lt;40000,"40000",F2613&lt;45000,"45000",F2613&lt;50000,"50000",F2613&gt;50000,"&gt;50000")</f>
        <v>&gt;50000</v>
      </c>
      <c r="H2613" t="s">
        <v>8219</v>
      </c>
      <c r="I2613" t="s">
        <v>8236</v>
      </c>
      <c r="J2613" t="s">
        <v>8249</v>
      </c>
      <c r="K2613">
        <v>1483397940</v>
      </c>
      <c r="L2613" s="10">
        <v>42737.957638888889</v>
      </c>
      <c r="M2613">
        <v>1480493014</v>
      </c>
      <c r="N2613" s="10">
        <f t="shared" si="122"/>
        <v>42704.335810185185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120"/>
        <v>2790.6363636363635</v>
      </c>
      <c r="T2613">
        <f t="shared" si="121"/>
        <v>83.802893802893806</v>
      </c>
      <c r="U2613" t="s">
        <v>8319</v>
      </c>
      <c r="V2613" t="s">
        <v>8355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 t="str" cm="1">
        <f t="array" ref="E2614">_xlfn.IFS(D2614&lt;1000,"1000",D2614&lt;5000,"5000",D2614&lt;10000,"10000",D2614&lt;15000,"15000",D2614&lt;20000,"20000",D2614&lt;25000,"25000",D2614&lt;30000,"30000",D2614&lt;35000,"35000",D2614&lt;40000,"40000",D2614&lt;45000,"45000",D2614&lt;50000,"50000",D2614&gt;=50000,"&gt;50000")</f>
        <v>15000</v>
      </c>
      <c r="F2614">
        <v>17176.13</v>
      </c>
      <c r="G2614" t="str" cm="1">
        <f t="array" ref="G2614">_xlfn.IFS(F2614&lt;1000,"1000",F2614&lt;5000,"5000",F2614&lt;10000,"10000",F2614&lt;15000,"15000",F2614&lt;20000,"20000",F2614&lt;25000,"25000",F2614&lt;30000,"30000",F2614&lt;35000,"35000",F2614&lt;40000,"40000",F2614&lt;45000,"45000",F2614&lt;50000,"50000",F2614&gt;50000,"&gt;50000")</f>
        <v>20000</v>
      </c>
      <c r="H2614" t="s">
        <v>8219</v>
      </c>
      <c r="I2614" t="s">
        <v>8224</v>
      </c>
      <c r="J2614" t="s">
        <v>8246</v>
      </c>
      <c r="K2614">
        <v>1420773970</v>
      </c>
      <c r="L2614" s="10">
        <v>42013.143171296295</v>
      </c>
      <c r="M2614">
        <v>1418095570</v>
      </c>
      <c r="N2614" s="10">
        <f t="shared" si="122"/>
        <v>41982.143171296295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120"/>
        <v>171.76130000000001</v>
      </c>
      <c r="T2614">
        <f t="shared" si="121"/>
        <v>58.422210884353746</v>
      </c>
      <c r="U2614" t="s">
        <v>8319</v>
      </c>
      <c r="V2614" t="s">
        <v>8355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 t="str" cm="1">
        <f t="array" ref="E2615">_xlfn.IFS(D2615&lt;1000,"1000",D2615&lt;5000,"5000",D2615&lt;10000,"10000",D2615&lt;15000,"15000",D2615&lt;20000,"20000",D2615&lt;25000,"25000",D2615&lt;30000,"30000",D2615&lt;35000,"35000",D2615&lt;40000,"40000",D2615&lt;45000,"45000",D2615&lt;50000,"50000",D2615&gt;=50000,"&gt;50000")</f>
        <v>10000</v>
      </c>
      <c r="F2615">
        <v>7576</v>
      </c>
      <c r="G2615" t="str" cm="1">
        <f t="array" ref="G2615">_xlfn.IFS(F2615&lt;1000,"1000",F2615&lt;5000,"5000",F2615&lt;10000,"10000",F2615&lt;15000,"15000",F2615&lt;20000,"20000",F2615&lt;25000,"25000",F2615&lt;30000,"30000",F2615&lt;35000,"35000",F2615&lt;40000,"40000",F2615&lt;45000,"45000",F2615&lt;50000,"50000",F2615&gt;50000,"&gt;50000")</f>
        <v>10000</v>
      </c>
      <c r="H2615" t="s">
        <v>8219</v>
      </c>
      <c r="I2615" t="s">
        <v>8224</v>
      </c>
      <c r="J2615" t="s">
        <v>8246</v>
      </c>
      <c r="K2615">
        <v>1348256294</v>
      </c>
      <c r="L2615" s="10">
        <v>41173.81821759259</v>
      </c>
      <c r="M2615">
        <v>1345664294</v>
      </c>
      <c r="N2615" s="10">
        <f t="shared" si="122"/>
        <v>41143.81821759259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120"/>
        <v>101.01333333333334</v>
      </c>
      <c r="T2615">
        <f t="shared" si="121"/>
        <v>270.57142857142856</v>
      </c>
      <c r="U2615" t="s">
        <v>8319</v>
      </c>
      <c r="V2615" t="s">
        <v>8355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 t="str" cm="1">
        <f t="array" ref="E2616">_xlfn.IFS(D2616&lt;1000,"1000",D2616&lt;5000,"5000",D2616&lt;10000,"10000",D2616&lt;15000,"15000",D2616&lt;20000,"20000",D2616&lt;25000,"25000",D2616&lt;30000,"30000",D2616&lt;35000,"35000",D2616&lt;40000,"40000",D2616&lt;45000,"45000",D2616&lt;50000,"50000",D2616&gt;=50000,"&gt;50000")</f>
        <v>15000</v>
      </c>
      <c r="F2616">
        <v>10710</v>
      </c>
      <c r="G2616" t="str" cm="1">
        <f t="array" ref="G2616">_xlfn.IFS(F2616&lt;1000,"1000",F2616&lt;5000,"5000",F2616&lt;10000,"10000",F2616&lt;15000,"15000",F2616&lt;20000,"20000",F2616&lt;25000,"25000",F2616&lt;30000,"30000",F2616&lt;35000,"35000",F2616&lt;40000,"40000",F2616&lt;45000,"45000",F2616&lt;50000,"50000",F2616&gt;50000,"&gt;50000")</f>
        <v>15000</v>
      </c>
      <c r="H2616" t="s">
        <v>8219</v>
      </c>
      <c r="I2616" t="s">
        <v>8224</v>
      </c>
      <c r="J2616" t="s">
        <v>8246</v>
      </c>
      <c r="K2616">
        <v>1398834000</v>
      </c>
      <c r="L2616" s="10">
        <v>41759.208333333336</v>
      </c>
      <c r="M2616">
        <v>1396371612</v>
      </c>
      <c r="N2616" s="10">
        <f t="shared" si="122"/>
        <v>41730.708472222221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120"/>
        <v>102</v>
      </c>
      <c r="T2616">
        <f t="shared" si="121"/>
        <v>107.1</v>
      </c>
      <c r="U2616" t="s">
        <v>8319</v>
      </c>
      <c r="V2616" t="s">
        <v>8355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 t="str" cm="1">
        <f t="array" ref="E2617">_xlfn.IFS(D2617&lt;1000,"1000",D2617&lt;5000,"5000",D2617&lt;10000,"10000",D2617&lt;15000,"15000",D2617&lt;20000,"20000",D2617&lt;25000,"25000",D2617&lt;30000,"30000",D2617&lt;35000,"35000",D2617&lt;40000,"40000",D2617&lt;45000,"45000",D2617&lt;50000,"50000",D2617&gt;=50000,"&gt;50000")</f>
        <v>5000</v>
      </c>
      <c r="F2617">
        <v>3397</v>
      </c>
      <c r="G2617" t="str" cm="1">
        <f t="array" ref="G2617">_xlfn.IFS(F2617&lt;1000,"1000",F2617&lt;5000,"5000",F2617&lt;10000,"10000",F2617&lt;15000,"15000",F2617&lt;20000,"20000",F2617&lt;25000,"25000",F2617&lt;30000,"30000",F2617&lt;35000,"35000",F2617&lt;40000,"40000",F2617&lt;45000,"45000",F2617&lt;50000,"50000",F2617&gt;50000,"&gt;50000")</f>
        <v>5000</v>
      </c>
      <c r="H2617" t="s">
        <v>8219</v>
      </c>
      <c r="I2617" t="s">
        <v>8225</v>
      </c>
      <c r="J2617" t="s">
        <v>8247</v>
      </c>
      <c r="K2617">
        <v>1462017600</v>
      </c>
      <c r="L2617" s="10">
        <v>42490.5</v>
      </c>
      <c r="M2617">
        <v>1458820564</v>
      </c>
      <c r="N2617" s="10">
        <f t="shared" si="122"/>
        <v>42453.49726851852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120"/>
        <v>169.76511744127936</v>
      </c>
      <c r="T2617">
        <f t="shared" si="121"/>
        <v>47.180555555555557</v>
      </c>
      <c r="U2617" t="s">
        <v>8319</v>
      </c>
      <c r="V2617" t="s">
        <v>8355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 t="str" cm="1">
        <f t="array" ref="E2618">_xlfn.IFS(D2618&lt;1000,"1000",D2618&lt;5000,"5000",D2618&lt;10000,"10000",D2618&lt;15000,"15000",D2618&lt;20000,"20000",D2618&lt;25000,"25000",D2618&lt;30000,"30000",D2618&lt;35000,"35000",D2618&lt;40000,"40000",D2618&lt;45000,"45000",D2618&lt;50000,"50000",D2618&gt;=50000,"&gt;50000")</f>
        <v>30000</v>
      </c>
      <c r="F2618">
        <v>28633.5</v>
      </c>
      <c r="G2618" t="str" cm="1">
        <f t="array" ref="G2618">_xlfn.IFS(F2618&lt;1000,"1000",F2618&lt;5000,"5000",F2618&lt;10000,"10000",F2618&lt;15000,"15000",F2618&lt;20000,"20000",F2618&lt;25000,"25000",F2618&lt;30000,"30000",F2618&lt;35000,"35000",F2618&lt;40000,"40000",F2618&lt;45000,"45000",F2618&lt;50000,"50000",F2618&gt;50000,"&gt;50000")</f>
        <v>30000</v>
      </c>
      <c r="H2618" t="s">
        <v>8219</v>
      </c>
      <c r="I2618" t="s">
        <v>8224</v>
      </c>
      <c r="J2618" t="s">
        <v>8246</v>
      </c>
      <c r="K2618">
        <v>1440546729</v>
      </c>
      <c r="L2618" s="10">
        <v>42241.99454861111</v>
      </c>
      <c r="M2618">
        <v>1437954729</v>
      </c>
      <c r="N2618" s="10">
        <f t="shared" si="122"/>
        <v>42211.99454861111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120"/>
        <v>114.53400000000001</v>
      </c>
      <c r="T2618">
        <f t="shared" si="121"/>
        <v>120.30882352941177</v>
      </c>
      <c r="U2618" t="s">
        <v>8319</v>
      </c>
      <c r="V2618" t="s">
        <v>8355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 t="str" cm="1">
        <f t="array" ref="E2619">_xlfn.IFS(D2619&lt;1000,"1000",D2619&lt;5000,"5000",D2619&lt;10000,"10000",D2619&lt;15000,"15000",D2619&lt;20000,"20000",D2619&lt;25000,"25000",D2619&lt;30000,"30000",D2619&lt;35000,"35000",D2619&lt;40000,"40000",D2619&lt;45000,"45000",D2619&lt;50000,"50000",D2619&gt;=50000,"&gt;50000")</f>
        <v>1000</v>
      </c>
      <c r="F2619">
        <v>4388</v>
      </c>
      <c r="G2619" t="str" cm="1">
        <f t="array" ref="G2619">_xlfn.IFS(F2619&lt;1000,"1000",F2619&lt;5000,"5000",F2619&lt;10000,"10000",F2619&lt;15000,"15000",F2619&lt;20000,"20000",F2619&lt;25000,"25000",F2619&lt;30000,"30000",F2619&lt;35000,"35000",F2619&lt;40000,"40000",F2619&lt;45000,"45000",F2619&lt;50000,"50000",F2619&gt;50000,"&gt;50000")</f>
        <v>5000</v>
      </c>
      <c r="H2619" t="s">
        <v>8219</v>
      </c>
      <c r="I2619" t="s">
        <v>8224</v>
      </c>
      <c r="J2619" t="s">
        <v>8246</v>
      </c>
      <c r="K2619">
        <v>1413838751</v>
      </c>
      <c r="L2619" s="10">
        <v>41932.874432870369</v>
      </c>
      <c r="M2619">
        <v>1411246751</v>
      </c>
      <c r="N2619" s="10">
        <f t="shared" si="122"/>
        <v>41902.874432870369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120"/>
        <v>877.6</v>
      </c>
      <c r="T2619">
        <f t="shared" si="121"/>
        <v>27.59748427672956</v>
      </c>
      <c r="U2619" t="s">
        <v>8319</v>
      </c>
      <c r="V2619" t="s">
        <v>8355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 t="str" cm="1">
        <f t="array" ref="E2620">_xlfn.IFS(D2620&lt;1000,"1000",D2620&lt;5000,"5000",D2620&lt;10000,"10000",D2620&lt;15000,"15000",D2620&lt;20000,"20000",D2620&lt;25000,"25000",D2620&lt;30000,"30000",D2620&lt;35000,"35000",D2620&lt;40000,"40000",D2620&lt;45000,"45000",D2620&lt;50000,"50000",D2620&gt;=50000,"&gt;50000")</f>
        <v>20000</v>
      </c>
      <c r="F2620">
        <v>15808</v>
      </c>
      <c r="G2620" t="str" cm="1">
        <f t="array" ref="G2620">_xlfn.IFS(F2620&lt;1000,"1000",F2620&lt;5000,"5000",F2620&lt;10000,"10000",F2620&lt;15000,"15000",F2620&lt;20000,"20000",F2620&lt;25000,"25000",F2620&lt;30000,"30000",F2620&lt;35000,"35000",F2620&lt;40000,"40000",F2620&lt;45000,"45000",F2620&lt;50000,"50000",F2620&gt;50000,"&gt;50000")</f>
        <v>20000</v>
      </c>
      <c r="H2620" t="s">
        <v>8219</v>
      </c>
      <c r="I2620" t="s">
        <v>8224</v>
      </c>
      <c r="J2620" t="s">
        <v>8246</v>
      </c>
      <c r="K2620">
        <v>1449000061</v>
      </c>
      <c r="L2620" s="10">
        <v>42339.834039351852</v>
      </c>
      <c r="M2620">
        <v>1443812461</v>
      </c>
      <c r="N2620" s="10">
        <f t="shared" si="122"/>
        <v>42279.792372685188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120"/>
        <v>105.38666666666667</v>
      </c>
      <c r="T2620">
        <f t="shared" si="121"/>
        <v>205.2987012987013</v>
      </c>
      <c r="U2620" t="s">
        <v>8319</v>
      </c>
      <c r="V2620" t="s">
        <v>8355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 t="str" cm="1">
        <f t="array" ref="E2621">_xlfn.IFS(D2621&lt;1000,"1000",D2621&lt;5000,"5000",D2621&lt;10000,"10000",D2621&lt;15000,"15000",D2621&lt;20000,"20000",D2621&lt;25000,"25000",D2621&lt;30000,"30000",D2621&lt;35000,"35000",D2621&lt;40000,"40000",D2621&lt;45000,"45000",D2621&lt;50000,"50000",D2621&gt;=50000,"&gt;50000")</f>
        <v>5000</v>
      </c>
      <c r="F2621">
        <v>1884</v>
      </c>
      <c r="G2621" t="str" cm="1">
        <f t="array" ref="G2621">_xlfn.IFS(F2621&lt;1000,"1000",F2621&lt;5000,"5000",F2621&lt;10000,"10000",F2621&lt;15000,"15000",F2621&lt;20000,"20000",F2621&lt;25000,"25000",F2621&lt;30000,"30000",F2621&lt;35000,"35000",F2621&lt;40000,"40000",F2621&lt;45000,"45000",F2621&lt;50000,"50000",F2621&gt;50000,"&gt;50000")</f>
        <v>5000</v>
      </c>
      <c r="H2621" t="s">
        <v>8219</v>
      </c>
      <c r="I2621" t="s">
        <v>8224</v>
      </c>
      <c r="J2621" t="s">
        <v>8246</v>
      </c>
      <c r="K2621">
        <v>1445598000</v>
      </c>
      <c r="L2621" s="10">
        <v>42300.458333333328</v>
      </c>
      <c r="M2621">
        <v>1443302004</v>
      </c>
      <c r="N2621" s="10">
        <f t="shared" si="122"/>
        <v>42273.884305555555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120"/>
        <v>188.39999999999998</v>
      </c>
      <c r="T2621">
        <f t="shared" si="121"/>
        <v>35.547169811320757</v>
      </c>
      <c r="U2621" t="s">
        <v>8319</v>
      </c>
      <c r="V2621" t="s">
        <v>8355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 t="str" cm="1">
        <f t="array" ref="E2622">_xlfn.IFS(D2622&lt;1000,"1000",D2622&lt;5000,"5000",D2622&lt;10000,"10000",D2622&lt;15000,"15000",D2622&lt;20000,"20000",D2622&lt;25000,"25000",D2622&lt;30000,"30000",D2622&lt;35000,"35000",D2622&lt;40000,"40000",D2622&lt;45000,"45000",D2622&lt;50000,"50000",D2622&gt;=50000,"&gt;50000")</f>
        <v>&gt;50000</v>
      </c>
      <c r="F2622">
        <v>93374</v>
      </c>
      <c r="G2622" t="str" cm="1">
        <f t="array" ref="G2622">_xlfn.IFS(F2622&lt;1000,"1000",F2622&lt;5000,"5000",F2622&lt;10000,"10000",F2622&lt;15000,"15000",F2622&lt;20000,"20000",F2622&lt;25000,"25000",F2622&lt;30000,"30000",F2622&lt;35000,"35000",F2622&lt;40000,"40000",F2622&lt;45000,"45000",F2622&lt;50000,"50000",F2622&gt;50000,"&gt;50000")</f>
        <v>&gt;50000</v>
      </c>
      <c r="H2622" t="s">
        <v>8219</v>
      </c>
      <c r="I2622" t="s">
        <v>8226</v>
      </c>
      <c r="J2622" t="s">
        <v>8248</v>
      </c>
      <c r="K2622">
        <v>1444525200</v>
      </c>
      <c r="L2622" s="10">
        <v>42288.041666666672</v>
      </c>
      <c r="M2622">
        <v>1441339242</v>
      </c>
      <c r="N2622" s="10">
        <f t="shared" si="122"/>
        <v>42251.16715277778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120"/>
        <v>143.65230769230772</v>
      </c>
      <c r="T2622">
        <f t="shared" si="121"/>
        <v>74.639488409272587</v>
      </c>
      <c r="U2622" t="s">
        <v>8319</v>
      </c>
      <c r="V2622" t="s">
        <v>8355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 t="str" cm="1">
        <f t="array" ref="E2623">_xlfn.IFS(D2623&lt;1000,"1000",D2623&lt;5000,"5000",D2623&lt;10000,"10000",D2623&lt;15000,"15000",D2623&lt;20000,"20000",D2623&lt;25000,"25000",D2623&lt;30000,"30000",D2623&lt;35000,"35000",D2623&lt;40000,"40000",D2623&lt;45000,"45000",D2623&lt;50000,"50000",D2623&gt;=50000,"&gt;50000")</f>
        <v>20000</v>
      </c>
      <c r="F2623">
        <v>21882</v>
      </c>
      <c r="G2623" t="str" cm="1">
        <f t="array" ref="G2623">_xlfn.IFS(F2623&lt;1000,"1000",F2623&lt;5000,"5000",F2623&lt;10000,"10000",F2623&lt;15000,"15000",F2623&lt;20000,"20000",F2623&lt;25000,"25000",F2623&lt;30000,"30000",F2623&lt;35000,"35000",F2623&lt;40000,"40000",F2623&lt;45000,"45000",F2623&lt;50000,"50000",F2623&gt;50000,"&gt;50000")</f>
        <v>25000</v>
      </c>
      <c r="H2623" t="s">
        <v>8219</v>
      </c>
      <c r="I2623" t="s">
        <v>8224</v>
      </c>
      <c r="J2623" t="s">
        <v>8246</v>
      </c>
      <c r="K2623">
        <v>1432230988</v>
      </c>
      <c r="L2623" s="10">
        <v>42145.74754629629</v>
      </c>
      <c r="M2623">
        <v>1429638988</v>
      </c>
      <c r="N2623" s="10">
        <f t="shared" si="122"/>
        <v>42115.74754629629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120"/>
        <v>145.88</v>
      </c>
      <c r="T2623">
        <f t="shared" si="121"/>
        <v>47.058064516129029</v>
      </c>
      <c r="U2623" t="s">
        <v>8319</v>
      </c>
      <c r="V2623" t="s">
        <v>8355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 t="str" cm="1">
        <f t="array" ref="E2624">_xlfn.IFS(D2624&lt;1000,"1000",D2624&lt;5000,"5000",D2624&lt;10000,"10000",D2624&lt;15000,"15000",D2624&lt;20000,"20000",D2624&lt;25000,"25000",D2624&lt;30000,"30000",D2624&lt;35000,"35000",D2624&lt;40000,"40000",D2624&lt;45000,"45000",D2624&lt;50000,"50000",D2624&gt;=50000,"&gt;50000")</f>
        <v>5000</v>
      </c>
      <c r="F2624">
        <v>1967.76</v>
      </c>
      <c r="G2624" t="str" cm="1">
        <f t="array" ref="G2624">_xlfn.IFS(F2624&lt;1000,"1000",F2624&lt;5000,"5000",F2624&lt;10000,"10000",F2624&lt;15000,"15000",F2624&lt;20000,"20000",F2624&lt;25000,"25000",F2624&lt;30000,"30000",F2624&lt;35000,"35000",F2624&lt;40000,"40000",F2624&lt;45000,"45000",F2624&lt;50000,"50000",F2624&gt;50000,"&gt;50000")</f>
        <v>5000</v>
      </c>
      <c r="H2624" t="s">
        <v>8219</v>
      </c>
      <c r="I2624" t="s">
        <v>8237</v>
      </c>
      <c r="J2624" t="s">
        <v>8249</v>
      </c>
      <c r="K2624">
        <v>1483120216</v>
      </c>
      <c r="L2624" s="10">
        <v>42734.74324074074</v>
      </c>
      <c r="M2624">
        <v>1479232216</v>
      </c>
      <c r="N2624" s="10">
        <f t="shared" si="122"/>
        <v>42689.74324074074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120"/>
        <v>131.184</v>
      </c>
      <c r="T2624">
        <f t="shared" si="121"/>
        <v>26.591351351351353</v>
      </c>
      <c r="U2624" t="s">
        <v>8319</v>
      </c>
      <c r="V2624" t="s">
        <v>8355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 t="str" cm="1">
        <f t="array" ref="E2625">_xlfn.IFS(D2625&lt;1000,"1000",D2625&lt;5000,"5000",D2625&lt;10000,"10000",D2625&lt;15000,"15000",D2625&lt;20000,"20000",D2625&lt;25000,"25000",D2625&lt;30000,"30000",D2625&lt;35000,"35000",D2625&lt;40000,"40000",D2625&lt;45000,"45000",D2625&lt;50000,"50000",D2625&gt;=50000,"&gt;50000")</f>
        <v>5000</v>
      </c>
      <c r="F2625">
        <v>2280</v>
      </c>
      <c r="G2625" t="str" cm="1">
        <f t="array" ref="G2625">_xlfn.IFS(F2625&lt;1000,"1000",F2625&lt;5000,"5000",F2625&lt;10000,"10000",F2625&lt;15000,"15000",F2625&lt;20000,"20000",F2625&lt;25000,"25000",F2625&lt;30000,"30000",F2625&lt;35000,"35000",F2625&lt;40000,"40000",F2625&lt;45000,"45000",F2625&lt;50000,"50000",F2625&gt;50000,"&gt;50000")</f>
        <v>5000</v>
      </c>
      <c r="H2625" t="s">
        <v>8219</v>
      </c>
      <c r="I2625" t="s">
        <v>8224</v>
      </c>
      <c r="J2625" t="s">
        <v>8246</v>
      </c>
      <c r="K2625">
        <v>1480658966</v>
      </c>
      <c r="L2625" s="10">
        <v>42706.256550925929</v>
      </c>
      <c r="M2625">
        <v>1479449366</v>
      </c>
      <c r="N2625" s="10">
        <f t="shared" si="122"/>
        <v>42692.256550925929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120"/>
        <v>113.99999999999999</v>
      </c>
      <c r="T2625">
        <f t="shared" si="121"/>
        <v>36.774193548387096</v>
      </c>
      <c r="U2625" t="s">
        <v>8319</v>
      </c>
      <c r="V2625" t="s">
        <v>8355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 t="str" cm="1">
        <f t="array" ref="E2626">_xlfn.IFS(D2626&lt;1000,"1000",D2626&lt;5000,"5000",D2626&lt;10000,"10000",D2626&lt;15000,"15000",D2626&lt;20000,"20000",D2626&lt;25000,"25000",D2626&lt;30000,"30000",D2626&lt;35000,"35000",D2626&lt;40000,"40000",D2626&lt;45000,"45000",D2626&lt;50000,"50000",D2626&gt;=50000,"&gt;50000")</f>
        <v>10000</v>
      </c>
      <c r="F2626">
        <v>110353.65</v>
      </c>
      <c r="G2626" t="str" cm="1">
        <f t="array" ref="G2626">_xlfn.IFS(F2626&lt;1000,"1000",F2626&lt;5000,"5000",F2626&lt;10000,"10000",F2626&lt;15000,"15000",F2626&lt;20000,"20000",F2626&lt;25000,"25000",F2626&lt;30000,"30000",F2626&lt;35000,"35000",F2626&lt;40000,"40000",F2626&lt;45000,"45000",F2626&lt;50000,"50000",F2626&gt;50000,"&gt;50000")</f>
        <v>&gt;50000</v>
      </c>
      <c r="H2626" t="s">
        <v>8219</v>
      </c>
      <c r="I2626" t="s">
        <v>8224</v>
      </c>
      <c r="J2626" t="s">
        <v>8246</v>
      </c>
      <c r="K2626">
        <v>1347530822</v>
      </c>
      <c r="L2626" s="10">
        <v>41165.42155092593</v>
      </c>
      <c r="M2626">
        <v>1345716422</v>
      </c>
      <c r="N2626" s="10">
        <f t="shared" si="122"/>
        <v>41144.42155092593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ref="S2626:S2689" si="123">(F2626/D2626)*100</f>
        <v>1379.4206249999997</v>
      </c>
      <c r="T2626">
        <f t="shared" ref="T2626:T2689" si="124">F2626/P2626</f>
        <v>31.820544982698959</v>
      </c>
      <c r="U2626" t="s">
        <v>8319</v>
      </c>
      <c r="V2626" t="s">
        <v>8355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 t="str" cm="1">
        <f t="array" ref="E2627">_xlfn.IFS(D2627&lt;1000,"1000",D2627&lt;5000,"5000",D2627&lt;10000,"10000",D2627&lt;15000,"15000",D2627&lt;20000,"20000",D2627&lt;25000,"25000",D2627&lt;30000,"30000",D2627&lt;35000,"35000",D2627&lt;40000,"40000",D2627&lt;45000,"45000",D2627&lt;50000,"50000",D2627&gt;=50000,"&gt;50000")</f>
        <v>1000</v>
      </c>
      <c r="F2627">
        <v>1434</v>
      </c>
      <c r="G2627" t="str" cm="1">
        <f t="array" ref="G2627">_xlfn.IFS(F2627&lt;1000,"1000",F2627&lt;5000,"5000",F2627&lt;10000,"10000",F2627&lt;15000,"15000",F2627&lt;20000,"20000",F2627&lt;25000,"25000",F2627&lt;30000,"30000",F2627&lt;35000,"35000",F2627&lt;40000,"40000",F2627&lt;45000,"45000",F2627&lt;50000,"50000",F2627&gt;50000,"&gt;50000")</f>
        <v>5000</v>
      </c>
      <c r="H2627" t="s">
        <v>8219</v>
      </c>
      <c r="I2627" t="s">
        <v>8236</v>
      </c>
      <c r="J2627" t="s">
        <v>8249</v>
      </c>
      <c r="K2627">
        <v>1478723208</v>
      </c>
      <c r="L2627" s="10">
        <v>42683.851944444439</v>
      </c>
      <c r="M2627">
        <v>1476559608</v>
      </c>
      <c r="N2627" s="10">
        <f t="shared" ref="N2627:N2690" si="125">(((M2627/60)/60)/24)+DATE(1970,1,1)</f>
        <v>42658.810277777782</v>
      </c>
      <c r="O2627" t="b">
        <v>0</v>
      </c>
      <c r="P2627">
        <v>52</v>
      </c>
      <c r="Q2627" t="b">
        <v>1</v>
      </c>
      <c r="R2627" t="s">
        <v>8301</v>
      </c>
      <c r="S2627" s="5">
        <f t="shared" si="123"/>
        <v>956</v>
      </c>
      <c r="T2627">
        <f t="shared" si="124"/>
        <v>27.576923076923077</v>
      </c>
      <c r="U2627" t="s">
        <v>8319</v>
      </c>
      <c r="V2627" t="s">
        <v>8355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 t="str" cm="1">
        <f t="array" ref="E2628">_xlfn.IFS(D2628&lt;1000,"1000",D2628&lt;5000,"5000",D2628&lt;10000,"10000",D2628&lt;15000,"15000",D2628&lt;20000,"20000",D2628&lt;25000,"25000",D2628&lt;30000,"30000",D2628&lt;35000,"35000",D2628&lt;40000,"40000",D2628&lt;45000,"45000",D2628&lt;50000,"50000",D2628&gt;=50000,"&gt;50000")</f>
        <v>5000</v>
      </c>
      <c r="F2628">
        <v>2800</v>
      </c>
      <c r="G2628" t="str" cm="1">
        <f t="array" ref="G2628">_xlfn.IFS(F2628&lt;1000,"1000",F2628&lt;5000,"5000",F2628&lt;10000,"10000",F2628&lt;15000,"15000",F2628&lt;20000,"20000",F2628&lt;25000,"25000",F2628&lt;30000,"30000",F2628&lt;35000,"35000",F2628&lt;40000,"40000",F2628&lt;45000,"45000",F2628&lt;50000,"50000",F2628&gt;50000,"&gt;50000")</f>
        <v>5000</v>
      </c>
      <c r="H2628" t="s">
        <v>8219</v>
      </c>
      <c r="I2628" t="s">
        <v>8224</v>
      </c>
      <c r="J2628" t="s">
        <v>8246</v>
      </c>
      <c r="K2628">
        <v>1433343869</v>
      </c>
      <c r="L2628" s="10">
        <v>42158.628113425926</v>
      </c>
      <c r="M2628">
        <v>1430751869</v>
      </c>
      <c r="N2628" s="10">
        <f t="shared" si="125"/>
        <v>42128.628113425926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123"/>
        <v>112.00000000000001</v>
      </c>
      <c r="T2628">
        <f t="shared" si="124"/>
        <v>56</v>
      </c>
      <c r="U2628" t="s">
        <v>8319</v>
      </c>
      <c r="V2628" t="s">
        <v>8355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 t="str" cm="1">
        <f t="array" ref="E2629">_xlfn.IFS(D2629&lt;1000,"1000",D2629&lt;5000,"5000",D2629&lt;10000,"10000",D2629&lt;15000,"15000",D2629&lt;20000,"20000",D2629&lt;25000,"25000",D2629&lt;30000,"30000",D2629&lt;35000,"35000",D2629&lt;40000,"40000",D2629&lt;45000,"45000",D2629&lt;50000,"50000",D2629&gt;=50000,"&gt;50000")</f>
        <v>1000</v>
      </c>
      <c r="F2629">
        <v>970</v>
      </c>
      <c r="G2629" t="str" cm="1">
        <f t="array" ref="G2629">_xlfn.IFS(F2629&lt;1000,"1000",F2629&lt;5000,"5000",F2629&lt;10000,"10000",F2629&lt;15000,"15000",F2629&lt;20000,"20000",F2629&lt;25000,"25000",F2629&lt;30000,"30000",F2629&lt;35000,"35000",F2629&lt;40000,"40000",F2629&lt;45000,"45000",F2629&lt;50000,"50000",F2629&gt;50000,"&gt;50000")</f>
        <v>1000</v>
      </c>
      <c r="H2629" t="s">
        <v>8219</v>
      </c>
      <c r="I2629" t="s">
        <v>8224</v>
      </c>
      <c r="J2629" t="s">
        <v>8246</v>
      </c>
      <c r="K2629">
        <v>1448571261</v>
      </c>
      <c r="L2629" s="10">
        <v>42334.871076388896</v>
      </c>
      <c r="M2629">
        <v>1445975661</v>
      </c>
      <c r="N2629" s="10">
        <f t="shared" si="125"/>
        <v>42304.829409722224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123"/>
        <v>646.66666666666663</v>
      </c>
      <c r="T2629">
        <f t="shared" si="124"/>
        <v>21.555555555555557</v>
      </c>
      <c r="U2629" t="s">
        <v>8319</v>
      </c>
      <c r="V2629" t="s">
        <v>8355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 t="str" cm="1">
        <f t="array" ref="E2630">_xlfn.IFS(D2630&lt;1000,"1000",D2630&lt;5000,"5000",D2630&lt;10000,"10000",D2630&lt;15000,"15000",D2630&lt;20000,"20000",D2630&lt;25000,"25000",D2630&lt;30000,"30000",D2630&lt;35000,"35000",D2630&lt;40000,"40000",D2630&lt;45000,"45000",D2630&lt;50000,"50000",D2630&gt;=50000,"&gt;50000")</f>
        <v>1000</v>
      </c>
      <c r="F2630">
        <v>926</v>
      </c>
      <c r="G2630" t="str" cm="1">
        <f t="array" ref="G2630">_xlfn.IFS(F2630&lt;1000,"1000",F2630&lt;5000,"5000",F2630&lt;10000,"10000",F2630&lt;15000,"15000",F2630&lt;20000,"20000",F2630&lt;25000,"25000",F2630&lt;30000,"30000",F2630&lt;35000,"35000",F2630&lt;40000,"40000",F2630&lt;45000,"45000",F2630&lt;50000,"50000",F2630&gt;50000,"&gt;50000")</f>
        <v>1000</v>
      </c>
      <c r="H2630" t="s">
        <v>8219</v>
      </c>
      <c r="I2630" t="s">
        <v>8224</v>
      </c>
      <c r="J2630" t="s">
        <v>8246</v>
      </c>
      <c r="K2630">
        <v>1417389067</v>
      </c>
      <c r="L2630" s="10">
        <v>41973.966053240743</v>
      </c>
      <c r="M2630">
        <v>1415661067</v>
      </c>
      <c r="N2630" s="10">
        <f t="shared" si="125"/>
        <v>41953.966053240743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123"/>
        <v>110.36948748510132</v>
      </c>
      <c r="T2630">
        <f t="shared" si="124"/>
        <v>44.095238095238095</v>
      </c>
      <c r="U2630" t="s">
        <v>8319</v>
      </c>
      <c r="V2630" t="s">
        <v>8355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 t="str" cm="1">
        <f t="array" ref="E2631">_xlfn.IFS(D2631&lt;1000,"1000",D2631&lt;5000,"5000",D2631&lt;10000,"10000",D2631&lt;15000,"15000",D2631&lt;20000,"20000",D2631&lt;25000,"25000",D2631&lt;30000,"30000",D2631&lt;35000,"35000",D2631&lt;40000,"40000",D2631&lt;45000,"45000",D2631&lt;50000,"50000",D2631&gt;=50000,"&gt;50000")</f>
        <v>10000</v>
      </c>
      <c r="F2631">
        <v>6387</v>
      </c>
      <c r="G2631" t="str" cm="1">
        <f t="array" ref="G2631">_xlfn.IFS(F2631&lt;1000,"1000",F2631&lt;5000,"5000",F2631&lt;10000,"10000",F2631&lt;15000,"15000",F2631&lt;20000,"20000",F2631&lt;25000,"25000",F2631&lt;30000,"30000",F2631&lt;35000,"35000",F2631&lt;40000,"40000",F2631&lt;45000,"45000",F2631&lt;50000,"50000",F2631&gt;50000,"&gt;50000")</f>
        <v>10000</v>
      </c>
      <c r="H2631" t="s">
        <v>8219</v>
      </c>
      <c r="I2631" t="s">
        <v>8225</v>
      </c>
      <c r="J2631" t="s">
        <v>8247</v>
      </c>
      <c r="K2631">
        <v>1431608122</v>
      </c>
      <c r="L2631" s="10">
        <v>42138.538449074069</v>
      </c>
      <c r="M2631">
        <v>1429016122</v>
      </c>
      <c r="N2631" s="10">
        <f t="shared" si="125"/>
        <v>42108.538449074069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123"/>
        <v>127.74000000000001</v>
      </c>
      <c r="T2631">
        <f t="shared" si="124"/>
        <v>63.87</v>
      </c>
      <c r="U2631" t="s">
        <v>8319</v>
      </c>
      <c r="V2631" t="s">
        <v>8355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 t="str" cm="1">
        <f t="array" ref="E2632">_xlfn.IFS(D2632&lt;1000,"1000",D2632&lt;5000,"5000",D2632&lt;10000,"10000",D2632&lt;15000,"15000",D2632&lt;20000,"20000",D2632&lt;25000,"25000",D2632&lt;30000,"30000",D2632&lt;35000,"35000",D2632&lt;40000,"40000",D2632&lt;45000,"45000",D2632&lt;50000,"50000",D2632&gt;=50000,"&gt;50000")</f>
        <v>5000</v>
      </c>
      <c r="F2632">
        <v>3158</v>
      </c>
      <c r="G2632" t="str" cm="1">
        <f t="array" ref="G2632">_xlfn.IFS(F2632&lt;1000,"1000",F2632&lt;5000,"5000",F2632&lt;10000,"10000",F2632&lt;15000,"15000",F2632&lt;20000,"20000",F2632&lt;25000,"25000",F2632&lt;30000,"30000",F2632&lt;35000,"35000",F2632&lt;40000,"40000",F2632&lt;45000,"45000",F2632&lt;50000,"50000",F2632&gt;50000,"&gt;50000")</f>
        <v>5000</v>
      </c>
      <c r="H2632" t="s">
        <v>8219</v>
      </c>
      <c r="I2632" t="s">
        <v>8226</v>
      </c>
      <c r="J2632" t="s">
        <v>8248</v>
      </c>
      <c r="K2632">
        <v>1467280800</v>
      </c>
      <c r="L2632" s="10">
        <v>42551.416666666672</v>
      </c>
      <c r="M2632">
        <v>1464921112</v>
      </c>
      <c r="N2632" s="10">
        <f t="shared" si="125"/>
        <v>42524.105462962965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123"/>
        <v>157.9</v>
      </c>
      <c r="T2632">
        <f t="shared" si="124"/>
        <v>38.987654320987652</v>
      </c>
      <c r="U2632" t="s">
        <v>8319</v>
      </c>
      <c r="V2632" t="s">
        <v>8355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 t="str" cm="1">
        <f t="array" ref="E2633">_xlfn.IFS(D2633&lt;1000,"1000",D2633&lt;5000,"5000",D2633&lt;10000,"10000",D2633&lt;15000,"15000",D2633&lt;20000,"20000",D2633&lt;25000,"25000",D2633&lt;30000,"30000",D2633&lt;35000,"35000",D2633&lt;40000,"40000",D2633&lt;45000,"45000",D2633&lt;50000,"50000",D2633&gt;=50000,"&gt;50000")</f>
        <v>25000</v>
      </c>
      <c r="F2633">
        <v>22933.05</v>
      </c>
      <c r="G2633" t="str" cm="1">
        <f t="array" ref="G2633">_xlfn.IFS(F2633&lt;1000,"1000",F2633&lt;5000,"5000",F2633&lt;10000,"10000",F2633&lt;15000,"15000",F2633&lt;20000,"20000",F2633&lt;25000,"25000",F2633&lt;30000,"30000",F2633&lt;35000,"35000",F2633&lt;40000,"40000",F2633&lt;45000,"45000",F2633&lt;50000,"50000",F2633&gt;50000,"&gt;50000")</f>
        <v>25000</v>
      </c>
      <c r="H2633" t="s">
        <v>8219</v>
      </c>
      <c r="I2633" t="s">
        <v>8224</v>
      </c>
      <c r="J2633" t="s">
        <v>8246</v>
      </c>
      <c r="K2633">
        <v>1440907427</v>
      </c>
      <c r="L2633" s="10">
        <v>42246.169293981482</v>
      </c>
      <c r="M2633">
        <v>1438488227</v>
      </c>
      <c r="N2633" s="10">
        <f t="shared" si="125"/>
        <v>42218.169293981482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123"/>
        <v>114.66525000000001</v>
      </c>
      <c r="T2633">
        <f t="shared" si="124"/>
        <v>80.185489510489504</v>
      </c>
      <c r="U2633" t="s">
        <v>8319</v>
      </c>
      <c r="V2633" t="s">
        <v>8355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 t="str" cm="1">
        <f t="array" ref="E2634">_xlfn.IFS(D2634&lt;1000,"1000",D2634&lt;5000,"5000",D2634&lt;10000,"10000",D2634&lt;15000,"15000",D2634&lt;20000,"20000",D2634&lt;25000,"25000",D2634&lt;30000,"30000",D2634&lt;35000,"35000",D2634&lt;40000,"40000",D2634&lt;45000,"45000",D2634&lt;50000,"50000",D2634&gt;=50000,"&gt;50000")</f>
        <v>5000</v>
      </c>
      <c r="F2634">
        <v>1466</v>
      </c>
      <c r="G2634" t="str" cm="1">
        <f t="array" ref="G2634">_xlfn.IFS(F2634&lt;1000,"1000",F2634&lt;5000,"5000",F2634&lt;10000,"10000",F2634&lt;15000,"15000",F2634&lt;20000,"20000",F2634&lt;25000,"25000",F2634&lt;30000,"30000",F2634&lt;35000,"35000",F2634&lt;40000,"40000",F2634&lt;45000,"45000",F2634&lt;50000,"50000",F2634&gt;50000,"&gt;50000")</f>
        <v>5000</v>
      </c>
      <c r="H2634" t="s">
        <v>8219</v>
      </c>
      <c r="I2634" t="s">
        <v>8224</v>
      </c>
      <c r="J2634" t="s">
        <v>8246</v>
      </c>
      <c r="K2634">
        <v>1464485339</v>
      </c>
      <c r="L2634" s="10">
        <v>42519.061793981484</v>
      </c>
      <c r="M2634">
        <v>1462325339</v>
      </c>
      <c r="N2634" s="10">
        <f t="shared" si="125"/>
        <v>42494.061793981484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123"/>
        <v>137.00934579439252</v>
      </c>
      <c r="T2634">
        <f t="shared" si="124"/>
        <v>34.904761904761905</v>
      </c>
      <c r="U2634" t="s">
        <v>8319</v>
      </c>
      <c r="V2634" t="s">
        <v>8355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 t="str" cm="1">
        <f t="array" ref="E2635">_xlfn.IFS(D2635&lt;1000,"1000",D2635&lt;5000,"5000",D2635&lt;10000,"10000",D2635&lt;15000,"15000",D2635&lt;20000,"20000",D2635&lt;25000,"25000",D2635&lt;30000,"30000",D2635&lt;35000,"35000",D2635&lt;40000,"40000",D2635&lt;45000,"45000",D2635&lt;50000,"50000",D2635&gt;=50000,"&gt;50000")</f>
        <v>10000</v>
      </c>
      <c r="F2635">
        <v>17731</v>
      </c>
      <c r="G2635" t="str" cm="1">
        <f t="array" ref="G2635">_xlfn.IFS(F2635&lt;1000,"1000",F2635&lt;5000,"5000",F2635&lt;10000,"10000",F2635&lt;15000,"15000",F2635&lt;20000,"20000",F2635&lt;25000,"25000",F2635&lt;30000,"30000",F2635&lt;35000,"35000",F2635&lt;40000,"40000",F2635&lt;45000,"45000",F2635&lt;50000,"50000",F2635&gt;50000,"&gt;50000")</f>
        <v>20000</v>
      </c>
      <c r="H2635" t="s">
        <v>8219</v>
      </c>
      <c r="I2635" t="s">
        <v>8224</v>
      </c>
      <c r="J2635" t="s">
        <v>8246</v>
      </c>
      <c r="K2635">
        <v>1393542000</v>
      </c>
      <c r="L2635" s="10">
        <v>41697.958333333336</v>
      </c>
      <c r="M2635">
        <v>1390938332</v>
      </c>
      <c r="N2635" s="10">
        <f t="shared" si="125"/>
        <v>41667.823287037041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123"/>
        <v>354.62</v>
      </c>
      <c r="T2635">
        <f t="shared" si="124"/>
        <v>89.100502512562812</v>
      </c>
      <c r="U2635" t="s">
        <v>8319</v>
      </c>
      <c r="V2635" t="s">
        <v>8355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 t="str" cm="1">
        <f t="array" ref="E2636">_xlfn.IFS(D2636&lt;1000,"1000",D2636&lt;5000,"5000",D2636&lt;10000,"10000",D2636&lt;15000,"15000",D2636&lt;20000,"20000",D2636&lt;25000,"25000",D2636&lt;30000,"30000",D2636&lt;35000,"35000",D2636&lt;40000,"40000",D2636&lt;45000,"45000",D2636&lt;50000,"50000",D2636&gt;=50000,"&gt;50000")</f>
        <v>1000</v>
      </c>
      <c r="F2636">
        <v>986</v>
      </c>
      <c r="G2636" t="str" cm="1">
        <f t="array" ref="G2636">_xlfn.IFS(F2636&lt;1000,"1000",F2636&lt;5000,"5000",F2636&lt;10000,"10000",F2636&lt;15000,"15000",F2636&lt;20000,"20000",F2636&lt;25000,"25000",F2636&lt;30000,"30000",F2636&lt;35000,"35000",F2636&lt;40000,"40000",F2636&lt;45000,"45000",F2636&lt;50000,"50000",F2636&gt;50000,"&gt;50000")</f>
        <v>1000</v>
      </c>
      <c r="H2636" t="s">
        <v>8219</v>
      </c>
      <c r="I2636" t="s">
        <v>8224</v>
      </c>
      <c r="J2636" t="s">
        <v>8246</v>
      </c>
      <c r="K2636">
        <v>1475163921</v>
      </c>
      <c r="L2636" s="10">
        <v>42642.656493055561</v>
      </c>
      <c r="M2636">
        <v>1472571921</v>
      </c>
      <c r="N2636" s="10">
        <f t="shared" si="125"/>
        <v>42612.656493055561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123"/>
        <v>106.02150537634409</v>
      </c>
      <c r="T2636">
        <f t="shared" si="124"/>
        <v>39.44</v>
      </c>
      <c r="U2636" t="s">
        <v>8319</v>
      </c>
      <c r="V2636" t="s">
        <v>8355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 t="str" cm="1">
        <f t="array" ref="E2637">_xlfn.IFS(D2637&lt;1000,"1000",D2637&lt;5000,"5000",D2637&lt;10000,"10000",D2637&lt;15000,"15000",D2637&lt;20000,"20000",D2637&lt;25000,"25000",D2637&lt;30000,"30000",D2637&lt;35000,"35000",D2637&lt;40000,"40000",D2637&lt;45000,"45000",D2637&lt;50000,"50000",D2637&gt;=50000,"&gt;50000")</f>
        <v>15000</v>
      </c>
      <c r="F2637">
        <v>11500</v>
      </c>
      <c r="G2637" t="str" cm="1">
        <f t="array" ref="G2637">_xlfn.IFS(F2637&lt;1000,"1000",F2637&lt;5000,"5000",F2637&lt;10000,"10000",F2637&lt;15000,"15000",F2637&lt;20000,"20000",F2637&lt;25000,"25000",F2637&lt;30000,"30000",F2637&lt;35000,"35000",F2637&lt;40000,"40000",F2637&lt;45000,"45000",F2637&lt;50000,"50000",F2637&gt;50000,"&gt;50000")</f>
        <v>15000</v>
      </c>
      <c r="H2637" t="s">
        <v>8219</v>
      </c>
      <c r="I2637" t="s">
        <v>8229</v>
      </c>
      <c r="J2637" t="s">
        <v>8251</v>
      </c>
      <c r="K2637">
        <v>1425937761</v>
      </c>
      <c r="L2637" s="10">
        <v>42072.909270833334</v>
      </c>
      <c r="M2637">
        <v>1422917361</v>
      </c>
      <c r="N2637" s="10">
        <f t="shared" si="125"/>
        <v>42037.950937500005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123"/>
        <v>100</v>
      </c>
      <c r="T2637">
        <f t="shared" si="124"/>
        <v>136.9047619047619</v>
      </c>
      <c r="U2637" t="s">
        <v>8319</v>
      </c>
      <c r="V2637" t="s">
        <v>8355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 t="str" cm="1">
        <f t="array" ref="E2638">_xlfn.IFS(D2638&lt;1000,"1000",D2638&lt;5000,"5000",D2638&lt;10000,"10000",D2638&lt;15000,"15000",D2638&lt;20000,"20000",D2638&lt;25000,"25000",D2638&lt;30000,"30000",D2638&lt;35000,"35000",D2638&lt;40000,"40000",D2638&lt;45000,"45000",D2638&lt;50000,"50000",D2638&gt;=50000,"&gt;50000")</f>
        <v>5000</v>
      </c>
      <c r="F2638">
        <v>1873</v>
      </c>
      <c r="G2638" t="str" cm="1">
        <f t="array" ref="G2638">_xlfn.IFS(F2638&lt;1000,"1000",F2638&lt;5000,"5000",F2638&lt;10000,"10000",F2638&lt;15000,"15000",F2638&lt;20000,"20000",F2638&lt;25000,"25000",F2638&lt;30000,"30000",F2638&lt;35000,"35000",F2638&lt;40000,"40000",F2638&lt;45000,"45000",F2638&lt;50000,"50000",F2638&gt;50000,"&gt;50000")</f>
        <v>5000</v>
      </c>
      <c r="H2638" t="s">
        <v>8219</v>
      </c>
      <c r="I2638" t="s">
        <v>8224</v>
      </c>
      <c r="J2638" t="s">
        <v>8246</v>
      </c>
      <c r="K2638">
        <v>1476579600</v>
      </c>
      <c r="L2638" s="10">
        <v>42659.041666666672</v>
      </c>
      <c r="M2638">
        <v>1474641914</v>
      </c>
      <c r="N2638" s="10">
        <f t="shared" si="125"/>
        <v>42636.614745370374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123"/>
        <v>187.3</v>
      </c>
      <c r="T2638">
        <f t="shared" si="124"/>
        <v>37.46</v>
      </c>
      <c r="U2638" t="s">
        <v>8319</v>
      </c>
      <c r="V2638" t="s">
        <v>8355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 t="str" cm="1">
        <f t="array" ref="E2639">_xlfn.IFS(D2639&lt;1000,"1000",D2639&lt;5000,"5000",D2639&lt;10000,"10000",D2639&lt;15000,"15000",D2639&lt;20000,"20000",D2639&lt;25000,"25000",D2639&lt;30000,"30000",D2639&lt;35000,"35000",D2639&lt;40000,"40000",D2639&lt;45000,"45000",D2639&lt;50000,"50000",D2639&gt;=50000,"&gt;50000")</f>
        <v>1000</v>
      </c>
      <c r="F2639">
        <v>831</v>
      </c>
      <c r="G2639" t="str" cm="1">
        <f t="array" ref="G2639">_xlfn.IFS(F2639&lt;1000,"1000",F2639&lt;5000,"5000",F2639&lt;10000,"10000",F2639&lt;15000,"15000",F2639&lt;20000,"20000",F2639&lt;25000,"25000",F2639&lt;30000,"30000",F2639&lt;35000,"35000",F2639&lt;40000,"40000",F2639&lt;45000,"45000",F2639&lt;50000,"50000",F2639&gt;50000,"&gt;50000")</f>
        <v>1000</v>
      </c>
      <c r="H2639" t="s">
        <v>8219</v>
      </c>
      <c r="I2639" t="s">
        <v>8224</v>
      </c>
      <c r="J2639" t="s">
        <v>8246</v>
      </c>
      <c r="K2639">
        <v>1476277875</v>
      </c>
      <c r="L2639" s="10">
        <v>42655.549479166672</v>
      </c>
      <c r="M2639">
        <v>1474895475</v>
      </c>
      <c r="N2639" s="10">
        <f t="shared" si="125"/>
        <v>42639.549479166672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123"/>
        <v>166.2</v>
      </c>
      <c r="T2639">
        <f t="shared" si="124"/>
        <v>31.96153846153846</v>
      </c>
      <c r="U2639" t="s">
        <v>8319</v>
      </c>
      <c r="V2639" t="s">
        <v>8355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 t="str" cm="1">
        <f t="array" ref="E2640">_xlfn.IFS(D2640&lt;1000,"1000",D2640&lt;5000,"5000",D2640&lt;10000,"10000",D2640&lt;15000,"15000",D2640&lt;20000,"20000",D2640&lt;25000,"25000",D2640&lt;30000,"30000",D2640&lt;35000,"35000",D2640&lt;40000,"40000",D2640&lt;45000,"45000",D2640&lt;50000,"50000",D2640&gt;=50000,"&gt;50000")</f>
        <v>1000</v>
      </c>
      <c r="F2640">
        <v>353</v>
      </c>
      <c r="G2640" t="str" cm="1">
        <f t="array" ref="G2640">_xlfn.IFS(F2640&lt;1000,"1000",F2640&lt;5000,"5000",F2640&lt;10000,"10000",F2640&lt;15000,"15000",F2640&lt;20000,"20000",F2640&lt;25000,"25000",F2640&lt;30000,"30000",F2640&lt;35000,"35000",F2640&lt;40000,"40000",F2640&lt;45000,"45000",F2640&lt;50000,"50000",F2640&gt;50000,"&gt;50000")</f>
        <v>1000</v>
      </c>
      <c r="H2640" t="s">
        <v>8219</v>
      </c>
      <c r="I2640" t="s">
        <v>8224</v>
      </c>
      <c r="J2640" t="s">
        <v>8246</v>
      </c>
      <c r="K2640">
        <v>1421358895</v>
      </c>
      <c r="L2640" s="10">
        <v>42019.913136574076</v>
      </c>
      <c r="M2640">
        <v>1418766895</v>
      </c>
      <c r="N2640" s="10">
        <f t="shared" si="125"/>
        <v>41989.913136574076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123"/>
        <v>101.72910662824208</v>
      </c>
      <c r="T2640">
        <f t="shared" si="124"/>
        <v>25.214285714285715</v>
      </c>
      <c r="U2640" t="s">
        <v>8319</v>
      </c>
      <c r="V2640" t="s">
        <v>8355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 t="str" cm="1">
        <f t="array" ref="E2641">_xlfn.IFS(D2641&lt;1000,"1000",D2641&lt;5000,"5000",D2641&lt;10000,"10000",D2641&lt;15000,"15000",D2641&lt;20000,"20000",D2641&lt;25000,"25000",D2641&lt;30000,"30000",D2641&lt;35000,"35000",D2641&lt;40000,"40000",D2641&lt;45000,"45000",D2641&lt;50000,"50000",D2641&gt;=50000,"&gt;50000")</f>
        <v>1000</v>
      </c>
      <c r="F2641">
        <v>492</v>
      </c>
      <c r="G2641" t="str" cm="1">
        <f t="array" ref="G2641">_xlfn.IFS(F2641&lt;1000,"1000",F2641&lt;5000,"5000",F2641&lt;10000,"10000",F2641&lt;15000,"15000",F2641&lt;20000,"20000",F2641&lt;25000,"25000",F2641&lt;30000,"30000",F2641&lt;35000,"35000",F2641&lt;40000,"40000",F2641&lt;45000,"45000",F2641&lt;50000,"50000",F2641&gt;50000,"&gt;50000")</f>
        <v>1000</v>
      </c>
      <c r="H2641" t="s">
        <v>8219</v>
      </c>
      <c r="I2641" t="s">
        <v>8225</v>
      </c>
      <c r="J2641" t="s">
        <v>8247</v>
      </c>
      <c r="K2641">
        <v>1424378748</v>
      </c>
      <c r="L2641" s="10">
        <v>42054.86513888889</v>
      </c>
      <c r="M2641">
        <v>1421786748</v>
      </c>
      <c r="N2641" s="10">
        <f t="shared" si="125"/>
        <v>42024.86513888889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123"/>
        <v>164</v>
      </c>
      <c r="T2641">
        <f t="shared" si="124"/>
        <v>10.040816326530612</v>
      </c>
      <c r="U2641" t="s">
        <v>8319</v>
      </c>
      <c r="V2641" t="s">
        <v>8355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 t="str" cm="1">
        <f t="array" ref="E2642">_xlfn.IFS(D2642&lt;1000,"1000",D2642&lt;5000,"5000",D2642&lt;10000,"10000",D2642&lt;15000,"15000",D2642&lt;20000,"20000",D2642&lt;25000,"25000",D2642&lt;30000,"30000",D2642&lt;35000,"35000",D2642&lt;40000,"40000",D2642&lt;45000,"45000",D2642&lt;50000,"50000",D2642&gt;=50000,"&gt;50000")</f>
        <v>5000</v>
      </c>
      <c r="F2642">
        <v>3170</v>
      </c>
      <c r="G2642" t="str" cm="1">
        <f t="array" ref="G2642">_xlfn.IFS(F2642&lt;1000,"1000",F2642&lt;5000,"5000",F2642&lt;10000,"10000",F2642&lt;15000,"15000",F2642&lt;20000,"20000",F2642&lt;25000,"25000",F2642&lt;30000,"30000",F2642&lt;35000,"35000",F2642&lt;40000,"40000",F2642&lt;45000,"45000",F2642&lt;50000,"50000",F2642&gt;50000,"&gt;50000")</f>
        <v>5000</v>
      </c>
      <c r="H2642" t="s">
        <v>8219</v>
      </c>
      <c r="I2642" t="s">
        <v>8224</v>
      </c>
      <c r="J2642" t="s">
        <v>8246</v>
      </c>
      <c r="K2642">
        <v>1433735474</v>
      </c>
      <c r="L2642" s="10">
        <v>42163.160578703704</v>
      </c>
      <c r="M2642">
        <v>1428551474</v>
      </c>
      <c r="N2642" s="10">
        <f t="shared" si="125"/>
        <v>42103.160578703704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123"/>
        <v>105.66666666666666</v>
      </c>
      <c r="T2642">
        <f t="shared" si="124"/>
        <v>45.94202898550725</v>
      </c>
      <c r="U2642" t="s">
        <v>8319</v>
      </c>
      <c r="V2642" t="s">
        <v>8355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 t="str" cm="1">
        <f t="array" ref="E2643">_xlfn.IFS(D2643&lt;1000,"1000",D2643&lt;5000,"5000",D2643&lt;10000,"10000",D2643&lt;15000,"15000",D2643&lt;20000,"20000",D2643&lt;25000,"25000",D2643&lt;30000,"30000",D2643&lt;35000,"35000",D2643&lt;40000,"40000",D2643&lt;45000,"45000",D2643&lt;50000,"50000",D2643&gt;=50000,"&gt;50000")</f>
        <v>5000</v>
      </c>
      <c r="F2643">
        <v>15</v>
      </c>
      <c r="G2643" t="str" cm="1">
        <f t="array" ref="G2643">_xlfn.IFS(F2643&lt;1000,"1000",F2643&lt;5000,"5000",F2643&lt;10000,"10000",F2643&lt;15000,"15000",F2643&lt;20000,"20000",F2643&lt;25000,"25000",F2643&lt;30000,"30000",F2643&lt;35000,"35000",F2643&lt;40000,"40000",F2643&lt;45000,"45000",F2643&lt;50000,"50000",F2643&gt;50000,"&gt;50000")</f>
        <v>1000</v>
      </c>
      <c r="H2643" t="s">
        <v>8221</v>
      </c>
      <c r="I2643" t="s">
        <v>8224</v>
      </c>
      <c r="J2643" t="s">
        <v>8246</v>
      </c>
      <c r="K2643">
        <v>1410811740</v>
      </c>
      <c r="L2643" s="10">
        <v>41897.839583333334</v>
      </c>
      <c r="M2643">
        <v>1409341863</v>
      </c>
      <c r="N2643" s="10">
        <f t="shared" si="125"/>
        <v>41880.827118055553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123"/>
        <v>1</v>
      </c>
      <c r="T2643">
        <f t="shared" si="124"/>
        <v>15</v>
      </c>
      <c r="U2643" t="s">
        <v>8319</v>
      </c>
      <c r="V2643" t="s">
        <v>8355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 t="str" cm="1">
        <f t="array" ref="E2644">_xlfn.IFS(D2644&lt;1000,"1000",D2644&lt;5000,"5000",D2644&lt;10000,"10000",D2644&lt;15000,"15000",D2644&lt;20000,"20000",D2644&lt;25000,"25000",D2644&lt;30000,"30000",D2644&lt;35000,"35000",D2644&lt;40000,"40000",D2644&lt;45000,"45000",D2644&lt;50000,"50000",D2644&gt;=50000,"&gt;50000")</f>
        <v>&gt;50000</v>
      </c>
      <c r="F2644">
        <v>0</v>
      </c>
      <c r="G2644" t="str" cm="1">
        <f t="array" ref="G2644">_xlfn.IFS(F2644&lt;1000,"1000",F2644&lt;5000,"5000",F2644&lt;10000,"10000",F2644&lt;15000,"15000",F2644&lt;20000,"20000",F2644&lt;25000,"25000",F2644&lt;30000,"30000",F2644&lt;35000,"35000",F2644&lt;40000,"40000",F2644&lt;45000,"45000",F2644&lt;50000,"50000",F2644&gt;50000,"&gt;50000")</f>
        <v>1000</v>
      </c>
      <c r="H2644" t="s">
        <v>8221</v>
      </c>
      <c r="I2644" t="s">
        <v>8236</v>
      </c>
      <c r="J2644" t="s">
        <v>8249</v>
      </c>
      <c r="K2644">
        <v>1468565820</v>
      </c>
      <c r="L2644" s="10">
        <v>42566.289583333331</v>
      </c>
      <c r="M2644">
        <v>1465970108</v>
      </c>
      <c r="N2644" s="10">
        <f t="shared" si="125"/>
        <v>42536.246620370366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123"/>
        <v>0</v>
      </c>
      <c r="T2644" t="e">
        <f t="shared" si="124"/>
        <v>#DIV/0!</v>
      </c>
      <c r="U2644" t="s">
        <v>8319</v>
      </c>
      <c r="V2644" t="s">
        <v>8355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 t="str" cm="1">
        <f t="array" ref="E2645">_xlfn.IFS(D2645&lt;1000,"1000",D2645&lt;5000,"5000",D2645&lt;10000,"10000",D2645&lt;15000,"15000",D2645&lt;20000,"20000",D2645&lt;25000,"25000",D2645&lt;30000,"30000",D2645&lt;35000,"35000",D2645&lt;40000,"40000",D2645&lt;45000,"45000",D2645&lt;50000,"50000",D2645&gt;=50000,"&gt;50000")</f>
        <v>&gt;50000</v>
      </c>
      <c r="F2645">
        <v>335597.31</v>
      </c>
      <c r="G2645" t="str" cm="1">
        <f t="array" ref="G2645">_xlfn.IFS(F2645&lt;1000,"1000",F2645&lt;5000,"5000",F2645&lt;10000,"10000",F2645&lt;15000,"15000",F2645&lt;20000,"20000",F2645&lt;25000,"25000",F2645&lt;30000,"30000",F2645&lt;35000,"35000",F2645&lt;40000,"40000",F2645&lt;45000,"45000",F2645&lt;50000,"50000",F2645&gt;50000,"&gt;50000")</f>
        <v>&gt;50000</v>
      </c>
      <c r="H2645" t="s">
        <v>8220</v>
      </c>
      <c r="I2645" t="s">
        <v>8224</v>
      </c>
      <c r="J2645" t="s">
        <v>8246</v>
      </c>
      <c r="K2645">
        <v>1482307140</v>
      </c>
      <c r="L2645" s="10">
        <v>42725.332638888889</v>
      </c>
      <c r="M2645">
        <v>1479218315</v>
      </c>
      <c r="N2645" s="10">
        <f t="shared" si="125"/>
        <v>42689.582349537035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123"/>
        <v>33.559730999999999</v>
      </c>
      <c r="T2645">
        <f t="shared" si="124"/>
        <v>223.58248500999335</v>
      </c>
      <c r="U2645" t="s">
        <v>8319</v>
      </c>
      <c r="V2645" t="s">
        <v>8355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 t="str" cm="1">
        <f t="array" ref="E2646">_xlfn.IFS(D2646&lt;1000,"1000",D2646&lt;5000,"5000",D2646&lt;10000,"10000",D2646&lt;15000,"15000",D2646&lt;20000,"20000",D2646&lt;25000,"25000",D2646&lt;30000,"30000",D2646&lt;35000,"35000",D2646&lt;40000,"40000",D2646&lt;45000,"45000",D2646&lt;50000,"50000",D2646&gt;=50000,"&gt;50000")</f>
        <v>&gt;50000</v>
      </c>
      <c r="F2646">
        <v>2053</v>
      </c>
      <c r="G2646" t="str" cm="1">
        <f t="array" ref="G2646">_xlfn.IFS(F2646&lt;1000,"1000",F2646&lt;5000,"5000",F2646&lt;10000,"10000",F2646&lt;15000,"15000",F2646&lt;20000,"20000",F2646&lt;25000,"25000",F2646&lt;30000,"30000",F2646&lt;35000,"35000",F2646&lt;40000,"40000",F2646&lt;45000,"45000",F2646&lt;50000,"50000",F2646&gt;50000,"&gt;50000")</f>
        <v>5000</v>
      </c>
      <c r="H2646" t="s">
        <v>8220</v>
      </c>
      <c r="I2646" t="s">
        <v>8224</v>
      </c>
      <c r="J2646" t="s">
        <v>8246</v>
      </c>
      <c r="K2646">
        <v>1489172435</v>
      </c>
      <c r="L2646" s="10">
        <v>42804.792071759264</v>
      </c>
      <c r="M2646">
        <v>1486580435</v>
      </c>
      <c r="N2646" s="10">
        <f t="shared" si="125"/>
        <v>42774.792071759264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123"/>
        <v>2.0529999999999999</v>
      </c>
      <c r="T2646">
        <f t="shared" si="124"/>
        <v>39.480769230769234</v>
      </c>
      <c r="U2646" t="s">
        <v>8319</v>
      </c>
      <c r="V2646" t="s">
        <v>8355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 t="str" cm="1">
        <f t="array" ref="E2647">_xlfn.IFS(D2647&lt;1000,"1000",D2647&lt;5000,"5000",D2647&lt;10000,"10000",D2647&lt;15000,"15000",D2647&lt;20000,"20000",D2647&lt;25000,"25000",D2647&lt;30000,"30000",D2647&lt;35000,"35000",D2647&lt;40000,"40000",D2647&lt;45000,"45000",D2647&lt;50000,"50000",D2647&gt;=50000,"&gt;50000")</f>
        <v>25000</v>
      </c>
      <c r="F2647">
        <v>2100</v>
      </c>
      <c r="G2647" t="str" cm="1">
        <f t="array" ref="G2647">_xlfn.IFS(F2647&lt;1000,"1000",F2647&lt;5000,"5000",F2647&lt;10000,"10000",F2647&lt;15000,"15000",F2647&lt;20000,"20000",F2647&lt;25000,"25000",F2647&lt;30000,"30000",F2647&lt;35000,"35000",F2647&lt;40000,"40000",F2647&lt;45000,"45000",F2647&lt;50000,"50000",F2647&gt;50000,"&gt;50000")</f>
        <v>5000</v>
      </c>
      <c r="H2647" t="s">
        <v>8220</v>
      </c>
      <c r="I2647" t="s">
        <v>8226</v>
      </c>
      <c r="J2647" t="s">
        <v>8248</v>
      </c>
      <c r="K2647">
        <v>1415481203</v>
      </c>
      <c r="L2647" s="10">
        <v>41951.884293981479</v>
      </c>
      <c r="M2647">
        <v>1412885603</v>
      </c>
      <c r="N2647" s="10">
        <f t="shared" si="125"/>
        <v>41921.842627314814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123"/>
        <v>10.5</v>
      </c>
      <c r="T2647">
        <f t="shared" si="124"/>
        <v>91.304347826086953</v>
      </c>
      <c r="U2647" t="s">
        <v>8319</v>
      </c>
      <c r="V2647" t="s">
        <v>8355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 t="str" cm="1">
        <f t="array" ref="E2648">_xlfn.IFS(D2648&lt;1000,"1000",D2648&lt;5000,"5000",D2648&lt;10000,"10000",D2648&lt;15000,"15000",D2648&lt;20000,"20000",D2648&lt;25000,"25000",D2648&lt;30000,"30000",D2648&lt;35000,"35000",D2648&lt;40000,"40000",D2648&lt;45000,"45000",D2648&lt;50000,"50000",D2648&gt;=50000,"&gt;50000")</f>
        <v>&gt;50000</v>
      </c>
      <c r="F2648">
        <v>42086.42</v>
      </c>
      <c r="G2648" t="str" cm="1">
        <f t="array" ref="G2648">_xlfn.IFS(F2648&lt;1000,"1000",F2648&lt;5000,"5000",F2648&lt;10000,"10000",F2648&lt;15000,"15000",F2648&lt;20000,"20000",F2648&lt;25000,"25000",F2648&lt;30000,"30000",F2648&lt;35000,"35000",F2648&lt;40000,"40000",F2648&lt;45000,"45000",F2648&lt;50000,"50000",F2648&gt;50000,"&gt;50000")</f>
        <v>45000</v>
      </c>
      <c r="H2648" t="s">
        <v>8220</v>
      </c>
      <c r="I2648" t="s">
        <v>8224</v>
      </c>
      <c r="J2648" t="s">
        <v>8246</v>
      </c>
      <c r="K2648">
        <v>1441783869</v>
      </c>
      <c r="L2648" s="10">
        <v>42256.313298611116</v>
      </c>
      <c r="M2648">
        <v>1439191869</v>
      </c>
      <c r="N2648" s="10">
        <f t="shared" si="125"/>
        <v>42226.313298611116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123"/>
        <v>8.4172840000000004</v>
      </c>
      <c r="T2648">
        <f t="shared" si="124"/>
        <v>78.666205607476627</v>
      </c>
      <c r="U2648" t="s">
        <v>8319</v>
      </c>
      <c r="V2648" t="s">
        <v>8355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 t="str" cm="1">
        <f t="array" ref="E2649">_xlfn.IFS(D2649&lt;1000,"1000",D2649&lt;5000,"5000",D2649&lt;10000,"10000",D2649&lt;15000,"15000",D2649&lt;20000,"20000",D2649&lt;25000,"25000",D2649&lt;30000,"30000",D2649&lt;35000,"35000",D2649&lt;40000,"40000",D2649&lt;45000,"45000",D2649&lt;50000,"50000",D2649&gt;=50000,"&gt;50000")</f>
        <v>5000</v>
      </c>
      <c r="F2649">
        <v>36</v>
      </c>
      <c r="G2649" t="str" cm="1">
        <f t="array" ref="G2649">_xlfn.IFS(F2649&lt;1000,"1000",F2649&lt;5000,"5000",F2649&lt;10000,"10000",F2649&lt;15000,"15000",F2649&lt;20000,"20000",F2649&lt;25000,"25000",F2649&lt;30000,"30000",F2649&lt;35000,"35000",F2649&lt;40000,"40000",F2649&lt;45000,"45000",F2649&lt;50000,"50000",F2649&gt;50000,"&gt;50000")</f>
        <v>1000</v>
      </c>
      <c r="H2649" t="s">
        <v>8220</v>
      </c>
      <c r="I2649" t="s">
        <v>8229</v>
      </c>
      <c r="J2649" t="s">
        <v>8251</v>
      </c>
      <c r="K2649">
        <v>1439533019</v>
      </c>
      <c r="L2649" s="10">
        <v>42230.261793981481</v>
      </c>
      <c r="M2649">
        <v>1436941019</v>
      </c>
      <c r="N2649" s="10">
        <f t="shared" si="125"/>
        <v>42200.261793981481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123"/>
        <v>1.44</v>
      </c>
      <c r="T2649">
        <f t="shared" si="124"/>
        <v>12</v>
      </c>
      <c r="U2649" t="s">
        <v>8319</v>
      </c>
      <c r="V2649" t="s">
        <v>8355</v>
      </c>
    </row>
    <row r="2650" spans="1:22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 t="str" cm="1">
        <f t="array" ref="E2650">_xlfn.IFS(D2650&lt;1000,"1000",D2650&lt;5000,"5000",D2650&lt;10000,"10000",D2650&lt;15000,"15000",D2650&lt;20000,"20000",D2650&lt;25000,"25000",D2650&lt;30000,"30000",D2650&lt;35000,"35000",D2650&lt;40000,"40000",D2650&lt;45000,"45000",D2650&lt;50000,"50000",D2650&gt;=50000,"&gt;50000")</f>
        <v>15000</v>
      </c>
      <c r="F2650">
        <v>106</v>
      </c>
      <c r="G2650" t="str" cm="1">
        <f t="array" ref="G2650">_xlfn.IFS(F2650&lt;1000,"1000",F2650&lt;5000,"5000",F2650&lt;10000,"10000",F2650&lt;15000,"15000",F2650&lt;20000,"20000",F2650&lt;25000,"25000",F2650&lt;30000,"30000",F2650&lt;35000,"35000",F2650&lt;40000,"40000",F2650&lt;45000,"45000",F2650&lt;50000,"50000",F2650&gt;50000,"&gt;50000")</f>
        <v>1000</v>
      </c>
      <c r="H2650" t="s">
        <v>8220</v>
      </c>
      <c r="I2650" t="s">
        <v>8224</v>
      </c>
      <c r="J2650" t="s">
        <v>8246</v>
      </c>
      <c r="K2650">
        <v>1457543360</v>
      </c>
      <c r="L2650" s="10">
        <v>42438.714814814812</v>
      </c>
      <c r="M2650">
        <v>1454951360</v>
      </c>
      <c r="N2650" s="10">
        <f t="shared" si="125"/>
        <v>42408.714814814812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123"/>
        <v>0.88333333333333341</v>
      </c>
      <c r="T2650">
        <f t="shared" si="124"/>
        <v>17.666666666666668</v>
      </c>
      <c r="U2650" t="s">
        <v>8319</v>
      </c>
      <c r="V2650" t="s">
        <v>8355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 t="str" cm="1">
        <f t="array" ref="E2651">_xlfn.IFS(D2651&lt;1000,"1000",D2651&lt;5000,"5000",D2651&lt;10000,"10000",D2651&lt;15000,"15000",D2651&lt;20000,"20000",D2651&lt;25000,"25000",D2651&lt;30000,"30000",D2651&lt;35000,"35000",D2651&lt;40000,"40000",D2651&lt;45000,"45000",D2651&lt;50000,"50000",D2651&gt;=50000,"&gt;50000")</f>
        <v>&gt;50000</v>
      </c>
      <c r="F2651">
        <v>124</v>
      </c>
      <c r="G2651" t="str" cm="1">
        <f t="array" ref="G2651">_xlfn.IFS(F2651&lt;1000,"1000",F2651&lt;5000,"5000",F2651&lt;10000,"10000",F2651&lt;15000,"15000",F2651&lt;20000,"20000",F2651&lt;25000,"25000",F2651&lt;30000,"30000",F2651&lt;35000,"35000",F2651&lt;40000,"40000",F2651&lt;45000,"45000",F2651&lt;50000,"50000",F2651&gt;50000,"&gt;50000")</f>
        <v>1000</v>
      </c>
      <c r="H2651" t="s">
        <v>8220</v>
      </c>
      <c r="I2651" t="s">
        <v>8224</v>
      </c>
      <c r="J2651" t="s">
        <v>8246</v>
      </c>
      <c r="K2651">
        <v>1454370941</v>
      </c>
      <c r="L2651" s="10">
        <v>42401.99700231482</v>
      </c>
      <c r="M2651">
        <v>1449186941</v>
      </c>
      <c r="N2651" s="10">
        <f t="shared" si="125"/>
        <v>42341.99700231482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123"/>
        <v>9.920000000000001E-2</v>
      </c>
      <c r="T2651">
        <f t="shared" si="124"/>
        <v>41.333333333333336</v>
      </c>
      <c r="U2651" t="s">
        <v>8319</v>
      </c>
      <c r="V2651" t="s">
        <v>8355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 t="str" cm="1">
        <f t="array" ref="E2652">_xlfn.IFS(D2652&lt;1000,"1000",D2652&lt;5000,"5000",D2652&lt;10000,"10000",D2652&lt;15000,"15000",D2652&lt;20000,"20000",D2652&lt;25000,"25000",D2652&lt;30000,"30000",D2652&lt;35000,"35000",D2652&lt;40000,"40000",D2652&lt;45000,"45000",D2652&lt;50000,"50000",D2652&gt;=50000,"&gt;50000")</f>
        <v>&gt;50000</v>
      </c>
      <c r="F2652">
        <v>358</v>
      </c>
      <c r="G2652" t="str" cm="1">
        <f t="array" ref="G2652">_xlfn.IFS(F2652&lt;1000,"1000",F2652&lt;5000,"5000",F2652&lt;10000,"10000",F2652&lt;15000,"15000",F2652&lt;20000,"20000",F2652&lt;25000,"25000",F2652&lt;30000,"30000",F2652&lt;35000,"35000",F2652&lt;40000,"40000",F2652&lt;45000,"45000",F2652&lt;50000,"50000",F2652&gt;50000,"&gt;50000")</f>
        <v>1000</v>
      </c>
      <c r="H2652" t="s">
        <v>8220</v>
      </c>
      <c r="I2652" t="s">
        <v>8224</v>
      </c>
      <c r="J2652" t="s">
        <v>8246</v>
      </c>
      <c r="K2652">
        <v>1482332343</v>
      </c>
      <c r="L2652" s="10">
        <v>42725.624340277776</v>
      </c>
      <c r="M2652">
        <v>1479740343</v>
      </c>
      <c r="N2652" s="10">
        <f t="shared" si="125"/>
        <v>42695.624340277776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123"/>
        <v>0.59666666666666668</v>
      </c>
      <c r="T2652">
        <f t="shared" si="124"/>
        <v>71.599999999999994</v>
      </c>
      <c r="U2652" t="s">
        <v>8319</v>
      </c>
      <c r="V2652" t="s">
        <v>8355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 t="str" cm="1">
        <f t="array" ref="E2653">_xlfn.IFS(D2653&lt;1000,"1000",D2653&lt;5000,"5000",D2653&lt;10000,"10000",D2653&lt;15000,"15000",D2653&lt;20000,"20000",D2653&lt;25000,"25000",D2653&lt;30000,"30000",D2653&lt;35000,"35000",D2653&lt;40000,"40000",D2653&lt;45000,"45000",D2653&lt;50000,"50000",D2653&gt;=50000,"&gt;50000")</f>
        <v>&gt;50000</v>
      </c>
      <c r="F2653">
        <v>5233</v>
      </c>
      <c r="G2653" t="str" cm="1">
        <f t="array" ref="G2653">_xlfn.IFS(F2653&lt;1000,"1000",F2653&lt;5000,"5000",F2653&lt;10000,"10000",F2653&lt;15000,"15000",F2653&lt;20000,"20000",F2653&lt;25000,"25000",F2653&lt;30000,"30000",F2653&lt;35000,"35000",F2653&lt;40000,"40000",F2653&lt;45000,"45000",F2653&lt;50000,"50000",F2653&gt;50000,"&gt;50000")</f>
        <v>10000</v>
      </c>
      <c r="H2653" t="s">
        <v>8220</v>
      </c>
      <c r="I2653" t="s">
        <v>8224</v>
      </c>
      <c r="J2653" t="s">
        <v>8246</v>
      </c>
      <c r="K2653">
        <v>1450380009</v>
      </c>
      <c r="L2653" s="10">
        <v>42355.805659722217</v>
      </c>
      <c r="M2653">
        <v>1447960809</v>
      </c>
      <c r="N2653" s="10">
        <f t="shared" si="125"/>
        <v>42327.805659722217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123"/>
        <v>1.8689285714285715</v>
      </c>
      <c r="T2653">
        <f t="shared" si="124"/>
        <v>307.8235294117647</v>
      </c>
      <c r="U2653" t="s">
        <v>8319</v>
      </c>
      <c r="V2653" t="s">
        <v>8355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 t="str" cm="1">
        <f t="array" ref="E2654">_xlfn.IFS(D2654&lt;1000,"1000",D2654&lt;5000,"5000",D2654&lt;10000,"10000",D2654&lt;15000,"15000",D2654&lt;20000,"20000",D2654&lt;25000,"25000",D2654&lt;30000,"30000",D2654&lt;35000,"35000",D2654&lt;40000,"40000",D2654&lt;45000,"45000",D2654&lt;50000,"50000",D2654&gt;=50000,"&gt;50000")</f>
        <v>&gt;50000</v>
      </c>
      <c r="F2654">
        <v>885</v>
      </c>
      <c r="G2654" t="str" cm="1">
        <f t="array" ref="G2654">_xlfn.IFS(F2654&lt;1000,"1000",F2654&lt;5000,"5000",F2654&lt;10000,"10000",F2654&lt;15000,"15000",F2654&lt;20000,"20000",F2654&lt;25000,"25000",F2654&lt;30000,"30000",F2654&lt;35000,"35000",F2654&lt;40000,"40000",F2654&lt;45000,"45000",F2654&lt;50000,"50000",F2654&gt;50000,"&gt;50000")</f>
        <v>1000</v>
      </c>
      <c r="H2654" t="s">
        <v>8220</v>
      </c>
      <c r="I2654" t="s">
        <v>8226</v>
      </c>
      <c r="J2654" t="s">
        <v>8248</v>
      </c>
      <c r="K2654">
        <v>1418183325</v>
      </c>
      <c r="L2654" s="10">
        <v>41983.158854166672</v>
      </c>
      <c r="M2654">
        <v>1415591325</v>
      </c>
      <c r="N2654" s="10">
        <f t="shared" si="125"/>
        <v>41953.158854166672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123"/>
        <v>0.88500000000000001</v>
      </c>
      <c r="T2654">
        <f t="shared" si="124"/>
        <v>80.454545454545453</v>
      </c>
      <c r="U2654" t="s">
        <v>8319</v>
      </c>
      <c r="V2654" t="s">
        <v>8355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 t="str" cm="1">
        <f t="array" ref="E2655">_xlfn.IFS(D2655&lt;1000,"1000",D2655&lt;5000,"5000",D2655&lt;10000,"10000",D2655&lt;15000,"15000",D2655&lt;20000,"20000",D2655&lt;25000,"25000",D2655&lt;30000,"30000",D2655&lt;35000,"35000",D2655&lt;40000,"40000",D2655&lt;45000,"45000",D2655&lt;50000,"50000",D2655&gt;=50000,"&gt;50000")</f>
        <v>&gt;50000</v>
      </c>
      <c r="F2655">
        <v>5876</v>
      </c>
      <c r="G2655" t="str" cm="1">
        <f t="array" ref="G2655">_xlfn.IFS(F2655&lt;1000,"1000",F2655&lt;5000,"5000",F2655&lt;10000,"10000",F2655&lt;15000,"15000",F2655&lt;20000,"20000",F2655&lt;25000,"25000",F2655&lt;30000,"30000",F2655&lt;35000,"35000",F2655&lt;40000,"40000",F2655&lt;45000,"45000",F2655&lt;50000,"50000",F2655&gt;50000,"&gt;50000")</f>
        <v>10000</v>
      </c>
      <c r="H2655" t="s">
        <v>8220</v>
      </c>
      <c r="I2655" t="s">
        <v>8224</v>
      </c>
      <c r="J2655" t="s">
        <v>8246</v>
      </c>
      <c r="K2655">
        <v>1402632000</v>
      </c>
      <c r="L2655" s="10">
        <v>41803.166666666664</v>
      </c>
      <c r="M2655">
        <v>1399909127</v>
      </c>
      <c r="N2655" s="10">
        <f t="shared" si="125"/>
        <v>41771.651932870373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123"/>
        <v>11.52156862745098</v>
      </c>
      <c r="T2655">
        <f t="shared" si="124"/>
        <v>83.942857142857136</v>
      </c>
      <c r="U2655" t="s">
        <v>8319</v>
      </c>
      <c r="V2655" t="s">
        <v>8355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 t="str" cm="1">
        <f t="array" ref="E2656">_xlfn.IFS(D2656&lt;1000,"1000",D2656&lt;5000,"5000",D2656&lt;10000,"10000",D2656&lt;15000,"15000",D2656&lt;20000,"20000",D2656&lt;25000,"25000",D2656&lt;30000,"30000",D2656&lt;35000,"35000",D2656&lt;40000,"40000",D2656&lt;45000,"45000",D2656&lt;50000,"50000",D2656&gt;=50000,"&gt;50000")</f>
        <v>&gt;50000</v>
      </c>
      <c r="F2656">
        <v>51</v>
      </c>
      <c r="G2656" t="str" cm="1">
        <f t="array" ref="G2656">_xlfn.IFS(F2656&lt;1000,"1000",F2656&lt;5000,"5000",F2656&lt;10000,"10000",F2656&lt;15000,"15000",F2656&lt;20000,"20000",F2656&lt;25000,"25000",F2656&lt;30000,"30000",F2656&lt;35000,"35000",F2656&lt;40000,"40000",F2656&lt;45000,"45000",F2656&lt;50000,"50000",F2656&gt;50000,"&gt;50000")</f>
        <v>1000</v>
      </c>
      <c r="H2656" t="s">
        <v>8220</v>
      </c>
      <c r="I2656" t="s">
        <v>8224</v>
      </c>
      <c r="J2656" t="s">
        <v>8246</v>
      </c>
      <c r="K2656">
        <v>1429622726</v>
      </c>
      <c r="L2656" s="10">
        <v>42115.559328703705</v>
      </c>
      <c r="M2656">
        <v>1424442326</v>
      </c>
      <c r="N2656" s="10">
        <f t="shared" si="125"/>
        <v>42055.600995370376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123"/>
        <v>5.1000000000000004E-2</v>
      </c>
      <c r="T2656">
        <f t="shared" si="124"/>
        <v>8.5</v>
      </c>
      <c r="U2656" t="s">
        <v>8319</v>
      </c>
      <c r="V2656" t="s">
        <v>8355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 t="str" cm="1">
        <f t="array" ref="E2657">_xlfn.IFS(D2657&lt;1000,"1000",D2657&lt;5000,"5000",D2657&lt;10000,"10000",D2657&lt;15000,"15000",D2657&lt;20000,"20000",D2657&lt;25000,"25000",D2657&lt;30000,"30000",D2657&lt;35000,"35000",D2657&lt;40000,"40000",D2657&lt;45000,"45000",D2657&lt;50000,"50000",D2657&gt;=50000,"&gt;50000")</f>
        <v>20000</v>
      </c>
      <c r="F2657">
        <v>3155</v>
      </c>
      <c r="G2657" t="str" cm="1">
        <f t="array" ref="G2657">_xlfn.IFS(F2657&lt;1000,"1000",F2657&lt;5000,"5000",F2657&lt;10000,"10000",F2657&lt;15000,"15000",F2657&lt;20000,"20000",F2657&lt;25000,"25000",F2657&lt;30000,"30000",F2657&lt;35000,"35000",F2657&lt;40000,"40000",F2657&lt;45000,"45000",F2657&lt;50000,"50000",F2657&gt;50000,"&gt;50000")</f>
        <v>5000</v>
      </c>
      <c r="H2657" t="s">
        <v>8220</v>
      </c>
      <c r="I2657" t="s">
        <v>8224</v>
      </c>
      <c r="J2657" t="s">
        <v>8246</v>
      </c>
      <c r="K2657">
        <v>1455048000</v>
      </c>
      <c r="L2657" s="10">
        <v>42409.833333333328</v>
      </c>
      <c r="M2657">
        <v>1452631647</v>
      </c>
      <c r="N2657" s="10">
        <f t="shared" si="125"/>
        <v>42381.866284722222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123"/>
        <v>21.033333333333335</v>
      </c>
      <c r="T2657">
        <f t="shared" si="124"/>
        <v>73.372093023255815</v>
      </c>
      <c r="U2657" t="s">
        <v>8319</v>
      </c>
      <c r="V2657" t="s">
        <v>8355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 t="str" cm="1">
        <f t="array" ref="E2658">_xlfn.IFS(D2658&lt;1000,"1000",D2658&lt;5000,"5000",D2658&lt;10000,"10000",D2658&lt;15000,"15000",D2658&lt;20000,"20000",D2658&lt;25000,"25000",D2658&lt;30000,"30000",D2658&lt;35000,"35000",D2658&lt;40000,"40000",D2658&lt;45000,"45000",D2658&lt;50000,"50000",D2658&gt;=50000,"&gt;50000")</f>
        <v>&gt;50000</v>
      </c>
      <c r="F2658">
        <v>17155</v>
      </c>
      <c r="G2658" t="str" cm="1">
        <f t="array" ref="G2658">_xlfn.IFS(F2658&lt;1000,"1000",F2658&lt;5000,"5000",F2658&lt;10000,"10000",F2658&lt;15000,"15000",F2658&lt;20000,"20000",F2658&lt;25000,"25000",F2658&lt;30000,"30000",F2658&lt;35000,"35000",F2658&lt;40000,"40000",F2658&lt;45000,"45000",F2658&lt;50000,"50000",F2658&gt;50000,"&gt;50000")</f>
        <v>20000</v>
      </c>
      <c r="H2658" t="s">
        <v>8220</v>
      </c>
      <c r="I2658" t="s">
        <v>8224</v>
      </c>
      <c r="J2658" t="s">
        <v>8246</v>
      </c>
      <c r="K2658">
        <v>1489345200</v>
      </c>
      <c r="L2658" s="10">
        <v>42806.791666666672</v>
      </c>
      <c r="M2658">
        <v>1485966688</v>
      </c>
      <c r="N2658" s="10">
        <f t="shared" si="125"/>
        <v>42767.688518518517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123"/>
        <v>11.436666666666667</v>
      </c>
      <c r="T2658">
        <f t="shared" si="124"/>
        <v>112.86184210526316</v>
      </c>
      <c r="U2658" t="s">
        <v>8319</v>
      </c>
      <c r="V2658" t="s">
        <v>8355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 t="str" cm="1">
        <f t="array" ref="E2659">_xlfn.IFS(D2659&lt;1000,"1000",D2659&lt;5000,"5000",D2659&lt;10000,"10000",D2659&lt;15000,"15000",D2659&lt;20000,"20000",D2659&lt;25000,"25000",D2659&lt;30000,"30000",D2659&lt;35000,"35000",D2659&lt;40000,"40000",D2659&lt;45000,"45000",D2659&lt;50000,"50000",D2659&gt;=50000,"&gt;50000")</f>
        <v>35000</v>
      </c>
      <c r="F2659">
        <v>5621.38</v>
      </c>
      <c r="G2659" t="str" cm="1">
        <f t="array" ref="G2659">_xlfn.IFS(F2659&lt;1000,"1000",F2659&lt;5000,"5000",F2659&lt;10000,"10000",F2659&lt;15000,"15000",F2659&lt;20000,"20000",F2659&lt;25000,"25000",F2659&lt;30000,"30000",F2659&lt;35000,"35000",F2659&lt;40000,"40000",F2659&lt;45000,"45000",F2659&lt;50000,"50000",F2659&gt;50000,"&gt;50000")</f>
        <v>10000</v>
      </c>
      <c r="H2659" t="s">
        <v>8220</v>
      </c>
      <c r="I2659" t="s">
        <v>8224</v>
      </c>
      <c r="J2659" t="s">
        <v>8246</v>
      </c>
      <c r="K2659">
        <v>1470187800</v>
      </c>
      <c r="L2659" s="10">
        <v>42585.0625</v>
      </c>
      <c r="M2659">
        <v>1467325053</v>
      </c>
      <c r="N2659" s="10">
        <f t="shared" si="125"/>
        <v>42551.928854166668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123"/>
        <v>18.737933333333334</v>
      </c>
      <c r="T2659">
        <f t="shared" si="124"/>
        <v>95.277627118644077</v>
      </c>
      <c r="U2659" t="s">
        <v>8319</v>
      </c>
      <c r="V2659" t="s">
        <v>8355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 t="str" cm="1">
        <f t="array" ref="E2660">_xlfn.IFS(D2660&lt;1000,"1000",D2660&lt;5000,"5000",D2660&lt;10000,"10000",D2660&lt;15000,"15000",D2660&lt;20000,"20000",D2660&lt;25000,"25000",D2660&lt;30000,"30000",D2660&lt;35000,"35000",D2660&lt;40000,"40000",D2660&lt;45000,"45000",D2660&lt;50000,"50000",D2660&gt;=50000,"&gt;50000")</f>
        <v>&gt;50000</v>
      </c>
      <c r="F2660">
        <v>91</v>
      </c>
      <c r="G2660" t="str" cm="1">
        <f t="array" ref="G2660">_xlfn.IFS(F2660&lt;1000,"1000",F2660&lt;5000,"5000",F2660&lt;10000,"10000",F2660&lt;15000,"15000",F2660&lt;20000,"20000",F2660&lt;25000,"25000",F2660&lt;30000,"30000",F2660&lt;35000,"35000",F2660&lt;40000,"40000",F2660&lt;45000,"45000",F2660&lt;50000,"50000",F2660&gt;50000,"&gt;50000")</f>
        <v>1000</v>
      </c>
      <c r="H2660" t="s">
        <v>8220</v>
      </c>
      <c r="I2660" t="s">
        <v>8224</v>
      </c>
      <c r="J2660" t="s">
        <v>8246</v>
      </c>
      <c r="K2660">
        <v>1469913194</v>
      </c>
      <c r="L2660" s="10">
        <v>42581.884189814817</v>
      </c>
      <c r="M2660">
        <v>1467321194</v>
      </c>
      <c r="N2660" s="10">
        <f t="shared" si="125"/>
        <v>42551.884189814817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123"/>
        <v>9.285714285714286E-2</v>
      </c>
      <c r="T2660">
        <f t="shared" si="124"/>
        <v>22.75</v>
      </c>
      <c r="U2660" t="s">
        <v>8319</v>
      </c>
      <c r="V2660" t="s">
        <v>8355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 t="str" cm="1">
        <f t="array" ref="E2661">_xlfn.IFS(D2661&lt;1000,"1000",D2661&lt;5000,"5000",D2661&lt;10000,"10000",D2661&lt;15000,"15000",D2661&lt;20000,"20000",D2661&lt;25000,"25000",D2661&lt;30000,"30000",D2661&lt;35000,"35000",D2661&lt;40000,"40000",D2661&lt;45000,"45000",D2661&lt;50000,"50000",D2661&gt;=50000,"&gt;50000")</f>
        <v>50000</v>
      </c>
      <c r="F2661">
        <v>1333</v>
      </c>
      <c r="G2661" t="str" cm="1">
        <f t="array" ref="G2661">_xlfn.IFS(F2661&lt;1000,"1000",F2661&lt;5000,"5000",F2661&lt;10000,"10000",F2661&lt;15000,"15000",F2661&lt;20000,"20000",F2661&lt;25000,"25000",F2661&lt;30000,"30000",F2661&lt;35000,"35000",F2661&lt;40000,"40000",F2661&lt;45000,"45000",F2661&lt;50000,"50000",F2661&gt;50000,"&gt;50000")</f>
        <v>5000</v>
      </c>
      <c r="H2661" t="s">
        <v>8220</v>
      </c>
      <c r="I2661" t="s">
        <v>8224</v>
      </c>
      <c r="J2661" t="s">
        <v>8246</v>
      </c>
      <c r="K2661">
        <v>1429321210</v>
      </c>
      <c r="L2661" s="10">
        <v>42112.069560185191</v>
      </c>
      <c r="M2661">
        <v>1426729210</v>
      </c>
      <c r="N2661" s="10">
        <f t="shared" si="125"/>
        <v>42082.069560185191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123"/>
        <v>2.7204081632653061</v>
      </c>
      <c r="T2661">
        <f t="shared" si="124"/>
        <v>133.30000000000001</v>
      </c>
      <c r="U2661" t="s">
        <v>8319</v>
      </c>
      <c r="V2661" t="s">
        <v>8355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 t="str" cm="1">
        <f t="array" ref="E2662">_xlfn.IFS(D2662&lt;1000,"1000",D2662&lt;5000,"5000",D2662&lt;10000,"10000",D2662&lt;15000,"15000",D2662&lt;20000,"20000",D2662&lt;25000,"25000",D2662&lt;30000,"30000",D2662&lt;35000,"35000",D2662&lt;40000,"40000",D2662&lt;45000,"45000",D2662&lt;50000,"50000",D2662&gt;=50000,"&gt;50000")</f>
        <v>25000</v>
      </c>
      <c r="F2662">
        <v>19</v>
      </c>
      <c r="G2662" t="str" cm="1">
        <f t="array" ref="G2662">_xlfn.IFS(F2662&lt;1000,"1000",F2662&lt;5000,"5000",F2662&lt;10000,"10000",F2662&lt;15000,"15000",F2662&lt;20000,"20000",F2662&lt;25000,"25000",F2662&lt;30000,"30000",F2662&lt;35000,"35000",F2662&lt;40000,"40000",F2662&lt;45000,"45000",F2662&lt;50000,"50000",F2662&gt;50000,"&gt;50000")</f>
        <v>1000</v>
      </c>
      <c r="H2662" t="s">
        <v>8220</v>
      </c>
      <c r="I2662" t="s">
        <v>8224</v>
      </c>
      <c r="J2662" t="s">
        <v>8246</v>
      </c>
      <c r="K2662">
        <v>1448388418</v>
      </c>
      <c r="L2662" s="10">
        <v>42332.754837962959</v>
      </c>
      <c r="M2662">
        <v>1443200818</v>
      </c>
      <c r="N2662" s="10">
        <f t="shared" si="125"/>
        <v>42272.713171296295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123"/>
        <v>9.5000000000000001E-2</v>
      </c>
      <c r="T2662">
        <f t="shared" si="124"/>
        <v>3.8</v>
      </c>
      <c r="U2662" t="s">
        <v>8319</v>
      </c>
      <c r="V2662" t="s">
        <v>8355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 t="str" cm="1">
        <f t="array" ref="E2663">_xlfn.IFS(D2663&lt;1000,"1000",D2663&lt;5000,"5000",D2663&lt;10000,"10000",D2663&lt;15000,"15000",D2663&lt;20000,"20000",D2663&lt;25000,"25000",D2663&lt;30000,"30000",D2663&lt;35000,"35000",D2663&lt;40000,"40000",D2663&lt;45000,"45000",D2663&lt;50000,"50000",D2663&gt;=50000,"&gt;50000")</f>
        <v>10000</v>
      </c>
      <c r="F2663">
        <v>5145</v>
      </c>
      <c r="G2663" t="str" cm="1">
        <f t="array" ref="G2663">_xlfn.IFS(F2663&lt;1000,"1000",F2663&lt;5000,"5000",F2663&lt;10000,"10000",F2663&lt;15000,"15000",F2663&lt;20000,"20000",F2663&lt;25000,"25000",F2663&lt;30000,"30000",F2663&lt;35000,"35000",F2663&lt;40000,"40000",F2663&lt;45000,"45000",F2663&lt;50000,"50000",F2663&gt;50000,"&gt;50000")</f>
        <v>10000</v>
      </c>
      <c r="H2663" t="s">
        <v>8219</v>
      </c>
      <c r="I2663" t="s">
        <v>8224</v>
      </c>
      <c r="J2663" t="s">
        <v>8246</v>
      </c>
      <c r="K2663">
        <v>1382742010</v>
      </c>
      <c r="L2663" s="10">
        <v>41572.958449074074</v>
      </c>
      <c r="M2663">
        <v>1380150010</v>
      </c>
      <c r="N2663" s="10">
        <f t="shared" si="125"/>
        <v>41542.958449074074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123"/>
        <v>102.89999999999999</v>
      </c>
      <c r="T2663">
        <f t="shared" si="124"/>
        <v>85.75</v>
      </c>
      <c r="U2663" t="s">
        <v>8319</v>
      </c>
      <c r="V2663" t="s">
        <v>8356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 t="str" cm="1">
        <f t="array" ref="E2664">_xlfn.IFS(D2664&lt;1000,"1000",D2664&lt;5000,"5000",D2664&lt;10000,"10000",D2664&lt;15000,"15000",D2664&lt;20000,"20000",D2664&lt;25000,"25000",D2664&lt;30000,"30000",D2664&lt;35000,"35000",D2664&lt;40000,"40000",D2664&lt;45000,"45000",D2664&lt;50000,"50000",D2664&gt;=50000,"&gt;50000")</f>
        <v>25000</v>
      </c>
      <c r="F2664">
        <v>21360</v>
      </c>
      <c r="G2664" t="str" cm="1">
        <f t="array" ref="G2664">_xlfn.IFS(F2664&lt;1000,"1000",F2664&lt;5000,"5000",F2664&lt;10000,"10000",F2664&lt;15000,"15000",F2664&lt;20000,"20000",F2664&lt;25000,"25000",F2664&lt;30000,"30000",F2664&lt;35000,"35000",F2664&lt;40000,"40000",F2664&lt;45000,"45000",F2664&lt;50000,"50000",F2664&gt;50000,"&gt;50000")</f>
        <v>25000</v>
      </c>
      <c r="H2664" t="s">
        <v>8219</v>
      </c>
      <c r="I2664" t="s">
        <v>8224</v>
      </c>
      <c r="J2664" t="s">
        <v>8246</v>
      </c>
      <c r="K2664">
        <v>1440179713</v>
      </c>
      <c r="L2664" s="10">
        <v>42237.746678240743</v>
      </c>
      <c r="M2664">
        <v>1437587713</v>
      </c>
      <c r="N2664" s="10">
        <f t="shared" si="125"/>
        <v>42207.746678240743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123"/>
        <v>106.80000000000001</v>
      </c>
      <c r="T2664">
        <f t="shared" si="124"/>
        <v>267</v>
      </c>
      <c r="U2664" t="s">
        <v>8319</v>
      </c>
      <c r="V2664" t="s">
        <v>8356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 t="str" cm="1">
        <f t="array" ref="E2665">_xlfn.IFS(D2665&lt;1000,"1000",D2665&lt;5000,"5000",D2665&lt;10000,"10000",D2665&lt;15000,"15000",D2665&lt;20000,"20000",D2665&lt;25000,"25000",D2665&lt;30000,"30000",D2665&lt;35000,"35000",D2665&lt;40000,"40000",D2665&lt;45000,"45000",D2665&lt;50000,"50000",D2665&gt;=50000,"&gt;50000")</f>
        <v>25000</v>
      </c>
      <c r="F2665">
        <v>20919.25</v>
      </c>
      <c r="G2665" t="str" cm="1">
        <f t="array" ref="G2665">_xlfn.IFS(F2665&lt;1000,"1000",F2665&lt;5000,"5000",F2665&lt;10000,"10000",F2665&lt;15000,"15000",F2665&lt;20000,"20000",F2665&lt;25000,"25000",F2665&lt;30000,"30000",F2665&lt;35000,"35000",F2665&lt;40000,"40000",F2665&lt;45000,"45000",F2665&lt;50000,"50000",F2665&gt;50000,"&gt;50000")</f>
        <v>25000</v>
      </c>
      <c r="H2665" t="s">
        <v>8219</v>
      </c>
      <c r="I2665" t="s">
        <v>8229</v>
      </c>
      <c r="J2665" t="s">
        <v>8251</v>
      </c>
      <c r="K2665">
        <v>1441378800</v>
      </c>
      <c r="L2665" s="10">
        <v>42251.625</v>
      </c>
      <c r="M2665">
        <v>1438873007</v>
      </c>
      <c r="N2665" s="10">
        <f t="shared" si="125"/>
        <v>42222.622766203705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123"/>
        <v>104.59625</v>
      </c>
      <c r="T2665">
        <f t="shared" si="124"/>
        <v>373.55803571428572</v>
      </c>
      <c r="U2665" t="s">
        <v>8319</v>
      </c>
      <c r="V2665" t="s">
        <v>8356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 t="str" cm="1">
        <f t="array" ref="E2666">_xlfn.IFS(D2666&lt;1000,"1000",D2666&lt;5000,"5000",D2666&lt;10000,"10000",D2666&lt;15000,"15000",D2666&lt;20000,"20000",D2666&lt;25000,"25000",D2666&lt;30000,"30000",D2666&lt;35000,"35000",D2666&lt;40000,"40000",D2666&lt;45000,"45000",D2666&lt;50000,"50000",D2666&gt;=50000,"&gt;50000")</f>
        <v>20000</v>
      </c>
      <c r="F2666">
        <v>18100</v>
      </c>
      <c r="G2666" t="str" cm="1">
        <f t="array" ref="G2666">_xlfn.IFS(F2666&lt;1000,"1000",F2666&lt;5000,"5000",F2666&lt;10000,"10000",F2666&lt;15000,"15000",F2666&lt;20000,"20000",F2666&lt;25000,"25000",F2666&lt;30000,"30000",F2666&lt;35000,"35000",F2666&lt;40000,"40000",F2666&lt;45000,"45000",F2666&lt;50000,"50000",F2666&gt;50000,"&gt;50000")</f>
        <v>20000</v>
      </c>
      <c r="H2666" t="s">
        <v>8219</v>
      </c>
      <c r="I2666" t="s">
        <v>8224</v>
      </c>
      <c r="J2666" t="s">
        <v>8246</v>
      </c>
      <c r="K2666">
        <v>1449644340</v>
      </c>
      <c r="L2666" s="10">
        <v>42347.290972222225</v>
      </c>
      <c r="M2666">
        <v>1446683797</v>
      </c>
      <c r="N2666" s="10">
        <f t="shared" si="125"/>
        <v>42313.02542824074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123"/>
        <v>103.42857142857143</v>
      </c>
      <c r="T2666">
        <f t="shared" si="124"/>
        <v>174.03846153846155</v>
      </c>
      <c r="U2666" t="s">
        <v>8319</v>
      </c>
      <c r="V2666" t="s">
        <v>8356</v>
      </c>
    </row>
    <row r="2667" spans="1:22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 t="str" cm="1">
        <f t="array" ref="E2667">_xlfn.IFS(D2667&lt;1000,"1000",D2667&lt;5000,"5000",D2667&lt;10000,"10000",D2667&lt;15000,"15000",D2667&lt;20000,"20000",D2667&lt;25000,"25000",D2667&lt;30000,"30000",D2667&lt;35000,"35000",D2667&lt;40000,"40000",D2667&lt;45000,"45000",D2667&lt;50000,"50000",D2667&gt;=50000,"&gt;50000")</f>
        <v>5000</v>
      </c>
      <c r="F2667">
        <v>4310</v>
      </c>
      <c r="G2667" t="str" cm="1">
        <f t="array" ref="G2667">_xlfn.IFS(F2667&lt;1000,"1000",F2667&lt;5000,"5000",F2667&lt;10000,"10000",F2667&lt;15000,"15000",F2667&lt;20000,"20000",F2667&lt;25000,"25000",F2667&lt;30000,"30000",F2667&lt;35000,"35000",F2667&lt;40000,"40000",F2667&lt;45000,"45000",F2667&lt;50000,"50000",F2667&gt;50000,"&gt;50000")</f>
        <v>5000</v>
      </c>
      <c r="H2667" t="s">
        <v>8219</v>
      </c>
      <c r="I2667" t="s">
        <v>8224</v>
      </c>
      <c r="J2667" t="s">
        <v>8246</v>
      </c>
      <c r="K2667">
        <v>1430774974</v>
      </c>
      <c r="L2667" s="10">
        <v>42128.895532407405</v>
      </c>
      <c r="M2667">
        <v>1426886974</v>
      </c>
      <c r="N2667" s="10">
        <f t="shared" si="125"/>
        <v>42083.895532407405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123"/>
        <v>123.14285714285715</v>
      </c>
      <c r="T2667">
        <f t="shared" si="124"/>
        <v>93.695652173913047</v>
      </c>
      <c r="U2667" t="s">
        <v>8319</v>
      </c>
      <c r="V2667" t="s">
        <v>8356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 t="str" cm="1">
        <f t="array" ref="E2668">_xlfn.IFS(D2668&lt;1000,"1000",D2668&lt;5000,"5000",D2668&lt;10000,"10000",D2668&lt;15000,"15000",D2668&lt;20000,"20000",D2668&lt;25000,"25000",D2668&lt;30000,"30000",D2668&lt;35000,"35000",D2668&lt;40000,"40000",D2668&lt;45000,"45000",D2668&lt;50000,"50000",D2668&gt;=50000,"&gt;50000")</f>
        <v>15000</v>
      </c>
      <c r="F2668">
        <v>15929.51</v>
      </c>
      <c r="G2668" t="str" cm="1">
        <f t="array" ref="G2668">_xlfn.IFS(F2668&lt;1000,"1000",F2668&lt;5000,"5000",F2668&lt;10000,"10000",F2668&lt;15000,"15000",F2668&lt;20000,"20000",F2668&lt;25000,"25000",F2668&lt;30000,"30000",F2668&lt;35000,"35000",F2668&lt;40000,"40000",F2668&lt;45000,"45000",F2668&lt;50000,"50000",F2668&gt;50000,"&gt;50000")</f>
        <v>20000</v>
      </c>
      <c r="H2668" t="s">
        <v>8219</v>
      </c>
      <c r="I2668" t="s">
        <v>8224</v>
      </c>
      <c r="J2668" t="s">
        <v>8246</v>
      </c>
      <c r="K2668">
        <v>1443214800</v>
      </c>
      <c r="L2668" s="10">
        <v>42272.875</v>
      </c>
      <c r="M2668">
        <v>1440008439</v>
      </c>
      <c r="N2668" s="10">
        <f t="shared" si="125"/>
        <v>42235.764340277776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123"/>
        <v>159.29509999999999</v>
      </c>
      <c r="T2668">
        <f t="shared" si="124"/>
        <v>77.327718446601949</v>
      </c>
      <c r="U2668" t="s">
        <v>8319</v>
      </c>
      <c r="V2668" t="s">
        <v>8356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 t="str" cm="1">
        <f t="array" ref="E2669">_xlfn.IFS(D2669&lt;1000,"1000",D2669&lt;5000,"5000",D2669&lt;10000,"10000",D2669&lt;15000,"15000",D2669&lt;20000,"20000",D2669&lt;25000,"25000",D2669&lt;30000,"30000",D2669&lt;35000,"35000",D2669&lt;40000,"40000",D2669&lt;45000,"45000",D2669&lt;50000,"50000",D2669&gt;=50000,"&gt;50000")</f>
        <v>5000</v>
      </c>
      <c r="F2669">
        <v>1660</v>
      </c>
      <c r="G2669" t="str" cm="1">
        <f t="array" ref="G2669">_xlfn.IFS(F2669&lt;1000,"1000",F2669&lt;5000,"5000",F2669&lt;10000,"10000",F2669&lt;15000,"15000",F2669&lt;20000,"20000",F2669&lt;25000,"25000",F2669&lt;30000,"30000",F2669&lt;35000,"35000",F2669&lt;40000,"40000",F2669&lt;45000,"45000",F2669&lt;50000,"50000",F2669&gt;50000,"&gt;50000")</f>
        <v>5000</v>
      </c>
      <c r="H2669" t="s">
        <v>8219</v>
      </c>
      <c r="I2669" t="s">
        <v>8224</v>
      </c>
      <c r="J2669" t="s">
        <v>8246</v>
      </c>
      <c r="K2669">
        <v>1455142416</v>
      </c>
      <c r="L2669" s="10">
        <v>42410.926111111112</v>
      </c>
      <c r="M2669">
        <v>1452550416</v>
      </c>
      <c r="N2669" s="10">
        <f t="shared" si="125"/>
        <v>42380.926111111112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123"/>
        <v>110.66666666666667</v>
      </c>
      <c r="T2669">
        <f t="shared" si="124"/>
        <v>92.222222222222229</v>
      </c>
      <c r="U2669" t="s">
        <v>8319</v>
      </c>
      <c r="V2669" t="s">
        <v>8356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 t="str" cm="1">
        <f t="array" ref="E2670">_xlfn.IFS(D2670&lt;1000,"1000",D2670&lt;5000,"5000",D2670&lt;10000,"10000",D2670&lt;15000,"15000",D2670&lt;20000,"20000",D2670&lt;25000,"25000",D2670&lt;30000,"30000",D2670&lt;35000,"35000",D2670&lt;40000,"40000",D2670&lt;45000,"45000",D2670&lt;50000,"50000",D2670&gt;=50000,"&gt;50000")</f>
        <v>5000</v>
      </c>
      <c r="F2670">
        <v>1707</v>
      </c>
      <c r="G2670" t="str" cm="1">
        <f t="array" ref="G2670">_xlfn.IFS(F2670&lt;1000,"1000",F2670&lt;5000,"5000",F2670&lt;10000,"10000",F2670&lt;15000,"15000",F2670&lt;20000,"20000",F2670&lt;25000,"25000",F2670&lt;30000,"30000",F2670&lt;35000,"35000",F2670&lt;40000,"40000",F2670&lt;45000,"45000",F2670&lt;50000,"50000",F2670&gt;50000,"&gt;50000")</f>
        <v>5000</v>
      </c>
      <c r="H2670" t="s">
        <v>8219</v>
      </c>
      <c r="I2670" t="s">
        <v>8229</v>
      </c>
      <c r="J2670" t="s">
        <v>8251</v>
      </c>
      <c r="K2670">
        <v>1447079520</v>
      </c>
      <c r="L2670" s="10">
        <v>42317.60555555555</v>
      </c>
      <c r="M2670">
        <v>1443449265</v>
      </c>
      <c r="N2670" s="10">
        <f t="shared" si="125"/>
        <v>42275.588715277772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123"/>
        <v>170.70000000000002</v>
      </c>
      <c r="T2670">
        <f t="shared" si="124"/>
        <v>60.964285714285715</v>
      </c>
      <c r="U2670" t="s">
        <v>8319</v>
      </c>
      <c r="V2670" t="s">
        <v>8356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 t="str" cm="1">
        <f t="array" ref="E2671">_xlfn.IFS(D2671&lt;1000,"1000",D2671&lt;5000,"5000",D2671&lt;10000,"10000",D2671&lt;15000,"15000",D2671&lt;20000,"20000",D2671&lt;25000,"25000",D2671&lt;30000,"30000",D2671&lt;35000,"35000",D2671&lt;40000,"40000",D2671&lt;45000,"45000",D2671&lt;50000,"50000",D2671&gt;=50000,"&gt;50000")</f>
        <v>1000</v>
      </c>
      <c r="F2671">
        <v>1001</v>
      </c>
      <c r="G2671" t="str" cm="1">
        <f t="array" ref="G2671">_xlfn.IFS(F2671&lt;1000,"1000",F2671&lt;5000,"5000",F2671&lt;10000,"10000",F2671&lt;15000,"15000",F2671&lt;20000,"20000",F2671&lt;25000,"25000",F2671&lt;30000,"30000",F2671&lt;35000,"35000",F2671&lt;40000,"40000",F2671&lt;45000,"45000",F2671&lt;50000,"50000",F2671&gt;50000,"&gt;50000")</f>
        <v>5000</v>
      </c>
      <c r="H2671" t="s">
        <v>8219</v>
      </c>
      <c r="I2671" t="s">
        <v>8224</v>
      </c>
      <c r="J2671" t="s">
        <v>8246</v>
      </c>
      <c r="K2671">
        <v>1452387096</v>
      </c>
      <c r="L2671" s="10">
        <v>42379.035833333335</v>
      </c>
      <c r="M2671">
        <v>1447203096</v>
      </c>
      <c r="N2671" s="10">
        <f t="shared" si="125"/>
        <v>42319.035833333335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123"/>
        <v>125.125</v>
      </c>
      <c r="T2671">
        <f t="shared" si="124"/>
        <v>91</v>
      </c>
      <c r="U2671" t="s">
        <v>8319</v>
      </c>
      <c r="V2671" t="s">
        <v>8356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 t="str" cm="1">
        <f t="array" ref="E2672">_xlfn.IFS(D2672&lt;1000,"1000",D2672&lt;5000,"5000",D2672&lt;10000,"10000",D2672&lt;15000,"15000",D2672&lt;20000,"20000",D2672&lt;25000,"25000",D2672&lt;30000,"30000",D2672&lt;35000,"35000",D2672&lt;40000,"40000",D2672&lt;45000,"45000",D2672&lt;50000,"50000",D2672&gt;=50000,"&gt;50000")</f>
        <v>40000</v>
      </c>
      <c r="F2672">
        <v>2495</v>
      </c>
      <c r="G2672" t="str" cm="1">
        <f t="array" ref="G2672">_xlfn.IFS(F2672&lt;1000,"1000",F2672&lt;5000,"5000",F2672&lt;10000,"10000",F2672&lt;15000,"15000",F2672&lt;20000,"20000",F2672&lt;25000,"25000",F2672&lt;30000,"30000",F2672&lt;35000,"35000",F2672&lt;40000,"40000",F2672&lt;45000,"45000",F2672&lt;50000,"50000",F2672&gt;50000,"&gt;50000")</f>
        <v>5000</v>
      </c>
      <c r="H2672" t="s">
        <v>8221</v>
      </c>
      <c r="I2672" t="s">
        <v>8226</v>
      </c>
      <c r="J2672" t="s">
        <v>8248</v>
      </c>
      <c r="K2672">
        <v>1406593780</v>
      </c>
      <c r="L2672" s="10">
        <v>41849.020601851851</v>
      </c>
      <c r="M2672">
        <v>1404174580</v>
      </c>
      <c r="N2672" s="10">
        <f t="shared" si="125"/>
        <v>41821.020601851851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123"/>
        <v>6.4158609339642041</v>
      </c>
      <c r="T2672">
        <f t="shared" si="124"/>
        <v>41.583333333333336</v>
      </c>
      <c r="U2672" t="s">
        <v>8319</v>
      </c>
      <c r="V2672" t="s">
        <v>8356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 t="str" cm="1">
        <f t="array" ref="E2673">_xlfn.IFS(D2673&lt;1000,"1000",D2673&lt;5000,"5000",D2673&lt;10000,"10000",D2673&lt;15000,"15000",D2673&lt;20000,"20000",D2673&lt;25000,"25000",D2673&lt;30000,"30000",D2673&lt;35000,"35000",D2673&lt;40000,"40000",D2673&lt;45000,"45000",D2673&lt;50000,"50000",D2673&gt;=50000,"&gt;50000")</f>
        <v>30000</v>
      </c>
      <c r="F2673">
        <v>2836</v>
      </c>
      <c r="G2673" t="str" cm="1">
        <f t="array" ref="G2673">_xlfn.IFS(F2673&lt;1000,"1000",F2673&lt;5000,"5000",F2673&lt;10000,"10000",F2673&lt;15000,"15000",F2673&lt;20000,"20000",F2673&lt;25000,"25000",F2673&lt;30000,"30000",F2673&lt;35000,"35000",F2673&lt;40000,"40000",F2673&lt;45000,"45000",F2673&lt;50000,"50000",F2673&gt;50000,"&gt;50000")</f>
        <v>5000</v>
      </c>
      <c r="H2673" t="s">
        <v>8221</v>
      </c>
      <c r="I2673" t="s">
        <v>8224</v>
      </c>
      <c r="J2673" t="s">
        <v>8246</v>
      </c>
      <c r="K2673">
        <v>1419017880</v>
      </c>
      <c r="L2673" s="10">
        <v>41992.818055555559</v>
      </c>
      <c r="M2673">
        <v>1416419916</v>
      </c>
      <c r="N2673" s="10">
        <f t="shared" si="125"/>
        <v>41962.749027777783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123"/>
        <v>11.343999999999999</v>
      </c>
      <c r="T2673">
        <f t="shared" si="124"/>
        <v>33.761904761904759</v>
      </c>
      <c r="U2673" t="s">
        <v>8319</v>
      </c>
      <c r="V2673" t="s">
        <v>8356</v>
      </c>
    </row>
    <row r="2674" spans="1:22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 t="str" cm="1">
        <f t="array" ref="E2674">_xlfn.IFS(D2674&lt;1000,"1000",D2674&lt;5000,"5000",D2674&lt;10000,"10000",D2674&lt;15000,"15000",D2674&lt;20000,"20000",D2674&lt;25000,"25000",D2674&lt;30000,"30000",D2674&lt;35000,"35000",D2674&lt;40000,"40000",D2674&lt;45000,"45000",D2674&lt;50000,"50000",D2674&gt;=50000,"&gt;50000")</f>
        <v>15000</v>
      </c>
      <c r="F2674">
        <v>3319</v>
      </c>
      <c r="G2674" t="str" cm="1">
        <f t="array" ref="G2674">_xlfn.IFS(F2674&lt;1000,"1000",F2674&lt;5000,"5000",F2674&lt;10000,"10000",F2674&lt;15000,"15000",F2674&lt;20000,"20000",F2674&lt;25000,"25000",F2674&lt;30000,"30000",F2674&lt;35000,"35000",F2674&lt;40000,"40000",F2674&lt;45000,"45000",F2674&lt;50000,"50000",F2674&gt;50000,"&gt;50000")</f>
        <v>5000</v>
      </c>
      <c r="H2674" t="s">
        <v>8221</v>
      </c>
      <c r="I2674" t="s">
        <v>8224</v>
      </c>
      <c r="J2674" t="s">
        <v>8246</v>
      </c>
      <c r="K2674">
        <v>1451282400</v>
      </c>
      <c r="L2674" s="10">
        <v>42366.25</v>
      </c>
      <c r="M2674">
        <v>1449436390</v>
      </c>
      <c r="N2674" s="10">
        <f t="shared" si="125"/>
        <v>42344.884143518517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123"/>
        <v>33.19</v>
      </c>
      <c r="T2674">
        <f t="shared" si="124"/>
        <v>70.61702127659575</v>
      </c>
      <c r="U2674" t="s">
        <v>8319</v>
      </c>
      <c r="V2674" t="s">
        <v>8356</v>
      </c>
    </row>
    <row r="2675" spans="1:22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 t="str" cm="1">
        <f t="array" ref="E2675">_xlfn.IFS(D2675&lt;1000,"1000",D2675&lt;5000,"5000",D2675&lt;10000,"10000",D2675&lt;15000,"15000",D2675&lt;20000,"20000",D2675&lt;25000,"25000",D2675&lt;30000,"30000",D2675&lt;35000,"35000",D2675&lt;40000,"40000",D2675&lt;45000,"45000",D2675&lt;50000,"50000",D2675&gt;=50000,"&gt;50000")</f>
        <v>45000</v>
      </c>
      <c r="F2675">
        <v>11032</v>
      </c>
      <c r="G2675" t="str" cm="1">
        <f t="array" ref="G2675">_xlfn.IFS(F2675&lt;1000,"1000",F2675&lt;5000,"5000",F2675&lt;10000,"10000",F2675&lt;15000,"15000",F2675&lt;20000,"20000",F2675&lt;25000,"25000",F2675&lt;30000,"30000",F2675&lt;35000,"35000",F2675&lt;40000,"40000",F2675&lt;45000,"45000",F2675&lt;50000,"50000",F2675&gt;50000,"&gt;50000")</f>
        <v>15000</v>
      </c>
      <c r="H2675" t="s">
        <v>8221</v>
      </c>
      <c r="I2675" t="s">
        <v>8224</v>
      </c>
      <c r="J2675" t="s">
        <v>8246</v>
      </c>
      <c r="K2675">
        <v>1414622700</v>
      </c>
      <c r="L2675" s="10">
        <v>41941.947916666664</v>
      </c>
      <c r="M2675">
        <v>1412081999</v>
      </c>
      <c r="N2675" s="10">
        <f t="shared" si="125"/>
        <v>41912.541655092595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123"/>
        <v>27.58</v>
      </c>
      <c r="T2675">
        <f t="shared" si="124"/>
        <v>167.15151515151516</v>
      </c>
      <c r="U2675" t="s">
        <v>8319</v>
      </c>
      <c r="V2675" t="s">
        <v>8356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 t="str" cm="1">
        <f t="array" ref="E2676">_xlfn.IFS(D2676&lt;1000,"1000",D2676&lt;5000,"5000",D2676&lt;10000,"10000",D2676&lt;15000,"15000",D2676&lt;20000,"20000",D2676&lt;25000,"25000",D2676&lt;30000,"30000",D2676&lt;35000,"35000",D2676&lt;40000,"40000",D2676&lt;45000,"45000",D2676&lt;50000,"50000",D2676&gt;=50000,"&gt;50000")</f>
        <v>40000</v>
      </c>
      <c r="F2676">
        <v>21994</v>
      </c>
      <c r="G2676" t="str" cm="1">
        <f t="array" ref="G2676">_xlfn.IFS(F2676&lt;1000,"1000",F2676&lt;5000,"5000",F2676&lt;10000,"10000",F2676&lt;15000,"15000",F2676&lt;20000,"20000",F2676&lt;25000,"25000",F2676&lt;30000,"30000",F2676&lt;35000,"35000",F2676&lt;40000,"40000",F2676&lt;45000,"45000",F2676&lt;50000,"50000",F2676&gt;50000,"&gt;50000")</f>
        <v>25000</v>
      </c>
      <c r="H2676" t="s">
        <v>8221</v>
      </c>
      <c r="I2676" t="s">
        <v>8224</v>
      </c>
      <c r="J2676" t="s">
        <v>8246</v>
      </c>
      <c r="K2676">
        <v>1467694740</v>
      </c>
      <c r="L2676" s="10">
        <v>42556.207638888889</v>
      </c>
      <c r="M2676">
        <v>1465398670</v>
      </c>
      <c r="N2676" s="10">
        <f t="shared" si="125"/>
        <v>42529.632754629631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123"/>
        <v>62.839999999999996</v>
      </c>
      <c r="T2676">
        <f t="shared" si="124"/>
        <v>128.61988304093566</v>
      </c>
      <c r="U2676" t="s">
        <v>8319</v>
      </c>
      <c r="V2676" t="s">
        <v>8356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 t="str" cm="1">
        <f t="array" ref="E2677">_xlfn.IFS(D2677&lt;1000,"1000",D2677&lt;5000,"5000",D2677&lt;10000,"10000",D2677&lt;15000,"15000",D2677&lt;20000,"20000",D2677&lt;25000,"25000",D2677&lt;30000,"30000",D2677&lt;35000,"35000",D2677&lt;40000,"40000",D2677&lt;45000,"45000",D2677&lt;50000,"50000",D2677&gt;=50000,"&gt;50000")</f>
        <v>30000</v>
      </c>
      <c r="F2677">
        <v>1897</v>
      </c>
      <c r="G2677" t="str" cm="1">
        <f t="array" ref="G2677">_xlfn.IFS(F2677&lt;1000,"1000",F2677&lt;5000,"5000",F2677&lt;10000,"10000",F2677&lt;15000,"15000",F2677&lt;20000,"20000",F2677&lt;25000,"25000",F2677&lt;30000,"30000",F2677&lt;35000,"35000",F2677&lt;40000,"40000",F2677&lt;45000,"45000",F2677&lt;50000,"50000",F2677&gt;50000,"&gt;50000")</f>
        <v>5000</v>
      </c>
      <c r="H2677" t="s">
        <v>8221</v>
      </c>
      <c r="I2677" t="s">
        <v>8224</v>
      </c>
      <c r="J2677" t="s">
        <v>8246</v>
      </c>
      <c r="K2677">
        <v>1415655289</v>
      </c>
      <c r="L2677" s="10">
        <v>41953.899178240739</v>
      </c>
      <c r="M2677">
        <v>1413059689</v>
      </c>
      <c r="N2677" s="10">
        <f t="shared" si="125"/>
        <v>41923.857511574075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123"/>
        <v>7.5880000000000001</v>
      </c>
      <c r="T2677">
        <f t="shared" si="124"/>
        <v>65.41379310344827</v>
      </c>
      <c r="U2677" t="s">
        <v>8319</v>
      </c>
      <c r="V2677" t="s">
        <v>8356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 t="str" cm="1">
        <f t="array" ref="E2678">_xlfn.IFS(D2678&lt;1000,"1000",D2678&lt;5000,"5000",D2678&lt;10000,"10000",D2678&lt;15000,"15000",D2678&lt;20000,"20000",D2678&lt;25000,"25000",D2678&lt;30000,"30000",D2678&lt;35000,"35000",D2678&lt;40000,"40000",D2678&lt;45000,"45000",D2678&lt;50000,"50000",D2678&gt;=50000,"&gt;50000")</f>
        <v>5000</v>
      </c>
      <c r="F2678">
        <v>1058</v>
      </c>
      <c r="G2678" t="str" cm="1">
        <f t="array" ref="G2678">_xlfn.IFS(F2678&lt;1000,"1000",F2678&lt;5000,"5000",F2678&lt;10000,"10000",F2678&lt;15000,"15000",F2678&lt;20000,"20000",F2678&lt;25000,"25000",F2678&lt;30000,"30000",F2678&lt;35000,"35000",F2678&lt;40000,"40000",F2678&lt;45000,"45000",F2678&lt;50000,"50000",F2678&gt;50000,"&gt;50000")</f>
        <v>5000</v>
      </c>
      <c r="H2678" t="s">
        <v>8221</v>
      </c>
      <c r="I2678" t="s">
        <v>8229</v>
      </c>
      <c r="J2678" t="s">
        <v>8251</v>
      </c>
      <c r="K2678">
        <v>1463929174</v>
      </c>
      <c r="L2678" s="10">
        <v>42512.624699074076</v>
      </c>
      <c r="M2678">
        <v>1461337174</v>
      </c>
      <c r="N2678" s="10">
        <f t="shared" si="125"/>
        <v>42482.624699074076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123"/>
        <v>50.38095238095238</v>
      </c>
      <c r="T2678">
        <f t="shared" si="124"/>
        <v>117.55555555555556</v>
      </c>
      <c r="U2678" t="s">
        <v>8319</v>
      </c>
      <c r="V2678" t="s">
        <v>8356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 t="str" cm="1">
        <f t="array" ref="E2679">_xlfn.IFS(D2679&lt;1000,"1000",D2679&lt;5000,"5000",D2679&lt;10000,"10000",D2679&lt;15000,"15000",D2679&lt;20000,"20000",D2679&lt;25000,"25000",D2679&lt;30000,"30000",D2679&lt;35000,"35000",D2679&lt;40000,"40000",D2679&lt;45000,"45000",D2679&lt;50000,"50000",D2679&gt;=50000,"&gt;50000")</f>
        <v>20000</v>
      </c>
      <c r="F2679">
        <v>3415</v>
      </c>
      <c r="G2679" t="str" cm="1">
        <f t="array" ref="G2679">_xlfn.IFS(F2679&lt;1000,"1000",F2679&lt;5000,"5000",F2679&lt;10000,"10000",F2679&lt;15000,"15000",F2679&lt;20000,"20000",F2679&lt;25000,"25000",F2679&lt;30000,"30000",F2679&lt;35000,"35000",F2679&lt;40000,"40000",F2679&lt;45000,"45000",F2679&lt;50000,"50000",F2679&gt;50000,"&gt;50000")</f>
        <v>5000</v>
      </c>
      <c r="H2679" t="s">
        <v>8221</v>
      </c>
      <c r="I2679" t="s">
        <v>8224</v>
      </c>
      <c r="J2679" t="s">
        <v>8246</v>
      </c>
      <c r="K2679">
        <v>1404348143</v>
      </c>
      <c r="L2679" s="10">
        <v>41823.029432870368</v>
      </c>
      <c r="M2679">
        <v>1401756143</v>
      </c>
      <c r="N2679" s="10">
        <f t="shared" si="125"/>
        <v>41793.029432870368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123"/>
        <v>17.512820512820511</v>
      </c>
      <c r="T2679">
        <f t="shared" si="124"/>
        <v>126.48148148148148</v>
      </c>
      <c r="U2679" t="s">
        <v>8319</v>
      </c>
      <c r="V2679" t="s">
        <v>8356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 t="str" cm="1">
        <f t="array" ref="E2680">_xlfn.IFS(D2680&lt;1000,"1000",D2680&lt;5000,"5000",D2680&lt;10000,"10000",D2680&lt;15000,"15000",D2680&lt;20000,"20000",D2680&lt;25000,"25000",D2680&lt;30000,"30000",D2680&lt;35000,"35000",D2680&lt;40000,"40000",D2680&lt;45000,"45000",D2680&lt;50000,"50000",D2680&gt;=50000,"&gt;50000")</f>
        <v>&gt;50000</v>
      </c>
      <c r="F2680">
        <v>1100</v>
      </c>
      <c r="G2680" t="str" cm="1">
        <f t="array" ref="G2680">_xlfn.IFS(F2680&lt;1000,"1000",F2680&lt;5000,"5000",F2680&lt;10000,"10000",F2680&lt;15000,"15000",F2680&lt;20000,"20000",F2680&lt;25000,"25000",F2680&lt;30000,"30000",F2680&lt;35000,"35000",F2680&lt;40000,"40000",F2680&lt;45000,"45000",F2680&lt;50000,"50000",F2680&gt;50000,"&gt;50000")</f>
        <v>5000</v>
      </c>
      <c r="H2680" t="s">
        <v>8221</v>
      </c>
      <c r="I2680" t="s">
        <v>8227</v>
      </c>
      <c r="J2680" t="s">
        <v>8249</v>
      </c>
      <c r="K2680">
        <v>1443121765</v>
      </c>
      <c r="L2680" s="10">
        <v>42271.798206018517</v>
      </c>
      <c r="M2680">
        <v>1440529765</v>
      </c>
      <c r="N2680" s="10">
        <f t="shared" si="125"/>
        <v>42241.798206018517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123"/>
        <v>1.375E-2</v>
      </c>
      <c r="T2680">
        <f t="shared" si="124"/>
        <v>550</v>
      </c>
      <c r="U2680" t="s">
        <v>8319</v>
      </c>
      <c r="V2680" t="s">
        <v>8356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 t="str" cm="1">
        <f t="array" ref="E2681">_xlfn.IFS(D2681&lt;1000,"1000",D2681&lt;5000,"5000",D2681&lt;10000,"10000",D2681&lt;15000,"15000",D2681&lt;20000,"20000",D2681&lt;25000,"25000",D2681&lt;30000,"30000",D2681&lt;35000,"35000",D2681&lt;40000,"40000",D2681&lt;45000,"45000",D2681&lt;50000,"50000",D2681&gt;=50000,"&gt;50000")</f>
        <v>45000</v>
      </c>
      <c r="F2681">
        <v>132</v>
      </c>
      <c r="G2681" t="str" cm="1">
        <f t="array" ref="G2681">_xlfn.IFS(F2681&lt;1000,"1000",F2681&lt;5000,"5000",F2681&lt;10000,"10000",F2681&lt;15000,"15000",F2681&lt;20000,"20000",F2681&lt;25000,"25000",F2681&lt;30000,"30000",F2681&lt;35000,"35000",F2681&lt;40000,"40000",F2681&lt;45000,"45000",F2681&lt;50000,"50000",F2681&gt;50000,"&gt;50000")</f>
        <v>1000</v>
      </c>
      <c r="H2681" t="s">
        <v>8221</v>
      </c>
      <c r="I2681" t="s">
        <v>8224</v>
      </c>
      <c r="J2681" t="s">
        <v>8246</v>
      </c>
      <c r="K2681">
        <v>1425081694</v>
      </c>
      <c r="L2681" s="10">
        <v>42063.001087962963</v>
      </c>
      <c r="M2681">
        <v>1422489694</v>
      </c>
      <c r="N2681" s="10">
        <f t="shared" si="125"/>
        <v>42033.001087962963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123"/>
        <v>0.33</v>
      </c>
      <c r="T2681">
        <f t="shared" si="124"/>
        <v>44</v>
      </c>
      <c r="U2681" t="s">
        <v>8319</v>
      </c>
      <c r="V2681" t="s">
        <v>8356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 t="str" cm="1">
        <f t="array" ref="E2682">_xlfn.IFS(D2682&lt;1000,"1000",D2682&lt;5000,"5000",D2682&lt;10000,"10000",D2682&lt;15000,"15000",D2682&lt;20000,"20000",D2682&lt;25000,"25000",D2682&lt;30000,"30000",D2682&lt;35000,"35000",D2682&lt;40000,"40000",D2682&lt;45000,"45000",D2682&lt;50000,"50000",D2682&gt;=50000,"&gt;50000")</f>
        <v>35000</v>
      </c>
      <c r="F2682">
        <v>276</v>
      </c>
      <c r="G2682" t="str" cm="1">
        <f t="array" ref="G2682">_xlfn.IFS(F2682&lt;1000,"1000",F2682&lt;5000,"5000",F2682&lt;10000,"10000",F2682&lt;15000,"15000",F2682&lt;20000,"20000",F2682&lt;25000,"25000",F2682&lt;30000,"30000",F2682&lt;35000,"35000",F2682&lt;40000,"40000",F2682&lt;45000,"45000",F2682&lt;50000,"50000",F2682&gt;50000,"&gt;50000")</f>
        <v>1000</v>
      </c>
      <c r="H2682" t="s">
        <v>8221</v>
      </c>
      <c r="I2682" t="s">
        <v>8227</v>
      </c>
      <c r="J2682" t="s">
        <v>8249</v>
      </c>
      <c r="K2682">
        <v>1459915491</v>
      </c>
      <c r="L2682" s="10">
        <v>42466.170034722221</v>
      </c>
      <c r="M2682">
        <v>1457327091</v>
      </c>
      <c r="N2682" s="10">
        <f t="shared" si="125"/>
        <v>42436.211701388893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123"/>
        <v>0.86250000000000004</v>
      </c>
      <c r="T2682">
        <f t="shared" si="124"/>
        <v>69</v>
      </c>
      <c r="U2682" t="s">
        <v>8319</v>
      </c>
      <c r="V2682" t="s">
        <v>8356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 t="str" cm="1">
        <f t="array" ref="E2683">_xlfn.IFS(D2683&lt;1000,"1000",D2683&lt;5000,"5000",D2683&lt;10000,"10000",D2683&lt;15000,"15000",D2683&lt;20000,"20000",D2683&lt;25000,"25000",D2683&lt;30000,"30000",D2683&lt;35000,"35000",D2683&lt;40000,"40000",D2683&lt;45000,"45000",D2683&lt;50000,"50000",D2683&gt;=50000,"&gt;50000")</f>
        <v>10000</v>
      </c>
      <c r="F2683">
        <v>55</v>
      </c>
      <c r="G2683" t="str" cm="1">
        <f t="array" ref="G2683">_xlfn.IFS(F2683&lt;1000,"1000",F2683&lt;5000,"5000",F2683&lt;10000,"10000",F2683&lt;15000,"15000",F2683&lt;20000,"20000",F2683&lt;25000,"25000",F2683&lt;30000,"30000",F2683&lt;35000,"35000",F2683&lt;40000,"40000",F2683&lt;45000,"45000",F2683&lt;50000,"50000",F2683&gt;50000,"&gt;50000")</f>
        <v>1000</v>
      </c>
      <c r="H2683" t="s">
        <v>8221</v>
      </c>
      <c r="I2683" t="s">
        <v>8224</v>
      </c>
      <c r="J2683" t="s">
        <v>8246</v>
      </c>
      <c r="K2683">
        <v>1405027750</v>
      </c>
      <c r="L2683" s="10">
        <v>41830.895254629628</v>
      </c>
      <c r="M2683">
        <v>1402867750</v>
      </c>
      <c r="N2683" s="10">
        <f t="shared" si="125"/>
        <v>41805.895254629628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123"/>
        <v>0.6875</v>
      </c>
      <c r="T2683">
        <f t="shared" si="124"/>
        <v>27.5</v>
      </c>
      <c r="U2683" t="s">
        <v>8336</v>
      </c>
      <c r="V2683" t="s">
        <v>8337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 t="str" cm="1">
        <f t="array" ref="E2684">_xlfn.IFS(D2684&lt;1000,"1000",D2684&lt;5000,"5000",D2684&lt;10000,"10000",D2684&lt;15000,"15000",D2684&lt;20000,"20000",D2684&lt;25000,"25000",D2684&lt;30000,"30000",D2684&lt;35000,"35000",D2684&lt;40000,"40000",D2684&lt;45000,"45000",D2684&lt;50000,"50000",D2684&gt;=50000,"&gt;50000")</f>
        <v>10000</v>
      </c>
      <c r="F2684">
        <v>1698</v>
      </c>
      <c r="G2684" t="str" cm="1">
        <f t="array" ref="G2684">_xlfn.IFS(F2684&lt;1000,"1000",F2684&lt;5000,"5000",F2684&lt;10000,"10000",F2684&lt;15000,"15000",F2684&lt;20000,"20000",F2684&lt;25000,"25000",F2684&lt;30000,"30000",F2684&lt;35000,"35000",F2684&lt;40000,"40000",F2684&lt;45000,"45000",F2684&lt;50000,"50000",F2684&gt;50000,"&gt;50000")</f>
        <v>5000</v>
      </c>
      <c r="H2684" t="s">
        <v>8221</v>
      </c>
      <c r="I2684" t="s">
        <v>8224</v>
      </c>
      <c r="J2684" t="s">
        <v>8246</v>
      </c>
      <c r="K2684">
        <v>1416635940</v>
      </c>
      <c r="L2684" s="10">
        <v>41965.249305555553</v>
      </c>
      <c r="M2684">
        <v>1413838540</v>
      </c>
      <c r="N2684" s="10">
        <f t="shared" si="125"/>
        <v>41932.871990740743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123"/>
        <v>28.299999999999997</v>
      </c>
      <c r="T2684">
        <f t="shared" si="124"/>
        <v>84.9</v>
      </c>
      <c r="U2684" t="s">
        <v>8336</v>
      </c>
      <c r="V2684" t="s">
        <v>8337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 t="str" cm="1">
        <f t="array" ref="E2685">_xlfn.IFS(D2685&lt;1000,"1000",D2685&lt;5000,"5000",D2685&lt;10000,"10000",D2685&lt;15000,"15000",D2685&lt;20000,"20000",D2685&lt;25000,"25000",D2685&lt;30000,"30000",D2685&lt;35000,"35000",D2685&lt;40000,"40000",D2685&lt;45000,"45000",D2685&lt;50000,"50000",D2685&gt;=50000,"&gt;50000")</f>
        <v>20000</v>
      </c>
      <c r="F2685">
        <v>36</v>
      </c>
      <c r="G2685" t="str" cm="1">
        <f t="array" ref="G2685">_xlfn.IFS(F2685&lt;1000,"1000",F2685&lt;5000,"5000",F2685&lt;10000,"10000",F2685&lt;15000,"15000",F2685&lt;20000,"20000",F2685&lt;25000,"25000",F2685&lt;30000,"30000",F2685&lt;35000,"35000",F2685&lt;40000,"40000",F2685&lt;45000,"45000",F2685&lt;50000,"50000",F2685&gt;50000,"&gt;50000")</f>
        <v>1000</v>
      </c>
      <c r="H2685" t="s">
        <v>8221</v>
      </c>
      <c r="I2685" t="s">
        <v>8224</v>
      </c>
      <c r="J2685" t="s">
        <v>8246</v>
      </c>
      <c r="K2685">
        <v>1425233240</v>
      </c>
      <c r="L2685" s="10">
        <v>42064.75509259259</v>
      </c>
      <c r="M2685">
        <v>1422641240</v>
      </c>
      <c r="N2685" s="10">
        <f t="shared" si="125"/>
        <v>42034.75509259259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123"/>
        <v>0.24</v>
      </c>
      <c r="T2685">
        <f t="shared" si="124"/>
        <v>12</v>
      </c>
      <c r="U2685" t="s">
        <v>8336</v>
      </c>
      <c r="V2685" t="s">
        <v>8337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 t="str" cm="1">
        <f t="array" ref="E2686">_xlfn.IFS(D2686&lt;1000,"1000",D2686&lt;5000,"5000",D2686&lt;10000,"10000",D2686&lt;15000,"15000",D2686&lt;20000,"20000",D2686&lt;25000,"25000",D2686&lt;30000,"30000",D2686&lt;35000,"35000",D2686&lt;40000,"40000",D2686&lt;45000,"45000",D2686&lt;50000,"50000",D2686&gt;=50000,"&gt;50000")</f>
        <v>&gt;50000</v>
      </c>
      <c r="F2686">
        <v>800</v>
      </c>
      <c r="G2686" t="str" cm="1">
        <f t="array" ref="G2686">_xlfn.IFS(F2686&lt;1000,"1000",F2686&lt;5000,"5000",F2686&lt;10000,"10000",F2686&lt;15000,"15000",F2686&lt;20000,"20000",F2686&lt;25000,"25000",F2686&lt;30000,"30000",F2686&lt;35000,"35000",F2686&lt;40000,"40000",F2686&lt;45000,"45000",F2686&lt;50000,"50000",F2686&gt;50000,"&gt;50000")</f>
        <v>1000</v>
      </c>
      <c r="H2686" t="s">
        <v>8221</v>
      </c>
      <c r="I2686" t="s">
        <v>8224</v>
      </c>
      <c r="J2686" t="s">
        <v>8246</v>
      </c>
      <c r="K2686">
        <v>1407621425</v>
      </c>
      <c r="L2686" s="10">
        <v>41860.914641203701</v>
      </c>
      <c r="M2686">
        <v>1404165425</v>
      </c>
      <c r="N2686" s="10">
        <f t="shared" si="125"/>
        <v>41820.914641203701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123"/>
        <v>1.1428571428571428</v>
      </c>
      <c r="T2686">
        <f t="shared" si="124"/>
        <v>200</v>
      </c>
      <c r="U2686" t="s">
        <v>8336</v>
      </c>
      <c r="V2686" t="s">
        <v>8337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 t="str" cm="1">
        <f t="array" ref="E2687">_xlfn.IFS(D2687&lt;1000,"1000",D2687&lt;5000,"5000",D2687&lt;10000,"10000",D2687&lt;15000,"15000",D2687&lt;20000,"20000",D2687&lt;25000,"25000",D2687&lt;30000,"30000",D2687&lt;35000,"35000",D2687&lt;40000,"40000",D2687&lt;45000,"45000",D2687&lt;50000,"50000",D2687&gt;=50000,"&gt;50000")</f>
        <v>&gt;50000</v>
      </c>
      <c r="F2687">
        <v>10</v>
      </c>
      <c r="G2687" t="str" cm="1">
        <f t="array" ref="G2687">_xlfn.IFS(F2687&lt;1000,"1000",F2687&lt;5000,"5000",F2687&lt;10000,"10000",F2687&lt;15000,"15000",F2687&lt;20000,"20000",F2687&lt;25000,"25000",F2687&lt;30000,"30000",F2687&lt;35000,"35000",F2687&lt;40000,"40000",F2687&lt;45000,"45000",F2687&lt;50000,"50000",F2687&gt;50000,"&gt;50000")</f>
        <v>1000</v>
      </c>
      <c r="H2687" t="s">
        <v>8221</v>
      </c>
      <c r="I2687" t="s">
        <v>8224</v>
      </c>
      <c r="J2687" t="s">
        <v>8246</v>
      </c>
      <c r="K2687">
        <v>1430149330</v>
      </c>
      <c r="L2687" s="10">
        <v>42121.654282407413</v>
      </c>
      <c r="M2687">
        <v>1424968930</v>
      </c>
      <c r="N2687" s="10">
        <f t="shared" si="125"/>
        <v>42061.69594907407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123"/>
        <v>0.02</v>
      </c>
      <c r="T2687">
        <f t="shared" si="124"/>
        <v>10</v>
      </c>
      <c r="U2687" t="s">
        <v>8336</v>
      </c>
      <c r="V2687" t="s">
        <v>8337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 t="str" cm="1">
        <f t="array" ref="E2688">_xlfn.IFS(D2688&lt;1000,"1000",D2688&lt;5000,"5000",D2688&lt;10000,"10000",D2688&lt;15000,"15000",D2688&lt;20000,"20000",D2688&lt;25000,"25000",D2688&lt;30000,"30000",D2688&lt;35000,"35000",D2688&lt;40000,"40000",D2688&lt;45000,"45000",D2688&lt;50000,"50000",D2688&gt;=50000,"&gt;50000")</f>
        <v>35000</v>
      </c>
      <c r="F2688">
        <v>0</v>
      </c>
      <c r="G2688" t="str" cm="1">
        <f t="array" ref="G2688">_xlfn.IFS(F2688&lt;1000,"1000",F2688&lt;5000,"5000",F2688&lt;10000,"10000",F2688&lt;15000,"15000",F2688&lt;20000,"20000",F2688&lt;25000,"25000",F2688&lt;30000,"30000",F2688&lt;35000,"35000",F2688&lt;40000,"40000",F2688&lt;45000,"45000",F2688&lt;50000,"50000",F2688&gt;50000,"&gt;50000")</f>
        <v>1000</v>
      </c>
      <c r="H2688" t="s">
        <v>8221</v>
      </c>
      <c r="I2688" t="s">
        <v>8224</v>
      </c>
      <c r="J2688" t="s">
        <v>8246</v>
      </c>
      <c r="K2688">
        <v>1412119423</v>
      </c>
      <c r="L2688" s="10">
        <v>41912.974803240737</v>
      </c>
      <c r="M2688">
        <v>1410391423</v>
      </c>
      <c r="N2688" s="10">
        <f t="shared" si="125"/>
        <v>41892.974803240737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123"/>
        <v>0</v>
      </c>
      <c r="T2688" t="e">
        <f t="shared" si="124"/>
        <v>#DIV/0!</v>
      </c>
      <c r="U2688" t="s">
        <v>8336</v>
      </c>
      <c r="V2688" t="s">
        <v>8337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 t="str" cm="1">
        <f t="array" ref="E2689">_xlfn.IFS(D2689&lt;1000,"1000",D2689&lt;5000,"5000",D2689&lt;10000,"10000",D2689&lt;15000,"15000",D2689&lt;20000,"20000",D2689&lt;25000,"25000",D2689&lt;30000,"30000",D2689&lt;35000,"35000",D2689&lt;40000,"40000",D2689&lt;45000,"45000",D2689&lt;50000,"50000",D2689&gt;=50000,"&gt;50000")</f>
        <v>20000</v>
      </c>
      <c r="F2689">
        <v>0</v>
      </c>
      <c r="G2689" t="str" cm="1">
        <f t="array" ref="G2689">_xlfn.IFS(F2689&lt;1000,"1000",F2689&lt;5000,"5000",F2689&lt;10000,"10000",F2689&lt;15000,"15000",F2689&lt;20000,"20000",F2689&lt;25000,"25000",F2689&lt;30000,"30000",F2689&lt;35000,"35000",F2689&lt;40000,"40000",F2689&lt;45000,"45000",F2689&lt;50000,"50000",F2689&gt;50000,"&gt;50000")</f>
        <v>1000</v>
      </c>
      <c r="H2689" t="s">
        <v>8221</v>
      </c>
      <c r="I2689" t="s">
        <v>8224</v>
      </c>
      <c r="J2689" t="s">
        <v>8246</v>
      </c>
      <c r="K2689">
        <v>1435591318</v>
      </c>
      <c r="L2689" s="10">
        <v>42184.64025462963</v>
      </c>
      <c r="M2689">
        <v>1432999318</v>
      </c>
      <c r="N2689" s="10">
        <f t="shared" si="125"/>
        <v>42154.64025462963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123"/>
        <v>0</v>
      </c>
      <c r="T2689" t="e">
        <f t="shared" si="124"/>
        <v>#DIV/0!</v>
      </c>
      <c r="U2689" t="s">
        <v>8336</v>
      </c>
      <c r="V2689" t="s">
        <v>8337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 t="str" cm="1">
        <f t="array" ref="E2690">_xlfn.IFS(D2690&lt;1000,"1000",D2690&lt;5000,"5000",D2690&lt;10000,"10000",D2690&lt;15000,"15000",D2690&lt;20000,"20000",D2690&lt;25000,"25000",D2690&lt;30000,"30000",D2690&lt;35000,"35000",D2690&lt;40000,"40000",D2690&lt;45000,"45000",D2690&lt;50000,"50000",D2690&gt;=50000,"&gt;50000")</f>
        <v>&gt;50000</v>
      </c>
      <c r="F2690">
        <v>74</v>
      </c>
      <c r="G2690" t="str" cm="1">
        <f t="array" ref="G2690">_xlfn.IFS(F2690&lt;1000,"1000",F2690&lt;5000,"5000",F2690&lt;10000,"10000",F2690&lt;15000,"15000",F2690&lt;20000,"20000",F2690&lt;25000,"25000",F2690&lt;30000,"30000",F2690&lt;35000,"35000",F2690&lt;40000,"40000",F2690&lt;45000,"45000",F2690&lt;50000,"50000",F2690&gt;50000,"&gt;50000")</f>
        <v>1000</v>
      </c>
      <c r="H2690" t="s">
        <v>8221</v>
      </c>
      <c r="I2690" t="s">
        <v>8224</v>
      </c>
      <c r="J2690" t="s">
        <v>8246</v>
      </c>
      <c r="K2690">
        <v>1424746800</v>
      </c>
      <c r="L2690" s="10">
        <v>42059.125</v>
      </c>
      <c r="M2690">
        <v>1422067870</v>
      </c>
      <c r="N2690" s="10">
        <f t="shared" si="125"/>
        <v>42028.118865740747</v>
      </c>
      <c r="O2690" t="b">
        <v>0</v>
      </c>
      <c r="P2690">
        <v>14</v>
      </c>
      <c r="Q2690" t="b">
        <v>0</v>
      </c>
      <c r="R2690" t="s">
        <v>8284</v>
      </c>
      <c r="S2690" s="5">
        <f t="shared" ref="S2690:S2753" si="126">(F2690/D2690)*100</f>
        <v>0.14799999999999999</v>
      </c>
      <c r="T2690">
        <f t="shared" ref="T2690:T2753" si="127">F2690/P2690</f>
        <v>5.2857142857142856</v>
      </c>
      <c r="U2690" t="s">
        <v>8336</v>
      </c>
      <c r="V2690" t="s">
        <v>8337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 t="str" cm="1">
        <f t="array" ref="E2691">_xlfn.IFS(D2691&lt;1000,"1000",D2691&lt;5000,"5000",D2691&lt;10000,"10000",D2691&lt;15000,"15000",D2691&lt;20000,"20000",D2691&lt;25000,"25000",D2691&lt;30000,"30000",D2691&lt;35000,"35000",D2691&lt;40000,"40000",D2691&lt;45000,"45000",D2691&lt;50000,"50000",D2691&gt;=50000,"&gt;50000")</f>
        <v>40000</v>
      </c>
      <c r="F2691">
        <v>1</v>
      </c>
      <c r="G2691" t="str" cm="1">
        <f t="array" ref="G2691">_xlfn.IFS(F2691&lt;1000,"1000",F2691&lt;5000,"5000",F2691&lt;10000,"10000",F2691&lt;15000,"15000",F2691&lt;20000,"20000",F2691&lt;25000,"25000",F2691&lt;30000,"30000",F2691&lt;35000,"35000",F2691&lt;40000,"40000",F2691&lt;45000,"45000",F2691&lt;50000,"50000",F2691&gt;50000,"&gt;50000")</f>
        <v>1000</v>
      </c>
      <c r="H2691" t="s">
        <v>8221</v>
      </c>
      <c r="I2691" t="s">
        <v>8224</v>
      </c>
      <c r="J2691" t="s">
        <v>8246</v>
      </c>
      <c r="K2691">
        <v>1469919890</v>
      </c>
      <c r="L2691" s="10">
        <v>42581.961689814809</v>
      </c>
      <c r="M2691">
        <v>1467327890</v>
      </c>
      <c r="N2691" s="10">
        <f t="shared" ref="N2691:N2754" si="128">(((M2691/60)/60)/24)+DATE(1970,1,1)</f>
        <v>42551.961689814809</v>
      </c>
      <c r="O2691" t="b">
        <v>0</v>
      </c>
      <c r="P2691">
        <v>1</v>
      </c>
      <c r="Q2691" t="b">
        <v>0</v>
      </c>
      <c r="R2691" t="s">
        <v>8284</v>
      </c>
      <c r="S2691" s="5">
        <f t="shared" si="126"/>
        <v>2.8571428571428571E-3</v>
      </c>
      <c r="T2691">
        <f t="shared" si="127"/>
        <v>1</v>
      </c>
      <c r="U2691" t="s">
        <v>8336</v>
      </c>
      <c r="V2691" t="s">
        <v>8337</v>
      </c>
    </row>
    <row r="2692" spans="1:22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 t="str" cm="1">
        <f t="array" ref="E2692">_xlfn.IFS(D2692&lt;1000,"1000",D2692&lt;5000,"5000",D2692&lt;10000,"10000",D2692&lt;15000,"15000",D2692&lt;20000,"20000",D2692&lt;25000,"25000",D2692&lt;30000,"30000",D2692&lt;35000,"35000",D2692&lt;40000,"40000",D2692&lt;45000,"45000",D2692&lt;50000,"50000",D2692&gt;=50000,"&gt;50000")</f>
        <v>&gt;50000</v>
      </c>
      <c r="F2692">
        <v>8586</v>
      </c>
      <c r="G2692" t="str" cm="1">
        <f t="array" ref="G2692">_xlfn.IFS(F2692&lt;1000,"1000",F2692&lt;5000,"5000",F2692&lt;10000,"10000",F2692&lt;15000,"15000",F2692&lt;20000,"20000",F2692&lt;25000,"25000",F2692&lt;30000,"30000",F2692&lt;35000,"35000",F2692&lt;40000,"40000",F2692&lt;45000,"45000",F2692&lt;50000,"50000",F2692&gt;50000,"&gt;50000")</f>
        <v>10000</v>
      </c>
      <c r="H2692" t="s">
        <v>8221</v>
      </c>
      <c r="I2692" t="s">
        <v>8224</v>
      </c>
      <c r="J2692" t="s">
        <v>8246</v>
      </c>
      <c r="K2692">
        <v>1433298676</v>
      </c>
      <c r="L2692" s="10">
        <v>42158.105046296296</v>
      </c>
      <c r="M2692">
        <v>1429410676</v>
      </c>
      <c r="N2692" s="10">
        <f t="shared" si="128"/>
        <v>42113.105046296296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126"/>
        <v>10.7325</v>
      </c>
      <c r="T2692">
        <f t="shared" si="127"/>
        <v>72.762711864406782</v>
      </c>
      <c r="U2692" t="s">
        <v>8336</v>
      </c>
      <c r="V2692" t="s">
        <v>8337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 t="str" cm="1">
        <f t="array" ref="E2693">_xlfn.IFS(D2693&lt;1000,"1000",D2693&lt;5000,"5000",D2693&lt;10000,"10000",D2693&lt;15000,"15000",D2693&lt;20000,"20000",D2693&lt;25000,"25000",D2693&lt;30000,"30000",D2693&lt;35000,"35000",D2693&lt;40000,"40000",D2693&lt;45000,"45000",D2693&lt;50000,"50000",D2693&gt;=50000,"&gt;50000")</f>
        <v>&gt;50000</v>
      </c>
      <c r="F2693">
        <v>35</v>
      </c>
      <c r="G2693" t="str" cm="1">
        <f t="array" ref="G2693">_xlfn.IFS(F2693&lt;1000,"1000",F2693&lt;5000,"5000",F2693&lt;10000,"10000",F2693&lt;15000,"15000",F2693&lt;20000,"20000",F2693&lt;25000,"25000",F2693&lt;30000,"30000",F2693&lt;35000,"35000",F2693&lt;40000,"40000",F2693&lt;45000,"45000",F2693&lt;50000,"50000",F2693&gt;50000,"&gt;50000")</f>
        <v>1000</v>
      </c>
      <c r="H2693" t="s">
        <v>8221</v>
      </c>
      <c r="I2693" t="s">
        <v>8229</v>
      </c>
      <c r="J2693" t="s">
        <v>8251</v>
      </c>
      <c r="K2693">
        <v>1431278557</v>
      </c>
      <c r="L2693" s="10">
        <v>42134.724039351851</v>
      </c>
      <c r="M2693">
        <v>1427390557</v>
      </c>
      <c r="N2693" s="10">
        <f t="shared" si="128"/>
        <v>42089.724039351851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126"/>
        <v>5.3846153846153842E-2</v>
      </c>
      <c r="T2693">
        <f t="shared" si="127"/>
        <v>17.5</v>
      </c>
      <c r="U2693" t="s">
        <v>8336</v>
      </c>
      <c r="V2693" t="s">
        <v>8337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 t="str" cm="1">
        <f t="array" ref="E2694">_xlfn.IFS(D2694&lt;1000,"1000",D2694&lt;5000,"5000",D2694&lt;10000,"10000",D2694&lt;15000,"15000",D2694&lt;20000,"20000",D2694&lt;25000,"25000",D2694&lt;30000,"30000",D2694&lt;35000,"35000",D2694&lt;40000,"40000",D2694&lt;45000,"45000",D2694&lt;50000,"50000",D2694&gt;=50000,"&gt;50000")</f>
        <v>5000</v>
      </c>
      <c r="F2694">
        <v>25</v>
      </c>
      <c r="G2694" t="str" cm="1">
        <f t="array" ref="G2694">_xlfn.IFS(F2694&lt;1000,"1000",F2694&lt;5000,"5000",F2694&lt;10000,"10000",F2694&lt;15000,"15000",F2694&lt;20000,"20000",F2694&lt;25000,"25000",F2694&lt;30000,"30000",F2694&lt;35000,"35000",F2694&lt;40000,"40000",F2694&lt;45000,"45000",F2694&lt;50000,"50000",F2694&gt;50000,"&gt;50000")</f>
        <v>1000</v>
      </c>
      <c r="H2694" t="s">
        <v>8221</v>
      </c>
      <c r="I2694" t="s">
        <v>8224</v>
      </c>
      <c r="J2694" t="s">
        <v>8246</v>
      </c>
      <c r="K2694">
        <v>1427266860</v>
      </c>
      <c r="L2694" s="10">
        <v>42088.292361111111</v>
      </c>
      <c r="M2694">
        <v>1424678460</v>
      </c>
      <c r="N2694" s="10">
        <f t="shared" si="128"/>
        <v>42058.334027777775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126"/>
        <v>0.7142857142857143</v>
      </c>
      <c r="T2694">
        <f t="shared" si="127"/>
        <v>25</v>
      </c>
      <c r="U2694" t="s">
        <v>8336</v>
      </c>
      <c r="V2694" t="s">
        <v>8337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 t="str" cm="1">
        <f t="array" ref="E2695">_xlfn.IFS(D2695&lt;1000,"1000",D2695&lt;5000,"5000",D2695&lt;10000,"10000",D2695&lt;15000,"15000",D2695&lt;20000,"20000",D2695&lt;25000,"25000",D2695&lt;30000,"30000",D2695&lt;35000,"35000",D2695&lt;40000,"40000",D2695&lt;45000,"45000",D2695&lt;50000,"50000",D2695&gt;=50000,"&gt;50000")</f>
        <v>10000</v>
      </c>
      <c r="F2695">
        <v>40</v>
      </c>
      <c r="G2695" t="str" cm="1">
        <f t="array" ref="G2695">_xlfn.IFS(F2695&lt;1000,"1000",F2695&lt;5000,"5000",F2695&lt;10000,"10000",F2695&lt;15000,"15000",F2695&lt;20000,"20000",F2695&lt;25000,"25000",F2695&lt;30000,"30000",F2695&lt;35000,"35000",F2695&lt;40000,"40000",F2695&lt;45000,"45000",F2695&lt;50000,"50000",F2695&gt;50000,"&gt;50000")</f>
        <v>1000</v>
      </c>
      <c r="H2695" t="s">
        <v>8221</v>
      </c>
      <c r="I2695" t="s">
        <v>8224</v>
      </c>
      <c r="J2695" t="s">
        <v>8246</v>
      </c>
      <c r="K2695">
        <v>1407899966</v>
      </c>
      <c r="L2695" s="10">
        <v>41864.138495370367</v>
      </c>
      <c r="M2695">
        <v>1405307966</v>
      </c>
      <c r="N2695" s="10">
        <f t="shared" si="128"/>
        <v>41834.138495370367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126"/>
        <v>0.8</v>
      </c>
      <c r="T2695">
        <f t="shared" si="127"/>
        <v>13.333333333333334</v>
      </c>
      <c r="U2695" t="s">
        <v>8336</v>
      </c>
      <c r="V2695" t="s">
        <v>8337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 t="str" cm="1">
        <f t="array" ref="E2696">_xlfn.IFS(D2696&lt;1000,"1000",D2696&lt;5000,"5000",D2696&lt;10000,"10000",D2696&lt;15000,"15000",D2696&lt;20000,"20000",D2696&lt;25000,"25000",D2696&lt;30000,"30000",D2696&lt;35000,"35000",D2696&lt;40000,"40000",D2696&lt;45000,"45000",D2696&lt;50000,"50000",D2696&gt;=50000,"&gt;50000")</f>
        <v>35000</v>
      </c>
      <c r="F2696">
        <v>1</v>
      </c>
      <c r="G2696" t="str" cm="1">
        <f t="array" ref="G2696">_xlfn.IFS(F2696&lt;1000,"1000",F2696&lt;5000,"5000",F2696&lt;10000,"10000",F2696&lt;15000,"15000",F2696&lt;20000,"20000",F2696&lt;25000,"25000",F2696&lt;30000,"30000",F2696&lt;35000,"35000",F2696&lt;40000,"40000",F2696&lt;45000,"45000",F2696&lt;50000,"50000",F2696&gt;50000,"&gt;50000")</f>
        <v>1000</v>
      </c>
      <c r="H2696" t="s">
        <v>8221</v>
      </c>
      <c r="I2696" t="s">
        <v>8224</v>
      </c>
      <c r="J2696" t="s">
        <v>8246</v>
      </c>
      <c r="K2696">
        <v>1411701739</v>
      </c>
      <c r="L2696" s="10">
        <v>41908.140497685185</v>
      </c>
      <c r="M2696">
        <v>1409109739</v>
      </c>
      <c r="N2696" s="10">
        <f t="shared" si="128"/>
        <v>41878.140497685185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126"/>
        <v>3.3333333333333335E-3</v>
      </c>
      <c r="T2696">
        <f t="shared" si="127"/>
        <v>1</v>
      </c>
      <c r="U2696" t="s">
        <v>8336</v>
      </c>
      <c r="V2696" t="s">
        <v>8337</v>
      </c>
    </row>
    <row r="2697" spans="1:22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 t="str" cm="1">
        <f t="array" ref="E2697">_xlfn.IFS(D2697&lt;1000,"1000",D2697&lt;5000,"5000",D2697&lt;10000,"10000",D2697&lt;15000,"15000",D2697&lt;20000,"20000",D2697&lt;25000,"25000",D2697&lt;30000,"30000",D2697&lt;35000,"35000",D2697&lt;40000,"40000",D2697&lt;45000,"45000",D2697&lt;50000,"50000",D2697&gt;=50000,"&gt;50000")</f>
        <v>20000</v>
      </c>
      <c r="F2697">
        <v>71</v>
      </c>
      <c r="G2697" t="str" cm="1">
        <f t="array" ref="G2697">_xlfn.IFS(F2697&lt;1000,"1000",F2697&lt;5000,"5000",F2697&lt;10000,"10000",F2697&lt;15000,"15000",F2697&lt;20000,"20000",F2697&lt;25000,"25000",F2697&lt;30000,"30000",F2697&lt;35000,"35000",F2697&lt;40000,"40000",F2697&lt;45000,"45000",F2697&lt;50000,"50000",F2697&gt;50000,"&gt;50000")</f>
        <v>1000</v>
      </c>
      <c r="H2697" t="s">
        <v>8221</v>
      </c>
      <c r="I2697" t="s">
        <v>8224</v>
      </c>
      <c r="J2697" t="s">
        <v>8246</v>
      </c>
      <c r="K2697">
        <v>1428981718</v>
      </c>
      <c r="L2697" s="10">
        <v>42108.14025462963</v>
      </c>
      <c r="M2697">
        <v>1423801318</v>
      </c>
      <c r="N2697" s="10">
        <f t="shared" si="128"/>
        <v>42048.181921296295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126"/>
        <v>0.47333333333333333</v>
      </c>
      <c r="T2697">
        <f t="shared" si="127"/>
        <v>23.666666666666668</v>
      </c>
      <c r="U2697" t="s">
        <v>8336</v>
      </c>
      <c r="V2697" t="s">
        <v>8337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 t="str" cm="1">
        <f t="array" ref="E2698">_xlfn.IFS(D2698&lt;1000,"1000",D2698&lt;5000,"5000",D2698&lt;10000,"10000",D2698&lt;15000,"15000",D2698&lt;20000,"20000",D2698&lt;25000,"25000",D2698&lt;30000,"30000",D2698&lt;35000,"35000",D2698&lt;40000,"40000",D2698&lt;45000,"45000",D2698&lt;50000,"50000",D2698&gt;=50000,"&gt;50000")</f>
        <v>&gt;50000</v>
      </c>
      <c r="F2698">
        <v>3390</v>
      </c>
      <c r="G2698" t="str" cm="1">
        <f t="array" ref="G2698">_xlfn.IFS(F2698&lt;1000,"1000",F2698&lt;5000,"5000",F2698&lt;10000,"10000",F2698&lt;15000,"15000",F2698&lt;20000,"20000",F2698&lt;25000,"25000",F2698&lt;30000,"30000",F2698&lt;35000,"35000",F2698&lt;40000,"40000",F2698&lt;45000,"45000",F2698&lt;50000,"50000",F2698&gt;50000,"&gt;50000")</f>
        <v>5000</v>
      </c>
      <c r="H2698" t="s">
        <v>8221</v>
      </c>
      <c r="I2698" t="s">
        <v>8224</v>
      </c>
      <c r="J2698" t="s">
        <v>8246</v>
      </c>
      <c r="K2698">
        <v>1419538560</v>
      </c>
      <c r="L2698" s="10">
        <v>41998.844444444447</v>
      </c>
      <c r="M2698">
        <v>1416600960</v>
      </c>
      <c r="N2698" s="10">
        <f t="shared" si="128"/>
        <v>41964.844444444447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126"/>
        <v>5.65</v>
      </c>
      <c r="T2698">
        <f t="shared" si="127"/>
        <v>89.21052631578948</v>
      </c>
      <c r="U2698" t="s">
        <v>8336</v>
      </c>
      <c r="V2698" t="s">
        <v>8337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 t="str" cm="1">
        <f t="array" ref="E2699">_xlfn.IFS(D2699&lt;1000,"1000",D2699&lt;5000,"5000",D2699&lt;10000,"10000",D2699&lt;15000,"15000",D2699&lt;20000,"20000",D2699&lt;25000,"25000",D2699&lt;30000,"30000",D2699&lt;35000,"35000",D2699&lt;40000,"40000",D2699&lt;45000,"45000",D2699&lt;50000,"50000",D2699&gt;=50000,"&gt;50000")</f>
        <v>25000</v>
      </c>
      <c r="F2699">
        <v>6061</v>
      </c>
      <c r="G2699" t="str" cm="1">
        <f t="array" ref="G2699">_xlfn.IFS(F2699&lt;1000,"1000",F2699&lt;5000,"5000",F2699&lt;10000,"10000",F2699&lt;15000,"15000",F2699&lt;20000,"20000",F2699&lt;25000,"25000",F2699&lt;30000,"30000",F2699&lt;35000,"35000",F2699&lt;40000,"40000",F2699&lt;45000,"45000",F2699&lt;50000,"50000",F2699&gt;50000,"&gt;50000")</f>
        <v>10000</v>
      </c>
      <c r="H2699" t="s">
        <v>8221</v>
      </c>
      <c r="I2699" t="s">
        <v>8224</v>
      </c>
      <c r="J2699" t="s">
        <v>8246</v>
      </c>
      <c r="K2699">
        <v>1438552800</v>
      </c>
      <c r="L2699" s="10">
        <v>42218.916666666672</v>
      </c>
      <c r="M2699">
        <v>1435876423</v>
      </c>
      <c r="N2699" s="10">
        <f t="shared" si="128"/>
        <v>42187.940081018518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126"/>
        <v>26.35217391304348</v>
      </c>
      <c r="T2699">
        <f t="shared" si="127"/>
        <v>116.55769230769231</v>
      </c>
      <c r="U2699" t="s">
        <v>8336</v>
      </c>
      <c r="V2699" t="s">
        <v>8337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 t="str" cm="1">
        <f t="array" ref="E2700">_xlfn.IFS(D2700&lt;1000,"1000",D2700&lt;5000,"5000",D2700&lt;10000,"10000",D2700&lt;15000,"15000",D2700&lt;20000,"20000",D2700&lt;25000,"25000",D2700&lt;30000,"30000",D2700&lt;35000,"35000",D2700&lt;40000,"40000",D2700&lt;45000,"45000",D2700&lt;50000,"50000",D2700&gt;=50000,"&gt;50000")</f>
        <v>10000</v>
      </c>
      <c r="F2700">
        <v>26.01</v>
      </c>
      <c r="G2700" t="str" cm="1">
        <f t="array" ref="G2700">_xlfn.IFS(F2700&lt;1000,"1000",F2700&lt;5000,"5000",F2700&lt;10000,"10000",F2700&lt;15000,"15000",F2700&lt;20000,"20000",F2700&lt;25000,"25000",F2700&lt;30000,"30000",F2700&lt;35000,"35000",F2700&lt;40000,"40000",F2700&lt;45000,"45000",F2700&lt;50000,"50000",F2700&gt;50000,"&gt;50000")</f>
        <v>1000</v>
      </c>
      <c r="H2700" t="s">
        <v>8221</v>
      </c>
      <c r="I2700" t="s">
        <v>8224</v>
      </c>
      <c r="J2700" t="s">
        <v>8246</v>
      </c>
      <c r="K2700">
        <v>1403904808</v>
      </c>
      <c r="L2700" s="10">
        <v>41817.898240740738</v>
      </c>
      <c r="M2700">
        <v>1401312808</v>
      </c>
      <c r="N2700" s="10">
        <f t="shared" si="128"/>
        <v>41787.898240740738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126"/>
        <v>0.325125</v>
      </c>
      <c r="T2700">
        <f t="shared" si="127"/>
        <v>13.005000000000001</v>
      </c>
      <c r="U2700" t="s">
        <v>8336</v>
      </c>
      <c r="V2700" t="s">
        <v>8337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 t="str" cm="1">
        <f t="array" ref="E2701">_xlfn.IFS(D2701&lt;1000,"1000",D2701&lt;5000,"5000",D2701&lt;10000,"10000",D2701&lt;15000,"15000",D2701&lt;20000,"20000",D2701&lt;25000,"25000",D2701&lt;30000,"30000",D2701&lt;35000,"35000",D2701&lt;40000,"40000",D2701&lt;45000,"45000",D2701&lt;50000,"50000",D2701&gt;=50000,"&gt;50000")</f>
        <v>1000</v>
      </c>
      <c r="F2701">
        <v>0</v>
      </c>
      <c r="G2701" t="str" cm="1">
        <f t="array" ref="G2701">_xlfn.IFS(F2701&lt;1000,"1000",F2701&lt;5000,"5000",F2701&lt;10000,"10000",F2701&lt;15000,"15000",F2701&lt;20000,"20000",F2701&lt;25000,"25000",F2701&lt;30000,"30000",F2701&lt;35000,"35000",F2701&lt;40000,"40000",F2701&lt;45000,"45000",F2701&lt;50000,"50000",F2701&gt;50000,"&gt;50000")</f>
        <v>1000</v>
      </c>
      <c r="H2701" t="s">
        <v>8221</v>
      </c>
      <c r="I2701" t="s">
        <v>8229</v>
      </c>
      <c r="J2701" t="s">
        <v>8251</v>
      </c>
      <c r="K2701">
        <v>1407533463</v>
      </c>
      <c r="L2701" s="10">
        <v>41859.896562499998</v>
      </c>
      <c r="M2701">
        <v>1404941463</v>
      </c>
      <c r="N2701" s="10">
        <f t="shared" si="128"/>
        <v>41829.896562499998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126"/>
        <v>0</v>
      </c>
      <c r="T2701" t="e">
        <f t="shared" si="127"/>
        <v>#DIV/0!</v>
      </c>
      <c r="U2701" t="s">
        <v>8336</v>
      </c>
      <c r="V2701" t="s">
        <v>8337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 t="str" cm="1">
        <f t="array" ref="E2702">_xlfn.IFS(D2702&lt;1000,"1000",D2702&lt;5000,"5000",D2702&lt;10000,"10000",D2702&lt;15000,"15000",D2702&lt;20000,"20000",D2702&lt;25000,"25000",D2702&lt;30000,"30000",D2702&lt;35000,"35000",D2702&lt;40000,"40000",D2702&lt;45000,"45000",D2702&lt;50000,"50000",D2702&gt;=50000,"&gt;50000")</f>
        <v>10000</v>
      </c>
      <c r="F2702">
        <v>70</v>
      </c>
      <c r="G2702" t="str" cm="1">
        <f t="array" ref="G2702">_xlfn.IFS(F2702&lt;1000,"1000",F2702&lt;5000,"5000",F2702&lt;10000,"10000",F2702&lt;15000,"15000",F2702&lt;20000,"20000",F2702&lt;25000,"25000",F2702&lt;30000,"30000",F2702&lt;35000,"35000",F2702&lt;40000,"40000",F2702&lt;45000,"45000",F2702&lt;50000,"50000",F2702&gt;50000,"&gt;50000")</f>
        <v>1000</v>
      </c>
      <c r="H2702" t="s">
        <v>8221</v>
      </c>
      <c r="I2702" t="s">
        <v>8224</v>
      </c>
      <c r="J2702" t="s">
        <v>8246</v>
      </c>
      <c r="K2702">
        <v>1411073972</v>
      </c>
      <c r="L2702" s="10">
        <v>41900.87467592593</v>
      </c>
      <c r="M2702">
        <v>1408481972</v>
      </c>
      <c r="N2702" s="10">
        <f t="shared" si="128"/>
        <v>41870.87467592593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126"/>
        <v>0.7000700070007001</v>
      </c>
      <c r="T2702">
        <f t="shared" si="127"/>
        <v>17.5</v>
      </c>
      <c r="U2702" t="s">
        <v>8336</v>
      </c>
      <c r="V2702" t="s">
        <v>8337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 t="str" cm="1">
        <f t="array" ref="E2703">_xlfn.IFS(D2703&lt;1000,"1000",D2703&lt;5000,"5000",D2703&lt;10000,"10000",D2703&lt;15000,"15000",D2703&lt;20000,"20000",D2703&lt;25000,"25000",D2703&lt;30000,"30000",D2703&lt;35000,"35000",D2703&lt;40000,"40000",D2703&lt;45000,"45000",D2703&lt;50000,"50000",D2703&gt;=50000,"&gt;50000")</f>
        <v>5000</v>
      </c>
      <c r="F2703">
        <v>1570</v>
      </c>
      <c r="G2703" t="str" cm="1">
        <f t="array" ref="G2703">_xlfn.IFS(F2703&lt;1000,"1000",F2703&lt;5000,"5000",F2703&lt;10000,"10000",F2703&lt;15000,"15000",F2703&lt;20000,"20000",F2703&lt;25000,"25000",F2703&lt;30000,"30000",F2703&lt;35000,"35000",F2703&lt;40000,"40000",F2703&lt;45000,"45000",F2703&lt;50000,"50000",F2703&gt;50000,"&gt;50000")</f>
        <v>5000</v>
      </c>
      <c r="H2703" t="s">
        <v>8222</v>
      </c>
      <c r="I2703" t="s">
        <v>8241</v>
      </c>
      <c r="J2703" t="s">
        <v>8249</v>
      </c>
      <c r="K2703">
        <v>1491586534</v>
      </c>
      <c r="L2703" s="10">
        <v>42832.733032407406</v>
      </c>
      <c r="M2703">
        <v>1488911734</v>
      </c>
      <c r="N2703" s="10">
        <f t="shared" si="128"/>
        <v>42801.774699074071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126"/>
        <v>46.176470588235297</v>
      </c>
      <c r="T2703">
        <f t="shared" si="127"/>
        <v>34.130434782608695</v>
      </c>
      <c r="U2703" t="s">
        <v>8317</v>
      </c>
      <c r="V2703" t="s">
        <v>8357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 t="str" cm="1">
        <f t="array" ref="E2704">_xlfn.IFS(D2704&lt;1000,"1000",D2704&lt;5000,"5000",D2704&lt;10000,"10000",D2704&lt;15000,"15000",D2704&lt;20000,"20000",D2704&lt;25000,"25000",D2704&lt;30000,"30000",D2704&lt;35000,"35000",D2704&lt;40000,"40000",D2704&lt;45000,"45000",D2704&lt;50000,"50000",D2704&gt;=50000,"&gt;50000")</f>
        <v>15000</v>
      </c>
      <c r="F2704">
        <v>3441</v>
      </c>
      <c r="G2704" t="str" cm="1">
        <f t="array" ref="G2704">_xlfn.IFS(F2704&lt;1000,"1000",F2704&lt;5000,"5000",F2704&lt;10000,"10000",F2704&lt;15000,"15000",F2704&lt;20000,"20000",F2704&lt;25000,"25000",F2704&lt;30000,"30000",F2704&lt;35000,"35000",F2704&lt;40000,"40000",F2704&lt;45000,"45000",F2704&lt;50000,"50000",F2704&gt;50000,"&gt;50000")</f>
        <v>5000</v>
      </c>
      <c r="H2704" t="s">
        <v>8222</v>
      </c>
      <c r="I2704" t="s">
        <v>8224</v>
      </c>
      <c r="J2704" t="s">
        <v>8246</v>
      </c>
      <c r="K2704">
        <v>1491416077</v>
      </c>
      <c r="L2704" s="10">
        <v>42830.760150462964</v>
      </c>
      <c r="M2704">
        <v>1488827677</v>
      </c>
      <c r="N2704" s="10">
        <f t="shared" si="128"/>
        <v>42800.801817129628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126"/>
        <v>34.410000000000004</v>
      </c>
      <c r="T2704">
        <f t="shared" si="127"/>
        <v>132.34615384615384</v>
      </c>
      <c r="U2704" t="s">
        <v>8317</v>
      </c>
      <c r="V2704" t="s">
        <v>8357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 t="str" cm="1">
        <f t="array" ref="E2705">_xlfn.IFS(D2705&lt;1000,"1000",D2705&lt;5000,"5000",D2705&lt;10000,"10000",D2705&lt;15000,"15000",D2705&lt;20000,"20000",D2705&lt;25000,"25000",D2705&lt;30000,"30000",D2705&lt;35000,"35000",D2705&lt;40000,"40000",D2705&lt;45000,"45000",D2705&lt;50000,"50000",D2705&gt;=50000,"&gt;50000")</f>
        <v>45000</v>
      </c>
      <c r="F2705">
        <v>41500</v>
      </c>
      <c r="G2705" t="str" cm="1">
        <f t="array" ref="G2705">_xlfn.IFS(F2705&lt;1000,"1000",F2705&lt;5000,"5000",F2705&lt;10000,"10000",F2705&lt;15000,"15000",F2705&lt;20000,"20000",F2705&lt;25000,"25000",F2705&lt;30000,"30000",F2705&lt;35000,"35000",F2705&lt;40000,"40000",F2705&lt;45000,"45000",F2705&lt;50000,"50000",F2705&gt;50000,"&gt;50000")</f>
        <v>45000</v>
      </c>
      <c r="H2705" t="s">
        <v>8222</v>
      </c>
      <c r="I2705" t="s">
        <v>8238</v>
      </c>
      <c r="J2705" t="s">
        <v>8256</v>
      </c>
      <c r="K2705">
        <v>1490196830</v>
      </c>
      <c r="L2705" s="10">
        <v>42816.648495370369</v>
      </c>
      <c r="M2705">
        <v>1485016430</v>
      </c>
      <c r="N2705" s="10">
        <f t="shared" si="128"/>
        <v>42756.690162037034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126"/>
        <v>103.75000000000001</v>
      </c>
      <c r="T2705">
        <f t="shared" si="127"/>
        <v>922.22222222222217</v>
      </c>
      <c r="U2705" t="s">
        <v>8317</v>
      </c>
      <c r="V2705" t="s">
        <v>8357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 t="str" cm="1">
        <f t="array" ref="E2706">_xlfn.IFS(D2706&lt;1000,"1000",D2706&lt;5000,"5000",D2706&lt;10000,"10000",D2706&lt;15000,"15000",D2706&lt;20000,"20000",D2706&lt;25000,"25000",D2706&lt;30000,"30000",D2706&lt;35000,"35000",D2706&lt;40000,"40000",D2706&lt;45000,"45000",D2706&lt;50000,"50000",D2706&gt;=50000,"&gt;50000")</f>
        <v>20000</v>
      </c>
      <c r="F2706">
        <v>1145</v>
      </c>
      <c r="G2706" t="str" cm="1">
        <f t="array" ref="G2706">_xlfn.IFS(F2706&lt;1000,"1000",F2706&lt;5000,"5000",F2706&lt;10000,"10000",F2706&lt;15000,"15000",F2706&lt;20000,"20000",F2706&lt;25000,"25000",F2706&lt;30000,"30000",F2706&lt;35000,"35000",F2706&lt;40000,"40000",F2706&lt;45000,"45000",F2706&lt;50000,"50000",F2706&gt;50000,"&gt;50000")</f>
        <v>5000</v>
      </c>
      <c r="H2706" t="s">
        <v>8222</v>
      </c>
      <c r="I2706" t="s">
        <v>8224</v>
      </c>
      <c r="J2706" t="s">
        <v>8246</v>
      </c>
      <c r="K2706">
        <v>1491421314</v>
      </c>
      <c r="L2706" s="10">
        <v>42830.820763888885</v>
      </c>
      <c r="M2706">
        <v>1487709714</v>
      </c>
      <c r="N2706" s="10">
        <f t="shared" si="128"/>
        <v>42787.862430555557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126"/>
        <v>6.0263157894736841</v>
      </c>
      <c r="T2706">
        <f t="shared" si="127"/>
        <v>163.57142857142858</v>
      </c>
      <c r="U2706" t="s">
        <v>8317</v>
      </c>
      <c r="V2706" t="s">
        <v>8357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 t="str" cm="1">
        <f t="array" ref="E2707">_xlfn.IFS(D2707&lt;1000,"1000",D2707&lt;5000,"5000",D2707&lt;10000,"10000",D2707&lt;15000,"15000",D2707&lt;20000,"20000",D2707&lt;25000,"25000",D2707&lt;30000,"30000",D2707&lt;35000,"35000",D2707&lt;40000,"40000",D2707&lt;45000,"45000",D2707&lt;50000,"50000",D2707&gt;=50000,"&gt;50000")</f>
        <v>20000</v>
      </c>
      <c r="F2707">
        <v>1739</v>
      </c>
      <c r="G2707" t="str" cm="1">
        <f t="array" ref="G2707">_xlfn.IFS(F2707&lt;1000,"1000",F2707&lt;5000,"5000",F2707&lt;10000,"10000",F2707&lt;15000,"15000",F2707&lt;20000,"20000",F2707&lt;25000,"25000",F2707&lt;30000,"30000",F2707&lt;35000,"35000",F2707&lt;40000,"40000",F2707&lt;45000,"45000",F2707&lt;50000,"50000",F2707&gt;50000,"&gt;50000")</f>
        <v>5000</v>
      </c>
      <c r="H2707" t="s">
        <v>8222</v>
      </c>
      <c r="I2707" t="s">
        <v>8224</v>
      </c>
      <c r="J2707" t="s">
        <v>8246</v>
      </c>
      <c r="K2707">
        <v>1490389158</v>
      </c>
      <c r="L2707" s="10">
        <v>42818.874513888892</v>
      </c>
      <c r="M2707">
        <v>1486504758</v>
      </c>
      <c r="N2707" s="10">
        <f t="shared" si="128"/>
        <v>42773.916180555556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126"/>
        <v>10.539393939393939</v>
      </c>
      <c r="T2707">
        <f t="shared" si="127"/>
        <v>217.375</v>
      </c>
      <c r="U2707" t="s">
        <v>8317</v>
      </c>
      <c r="V2707" t="s">
        <v>8357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 t="str" cm="1">
        <f t="array" ref="E2708">_xlfn.IFS(D2708&lt;1000,"1000",D2708&lt;5000,"5000",D2708&lt;10000,"10000",D2708&lt;15000,"15000",D2708&lt;20000,"20000",D2708&lt;25000,"25000",D2708&lt;30000,"30000",D2708&lt;35000,"35000",D2708&lt;40000,"40000",D2708&lt;45000,"45000",D2708&lt;50000,"50000",D2708&gt;=50000,"&gt;50000")</f>
        <v>40000</v>
      </c>
      <c r="F2708">
        <v>39304</v>
      </c>
      <c r="G2708" t="str" cm="1">
        <f t="array" ref="G2708">_xlfn.IFS(F2708&lt;1000,"1000",F2708&lt;5000,"5000",F2708&lt;10000,"10000",F2708&lt;15000,"15000",F2708&lt;20000,"20000",F2708&lt;25000,"25000",F2708&lt;30000,"30000",F2708&lt;35000,"35000",F2708&lt;40000,"40000",F2708&lt;45000,"45000",F2708&lt;50000,"50000",F2708&gt;50000,"&gt;50000")</f>
        <v>40000</v>
      </c>
      <c r="H2708" t="s">
        <v>8219</v>
      </c>
      <c r="I2708" t="s">
        <v>8224</v>
      </c>
      <c r="J2708" t="s">
        <v>8246</v>
      </c>
      <c r="K2708">
        <v>1413442740</v>
      </c>
      <c r="L2708" s="10">
        <v>41928.290972222225</v>
      </c>
      <c r="M2708">
        <v>1410937483</v>
      </c>
      <c r="N2708" s="10">
        <f t="shared" si="128"/>
        <v>41899.294942129629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126"/>
        <v>112.29714285714284</v>
      </c>
      <c r="T2708">
        <f t="shared" si="127"/>
        <v>149.44486692015209</v>
      </c>
      <c r="U2708" t="s">
        <v>8317</v>
      </c>
      <c r="V2708" t="s">
        <v>8357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 t="str" cm="1">
        <f t="array" ref="E2709">_xlfn.IFS(D2709&lt;1000,"1000",D2709&lt;5000,"5000",D2709&lt;10000,"10000",D2709&lt;15000,"15000",D2709&lt;20000,"20000",D2709&lt;25000,"25000",D2709&lt;30000,"30000",D2709&lt;35000,"35000",D2709&lt;40000,"40000",D2709&lt;45000,"45000",D2709&lt;50000,"50000",D2709&gt;=50000,"&gt;50000")</f>
        <v>10000</v>
      </c>
      <c r="F2709">
        <v>28067.57</v>
      </c>
      <c r="G2709" t="str" cm="1">
        <f t="array" ref="G2709">_xlfn.IFS(F2709&lt;1000,"1000",F2709&lt;5000,"5000",F2709&lt;10000,"10000",F2709&lt;15000,"15000",F2709&lt;20000,"20000",F2709&lt;25000,"25000",F2709&lt;30000,"30000",F2709&lt;35000,"35000",F2709&lt;40000,"40000",F2709&lt;45000,"45000",F2709&lt;50000,"50000",F2709&gt;50000,"&gt;50000")</f>
        <v>30000</v>
      </c>
      <c r="H2709" t="s">
        <v>8219</v>
      </c>
      <c r="I2709" t="s">
        <v>8224</v>
      </c>
      <c r="J2709" t="s">
        <v>8246</v>
      </c>
      <c r="K2709">
        <v>1369637940</v>
      </c>
      <c r="L2709" s="10">
        <v>41421.290972222225</v>
      </c>
      <c r="M2709">
        <v>1367088443</v>
      </c>
      <c r="N2709" s="10">
        <f t="shared" si="128"/>
        <v>41391.782905092594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126"/>
        <v>350.84462500000001</v>
      </c>
      <c r="T2709">
        <f t="shared" si="127"/>
        <v>71.237487309644663</v>
      </c>
      <c r="U2709" t="s">
        <v>8317</v>
      </c>
      <c r="V2709" t="s">
        <v>8357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 t="str" cm="1">
        <f t="array" ref="E2710">_xlfn.IFS(D2710&lt;1000,"1000",D2710&lt;5000,"5000",D2710&lt;10000,"10000",D2710&lt;15000,"15000",D2710&lt;20000,"20000",D2710&lt;25000,"25000",D2710&lt;30000,"30000",D2710&lt;35000,"35000",D2710&lt;40000,"40000",D2710&lt;45000,"45000",D2710&lt;50000,"50000",D2710&gt;=50000,"&gt;50000")</f>
        <v>25000</v>
      </c>
      <c r="F2710">
        <v>46643.07</v>
      </c>
      <c r="G2710" t="str" cm="1">
        <f t="array" ref="G2710">_xlfn.IFS(F2710&lt;1000,"1000",F2710&lt;5000,"5000",F2710&lt;10000,"10000",F2710&lt;15000,"15000",F2710&lt;20000,"20000",F2710&lt;25000,"25000",F2710&lt;30000,"30000",F2710&lt;35000,"35000",F2710&lt;40000,"40000",F2710&lt;45000,"45000",F2710&lt;50000,"50000",F2710&gt;50000,"&gt;50000")</f>
        <v>50000</v>
      </c>
      <c r="H2710" t="s">
        <v>8219</v>
      </c>
      <c r="I2710" t="s">
        <v>8225</v>
      </c>
      <c r="J2710" t="s">
        <v>8247</v>
      </c>
      <c r="K2710">
        <v>1469119526</v>
      </c>
      <c r="L2710" s="10">
        <v>42572.698217592595</v>
      </c>
      <c r="M2710">
        <v>1463935526</v>
      </c>
      <c r="N2710" s="10">
        <f t="shared" si="128"/>
        <v>42512.698217592595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126"/>
        <v>233.21535</v>
      </c>
      <c r="T2710">
        <f t="shared" si="127"/>
        <v>44.464318398474738</v>
      </c>
      <c r="U2710" t="s">
        <v>8317</v>
      </c>
      <c r="V2710" t="s">
        <v>8357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 t="str" cm="1">
        <f t="array" ref="E2711">_xlfn.IFS(D2711&lt;1000,"1000",D2711&lt;5000,"5000",D2711&lt;10000,"10000",D2711&lt;15000,"15000",D2711&lt;20000,"20000",D2711&lt;25000,"25000",D2711&lt;30000,"30000",D2711&lt;35000,"35000",D2711&lt;40000,"40000",D2711&lt;45000,"45000",D2711&lt;50000,"50000",D2711&gt;=50000,"&gt;50000")</f>
        <v>&gt;50000</v>
      </c>
      <c r="F2711">
        <v>50803</v>
      </c>
      <c r="G2711" t="str" cm="1">
        <f t="array" ref="G2711">_xlfn.IFS(F2711&lt;1000,"1000",F2711&lt;5000,"5000",F2711&lt;10000,"10000",F2711&lt;15000,"15000",F2711&lt;20000,"20000",F2711&lt;25000,"25000",F2711&lt;30000,"30000",F2711&lt;35000,"35000",F2711&lt;40000,"40000",F2711&lt;45000,"45000",F2711&lt;50000,"50000",F2711&gt;50000,"&gt;50000")</f>
        <v>&gt;50000</v>
      </c>
      <c r="H2711" t="s">
        <v>8219</v>
      </c>
      <c r="I2711" t="s">
        <v>8224</v>
      </c>
      <c r="J2711" t="s">
        <v>8246</v>
      </c>
      <c r="K2711">
        <v>1475553540</v>
      </c>
      <c r="L2711" s="10">
        <v>42647.165972222225</v>
      </c>
      <c r="M2711">
        <v>1472528141</v>
      </c>
      <c r="N2711" s="10">
        <f t="shared" si="128"/>
        <v>42612.149780092594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126"/>
        <v>101.60599999999999</v>
      </c>
      <c r="T2711">
        <f t="shared" si="127"/>
        <v>164.94480519480518</v>
      </c>
      <c r="U2711" t="s">
        <v>8317</v>
      </c>
      <c r="V2711" t="s">
        <v>8357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 t="str" cm="1">
        <f t="array" ref="E2712">_xlfn.IFS(D2712&lt;1000,"1000",D2712&lt;5000,"5000",D2712&lt;10000,"10000",D2712&lt;15000,"15000",D2712&lt;20000,"20000",D2712&lt;25000,"25000",D2712&lt;30000,"30000",D2712&lt;35000,"35000",D2712&lt;40000,"40000",D2712&lt;45000,"45000",D2712&lt;50000,"50000",D2712&gt;=50000,"&gt;50000")</f>
        <v>&gt;50000</v>
      </c>
      <c r="F2712">
        <v>92340.21</v>
      </c>
      <c r="G2712" t="str" cm="1">
        <f t="array" ref="G2712">_xlfn.IFS(F2712&lt;1000,"1000",F2712&lt;5000,"5000",F2712&lt;10000,"10000",F2712&lt;15000,"15000",F2712&lt;20000,"20000",F2712&lt;25000,"25000",F2712&lt;30000,"30000",F2712&lt;35000,"35000",F2712&lt;40000,"40000",F2712&lt;45000,"45000",F2712&lt;50000,"50000",F2712&gt;50000,"&gt;50000")</f>
        <v>&gt;50000</v>
      </c>
      <c r="H2712" t="s">
        <v>8219</v>
      </c>
      <c r="I2712" t="s">
        <v>8224</v>
      </c>
      <c r="J2712" t="s">
        <v>8246</v>
      </c>
      <c r="K2712">
        <v>1407549600</v>
      </c>
      <c r="L2712" s="10">
        <v>41860.083333333336</v>
      </c>
      <c r="M2712">
        <v>1404797428</v>
      </c>
      <c r="N2712" s="10">
        <f t="shared" si="128"/>
        <v>41828.229490740741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126"/>
        <v>153.90035000000003</v>
      </c>
      <c r="T2712">
        <f t="shared" si="127"/>
        <v>84.871516544117654</v>
      </c>
      <c r="U2712" t="s">
        <v>8317</v>
      </c>
      <c r="V2712" t="s">
        <v>8357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 t="str" cm="1">
        <f t="array" ref="E2713">_xlfn.IFS(D2713&lt;1000,"1000",D2713&lt;5000,"5000",D2713&lt;10000,"10000",D2713&lt;15000,"15000",D2713&lt;20000,"20000",D2713&lt;25000,"25000",D2713&lt;30000,"30000",D2713&lt;35000,"35000",D2713&lt;40000,"40000",D2713&lt;45000,"45000",D2713&lt;50000,"50000",D2713&gt;=50000,"&gt;50000")</f>
        <v>5000</v>
      </c>
      <c r="F2713">
        <v>3938</v>
      </c>
      <c r="G2713" t="str" cm="1">
        <f t="array" ref="G2713">_xlfn.IFS(F2713&lt;1000,"1000",F2713&lt;5000,"5000",F2713&lt;10000,"10000",F2713&lt;15000,"15000",F2713&lt;20000,"20000",F2713&lt;25000,"25000",F2713&lt;30000,"30000",F2713&lt;35000,"35000",F2713&lt;40000,"40000",F2713&lt;45000,"45000",F2713&lt;50000,"50000",F2713&gt;50000,"&gt;50000")</f>
        <v>5000</v>
      </c>
      <c r="H2713" t="s">
        <v>8219</v>
      </c>
      <c r="I2713" t="s">
        <v>8225</v>
      </c>
      <c r="J2713" t="s">
        <v>8247</v>
      </c>
      <c r="K2713">
        <v>1403301660</v>
      </c>
      <c r="L2713" s="10">
        <v>41810.917361111111</v>
      </c>
      <c r="M2713">
        <v>1400694790</v>
      </c>
      <c r="N2713" s="10">
        <f t="shared" si="128"/>
        <v>41780.745254629634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126"/>
        <v>100.7161125319693</v>
      </c>
      <c r="T2713">
        <f t="shared" si="127"/>
        <v>53.945205479452056</v>
      </c>
      <c r="U2713" t="s">
        <v>8317</v>
      </c>
      <c r="V2713" t="s">
        <v>8357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 t="str" cm="1">
        <f t="array" ref="E2714">_xlfn.IFS(D2714&lt;1000,"1000",D2714&lt;5000,"5000",D2714&lt;10000,"10000",D2714&lt;15000,"15000",D2714&lt;20000,"20000",D2714&lt;25000,"25000",D2714&lt;30000,"30000",D2714&lt;35000,"35000",D2714&lt;40000,"40000",D2714&lt;45000,"45000",D2714&lt;50000,"50000",D2714&gt;=50000,"&gt;50000")</f>
        <v>10000</v>
      </c>
      <c r="F2714">
        <v>7226</v>
      </c>
      <c r="G2714" t="str" cm="1">
        <f t="array" ref="G2714">_xlfn.IFS(F2714&lt;1000,"1000",F2714&lt;5000,"5000",F2714&lt;10000,"10000",F2714&lt;15000,"15000",F2714&lt;20000,"20000",F2714&lt;25000,"25000",F2714&lt;30000,"30000",F2714&lt;35000,"35000",F2714&lt;40000,"40000",F2714&lt;45000,"45000",F2714&lt;50000,"50000",F2714&gt;50000,"&gt;50000")</f>
        <v>10000</v>
      </c>
      <c r="H2714" t="s">
        <v>8219</v>
      </c>
      <c r="I2714" t="s">
        <v>8224</v>
      </c>
      <c r="J2714" t="s">
        <v>8246</v>
      </c>
      <c r="K2714">
        <v>1373738400</v>
      </c>
      <c r="L2714" s="10">
        <v>41468.75</v>
      </c>
      <c r="M2714">
        <v>1370568560</v>
      </c>
      <c r="N2714" s="10">
        <f t="shared" si="128"/>
        <v>41432.062037037038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126"/>
        <v>131.38181818181818</v>
      </c>
      <c r="T2714">
        <f t="shared" si="127"/>
        <v>50.531468531468533</v>
      </c>
      <c r="U2714" t="s">
        <v>8317</v>
      </c>
      <c r="V2714" t="s">
        <v>8357</v>
      </c>
    </row>
    <row r="2715" spans="1:22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 t="str" cm="1">
        <f t="array" ref="E2715">_xlfn.IFS(D2715&lt;1000,"1000",D2715&lt;5000,"5000",D2715&lt;10000,"10000",D2715&lt;15000,"15000",D2715&lt;20000,"20000",D2715&lt;25000,"25000",D2715&lt;30000,"30000",D2715&lt;35000,"35000",D2715&lt;40000,"40000",D2715&lt;45000,"45000",D2715&lt;50000,"50000",D2715&gt;=50000,"&gt;50000")</f>
        <v>&gt;50000</v>
      </c>
      <c r="F2715">
        <v>153362</v>
      </c>
      <c r="G2715" t="str" cm="1">
        <f t="array" ref="G2715">_xlfn.IFS(F2715&lt;1000,"1000",F2715&lt;5000,"5000",F2715&lt;10000,"10000",F2715&lt;15000,"15000",F2715&lt;20000,"20000",F2715&lt;25000,"25000",F2715&lt;30000,"30000",F2715&lt;35000,"35000",F2715&lt;40000,"40000",F2715&lt;45000,"45000",F2715&lt;50000,"50000",F2715&gt;50000,"&gt;50000")</f>
        <v>&gt;50000</v>
      </c>
      <c r="H2715" t="s">
        <v>8219</v>
      </c>
      <c r="I2715" t="s">
        <v>8224</v>
      </c>
      <c r="J2715" t="s">
        <v>8246</v>
      </c>
      <c r="K2715">
        <v>1450971684</v>
      </c>
      <c r="L2715" s="10">
        <v>42362.653749999998</v>
      </c>
      <c r="M2715">
        <v>1447515684</v>
      </c>
      <c r="N2715" s="10">
        <f t="shared" si="128"/>
        <v>42322.653749999998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126"/>
        <v>102.24133333333334</v>
      </c>
      <c r="T2715">
        <f t="shared" si="127"/>
        <v>108.00140845070422</v>
      </c>
      <c r="U2715" t="s">
        <v>8317</v>
      </c>
      <c r="V2715" t="s">
        <v>8357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 t="str" cm="1">
        <f t="array" ref="E2716">_xlfn.IFS(D2716&lt;1000,"1000",D2716&lt;5000,"5000",D2716&lt;10000,"10000",D2716&lt;15000,"15000",D2716&lt;20000,"20000",D2716&lt;25000,"25000",D2716&lt;30000,"30000",D2716&lt;35000,"35000",D2716&lt;40000,"40000",D2716&lt;45000,"45000",D2716&lt;50000,"50000",D2716&gt;=50000,"&gt;50000")</f>
        <v>30000</v>
      </c>
      <c r="F2716">
        <v>29089</v>
      </c>
      <c r="G2716" t="str" cm="1">
        <f t="array" ref="G2716">_xlfn.IFS(F2716&lt;1000,"1000",F2716&lt;5000,"5000",F2716&lt;10000,"10000",F2716&lt;15000,"15000",F2716&lt;20000,"20000",F2716&lt;25000,"25000",F2716&lt;30000,"30000",F2716&lt;35000,"35000",F2716&lt;40000,"40000",F2716&lt;45000,"45000",F2716&lt;50000,"50000",F2716&gt;50000,"&gt;50000")</f>
        <v>30000</v>
      </c>
      <c r="H2716" t="s">
        <v>8219</v>
      </c>
      <c r="I2716" t="s">
        <v>8224</v>
      </c>
      <c r="J2716" t="s">
        <v>8246</v>
      </c>
      <c r="K2716">
        <v>1476486000</v>
      </c>
      <c r="L2716" s="10">
        <v>42657.958333333328</v>
      </c>
      <c r="M2716">
        <v>1474040596</v>
      </c>
      <c r="N2716" s="10">
        <f t="shared" si="128"/>
        <v>42629.655046296291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126"/>
        <v>116.35599999999999</v>
      </c>
      <c r="T2716">
        <f t="shared" si="127"/>
        <v>95.373770491803285</v>
      </c>
      <c r="U2716" t="s">
        <v>8317</v>
      </c>
      <c r="V2716" t="s">
        <v>8357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 t="str" cm="1">
        <f t="array" ref="E2717">_xlfn.IFS(D2717&lt;1000,"1000",D2717&lt;5000,"5000",D2717&lt;10000,"10000",D2717&lt;15000,"15000",D2717&lt;20000,"20000",D2717&lt;25000,"25000",D2717&lt;30000,"30000",D2717&lt;35000,"35000",D2717&lt;40000,"40000",D2717&lt;45000,"45000",D2717&lt;50000,"50000",D2717&gt;=50000,"&gt;50000")</f>
        <v>15000</v>
      </c>
      <c r="F2717">
        <v>31754.69</v>
      </c>
      <c r="G2717" t="str" cm="1">
        <f t="array" ref="G2717">_xlfn.IFS(F2717&lt;1000,"1000",F2717&lt;5000,"5000",F2717&lt;10000,"10000",F2717&lt;15000,"15000",F2717&lt;20000,"20000",F2717&lt;25000,"25000",F2717&lt;30000,"30000",F2717&lt;35000,"35000",F2717&lt;40000,"40000",F2717&lt;45000,"45000",F2717&lt;50000,"50000",F2717&gt;50000,"&gt;50000")</f>
        <v>35000</v>
      </c>
      <c r="H2717" t="s">
        <v>8219</v>
      </c>
      <c r="I2717" t="s">
        <v>8224</v>
      </c>
      <c r="J2717" t="s">
        <v>8246</v>
      </c>
      <c r="K2717">
        <v>1456047228</v>
      </c>
      <c r="L2717" s="10">
        <v>42421.398472222223</v>
      </c>
      <c r="M2717">
        <v>1453109628</v>
      </c>
      <c r="N2717" s="10">
        <f t="shared" si="128"/>
        <v>42387.398472222223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126"/>
        <v>264.62241666666665</v>
      </c>
      <c r="T2717">
        <f t="shared" si="127"/>
        <v>57.631016333938291</v>
      </c>
      <c r="U2717" t="s">
        <v>8317</v>
      </c>
      <c r="V2717" t="s">
        <v>8357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 t="str" cm="1">
        <f t="array" ref="E2718">_xlfn.IFS(D2718&lt;1000,"1000",D2718&lt;5000,"5000",D2718&lt;10000,"10000",D2718&lt;15000,"15000",D2718&lt;20000,"20000",D2718&lt;25000,"25000",D2718&lt;30000,"30000",D2718&lt;35000,"35000",D2718&lt;40000,"40000",D2718&lt;45000,"45000",D2718&lt;50000,"50000",D2718&gt;=50000,"&gt;50000")</f>
        <v>15000</v>
      </c>
      <c r="F2718">
        <v>11998.01</v>
      </c>
      <c r="G2718" t="str" cm="1">
        <f t="array" ref="G2718">_xlfn.IFS(F2718&lt;1000,"1000",F2718&lt;5000,"5000",F2718&lt;10000,"10000",F2718&lt;15000,"15000",F2718&lt;20000,"20000",F2718&lt;25000,"25000",F2718&lt;30000,"30000",F2718&lt;35000,"35000",F2718&lt;40000,"40000",F2718&lt;45000,"45000",F2718&lt;50000,"50000",F2718&gt;50000,"&gt;50000")</f>
        <v>15000</v>
      </c>
      <c r="H2718" t="s">
        <v>8219</v>
      </c>
      <c r="I2718" t="s">
        <v>8236</v>
      </c>
      <c r="J2718" t="s">
        <v>8249</v>
      </c>
      <c r="K2718">
        <v>1444291193</v>
      </c>
      <c r="L2718" s="10">
        <v>42285.333252314813</v>
      </c>
      <c r="M2718">
        <v>1441699193</v>
      </c>
      <c r="N2718" s="10">
        <f t="shared" si="128"/>
        <v>42255.333252314813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126"/>
        <v>119.98010000000001</v>
      </c>
      <c r="T2718">
        <f t="shared" si="127"/>
        <v>64.160481283422456</v>
      </c>
      <c r="U2718" t="s">
        <v>8317</v>
      </c>
      <c r="V2718" t="s">
        <v>8357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 t="str" cm="1">
        <f t="array" ref="E2719">_xlfn.IFS(D2719&lt;1000,"1000",D2719&lt;5000,"5000",D2719&lt;10000,"10000",D2719&lt;15000,"15000",D2719&lt;20000,"20000",D2719&lt;25000,"25000",D2719&lt;30000,"30000",D2719&lt;35000,"35000",D2719&lt;40000,"40000",D2719&lt;45000,"45000",D2719&lt;50000,"50000",D2719&gt;=50000,"&gt;50000")</f>
        <v>30000</v>
      </c>
      <c r="F2719">
        <v>30026</v>
      </c>
      <c r="G2719" t="str" cm="1">
        <f t="array" ref="G2719">_xlfn.IFS(F2719&lt;1000,"1000",F2719&lt;5000,"5000",F2719&lt;10000,"10000",F2719&lt;15000,"15000",F2719&lt;20000,"20000",F2719&lt;25000,"25000",F2719&lt;30000,"30000",F2719&lt;35000,"35000",F2719&lt;40000,"40000",F2719&lt;45000,"45000",F2719&lt;50000,"50000",F2719&gt;50000,"&gt;50000")</f>
        <v>35000</v>
      </c>
      <c r="H2719" t="s">
        <v>8219</v>
      </c>
      <c r="I2719" t="s">
        <v>8224</v>
      </c>
      <c r="J2719" t="s">
        <v>8246</v>
      </c>
      <c r="K2719">
        <v>1417906649</v>
      </c>
      <c r="L2719" s="10">
        <v>41979.956585648149</v>
      </c>
      <c r="M2719">
        <v>1414015049</v>
      </c>
      <c r="N2719" s="10">
        <f t="shared" si="128"/>
        <v>41934.914918981485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126"/>
        <v>120.10400000000001</v>
      </c>
      <c r="T2719">
        <f t="shared" si="127"/>
        <v>92.387692307692305</v>
      </c>
      <c r="U2719" t="s">
        <v>8317</v>
      </c>
      <c r="V2719" t="s">
        <v>8357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 t="str" cm="1">
        <f t="array" ref="E2720">_xlfn.IFS(D2720&lt;1000,"1000",D2720&lt;5000,"5000",D2720&lt;10000,"10000",D2720&lt;15000,"15000",D2720&lt;20000,"20000",D2720&lt;25000,"25000",D2720&lt;30000,"30000",D2720&lt;35000,"35000",D2720&lt;40000,"40000",D2720&lt;45000,"45000",D2720&lt;50000,"50000",D2720&gt;=50000,"&gt;50000")</f>
        <v>20000</v>
      </c>
      <c r="F2720">
        <v>18645</v>
      </c>
      <c r="G2720" t="str" cm="1">
        <f t="array" ref="G2720">_xlfn.IFS(F2720&lt;1000,"1000",F2720&lt;5000,"5000",F2720&lt;10000,"10000",F2720&lt;15000,"15000",F2720&lt;20000,"20000",F2720&lt;25000,"25000",F2720&lt;30000,"30000",F2720&lt;35000,"35000",F2720&lt;40000,"40000",F2720&lt;45000,"45000",F2720&lt;50000,"50000",F2720&gt;50000,"&gt;50000")</f>
        <v>20000</v>
      </c>
      <c r="H2720" t="s">
        <v>8219</v>
      </c>
      <c r="I2720" t="s">
        <v>8224</v>
      </c>
      <c r="J2720" t="s">
        <v>8246</v>
      </c>
      <c r="K2720">
        <v>1462316400</v>
      </c>
      <c r="L2720" s="10">
        <v>42493.958333333328</v>
      </c>
      <c r="M2720">
        <v>1459865945</v>
      </c>
      <c r="N2720" s="10">
        <f t="shared" si="128"/>
        <v>42465.596585648149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126"/>
        <v>103.58333333333334</v>
      </c>
      <c r="T2720">
        <f t="shared" si="127"/>
        <v>125.97972972972973</v>
      </c>
      <c r="U2720" t="s">
        <v>8317</v>
      </c>
      <c r="V2720" t="s">
        <v>8357</v>
      </c>
    </row>
    <row r="2721" spans="1:22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 t="str" cm="1">
        <f t="array" ref="E2721">_xlfn.IFS(D2721&lt;1000,"1000",D2721&lt;5000,"5000",D2721&lt;10000,"10000",D2721&lt;15000,"15000",D2721&lt;20000,"20000",D2721&lt;25000,"25000",D2721&lt;30000,"30000",D2721&lt;35000,"35000",D2721&lt;40000,"40000",D2721&lt;45000,"45000",D2721&lt;50000,"50000",D2721&gt;=50000,"&gt;50000")</f>
        <v>10000</v>
      </c>
      <c r="F2721">
        <v>6530</v>
      </c>
      <c r="G2721" t="str" cm="1">
        <f t="array" ref="G2721">_xlfn.IFS(F2721&lt;1000,"1000",F2721&lt;5000,"5000",F2721&lt;10000,"10000",F2721&lt;15000,"15000",F2721&lt;20000,"20000",F2721&lt;25000,"25000",F2721&lt;30000,"30000",F2721&lt;35000,"35000",F2721&lt;40000,"40000",F2721&lt;45000,"45000",F2721&lt;50000,"50000",F2721&gt;50000,"&gt;50000")</f>
        <v>10000</v>
      </c>
      <c r="H2721" t="s">
        <v>8219</v>
      </c>
      <c r="I2721" t="s">
        <v>8224</v>
      </c>
      <c r="J2721" t="s">
        <v>8246</v>
      </c>
      <c r="K2721">
        <v>1460936694</v>
      </c>
      <c r="L2721" s="10">
        <v>42477.989513888882</v>
      </c>
      <c r="M2721">
        <v>1455756294</v>
      </c>
      <c r="N2721" s="10">
        <f t="shared" si="128"/>
        <v>42418.031180555554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126"/>
        <v>108.83333333333334</v>
      </c>
      <c r="T2721">
        <f t="shared" si="127"/>
        <v>94.637681159420296</v>
      </c>
      <c r="U2721" t="s">
        <v>8317</v>
      </c>
      <c r="V2721" t="s">
        <v>8357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 t="str" cm="1">
        <f t="array" ref="E2722">_xlfn.IFS(D2722&lt;1000,"1000",D2722&lt;5000,"5000",D2722&lt;10000,"10000",D2722&lt;15000,"15000",D2722&lt;20000,"20000",D2722&lt;25000,"25000",D2722&lt;30000,"30000",D2722&lt;35000,"35000",D2722&lt;40000,"40000",D2722&lt;45000,"45000",D2722&lt;50000,"50000",D2722&gt;=50000,"&gt;50000")</f>
        <v>30000</v>
      </c>
      <c r="F2722">
        <v>29531</v>
      </c>
      <c r="G2722" t="str" cm="1">
        <f t="array" ref="G2722">_xlfn.IFS(F2722&lt;1000,"1000",F2722&lt;5000,"5000",F2722&lt;10000,"10000",F2722&lt;15000,"15000",F2722&lt;20000,"20000",F2722&lt;25000,"25000",F2722&lt;30000,"30000",F2722&lt;35000,"35000",F2722&lt;40000,"40000",F2722&lt;45000,"45000",F2722&lt;50000,"50000",F2722&gt;50000,"&gt;50000")</f>
        <v>30000</v>
      </c>
      <c r="H2722" t="s">
        <v>8219</v>
      </c>
      <c r="I2722" t="s">
        <v>8224</v>
      </c>
      <c r="J2722" t="s">
        <v>8246</v>
      </c>
      <c r="K2722">
        <v>1478866253</v>
      </c>
      <c r="L2722" s="10">
        <v>42685.507557870369</v>
      </c>
      <c r="M2722">
        <v>1476270653</v>
      </c>
      <c r="N2722" s="10">
        <f t="shared" si="128"/>
        <v>42655.465891203698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126"/>
        <v>118.12400000000001</v>
      </c>
      <c r="T2722">
        <f t="shared" si="127"/>
        <v>170.69942196531792</v>
      </c>
      <c r="U2722" t="s">
        <v>8317</v>
      </c>
      <c r="V2722" t="s">
        <v>8357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 t="str" cm="1">
        <f t="array" ref="E2723">_xlfn.IFS(D2723&lt;1000,"1000",D2723&lt;5000,"5000",D2723&lt;10000,"10000",D2723&lt;15000,"15000",D2723&lt;20000,"20000",D2723&lt;25000,"25000",D2723&lt;30000,"30000",D2723&lt;35000,"35000",D2723&lt;40000,"40000",D2723&lt;45000,"45000",D2723&lt;50000,"50000",D2723&gt;=50000,"&gt;50000")</f>
        <v>1000</v>
      </c>
      <c r="F2723">
        <v>10965</v>
      </c>
      <c r="G2723" t="str" cm="1">
        <f t="array" ref="G2723">_xlfn.IFS(F2723&lt;1000,"1000",F2723&lt;5000,"5000",F2723&lt;10000,"10000",F2723&lt;15000,"15000",F2723&lt;20000,"20000",F2723&lt;25000,"25000",F2723&lt;30000,"30000",F2723&lt;35000,"35000",F2723&lt;40000,"40000",F2723&lt;45000,"45000",F2723&lt;50000,"50000",F2723&gt;50000,"&gt;50000")</f>
        <v>15000</v>
      </c>
      <c r="H2723" t="s">
        <v>8219</v>
      </c>
      <c r="I2723" t="s">
        <v>8225</v>
      </c>
      <c r="J2723" t="s">
        <v>8247</v>
      </c>
      <c r="K2723">
        <v>1378494000</v>
      </c>
      <c r="L2723" s="10">
        <v>41523.791666666664</v>
      </c>
      <c r="M2723">
        <v>1375880598</v>
      </c>
      <c r="N2723" s="10">
        <f t="shared" si="128"/>
        <v>41493.543958333335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126"/>
        <v>1462</v>
      </c>
      <c r="T2723">
        <f t="shared" si="127"/>
        <v>40.762081784386616</v>
      </c>
      <c r="U2723" t="s">
        <v>8319</v>
      </c>
      <c r="V2723" t="s">
        <v>8349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 t="str" cm="1">
        <f t="array" ref="E2724">_xlfn.IFS(D2724&lt;1000,"1000",D2724&lt;5000,"5000",D2724&lt;10000,"10000",D2724&lt;15000,"15000",D2724&lt;20000,"20000",D2724&lt;25000,"25000",D2724&lt;30000,"30000",D2724&lt;35000,"35000",D2724&lt;40000,"40000",D2724&lt;45000,"45000",D2724&lt;50000,"50000",D2724&gt;=50000,"&gt;50000")</f>
        <v>10000</v>
      </c>
      <c r="F2724">
        <v>12627</v>
      </c>
      <c r="G2724" t="str" cm="1">
        <f t="array" ref="G2724">_xlfn.IFS(F2724&lt;1000,"1000",F2724&lt;5000,"5000",F2724&lt;10000,"10000",F2724&lt;15000,"15000",F2724&lt;20000,"20000",F2724&lt;25000,"25000",F2724&lt;30000,"30000",F2724&lt;35000,"35000",F2724&lt;40000,"40000",F2724&lt;45000,"45000",F2724&lt;50000,"50000",F2724&gt;50000,"&gt;50000")</f>
        <v>15000</v>
      </c>
      <c r="H2724" t="s">
        <v>8219</v>
      </c>
      <c r="I2724" t="s">
        <v>8224</v>
      </c>
      <c r="J2724" t="s">
        <v>8246</v>
      </c>
      <c r="K2724">
        <v>1485722053</v>
      </c>
      <c r="L2724" s="10">
        <v>42764.857094907406</v>
      </c>
      <c r="M2724">
        <v>1480538053</v>
      </c>
      <c r="N2724" s="10">
        <f t="shared" si="128"/>
        <v>42704.857094907406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126"/>
        <v>252.54</v>
      </c>
      <c r="T2724">
        <f t="shared" si="127"/>
        <v>68.254054054054052</v>
      </c>
      <c r="U2724" t="s">
        <v>8319</v>
      </c>
      <c r="V2724" t="s">
        <v>8349</v>
      </c>
    </row>
    <row r="2725" spans="1:22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 t="str" cm="1">
        <f t="array" ref="E2725">_xlfn.IFS(D2725&lt;1000,"1000",D2725&lt;5000,"5000",D2725&lt;10000,"10000",D2725&lt;15000,"15000",D2725&lt;20000,"20000",D2725&lt;25000,"25000",D2725&lt;30000,"30000",D2725&lt;35000,"35000",D2725&lt;40000,"40000",D2725&lt;45000,"45000",D2725&lt;50000,"50000",D2725&gt;=50000,"&gt;50000")</f>
        <v>15000</v>
      </c>
      <c r="F2725">
        <v>16806</v>
      </c>
      <c r="G2725" t="str" cm="1">
        <f t="array" ref="G2725">_xlfn.IFS(F2725&lt;1000,"1000",F2725&lt;5000,"5000",F2725&lt;10000,"10000",F2725&lt;15000,"15000",F2725&lt;20000,"20000",F2725&lt;25000,"25000",F2725&lt;30000,"30000",F2725&lt;35000,"35000",F2725&lt;40000,"40000",F2725&lt;45000,"45000",F2725&lt;50000,"50000",F2725&gt;50000,"&gt;50000")</f>
        <v>20000</v>
      </c>
      <c r="H2725" t="s">
        <v>8219</v>
      </c>
      <c r="I2725" t="s">
        <v>8224</v>
      </c>
      <c r="J2725" t="s">
        <v>8246</v>
      </c>
      <c r="K2725">
        <v>1420060088</v>
      </c>
      <c r="L2725" s="10">
        <v>42004.880648148144</v>
      </c>
      <c r="M2725">
        <v>1414872488</v>
      </c>
      <c r="N2725" s="10">
        <f t="shared" si="128"/>
        <v>41944.83898148148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126"/>
        <v>140.05000000000001</v>
      </c>
      <c r="T2725">
        <f t="shared" si="127"/>
        <v>95.48863636363636</v>
      </c>
      <c r="U2725" t="s">
        <v>8319</v>
      </c>
      <c r="V2725" t="s">
        <v>8349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 t="str" cm="1">
        <f t="array" ref="E2726">_xlfn.IFS(D2726&lt;1000,"1000",D2726&lt;5000,"5000",D2726&lt;10000,"10000",D2726&lt;15000,"15000",D2726&lt;20000,"20000",D2726&lt;25000,"25000",D2726&lt;30000,"30000",D2726&lt;35000,"35000",D2726&lt;40000,"40000",D2726&lt;45000,"45000",D2726&lt;50000,"50000",D2726&gt;=50000,"&gt;50000")</f>
        <v>5000</v>
      </c>
      <c r="F2726">
        <v>7326.88</v>
      </c>
      <c r="G2726" t="str" cm="1">
        <f t="array" ref="G2726">_xlfn.IFS(F2726&lt;1000,"1000",F2726&lt;5000,"5000",F2726&lt;10000,"10000",F2726&lt;15000,"15000",F2726&lt;20000,"20000",F2726&lt;25000,"25000",F2726&lt;30000,"30000",F2726&lt;35000,"35000",F2726&lt;40000,"40000",F2726&lt;45000,"45000",F2726&lt;50000,"50000",F2726&gt;50000,"&gt;50000")</f>
        <v>10000</v>
      </c>
      <c r="H2726" t="s">
        <v>8219</v>
      </c>
      <c r="I2726" t="s">
        <v>8225</v>
      </c>
      <c r="J2726" t="s">
        <v>8247</v>
      </c>
      <c r="K2726">
        <v>1439625059</v>
      </c>
      <c r="L2726" s="10">
        <v>42231.32707175926</v>
      </c>
      <c r="M2726">
        <v>1436860259</v>
      </c>
      <c r="N2726" s="10">
        <f t="shared" si="128"/>
        <v>42199.32707175926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126"/>
        <v>296.87520259319291</v>
      </c>
      <c r="T2726">
        <f t="shared" si="127"/>
        <v>7.1902649656526005</v>
      </c>
      <c r="U2726" t="s">
        <v>8319</v>
      </c>
      <c r="V2726" t="s">
        <v>8349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 t="str" cm="1">
        <f t="array" ref="E2727">_xlfn.IFS(D2727&lt;1000,"1000",D2727&lt;5000,"5000",D2727&lt;10000,"10000",D2727&lt;15000,"15000",D2727&lt;20000,"20000",D2727&lt;25000,"25000",D2727&lt;30000,"30000",D2727&lt;35000,"35000",D2727&lt;40000,"40000",D2727&lt;45000,"45000",D2727&lt;50000,"50000",D2727&gt;=50000,"&gt;50000")</f>
        <v>45000</v>
      </c>
      <c r="F2727">
        <v>57817</v>
      </c>
      <c r="G2727" t="str" cm="1">
        <f t="array" ref="G2727">_xlfn.IFS(F2727&lt;1000,"1000",F2727&lt;5000,"5000",F2727&lt;10000,"10000",F2727&lt;15000,"15000",F2727&lt;20000,"20000",F2727&lt;25000,"25000",F2727&lt;30000,"30000",F2727&lt;35000,"35000",F2727&lt;40000,"40000",F2727&lt;45000,"45000",F2727&lt;50000,"50000",F2727&gt;50000,"&gt;50000")</f>
        <v>&gt;50000</v>
      </c>
      <c r="H2727" t="s">
        <v>8219</v>
      </c>
      <c r="I2727" t="s">
        <v>8229</v>
      </c>
      <c r="J2727" t="s">
        <v>8251</v>
      </c>
      <c r="K2727">
        <v>1488390735</v>
      </c>
      <c r="L2727" s="10">
        <v>42795.744618055556</v>
      </c>
      <c r="M2727">
        <v>1484070735</v>
      </c>
      <c r="N2727" s="10">
        <f t="shared" si="128"/>
        <v>42745.744618055556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126"/>
        <v>144.54249999999999</v>
      </c>
      <c r="T2727">
        <f t="shared" si="127"/>
        <v>511.65486725663715</v>
      </c>
      <c r="U2727" t="s">
        <v>8319</v>
      </c>
      <c r="V2727" t="s">
        <v>8349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 t="str" cm="1">
        <f t="array" ref="E2728">_xlfn.IFS(D2728&lt;1000,"1000",D2728&lt;5000,"5000",D2728&lt;10000,"10000",D2728&lt;15000,"15000",D2728&lt;20000,"20000",D2728&lt;25000,"25000",D2728&lt;30000,"30000",D2728&lt;35000,"35000",D2728&lt;40000,"40000",D2728&lt;45000,"45000",D2728&lt;50000,"50000",D2728&gt;=50000,"&gt;50000")</f>
        <v>&gt;50000</v>
      </c>
      <c r="F2728">
        <v>105745</v>
      </c>
      <c r="G2728" t="str" cm="1">
        <f t="array" ref="G2728">_xlfn.IFS(F2728&lt;1000,"1000",F2728&lt;5000,"5000",F2728&lt;10000,"10000",F2728&lt;15000,"15000",F2728&lt;20000,"20000",F2728&lt;25000,"25000",F2728&lt;30000,"30000",F2728&lt;35000,"35000",F2728&lt;40000,"40000",F2728&lt;45000,"45000",F2728&lt;50000,"50000",F2728&gt;50000,"&gt;50000")</f>
        <v>&gt;50000</v>
      </c>
      <c r="H2728" t="s">
        <v>8219</v>
      </c>
      <c r="I2728" t="s">
        <v>8224</v>
      </c>
      <c r="J2728" t="s">
        <v>8246</v>
      </c>
      <c r="K2728">
        <v>1461333311</v>
      </c>
      <c r="L2728" s="10">
        <v>42482.579988425925</v>
      </c>
      <c r="M2728">
        <v>1458741311</v>
      </c>
      <c r="N2728" s="10">
        <f t="shared" si="128"/>
        <v>42452.579988425925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126"/>
        <v>105.745</v>
      </c>
      <c r="T2728">
        <f t="shared" si="127"/>
        <v>261.74504950495049</v>
      </c>
      <c r="U2728" t="s">
        <v>8319</v>
      </c>
      <c r="V2728" t="s">
        <v>8349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 t="str" cm="1">
        <f t="array" ref="E2729">_xlfn.IFS(D2729&lt;1000,"1000",D2729&lt;5000,"5000",D2729&lt;10000,"10000",D2729&lt;15000,"15000",D2729&lt;20000,"20000",D2729&lt;25000,"25000",D2729&lt;30000,"30000",D2729&lt;35000,"35000",D2729&lt;40000,"40000",D2729&lt;45000,"45000",D2729&lt;50000,"50000",D2729&gt;=50000,"&gt;50000")</f>
        <v>15000</v>
      </c>
      <c r="F2729">
        <v>49321</v>
      </c>
      <c r="G2729" t="str" cm="1">
        <f t="array" ref="G2729">_xlfn.IFS(F2729&lt;1000,"1000",F2729&lt;5000,"5000",F2729&lt;10000,"10000",F2729&lt;15000,"15000",F2729&lt;20000,"20000",F2729&lt;25000,"25000",F2729&lt;30000,"30000",F2729&lt;35000,"35000",F2729&lt;40000,"40000",F2729&lt;45000,"45000",F2729&lt;50000,"50000",F2729&gt;50000,"&gt;50000")</f>
        <v>50000</v>
      </c>
      <c r="H2729" t="s">
        <v>8219</v>
      </c>
      <c r="I2729" t="s">
        <v>8224</v>
      </c>
      <c r="J2729" t="s">
        <v>8246</v>
      </c>
      <c r="K2729">
        <v>1438964063</v>
      </c>
      <c r="L2729" s="10">
        <v>42223.676655092597</v>
      </c>
      <c r="M2729">
        <v>1436804063</v>
      </c>
      <c r="N2729" s="10">
        <f t="shared" si="128"/>
        <v>42198.676655092597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126"/>
        <v>493.21000000000004</v>
      </c>
      <c r="T2729">
        <f t="shared" si="127"/>
        <v>69.760961810466767</v>
      </c>
      <c r="U2729" t="s">
        <v>8319</v>
      </c>
      <c r="V2729" t="s">
        <v>8349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 t="str" cm="1">
        <f t="array" ref="E2730">_xlfn.IFS(D2730&lt;1000,"1000",D2730&lt;5000,"5000",D2730&lt;10000,"10000",D2730&lt;15000,"15000",D2730&lt;20000,"20000",D2730&lt;25000,"25000",D2730&lt;30000,"30000",D2730&lt;35000,"35000",D2730&lt;40000,"40000",D2730&lt;45000,"45000",D2730&lt;50000,"50000",D2730&gt;=50000,"&gt;50000")</f>
        <v>20000</v>
      </c>
      <c r="F2730">
        <v>30274</v>
      </c>
      <c r="G2730" t="str" cm="1">
        <f t="array" ref="G2730">_xlfn.IFS(F2730&lt;1000,"1000",F2730&lt;5000,"5000",F2730&lt;10000,"10000",F2730&lt;15000,"15000",F2730&lt;20000,"20000",F2730&lt;25000,"25000",F2730&lt;30000,"30000",F2730&lt;35000,"35000",F2730&lt;40000,"40000",F2730&lt;45000,"45000",F2730&lt;50000,"50000",F2730&gt;50000,"&gt;50000")</f>
        <v>35000</v>
      </c>
      <c r="H2730" t="s">
        <v>8219</v>
      </c>
      <c r="I2730" t="s">
        <v>8224</v>
      </c>
      <c r="J2730" t="s">
        <v>8246</v>
      </c>
      <c r="K2730">
        <v>1451485434</v>
      </c>
      <c r="L2730" s="10">
        <v>42368.59993055556</v>
      </c>
      <c r="M2730">
        <v>1448461434</v>
      </c>
      <c r="N2730" s="10">
        <f t="shared" si="128"/>
        <v>42333.59993055556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126"/>
        <v>201.82666666666668</v>
      </c>
      <c r="T2730">
        <f t="shared" si="127"/>
        <v>77.229591836734699</v>
      </c>
      <c r="U2730" t="s">
        <v>8319</v>
      </c>
      <c r="V2730" t="s">
        <v>8349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 t="str" cm="1">
        <f t="array" ref="E2731">_xlfn.IFS(D2731&lt;1000,"1000",D2731&lt;5000,"5000",D2731&lt;10000,"10000",D2731&lt;15000,"15000",D2731&lt;20000,"20000",D2731&lt;25000,"25000",D2731&lt;30000,"30000",D2731&lt;35000,"35000",D2731&lt;40000,"40000",D2731&lt;45000,"45000",D2731&lt;50000,"50000",D2731&gt;=50000,"&gt;50000")</f>
        <v>10000</v>
      </c>
      <c r="F2731">
        <v>7833</v>
      </c>
      <c r="G2731" t="str" cm="1">
        <f t="array" ref="G2731">_xlfn.IFS(F2731&lt;1000,"1000",F2731&lt;5000,"5000",F2731&lt;10000,"10000",F2731&lt;15000,"15000",F2731&lt;20000,"20000",F2731&lt;25000,"25000",F2731&lt;30000,"30000",F2731&lt;35000,"35000",F2731&lt;40000,"40000",F2731&lt;45000,"45000",F2731&lt;50000,"50000",F2731&gt;50000,"&gt;50000")</f>
        <v>10000</v>
      </c>
      <c r="H2731" t="s">
        <v>8219</v>
      </c>
      <c r="I2731" t="s">
        <v>8224</v>
      </c>
      <c r="J2731" t="s">
        <v>8246</v>
      </c>
      <c r="K2731">
        <v>1430459197</v>
      </c>
      <c r="L2731" s="10">
        <v>42125.240706018521</v>
      </c>
      <c r="M2731">
        <v>1427867197</v>
      </c>
      <c r="N2731" s="10">
        <f t="shared" si="128"/>
        <v>42095.240706018521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126"/>
        <v>104.44</v>
      </c>
      <c r="T2731">
        <f t="shared" si="127"/>
        <v>340.56521739130437</v>
      </c>
      <c r="U2731" t="s">
        <v>8319</v>
      </c>
      <c r="V2731" t="s">
        <v>8349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 t="str" cm="1">
        <f t="array" ref="E2732">_xlfn.IFS(D2732&lt;1000,"1000",D2732&lt;5000,"5000",D2732&lt;10000,"10000",D2732&lt;15000,"15000",D2732&lt;20000,"20000",D2732&lt;25000,"25000",D2732&lt;30000,"30000",D2732&lt;35000,"35000",D2732&lt;40000,"40000",D2732&lt;45000,"45000",D2732&lt;50000,"50000",D2732&gt;=50000,"&gt;50000")</f>
        <v>30000</v>
      </c>
      <c r="F2732">
        <v>45979.01</v>
      </c>
      <c r="G2732" t="str" cm="1">
        <f t="array" ref="G2732">_xlfn.IFS(F2732&lt;1000,"1000",F2732&lt;5000,"5000",F2732&lt;10000,"10000",F2732&lt;15000,"15000",F2732&lt;20000,"20000",F2732&lt;25000,"25000",F2732&lt;30000,"30000",F2732&lt;35000,"35000",F2732&lt;40000,"40000",F2732&lt;45000,"45000",F2732&lt;50000,"50000",F2732&gt;50000,"&gt;50000")</f>
        <v>50000</v>
      </c>
      <c r="H2732" t="s">
        <v>8219</v>
      </c>
      <c r="I2732" t="s">
        <v>8224</v>
      </c>
      <c r="J2732" t="s">
        <v>8246</v>
      </c>
      <c r="K2732">
        <v>1366635575</v>
      </c>
      <c r="L2732" s="10">
        <v>41386.541377314818</v>
      </c>
      <c r="M2732">
        <v>1363611575</v>
      </c>
      <c r="N2732" s="10">
        <f t="shared" si="128"/>
        <v>41351.541377314818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126"/>
        <v>170.29262962962963</v>
      </c>
      <c r="T2732">
        <f t="shared" si="127"/>
        <v>67.417903225806455</v>
      </c>
      <c r="U2732" t="s">
        <v>8319</v>
      </c>
      <c r="V2732" t="s">
        <v>8349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 t="str" cm="1">
        <f t="array" ref="E2733">_xlfn.IFS(D2733&lt;1000,"1000",D2733&lt;5000,"5000",D2733&lt;10000,"10000",D2733&lt;15000,"15000",D2733&lt;20000,"20000",D2733&lt;25000,"25000",D2733&lt;30000,"30000",D2733&lt;35000,"35000",D2733&lt;40000,"40000",D2733&lt;45000,"45000",D2733&lt;50000,"50000",D2733&gt;=50000,"&gt;50000")</f>
        <v>35000</v>
      </c>
      <c r="F2733">
        <v>31291</v>
      </c>
      <c r="G2733" t="str" cm="1">
        <f t="array" ref="G2733">_xlfn.IFS(F2733&lt;1000,"1000",F2733&lt;5000,"5000",F2733&lt;10000,"10000",F2733&lt;15000,"15000",F2733&lt;20000,"20000",F2733&lt;25000,"25000",F2733&lt;30000,"30000",F2733&lt;35000,"35000",F2733&lt;40000,"40000",F2733&lt;45000,"45000",F2733&lt;50000,"50000",F2733&gt;50000,"&gt;50000")</f>
        <v>35000</v>
      </c>
      <c r="H2733" t="s">
        <v>8219</v>
      </c>
      <c r="I2733" t="s">
        <v>8224</v>
      </c>
      <c r="J2733" t="s">
        <v>8246</v>
      </c>
      <c r="K2733">
        <v>1413604800</v>
      </c>
      <c r="L2733" s="10">
        <v>41930.166666666664</v>
      </c>
      <c r="M2733">
        <v>1408624622</v>
      </c>
      <c r="N2733" s="10">
        <f t="shared" si="128"/>
        <v>41872.525717592594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126"/>
        <v>104.30333333333333</v>
      </c>
      <c r="T2733">
        <f t="shared" si="127"/>
        <v>845.70270270270271</v>
      </c>
      <c r="U2733" t="s">
        <v>8319</v>
      </c>
      <c r="V2733" t="s">
        <v>8349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 t="str" cm="1">
        <f t="array" ref="E2734">_xlfn.IFS(D2734&lt;1000,"1000",D2734&lt;5000,"5000",D2734&lt;10000,"10000",D2734&lt;15000,"15000",D2734&lt;20000,"20000",D2734&lt;25000,"25000",D2734&lt;30000,"30000",D2734&lt;35000,"35000",D2734&lt;40000,"40000",D2734&lt;45000,"45000",D2734&lt;50000,"50000",D2734&gt;=50000,"&gt;50000")</f>
        <v>15000</v>
      </c>
      <c r="F2734">
        <v>14190</v>
      </c>
      <c r="G2734" t="str" cm="1">
        <f t="array" ref="G2734">_xlfn.IFS(F2734&lt;1000,"1000",F2734&lt;5000,"5000",F2734&lt;10000,"10000",F2734&lt;15000,"15000",F2734&lt;20000,"20000",F2734&lt;25000,"25000",F2734&lt;30000,"30000",F2734&lt;35000,"35000",F2734&lt;40000,"40000",F2734&lt;45000,"45000",F2734&lt;50000,"50000",F2734&gt;50000,"&gt;50000")</f>
        <v>15000</v>
      </c>
      <c r="H2734" t="s">
        <v>8219</v>
      </c>
      <c r="I2734" t="s">
        <v>8224</v>
      </c>
      <c r="J2734" t="s">
        <v>8246</v>
      </c>
      <c r="K2734">
        <v>1369699200</v>
      </c>
      <c r="L2734" s="10">
        <v>41422</v>
      </c>
      <c r="M2734">
        <v>1366917828</v>
      </c>
      <c r="N2734" s="10">
        <f t="shared" si="128"/>
        <v>41389.808194444442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126"/>
        <v>118.25000000000001</v>
      </c>
      <c r="T2734">
        <f t="shared" si="127"/>
        <v>97.191780821917803</v>
      </c>
      <c r="U2734" t="s">
        <v>8319</v>
      </c>
      <c r="V2734" t="s">
        <v>8349</v>
      </c>
    </row>
    <row r="2735" spans="1:22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 t="str" cm="1">
        <f t="array" ref="E2735">_xlfn.IFS(D2735&lt;1000,"1000",D2735&lt;5000,"5000",D2735&lt;10000,"10000",D2735&lt;15000,"15000",D2735&lt;20000,"20000",D2735&lt;25000,"25000",D2735&lt;30000,"30000",D2735&lt;35000,"35000",D2735&lt;40000,"40000",D2735&lt;45000,"45000",D2735&lt;50000,"50000",D2735&gt;=50000,"&gt;50000")</f>
        <v>&gt;50000</v>
      </c>
      <c r="F2735">
        <v>53769</v>
      </c>
      <c r="G2735" t="str" cm="1">
        <f t="array" ref="G2735">_xlfn.IFS(F2735&lt;1000,"1000",F2735&lt;5000,"5000",F2735&lt;10000,"10000",F2735&lt;15000,"15000",F2735&lt;20000,"20000",F2735&lt;25000,"25000",F2735&lt;30000,"30000",F2735&lt;35000,"35000",F2735&lt;40000,"40000",F2735&lt;45000,"45000",F2735&lt;50000,"50000",F2735&gt;50000,"&gt;50000")</f>
        <v>&gt;50000</v>
      </c>
      <c r="H2735" t="s">
        <v>8219</v>
      </c>
      <c r="I2735" t="s">
        <v>8224</v>
      </c>
      <c r="J2735" t="s">
        <v>8246</v>
      </c>
      <c r="K2735">
        <v>1428643974</v>
      </c>
      <c r="L2735" s="10">
        <v>42104.231180555551</v>
      </c>
      <c r="M2735">
        <v>1423463574</v>
      </c>
      <c r="N2735" s="10">
        <f t="shared" si="128"/>
        <v>42044.272847222222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126"/>
        <v>107.538</v>
      </c>
      <c r="T2735">
        <f t="shared" si="127"/>
        <v>451.84033613445376</v>
      </c>
      <c r="U2735" t="s">
        <v>8319</v>
      </c>
      <c r="V2735" t="s">
        <v>8349</v>
      </c>
    </row>
    <row r="2736" spans="1:22" ht="43.5" x14ac:dyDescent="0.35">
      <c r="A2736">
        <v>2734</v>
      </c>
      <c r="B2736" s="3" t="s">
        <v>2734</v>
      </c>
      <c r="C2736" s="3" t="s">
        <v>6844</v>
      </c>
      <c r="D2736">
        <v>1</v>
      </c>
      <c r="E2736" t="str" cm="1">
        <f t="array" ref="E2736">_xlfn.IFS(D2736&lt;1000,"1000",D2736&lt;5000,"5000",D2736&lt;10000,"10000",D2736&lt;15000,"15000",D2736&lt;20000,"20000",D2736&lt;25000,"25000",D2736&lt;30000,"30000",D2736&lt;35000,"35000",D2736&lt;40000,"40000",D2736&lt;45000,"45000",D2736&lt;50000,"50000",D2736&gt;=50000,"&gt;50000")</f>
        <v>1000</v>
      </c>
      <c r="F2736">
        <v>22603</v>
      </c>
      <c r="G2736" t="str" cm="1">
        <f t="array" ref="G2736">_xlfn.IFS(F2736&lt;1000,"1000",F2736&lt;5000,"5000",F2736&lt;10000,"10000",F2736&lt;15000,"15000",F2736&lt;20000,"20000",F2736&lt;25000,"25000",F2736&lt;30000,"30000",F2736&lt;35000,"35000",F2736&lt;40000,"40000",F2736&lt;45000,"45000",F2736&lt;50000,"50000",F2736&gt;50000,"&gt;50000")</f>
        <v>25000</v>
      </c>
      <c r="H2736" t="s">
        <v>8219</v>
      </c>
      <c r="I2736" t="s">
        <v>8224</v>
      </c>
      <c r="J2736" t="s">
        <v>8246</v>
      </c>
      <c r="K2736">
        <v>1476395940</v>
      </c>
      <c r="L2736" s="10">
        <v>42656.915972222225</v>
      </c>
      <c r="M2736">
        <v>1473782592</v>
      </c>
      <c r="N2736" s="10">
        <f t="shared" si="128"/>
        <v>42626.668888888889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126"/>
        <v>2260300</v>
      </c>
      <c r="T2736">
        <f t="shared" si="127"/>
        <v>138.66871165644173</v>
      </c>
      <c r="U2736" t="s">
        <v>8319</v>
      </c>
      <c r="V2736" t="s">
        <v>8349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 t="str" cm="1">
        <f t="array" ref="E2737">_xlfn.IFS(D2737&lt;1000,"1000",D2737&lt;5000,"5000",D2737&lt;10000,"10000",D2737&lt;15000,"15000",D2737&lt;20000,"20000",D2737&lt;25000,"25000",D2737&lt;30000,"30000",D2737&lt;35000,"35000",D2737&lt;40000,"40000",D2737&lt;45000,"45000",D2737&lt;50000,"50000",D2737&gt;=50000,"&gt;50000")</f>
        <v>1000</v>
      </c>
      <c r="F2737">
        <v>7336.01</v>
      </c>
      <c r="G2737" t="str" cm="1">
        <f t="array" ref="G2737">_xlfn.IFS(F2737&lt;1000,"1000",F2737&lt;5000,"5000",F2737&lt;10000,"10000",F2737&lt;15000,"15000",F2737&lt;20000,"20000",F2737&lt;25000,"25000",F2737&lt;30000,"30000",F2737&lt;35000,"35000",F2737&lt;40000,"40000",F2737&lt;45000,"45000",F2737&lt;50000,"50000",F2737&gt;50000,"&gt;50000")</f>
        <v>10000</v>
      </c>
      <c r="H2737" t="s">
        <v>8219</v>
      </c>
      <c r="I2737" t="s">
        <v>8225</v>
      </c>
      <c r="J2737" t="s">
        <v>8247</v>
      </c>
      <c r="K2737">
        <v>1363204800</v>
      </c>
      <c r="L2737" s="10">
        <v>41346.833333333336</v>
      </c>
      <c r="M2737">
        <v>1360551250</v>
      </c>
      <c r="N2737" s="10">
        <f t="shared" si="128"/>
        <v>41316.120949074073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126"/>
        <v>978.13466666666682</v>
      </c>
      <c r="T2737">
        <f t="shared" si="127"/>
        <v>21.640147492625371</v>
      </c>
      <c r="U2737" t="s">
        <v>8319</v>
      </c>
      <c r="V2737" t="s">
        <v>8349</v>
      </c>
    </row>
    <row r="2738" spans="1:22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 t="str" cm="1">
        <f t="array" ref="E2738">_xlfn.IFS(D2738&lt;1000,"1000",D2738&lt;5000,"5000",D2738&lt;10000,"10000",D2738&lt;15000,"15000",D2738&lt;20000,"20000",D2738&lt;25000,"25000",D2738&lt;30000,"30000",D2738&lt;35000,"35000",D2738&lt;40000,"40000",D2738&lt;45000,"45000",D2738&lt;50000,"50000",D2738&gt;=50000,"&gt;50000")</f>
        <v>10000</v>
      </c>
      <c r="F2738">
        <v>9832</v>
      </c>
      <c r="G2738" t="str" cm="1">
        <f t="array" ref="G2738">_xlfn.IFS(F2738&lt;1000,"1000",F2738&lt;5000,"5000",F2738&lt;10000,"10000",F2738&lt;15000,"15000",F2738&lt;20000,"20000",F2738&lt;25000,"25000",F2738&lt;30000,"30000",F2738&lt;35000,"35000",F2738&lt;40000,"40000",F2738&lt;45000,"45000",F2738&lt;50000,"50000",F2738&gt;50000,"&gt;50000")</f>
        <v>10000</v>
      </c>
      <c r="H2738" t="s">
        <v>8219</v>
      </c>
      <c r="I2738" t="s">
        <v>8229</v>
      </c>
      <c r="J2738" t="s">
        <v>8251</v>
      </c>
      <c r="K2738">
        <v>1398268773</v>
      </c>
      <c r="L2738" s="10">
        <v>41752.666354166664</v>
      </c>
      <c r="M2738">
        <v>1395676773</v>
      </c>
      <c r="N2738" s="10">
        <f t="shared" si="128"/>
        <v>41722.666354166664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126"/>
        <v>122.9</v>
      </c>
      <c r="T2738">
        <f t="shared" si="127"/>
        <v>169.51724137931035</v>
      </c>
      <c r="U2738" t="s">
        <v>8319</v>
      </c>
      <c r="V2738" t="s">
        <v>8349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 t="str" cm="1">
        <f t="array" ref="E2739">_xlfn.IFS(D2739&lt;1000,"1000",D2739&lt;5000,"5000",D2739&lt;10000,"10000",D2739&lt;15000,"15000",D2739&lt;20000,"20000",D2739&lt;25000,"25000",D2739&lt;30000,"30000",D2739&lt;35000,"35000",D2739&lt;40000,"40000",D2739&lt;45000,"45000",D2739&lt;50000,"50000",D2739&gt;=50000,"&gt;50000")</f>
        <v>35000</v>
      </c>
      <c r="F2739">
        <v>73818.240000000005</v>
      </c>
      <c r="G2739" t="str" cm="1">
        <f t="array" ref="G2739">_xlfn.IFS(F2739&lt;1000,"1000",F2739&lt;5000,"5000",F2739&lt;10000,"10000",F2739&lt;15000,"15000",F2739&lt;20000,"20000",F2739&lt;25000,"25000",F2739&lt;30000,"30000",F2739&lt;35000,"35000",F2739&lt;40000,"40000",F2739&lt;45000,"45000",F2739&lt;50000,"50000",F2739&gt;50000,"&gt;50000")</f>
        <v>&gt;50000</v>
      </c>
      <c r="H2739" t="s">
        <v>8219</v>
      </c>
      <c r="I2739" t="s">
        <v>8224</v>
      </c>
      <c r="J2739" t="s">
        <v>8246</v>
      </c>
      <c r="K2739">
        <v>1389812400</v>
      </c>
      <c r="L2739" s="10">
        <v>41654.791666666664</v>
      </c>
      <c r="M2739">
        <v>1386108087</v>
      </c>
      <c r="N2739" s="10">
        <f t="shared" si="128"/>
        <v>41611.917673611111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126"/>
        <v>246.0608</v>
      </c>
      <c r="T2739">
        <f t="shared" si="127"/>
        <v>161.88210526315791</v>
      </c>
      <c r="U2739" t="s">
        <v>8319</v>
      </c>
      <c r="V2739" t="s">
        <v>8349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 t="str" cm="1">
        <f t="array" ref="E2740">_xlfn.IFS(D2740&lt;1000,"1000",D2740&lt;5000,"5000",D2740&lt;10000,"10000",D2740&lt;15000,"15000",D2740&lt;20000,"20000",D2740&lt;25000,"25000",D2740&lt;30000,"30000",D2740&lt;35000,"35000",D2740&lt;40000,"40000",D2740&lt;45000,"45000",D2740&lt;50000,"50000",D2740&gt;=50000,"&gt;50000")</f>
        <v>10000</v>
      </c>
      <c r="F2740">
        <v>7397</v>
      </c>
      <c r="G2740" t="str" cm="1">
        <f t="array" ref="G2740">_xlfn.IFS(F2740&lt;1000,"1000",F2740&lt;5000,"5000",F2740&lt;10000,"10000",F2740&lt;15000,"15000",F2740&lt;20000,"20000",F2740&lt;25000,"25000",F2740&lt;30000,"30000",F2740&lt;35000,"35000",F2740&lt;40000,"40000",F2740&lt;45000,"45000",F2740&lt;50000,"50000",F2740&gt;50000,"&gt;50000")</f>
        <v>10000</v>
      </c>
      <c r="H2740" t="s">
        <v>8219</v>
      </c>
      <c r="I2740" t="s">
        <v>8224</v>
      </c>
      <c r="J2740" t="s">
        <v>8246</v>
      </c>
      <c r="K2740">
        <v>1478402804</v>
      </c>
      <c r="L2740" s="10">
        <v>42680.143564814818</v>
      </c>
      <c r="M2740">
        <v>1473218804</v>
      </c>
      <c r="N2740" s="10">
        <f t="shared" si="128"/>
        <v>42620.143564814818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126"/>
        <v>147.94</v>
      </c>
      <c r="T2740">
        <f t="shared" si="127"/>
        <v>493.13333333333333</v>
      </c>
      <c r="U2740" t="s">
        <v>8319</v>
      </c>
      <c r="V2740" t="s">
        <v>8349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 t="str" cm="1">
        <f t="array" ref="E2741">_xlfn.IFS(D2741&lt;1000,"1000",D2741&lt;5000,"5000",D2741&lt;10000,"10000",D2741&lt;15000,"15000",D2741&lt;20000,"20000",D2741&lt;25000,"25000",D2741&lt;30000,"30000",D2741&lt;35000,"35000",D2741&lt;40000,"40000",D2741&lt;45000,"45000",D2741&lt;50000,"50000",D2741&gt;=50000,"&gt;50000")</f>
        <v>5000</v>
      </c>
      <c r="F2741">
        <v>4225</v>
      </c>
      <c r="G2741" t="str" cm="1">
        <f t="array" ref="G2741">_xlfn.IFS(F2741&lt;1000,"1000",F2741&lt;5000,"5000",F2741&lt;10000,"10000",F2741&lt;15000,"15000",F2741&lt;20000,"20000",F2741&lt;25000,"25000",F2741&lt;30000,"30000",F2741&lt;35000,"35000",F2741&lt;40000,"40000",F2741&lt;45000,"45000",F2741&lt;50000,"50000",F2741&gt;50000,"&gt;50000")</f>
        <v>5000</v>
      </c>
      <c r="H2741" t="s">
        <v>8219</v>
      </c>
      <c r="I2741" t="s">
        <v>8225</v>
      </c>
      <c r="J2741" t="s">
        <v>8247</v>
      </c>
      <c r="K2741">
        <v>1399324717</v>
      </c>
      <c r="L2741" s="10">
        <v>41764.887928240743</v>
      </c>
      <c r="M2741">
        <v>1395436717</v>
      </c>
      <c r="N2741" s="10">
        <f t="shared" si="128"/>
        <v>41719.887928240743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126"/>
        <v>384.09090909090907</v>
      </c>
      <c r="T2741">
        <f t="shared" si="127"/>
        <v>22.120418848167539</v>
      </c>
      <c r="U2741" t="s">
        <v>8319</v>
      </c>
      <c r="V2741" t="s">
        <v>8349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 t="str" cm="1">
        <f t="array" ref="E2742">_xlfn.IFS(D2742&lt;1000,"1000",D2742&lt;5000,"5000",D2742&lt;10000,"10000",D2742&lt;15000,"15000",D2742&lt;20000,"20000",D2742&lt;25000,"25000",D2742&lt;30000,"30000",D2742&lt;35000,"35000",D2742&lt;40000,"40000",D2742&lt;45000,"45000",D2742&lt;50000,"50000",D2742&gt;=50000,"&gt;50000")</f>
        <v>1000</v>
      </c>
      <c r="F2742">
        <v>310</v>
      </c>
      <c r="G2742" t="str" cm="1">
        <f t="array" ref="G2742">_xlfn.IFS(F2742&lt;1000,"1000",F2742&lt;5000,"5000",F2742&lt;10000,"10000",F2742&lt;15000,"15000",F2742&lt;20000,"20000",F2742&lt;25000,"25000",F2742&lt;30000,"30000",F2742&lt;35000,"35000",F2742&lt;40000,"40000",F2742&lt;45000,"45000",F2742&lt;50000,"50000",F2742&gt;50000,"&gt;50000")</f>
        <v>1000</v>
      </c>
      <c r="H2742" t="s">
        <v>8219</v>
      </c>
      <c r="I2742" t="s">
        <v>8224</v>
      </c>
      <c r="J2742" t="s">
        <v>8246</v>
      </c>
      <c r="K2742">
        <v>1426117552</v>
      </c>
      <c r="L2742" s="10">
        <v>42074.99018518519</v>
      </c>
      <c r="M2742">
        <v>1423529152</v>
      </c>
      <c r="N2742" s="10">
        <f t="shared" si="128"/>
        <v>42045.031851851847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126"/>
        <v>103.33333333333334</v>
      </c>
      <c r="T2742">
        <f t="shared" si="127"/>
        <v>18.235294117647058</v>
      </c>
      <c r="U2742" t="s">
        <v>8319</v>
      </c>
      <c r="V2742" t="s">
        <v>8349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 t="str" cm="1">
        <f t="array" ref="E2743">_xlfn.IFS(D2743&lt;1000,"1000",D2743&lt;5000,"5000",D2743&lt;10000,"10000",D2743&lt;15000,"15000",D2743&lt;20000,"20000",D2743&lt;25000,"25000",D2743&lt;30000,"30000",D2743&lt;35000,"35000",D2743&lt;40000,"40000",D2743&lt;45000,"45000",D2743&lt;50000,"50000",D2743&gt;=50000,"&gt;50000")</f>
        <v>10000</v>
      </c>
      <c r="F2743">
        <v>35</v>
      </c>
      <c r="G2743" t="str" cm="1">
        <f t="array" ref="G2743">_xlfn.IFS(F2743&lt;1000,"1000",F2743&lt;5000,"5000",F2743&lt;10000,"10000",F2743&lt;15000,"15000",F2743&lt;20000,"20000",F2743&lt;25000,"25000",F2743&lt;30000,"30000",F2743&lt;35000,"35000",F2743&lt;40000,"40000",F2743&lt;45000,"45000",F2743&lt;50000,"50000",F2743&gt;50000,"&gt;50000")</f>
        <v>1000</v>
      </c>
      <c r="H2743" t="s">
        <v>8221</v>
      </c>
      <c r="I2743" t="s">
        <v>8224</v>
      </c>
      <c r="J2743" t="s">
        <v>8246</v>
      </c>
      <c r="K2743">
        <v>1413770820</v>
      </c>
      <c r="L2743" s="10">
        <v>41932.088194444441</v>
      </c>
      <c r="M2743">
        <v>1412005602</v>
      </c>
      <c r="N2743" s="10">
        <f t="shared" si="128"/>
        <v>41911.657430555555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126"/>
        <v>0.43750000000000006</v>
      </c>
      <c r="T2743">
        <f t="shared" si="127"/>
        <v>8.75</v>
      </c>
      <c r="U2743" t="s">
        <v>8322</v>
      </c>
      <c r="V2743" t="s">
        <v>8358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 t="str" cm="1">
        <f t="array" ref="E2744">_xlfn.IFS(D2744&lt;1000,"1000",D2744&lt;5000,"5000",D2744&lt;10000,"10000",D2744&lt;15000,"15000",D2744&lt;20000,"20000",D2744&lt;25000,"25000",D2744&lt;30000,"30000",D2744&lt;35000,"35000",D2744&lt;40000,"40000",D2744&lt;45000,"45000",D2744&lt;50000,"50000",D2744&gt;=50000,"&gt;50000")</f>
        <v>5000</v>
      </c>
      <c r="F2744">
        <v>731</v>
      </c>
      <c r="G2744" t="str" cm="1">
        <f t="array" ref="G2744">_xlfn.IFS(F2744&lt;1000,"1000",F2744&lt;5000,"5000",F2744&lt;10000,"10000",F2744&lt;15000,"15000",F2744&lt;20000,"20000",F2744&lt;25000,"25000",F2744&lt;30000,"30000",F2744&lt;35000,"35000",F2744&lt;40000,"40000",F2744&lt;45000,"45000",F2744&lt;50000,"50000",F2744&gt;50000,"&gt;50000")</f>
        <v>1000</v>
      </c>
      <c r="H2744" t="s">
        <v>8221</v>
      </c>
      <c r="I2744" t="s">
        <v>8224</v>
      </c>
      <c r="J2744" t="s">
        <v>8246</v>
      </c>
      <c r="K2744">
        <v>1337102187</v>
      </c>
      <c r="L2744" s="10">
        <v>41044.719756944447</v>
      </c>
      <c r="M2744">
        <v>1335892587</v>
      </c>
      <c r="N2744" s="10">
        <f t="shared" si="128"/>
        <v>41030.719756944447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126"/>
        <v>29.24</v>
      </c>
      <c r="T2744">
        <f t="shared" si="127"/>
        <v>40.611111111111114</v>
      </c>
      <c r="U2744" t="s">
        <v>8322</v>
      </c>
      <c r="V2744" t="s">
        <v>8358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 t="str" cm="1">
        <f t="array" ref="E2745">_xlfn.IFS(D2745&lt;1000,"1000",D2745&lt;5000,"5000",D2745&lt;10000,"10000",D2745&lt;15000,"15000",D2745&lt;20000,"20000",D2745&lt;25000,"25000",D2745&lt;30000,"30000",D2745&lt;35000,"35000",D2745&lt;40000,"40000",D2745&lt;45000,"45000",D2745&lt;50000,"50000",D2745&gt;=50000,"&gt;50000")</f>
        <v>10000</v>
      </c>
      <c r="F2745">
        <v>0</v>
      </c>
      <c r="G2745" t="str" cm="1">
        <f t="array" ref="G2745">_xlfn.IFS(F2745&lt;1000,"1000",F2745&lt;5000,"5000",F2745&lt;10000,"10000",F2745&lt;15000,"15000",F2745&lt;20000,"20000",F2745&lt;25000,"25000",F2745&lt;30000,"30000",F2745&lt;35000,"35000",F2745&lt;40000,"40000",F2745&lt;45000,"45000",F2745&lt;50000,"50000",F2745&gt;50000,"&gt;50000")</f>
        <v>1000</v>
      </c>
      <c r="H2745" t="s">
        <v>8221</v>
      </c>
      <c r="I2745" t="s">
        <v>8224</v>
      </c>
      <c r="J2745" t="s">
        <v>8246</v>
      </c>
      <c r="K2745">
        <v>1476863607</v>
      </c>
      <c r="L2745" s="10">
        <v>42662.328784722224</v>
      </c>
      <c r="M2745">
        <v>1474271607</v>
      </c>
      <c r="N2745" s="10">
        <f t="shared" si="128"/>
        <v>42632.328784722224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126"/>
        <v>0</v>
      </c>
      <c r="T2745" t="e">
        <f t="shared" si="127"/>
        <v>#DIV/0!</v>
      </c>
      <c r="U2745" t="s">
        <v>8322</v>
      </c>
      <c r="V2745" t="s">
        <v>8358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 t="str" cm="1">
        <f t="array" ref="E2746">_xlfn.IFS(D2746&lt;1000,"1000",D2746&lt;5000,"5000",D2746&lt;10000,"10000",D2746&lt;15000,"15000",D2746&lt;20000,"20000",D2746&lt;25000,"25000",D2746&lt;30000,"30000",D2746&lt;35000,"35000",D2746&lt;40000,"40000",D2746&lt;45000,"45000",D2746&lt;50000,"50000",D2746&gt;=50000,"&gt;50000")</f>
        <v>20000</v>
      </c>
      <c r="F2746">
        <v>835</v>
      </c>
      <c r="G2746" t="str" cm="1">
        <f t="array" ref="G2746">_xlfn.IFS(F2746&lt;1000,"1000",F2746&lt;5000,"5000",F2746&lt;10000,"10000",F2746&lt;15000,"15000",F2746&lt;20000,"20000",F2746&lt;25000,"25000",F2746&lt;30000,"30000",F2746&lt;35000,"35000",F2746&lt;40000,"40000",F2746&lt;45000,"45000",F2746&lt;50000,"50000",F2746&gt;50000,"&gt;50000")</f>
        <v>1000</v>
      </c>
      <c r="H2746" t="s">
        <v>8221</v>
      </c>
      <c r="I2746" t="s">
        <v>8224</v>
      </c>
      <c r="J2746" t="s">
        <v>8246</v>
      </c>
      <c r="K2746">
        <v>1330478998</v>
      </c>
      <c r="L2746" s="10">
        <v>40968.062476851854</v>
      </c>
      <c r="M2746">
        <v>1327886998</v>
      </c>
      <c r="N2746" s="10">
        <f t="shared" si="128"/>
        <v>40938.062476851854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126"/>
        <v>5.21875</v>
      </c>
      <c r="T2746">
        <f t="shared" si="127"/>
        <v>37.954545454545453</v>
      </c>
      <c r="U2746" t="s">
        <v>8322</v>
      </c>
      <c r="V2746" t="s">
        <v>8358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 t="str" cm="1">
        <f t="array" ref="E2747">_xlfn.IFS(D2747&lt;1000,"1000",D2747&lt;5000,"5000",D2747&lt;10000,"10000",D2747&lt;15000,"15000",D2747&lt;20000,"20000",D2747&lt;25000,"25000",D2747&lt;30000,"30000",D2747&lt;35000,"35000",D2747&lt;40000,"40000",D2747&lt;45000,"45000",D2747&lt;50000,"50000",D2747&gt;=50000,"&gt;50000")</f>
        <v>10000</v>
      </c>
      <c r="F2747">
        <v>1751</v>
      </c>
      <c r="G2747" t="str" cm="1">
        <f t="array" ref="G2747">_xlfn.IFS(F2747&lt;1000,"1000",F2747&lt;5000,"5000",F2747&lt;10000,"10000",F2747&lt;15000,"15000",F2747&lt;20000,"20000",F2747&lt;25000,"25000",F2747&lt;30000,"30000",F2747&lt;35000,"35000",F2747&lt;40000,"40000",F2747&lt;45000,"45000",F2747&lt;50000,"50000",F2747&gt;50000,"&gt;50000")</f>
        <v>5000</v>
      </c>
      <c r="H2747" t="s">
        <v>8221</v>
      </c>
      <c r="I2747" t="s">
        <v>8224</v>
      </c>
      <c r="J2747" t="s">
        <v>8246</v>
      </c>
      <c r="K2747">
        <v>1342309368</v>
      </c>
      <c r="L2747" s="10">
        <v>41104.988055555557</v>
      </c>
      <c r="M2747">
        <v>1337125368</v>
      </c>
      <c r="N2747" s="10">
        <f t="shared" si="128"/>
        <v>41044.988055555557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126"/>
        <v>21.887499999999999</v>
      </c>
      <c r="T2747">
        <f t="shared" si="127"/>
        <v>35.734693877551024</v>
      </c>
      <c r="U2747" t="s">
        <v>8322</v>
      </c>
      <c r="V2747" t="s">
        <v>8358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 t="str" cm="1">
        <f t="array" ref="E2748">_xlfn.IFS(D2748&lt;1000,"1000",D2748&lt;5000,"5000",D2748&lt;10000,"10000",D2748&lt;15000,"15000",D2748&lt;20000,"20000",D2748&lt;25000,"25000",D2748&lt;30000,"30000",D2748&lt;35000,"35000",D2748&lt;40000,"40000",D2748&lt;45000,"45000",D2748&lt;50000,"50000",D2748&gt;=50000,"&gt;50000")</f>
        <v>5000</v>
      </c>
      <c r="F2748">
        <v>801</v>
      </c>
      <c r="G2748" t="str" cm="1">
        <f t="array" ref="G2748">_xlfn.IFS(F2748&lt;1000,"1000",F2748&lt;5000,"5000",F2748&lt;10000,"10000",F2748&lt;15000,"15000",F2748&lt;20000,"20000",F2748&lt;25000,"25000",F2748&lt;30000,"30000",F2748&lt;35000,"35000",F2748&lt;40000,"40000",F2748&lt;45000,"45000",F2748&lt;50000,"50000",F2748&gt;50000,"&gt;50000")</f>
        <v>1000</v>
      </c>
      <c r="H2748" t="s">
        <v>8221</v>
      </c>
      <c r="I2748" t="s">
        <v>8224</v>
      </c>
      <c r="J2748" t="s">
        <v>8246</v>
      </c>
      <c r="K2748">
        <v>1409337911</v>
      </c>
      <c r="L2748" s="10">
        <v>41880.781377314815</v>
      </c>
      <c r="M2748">
        <v>1406745911</v>
      </c>
      <c r="N2748" s="10">
        <f t="shared" si="128"/>
        <v>41850.781377314815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126"/>
        <v>26.700000000000003</v>
      </c>
      <c r="T2748">
        <f t="shared" si="127"/>
        <v>42.157894736842103</v>
      </c>
      <c r="U2748" t="s">
        <v>8322</v>
      </c>
      <c r="V2748" t="s">
        <v>8358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 t="str" cm="1">
        <f t="array" ref="E2749">_xlfn.IFS(D2749&lt;1000,"1000",D2749&lt;5000,"5000",D2749&lt;10000,"10000",D2749&lt;15000,"15000",D2749&lt;20000,"20000",D2749&lt;25000,"25000",D2749&lt;30000,"30000",D2749&lt;35000,"35000",D2749&lt;40000,"40000",D2749&lt;45000,"45000",D2749&lt;50000,"50000",D2749&gt;=50000,"&gt;50000")</f>
        <v>1000</v>
      </c>
      <c r="F2749">
        <v>140</v>
      </c>
      <c r="G2749" t="str" cm="1">
        <f t="array" ref="G2749">_xlfn.IFS(F2749&lt;1000,"1000",F2749&lt;5000,"5000",F2749&lt;10000,"10000",F2749&lt;15000,"15000",F2749&lt;20000,"20000",F2749&lt;25000,"25000",F2749&lt;30000,"30000",F2749&lt;35000,"35000",F2749&lt;40000,"40000",F2749&lt;45000,"45000",F2749&lt;50000,"50000",F2749&gt;50000,"&gt;50000")</f>
        <v>1000</v>
      </c>
      <c r="H2749" t="s">
        <v>8221</v>
      </c>
      <c r="I2749" t="s">
        <v>8224</v>
      </c>
      <c r="J2749" t="s">
        <v>8246</v>
      </c>
      <c r="K2749">
        <v>1339816200</v>
      </c>
      <c r="L2749" s="10">
        <v>41076.131944444445</v>
      </c>
      <c r="M2749">
        <v>1337095997</v>
      </c>
      <c r="N2749" s="10">
        <f t="shared" si="128"/>
        <v>41044.64811342593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126"/>
        <v>28.000000000000004</v>
      </c>
      <c r="T2749">
        <f t="shared" si="127"/>
        <v>35</v>
      </c>
      <c r="U2749" t="s">
        <v>8322</v>
      </c>
      <c r="V2749" t="s">
        <v>8358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 t="str" cm="1">
        <f t="array" ref="E2750">_xlfn.IFS(D2750&lt;1000,"1000",D2750&lt;5000,"5000",D2750&lt;10000,"10000",D2750&lt;15000,"15000",D2750&lt;20000,"20000",D2750&lt;25000,"25000",D2750&lt;30000,"30000",D2750&lt;35000,"35000",D2750&lt;40000,"40000",D2750&lt;45000,"45000",D2750&lt;50000,"50000",D2750&gt;=50000,"&gt;50000")</f>
        <v>10000</v>
      </c>
      <c r="F2750">
        <v>53</v>
      </c>
      <c r="G2750" t="str" cm="1">
        <f t="array" ref="G2750">_xlfn.IFS(F2750&lt;1000,"1000",F2750&lt;5000,"5000",F2750&lt;10000,"10000",F2750&lt;15000,"15000",F2750&lt;20000,"20000",F2750&lt;25000,"25000",F2750&lt;30000,"30000",F2750&lt;35000,"35000",F2750&lt;40000,"40000",F2750&lt;45000,"45000",F2750&lt;50000,"50000",F2750&gt;50000,"&gt;50000")</f>
        <v>1000</v>
      </c>
      <c r="H2750" t="s">
        <v>8221</v>
      </c>
      <c r="I2750" t="s">
        <v>8224</v>
      </c>
      <c r="J2750" t="s">
        <v>8246</v>
      </c>
      <c r="K2750">
        <v>1472835802</v>
      </c>
      <c r="L2750" s="10">
        <v>42615.7106712963</v>
      </c>
      <c r="M2750">
        <v>1470243802</v>
      </c>
      <c r="N2750" s="10">
        <f t="shared" si="128"/>
        <v>42585.7106712963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126"/>
        <v>1.06</v>
      </c>
      <c r="T2750">
        <f t="shared" si="127"/>
        <v>13.25</v>
      </c>
      <c r="U2750" t="s">
        <v>8322</v>
      </c>
      <c r="V2750" t="s">
        <v>8358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 t="str" cm="1">
        <f t="array" ref="E2751">_xlfn.IFS(D2751&lt;1000,"1000",D2751&lt;5000,"5000",D2751&lt;10000,"10000",D2751&lt;15000,"15000",D2751&lt;20000,"20000",D2751&lt;25000,"25000",D2751&lt;30000,"30000",D2751&lt;35000,"35000",D2751&lt;40000,"40000",D2751&lt;45000,"45000",D2751&lt;50000,"50000",D2751&gt;=50000,"&gt;50000")</f>
        <v>15000</v>
      </c>
      <c r="F2751">
        <v>110</v>
      </c>
      <c r="G2751" t="str" cm="1">
        <f t="array" ref="G2751">_xlfn.IFS(F2751&lt;1000,"1000",F2751&lt;5000,"5000",F2751&lt;10000,"10000",F2751&lt;15000,"15000",F2751&lt;20000,"20000",F2751&lt;25000,"25000",F2751&lt;30000,"30000",F2751&lt;35000,"35000",F2751&lt;40000,"40000",F2751&lt;45000,"45000",F2751&lt;50000,"50000",F2751&gt;50000,"&gt;50000")</f>
        <v>1000</v>
      </c>
      <c r="H2751" t="s">
        <v>8221</v>
      </c>
      <c r="I2751" t="s">
        <v>8224</v>
      </c>
      <c r="J2751" t="s">
        <v>8246</v>
      </c>
      <c r="K2751">
        <v>1428171037</v>
      </c>
      <c r="L2751" s="10">
        <v>42098.757372685184</v>
      </c>
      <c r="M2751">
        <v>1425582637</v>
      </c>
      <c r="N2751" s="10">
        <f t="shared" si="128"/>
        <v>42068.799039351856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126"/>
        <v>1.0999999999999999</v>
      </c>
      <c r="T2751">
        <f t="shared" si="127"/>
        <v>55</v>
      </c>
      <c r="U2751" t="s">
        <v>8322</v>
      </c>
      <c r="V2751" t="s">
        <v>8358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 t="str" cm="1">
        <f t="array" ref="E2752">_xlfn.IFS(D2752&lt;1000,"1000",D2752&lt;5000,"5000",D2752&lt;10000,"10000",D2752&lt;15000,"15000",D2752&lt;20000,"20000",D2752&lt;25000,"25000",D2752&lt;30000,"30000",D2752&lt;35000,"35000",D2752&lt;40000,"40000",D2752&lt;45000,"45000",D2752&lt;50000,"50000",D2752&gt;=50000,"&gt;50000")</f>
        <v>5000</v>
      </c>
      <c r="F2752">
        <v>0</v>
      </c>
      <c r="G2752" t="str" cm="1">
        <f t="array" ref="G2752">_xlfn.IFS(F2752&lt;1000,"1000",F2752&lt;5000,"5000",F2752&lt;10000,"10000",F2752&lt;15000,"15000",F2752&lt;20000,"20000",F2752&lt;25000,"25000",F2752&lt;30000,"30000",F2752&lt;35000,"35000",F2752&lt;40000,"40000",F2752&lt;45000,"45000",F2752&lt;50000,"50000",F2752&gt;50000,"&gt;50000")</f>
        <v>1000</v>
      </c>
      <c r="H2752" t="s">
        <v>8221</v>
      </c>
      <c r="I2752" t="s">
        <v>8224</v>
      </c>
      <c r="J2752" t="s">
        <v>8246</v>
      </c>
      <c r="K2752">
        <v>1341086400</v>
      </c>
      <c r="L2752" s="10">
        <v>41090.833333333336</v>
      </c>
      <c r="M2752">
        <v>1340055345</v>
      </c>
      <c r="N2752" s="10">
        <f t="shared" si="128"/>
        <v>41078.899826388886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126"/>
        <v>0</v>
      </c>
      <c r="T2752" t="e">
        <f t="shared" si="127"/>
        <v>#DIV/0!</v>
      </c>
      <c r="U2752" t="s">
        <v>8322</v>
      </c>
      <c r="V2752" t="s">
        <v>8358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 t="str" cm="1">
        <f t="array" ref="E2753">_xlfn.IFS(D2753&lt;1000,"1000",D2753&lt;5000,"5000",D2753&lt;10000,"10000",D2753&lt;15000,"15000",D2753&lt;20000,"20000",D2753&lt;25000,"25000",D2753&lt;30000,"30000",D2753&lt;35000,"35000",D2753&lt;40000,"40000",D2753&lt;45000,"45000",D2753&lt;50000,"50000",D2753&gt;=50000,"&gt;50000")</f>
        <v>5000</v>
      </c>
      <c r="F2753">
        <v>0</v>
      </c>
      <c r="G2753" t="str" cm="1">
        <f t="array" ref="G2753">_xlfn.IFS(F2753&lt;1000,"1000",F2753&lt;5000,"5000",F2753&lt;10000,"10000",F2753&lt;15000,"15000",F2753&lt;20000,"20000",F2753&lt;25000,"25000",F2753&lt;30000,"30000",F2753&lt;35000,"35000",F2753&lt;40000,"40000",F2753&lt;45000,"45000",F2753&lt;50000,"50000",F2753&gt;50000,"&gt;50000")</f>
        <v>1000</v>
      </c>
      <c r="H2753" t="s">
        <v>8221</v>
      </c>
      <c r="I2753" t="s">
        <v>8224</v>
      </c>
      <c r="J2753" t="s">
        <v>8246</v>
      </c>
      <c r="K2753">
        <v>1403039842</v>
      </c>
      <c r="L2753" s="10">
        <v>41807.887060185189</v>
      </c>
      <c r="M2753">
        <v>1397855842</v>
      </c>
      <c r="N2753" s="10">
        <f t="shared" si="128"/>
        <v>41747.887060185189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126"/>
        <v>0</v>
      </c>
      <c r="T2753" t="e">
        <f t="shared" si="127"/>
        <v>#DIV/0!</v>
      </c>
      <c r="U2753" t="s">
        <v>8322</v>
      </c>
      <c r="V2753" t="s">
        <v>8358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 t="str" cm="1">
        <f t="array" ref="E2754">_xlfn.IFS(D2754&lt;1000,"1000",D2754&lt;5000,"5000",D2754&lt;10000,"10000",D2754&lt;15000,"15000",D2754&lt;20000,"20000",D2754&lt;25000,"25000",D2754&lt;30000,"30000",D2754&lt;35000,"35000",D2754&lt;40000,"40000",D2754&lt;45000,"45000",D2754&lt;50000,"50000",D2754&gt;=50000,"&gt;50000")</f>
        <v>5000</v>
      </c>
      <c r="F2754">
        <v>550</v>
      </c>
      <c r="G2754" t="str" cm="1">
        <f t="array" ref="G2754">_xlfn.IFS(F2754&lt;1000,"1000",F2754&lt;5000,"5000",F2754&lt;10000,"10000",F2754&lt;15000,"15000",F2754&lt;20000,"20000",F2754&lt;25000,"25000",F2754&lt;30000,"30000",F2754&lt;35000,"35000",F2754&lt;40000,"40000",F2754&lt;45000,"45000",F2754&lt;50000,"50000",F2754&gt;50000,"&gt;50000")</f>
        <v>1000</v>
      </c>
      <c r="H2754" t="s">
        <v>8221</v>
      </c>
      <c r="I2754" t="s">
        <v>8224</v>
      </c>
      <c r="J2754" t="s">
        <v>8246</v>
      </c>
      <c r="K2754">
        <v>1324232504</v>
      </c>
      <c r="L2754" s="10">
        <v>40895.765092592592</v>
      </c>
      <c r="M2754">
        <v>1320776504</v>
      </c>
      <c r="N2754" s="10">
        <f t="shared" si="128"/>
        <v>40855.765092592592</v>
      </c>
      <c r="O2754" t="b">
        <v>0</v>
      </c>
      <c r="P2754">
        <v>14</v>
      </c>
      <c r="Q2754" t="b">
        <v>0</v>
      </c>
      <c r="R2754" t="s">
        <v>8304</v>
      </c>
      <c r="S2754" s="5">
        <f t="shared" ref="S2754:S2817" si="129">(F2754/D2754)*100</f>
        <v>11.458333333333332</v>
      </c>
      <c r="T2754">
        <f t="shared" ref="T2754:T2817" si="130">F2754/P2754</f>
        <v>39.285714285714285</v>
      </c>
      <c r="U2754" t="s">
        <v>8322</v>
      </c>
      <c r="V2754" t="s">
        <v>8358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 t="str" cm="1">
        <f t="array" ref="E2755">_xlfn.IFS(D2755&lt;1000,"1000",D2755&lt;5000,"5000",D2755&lt;10000,"10000",D2755&lt;15000,"15000",D2755&lt;20000,"20000",D2755&lt;25000,"25000",D2755&lt;30000,"30000",D2755&lt;35000,"35000",D2755&lt;40000,"40000",D2755&lt;45000,"45000",D2755&lt;50000,"50000",D2755&gt;=50000,"&gt;50000")</f>
        <v>5000</v>
      </c>
      <c r="F2755">
        <v>380</v>
      </c>
      <c r="G2755" t="str" cm="1">
        <f t="array" ref="G2755">_xlfn.IFS(F2755&lt;1000,"1000",F2755&lt;5000,"5000",F2755&lt;10000,"10000",F2755&lt;15000,"15000",F2755&lt;20000,"20000",F2755&lt;25000,"25000",F2755&lt;30000,"30000",F2755&lt;35000,"35000",F2755&lt;40000,"40000",F2755&lt;45000,"45000",F2755&lt;50000,"50000",F2755&gt;50000,"&gt;50000")</f>
        <v>1000</v>
      </c>
      <c r="H2755" t="s">
        <v>8221</v>
      </c>
      <c r="I2755" t="s">
        <v>8224</v>
      </c>
      <c r="J2755" t="s">
        <v>8246</v>
      </c>
      <c r="K2755">
        <v>1346017023</v>
      </c>
      <c r="L2755" s="10">
        <v>41147.900729166664</v>
      </c>
      <c r="M2755">
        <v>1343425023</v>
      </c>
      <c r="N2755" s="10">
        <f t="shared" ref="N2755:N2818" si="131">(((M2755/60)/60)/24)+DATE(1970,1,1)</f>
        <v>41117.900729166664</v>
      </c>
      <c r="O2755" t="b">
        <v>0</v>
      </c>
      <c r="P2755">
        <v>8</v>
      </c>
      <c r="Q2755" t="b">
        <v>0</v>
      </c>
      <c r="R2755" t="s">
        <v>8304</v>
      </c>
      <c r="S2755" s="5">
        <f t="shared" si="129"/>
        <v>19</v>
      </c>
      <c r="T2755">
        <f t="shared" si="130"/>
        <v>47.5</v>
      </c>
      <c r="U2755" t="s">
        <v>8322</v>
      </c>
      <c r="V2755" t="s">
        <v>8358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 t="str" cm="1">
        <f t="array" ref="E2756">_xlfn.IFS(D2756&lt;1000,"1000",D2756&lt;5000,"5000",D2756&lt;10000,"10000",D2756&lt;15000,"15000",D2756&lt;20000,"20000",D2756&lt;25000,"25000",D2756&lt;30000,"30000",D2756&lt;35000,"35000",D2756&lt;40000,"40000",D2756&lt;45000,"45000",D2756&lt;50000,"50000",D2756&gt;=50000,"&gt;50000")</f>
        <v>15000</v>
      </c>
      <c r="F2756">
        <v>0</v>
      </c>
      <c r="G2756" t="str" cm="1">
        <f t="array" ref="G2756">_xlfn.IFS(F2756&lt;1000,"1000",F2756&lt;5000,"5000",F2756&lt;10000,"10000",F2756&lt;15000,"15000",F2756&lt;20000,"20000",F2756&lt;25000,"25000",F2756&lt;30000,"30000",F2756&lt;35000,"35000",F2756&lt;40000,"40000",F2756&lt;45000,"45000",F2756&lt;50000,"50000",F2756&gt;50000,"&gt;50000")</f>
        <v>1000</v>
      </c>
      <c r="H2756" t="s">
        <v>8221</v>
      </c>
      <c r="I2756" t="s">
        <v>8224</v>
      </c>
      <c r="J2756" t="s">
        <v>8246</v>
      </c>
      <c r="K2756">
        <v>1410448551</v>
      </c>
      <c r="L2756" s="10">
        <v>41893.636006944449</v>
      </c>
      <c r="M2756">
        <v>1407856551</v>
      </c>
      <c r="N2756" s="10">
        <f t="shared" si="131"/>
        <v>41863.636006944449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129"/>
        <v>0</v>
      </c>
      <c r="T2756" t="e">
        <f t="shared" si="130"/>
        <v>#DIV/0!</v>
      </c>
      <c r="U2756" t="s">
        <v>8322</v>
      </c>
      <c r="V2756" t="s">
        <v>8358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 t="str" cm="1">
        <f t="array" ref="E2757">_xlfn.IFS(D2757&lt;1000,"1000",D2757&lt;5000,"5000",D2757&lt;10000,"10000",D2757&lt;15000,"15000",D2757&lt;20000,"20000",D2757&lt;25000,"25000",D2757&lt;30000,"30000",D2757&lt;35000,"35000",D2757&lt;40000,"40000",D2757&lt;45000,"45000",D2757&lt;50000,"50000",D2757&gt;=50000,"&gt;50000")</f>
        <v>1000</v>
      </c>
      <c r="F2757">
        <v>260</v>
      </c>
      <c r="G2757" t="str" cm="1">
        <f t="array" ref="G2757">_xlfn.IFS(F2757&lt;1000,"1000",F2757&lt;5000,"5000",F2757&lt;10000,"10000",F2757&lt;15000,"15000",F2757&lt;20000,"20000",F2757&lt;25000,"25000",F2757&lt;30000,"30000",F2757&lt;35000,"35000",F2757&lt;40000,"40000",F2757&lt;45000,"45000",F2757&lt;50000,"50000",F2757&gt;50000,"&gt;50000")</f>
        <v>1000</v>
      </c>
      <c r="H2757" t="s">
        <v>8221</v>
      </c>
      <c r="I2757" t="s">
        <v>8241</v>
      </c>
      <c r="J2757" t="s">
        <v>8249</v>
      </c>
      <c r="K2757">
        <v>1428519527</v>
      </c>
      <c r="L2757" s="10">
        <v>42102.790821759263</v>
      </c>
      <c r="M2757">
        <v>1425927527</v>
      </c>
      <c r="N2757" s="10">
        <f t="shared" si="131"/>
        <v>42072.790821759263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129"/>
        <v>52</v>
      </c>
      <c r="T2757">
        <f t="shared" si="130"/>
        <v>17.333333333333332</v>
      </c>
      <c r="U2757" t="s">
        <v>8322</v>
      </c>
      <c r="V2757" t="s">
        <v>8358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 t="str" cm="1">
        <f t="array" ref="E2758">_xlfn.IFS(D2758&lt;1000,"1000",D2758&lt;5000,"5000",D2758&lt;10000,"10000",D2758&lt;15000,"15000",D2758&lt;20000,"20000",D2758&lt;25000,"25000",D2758&lt;30000,"30000",D2758&lt;35000,"35000",D2758&lt;40000,"40000",D2758&lt;45000,"45000",D2758&lt;50000,"50000",D2758&gt;=50000,"&gt;50000")</f>
        <v>15000</v>
      </c>
      <c r="F2758">
        <v>1048</v>
      </c>
      <c r="G2758" t="str" cm="1">
        <f t="array" ref="G2758">_xlfn.IFS(F2758&lt;1000,"1000",F2758&lt;5000,"5000",F2758&lt;10000,"10000",F2758&lt;15000,"15000",F2758&lt;20000,"20000",F2758&lt;25000,"25000",F2758&lt;30000,"30000",F2758&lt;35000,"35000",F2758&lt;40000,"40000",F2758&lt;45000,"45000",F2758&lt;50000,"50000",F2758&gt;50000,"&gt;50000")</f>
        <v>5000</v>
      </c>
      <c r="H2758" t="s">
        <v>8221</v>
      </c>
      <c r="I2758" t="s">
        <v>8224</v>
      </c>
      <c r="J2758" t="s">
        <v>8246</v>
      </c>
      <c r="K2758">
        <v>1389476201</v>
      </c>
      <c r="L2758" s="10">
        <v>41650.90047453704</v>
      </c>
      <c r="M2758">
        <v>1386884201</v>
      </c>
      <c r="N2758" s="10">
        <f t="shared" si="131"/>
        <v>41620.90047453704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129"/>
        <v>10.48</v>
      </c>
      <c r="T2758">
        <f t="shared" si="130"/>
        <v>31.757575757575758</v>
      </c>
      <c r="U2758" t="s">
        <v>8322</v>
      </c>
      <c r="V2758" t="s">
        <v>8358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 t="str" cm="1">
        <f t="array" ref="E2759">_xlfn.IFS(D2759&lt;1000,"1000",D2759&lt;5000,"5000",D2759&lt;10000,"10000",D2759&lt;15000,"15000",D2759&lt;20000,"20000",D2759&lt;25000,"25000",D2759&lt;30000,"30000",D2759&lt;35000,"35000",D2759&lt;40000,"40000",D2759&lt;45000,"45000",D2759&lt;50000,"50000",D2759&gt;=50000,"&gt;50000")</f>
        <v>5000</v>
      </c>
      <c r="F2759">
        <v>10</v>
      </c>
      <c r="G2759" t="str" cm="1">
        <f t="array" ref="G2759">_xlfn.IFS(F2759&lt;1000,"1000",F2759&lt;5000,"5000",F2759&lt;10000,"10000",F2759&lt;15000,"15000",F2759&lt;20000,"20000",F2759&lt;25000,"25000",F2759&lt;30000,"30000",F2759&lt;35000,"35000",F2759&lt;40000,"40000",F2759&lt;45000,"45000",F2759&lt;50000,"50000",F2759&gt;50000,"&gt;50000")</f>
        <v>1000</v>
      </c>
      <c r="H2759" t="s">
        <v>8221</v>
      </c>
      <c r="I2759" t="s">
        <v>8224</v>
      </c>
      <c r="J2759" t="s">
        <v>8246</v>
      </c>
      <c r="K2759">
        <v>1470498332</v>
      </c>
      <c r="L2759" s="10">
        <v>42588.65662037037</v>
      </c>
      <c r="M2759">
        <v>1469202332</v>
      </c>
      <c r="N2759" s="10">
        <f t="shared" si="131"/>
        <v>42573.65662037037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129"/>
        <v>0.66666666666666674</v>
      </c>
      <c r="T2759">
        <f t="shared" si="130"/>
        <v>5</v>
      </c>
      <c r="U2759" t="s">
        <v>8322</v>
      </c>
      <c r="V2759" t="s">
        <v>8358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 t="str" cm="1">
        <f t="array" ref="E2760">_xlfn.IFS(D2760&lt;1000,"1000",D2760&lt;5000,"5000",D2760&lt;10000,"10000",D2760&lt;15000,"15000",D2760&lt;20000,"20000",D2760&lt;25000,"25000",D2760&lt;30000,"30000",D2760&lt;35000,"35000",D2760&lt;40000,"40000",D2760&lt;45000,"45000",D2760&lt;50000,"50000",D2760&gt;=50000,"&gt;50000")</f>
        <v>5000</v>
      </c>
      <c r="F2760">
        <v>234</v>
      </c>
      <c r="G2760" t="str" cm="1">
        <f t="array" ref="G2760">_xlfn.IFS(F2760&lt;1000,"1000",F2760&lt;5000,"5000",F2760&lt;10000,"10000",F2760&lt;15000,"15000",F2760&lt;20000,"20000",F2760&lt;25000,"25000",F2760&lt;30000,"30000",F2760&lt;35000,"35000",F2760&lt;40000,"40000",F2760&lt;45000,"45000",F2760&lt;50000,"50000",F2760&gt;50000,"&gt;50000")</f>
        <v>1000</v>
      </c>
      <c r="H2760" t="s">
        <v>8221</v>
      </c>
      <c r="I2760" t="s">
        <v>8226</v>
      </c>
      <c r="J2760" t="s">
        <v>8248</v>
      </c>
      <c r="K2760">
        <v>1476095783</v>
      </c>
      <c r="L2760" s="10">
        <v>42653.441932870366</v>
      </c>
      <c r="M2760">
        <v>1474886183</v>
      </c>
      <c r="N2760" s="10">
        <f t="shared" si="131"/>
        <v>42639.441932870366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129"/>
        <v>11.700000000000001</v>
      </c>
      <c r="T2760">
        <f t="shared" si="130"/>
        <v>39</v>
      </c>
      <c r="U2760" t="s">
        <v>8322</v>
      </c>
      <c r="V2760" t="s">
        <v>8358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 t="str" cm="1">
        <f t="array" ref="E2761">_xlfn.IFS(D2761&lt;1000,"1000",D2761&lt;5000,"5000",D2761&lt;10000,"10000",D2761&lt;15000,"15000",D2761&lt;20000,"20000",D2761&lt;25000,"25000",D2761&lt;30000,"30000",D2761&lt;35000,"35000",D2761&lt;40000,"40000",D2761&lt;45000,"45000",D2761&lt;50000,"50000",D2761&gt;=50000,"&gt;50000")</f>
        <v>5000</v>
      </c>
      <c r="F2761">
        <v>105</v>
      </c>
      <c r="G2761" t="str" cm="1">
        <f t="array" ref="G2761">_xlfn.IFS(F2761&lt;1000,"1000",F2761&lt;5000,"5000",F2761&lt;10000,"10000",F2761&lt;15000,"15000",F2761&lt;20000,"20000",F2761&lt;25000,"25000",F2761&lt;30000,"30000",F2761&lt;35000,"35000",F2761&lt;40000,"40000",F2761&lt;45000,"45000",F2761&lt;50000,"50000",F2761&gt;50000,"&gt;50000")</f>
        <v>1000</v>
      </c>
      <c r="H2761" t="s">
        <v>8221</v>
      </c>
      <c r="I2761" t="s">
        <v>8226</v>
      </c>
      <c r="J2761" t="s">
        <v>8248</v>
      </c>
      <c r="K2761">
        <v>1468658866</v>
      </c>
      <c r="L2761" s="10">
        <v>42567.36650462963</v>
      </c>
      <c r="M2761">
        <v>1464943666</v>
      </c>
      <c r="N2761" s="10">
        <f t="shared" si="131"/>
        <v>42524.36650462963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129"/>
        <v>10.5</v>
      </c>
      <c r="T2761">
        <f t="shared" si="130"/>
        <v>52.5</v>
      </c>
      <c r="U2761" t="s">
        <v>8322</v>
      </c>
      <c r="V2761" t="s">
        <v>8358</v>
      </c>
    </row>
    <row r="2762" spans="1:22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 t="str" cm="1">
        <f t="array" ref="E2762">_xlfn.IFS(D2762&lt;1000,"1000",D2762&lt;5000,"5000",D2762&lt;10000,"10000",D2762&lt;15000,"15000",D2762&lt;20000,"20000",D2762&lt;25000,"25000",D2762&lt;30000,"30000",D2762&lt;35000,"35000",D2762&lt;40000,"40000",D2762&lt;45000,"45000",D2762&lt;50000,"50000",D2762&gt;=50000,"&gt;50000")</f>
        <v>10000</v>
      </c>
      <c r="F2762">
        <v>0</v>
      </c>
      <c r="G2762" t="str" cm="1">
        <f t="array" ref="G2762">_xlfn.IFS(F2762&lt;1000,"1000",F2762&lt;5000,"5000",F2762&lt;10000,"10000",F2762&lt;15000,"15000",F2762&lt;20000,"20000",F2762&lt;25000,"25000",F2762&lt;30000,"30000",F2762&lt;35000,"35000",F2762&lt;40000,"40000",F2762&lt;45000,"45000",F2762&lt;50000,"50000",F2762&gt;50000,"&gt;50000")</f>
        <v>1000</v>
      </c>
      <c r="H2762" t="s">
        <v>8221</v>
      </c>
      <c r="I2762" t="s">
        <v>8225</v>
      </c>
      <c r="J2762" t="s">
        <v>8247</v>
      </c>
      <c r="K2762">
        <v>1371726258</v>
      </c>
      <c r="L2762" s="10">
        <v>41445.461319444446</v>
      </c>
      <c r="M2762">
        <v>1369134258</v>
      </c>
      <c r="N2762" s="10">
        <f t="shared" si="131"/>
        <v>41415.461319444446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129"/>
        <v>0</v>
      </c>
      <c r="T2762" t="e">
        <f t="shared" si="130"/>
        <v>#DIV/0!</v>
      </c>
      <c r="U2762" t="s">
        <v>8322</v>
      </c>
      <c r="V2762" t="s">
        <v>8358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 t="str" cm="1">
        <f t="array" ref="E2763">_xlfn.IFS(D2763&lt;1000,"1000",D2763&lt;5000,"5000",D2763&lt;10000,"10000",D2763&lt;15000,"15000",D2763&lt;20000,"20000",D2763&lt;25000,"25000",D2763&lt;30000,"30000",D2763&lt;35000,"35000",D2763&lt;40000,"40000",D2763&lt;45000,"45000",D2763&lt;50000,"50000",D2763&gt;=50000,"&gt;50000")</f>
        <v>10000</v>
      </c>
      <c r="F2763">
        <v>36</v>
      </c>
      <c r="G2763" t="str" cm="1">
        <f t="array" ref="G2763">_xlfn.IFS(F2763&lt;1000,"1000",F2763&lt;5000,"5000",F2763&lt;10000,"10000",F2763&lt;15000,"15000",F2763&lt;20000,"20000",F2763&lt;25000,"25000",F2763&lt;30000,"30000",F2763&lt;35000,"35000",F2763&lt;40000,"40000",F2763&lt;45000,"45000",F2763&lt;50000,"50000",F2763&gt;50000,"&gt;50000")</f>
        <v>1000</v>
      </c>
      <c r="H2763" t="s">
        <v>8221</v>
      </c>
      <c r="I2763" t="s">
        <v>8224</v>
      </c>
      <c r="J2763" t="s">
        <v>8246</v>
      </c>
      <c r="K2763">
        <v>1357176693</v>
      </c>
      <c r="L2763" s="10">
        <v>41277.063576388886</v>
      </c>
      <c r="M2763">
        <v>1354584693</v>
      </c>
      <c r="N2763" s="10">
        <f t="shared" si="131"/>
        <v>41247.063576388886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129"/>
        <v>0.72</v>
      </c>
      <c r="T2763">
        <f t="shared" si="130"/>
        <v>9</v>
      </c>
      <c r="U2763" t="s">
        <v>8322</v>
      </c>
      <c r="V2763" t="s">
        <v>8358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 t="str" cm="1">
        <f t="array" ref="E2764">_xlfn.IFS(D2764&lt;1000,"1000",D2764&lt;5000,"5000",D2764&lt;10000,"10000",D2764&lt;15000,"15000",D2764&lt;20000,"20000",D2764&lt;25000,"25000",D2764&lt;30000,"30000",D2764&lt;35000,"35000",D2764&lt;40000,"40000",D2764&lt;45000,"45000",D2764&lt;50000,"50000",D2764&gt;=50000,"&gt;50000")</f>
        <v>5000</v>
      </c>
      <c r="F2764">
        <v>25</v>
      </c>
      <c r="G2764" t="str" cm="1">
        <f t="array" ref="G2764">_xlfn.IFS(F2764&lt;1000,"1000",F2764&lt;5000,"5000",F2764&lt;10000,"10000",F2764&lt;15000,"15000",F2764&lt;20000,"20000",F2764&lt;25000,"25000",F2764&lt;30000,"30000",F2764&lt;35000,"35000",F2764&lt;40000,"40000",F2764&lt;45000,"45000",F2764&lt;50000,"50000",F2764&gt;50000,"&gt;50000")</f>
        <v>1000</v>
      </c>
      <c r="H2764" t="s">
        <v>8221</v>
      </c>
      <c r="I2764" t="s">
        <v>8224</v>
      </c>
      <c r="J2764" t="s">
        <v>8246</v>
      </c>
      <c r="K2764">
        <v>1332114795</v>
      </c>
      <c r="L2764" s="10">
        <v>40986.995312500003</v>
      </c>
      <c r="M2764">
        <v>1326934395</v>
      </c>
      <c r="N2764" s="10">
        <f t="shared" si="131"/>
        <v>40927.036979166667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129"/>
        <v>0.76923076923076927</v>
      </c>
      <c r="T2764">
        <f t="shared" si="130"/>
        <v>25</v>
      </c>
      <c r="U2764" t="s">
        <v>8322</v>
      </c>
      <c r="V2764" t="s">
        <v>8358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 t="str" cm="1">
        <f t="array" ref="E2765">_xlfn.IFS(D2765&lt;1000,"1000",D2765&lt;5000,"5000",D2765&lt;10000,"10000",D2765&lt;15000,"15000",D2765&lt;20000,"20000",D2765&lt;25000,"25000",D2765&lt;30000,"30000",D2765&lt;35000,"35000",D2765&lt;40000,"40000",D2765&lt;45000,"45000",D2765&lt;50000,"50000",D2765&gt;=50000,"&gt;50000")</f>
        <v>40000</v>
      </c>
      <c r="F2765">
        <v>90</v>
      </c>
      <c r="G2765" t="str" cm="1">
        <f t="array" ref="G2765">_xlfn.IFS(F2765&lt;1000,"1000",F2765&lt;5000,"5000",F2765&lt;10000,"10000",F2765&lt;15000,"15000",F2765&lt;20000,"20000",F2765&lt;25000,"25000",F2765&lt;30000,"30000",F2765&lt;35000,"35000",F2765&lt;40000,"40000",F2765&lt;45000,"45000",F2765&lt;50000,"50000",F2765&gt;50000,"&gt;50000")</f>
        <v>1000</v>
      </c>
      <c r="H2765" t="s">
        <v>8221</v>
      </c>
      <c r="I2765" t="s">
        <v>8224</v>
      </c>
      <c r="J2765" t="s">
        <v>8246</v>
      </c>
      <c r="K2765">
        <v>1369403684</v>
      </c>
      <c r="L2765" s="10">
        <v>41418.579675925925</v>
      </c>
      <c r="M2765">
        <v>1365515684</v>
      </c>
      <c r="N2765" s="10">
        <f t="shared" si="131"/>
        <v>41373.579675925925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129"/>
        <v>0.22842639593908631</v>
      </c>
      <c r="T2765">
        <f t="shared" si="130"/>
        <v>30</v>
      </c>
      <c r="U2765" t="s">
        <v>8322</v>
      </c>
      <c r="V2765" t="s">
        <v>8358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 t="str" cm="1">
        <f t="array" ref="E2766">_xlfn.IFS(D2766&lt;1000,"1000",D2766&lt;5000,"5000",D2766&lt;10000,"10000",D2766&lt;15000,"15000",D2766&lt;20000,"20000",D2766&lt;25000,"25000",D2766&lt;30000,"30000",D2766&lt;35000,"35000",D2766&lt;40000,"40000",D2766&lt;45000,"45000",D2766&lt;50000,"50000",D2766&gt;=50000,"&gt;50000")</f>
        <v>5000</v>
      </c>
      <c r="F2766">
        <v>45</v>
      </c>
      <c r="G2766" t="str" cm="1">
        <f t="array" ref="G2766">_xlfn.IFS(F2766&lt;1000,"1000",F2766&lt;5000,"5000",F2766&lt;10000,"10000",F2766&lt;15000,"15000",F2766&lt;20000,"20000",F2766&lt;25000,"25000",F2766&lt;30000,"30000",F2766&lt;35000,"35000",F2766&lt;40000,"40000",F2766&lt;45000,"45000",F2766&lt;50000,"50000",F2766&gt;50000,"&gt;50000")</f>
        <v>1000</v>
      </c>
      <c r="H2766" t="s">
        <v>8221</v>
      </c>
      <c r="I2766" t="s">
        <v>8224</v>
      </c>
      <c r="J2766" t="s">
        <v>8246</v>
      </c>
      <c r="K2766">
        <v>1338404400</v>
      </c>
      <c r="L2766" s="10">
        <v>41059.791666666664</v>
      </c>
      <c r="M2766">
        <v>1335855631</v>
      </c>
      <c r="N2766" s="10">
        <f t="shared" si="131"/>
        <v>41030.292025462964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129"/>
        <v>1.125</v>
      </c>
      <c r="T2766">
        <f t="shared" si="130"/>
        <v>11.25</v>
      </c>
      <c r="U2766" t="s">
        <v>8322</v>
      </c>
      <c r="V2766" t="s">
        <v>8358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 t="str" cm="1">
        <f t="array" ref="E2767">_xlfn.IFS(D2767&lt;1000,"1000",D2767&lt;5000,"5000",D2767&lt;10000,"10000",D2767&lt;15000,"15000",D2767&lt;20000,"20000",D2767&lt;25000,"25000",D2767&lt;30000,"30000",D2767&lt;35000,"35000",D2767&lt;40000,"40000",D2767&lt;45000,"45000",D2767&lt;50000,"50000",D2767&gt;=50000,"&gt;50000")</f>
        <v>5000</v>
      </c>
      <c r="F2767">
        <v>0</v>
      </c>
      <c r="G2767" t="str" cm="1">
        <f t="array" ref="G2767">_xlfn.IFS(F2767&lt;1000,"1000",F2767&lt;5000,"5000",F2767&lt;10000,"10000",F2767&lt;15000,"15000",F2767&lt;20000,"20000",F2767&lt;25000,"25000",F2767&lt;30000,"30000",F2767&lt;35000,"35000",F2767&lt;40000,"40000",F2767&lt;45000,"45000",F2767&lt;50000,"50000",F2767&gt;50000,"&gt;50000")</f>
        <v>1000</v>
      </c>
      <c r="H2767" t="s">
        <v>8221</v>
      </c>
      <c r="I2767" t="s">
        <v>8224</v>
      </c>
      <c r="J2767" t="s">
        <v>8246</v>
      </c>
      <c r="K2767">
        <v>1351432428</v>
      </c>
      <c r="L2767" s="10">
        <v>41210.579027777778</v>
      </c>
      <c r="M2767">
        <v>1350050028</v>
      </c>
      <c r="N2767" s="10">
        <f t="shared" si="131"/>
        <v>41194.579027777778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129"/>
        <v>0</v>
      </c>
      <c r="T2767" t="e">
        <f t="shared" si="130"/>
        <v>#DIV/0!</v>
      </c>
      <c r="U2767" t="s">
        <v>8322</v>
      </c>
      <c r="V2767" t="s">
        <v>8358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 t="str" cm="1">
        <f t="array" ref="E2768">_xlfn.IFS(D2768&lt;1000,"1000",D2768&lt;5000,"5000",D2768&lt;10000,"10000",D2768&lt;15000,"15000",D2768&lt;20000,"20000",D2768&lt;25000,"25000",D2768&lt;30000,"30000",D2768&lt;35000,"35000",D2768&lt;40000,"40000",D2768&lt;45000,"45000",D2768&lt;50000,"50000",D2768&gt;=50000,"&gt;50000")</f>
        <v>10000</v>
      </c>
      <c r="F2768">
        <v>100</v>
      </c>
      <c r="G2768" t="str" cm="1">
        <f t="array" ref="G2768">_xlfn.IFS(F2768&lt;1000,"1000",F2768&lt;5000,"5000",F2768&lt;10000,"10000",F2768&lt;15000,"15000",F2768&lt;20000,"20000",F2768&lt;25000,"25000",F2768&lt;30000,"30000",F2768&lt;35000,"35000",F2768&lt;40000,"40000",F2768&lt;45000,"45000",F2768&lt;50000,"50000",F2768&gt;50000,"&gt;50000")</f>
        <v>1000</v>
      </c>
      <c r="H2768" t="s">
        <v>8221</v>
      </c>
      <c r="I2768" t="s">
        <v>8224</v>
      </c>
      <c r="J2768" t="s">
        <v>8246</v>
      </c>
      <c r="K2768">
        <v>1313078518</v>
      </c>
      <c r="L2768" s="10">
        <v>40766.668032407404</v>
      </c>
      <c r="M2768">
        <v>1310486518</v>
      </c>
      <c r="N2768" s="10">
        <f t="shared" si="131"/>
        <v>40736.668032407404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129"/>
        <v>2</v>
      </c>
      <c r="T2768">
        <f t="shared" si="130"/>
        <v>25</v>
      </c>
      <c r="U2768" t="s">
        <v>8322</v>
      </c>
      <c r="V2768" t="s">
        <v>8358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 t="str" cm="1">
        <f t="array" ref="E2769">_xlfn.IFS(D2769&lt;1000,"1000",D2769&lt;5000,"5000",D2769&lt;10000,"10000",D2769&lt;15000,"15000",D2769&lt;20000,"20000",D2769&lt;25000,"25000",D2769&lt;30000,"30000",D2769&lt;35000,"35000",D2769&lt;40000,"40000",D2769&lt;45000,"45000",D2769&lt;50000,"50000",D2769&gt;=50000,"&gt;50000")</f>
        <v>5000</v>
      </c>
      <c r="F2769">
        <v>34</v>
      </c>
      <c r="G2769" t="str" cm="1">
        <f t="array" ref="G2769">_xlfn.IFS(F2769&lt;1000,"1000",F2769&lt;5000,"5000",F2769&lt;10000,"10000",F2769&lt;15000,"15000",F2769&lt;20000,"20000",F2769&lt;25000,"25000",F2769&lt;30000,"30000",F2769&lt;35000,"35000",F2769&lt;40000,"40000",F2769&lt;45000,"45000",F2769&lt;50000,"50000",F2769&gt;50000,"&gt;50000")</f>
        <v>1000</v>
      </c>
      <c r="H2769" t="s">
        <v>8221</v>
      </c>
      <c r="I2769" t="s">
        <v>8229</v>
      </c>
      <c r="J2769" t="s">
        <v>8251</v>
      </c>
      <c r="K2769">
        <v>1439766050</v>
      </c>
      <c r="L2769" s="10">
        <v>42232.958912037036</v>
      </c>
      <c r="M2769">
        <v>1434582050</v>
      </c>
      <c r="N2769" s="10">
        <f t="shared" si="131"/>
        <v>42172.958912037036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129"/>
        <v>0.85000000000000009</v>
      </c>
      <c r="T2769">
        <f t="shared" si="130"/>
        <v>11.333333333333334</v>
      </c>
      <c r="U2769" t="s">
        <v>8322</v>
      </c>
      <c r="V2769" t="s">
        <v>8358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 t="str" cm="1">
        <f t="array" ref="E2770">_xlfn.IFS(D2770&lt;1000,"1000",D2770&lt;5000,"5000",D2770&lt;10000,"10000",D2770&lt;15000,"15000",D2770&lt;20000,"20000",D2770&lt;25000,"25000",D2770&lt;30000,"30000",D2770&lt;35000,"35000",D2770&lt;40000,"40000",D2770&lt;45000,"45000",D2770&lt;50000,"50000",D2770&gt;=50000,"&gt;50000")</f>
        <v>10000</v>
      </c>
      <c r="F2770">
        <v>1002</v>
      </c>
      <c r="G2770" t="str" cm="1">
        <f t="array" ref="G2770">_xlfn.IFS(F2770&lt;1000,"1000",F2770&lt;5000,"5000",F2770&lt;10000,"10000",F2770&lt;15000,"15000",F2770&lt;20000,"20000",F2770&lt;25000,"25000",F2770&lt;30000,"30000",F2770&lt;35000,"35000",F2770&lt;40000,"40000",F2770&lt;45000,"45000",F2770&lt;50000,"50000",F2770&gt;50000,"&gt;50000")</f>
        <v>5000</v>
      </c>
      <c r="H2770" t="s">
        <v>8221</v>
      </c>
      <c r="I2770" t="s">
        <v>8224</v>
      </c>
      <c r="J2770" t="s">
        <v>8246</v>
      </c>
      <c r="K2770">
        <v>1333028723</v>
      </c>
      <c r="L2770" s="10">
        <v>40997.573182870372</v>
      </c>
      <c r="M2770">
        <v>1330440323</v>
      </c>
      <c r="N2770" s="10">
        <f t="shared" si="131"/>
        <v>40967.614849537036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129"/>
        <v>14.314285714285715</v>
      </c>
      <c r="T2770">
        <f t="shared" si="130"/>
        <v>29.470588235294116</v>
      </c>
      <c r="U2770" t="s">
        <v>8322</v>
      </c>
      <c r="V2770" t="s">
        <v>8358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 t="str" cm="1">
        <f t="array" ref="E2771">_xlfn.IFS(D2771&lt;1000,"1000",D2771&lt;5000,"5000",D2771&lt;10000,"10000",D2771&lt;15000,"15000",D2771&lt;20000,"20000",D2771&lt;25000,"25000",D2771&lt;30000,"30000",D2771&lt;35000,"35000",D2771&lt;40000,"40000",D2771&lt;45000,"45000",D2771&lt;50000,"50000",D2771&gt;=50000,"&gt;50000")</f>
        <v>1000</v>
      </c>
      <c r="F2771">
        <v>2</v>
      </c>
      <c r="G2771" t="str" cm="1">
        <f t="array" ref="G2771">_xlfn.IFS(F2771&lt;1000,"1000",F2771&lt;5000,"5000",F2771&lt;10000,"10000",F2771&lt;15000,"15000",F2771&lt;20000,"20000",F2771&lt;25000,"25000",F2771&lt;30000,"30000",F2771&lt;35000,"35000",F2771&lt;40000,"40000",F2771&lt;45000,"45000",F2771&lt;50000,"50000",F2771&gt;50000,"&gt;50000")</f>
        <v>1000</v>
      </c>
      <c r="H2771" t="s">
        <v>8221</v>
      </c>
      <c r="I2771" t="s">
        <v>8225</v>
      </c>
      <c r="J2771" t="s">
        <v>8247</v>
      </c>
      <c r="K2771">
        <v>1401997790</v>
      </c>
      <c r="L2771" s="10">
        <v>41795.826273148145</v>
      </c>
      <c r="M2771">
        <v>1397677790</v>
      </c>
      <c r="N2771" s="10">
        <f t="shared" si="131"/>
        <v>41745.826273148145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129"/>
        <v>0.25</v>
      </c>
      <c r="T2771">
        <f t="shared" si="130"/>
        <v>1</v>
      </c>
      <c r="U2771" t="s">
        <v>8322</v>
      </c>
      <c r="V2771" t="s">
        <v>8358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 t="str" cm="1">
        <f t="array" ref="E2772">_xlfn.IFS(D2772&lt;1000,"1000",D2772&lt;5000,"5000",D2772&lt;10000,"10000",D2772&lt;15000,"15000",D2772&lt;20000,"20000",D2772&lt;25000,"25000",D2772&lt;30000,"30000",D2772&lt;35000,"35000",D2772&lt;40000,"40000",D2772&lt;45000,"45000",D2772&lt;50000,"50000",D2772&gt;=50000,"&gt;50000")</f>
        <v>25000</v>
      </c>
      <c r="F2772">
        <v>2082.25</v>
      </c>
      <c r="G2772" t="str" cm="1">
        <f t="array" ref="G2772">_xlfn.IFS(F2772&lt;1000,"1000",F2772&lt;5000,"5000",F2772&lt;10000,"10000",F2772&lt;15000,"15000",F2772&lt;20000,"20000",F2772&lt;25000,"25000",F2772&lt;30000,"30000",F2772&lt;35000,"35000",F2772&lt;40000,"40000",F2772&lt;45000,"45000",F2772&lt;50000,"50000",F2772&gt;50000,"&gt;50000")</f>
        <v>5000</v>
      </c>
      <c r="H2772" t="s">
        <v>8221</v>
      </c>
      <c r="I2772" t="s">
        <v>8224</v>
      </c>
      <c r="J2772" t="s">
        <v>8246</v>
      </c>
      <c r="K2772">
        <v>1395158130</v>
      </c>
      <c r="L2772" s="10">
        <v>41716.663541666669</v>
      </c>
      <c r="M2772">
        <v>1392569730</v>
      </c>
      <c r="N2772" s="10">
        <f t="shared" si="131"/>
        <v>41686.705208333333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129"/>
        <v>10.411249999999999</v>
      </c>
      <c r="T2772">
        <f t="shared" si="130"/>
        <v>63.098484848484851</v>
      </c>
      <c r="U2772" t="s">
        <v>8322</v>
      </c>
      <c r="V2772" t="s">
        <v>8358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 t="str" cm="1">
        <f t="array" ref="E2773">_xlfn.IFS(D2773&lt;1000,"1000",D2773&lt;5000,"5000",D2773&lt;10000,"10000",D2773&lt;15000,"15000",D2773&lt;20000,"20000",D2773&lt;25000,"25000",D2773&lt;30000,"30000",D2773&lt;35000,"35000",D2773&lt;40000,"40000",D2773&lt;45000,"45000",D2773&lt;50000,"50000",D2773&gt;=50000,"&gt;50000")</f>
        <v>20000</v>
      </c>
      <c r="F2773">
        <v>0</v>
      </c>
      <c r="G2773" t="str" cm="1">
        <f t="array" ref="G2773">_xlfn.IFS(F2773&lt;1000,"1000",F2773&lt;5000,"5000",F2773&lt;10000,"10000",F2773&lt;15000,"15000",F2773&lt;20000,"20000",F2773&lt;25000,"25000",F2773&lt;30000,"30000",F2773&lt;35000,"35000",F2773&lt;40000,"40000",F2773&lt;45000,"45000",F2773&lt;50000,"50000",F2773&gt;50000,"&gt;50000")</f>
        <v>1000</v>
      </c>
      <c r="H2773" t="s">
        <v>8221</v>
      </c>
      <c r="I2773" t="s">
        <v>8224</v>
      </c>
      <c r="J2773" t="s">
        <v>8246</v>
      </c>
      <c r="K2773">
        <v>1359738000</v>
      </c>
      <c r="L2773" s="10">
        <v>41306.708333333336</v>
      </c>
      <c r="M2773">
        <v>1355489140</v>
      </c>
      <c r="N2773" s="10">
        <f t="shared" si="131"/>
        <v>41257.531712962962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129"/>
        <v>0</v>
      </c>
      <c r="T2773" t="e">
        <f t="shared" si="130"/>
        <v>#DIV/0!</v>
      </c>
      <c r="U2773" t="s">
        <v>8322</v>
      </c>
      <c r="V2773" t="s">
        <v>8358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 t="str" cm="1">
        <f t="array" ref="E2774">_xlfn.IFS(D2774&lt;1000,"1000",D2774&lt;5000,"5000",D2774&lt;10000,"10000",D2774&lt;15000,"15000",D2774&lt;20000,"20000",D2774&lt;25000,"25000",D2774&lt;30000,"30000",D2774&lt;35000,"35000",D2774&lt;40000,"40000",D2774&lt;45000,"45000",D2774&lt;50000,"50000",D2774&gt;=50000,"&gt;50000")</f>
        <v>10000</v>
      </c>
      <c r="F2774">
        <v>0</v>
      </c>
      <c r="G2774" t="str" cm="1">
        <f t="array" ref="G2774">_xlfn.IFS(F2774&lt;1000,"1000",F2774&lt;5000,"5000",F2774&lt;10000,"10000",F2774&lt;15000,"15000",F2774&lt;20000,"20000",F2774&lt;25000,"25000",F2774&lt;30000,"30000",F2774&lt;35000,"35000",F2774&lt;40000,"40000",F2774&lt;45000,"45000",F2774&lt;50000,"50000",F2774&gt;50000,"&gt;50000")</f>
        <v>1000</v>
      </c>
      <c r="H2774" t="s">
        <v>8221</v>
      </c>
      <c r="I2774" t="s">
        <v>8224</v>
      </c>
      <c r="J2774" t="s">
        <v>8246</v>
      </c>
      <c r="K2774">
        <v>1381006294</v>
      </c>
      <c r="L2774" s="10">
        <v>41552.869143518517</v>
      </c>
      <c r="M2774">
        <v>1379710294</v>
      </c>
      <c r="N2774" s="10">
        <f t="shared" si="131"/>
        <v>41537.869143518517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129"/>
        <v>0</v>
      </c>
      <c r="T2774" t="e">
        <f t="shared" si="130"/>
        <v>#DIV/0!</v>
      </c>
      <c r="U2774" t="s">
        <v>8322</v>
      </c>
      <c r="V2774" t="s">
        <v>8358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 t="str" cm="1">
        <f t="array" ref="E2775">_xlfn.IFS(D2775&lt;1000,"1000",D2775&lt;5000,"5000",D2775&lt;10000,"10000",D2775&lt;15000,"15000",D2775&lt;20000,"20000",D2775&lt;25000,"25000",D2775&lt;30000,"30000",D2775&lt;35000,"35000",D2775&lt;40000,"40000",D2775&lt;45000,"45000",D2775&lt;50000,"50000",D2775&gt;=50000,"&gt;50000")</f>
        <v>1000</v>
      </c>
      <c r="F2775">
        <v>1</v>
      </c>
      <c r="G2775" t="str" cm="1">
        <f t="array" ref="G2775">_xlfn.IFS(F2775&lt;1000,"1000",F2775&lt;5000,"5000",F2775&lt;10000,"10000",F2775&lt;15000,"15000",F2775&lt;20000,"20000",F2775&lt;25000,"25000",F2775&lt;30000,"30000",F2775&lt;35000,"35000",F2775&lt;40000,"40000",F2775&lt;45000,"45000",F2775&lt;50000,"50000",F2775&gt;50000,"&gt;50000")</f>
        <v>1000</v>
      </c>
      <c r="H2775" t="s">
        <v>8221</v>
      </c>
      <c r="I2775" t="s">
        <v>8229</v>
      </c>
      <c r="J2775" t="s">
        <v>8251</v>
      </c>
      <c r="K2775">
        <v>1461530721</v>
      </c>
      <c r="L2775" s="10">
        <v>42484.86482638889</v>
      </c>
      <c r="M2775">
        <v>1460666721</v>
      </c>
      <c r="N2775" s="10">
        <f t="shared" si="131"/>
        <v>42474.86482638889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129"/>
        <v>0.18867924528301888</v>
      </c>
      <c r="T2775">
        <f t="shared" si="130"/>
        <v>1</v>
      </c>
      <c r="U2775" t="s">
        <v>8322</v>
      </c>
      <c r="V2775" t="s">
        <v>8358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 t="str" cm="1">
        <f t="array" ref="E2776">_xlfn.IFS(D2776&lt;1000,"1000",D2776&lt;5000,"5000",D2776&lt;10000,"10000",D2776&lt;15000,"15000",D2776&lt;20000,"20000",D2776&lt;25000,"25000",D2776&lt;30000,"30000",D2776&lt;35000,"35000",D2776&lt;40000,"40000",D2776&lt;45000,"45000",D2776&lt;50000,"50000",D2776&gt;=50000,"&gt;50000")</f>
        <v>5000</v>
      </c>
      <c r="F2776">
        <v>570</v>
      </c>
      <c r="G2776" t="str" cm="1">
        <f t="array" ref="G2776">_xlfn.IFS(F2776&lt;1000,"1000",F2776&lt;5000,"5000",F2776&lt;10000,"10000",F2776&lt;15000,"15000",F2776&lt;20000,"20000",F2776&lt;25000,"25000",F2776&lt;30000,"30000",F2776&lt;35000,"35000",F2776&lt;40000,"40000",F2776&lt;45000,"45000",F2776&lt;50000,"50000",F2776&gt;50000,"&gt;50000")</f>
        <v>1000</v>
      </c>
      <c r="H2776" t="s">
        <v>8221</v>
      </c>
      <c r="I2776" t="s">
        <v>8224</v>
      </c>
      <c r="J2776" t="s">
        <v>8246</v>
      </c>
      <c r="K2776">
        <v>1362711728</v>
      </c>
      <c r="L2776" s="10">
        <v>41341.126481481479</v>
      </c>
      <c r="M2776">
        <v>1360119728</v>
      </c>
      <c r="N2776" s="10">
        <f t="shared" si="131"/>
        <v>41311.126481481479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129"/>
        <v>14.249999999999998</v>
      </c>
      <c r="T2776">
        <f t="shared" si="130"/>
        <v>43.846153846153847</v>
      </c>
      <c r="U2776" t="s">
        <v>8322</v>
      </c>
      <c r="V2776" t="s">
        <v>8358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 t="str" cm="1">
        <f t="array" ref="E2777">_xlfn.IFS(D2777&lt;1000,"1000",D2777&lt;5000,"5000",D2777&lt;10000,"10000",D2777&lt;15000,"15000",D2777&lt;20000,"20000",D2777&lt;25000,"25000",D2777&lt;30000,"30000",D2777&lt;35000,"35000",D2777&lt;40000,"40000",D2777&lt;45000,"45000",D2777&lt;50000,"50000",D2777&gt;=50000,"&gt;50000")</f>
        <v>10000</v>
      </c>
      <c r="F2777">
        <v>150</v>
      </c>
      <c r="G2777" t="str" cm="1">
        <f t="array" ref="G2777">_xlfn.IFS(F2777&lt;1000,"1000",F2777&lt;5000,"5000",F2777&lt;10000,"10000",F2777&lt;15000,"15000",F2777&lt;20000,"20000",F2777&lt;25000,"25000",F2777&lt;30000,"30000",F2777&lt;35000,"35000",F2777&lt;40000,"40000",F2777&lt;45000,"45000",F2777&lt;50000,"50000",F2777&gt;50000,"&gt;50000")</f>
        <v>1000</v>
      </c>
      <c r="H2777" t="s">
        <v>8221</v>
      </c>
      <c r="I2777" t="s">
        <v>8224</v>
      </c>
      <c r="J2777" t="s">
        <v>8246</v>
      </c>
      <c r="K2777">
        <v>1323994754</v>
      </c>
      <c r="L2777" s="10">
        <v>40893.013356481482</v>
      </c>
      <c r="M2777">
        <v>1321402754</v>
      </c>
      <c r="N2777" s="10">
        <f t="shared" si="131"/>
        <v>40863.013356481482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129"/>
        <v>3</v>
      </c>
      <c r="T2777">
        <f t="shared" si="130"/>
        <v>75</v>
      </c>
      <c r="U2777" t="s">
        <v>8322</v>
      </c>
      <c r="V2777" t="s">
        <v>8358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 t="str" cm="1">
        <f t="array" ref="E2778">_xlfn.IFS(D2778&lt;1000,"1000",D2778&lt;5000,"5000",D2778&lt;10000,"10000",D2778&lt;15000,"15000",D2778&lt;20000,"20000",D2778&lt;25000,"25000",D2778&lt;30000,"30000",D2778&lt;35000,"35000",D2778&lt;40000,"40000",D2778&lt;45000,"45000",D2778&lt;50000,"50000",D2778&gt;=50000,"&gt;50000")</f>
        <v>25000</v>
      </c>
      <c r="F2778">
        <v>1655</v>
      </c>
      <c r="G2778" t="str" cm="1">
        <f t="array" ref="G2778">_xlfn.IFS(F2778&lt;1000,"1000",F2778&lt;5000,"5000",F2778&lt;10000,"10000",F2778&lt;15000,"15000",F2778&lt;20000,"20000",F2778&lt;25000,"25000",F2778&lt;30000,"30000",F2778&lt;35000,"35000",F2778&lt;40000,"40000",F2778&lt;45000,"45000",F2778&lt;50000,"50000",F2778&gt;50000,"&gt;50000")</f>
        <v>5000</v>
      </c>
      <c r="H2778" t="s">
        <v>8221</v>
      </c>
      <c r="I2778" t="s">
        <v>8224</v>
      </c>
      <c r="J2778" t="s">
        <v>8246</v>
      </c>
      <c r="K2778">
        <v>1434092876</v>
      </c>
      <c r="L2778" s="10">
        <v>42167.297175925924</v>
      </c>
      <c r="M2778">
        <v>1431414476</v>
      </c>
      <c r="N2778" s="10">
        <f t="shared" si="131"/>
        <v>42136.297175925924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129"/>
        <v>7.8809523809523814</v>
      </c>
      <c r="T2778">
        <f t="shared" si="130"/>
        <v>45.972222222222221</v>
      </c>
      <c r="U2778" t="s">
        <v>8322</v>
      </c>
      <c r="V2778" t="s">
        <v>8358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 t="str" cm="1">
        <f t="array" ref="E2779">_xlfn.IFS(D2779&lt;1000,"1000",D2779&lt;5000,"5000",D2779&lt;10000,"10000",D2779&lt;15000,"15000",D2779&lt;20000,"20000",D2779&lt;25000,"25000",D2779&lt;30000,"30000",D2779&lt;35000,"35000",D2779&lt;40000,"40000",D2779&lt;45000,"45000",D2779&lt;50000,"50000",D2779&gt;=50000,"&gt;50000")</f>
        <v>5000</v>
      </c>
      <c r="F2779">
        <v>10</v>
      </c>
      <c r="G2779" t="str" cm="1">
        <f t="array" ref="G2779">_xlfn.IFS(F2779&lt;1000,"1000",F2779&lt;5000,"5000",F2779&lt;10000,"10000",F2779&lt;15000,"15000",F2779&lt;20000,"20000",F2779&lt;25000,"25000",F2779&lt;30000,"30000",F2779&lt;35000,"35000",F2779&lt;40000,"40000",F2779&lt;45000,"45000",F2779&lt;50000,"50000",F2779&gt;50000,"&gt;50000")</f>
        <v>1000</v>
      </c>
      <c r="H2779" t="s">
        <v>8221</v>
      </c>
      <c r="I2779" t="s">
        <v>8224</v>
      </c>
      <c r="J2779" t="s">
        <v>8246</v>
      </c>
      <c r="K2779">
        <v>1437149004</v>
      </c>
      <c r="L2779" s="10">
        <v>42202.669027777782</v>
      </c>
      <c r="M2779">
        <v>1434557004</v>
      </c>
      <c r="N2779" s="10">
        <f t="shared" si="131"/>
        <v>42172.669027777782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129"/>
        <v>0.33333333333333337</v>
      </c>
      <c r="T2779">
        <f t="shared" si="130"/>
        <v>10</v>
      </c>
      <c r="U2779" t="s">
        <v>8322</v>
      </c>
      <c r="V2779" t="s">
        <v>8358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 t="str" cm="1">
        <f t="array" ref="E2780">_xlfn.IFS(D2780&lt;1000,"1000",D2780&lt;5000,"5000",D2780&lt;10000,"10000",D2780&lt;15000,"15000",D2780&lt;20000,"20000",D2780&lt;25000,"25000",D2780&lt;30000,"30000",D2780&lt;35000,"35000",D2780&lt;40000,"40000",D2780&lt;45000,"45000",D2780&lt;50000,"50000",D2780&gt;=50000,"&gt;50000")</f>
        <v>10000</v>
      </c>
      <c r="F2780">
        <v>1405</v>
      </c>
      <c r="G2780" t="str" cm="1">
        <f t="array" ref="G2780">_xlfn.IFS(F2780&lt;1000,"1000",F2780&lt;5000,"5000",F2780&lt;10000,"10000",F2780&lt;15000,"15000",F2780&lt;20000,"20000",F2780&lt;25000,"25000",F2780&lt;30000,"30000",F2780&lt;35000,"35000",F2780&lt;40000,"40000",F2780&lt;45000,"45000",F2780&lt;50000,"50000",F2780&gt;50000,"&gt;50000")</f>
        <v>5000</v>
      </c>
      <c r="H2780" t="s">
        <v>8221</v>
      </c>
      <c r="I2780" t="s">
        <v>8224</v>
      </c>
      <c r="J2780" t="s">
        <v>8246</v>
      </c>
      <c r="K2780">
        <v>1409009306</v>
      </c>
      <c r="L2780" s="10">
        <v>41876.978078703702</v>
      </c>
      <c r="M2780">
        <v>1406417306</v>
      </c>
      <c r="N2780" s="10">
        <f t="shared" si="131"/>
        <v>41846.978078703702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129"/>
        <v>25.545454545454543</v>
      </c>
      <c r="T2780">
        <f t="shared" si="130"/>
        <v>93.666666666666671</v>
      </c>
      <c r="U2780" t="s">
        <v>8322</v>
      </c>
      <c r="V2780" t="s">
        <v>8358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 t="str" cm="1">
        <f t="array" ref="E2781">_xlfn.IFS(D2781&lt;1000,"1000",D2781&lt;5000,"5000",D2781&lt;10000,"10000",D2781&lt;15000,"15000",D2781&lt;20000,"20000",D2781&lt;25000,"25000",D2781&lt;30000,"30000",D2781&lt;35000,"35000",D2781&lt;40000,"40000",D2781&lt;45000,"45000",D2781&lt;50000,"50000",D2781&gt;=50000,"&gt;50000")</f>
        <v>5000</v>
      </c>
      <c r="F2781">
        <v>53</v>
      </c>
      <c r="G2781" t="str" cm="1">
        <f t="array" ref="G2781">_xlfn.IFS(F2781&lt;1000,"1000",F2781&lt;5000,"5000",F2781&lt;10000,"10000",F2781&lt;15000,"15000",F2781&lt;20000,"20000",F2781&lt;25000,"25000",F2781&lt;30000,"30000",F2781&lt;35000,"35000",F2781&lt;40000,"40000",F2781&lt;45000,"45000",F2781&lt;50000,"50000",F2781&gt;50000,"&gt;50000")</f>
        <v>1000</v>
      </c>
      <c r="H2781" t="s">
        <v>8221</v>
      </c>
      <c r="I2781" t="s">
        <v>8224</v>
      </c>
      <c r="J2781" t="s">
        <v>8246</v>
      </c>
      <c r="K2781">
        <v>1448204621</v>
      </c>
      <c r="L2781" s="10">
        <v>42330.627557870372</v>
      </c>
      <c r="M2781">
        <v>1445609021</v>
      </c>
      <c r="N2781" s="10">
        <f t="shared" si="131"/>
        <v>42300.585891203707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129"/>
        <v>2.12</v>
      </c>
      <c r="T2781">
        <f t="shared" si="130"/>
        <v>53</v>
      </c>
      <c r="U2781" t="s">
        <v>8322</v>
      </c>
      <c r="V2781" t="s">
        <v>8358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 t="str" cm="1">
        <f t="array" ref="E2782">_xlfn.IFS(D2782&lt;1000,"1000",D2782&lt;5000,"5000",D2782&lt;10000,"10000",D2782&lt;15000,"15000",D2782&lt;20000,"20000",D2782&lt;25000,"25000",D2782&lt;30000,"30000",D2782&lt;35000,"35000",D2782&lt;40000,"40000",D2782&lt;45000,"45000",D2782&lt;50000,"50000",D2782&gt;=50000,"&gt;50000")</f>
        <v>&gt;50000</v>
      </c>
      <c r="F2782">
        <v>0</v>
      </c>
      <c r="G2782" t="str" cm="1">
        <f t="array" ref="G2782">_xlfn.IFS(F2782&lt;1000,"1000",F2782&lt;5000,"5000",F2782&lt;10000,"10000",F2782&lt;15000,"15000",F2782&lt;20000,"20000",F2782&lt;25000,"25000",F2782&lt;30000,"30000",F2782&lt;35000,"35000",F2782&lt;40000,"40000",F2782&lt;45000,"45000",F2782&lt;50000,"50000",F2782&gt;50000,"&gt;50000")</f>
        <v>1000</v>
      </c>
      <c r="H2782" t="s">
        <v>8221</v>
      </c>
      <c r="I2782" t="s">
        <v>8237</v>
      </c>
      <c r="J2782" t="s">
        <v>8249</v>
      </c>
      <c r="K2782">
        <v>1489142688</v>
      </c>
      <c r="L2782" s="10">
        <v>42804.447777777779</v>
      </c>
      <c r="M2782">
        <v>1486550688</v>
      </c>
      <c r="N2782" s="10">
        <f t="shared" si="131"/>
        <v>42774.447777777779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129"/>
        <v>0</v>
      </c>
      <c r="T2782" t="e">
        <f t="shared" si="130"/>
        <v>#DIV/0!</v>
      </c>
      <c r="U2782" t="s">
        <v>8322</v>
      </c>
      <c r="V2782" t="s">
        <v>8358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 t="str" cm="1">
        <f t="array" ref="E2783">_xlfn.IFS(D2783&lt;1000,"1000",D2783&lt;5000,"5000",D2783&lt;10000,"10000",D2783&lt;15000,"15000",D2783&lt;20000,"20000",D2783&lt;25000,"25000",D2783&lt;30000,"30000",D2783&lt;35000,"35000",D2783&lt;40000,"40000",D2783&lt;45000,"45000",D2783&lt;50000,"50000",D2783&gt;=50000,"&gt;50000")</f>
        <v>5000</v>
      </c>
      <c r="F2783">
        <v>1316</v>
      </c>
      <c r="G2783" t="str" cm="1">
        <f t="array" ref="G2783">_xlfn.IFS(F2783&lt;1000,"1000",F2783&lt;5000,"5000",F2783&lt;10000,"10000",F2783&lt;15000,"15000",F2783&lt;20000,"20000",F2783&lt;25000,"25000",F2783&lt;30000,"30000",F2783&lt;35000,"35000",F2783&lt;40000,"40000",F2783&lt;45000,"45000",F2783&lt;50000,"50000",F2783&gt;50000,"&gt;50000")</f>
        <v>5000</v>
      </c>
      <c r="H2783" t="s">
        <v>8219</v>
      </c>
      <c r="I2783" t="s">
        <v>8224</v>
      </c>
      <c r="J2783" t="s">
        <v>8246</v>
      </c>
      <c r="K2783">
        <v>1423724400</v>
      </c>
      <c r="L2783" s="10">
        <v>42047.291666666672</v>
      </c>
      <c r="M2783">
        <v>1421274954</v>
      </c>
      <c r="N2783" s="10">
        <f t="shared" si="131"/>
        <v>42018.94159722222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129"/>
        <v>105.28</v>
      </c>
      <c r="T2783">
        <f t="shared" si="130"/>
        <v>47</v>
      </c>
      <c r="U2783" t="s">
        <v>8317</v>
      </c>
      <c r="V2783" t="s">
        <v>8318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 t="str" cm="1">
        <f t="array" ref="E2784">_xlfn.IFS(D2784&lt;1000,"1000",D2784&lt;5000,"5000",D2784&lt;10000,"10000",D2784&lt;15000,"15000",D2784&lt;20000,"20000",D2784&lt;25000,"25000",D2784&lt;30000,"30000",D2784&lt;35000,"35000",D2784&lt;40000,"40000",D2784&lt;45000,"45000",D2784&lt;50000,"50000",D2784&gt;=50000,"&gt;50000")</f>
        <v>5000</v>
      </c>
      <c r="F2784">
        <v>1200</v>
      </c>
      <c r="G2784" t="str" cm="1">
        <f t="array" ref="G2784">_xlfn.IFS(F2784&lt;1000,"1000",F2784&lt;5000,"5000",F2784&lt;10000,"10000",F2784&lt;15000,"15000",F2784&lt;20000,"20000",F2784&lt;25000,"25000",F2784&lt;30000,"30000",F2784&lt;35000,"35000",F2784&lt;40000,"40000",F2784&lt;45000,"45000",F2784&lt;50000,"50000",F2784&gt;50000,"&gt;50000")</f>
        <v>5000</v>
      </c>
      <c r="H2784" t="s">
        <v>8219</v>
      </c>
      <c r="I2784" t="s">
        <v>8224</v>
      </c>
      <c r="J2784" t="s">
        <v>8246</v>
      </c>
      <c r="K2784">
        <v>1424149140</v>
      </c>
      <c r="L2784" s="10">
        <v>42052.207638888889</v>
      </c>
      <c r="M2784">
        <v>1421964718</v>
      </c>
      <c r="N2784" s="10">
        <f t="shared" si="131"/>
        <v>42026.924976851849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129"/>
        <v>120</v>
      </c>
      <c r="T2784">
        <f t="shared" si="130"/>
        <v>66.666666666666671</v>
      </c>
      <c r="U2784" t="s">
        <v>8317</v>
      </c>
      <c r="V2784" t="s">
        <v>8318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 t="str" cm="1">
        <f t="array" ref="E2785">_xlfn.IFS(D2785&lt;1000,"1000",D2785&lt;5000,"5000",D2785&lt;10000,"10000",D2785&lt;15000,"15000",D2785&lt;20000,"20000",D2785&lt;25000,"25000",D2785&lt;30000,"30000",D2785&lt;35000,"35000",D2785&lt;40000,"40000",D2785&lt;45000,"45000",D2785&lt;50000,"50000",D2785&gt;=50000,"&gt;50000")</f>
        <v>5000</v>
      </c>
      <c r="F2785">
        <v>1145</v>
      </c>
      <c r="G2785" t="str" cm="1">
        <f t="array" ref="G2785">_xlfn.IFS(F2785&lt;1000,"1000",F2785&lt;5000,"5000",F2785&lt;10000,"10000",F2785&lt;15000,"15000",F2785&lt;20000,"20000",F2785&lt;25000,"25000",F2785&lt;30000,"30000",F2785&lt;35000,"35000",F2785&lt;40000,"40000",F2785&lt;45000,"45000",F2785&lt;50000,"50000",F2785&gt;50000,"&gt;50000")</f>
        <v>5000</v>
      </c>
      <c r="H2785" t="s">
        <v>8219</v>
      </c>
      <c r="I2785" t="s">
        <v>8225</v>
      </c>
      <c r="J2785" t="s">
        <v>8247</v>
      </c>
      <c r="K2785">
        <v>1429793446</v>
      </c>
      <c r="L2785" s="10">
        <v>42117.535254629634</v>
      </c>
      <c r="M2785">
        <v>1428583846</v>
      </c>
      <c r="N2785" s="10">
        <f t="shared" si="131"/>
        <v>42103.535254629634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129"/>
        <v>114.5</v>
      </c>
      <c r="T2785">
        <f t="shared" si="130"/>
        <v>18.770491803278688</v>
      </c>
      <c r="U2785" t="s">
        <v>8317</v>
      </c>
      <c r="V2785" t="s">
        <v>8318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 t="str" cm="1">
        <f t="array" ref="E2786">_xlfn.IFS(D2786&lt;1000,"1000",D2786&lt;5000,"5000",D2786&lt;10000,"10000",D2786&lt;15000,"15000",D2786&lt;20000,"20000",D2786&lt;25000,"25000",D2786&lt;30000,"30000",D2786&lt;35000,"35000",D2786&lt;40000,"40000",D2786&lt;45000,"45000",D2786&lt;50000,"50000",D2786&gt;=50000,"&gt;50000")</f>
        <v>10000</v>
      </c>
      <c r="F2786">
        <v>7140</v>
      </c>
      <c r="G2786" t="str" cm="1">
        <f t="array" ref="G2786">_xlfn.IFS(F2786&lt;1000,"1000",F2786&lt;5000,"5000",F2786&lt;10000,"10000",F2786&lt;15000,"15000",F2786&lt;20000,"20000",F2786&lt;25000,"25000",F2786&lt;30000,"30000",F2786&lt;35000,"35000",F2786&lt;40000,"40000",F2786&lt;45000,"45000",F2786&lt;50000,"50000",F2786&gt;50000,"&gt;50000")</f>
        <v>10000</v>
      </c>
      <c r="H2786" t="s">
        <v>8219</v>
      </c>
      <c r="I2786" t="s">
        <v>8224</v>
      </c>
      <c r="J2786" t="s">
        <v>8246</v>
      </c>
      <c r="K2786">
        <v>1414608843</v>
      </c>
      <c r="L2786" s="10">
        <v>41941.787534722222</v>
      </c>
      <c r="M2786">
        <v>1412794443</v>
      </c>
      <c r="N2786" s="10">
        <f t="shared" si="131"/>
        <v>41920.787534722222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129"/>
        <v>119</v>
      </c>
      <c r="T2786">
        <f t="shared" si="130"/>
        <v>66.111111111111114</v>
      </c>
      <c r="U2786" t="s">
        <v>8317</v>
      </c>
      <c r="V2786" t="s">
        <v>8318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 t="str" cm="1">
        <f t="array" ref="E2787">_xlfn.IFS(D2787&lt;1000,"1000",D2787&lt;5000,"5000",D2787&lt;10000,"10000",D2787&lt;15000,"15000",D2787&lt;20000,"20000",D2787&lt;25000,"25000",D2787&lt;30000,"30000",D2787&lt;35000,"35000",D2787&lt;40000,"40000",D2787&lt;45000,"45000",D2787&lt;50000,"50000",D2787&gt;=50000,"&gt;50000")</f>
        <v>10000</v>
      </c>
      <c r="F2787">
        <v>5234</v>
      </c>
      <c r="G2787" t="str" cm="1">
        <f t="array" ref="G2787">_xlfn.IFS(F2787&lt;1000,"1000",F2787&lt;5000,"5000",F2787&lt;10000,"10000",F2787&lt;15000,"15000",F2787&lt;20000,"20000",F2787&lt;25000,"25000",F2787&lt;30000,"30000",F2787&lt;35000,"35000",F2787&lt;40000,"40000",F2787&lt;45000,"45000",F2787&lt;50000,"50000",F2787&gt;50000,"&gt;50000")</f>
        <v>10000</v>
      </c>
      <c r="H2787" t="s">
        <v>8219</v>
      </c>
      <c r="I2787" t="s">
        <v>8224</v>
      </c>
      <c r="J2787" t="s">
        <v>8246</v>
      </c>
      <c r="K2787">
        <v>1470430800</v>
      </c>
      <c r="L2787" s="10">
        <v>42587.875</v>
      </c>
      <c r="M2787">
        <v>1467865967</v>
      </c>
      <c r="N2787" s="10">
        <f t="shared" si="131"/>
        <v>42558.189432870371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129"/>
        <v>104.67999999999999</v>
      </c>
      <c r="T2787">
        <f t="shared" si="130"/>
        <v>36.859154929577464</v>
      </c>
      <c r="U2787" t="s">
        <v>8317</v>
      </c>
      <c r="V2787" t="s">
        <v>8318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 t="str" cm="1">
        <f t="array" ref="E2788">_xlfn.IFS(D2788&lt;1000,"1000",D2788&lt;5000,"5000",D2788&lt;10000,"10000",D2788&lt;15000,"15000",D2788&lt;20000,"20000",D2788&lt;25000,"25000",D2788&lt;30000,"30000",D2788&lt;35000,"35000",D2788&lt;40000,"40000",D2788&lt;45000,"45000",D2788&lt;50000,"50000",D2788&gt;=50000,"&gt;50000")</f>
        <v>5000</v>
      </c>
      <c r="F2788">
        <v>2946</v>
      </c>
      <c r="G2788" t="str" cm="1">
        <f t="array" ref="G2788">_xlfn.IFS(F2788&lt;1000,"1000",F2788&lt;5000,"5000",F2788&lt;10000,"10000",F2788&lt;15000,"15000",F2788&lt;20000,"20000",F2788&lt;25000,"25000",F2788&lt;30000,"30000",F2788&lt;35000,"35000",F2788&lt;40000,"40000",F2788&lt;45000,"45000",F2788&lt;50000,"50000",F2788&gt;50000,"&gt;50000")</f>
        <v>5000</v>
      </c>
      <c r="H2788" t="s">
        <v>8219</v>
      </c>
      <c r="I2788" t="s">
        <v>8225</v>
      </c>
      <c r="J2788" t="s">
        <v>8247</v>
      </c>
      <c r="K2788">
        <v>1404913180</v>
      </c>
      <c r="L2788" s="10">
        <v>41829.569212962961</v>
      </c>
      <c r="M2788">
        <v>1403703580</v>
      </c>
      <c r="N2788" s="10">
        <f t="shared" si="131"/>
        <v>41815.569212962961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129"/>
        <v>117.83999999999999</v>
      </c>
      <c r="T2788">
        <f t="shared" si="130"/>
        <v>39.810810810810814</v>
      </c>
      <c r="U2788" t="s">
        <v>8317</v>
      </c>
      <c r="V2788" t="s">
        <v>8318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 t="str" cm="1">
        <f t="array" ref="E2789">_xlfn.IFS(D2789&lt;1000,"1000",D2789&lt;5000,"5000",D2789&lt;10000,"10000",D2789&lt;15000,"15000",D2789&lt;20000,"20000",D2789&lt;25000,"25000",D2789&lt;30000,"30000",D2789&lt;35000,"35000",D2789&lt;40000,"40000",D2789&lt;45000,"45000",D2789&lt;50000,"50000",D2789&gt;=50000,"&gt;50000")</f>
        <v>5000</v>
      </c>
      <c r="F2789">
        <v>1197</v>
      </c>
      <c r="G2789" t="str" cm="1">
        <f t="array" ref="G2789">_xlfn.IFS(F2789&lt;1000,"1000",F2789&lt;5000,"5000",F2789&lt;10000,"10000",F2789&lt;15000,"15000",F2789&lt;20000,"20000",F2789&lt;25000,"25000",F2789&lt;30000,"30000",F2789&lt;35000,"35000",F2789&lt;40000,"40000",F2789&lt;45000,"45000",F2789&lt;50000,"50000",F2789&gt;50000,"&gt;50000")</f>
        <v>5000</v>
      </c>
      <c r="H2789" t="s">
        <v>8219</v>
      </c>
      <c r="I2789" t="s">
        <v>8224</v>
      </c>
      <c r="J2789" t="s">
        <v>8246</v>
      </c>
      <c r="K2789">
        <v>1405658752</v>
      </c>
      <c r="L2789" s="10">
        <v>41838.198518518519</v>
      </c>
      <c r="M2789">
        <v>1403066752</v>
      </c>
      <c r="N2789" s="10">
        <f t="shared" si="131"/>
        <v>41808.198518518519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129"/>
        <v>119.7</v>
      </c>
      <c r="T2789">
        <f t="shared" si="130"/>
        <v>31.5</v>
      </c>
      <c r="U2789" t="s">
        <v>8317</v>
      </c>
      <c r="V2789" t="s">
        <v>8318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 t="str" cm="1">
        <f t="array" ref="E2790">_xlfn.IFS(D2790&lt;1000,"1000",D2790&lt;5000,"5000",D2790&lt;10000,"10000",D2790&lt;15000,"15000",D2790&lt;20000,"20000",D2790&lt;25000,"25000",D2790&lt;30000,"30000",D2790&lt;35000,"35000",D2790&lt;40000,"40000",D2790&lt;45000,"45000",D2790&lt;50000,"50000",D2790&gt;=50000,"&gt;50000")</f>
        <v>5000</v>
      </c>
      <c r="F2790">
        <v>2050</v>
      </c>
      <c r="G2790" t="str" cm="1">
        <f t="array" ref="G2790">_xlfn.IFS(F2790&lt;1000,"1000",F2790&lt;5000,"5000",F2790&lt;10000,"10000",F2790&lt;15000,"15000",F2790&lt;20000,"20000",F2790&lt;25000,"25000",F2790&lt;30000,"30000",F2790&lt;35000,"35000",F2790&lt;40000,"40000",F2790&lt;45000,"45000",F2790&lt;50000,"50000",F2790&gt;50000,"&gt;50000")</f>
        <v>5000</v>
      </c>
      <c r="H2790" t="s">
        <v>8219</v>
      </c>
      <c r="I2790" t="s">
        <v>8224</v>
      </c>
      <c r="J2790" t="s">
        <v>8246</v>
      </c>
      <c r="K2790">
        <v>1469811043</v>
      </c>
      <c r="L2790" s="10">
        <v>42580.701886574068</v>
      </c>
      <c r="M2790">
        <v>1467219043</v>
      </c>
      <c r="N2790" s="10">
        <f t="shared" si="131"/>
        <v>42550.701886574068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129"/>
        <v>102.49999999999999</v>
      </c>
      <c r="T2790">
        <f t="shared" si="130"/>
        <v>102.5</v>
      </c>
      <c r="U2790" t="s">
        <v>8317</v>
      </c>
      <c r="V2790" t="s">
        <v>8318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 t="str" cm="1">
        <f t="array" ref="E2791">_xlfn.IFS(D2791&lt;1000,"1000",D2791&lt;5000,"5000",D2791&lt;10000,"10000",D2791&lt;15000,"15000",D2791&lt;20000,"20000",D2791&lt;25000,"25000",D2791&lt;30000,"30000",D2791&lt;35000,"35000",D2791&lt;40000,"40000",D2791&lt;45000,"45000",D2791&lt;50000,"50000",D2791&gt;=50000,"&gt;50000")</f>
        <v>5000</v>
      </c>
      <c r="F2791">
        <v>3035</v>
      </c>
      <c r="G2791" t="str" cm="1">
        <f t="array" ref="G2791">_xlfn.IFS(F2791&lt;1000,"1000",F2791&lt;5000,"5000",F2791&lt;10000,"10000",F2791&lt;15000,"15000",F2791&lt;20000,"20000",F2791&lt;25000,"25000",F2791&lt;30000,"30000",F2791&lt;35000,"35000",F2791&lt;40000,"40000",F2791&lt;45000,"45000",F2791&lt;50000,"50000",F2791&gt;50000,"&gt;50000")</f>
        <v>5000</v>
      </c>
      <c r="H2791" t="s">
        <v>8219</v>
      </c>
      <c r="I2791" t="s">
        <v>8224</v>
      </c>
      <c r="J2791" t="s">
        <v>8246</v>
      </c>
      <c r="K2791">
        <v>1426132800</v>
      </c>
      <c r="L2791" s="10">
        <v>42075.166666666672</v>
      </c>
      <c r="M2791">
        <v>1424477934</v>
      </c>
      <c r="N2791" s="10">
        <f t="shared" si="131"/>
        <v>42056.013124999998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129"/>
        <v>101.16666666666667</v>
      </c>
      <c r="T2791">
        <f t="shared" si="130"/>
        <v>126.45833333333333</v>
      </c>
      <c r="U2791" t="s">
        <v>8317</v>
      </c>
      <c r="V2791" t="s">
        <v>8318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 t="str" cm="1">
        <f t="array" ref="E2792">_xlfn.IFS(D2792&lt;1000,"1000",D2792&lt;5000,"5000",D2792&lt;10000,"10000",D2792&lt;15000,"15000",D2792&lt;20000,"20000",D2792&lt;25000,"25000",D2792&lt;30000,"30000",D2792&lt;35000,"35000",D2792&lt;40000,"40000",D2792&lt;45000,"45000",D2792&lt;50000,"50000",D2792&gt;=50000,"&gt;50000")</f>
        <v>5000</v>
      </c>
      <c r="F2792">
        <v>3160</v>
      </c>
      <c r="G2792" t="str" cm="1">
        <f t="array" ref="G2792">_xlfn.IFS(F2792&lt;1000,"1000",F2792&lt;5000,"5000",F2792&lt;10000,"10000",F2792&lt;15000,"15000",F2792&lt;20000,"20000",F2792&lt;25000,"25000",F2792&lt;30000,"30000",F2792&lt;35000,"35000",F2792&lt;40000,"40000",F2792&lt;45000,"45000",F2792&lt;50000,"50000",F2792&gt;50000,"&gt;50000")</f>
        <v>5000</v>
      </c>
      <c r="H2792" t="s">
        <v>8219</v>
      </c>
      <c r="I2792" t="s">
        <v>8224</v>
      </c>
      <c r="J2792" t="s">
        <v>8246</v>
      </c>
      <c r="K2792">
        <v>1423693903</v>
      </c>
      <c r="L2792" s="10">
        <v>42046.938692129625</v>
      </c>
      <c r="M2792">
        <v>1421101903</v>
      </c>
      <c r="N2792" s="10">
        <f t="shared" si="131"/>
        <v>42016.938692129625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129"/>
        <v>105.33333333333333</v>
      </c>
      <c r="T2792">
        <f t="shared" si="130"/>
        <v>47.878787878787875</v>
      </c>
      <c r="U2792" t="s">
        <v>8317</v>
      </c>
      <c r="V2792" t="s">
        <v>8318</v>
      </c>
    </row>
    <row r="2793" spans="1:22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 t="str" cm="1">
        <f t="array" ref="E2793">_xlfn.IFS(D2793&lt;1000,"1000",D2793&lt;5000,"5000",D2793&lt;10000,"10000",D2793&lt;15000,"15000",D2793&lt;20000,"20000",D2793&lt;25000,"25000",D2793&lt;30000,"30000",D2793&lt;35000,"35000",D2793&lt;40000,"40000",D2793&lt;45000,"45000",D2793&lt;50000,"50000",D2793&gt;=50000,"&gt;50000")</f>
        <v>5000</v>
      </c>
      <c r="F2793">
        <v>2050</v>
      </c>
      <c r="G2793" t="str" cm="1">
        <f t="array" ref="G2793">_xlfn.IFS(F2793&lt;1000,"1000",F2793&lt;5000,"5000",F2793&lt;10000,"10000",F2793&lt;15000,"15000",F2793&lt;20000,"20000",F2793&lt;25000,"25000",F2793&lt;30000,"30000",F2793&lt;35000,"35000",F2793&lt;40000,"40000",F2793&lt;45000,"45000",F2793&lt;50000,"50000",F2793&gt;50000,"&gt;50000")</f>
        <v>5000</v>
      </c>
      <c r="H2793" t="s">
        <v>8219</v>
      </c>
      <c r="I2793" t="s">
        <v>8224</v>
      </c>
      <c r="J2793" t="s">
        <v>8246</v>
      </c>
      <c r="K2793">
        <v>1473393600</v>
      </c>
      <c r="L2793" s="10">
        <v>42622.166666666672</v>
      </c>
      <c r="M2793">
        <v>1470778559</v>
      </c>
      <c r="N2793" s="10">
        <f t="shared" si="131"/>
        <v>42591.899988425925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129"/>
        <v>102.49999999999999</v>
      </c>
      <c r="T2793">
        <f t="shared" si="130"/>
        <v>73.214285714285708</v>
      </c>
      <c r="U2793" t="s">
        <v>8317</v>
      </c>
      <c r="V2793" t="s">
        <v>8318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 t="str" cm="1">
        <f t="array" ref="E2794">_xlfn.IFS(D2794&lt;1000,"1000",D2794&lt;5000,"5000",D2794&lt;10000,"10000",D2794&lt;15000,"15000",D2794&lt;20000,"20000",D2794&lt;25000,"25000",D2794&lt;30000,"30000",D2794&lt;35000,"35000",D2794&lt;40000,"40000",D2794&lt;45000,"45000",D2794&lt;50000,"50000",D2794&gt;=50000,"&gt;50000")</f>
        <v>5000</v>
      </c>
      <c r="F2794">
        <v>2152</v>
      </c>
      <c r="G2794" t="str" cm="1">
        <f t="array" ref="G2794">_xlfn.IFS(F2794&lt;1000,"1000",F2794&lt;5000,"5000",F2794&lt;10000,"10000",F2794&lt;15000,"15000",F2794&lt;20000,"20000",F2794&lt;25000,"25000",F2794&lt;30000,"30000",F2794&lt;35000,"35000",F2794&lt;40000,"40000",F2794&lt;45000,"45000",F2794&lt;50000,"50000",F2794&gt;50000,"&gt;50000")</f>
        <v>5000</v>
      </c>
      <c r="H2794" t="s">
        <v>8219</v>
      </c>
      <c r="I2794" t="s">
        <v>8224</v>
      </c>
      <c r="J2794" t="s">
        <v>8246</v>
      </c>
      <c r="K2794">
        <v>1439357559</v>
      </c>
      <c r="L2794" s="10">
        <v>42228.231006944443</v>
      </c>
      <c r="M2794">
        <v>1435469559</v>
      </c>
      <c r="N2794" s="10">
        <f t="shared" si="131"/>
        <v>42183.231006944443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129"/>
        <v>107.60000000000001</v>
      </c>
      <c r="T2794">
        <f t="shared" si="130"/>
        <v>89.666666666666671</v>
      </c>
      <c r="U2794" t="s">
        <v>8317</v>
      </c>
      <c r="V2794" t="s">
        <v>8318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 t="str" cm="1">
        <f t="array" ref="E2795">_xlfn.IFS(D2795&lt;1000,"1000",D2795&lt;5000,"5000",D2795&lt;10000,"10000",D2795&lt;15000,"15000",D2795&lt;20000,"20000",D2795&lt;25000,"25000",D2795&lt;30000,"30000",D2795&lt;35000,"35000",D2795&lt;40000,"40000",D2795&lt;45000,"45000",D2795&lt;50000,"50000",D2795&gt;=50000,"&gt;50000")</f>
        <v>15000</v>
      </c>
      <c r="F2795">
        <v>11056.75</v>
      </c>
      <c r="G2795" t="str" cm="1">
        <f t="array" ref="G2795">_xlfn.IFS(F2795&lt;1000,"1000",F2795&lt;5000,"5000",F2795&lt;10000,"10000",F2795&lt;15000,"15000",F2795&lt;20000,"20000",F2795&lt;25000,"25000",F2795&lt;30000,"30000",F2795&lt;35000,"35000",F2795&lt;40000,"40000",F2795&lt;45000,"45000",F2795&lt;50000,"50000",F2795&gt;50000,"&gt;50000")</f>
        <v>15000</v>
      </c>
      <c r="H2795" t="s">
        <v>8219</v>
      </c>
      <c r="I2795" t="s">
        <v>8226</v>
      </c>
      <c r="J2795" t="s">
        <v>8248</v>
      </c>
      <c r="K2795">
        <v>1437473005</v>
      </c>
      <c r="L2795" s="10">
        <v>42206.419039351851</v>
      </c>
      <c r="M2795">
        <v>1434881005</v>
      </c>
      <c r="N2795" s="10">
        <f t="shared" si="131"/>
        <v>42176.419039351851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129"/>
        <v>110.5675</v>
      </c>
      <c r="T2795">
        <f t="shared" si="130"/>
        <v>151.4623287671233</v>
      </c>
      <c r="U2795" t="s">
        <v>8317</v>
      </c>
      <c r="V2795" t="s">
        <v>8318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 t="str" cm="1">
        <f t="array" ref="E2796">_xlfn.IFS(D2796&lt;1000,"1000",D2796&lt;5000,"5000",D2796&lt;10000,"10000",D2796&lt;15000,"15000",D2796&lt;20000,"20000",D2796&lt;25000,"25000",D2796&lt;30000,"30000",D2796&lt;35000,"35000",D2796&lt;40000,"40000",D2796&lt;45000,"45000",D2796&lt;50000,"50000",D2796&gt;=50000,"&gt;50000")</f>
        <v>1000</v>
      </c>
      <c r="F2796">
        <v>75</v>
      </c>
      <c r="G2796" t="str" cm="1">
        <f t="array" ref="G2796">_xlfn.IFS(F2796&lt;1000,"1000",F2796&lt;5000,"5000",F2796&lt;10000,"10000",F2796&lt;15000,"15000",F2796&lt;20000,"20000",F2796&lt;25000,"25000",F2796&lt;30000,"30000",F2796&lt;35000,"35000",F2796&lt;40000,"40000",F2796&lt;45000,"45000",F2796&lt;50000,"50000",F2796&gt;50000,"&gt;50000")</f>
        <v>1000</v>
      </c>
      <c r="H2796" t="s">
        <v>8219</v>
      </c>
      <c r="I2796" t="s">
        <v>8225</v>
      </c>
      <c r="J2796" t="s">
        <v>8247</v>
      </c>
      <c r="K2796">
        <v>1457031600</v>
      </c>
      <c r="L2796" s="10">
        <v>42432.791666666672</v>
      </c>
      <c r="M2796">
        <v>1455640559</v>
      </c>
      <c r="N2796" s="10">
        <f t="shared" si="131"/>
        <v>42416.691655092596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129"/>
        <v>150</v>
      </c>
      <c r="T2796">
        <f t="shared" si="130"/>
        <v>25</v>
      </c>
      <c r="U2796" t="s">
        <v>8317</v>
      </c>
      <c r="V2796" t="s">
        <v>8318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 t="str" cm="1">
        <f t="array" ref="E2797">_xlfn.IFS(D2797&lt;1000,"1000",D2797&lt;5000,"5000",D2797&lt;10000,"10000",D2797&lt;15000,"15000",D2797&lt;20000,"20000",D2797&lt;25000,"25000",D2797&lt;30000,"30000",D2797&lt;35000,"35000",D2797&lt;40000,"40000",D2797&lt;45000,"45000",D2797&lt;50000,"50000",D2797&gt;=50000,"&gt;50000")</f>
        <v>1000</v>
      </c>
      <c r="F2797">
        <v>730</v>
      </c>
      <c r="G2797" t="str" cm="1">
        <f t="array" ref="G2797">_xlfn.IFS(F2797&lt;1000,"1000",F2797&lt;5000,"5000",F2797&lt;10000,"10000",F2797&lt;15000,"15000",F2797&lt;20000,"20000",F2797&lt;25000,"25000",F2797&lt;30000,"30000",F2797&lt;35000,"35000",F2797&lt;40000,"40000",F2797&lt;45000,"45000",F2797&lt;50000,"50000",F2797&gt;50000,"&gt;50000")</f>
        <v>1000</v>
      </c>
      <c r="H2797" t="s">
        <v>8219</v>
      </c>
      <c r="I2797" t="s">
        <v>8224</v>
      </c>
      <c r="J2797" t="s">
        <v>8246</v>
      </c>
      <c r="K2797">
        <v>1402095600</v>
      </c>
      <c r="L2797" s="10">
        <v>41796.958333333336</v>
      </c>
      <c r="M2797">
        <v>1400675841</v>
      </c>
      <c r="N2797" s="10">
        <f t="shared" si="131"/>
        <v>41780.525937500002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129"/>
        <v>104.28571428571429</v>
      </c>
      <c r="T2797">
        <f t="shared" si="130"/>
        <v>36.5</v>
      </c>
      <c r="U2797" t="s">
        <v>8317</v>
      </c>
      <c r="V2797" t="s">
        <v>8318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 t="str" cm="1">
        <f t="array" ref="E2798">_xlfn.IFS(D2798&lt;1000,"1000",D2798&lt;5000,"5000",D2798&lt;10000,"10000",D2798&lt;15000,"15000",D2798&lt;20000,"20000",D2798&lt;25000,"25000",D2798&lt;30000,"30000",D2798&lt;35000,"35000",D2798&lt;40000,"40000",D2798&lt;45000,"45000",D2798&lt;50000,"50000",D2798&gt;=50000,"&gt;50000")</f>
        <v>1000</v>
      </c>
      <c r="F2798">
        <v>924</v>
      </c>
      <c r="G2798" t="str" cm="1">
        <f t="array" ref="G2798">_xlfn.IFS(F2798&lt;1000,"1000",F2798&lt;5000,"5000",F2798&lt;10000,"10000",F2798&lt;15000,"15000",F2798&lt;20000,"20000",F2798&lt;25000,"25000",F2798&lt;30000,"30000",F2798&lt;35000,"35000",F2798&lt;40000,"40000",F2798&lt;45000,"45000",F2798&lt;50000,"50000",F2798&gt;50000,"&gt;50000")</f>
        <v>1000</v>
      </c>
      <c r="H2798" t="s">
        <v>8219</v>
      </c>
      <c r="I2798" t="s">
        <v>8225</v>
      </c>
      <c r="J2798" t="s">
        <v>8247</v>
      </c>
      <c r="K2798">
        <v>1404564028</v>
      </c>
      <c r="L2798" s="10">
        <v>41825.528101851851</v>
      </c>
      <c r="M2798">
        <v>1401972028</v>
      </c>
      <c r="N2798" s="10">
        <f t="shared" si="131"/>
        <v>41795.528101851851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129"/>
        <v>115.5</v>
      </c>
      <c r="T2798">
        <f t="shared" si="130"/>
        <v>44</v>
      </c>
      <c r="U2798" t="s">
        <v>8317</v>
      </c>
      <c r="V2798" t="s">
        <v>8318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 t="str" cm="1">
        <f t="array" ref="E2799">_xlfn.IFS(D2799&lt;1000,"1000",D2799&lt;5000,"5000",D2799&lt;10000,"10000",D2799&lt;15000,"15000",D2799&lt;20000,"20000",D2799&lt;25000,"25000",D2799&lt;30000,"30000",D2799&lt;35000,"35000",D2799&lt;40000,"40000",D2799&lt;45000,"45000",D2799&lt;50000,"50000",D2799&gt;=50000,"&gt;50000")</f>
        <v>10000</v>
      </c>
      <c r="F2799">
        <v>8211.61</v>
      </c>
      <c r="G2799" t="str" cm="1">
        <f t="array" ref="G2799">_xlfn.IFS(F2799&lt;1000,"1000",F2799&lt;5000,"5000",F2799&lt;10000,"10000",F2799&lt;15000,"15000",F2799&lt;20000,"20000",F2799&lt;25000,"25000",F2799&lt;30000,"30000",F2799&lt;35000,"35000",F2799&lt;40000,"40000",F2799&lt;45000,"45000",F2799&lt;50000,"50000",F2799&gt;50000,"&gt;50000")</f>
        <v>10000</v>
      </c>
      <c r="H2799" t="s">
        <v>8219</v>
      </c>
      <c r="I2799" t="s">
        <v>8225</v>
      </c>
      <c r="J2799" t="s">
        <v>8247</v>
      </c>
      <c r="K2799">
        <v>1404858840</v>
      </c>
      <c r="L2799" s="10">
        <v>41828.94027777778</v>
      </c>
      <c r="M2799">
        <v>1402266840</v>
      </c>
      <c r="N2799" s="10">
        <f t="shared" si="131"/>
        <v>41798.94027777778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129"/>
        <v>102.64512500000001</v>
      </c>
      <c r="T2799">
        <f t="shared" si="130"/>
        <v>87.357553191489373</v>
      </c>
      <c r="U2799" t="s">
        <v>8317</v>
      </c>
      <c r="V2799" t="s">
        <v>8318</v>
      </c>
    </row>
    <row r="2800" spans="1:22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 t="str" cm="1">
        <f t="array" ref="E2800">_xlfn.IFS(D2800&lt;1000,"1000",D2800&lt;5000,"5000",D2800&lt;10000,"10000",D2800&lt;15000,"15000",D2800&lt;20000,"20000",D2800&lt;25000,"25000",D2800&lt;30000,"30000",D2800&lt;35000,"35000",D2800&lt;40000,"40000",D2800&lt;45000,"45000",D2800&lt;50000,"50000",D2800&gt;=50000,"&gt;50000")</f>
        <v>10000</v>
      </c>
      <c r="F2800">
        <v>5070</v>
      </c>
      <c r="G2800" t="str" cm="1">
        <f t="array" ref="G2800">_xlfn.IFS(F2800&lt;1000,"1000",F2800&lt;5000,"5000",F2800&lt;10000,"10000",F2800&lt;15000,"15000",F2800&lt;20000,"20000",F2800&lt;25000,"25000",F2800&lt;30000,"30000",F2800&lt;35000,"35000",F2800&lt;40000,"40000",F2800&lt;45000,"45000",F2800&lt;50000,"50000",F2800&gt;50000,"&gt;50000")</f>
        <v>10000</v>
      </c>
      <c r="H2800" t="s">
        <v>8219</v>
      </c>
      <c r="I2800" t="s">
        <v>8225</v>
      </c>
      <c r="J2800" t="s">
        <v>8247</v>
      </c>
      <c r="K2800">
        <v>1438358400</v>
      </c>
      <c r="L2800" s="10">
        <v>42216.666666666672</v>
      </c>
      <c r="M2800">
        <v>1437063121</v>
      </c>
      <c r="N2800" s="10">
        <f t="shared" si="131"/>
        <v>42201.675011574072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129"/>
        <v>101.4</v>
      </c>
      <c r="T2800">
        <f t="shared" si="130"/>
        <v>36.474820143884891</v>
      </c>
      <c r="U2800" t="s">
        <v>8317</v>
      </c>
      <c r="V2800" t="s">
        <v>8318</v>
      </c>
    </row>
    <row r="2801" spans="1:22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 t="str" cm="1">
        <f t="array" ref="E2801">_xlfn.IFS(D2801&lt;1000,"1000",D2801&lt;5000,"5000",D2801&lt;10000,"10000",D2801&lt;15000,"15000",D2801&lt;20000,"20000",D2801&lt;25000,"25000",D2801&lt;30000,"30000",D2801&lt;35000,"35000",D2801&lt;40000,"40000",D2801&lt;45000,"45000",D2801&lt;50000,"50000",D2801&gt;=50000,"&gt;50000")</f>
        <v>10000</v>
      </c>
      <c r="F2801">
        <v>5831.74</v>
      </c>
      <c r="G2801" t="str" cm="1">
        <f t="array" ref="G2801">_xlfn.IFS(F2801&lt;1000,"1000",F2801&lt;5000,"5000",F2801&lt;10000,"10000",F2801&lt;15000,"15000",F2801&lt;20000,"20000",F2801&lt;25000,"25000",F2801&lt;30000,"30000",F2801&lt;35000,"35000",F2801&lt;40000,"40000",F2801&lt;45000,"45000",F2801&lt;50000,"50000",F2801&gt;50000,"&gt;50000")</f>
        <v>10000</v>
      </c>
      <c r="H2801" t="s">
        <v>8219</v>
      </c>
      <c r="I2801" t="s">
        <v>8225</v>
      </c>
      <c r="J2801" t="s">
        <v>8247</v>
      </c>
      <c r="K2801">
        <v>1466179200</v>
      </c>
      <c r="L2801" s="10">
        <v>42538.666666666672</v>
      </c>
      <c r="M2801">
        <v>1463466070</v>
      </c>
      <c r="N2801" s="10">
        <f t="shared" si="131"/>
        <v>42507.264699074076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129"/>
        <v>116.6348</v>
      </c>
      <c r="T2801">
        <f t="shared" si="130"/>
        <v>44.859538461538463</v>
      </c>
      <c r="U2801" t="s">
        <v>8317</v>
      </c>
      <c r="V2801" t="s">
        <v>8318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 t="str" cm="1">
        <f t="array" ref="E2802">_xlfn.IFS(D2802&lt;1000,"1000",D2802&lt;5000,"5000",D2802&lt;10000,"10000",D2802&lt;15000,"15000",D2802&lt;20000,"20000",D2802&lt;25000,"25000",D2802&lt;30000,"30000",D2802&lt;35000,"35000",D2802&lt;40000,"40000",D2802&lt;45000,"45000",D2802&lt;50000,"50000",D2802&gt;=50000,"&gt;50000")</f>
        <v>5000</v>
      </c>
      <c r="F2802">
        <v>1330</v>
      </c>
      <c r="G2802" t="str" cm="1">
        <f t="array" ref="G2802">_xlfn.IFS(F2802&lt;1000,"1000",F2802&lt;5000,"5000",F2802&lt;10000,"10000",F2802&lt;15000,"15000",F2802&lt;20000,"20000",F2802&lt;25000,"25000",F2802&lt;30000,"30000",F2802&lt;35000,"35000",F2802&lt;40000,"40000",F2802&lt;45000,"45000",F2802&lt;50000,"50000",F2802&gt;50000,"&gt;50000")</f>
        <v>5000</v>
      </c>
      <c r="H2802" t="s">
        <v>8219</v>
      </c>
      <c r="I2802" t="s">
        <v>8225</v>
      </c>
      <c r="J2802" t="s">
        <v>8247</v>
      </c>
      <c r="K2802">
        <v>1420377366</v>
      </c>
      <c r="L2802" s="10">
        <v>42008.552847222221</v>
      </c>
      <c r="M2802">
        <v>1415193366</v>
      </c>
      <c r="N2802" s="10">
        <f t="shared" si="131"/>
        <v>41948.552847222221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129"/>
        <v>133</v>
      </c>
      <c r="T2802">
        <f t="shared" si="130"/>
        <v>42.903225806451616</v>
      </c>
      <c r="U2802" t="s">
        <v>8317</v>
      </c>
      <c r="V2802" t="s">
        <v>8318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 t="str" cm="1">
        <f t="array" ref="E2803">_xlfn.IFS(D2803&lt;1000,"1000",D2803&lt;5000,"5000",D2803&lt;10000,"10000",D2803&lt;15000,"15000",D2803&lt;20000,"20000",D2803&lt;25000,"25000",D2803&lt;30000,"30000",D2803&lt;35000,"35000",D2803&lt;40000,"40000",D2803&lt;45000,"45000",D2803&lt;50000,"50000",D2803&gt;=50000,"&gt;50000")</f>
        <v>1000</v>
      </c>
      <c r="F2803">
        <v>666</v>
      </c>
      <c r="G2803" t="str" cm="1">
        <f t="array" ref="G2803">_xlfn.IFS(F2803&lt;1000,"1000",F2803&lt;5000,"5000",F2803&lt;10000,"10000",F2803&lt;15000,"15000",F2803&lt;20000,"20000",F2803&lt;25000,"25000",F2803&lt;30000,"30000",F2803&lt;35000,"35000",F2803&lt;40000,"40000",F2803&lt;45000,"45000",F2803&lt;50000,"50000",F2803&gt;50000,"&gt;50000")</f>
        <v>1000</v>
      </c>
      <c r="H2803" t="s">
        <v>8219</v>
      </c>
      <c r="I2803" t="s">
        <v>8226</v>
      </c>
      <c r="J2803" t="s">
        <v>8248</v>
      </c>
      <c r="K2803">
        <v>1412938800</v>
      </c>
      <c r="L2803" s="10">
        <v>41922.458333333336</v>
      </c>
      <c r="M2803">
        <v>1411019409</v>
      </c>
      <c r="N2803" s="10">
        <f t="shared" si="131"/>
        <v>41900.243159722224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129"/>
        <v>133.20000000000002</v>
      </c>
      <c r="T2803">
        <f t="shared" si="130"/>
        <v>51.230769230769234</v>
      </c>
      <c r="U2803" t="s">
        <v>8317</v>
      </c>
      <c r="V2803" t="s">
        <v>8318</v>
      </c>
    </row>
    <row r="2804" spans="1:22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 t="str" cm="1">
        <f t="array" ref="E2804">_xlfn.IFS(D2804&lt;1000,"1000",D2804&lt;5000,"5000",D2804&lt;10000,"10000",D2804&lt;15000,"15000",D2804&lt;20000,"20000",D2804&lt;25000,"25000",D2804&lt;30000,"30000",D2804&lt;35000,"35000",D2804&lt;40000,"40000",D2804&lt;45000,"45000",D2804&lt;50000,"50000",D2804&gt;=50000,"&gt;50000")</f>
        <v>5000</v>
      </c>
      <c r="F2804">
        <v>3055</v>
      </c>
      <c r="G2804" t="str" cm="1">
        <f t="array" ref="G2804">_xlfn.IFS(F2804&lt;1000,"1000",F2804&lt;5000,"5000",F2804&lt;10000,"10000",F2804&lt;15000,"15000",F2804&lt;20000,"20000",F2804&lt;25000,"25000",F2804&lt;30000,"30000",F2804&lt;35000,"35000",F2804&lt;40000,"40000",F2804&lt;45000,"45000",F2804&lt;50000,"50000",F2804&gt;50000,"&gt;50000")</f>
        <v>5000</v>
      </c>
      <c r="H2804" t="s">
        <v>8219</v>
      </c>
      <c r="I2804" t="s">
        <v>8225</v>
      </c>
      <c r="J2804" t="s">
        <v>8247</v>
      </c>
      <c r="K2804">
        <v>1438875107</v>
      </c>
      <c r="L2804" s="10">
        <v>42222.64707175926</v>
      </c>
      <c r="M2804">
        <v>1436283107</v>
      </c>
      <c r="N2804" s="10">
        <f t="shared" si="131"/>
        <v>42192.64707175926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129"/>
        <v>101.83333333333333</v>
      </c>
      <c r="T2804">
        <f t="shared" si="130"/>
        <v>33.944444444444443</v>
      </c>
      <c r="U2804" t="s">
        <v>8317</v>
      </c>
      <c r="V2804" t="s">
        <v>8318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 t="str" cm="1">
        <f t="array" ref="E2805">_xlfn.IFS(D2805&lt;1000,"1000",D2805&lt;5000,"5000",D2805&lt;10000,"10000",D2805&lt;15000,"15000",D2805&lt;20000,"20000",D2805&lt;25000,"25000",D2805&lt;30000,"30000",D2805&lt;35000,"35000",D2805&lt;40000,"40000",D2805&lt;45000,"45000",D2805&lt;50000,"50000",D2805&gt;=50000,"&gt;50000")</f>
        <v>15000</v>
      </c>
      <c r="F2805">
        <v>12795</v>
      </c>
      <c r="G2805" t="str" cm="1">
        <f t="array" ref="G2805">_xlfn.IFS(F2805&lt;1000,"1000",F2805&lt;5000,"5000",F2805&lt;10000,"10000",F2805&lt;15000,"15000",F2805&lt;20000,"20000",F2805&lt;25000,"25000",F2805&lt;30000,"30000",F2805&lt;35000,"35000",F2805&lt;40000,"40000",F2805&lt;45000,"45000",F2805&lt;50000,"50000",F2805&gt;50000,"&gt;50000")</f>
        <v>15000</v>
      </c>
      <c r="H2805" t="s">
        <v>8219</v>
      </c>
      <c r="I2805" t="s">
        <v>8224</v>
      </c>
      <c r="J2805" t="s">
        <v>8246</v>
      </c>
      <c r="K2805">
        <v>1437004800</v>
      </c>
      <c r="L2805" s="10">
        <v>42201</v>
      </c>
      <c r="M2805">
        <v>1433295276</v>
      </c>
      <c r="N2805" s="10">
        <f t="shared" si="131"/>
        <v>42158.065694444449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129"/>
        <v>127.95</v>
      </c>
      <c r="T2805">
        <f t="shared" si="130"/>
        <v>90.744680851063833</v>
      </c>
      <c r="U2805" t="s">
        <v>8317</v>
      </c>
      <c r="V2805" t="s">
        <v>8318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 t="str" cm="1">
        <f t="array" ref="E2806">_xlfn.IFS(D2806&lt;1000,"1000",D2806&lt;5000,"5000",D2806&lt;10000,"10000",D2806&lt;15000,"15000",D2806&lt;20000,"20000",D2806&lt;25000,"25000",D2806&lt;30000,"30000",D2806&lt;35000,"35000",D2806&lt;40000,"40000",D2806&lt;45000,"45000",D2806&lt;50000,"50000",D2806&gt;=50000,"&gt;50000")</f>
        <v>5000</v>
      </c>
      <c r="F2806">
        <v>1150</v>
      </c>
      <c r="G2806" t="str" cm="1">
        <f t="array" ref="G2806">_xlfn.IFS(F2806&lt;1000,"1000",F2806&lt;5000,"5000",F2806&lt;10000,"10000",F2806&lt;15000,"15000",F2806&lt;20000,"20000",F2806&lt;25000,"25000",F2806&lt;30000,"30000",F2806&lt;35000,"35000",F2806&lt;40000,"40000",F2806&lt;45000,"45000",F2806&lt;50000,"50000",F2806&gt;50000,"&gt;50000")</f>
        <v>5000</v>
      </c>
      <c r="H2806" t="s">
        <v>8219</v>
      </c>
      <c r="I2806" t="s">
        <v>8225</v>
      </c>
      <c r="J2806" t="s">
        <v>8247</v>
      </c>
      <c r="K2806">
        <v>1411987990</v>
      </c>
      <c r="L2806" s="10">
        <v>41911.453587962962</v>
      </c>
      <c r="M2806">
        <v>1409395990</v>
      </c>
      <c r="N2806" s="10">
        <f t="shared" si="131"/>
        <v>41881.453587962962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129"/>
        <v>114.99999999999999</v>
      </c>
      <c r="T2806">
        <f t="shared" si="130"/>
        <v>50</v>
      </c>
      <c r="U2806" t="s">
        <v>8317</v>
      </c>
      <c r="V2806" t="s">
        <v>8318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 t="str" cm="1">
        <f t="array" ref="E2807">_xlfn.IFS(D2807&lt;1000,"1000",D2807&lt;5000,"5000",D2807&lt;10000,"10000",D2807&lt;15000,"15000",D2807&lt;20000,"20000",D2807&lt;25000,"25000",D2807&lt;30000,"30000",D2807&lt;35000,"35000",D2807&lt;40000,"40000",D2807&lt;45000,"45000",D2807&lt;50000,"50000",D2807&gt;=50000,"&gt;50000")</f>
        <v>1000</v>
      </c>
      <c r="F2807">
        <v>440</v>
      </c>
      <c r="G2807" t="str" cm="1">
        <f t="array" ref="G2807">_xlfn.IFS(F2807&lt;1000,"1000",F2807&lt;5000,"5000",F2807&lt;10000,"10000",F2807&lt;15000,"15000",F2807&lt;20000,"20000",F2807&lt;25000,"25000",F2807&lt;30000,"30000",F2807&lt;35000,"35000",F2807&lt;40000,"40000",F2807&lt;45000,"45000",F2807&lt;50000,"50000",F2807&gt;50000,"&gt;50000")</f>
        <v>1000</v>
      </c>
      <c r="H2807" t="s">
        <v>8219</v>
      </c>
      <c r="I2807" t="s">
        <v>8225</v>
      </c>
      <c r="J2807" t="s">
        <v>8247</v>
      </c>
      <c r="K2807">
        <v>1440245273</v>
      </c>
      <c r="L2807" s="10">
        <v>42238.505474537036</v>
      </c>
      <c r="M2807">
        <v>1438085273</v>
      </c>
      <c r="N2807" s="10">
        <f t="shared" si="131"/>
        <v>42213.505474537036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129"/>
        <v>110.00000000000001</v>
      </c>
      <c r="T2807">
        <f t="shared" si="130"/>
        <v>24.444444444444443</v>
      </c>
      <c r="U2807" t="s">
        <v>8317</v>
      </c>
      <c r="V2807" t="s">
        <v>8318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 t="str" cm="1">
        <f t="array" ref="E2808">_xlfn.IFS(D2808&lt;1000,"1000",D2808&lt;5000,"5000",D2808&lt;10000,"10000",D2808&lt;15000,"15000",D2808&lt;20000,"20000",D2808&lt;25000,"25000",D2808&lt;30000,"30000",D2808&lt;35000,"35000",D2808&lt;40000,"40000",D2808&lt;45000,"45000",D2808&lt;50000,"50000",D2808&gt;=50000,"&gt;50000")</f>
        <v>5000</v>
      </c>
      <c r="F2808">
        <v>3363</v>
      </c>
      <c r="G2808" t="str" cm="1">
        <f t="array" ref="G2808">_xlfn.IFS(F2808&lt;1000,"1000",F2808&lt;5000,"5000",F2808&lt;10000,"10000",F2808&lt;15000,"15000",F2808&lt;20000,"20000",F2808&lt;25000,"25000",F2808&lt;30000,"30000",F2808&lt;35000,"35000",F2808&lt;40000,"40000",F2808&lt;45000,"45000",F2808&lt;50000,"50000",F2808&gt;50000,"&gt;50000")</f>
        <v>5000</v>
      </c>
      <c r="H2808" t="s">
        <v>8219</v>
      </c>
      <c r="I2808" t="s">
        <v>8225</v>
      </c>
      <c r="J2808" t="s">
        <v>8247</v>
      </c>
      <c r="K2808">
        <v>1438772400</v>
      </c>
      <c r="L2808" s="10">
        <v>42221.458333333328</v>
      </c>
      <c r="M2808">
        <v>1435645490</v>
      </c>
      <c r="N2808" s="10">
        <f t="shared" si="131"/>
        <v>42185.267245370371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129"/>
        <v>112.1</v>
      </c>
      <c r="T2808">
        <f t="shared" si="130"/>
        <v>44.25</v>
      </c>
      <c r="U2808" t="s">
        <v>8317</v>
      </c>
      <c r="V2808" t="s">
        <v>8318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 t="str" cm="1">
        <f t="array" ref="E2809">_xlfn.IFS(D2809&lt;1000,"1000",D2809&lt;5000,"5000",D2809&lt;10000,"10000",D2809&lt;15000,"15000",D2809&lt;20000,"20000",D2809&lt;25000,"25000",D2809&lt;30000,"30000",D2809&lt;35000,"35000",D2809&lt;40000,"40000",D2809&lt;45000,"45000",D2809&lt;50000,"50000",D2809&gt;=50000,"&gt;50000")</f>
        <v>10000</v>
      </c>
      <c r="F2809">
        <v>6300</v>
      </c>
      <c r="G2809" t="str" cm="1">
        <f t="array" ref="G2809">_xlfn.IFS(F2809&lt;1000,"1000",F2809&lt;5000,"5000",F2809&lt;10000,"10000",F2809&lt;15000,"15000",F2809&lt;20000,"20000",F2809&lt;25000,"25000",F2809&lt;30000,"30000",F2809&lt;35000,"35000",F2809&lt;40000,"40000",F2809&lt;45000,"45000",F2809&lt;50000,"50000",F2809&gt;50000,"&gt;50000")</f>
        <v>10000</v>
      </c>
      <c r="H2809" t="s">
        <v>8219</v>
      </c>
      <c r="I2809" t="s">
        <v>8224</v>
      </c>
      <c r="J2809" t="s">
        <v>8246</v>
      </c>
      <c r="K2809">
        <v>1435611438</v>
      </c>
      <c r="L2809" s="10">
        <v>42184.873124999998</v>
      </c>
      <c r="M2809">
        <v>1433019438</v>
      </c>
      <c r="N2809" s="10">
        <f t="shared" si="131"/>
        <v>42154.873124999998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129"/>
        <v>126</v>
      </c>
      <c r="T2809">
        <f t="shared" si="130"/>
        <v>67.741935483870961</v>
      </c>
      <c r="U2809" t="s">
        <v>8317</v>
      </c>
      <c r="V2809" t="s">
        <v>8318</v>
      </c>
    </row>
    <row r="2810" spans="1:22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 t="str" cm="1">
        <f t="array" ref="E2810">_xlfn.IFS(D2810&lt;1000,"1000",D2810&lt;5000,"5000",D2810&lt;10000,"10000",D2810&lt;15000,"15000",D2810&lt;20000,"20000",D2810&lt;25000,"25000",D2810&lt;30000,"30000",D2810&lt;35000,"35000",D2810&lt;40000,"40000",D2810&lt;45000,"45000",D2810&lt;50000,"50000",D2810&gt;=50000,"&gt;50000")</f>
        <v>5000</v>
      </c>
      <c r="F2810">
        <v>4511</v>
      </c>
      <c r="G2810" t="str" cm="1">
        <f t="array" ref="G2810">_xlfn.IFS(F2810&lt;1000,"1000",F2810&lt;5000,"5000",F2810&lt;10000,"10000",F2810&lt;15000,"15000",F2810&lt;20000,"20000",F2810&lt;25000,"25000",F2810&lt;30000,"30000",F2810&lt;35000,"35000",F2810&lt;40000,"40000",F2810&lt;45000,"45000",F2810&lt;50000,"50000",F2810&gt;50000,"&gt;50000")</f>
        <v>5000</v>
      </c>
      <c r="H2810" t="s">
        <v>8219</v>
      </c>
      <c r="I2810" t="s">
        <v>8224</v>
      </c>
      <c r="J2810" t="s">
        <v>8246</v>
      </c>
      <c r="K2810">
        <v>1440274735</v>
      </c>
      <c r="L2810" s="10">
        <v>42238.84646990741</v>
      </c>
      <c r="M2810">
        <v>1437682735</v>
      </c>
      <c r="N2810" s="10">
        <f t="shared" si="131"/>
        <v>42208.84646990741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129"/>
        <v>100.24444444444444</v>
      </c>
      <c r="T2810">
        <f t="shared" si="130"/>
        <v>65.376811594202906</v>
      </c>
      <c r="U2810" t="s">
        <v>8317</v>
      </c>
      <c r="V2810" t="s">
        <v>8318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 t="str" cm="1">
        <f t="array" ref="E2811">_xlfn.IFS(D2811&lt;1000,"1000",D2811&lt;5000,"5000",D2811&lt;10000,"10000",D2811&lt;15000,"15000",D2811&lt;20000,"20000",D2811&lt;25000,"25000",D2811&lt;30000,"30000",D2811&lt;35000,"35000",D2811&lt;40000,"40000",D2811&lt;45000,"45000",D2811&lt;50000,"50000",D2811&gt;=50000,"&gt;50000")</f>
        <v>5000</v>
      </c>
      <c r="F2811">
        <v>2560</v>
      </c>
      <c r="G2811" t="str" cm="1">
        <f t="array" ref="G2811">_xlfn.IFS(F2811&lt;1000,"1000",F2811&lt;5000,"5000",F2811&lt;10000,"10000",F2811&lt;15000,"15000",F2811&lt;20000,"20000",F2811&lt;25000,"25000",F2811&lt;30000,"30000",F2811&lt;35000,"35000",F2811&lt;40000,"40000",F2811&lt;45000,"45000",F2811&lt;50000,"50000",F2811&gt;50000,"&gt;50000")</f>
        <v>5000</v>
      </c>
      <c r="H2811" t="s">
        <v>8219</v>
      </c>
      <c r="I2811" t="s">
        <v>8224</v>
      </c>
      <c r="J2811" t="s">
        <v>8246</v>
      </c>
      <c r="K2811">
        <v>1459348740</v>
      </c>
      <c r="L2811" s="10">
        <v>42459.610416666663</v>
      </c>
      <c r="M2811">
        <v>1458647725</v>
      </c>
      <c r="N2811" s="10">
        <f t="shared" si="131"/>
        <v>42451.496817129635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129"/>
        <v>102.4</v>
      </c>
      <c r="T2811">
        <f t="shared" si="130"/>
        <v>121.9047619047619</v>
      </c>
      <c r="U2811" t="s">
        <v>8317</v>
      </c>
      <c r="V2811" t="s">
        <v>8318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 t="str" cm="1">
        <f t="array" ref="E2812">_xlfn.IFS(D2812&lt;1000,"1000",D2812&lt;5000,"5000",D2812&lt;10000,"10000",D2812&lt;15000,"15000",D2812&lt;20000,"20000",D2812&lt;25000,"25000",D2812&lt;30000,"30000",D2812&lt;35000,"35000",D2812&lt;40000,"40000",D2812&lt;45000,"45000",D2812&lt;50000,"50000",D2812&gt;=50000,"&gt;50000")</f>
        <v>5000</v>
      </c>
      <c r="F2812">
        <v>2705</v>
      </c>
      <c r="G2812" t="str" cm="1">
        <f t="array" ref="G2812">_xlfn.IFS(F2812&lt;1000,"1000",F2812&lt;5000,"5000",F2812&lt;10000,"10000",F2812&lt;15000,"15000",F2812&lt;20000,"20000",F2812&lt;25000,"25000",F2812&lt;30000,"30000",F2812&lt;35000,"35000",F2812&lt;40000,"40000",F2812&lt;45000,"45000",F2812&lt;50000,"50000",F2812&gt;50000,"&gt;50000")</f>
        <v>5000</v>
      </c>
      <c r="H2812" t="s">
        <v>8219</v>
      </c>
      <c r="I2812" t="s">
        <v>8224</v>
      </c>
      <c r="J2812" t="s">
        <v>8246</v>
      </c>
      <c r="K2812">
        <v>1401595140</v>
      </c>
      <c r="L2812" s="10">
        <v>41791.165972222225</v>
      </c>
      <c r="M2812">
        <v>1398828064</v>
      </c>
      <c r="N2812" s="10">
        <f t="shared" si="131"/>
        <v>41759.13962962963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129"/>
        <v>108.2</v>
      </c>
      <c r="T2812">
        <f t="shared" si="130"/>
        <v>47.456140350877192</v>
      </c>
      <c r="U2812" t="s">
        <v>8317</v>
      </c>
      <c r="V2812" t="s">
        <v>8318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 t="str" cm="1">
        <f t="array" ref="E2813">_xlfn.IFS(D2813&lt;1000,"1000",D2813&lt;5000,"5000",D2813&lt;10000,"10000",D2813&lt;15000,"15000",D2813&lt;20000,"20000",D2813&lt;25000,"25000",D2813&lt;30000,"30000",D2813&lt;35000,"35000",D2813&lt;40000,"40000",D2813&lt;45000,"45000",D2813&lt;50000,"50000",D2813&gt;=50000,"&gt;50000")</f>
        <v>15000</v>
      </c>
      <c r="F2813">
        <v>10027</v>
      </c>
      <c r="G2813" t="str" cm="1">
        <f t="array" ref="G2813">_xlfn.IFS(F2813&lt;1000,"1000",F2813&lt;5000,"5000",F2813&lt;10000,"10000",F2813&lt;15000,"15000",F2813&lt;20000,"20000",F2813&lt;25000,"25000",F2813&lt;30000,"30000",F2813&lt;35000,"35000",F2813&lt;40000,"40000",F2813&lt;45000,"45000",F2813&lt;50000,"50000",F2813&gt;50000,"&gt;50000")</f>
        <v>15000</v>
      </c>
      <c r="H2813" t="s">
        <v>8219</v>
      </c>
      <c r="I2813" t="s">
        <v>8225</v>
      </c>
      <c r="J2813" t="s">
        <v>8247</v>
      </c>
      <c r="K2813">
        <v>1424692503</v>
      </c>
      <c r="L2813" s="10">
        <v>42058.496562500004</v>
      </c>
      <c r="M2813">
        <v>1422100503</v>
      </c>
      <c r="N2813" s="10">
        <f t="shared" si="131"/>
        <v>42028.496562500004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129"/>
        <v>100.27</v>
      </c>
      <c r="T2813">
        <f t="shared" si="130"/>
        <v>92.842592592592595</v>
      </c>
      <c r="U2813" t="s">
        <v>8317</v>
      </c>
      <c r="V2813" t="s">
        <v>8318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 t="str" cm="1">
        <f t="array" ref="E2814">_xlfn.IFS(D2814&lt;1000,"1000",D2814&lt;5000,"5000",D2814&lt;10000,"10000",D2814&lt;15000,"15000",D2814&lt;20000,"20000",D2814&lt;25000,"25000",D2814&lt;30000,"30000",D2814&lt;35000,"35000",D2814&lt;40000,"40000",D2814&lt;45000,"45000",D2814&lt;50000,"50000",D2814&gt;=50000,"&gt;50000")</f>
        <v>10000</v>
      </c>
      <c r="F2814">
        <v>5665</v>
      </c>
      <c r="G2814" t="str" cm="1">
        <f t="array" ref="G2814">_xlfn.IFS(F2814&lt;1000,"1000",F2814&lt;5000,"5000",F2814&lt;10000,"10000",F2814&lt;15000,"15000",F2814&lt;20000,"20000",F2814&lt;25000,"25000",F2814&lt;30000,"30000",F2814&lt;35000,"35000",F2814&lt;40000,"40000",F2814&lt;45000,"45000",F2814&lt;50000,"50000",F2814&gt;50000,"&gt;50000")</f>
        <v>10000</v>
      </c>
      <c r="H2814" t="s">
        <v>8219</v>
      </c>
      <c r="I2814" t="s">
        <v>8229</v>
      </c>
      <c r="J2814" t="s">
        <v>8251</v>
      </c>
      <c r="K2814">
        <v>1428292800</v>
      </c>
      <c r="L2814" s="10">
        <v>42100.166666666672</v>
      </c>
      <c r="M2814">
        <v>1424368298</v>
      </c>
      <c r="N2814" s="10">
        <f t="shared" si="131"/>
        <v>42054.74418981481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129"/>
        <v>113.3</v>
      </c>
      <c r="T2814">
        <f t="shared" si="130"/>
        <v>68.253012048192772</v>
      </c>
      <c r="U2814" t="s">
        <v>8317</v>
      </c>
      <c r="V2814" t="s">
        <v>8318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 t="str" cm="1">
        <f t="array" ref="E2815">_xlfn.IFS(D2815&lt;1000,"1000",D2815&lt;5000,"5000",D2815&lt;10000,"10000",D2815&lt;15000,"15000",D2815&lt;20000,"20000",D2815&lt;25000,"25000",D2815&lt;30000,"30000",D2815&lt;35000,"35000",D2815&lt;40000,"40000",D2815&lt;45000,"45000",D2815&lt;50000,"50000",D2815&gt;=50000,"&gt;50000")</f>
        <v>5000</v>
      </c>
      <c r="F2815">
        <v>3572.12</v>
      </c>
      <c r="G2815" t="str" cm="1">
        <f t="array" ref="G2815">_xlfn.IFS(F2815&lt;1000,"1000",F2815&lt;5000,"5000",F2815&lt;10000,"10000",F2815&lt;15000,"15000",F2815&lt;20000,"20000",F2815&lt;25000,"25000",F2815&lt;30000,"30000",F2815&lt;35000,"35000",F2815&lt;40000,"40000",F2815&lt;45000,"45000",F2815&lt;50000,"50000",F2815&gt;50000,"&gt;50000")</f>
        <v>5000</v>
      </c>
      <c r="H2815" t="s">
        <v>8219</v>
      </c>
      <c r="I2815" t="s">
        <v>8224</v>
      </c>
      <c r="J2815" t="s">
        <v>8246</v>
      </c>
      <c r="K2815">
        <v>1481737761</v>
      </c>
      <c r="L2815" s="10">
        <v>42718.742604166662</v>
      </c>
      <c r="M2815">
        <v>1479577761</v>
      </c>
      <c r="N2815" s="10">
        <f t="shared" si="131"/>
        <v>42693.742604166662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129"/>
        <v>127.57571428571428</v>
      </c>
      <c r="T2815">
        <f t="shared" si="130"/>
        <v>37.209583333333335</v>
      </c>
      <c r="U2815" t="s">
        <v>8317</v>
      </c>
      <c r="V2815" t="s">
        <v>8318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 t="str" cm="1">
        <f t="array" ref="E2816">_xlfn.IFS(D2816&lt;1000,"1000",D2816&lt;5000,"5000",D2816&lt;10000,"10000",D2816&lt;15000,"15000",D2816&lt;20000,"20000",D2816&lt;25000,"25000",D2816&lt;30000,"30000",D2816&lt;35000,"35000",D2816&lt;40000,"40000",D2816&lt;45000,"45000",D2816&lt;50000,"50000",D2816&gt;=50000,"&gt;50000")</f>
        <v>5000</v>
      </c>
      <c r="F2816">
        <v>1616</v>
      </c>
      <c r="G2816" t="str" cm="1">
        <f t="array" ref="G2816">_xlfn.IFS(F2816&lt;1000,"1000",F2816&lt;5000,"5000",F2816&lt;10000,"10000",F2816&lt;15000,"15000",F2816&lt;20000,"20000",F2816&lt;25000,"25000",F2816&lt;30000,"30000",F2816&lt;35000,"35000",F2816&lt;40000,"40000",F2816&lt;45000,"45000",F2816&lt;50000,"50000",F2816&gt;50000,"&gt;50000")</f>
        <v>5000</v>
      </c>
      <c r="H2816" t="s">
        <v>8219</v>
      </c>
      <c r="I2816" t="s">
        <v>8225</v>
      </c>
      <c r="J2816" t="s">
        <v>8247</v>
      </c>
      <c r="K2816">
        <v>1431164115</v>
      </c>
      <c r="L2816" s="10">
        <v>42133.399479166663</v>
      </c>
      <c r="M2816">
        <v>1428572115</v>
      </c>
      <c r="N2816" s="10">
        <f t="shared" si="131"/>
        <v>42103.399479166663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129"/>
        <v>107.73333333333332</v>
      </c>
      <c r="T2816">
        <f t="shared" si="130"/>
        <v>25.25</v>
      </c>
      <c r="U2816" t="s">
        <v>8317</v>
      </c>
      <c r="V2816" t="s">
        <v>8318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 t="str" cm="1">
        <f t="array" ref="E2817">_xlfn.IFS(D2817&lt;1000,"1000",D2817&lt;5000,"5000",D2817&lt;10000,"10000",D2817&lt;15000,"15000",D2817&lt;20000,"20000",D2817&lt;25000,"25000",D2817&lt;30000,"30000",D2817&lt;35000,"35000",D2817&lt;40000,"40000",D2817&lt;45000,"45000",D2817&lt;50000,"50000",D2817&gt;=50000,"&gt;50000")</f>
        <v>1000</v>
      </c>
      <c r="F2817">
        <v>605</v>
      </c>
      <c r="G2817" t="str" cm="1">
        <f t="array" ref="G2817">_xlfn.IFS(F2817&lt;1000,"1000",F2817&lt;5000,"5000",F2817&lt;10000,"10000",F2817&lt;15000,"15000",F2817&lt;20000,"20000",F2817&lt;25000,"25000",F2817&lt;30000,"30000",F2817&lt;35000,"35000",F2817&lt;40000,"40000",F2817&lt;45000,"45000",F2817&lt;50000,"50000",F2817&gt;50000,"&gt;50000")</f>
        <v>1000</v>
      </c>
      <c r="H2817" t="s">
        <v>8219</v>
      </c>
      <c r="I2817" t="s">
        <v>8229</v>
      </c>
      <c r="J2817" t="s">
        <v>8251</v>
      </c>
      <c r="K2817">
        <v>1470595109</v>
      </c>
      <c r="L2817" s="10">
        <v>42589.776724537034</v>
      </c>
      <c r="M2817">
        <v>1468003109</v>
      </c>
      <c r="N2817" s="10">
        <f t="shared" si="131"/>
        <v>42559.776724537034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129"/>
        <v>242</v>
      </c>
      <c r="T2817">
        <f t="shared" si="130"/>
        <v>43.214285714285715</v>
      </c>
      <c r="U2817" t="s">
        <v>8317</v>
      </c>
      <c r="V2817" t="s">
        <v>8318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 t="str" cm="1">
        <f t="array" ref="E2818">_xlfn.IFS(D2818&lt;1000,"1000",D2818&lt;5000,"5000",D2818&lt;10000,"10000",D2818&lt;15000,"15000",D2818&lt;20000,"20000",D2818&lt;25000,"25000",D2818&lt;30000,"30000",D2818&lt;35000,"35000",D2818&lt;40000,"40000",D2818&lt;45000,"45000",D2818&lt;50000,"50000",D2818&gt;=50000,"&gt;50000")</f>
        <v>5000</v>
      </c>
      <c r="F2818">
        <v>4247</v>
      </c>
      <c r="G2818" t="str" cm="1">
        <f t="array" ref="G2818">_xlfn.IFS(F2818&lt;1000,"1000",F2818&lt;5000,"5000",F2818&lt;10000,"10000",F2818&lt;15000,"15000",F2818&lt;20000,"20000",F2818&lt;25000,"25000",F2818&lt;30000,"30000",F2818&lt;35000,"35000",F2818&lt;40000,"40000",F2818&lt;45000,"45000",F2818&lt;50000,"50000",F2818&gt;50000,"&gt;50000")</f>
        <v>5000</v>
      </c>
      <c r="H2818" t="s">
        <v>8219</v>
      </c>
      <c r="I2818" t="s">
        <v>8225</v>
      </c>
      <c r="J2818" t="s">
        <v>8247</v>
      </c>
      <c r="K2818">
        <v>1438531200</v>
      </c>
      <c r="L2818" s="10">
        <v>42218.666666666672</v>
      </c>
      <c r="M2818">
        <v>1435921992</v>
      </c>
      <c r="N2818" s="10">
        <f t="shared" si="131"/>
        <v>42188.467499999999</v>
      </c>
      <c r="O2818" t="b">
        <v>0</v>
      </c>
      <c r="P2818">
        <v>169</v>
      </c>
      <c r="Q2818" t="b">
        <v>1</v>
      </c>
      <c r="R2818" t="s">
        <v>8271</v>
      </c>
      <c r="S2818" s="5">
        <f t="shared" ref="S2818:S2881" si="132">(F2818/D2818)*100</f>
        <v>141.56666666666666</v>
      </c>
      <c r="T2818">
        <f t="shared" ref="T2818:T2881" si="133">F2818/P2818</f>
        <v>25.130177514792898</v>
      </c>
      <c r="U2818" t="s">
        <v>8317</v>
      </c>
      <c r="V2818" t="s">
        <v>8318</v>
      </c>
    </row>
    <row r="2819" spans="1:22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 t="str" cm="1">
        <f t="array" ref="E2819">_xlfn.IFS(D2819&lt;1000,"1000",D2819&lt;5000,"5000",D2819&lt;10000,"10000",D2819&lt;15000,"15000",D2819&lt;20000,"20000",D2819&lt;25000,"25000",D2819&lt;30000,"30000",D2819&lt;35000,"35000",D2819&lt;40000,"40000",D2819&lt;45000,"45000",D2819&lt;50000,"50000",D2819&gt;=50000,"&gt;50000")</f>
        <v>1000</v>
      </c>
      <c r="F2819">
        <v>780</v>
      </c>
      <c r="G2819" t="str" cm="1">
        <f t="array" ref="G2819">_xlfn.IFS(F2819&lt;1000,"1000",F2819&lt;5000,"5000",F2819&lt;10000,"10000",F2819&lt;15000,"15000",F2819&lt;20000,"20000",F2819&lt;25000,"25000",F2819&lt;30000,"30000",F2819&lt;35000,"35000",F2819&lt;40000,"40000",F2819&lt;45000,"45000",F2819&lt;50000,"50000",F2819&gt;50000,"&gt;50000")</f>
        <v>1000</v>
      </c>
      <c r="H2819" t="s">
        <v>8219</v>
      </c>
      <c r="I2819" t="s">
        <v>8225</v>
      </c>
      <c r="J2819" t="s">
        <v>8247</v>
      </c>
      <c r="K2819">
        <v>1425136462</v>
      </c>
      <c r="L2819" s="10">
        <v>42063.634976851856</v>
      </c>
      <c r="M2819">
        <v>1421680462</v>
      </c>
      <c r="N2819" s="10">
        <f t="shared" ref="N2819:N2882" si="134">(((M2819/60)/60)/24)+DATE(1970,1,1)</f>
        <v>42023.634976851856</v>
      </c>
      <c r="O2819" t="b">
        <v>0</v>
      </c>
      <c r="P2819">
        <v>33</v>
      </c>
      <c r="Q2819" t="b">
        <v>1</v>
      </c>
      <c r="R2819" t="s">
        <v>8271</v>
      </c>
      <c r="S2819" s="5">
        <f t="shared" si="132"/>
        <v>130</v>
      </c>
      <c r="T2819">
        <f t="shared" si="133"/>
        <v>23.636363636363637</v>
      </c>
      <c r="U2819" t="s">
        <v>8317</v>
      </c>
      <c r="V2819" t="s">
        <v>8318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 t="str" cm="1">
        <f t="array" ref="E2820">_xlfn.IFS(D2820&lt;1000,"1000",D2820&lt;5000,"5000",D2820&lt;10000,"10000",D2820&lt;15000,"15000",D2820&lt;20000,"20000",D2820&lt;25000,"25000",D2820&lt;30000,"30000",D2820&lt;35000,"35000",D2820&lt;40000,"40000",D2820&lt;45000,"45000",D2820&lt;50000,"50000",D2820&gt;=50000,"&gt;50000")</f>
        <v>15000</v>
      </c>
      <c r="F2820">
        <v>10603</v>
      </c>
      <c r="G2820" t="str" cm="1">
        <f t="array" ref="G2820">_xlfn.IFS(F2820&lt;1000,"1000",F2820&lt;5000,"5000",F2820&lt;10000,"10000",F2820&lt;15000,"15000",F2820&lt;20000,"20000",F2820&lt;25000,"25000",F2820&lt;30000,"30000",F2820&lt;35000,"35000",F2820&lt;40000,"40000",F2820&lt;45000,"45000",F2820&lt;50000,"50000",F2820&gt;50000,"&gt;50000")</f>
        <v>15000</v>
      </c>
      <c r="H2820" t="s">
        <v>8219</v>
      </c>
      <c r="I2820" t="s">
        <v>8224</v>
      </c>
      <c r="J2820" t="s">
        <v>8246</v>
      </c>
      <c r="K2820">
        <v>1443018086</v>
      </c>
      <c r="L2820" s="10">
        <v>42270.598217592589</v>
      </c>
      <c r="M2820">
        <v>1441290086</v>
      </c>
      <c r="N2820" s="10">
        <f t="shared" si="134"/>
        <v>42250.598217592589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132"/>
        <v>106.03</v>
      </c>
      <c r="T2820">
        <f t="shared" si="133"/>
        <v>103.95098039215686</v>
      </c>
      <c r="U2820" t="s">
        <v>8317</v>
      </c>
      <c r="V2820" t="s">
        <v>8318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 t="str" cm="1">
        <f t="array" ref="E2821">_xlfn.IFS(D2821&lt;1000,"1000",D2821&lt;5000,"5000",D2821&lt;10000,"10000",D2821&lt;15000,"15000",D2821&lt;20000,"20000",D2821&lt;25000,"25000",D2821&lt;30000,"30000",D2821&lt;35000,"35000",D2821&lt;40000,"40000",D2821&lt;45000,"45000",D2821&lt;50000,"50000",D2821&gt;=50000,"&gt;50000")</f>
        <v>10000</v>
      </c>
      <c r="F2821">
        <v>5240</v>
      </c>
      <c r="G2821" t="str" cm="1">
        <f t="array" ref="G2821">_xlfn.IFS(F2821&lt;1000,"1000",F2821&lt;5000,"5000",F2821&lt;10000,"10000",F2821&lt;15000,"15000",F2821&lt;20000,"20000",F2821&lt;25000,"25000",F2821&lt;30000,"30000",F2821&lt;35000,"35000",F2821&lt;40000,"40000",F2821&lt;45000,"45000",F2821&lt;50000,"50000",F2821&gt;50000,"&gt;50000")</f>
        <v>10000</v>
      </c>
      <c r="H2821" t="s">
        <v>8219</v>
      </c>
      <c r="I2821" t="s">
        <v>8225</v>
      </c>
      <c r="J2821" t="s">
        <v>8247</v>
      </c>
      <c r="K2821">
        <v>1434285409</v>
      </c>
      <c r="L2821" s="10">
        <v>42169.525567129633</v>
      </c>
      <c r="M2821">
        <v>1431693409</v>
      </c>
      <c r="N2821" s="10">
        <f t="shared" si="134"/>
        <v>42139.525567129633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132"/>
        <v>104.80000000000001</v>
      </c>
      <c r="T2821">
        <f t="shared" si="133"/>
        <v>50.384615384615387</v>
      </c>
      <c r="U2821" t="s">
        <v>8317</v>
      </c>
      <c r="V2821" t="s">
        <v>8318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 t="str" cm="1">
        <f t="array" ref="E2822">_xlfn.IFS(D2822&lt;1000,"1000",D2822&lt;5000,"5000",D2822&lt;10000,"10000",D2822&lt;15000,"15000",D2822&lt;20000,"20000",D2822&lt;25000,"25000",D2822&lt;30000,"30000",D2822&lt;35000,"35000",D2822&lt;40000,"40000",D2822&lt;45000,"45000",D2822&lt;50000,"50000",D2822&gt;=50000,"&gt;50000")</f>
        <v>1000</v>
      </c>
      <c r="F2822">
        <v>272</v>
      </c>
      <c r="G2822" t="str" cm="1">
        <f t="array" ref="G2822">_xlfn.IFS(F2822&lt;1000,"1000",F2822&lt;5000,"5000",F2822&lt;10000,"10000",F2822&lt;15000,"15000",F2822&lt;20000,"20000",F2822&lt;25000,"25000",F2822&lt;30000,"30000",F2822&lt;35000,"35000",F2822&lt;40000,"40000",F2822&lt;45000,"45000",F2822&lt;50000,"50000",F2822&gt;50000,"&gt;50000")</f>
        <v>1000</v>
      </c>
      <c r="H2822" t="s">
        <v>8219</v>
      </c>
      <c r="I2822" t="s">
        <v>8225</v>
      </c>
      <c r="J2822" t="s">
        <v>8247</v>
      </c>
      <c r="K2822">
        <v>1456444800</v>
      </c>
      <c r="L2822" s="10">
        <v>42426</v>
      </c>
      <c r="M2822">
        <v>1454337589</v>
      </c>
      <c r="N2822" s="10">
        <f t="shared" si="134"/>
        <v>42401.610983796301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132"/>
        <v>136</v>
      </c>
      <c r="T2822">
        <f t="shared" si="133"/>
        <v>13.6</v>
      </c>
      <c r="U2822" t="s">
        <v>8317</v>
      </c>
      <c r="V2822" t="s">
        <v>8318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 t="str" cm="1">
        <f t="array" ref="E2823">_xlfn.IFS(D2823&lt;1000,"1000",D2823&lt;5000,"5000",D2823&lt;10000,"10000",D2823&lt;15000,"15000",D2823&lt;20000,"20000",D2823&lt;25000,"25000",D2823&lt;30000,"30000",D2823&lt;35000,"35000",D2823&lt;40000,"40000",D2823&lt;45000,"45000",D2823&lt;50000,"50000",D2823&gt;=50000,"&gt;50000")</f>
        <v>5000</v>
      </c>
      <c r="F2823">
        <v>1000</v>
      </c>
      <c r="G2823" t="str" cm="1">
        <f t="array" ref="G2823">_xlfn.IFS(F2823&lt;1000,"1000",F2823&lt;5000,"5000",F2823&lt;10000,"10000",F2823&lt;15000,"15000",F2823&lt;20000,"20000",F2823&lt;25000,"25000",F2823&lt;30000,"30000",F2823&lt;35000,"35000",F2823&lt;40000,"40000",F2823&lt;45000,"45000",F2823&lt;50000,"50000",F2823&gt;50000,"&gt;50000")</f>
        <v>5000</v>
      </c>
      <c r="H2823" t="s">
        <v>8219</v>
      </c>
      <c r="I2823" t="s">
        <v>8225</v>
      </c>
      <c r="J2823" t="s">
        <v>8247</v>
      </c>
      <c r="K2823">
        <v>1411510135</v>
      </c>
      <c r="L2823" s="10">
        <v>41905.922858796301</v>
      </c>
      <c r="M2823">
        <v>1408918135</v>
      </c>
      <c r="N2823" s="10">
        <f t="shared" si="134"/>
        <v>41875.922858796301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132"/>
        <v>100</v>
      </c>
      <c r="T2823">
        <f t="shared" si="133"/>
        <v>28.571428571428573</v>
      </c>
      <c r="U2823" t="s">
        <v>8317</v>
      </c>
      <c r="V2823" t="s">
        <v>8318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 t="str" cm="1">
        <f t="array" ref="E2824">_xlfn.IFS(D2824&lt;1000,"1000",D2824&lt;5000,"5000",D2824&lt;10000,"10000",D2824&lt;15000,"15000",D2824&lt;20000,"20000",D2824&lt;25000,"25000",D2824&lt;30000,"30000",D2824&lt;35000,"35000",D2824&lt;40000,"40000",D2824&lt;45000,"45000",D2824&lt;50000,"50000",D2824&gt;=50000,"&gt;50000")</f>
        <v>10000</v>
      </c>
      <c r="F2824">
        <v>6000</v>
      </c>
      <c r="G2824" t="str" cm="1">
        <f t="array" ref="G2824">_xlfn.IFS(F2824&lt;1000,"1000",F2824&lt;5000,"5000",F2824&lt;10000,"10000",F2824&lt;15000,"15000",F2824&lt;20000,"20000",F2824&lt;25000,"25000",F2824&lt;30000,"30000",F2824&lt;35000,"35000",F2824&lt;40000,"40000",F2824&lt;45000,"45000",F2824&lt;50000,"50000",F2824&gt;50000,"&gt;50000")</f>
        <v>10000</v>
      </c>
      <c r="H2824" t="s">
        <v>8219</v>
      </c>
      <c r="I2824" t="s">
        <v>8224</v>
      </c>
      <c r="J2824" t="s">
        <v>8246</v>
      </c>
      <c r="K2824">
        <v>1427469892</v>
      </c>
      <c r="L2824" s="10">
        <v>42090.642268518524</v>
      </c>
      <c r="M2824">
        <v>1424881492</v>
      </c>
      <c r="N2824" s="10">
        <f t="shared" si="134"/>
        <v>42060.683935185181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132"/>
        <v>100</v>
      </c>
      <c r="T2824">
        <f t="shared" si="133"/>
        <v>63.829787234042556</v>
      </c>
      <c r="U2824" t="s">
        <v>8317</v>
      </c>
      <c r="V2824" t="s">
        <v>8318</v>
      </c>
    </row>
    <row r="2825" spans="1:22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 t="str" cm="1">
        <f t="array" ref="E2825">_xlfn.IFS(D2825&lt;1000,"1000",D2825&lt;5000,"5000",D2825&lt;10000,"10000",D2825&lt;15000,"15000",D2825&lt;20000,"20000",D2825&lt;25000,"25000",D2825&lt;30000,"30000",D2825&lt;35000,"35000",D2825&lt;40000,"40000",D2825&lt;45000,"45000",D2825&lt;50000,"50000",D2825&gt;=50000,"&gt;50000")</f>
        <v>1000</v>
      </c>
      <c r="F2825">
        <v>124</v>
      </c>
      <c r="G2825" t="str" cm="1">
        <f t="array" ref="G2825">_xlfn.IFS(F2825&lt;1000,"1000",F2825&lt;5000,"5000",F2825&lt;10000,"10000",F2825&lt;15000,"15000",F2825&lt;20000,"20000",F2825&lt;25000,"25000",F2825&lt;30000,"30000",F2825&lt;35000,"35000",F2825&lt;40000,"40000",F2825&lt;45000,"45000",F2825&lt;50000,"50000",F2825&gt;50000,"&gt;50000")</f>
        <v>1000</v>
      </c>
      <c r="H2825" t="s">
        <v>8219</v>
      </c>
      <c r="I2825" t="s">
        <v>8225</v>
      </c>
      <c r="J2825" t="s">
        <v>8247</v>
      </c>
      <c r="K2825">
        <v>1427842740</v>
      </c>
      <c r="L2825" s="10">
        <v>42094.957638888889</v>
      </c>
      <c r="M2825">
        <v>1425428206</v>
      </c>
      <c r="N2825" s="10">
        <f t="shared" si="134"/>
        <v>42067.011643518519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132"/>
        <v>124</v>
      </c>
      <c r="T2825">
        <f t="shared" si="133"/>
        <v>8.8571428571428577</v>
      </c>
      <c r="U2825" t="s">
        <v>8317</v>
      </c>
      <c r="V2825" t="s">
        <v>8318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 t="str" cm="1">
        <f t="array" ref="E2826">_xlfn.IFS(D2826&lt;1000,"1000",D2826&lt;5000,"5000",D2826&lt;10000,"10000",D2826&lt;15000,"15000",D2826&lt;20000,"20000",D2826&lt;25000,"25000",D2826&lt;30000,"30000",D2826&lt;35000,"35000",D2826&lt;40000,"40000",D2826&lt;45000,"45000",D2826&lt;50000,"50000",D2826&gt;=50000,"&gt;50000")</f>
        <v>1000</v>
      </c>
      <c r="F2826">
        <v>760</v>
      </c>
      <c r="G2826" t="str" cm="1">
        <f t="array" ref="G2826">_xlfn.IFS(F2826&lt;1000,"1000",F2826&lt;5000,"5000",F2826&lt;10000,"10000",F2826&lt;15000,"15000",F2826&lt;20000,"20000",F2826&lt;25000,"25000",F2826&lt;30000,"30000",F2826&lt;35000,"35000",F2826&lt;40000,"40000",F2826&lt;45000,"45000",F2826&lt;50000,"50000",F2826&gt;50000,"&gt;50000")</f>
        <v>1000</v>
      </c>
      <c r="H2826" t="s">
        <v>8219</v>
      </c>
      <c r="I2826" t="s">
        <v>8224</v>
      </c>
      <c r="J2826" t="s">
        <v>8246</v>
      </c>
      <c r="K2826">
        <v>1434159780</v>
      </c>
      <c r="L2826" s="10">
        <v>42168.071527777778</v>
      </c>
      <c r="M2826">
        <v>1431412196</v>
      </c>
      <c r="N2826" s="10">
        <f t="shared" si="134"/>
        <v>42136.270787037036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132"/>
        <v>116.92307692307693</v>
      </c>
      <c r="T2826">
        <f t="shared" si="133"/>
        <v>50.666666666666664</v>
      </c>
      <c r="U2826" t="s">
        <v>8317</v>
      </c>
      <c r="V2826" t="s">
        <v>8318</v>
      </c>
    </row>
    <row r="2827" spans="1:22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 t="str" cm="1">
        <f t="array" ref="E2827">_xlfn.IFS(D2827&lt;1000,"1000",D2827&lt;5000,"5000",D2827&lt;10000,"10000",D2827&lt;15000,"15000",D2827&lt;20000,"20000",D2827&lt;25000,"25000",D2827&lt;30000,"30000",D2827&lt;35000,"35000",D2827&lt;40000,"40000",D2827&lt;45000,"45000",D2827&lt;50000,"50000",D2827&gt;=50000,"&gt;50000")</f>
        <v>5000</v>
      </c>
      <c r="F2827">
        <v>3100</v>
      </c>
      <c r="G2827" t="str" cm="1">
        <f t="array" ref="G2827">_xlfn.IFS(F2827&lt;1000,"1000",F2827&lt;5000,"5000",F2827&lt;10000,"10000",F2827&lt;15000,"15000",F2827&lt;20000,"20000",F2827&lt;25000,"25000",F2827&lt;30000,"30000",F2827&lt;35000,"35000",F2827&lt;40000,"40000",F2827&lt;45000,"45000",F2827&lt;50000,"50000",F2827&gt;50000,"&gt;50000")</f>
        <v>5000</v>
      </c>
      <c r="H2827" t="s">
        <v>8219</v>
      </c>
      <c r="I2827" t="s">
        <v>8225</v>
      </c>
      <c r="J2827" t="s">
        <v>8247</v>
      </c>
      <c r="K2827">
        <v>1449255686</v>
      </c>
      <c r="L2827" s="10">
        <v>42342.792662037042</v>
      </c>
      <c r="M2827">
        <v>1446663686</v>
      </c>
      <c r="N2827" s="10">
        <f t="shared" si="134"/>
        <v>42312.792662037042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132"/>
        <v>103.33333333333334</v>
      </c>
      <c r="T2827">
        <f t="shared" si="133"/>
        <v>60.784313725490193</v>
      </c>
      <c r="U2827" t="s">
        <v>8317</v>
      </c>
      <c r="V2827" t="s">
        <v>8318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 t="str" cm="1">
        <f t="array" ref="E2828">_xlfn.IFS(D2828&lt;1000,"1000",D2828&lt;5000,"5000",D2828&lt;10000,"10000",D2828&lt;15000,"15000",D2828&lt;20000,"20000",D2828&lt;25000,"25000",D2828&lt;30000,"30000",D2828&lt;35000,"35000",D2828&lt;40000,"40000",D2828&lt;45000,"45000",D2828&lt;50000,"50000",D2828&gt;=50000,"&gt;50000")</f>
        <v>5000</v>
      </c>
      <c r="F2828">
        <v>2155</v>
      </c>
      <c r="G2828" t="str" cm="1">
        <f t="array" ref="G2828">_xlfn.IFS(F2828&lt;1000,"1000",F2828&lt;5000,"5000",F2828&lt;10000,"10000",F2828&lt;15000,"15000",F2828&lt;20000,"20000",F2828&lt;25000,"25000",F2828&lt;30000,"30000",F2828&lt;35000,"35000",F2828&lt;40000,"40000",F2828&lt;45000,"45000",F2828&lt;50000,"50000",F2828&gt;50000,"&gt;50000")</f>
        <v>5000</v>
      </c>
      <c r="H2828" t="s">
        <v>8219</v>
      </c>
      <c r="I2828" t="s">
        <v>8224</v>
      </c>
      <c r="J2828" t="s">
        <v>8246</v>
      </c>
      <c r="K2828">
        <v>1436511600</v>
      </c>
      <c r="L2828" s="10">
        <v>42195.291666666672</v>
      </c>
      <c r="M2828">
        <v>1434415812</v>
      </c>
      <c r="N2828" s="10">
        <f t="shared" si="134"/>
        <v>42171.034861111111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132"/>
        <v>107.74999999999999</v>
      </c>
      <c r="T2828">
        <f t="shared" si="133"/>
        <v>113.42105263157895</v>
      </c>
      <c r="U2828" t="s">
        <v>8317</v>
      </c>
      <c r="V2828" t="s">
        <v>8318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 t="str" cm="1">
        <f t="array" ref="E2829">_xlfn.IFS(D2829&lt;1000,"1000",D2829&lt;5000,"5000",D2829&lt;10000,"10000",D2829&lt;15000,"15000",D2829&lt;20000,"20000",D2829&lt;25000,"25000",D2829&lt;30000,"30000",D2829&lt;35000,"35000",D2829&lt;40000,"40000",D2829&lt;45000,"45000",D2829&lt;50000,"50000",D2829&gt;=50000,"&gt;50000")</f>
        <v>5000</v>
      </c>
      <c r="F2829">
        <v>2405</v>
      </c>
      <c r="G2829" t="str" cm="1">
        <f t="array" ref="G2829">_xlfn.IFS(F2829&lt;1000,"1000",F2829&lt;5000,"5000",F2829&lt;10000,"10000",F2829&lt;15000,"15000",F2829&lt;20000,"20000",F2829&lt;25000,"25000",F2829&lt;30000,"30000",F2829&lt;35000,"35000",F2829&lt;40000,"40000",F2829&lt;45000,"45000",F2829&lt;50000,"50000",F2829&gt;50000,"&gt;50000")</f>
        <v>5000</v>
      </c>
      <c r="H2829" t="s">
        <v>8219</v>
      </c>
      <c r="I2829" t="s">
        <v>8224</v>
      </c>
      <c r="J2829" t="s">
        <v>8246</v>
      </c>
      <c r="K2829">
        <v>1464971400</v>
      </c>
      <c r="L2829" s="10">
        <v>42524.6875</v>
      </c>
      <c r="M2829">
        <v>1462379066</v>
      </c>
      <c r="N2829" s="10">
        <f t="shared" si="134"/>
        <v>42494.683634259258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132"/>
        <v>120.24999999999999</v>
      </c>
      <c r="T2829">
        <f t="shared" si="133"/>
        <v>104.56521739130434</v>
      </c>
      <c r="U2829" t="s">
        <v>8317</v>
      </c>
      <c r="V2829" t="s">
        <v>8318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 t="str" cm="1">
        <f t="array" ref="E2830">_xlfn.IFS(D2830&lt;1000,"1000",D2830&lt;5000,"5000",D2830&lt;10000,"10000",D2830&lt;15000,"15000",D2830&lt;20000,"20000",D2830&lt;25000,"25000",D2830&lt;30000,"30000",D2830&lt;35000,"35000",D2830&lt;40000,"40000",D2830&lt;45000,"45000",D2830&lt;50000,"50000",D2830&gt;=50000,"&gt;50000")</f>
        <v>10000</v>
      </c>
      <c r="F2830">
        <v>9536</v>
      </c>
      <c r="G2830" t="str" cm="1">
        <f t="array" ref="G2830">_xlfn.IFS(F2830&lt;1000,"1000",F2830&lt;5000,"5000",F2830&lt;10000,"10000",F2830&lt;15000,"15000",F2830&lt;20000,"20000",F2830&lt;25000,"25000",F2830&lt;30000,"30000",F2830&lt;35000,"35000",F2830&lt;40000,"40000",F2830&lt;45000,"45000",F2830&lt;50000,"50000",F2830&gt;50000,"&gt;50000")</f>
        <v>10000</v>
      </c>
      <c r="H2830" t="s">
        <v>8219</v>
      </c>
      <c r="I2830" t="s">
        <v>8225</v>
      </c>
      <c r="J2830" t="s">
        <v>8247</v>
      </c>
      <c r="K2830">
        <v>1443826800</v>
      </c>
      <c r="L2830" s="10">
        <v>42279.958333333328</v>
      </c>
      <c r="M2830">
        <v>1441606869</v>
      </c>
      <c r="N2830" s="10">
        <f t="shared" si="134"/>
        <v>42254.264687499999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132"/>
        <v>100.37894736842105</v>
      </c>
      <c r="T2830">
        <f t="shared" si="133"/>
        <v>98.30927835051547</v>
      </c>
      <c r="U2830" t="s">
        <v>8317</v>
      </c>
      <c r="V2830" t="s">
        <v>8318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 t="str" cm="1">
        <f t="array" ref="E2831">_xlfn.IFS(D2831&lt;1000,"1000",D2831&lt;5000,"5000",D2831&lt;10000,"10000",D2831&lt;15000,"15000",D2831&lt;20000,"20000",D2831&lt;25000,"25000",D2831&lt;30000,"30000",D2831&lt;35000,"35000",D2831&lt;40000,"40000",D2831&lt;45000,"45000",D2831&lt;50000,"50000",D2831&gt;=50000,"&gt;50000")</f>
        <v>5000</v>
      </c>
      <c r="F2831">
        <v>2663</v>
      </c>
      <c r="G2831" t="str" cm="1">
        <f t="array" ref="G2831">_xlfn.IFS(F2831&lt;1000,"1000",F2831&lt;5000,"5000",F2831&lt;10000,"10000",F2831&lt;15000,"15000",F2831&lt;20000,"20000",F2831&lt;25000,"25000",F2831&lt;30000,"30000",F2831&lt;35000,"35000",F2831&lt;40000,"40000",F2831&lt;45000,"45000",F2831&lt;50000,"50000",F2831&gt;50000,"&gt;50000")</f>
        <v>5000</v>
      </c>
      <c r="H2831" t="s">
        <v>8219</v>
      </c>
      <c r="I2831" t="s">
        <v>8225</v>
      </c>
      <c r="J2831" t="s">
        <v>8247</v>
      </c>
      <c r="K2831">
        <v>1464863118</v>
      </c>
      <c r="L2831" s="10">
        <v>42523.434236111112</v>
      </c>
      <c r="M2831">
        <v>1462443918</v>
      </c>
      <c r="N2831" s="10">
        <f t="shared" si="134"/>
        <v>42495.434236111112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132"/>
        <v>106.52</v>
      </c>
      <c r="T2831">
        <f t="shared" si="133"/>
        <v>35.039473684210527</v>
      </c>
      <c r="U2831" t="s">
        <v>8317</v>
      </c>
      <c r="V2831" t="s">
        <v>8318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 t="str" cm="1">
        <f t="array" ref="E2832">_xlfn.IFS(D2832&lt;1000,"1000",D2832&lt;5000,"5000",D2832&lt;10000,"10000",D2832&lt;15000,"15000",D2832&lt;20000,"20000",D2832&lt;25000,"25000",D2832&lt;30000,"30000",D2832&lt;35000,"35000",D2832&lt;40000,"40000",D2832&lt;45000,"45000",D2832&lt;50000,"50000",D2832&gt;=50000,"&gt;50000")</f>
        <v>5000</v>
      </c>
      <c r="F2832">
        <v>3000</v>
      </c>
      <c r="G2832" t="str" cm="1">
        <f t="array" ref="G2832">_xlfn.IFS(F2832&lt;1000,"1000",F2832&lt;5000,"5000",F2832&lt;10000,"10000",F2832&lt;15000,"15000",F2832&lt;20000,"20000",F2832&lt;25000,"25000",F2832&lt;30000,"30000",F2832&lt;35000,"35000",F2832&lt;40000,"40000",F2832&lt;45000,"45000",F2832&lt;50000,"50000",F2832&gt;50000,"&gt;50000")</f>
        <v>5000</v>
      </c>
      <c r="H2832" t="s">
        <v>8219</v>
      </c>
      <c r="I2832" t="s">
        <v>8224</v>
      </c>
      <c r="J2832" t="s">
        <v>8246</v>
      </c>
      <c r="K2832">
        <v>1399867140</v>
      </c>
      <c r="L2832" s="10">
        <v>41771.165972222225</v>
      </c>
      <c r="M2832">
        <v>1398802148</v>
      </c>
      <c r="N2832" s="10">
        <f t="shared" si="134"/>
        <v>41758.839675925927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132"/>
        <v>100</v>
      </c>
      <c r="T2832">
        <f t="shared" si="133"/>
        <v>272.72727272727275</v>
      </c>
      <c r="U2832" t="s">
        <v>8317</v>
      </c>
      <c r="V2832" t="s">
        <v>8318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 t="str" cm="1">
        <f t="array" ref="E2833">_xlfn.IFS(D2833&lt;1000,"1000",D2833&lt;5000,"5000",D2833&lt;10000,"10000",D2833&lt;15000,"15000",D2833&lt;20000,"20000",D2833&lt;25000,"25000",D2833&lt;30000,"30000",D2833&lt;35000,"35000",D2833&lt;40000,"40000",D2833&lt;45000,"45000",D2833&lt;50000,"50000",D2833&gt;=50000,"&gt;50000")</f>
        <v>5000</v>
      </c>
      <c r="F2833">
        <v>3320</v>
      </c>
      <c r="G2833" t="str" cm="1">
        <f t="array" ref="G2833">_xlfn.IFS(F2833&lt;1000,"1000",F2833&lt;5000,"5000",F2833&lt;10000,"10000",F2833&lt;15000,"15000",F2833&lt;20000,"20000",F2833&lt;25000,"25000",F2833&lt;30000,"30000",F2833&lt;35000,"35000",F2833&lt;40000,"40000",F2833&lt;45000,"45000",F2833&lt;50000,"50000",F2833&gt;50000,"&gt;50000")</f>
        <v>5000</v>
      </c>
      <c r="H2833" t="s">
        <v>8219</v>
      </c>
      <c r="I2833" t="s">
        <v>8224</v>
      </c>
      <c r="J2833" t="s">
        <v>8246</v>
      </c>
      <c r="K2833">
        <v>1437076070</v>
      </c>
      <c r="L2833" s="10">
        <v>42201.824884259258</v>
      </c>
      <c r="M2833">
        <v>1434484070</v>
      </c>
      <c r="N2833" s="10">
        <f t="shared" si="134"/>
        <v>42171.824884259258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132"/>
        <v>110.66666666666667</v>
      </c>
      <c r="T2833">
        <f t="shared" si="133"/>
        <v>63.846153846153847</v>
      </c>
      <c r="U2833" t="s">
        <v>8317</v>
      </c>
      <c r="V2833" t="s">
        <v>8318</v>
      </c>
    </row>
    <row r="2834" spans="1:22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 t="str" cm="1">
        <f t="array" ref="E2834">_xlfn.IFS(D2834&lt;1000,"1000",D2834&lt;5000,"5000",D2834&lt;10000,"10000",D2834&lt;15000,"15000",D2834&lt;20000,"20000",D2834&lt;25000,"25000",D2834&lt;30000,"30000",D2834&lt;35000,"35000",D2834&lt;40000,"40000",D2834&lt;45000,"45000",D2834&lt;50000,"50000",D2834&gt;=50000,"&gt;50000")</f>
        <v>5000</v>
      </c>
      <c r="F2834">
        <v>2867.99</v>
      </c>
      <c r="G2834" t="str" cm="1">
        <f t="array" ref="G2834">_xlfn.IFS(F2834&lt;1000,"1000",F2834&lt;5000,"5000",F2834&lt;10000,"10000",F2834&lt;15000,"15000",F2834&lt;20000,"20000",F2834&lt;25000,"25000",F2834&lt;30000,"30000",F2834&lt;35000,"35000",F2834&lt;40000,"40000",F2834&lt;45000,"45000",F2834&lt;50000,"50000",F2834&gt;50000,"&gt;50000")</f>
        <v>5000</v>
      </c>
      <c r="H2834" t="s">
        <v>8219</v>
      </c>
      <c r="I2834" t="s">
        <v>8225</v>
      </c>
      <c r="J2834" t="s">
        <v>8247</v>
      </c>
      <c r="K2834">
        <v>1416780000</v>
      </c>
      <c r="L2834" s="10">
        <v>41966.916666666672</v>
      </c>
      <c r="M2834">
        <v>1414342894</v>
      </c>
      <c r="N2834" s="10">
        <f t="shared" si="134"/>
        <v>41938.709421296298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132"/>
        <v>114.71959999999999</v>
      </c>
      <c r="T2834">
        <f t="shared" si="133"/>
        <v>30.189368421052631</v>
      </c>
      <c r="U2834" t="s">
        <v>8317</v>
      </c>
      <c r="V2834" t="s">
        <v>8318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 t="str" cm="1">
        <f t="array" ref="E2835">_xlfn.IFS(D2835&lt;1000,"1000",D2835&lt;5000,"5000",D2835&lt;10000,"10000",D2835&lt;15000,"15000",D2835&lt;20000,"20000",D2835&lt;25000,"25000",D2835&lt;30000,"30000",D2835&lt;35000,"35000",D2835&lt;40000,"40000",D2835&lt;45000,"45000",D2835&lt;50000,"50000",D2835&gt;=50000,"&gt;50000")</f>
        <v>5000</v>
      </c>
      <c r="F2835">
        <v>2923</v>
      </c>
      <c r="G2835" t="str" cm="1">
        <f t="array" ref="G2835">_xlfn.IFS(F2835&lt;1000,"1000",F2835&lt;5000,"5000",F2835&lt;10000,"10000",F2835&lt;15000,"15000",F2835&lt;20000,"20000",F2835&lt;25000,"25000",F2835&lt;30000,"30000",F2835&lt;35000,"35000",F2835&lt;40000,"40000",F2835&lt;45000,"45000",F2835&lt;50000,"50000",F2835&gt;50000,"&gt;50000")</f>
        <v>5000</v>
      </c>
      <c r="H2835" t="s">
        <v>8219</v>
      </c>
      <c r="I2835" t="s">
        <v>8224</v>
      </c>
      <c r="J2835" t="s">
        <v>8246</v>
      </c>
      <c r="K2835">
        <v>1444528800</v>
      </c>
      <c r="L2835" s="10">
        <v>42288.083333333328</v>
      </c>
      <c r="M2835">
        <v>1442804633</v>
      </c>
      <c r="N2835" s="10">
        <f t="shared" si="134"/>
        <v>42268.127696759257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132"/>
        <v>108.25925925925925</v>
      </c>
      <c r="T2835">
        <f t="shared" si="133"/>
        <v>83.51428571428572</v>
      </c>
      <c r="U2835" t="s">
        <v>8317</v>
      </c>
      <c r="V2835" t="s">
        <v>8318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 t="str" cm="1">
        <f t="array" ref="E2836">_xlfn.IFS(D2836&lt;1000,"1000",D2836&lt;5000,"5000",D2836&lt;10000,"10000",D2836&lt;15000,"15000",D2836&lt;20000,"20000",D2836&lt;25000,"25000",D2836&lt;30000,"30000",D2836&lt;35000,"35000",D2836&lt;40000,"40000",D2836&lt;45000,"45000",D2836&lt;50000,"50000",D2836&gt;=50000,"&gt;50000")</f>
        <v>1000</v>
      </c>
      <c r="F2836">
        <v>1360</v>
      </c>
      <c r="G2836" t="str" cm="1">
        <f t="array" ref="G2836">_xlfn.IFS(F2836&lt;1000,"1000",F2836&lt;5000,"5000",F2836&lt;10000,"10000",F2836&lt;15000,"15000",F2836&lt;20000,"20000",F2836&lt;25000,"25000",F2836&lt;30000,"30000",F2836&lt;35000,"35000",F2836&lt;40000,"40000",F2836&lt;45000,"45000",F2836&lt;50000,"50000",F2836&gt;50000,"&gt;50000")</f>
        <v>5000</v>
      </c>
      <c r="H2836" t="s">
        <v>8219</v>
      </c>
      <c r="I2836" t="s">
        <v>8225</v>
      </c>
      <c r="J2836" t="s">
        <v>8247</v>
      </c>
      <c r="K2836">
        <v>1422658930</v>
      </c>
      <c r="L2836" s="10">
        <v>42034.959837962961</v>
      </c>
      <c r="M2836">
        <v>1421362930</v>
      </c>
      <c r="N2836" s="10">
        <f t="shared" si="134"/>
        <v>42019.959837962961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132"/>
        <v>170</v>
      </c>
      <c r="T2836">
        <f t="shared" si="133"/>
        <v>64.761904761904759</v>
      </c>
      <c r="U2836" t="s">
        <v>8317</v>
      </c>
      <c r="V2836" t="s">
        <v>8318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 t="str" cm="1">
        <f t="array" ref="E2837">_xlfn.IFS(D2837&lt;1000,"1000",D2837&lt;5000,"5000",D2837&lt;10000,"10000",D2837&lt;15000,"15000",D2837&lt;20000,"20000",D2837&lt;25000,"25000",D2837&lt;30000,"30000",D2837&lt;35000,"35000",D2837&lt;40000,"40000",D2837&lt;45000,"45000",D2837&lt;50000,"50000",D2837&gt;=50000,"&gt;50000")</f>
        <v>5000</v>
      </c>
      <c r="F2837">
        <v>1870.99</v>
      </c>
      <c r="G2837" t="str" cm="1">
        <f t="array" ref="G2837">_xlfn.IFS(F2837&lt;1000,"1000",F2837&lt;5000,"5000",F2837&lt;10000,"10000",F2837&lt;15000,"15000",F2837&lt;20000,"20000",F2837&lt;25000,"25000",F2837&lt;30000,"30000",F2837&lt;35000,"35000",F2837&lt;40000,"40000",F2837&lt;45000,"45000",F2837&lt;50000,"50000",F2837&gt;50000,"&gt;50000")</f>
        <v>5000</v>
      </c>
      <c r="H2837" t="s">
        <v>8219</v>
      </c>
      <c r="I2837" t="s">
        <v>8225</v>
      </c>
      <c r="J2837" t="s">
        <v>8247</v>
      </c>
      <c r="K2837">
        <v>1449273600</v>
      </c>
      <c r="L2837" s="10">
        <v>42343</v>
      </c>
      <c r="M2837">
        <v>1446742417</v>
      </c>
      <c r="N2837" s="10">
        <f t="shared" si="134"/>
        <v>42313.703900462962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132"/>
        <v>187.09899999999999</v>
      </c>
      <c r="T2837">
        <f t="shared" si="133"/>
        <v>20.118172043010752</v>
      </c>
      <c r="U2837" t="s">
        <v>8317</v>
      </c>
      <c r="V2837" t="s">
        <v>8318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 t="str" cm="1">
        <f t="array" ref="E2838">_xlfn.IFS(D2838&lt;1000,"1000",D2838&lt;5000,"5000",D2838&lt;10000,"10000",D2838&lt;15000,"15000",D2838&lt;20000,"20000",D2838&lt;25000,"25000",D2838&lt;30000,"30000",D2838&lt;35000,"35000",D2838&lt;40000,"40000",D2838&lt;45000,"45000",D2838&lt;50000,"50000",D2838&gt;=50000,"&gt;50000")</f>
        <v>1000</v>
      </c>
      <c r="F2838">
        <v>485</v>
      </c>
      <c r="G2838" t="str" cm="1">
        <f t="array" ref="G2838">_xlfn.IFS(F2838&lt;1000,"1000",F2838&lt;5000,"5000",F2838&lt;10000,"10000",F2838&lt;15000,"15000",F2838&lt;20000,"20000",F2838&lt;25000,"25000",F2838&lt;30000,"30000",F2838&lt;35000,"35000",F2838&lt;40000,"40000",F2838&lt;45000,"45000",F2838&lt;50000,"50000",F2838&gt;50000,"&gt;50000")</f>
        <v>1000</v>
      </c>
      <c r="H2838" t="s">
        <v>8219</v>
      </c>
      <c r="I2838" t="s">
        <v>8224</v>
      </c>
      <c r="J2838" t="s">
        <v>8246</v>
      </c>
      <c r="K2838">
        <v>1487393940</v>
      </c>
      <c r="L2838" s="10">
        <v>42784.207638888889</v>
      </c>
      <c r="M2838">
        <v>1484115418</v>
      </c>
      <c r="N2838" s="10">
        <f t="shared" si="134"/>
        <v>42746.261782407411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132"/>
        <v>107.77777777777777</v>
      </c>
      <c r="T2838">
        <f t="shared" si="133"/>
        <v>44.090909090909093</v>
      </c>
      <c r="U2838" t="s">
        <v>8317</v>
      </c>
      <c r="V2838" t="s">
        <v>8318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 t="str" cm="1">
        <f t="array" ref="E2839">_xlfn.IFS(D2839&lt;1000,"1000",D2839&lt;5000,"5000",D2839&lt;10000,"10000",D2839&lt;15000,"15000",D2839&lt;20000,"20000",D2839&lt;25000,"25000",D2839&lt;30000,"30000",D2839&lt;35000,"35000",D2839&lt;40000,"40000",D2839&lt;45000,"45000",D2839&lt;50000,"50000",D2839&gt;=50000,"&gt;50000")</f>
        <v>1000</v>
      </c>
      <c r="F2839">
        <v>850</v>
      </c>
      <c r="G2839" t="str" cm="1">
        <f t="array" ref="G2839">_xlfn.IFS(F2839&lt;1000,"1000",F2839&lt;5000,"5000",F2839&lt;10000,"10000",F2839&lt;15000,"15000",F2839&lt;20000,"20000",F2839&lt;25000,"25000",F2839&lt;30000,"30000",F2839&lt;35000,"35000",F2839&lt;40000,"40000",F2839&lt;45000,"45000",F2839&lt;50000,"50000",F2839&gt;50000,"&gt;50000")</f>
        <v>1000</v>
      </c>
      <c r="H2839" t="s">
        <v>8219</v>
      </c>
      <c r="I2839" t="s">
        <v>8229</v>
      </c>
      <c r="J2839" t="s">
        <v>8251</v>
      </c>
      <c r="K2839">
        <v>1449701284</v>
      </c>
      <c r="L2839" s="10">
        <v>42347.950046296297</v>
      </c>
      <c r="M2839">
        <v>1446241684</v>
      </c>
      <c r="N2839" s="10">
        <f t="shared" si="134"/>
        <v>42307.908379629633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132"/>
        <v>100</v>
      </c>
      <c r="T2839">
        <f t="shared" si="133"/>
        <v>40.476190476190474</v>
      </c>
      <c r="U2839" t="s">
        <v>8317</v>
      </c>
      <c r="V2839" t="s">
        <v>8318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 t="str" cm="1">
        <f t="array" ref="E2840">_xlfn.IFS(D2840&lt;1000,"1000",D2840&lt;5000,"5000",D2840&lt;10000,"10000",D2840&lt;15000,"15000",D2840&lt;20000,"20000",D2840&lt;25000,"25000",D2840&lt;30000,"30000",D2840&lt;35000,"35000",D2840&lt;40000,"40000",D2840&lt;45000,"45000",D2840&lt;50000,"50000",D2840&gt;=50000,"&gt;50000")</f>
        <v>5000</v>
      </c>
      <c r="F2840">
        <v>2405</v>
      </c>
      <c r="G2840" t="str" cm="1">
        <f t="array" ref="G2840">_xlfn.IFS(F2840&lt;1000,"1000",F2840&lt;5000,"5000",F2840&lt;10000,"10000",F2840&lt;15000,"15000",F2840&lt;20000,"20000",F2840&lt;25000,"25000",F2840&lt;30000,"30000",F2840&lt;35000,"35000",F2840&lt;40000,"40000",F2840&lt;45000,"45000",F2840&lt;50000,"50000",F2840&gt;50000,"&gt;50000")</f>
        <v>5000</v>
      </c>
      <c r="H2840" t="s">
        <v>8219</v>
      </c>
      <c r="I2840" t="s">
        <v>8224</v>
      </c>
      <c r="J2840" t="s">
        <v>8246</v>
      </c>
      <c r="K2840">
        <v>1407967200</v>
      </c>
      <c r="L2840" s="10">
        <v>41864.916666666664</v>
      </c>
      <c r="M2840">
        <v>1406039696</v>
      </c>
      <c r="N2840" s="10">
        <f t="shared" si="134"/>
        <v>41842.607592592591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132"/>
        <v>120.24999999999999</v>
      </c>
      <c r="T2840">
        <f t="shared" si="133"/>
        <v>44.537037037037038</v>
      </c>
      <c r="U2840" t="s">
        <v>8317</v>
      </c>
      <c r="V2840" t="s">
        <v>8318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 t="str" cm="1">
        <f t="array" ref="E2841">_xlfn.IFS(D2841&lt;1000,"1000",D2841&lt;5000,"5000",D2841&lt;10000,"10000",D2841&lt;15000,"15000",D2841&lt;20000,"20000",D2841&lt;25000,"25000",D2841&lt;30000,"30000",D2841&lt;35000,"35000",D2841&lt;40000,"40000",D2841&lt;45000,"45000",D2841&lt;50000,"50000",D2841&gt;=50000,"&gt;50000")</f>
        <v>5000</v>
      </c>
      <c r="F2841">
        <v>3900</v>
      </c>
      <c r="G2841" t="str" cm="1">
        <f t="array" ref="G2841">_xlfn.IFS(F2841&lt;1000,"1000",F2841&lt;5000,"5000",F2841&lt;10000,"10000",F2841&lt;15000,"15000",F2841&lt;20000,"20000",F2841&lt;25000,"25000",F2841&lt;30000,"30000",F2841&lt;35000,"35000",F2841&lt;40000,"40000",F2841&lt;45000,"45000",F2841&lt;50000,"50000",F2841&gt;50000,"&gt;50000")</f>
        <v>5000</v>
      </c>
      <c r="H2841" t="s">
        <v>8219</v>
      </c>
      <c r="I2841" t="s">
        <v>8224</v>
      </c>
      <c r="J2841" t="s">
        <v>8246</v>
      </c>
      <c r="K2841">
        <v>1408942740</v>
      </c>
      <c r="L2841" s="10">
        <v>41876.207638888889</v>
      </c>
      <c r="M2841">
        <v>1406958354</v>
      </c>
      <c r="N2841" s="10">
        <f t="shared" si="134"/>
        <v>41853.240208333329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132"/>
        <v>111.42857142857143</v>
      </c>
      <c r="T2841">
        <f t="shared" si="133"/>
        <v>125.80645161290323</v>
      </c>
      <c r="U2841" t="s">
        <v>8317</v>
      </c>
      <c r="V2841" t="s">
        <v>8318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 t="str" cm="1">
        <f t="array" ref="E2842">_xlfn.IFS(D2842&lt;1000,"1000",D2842&lt;5000,"5000",D2842&lt;10000,"10000",D2842&lt;15000,"15000",D2842&lt;20000,"20000",D2842&lt;25000,"25000",D2842&lt;30000,"30000",D2842&lt;35000,"35000",D2842&lt;40000,"40000",D2842&lt;45000,"45000",D2842&lt;50000,"50000",D2842&gt;=50000,"&gt;50000")</f>
        <v>5000</v>
      </c>
      <c r="F2842">
        <v>2600</v>
      </c>
      <c r="G2842" t="str" cm="1">
        <f t="array" ref="G2842">_xlfn.IFS(F2842&lt;1000,"1000",F2842&lt;5000,"5000",F2842&lt;10000,"10000",F2842&lt;15000,"15000",F2842&lt;20000,"20000",F2842&lt;25000,"25000",F2842&lt;30000,"30000",F2842&lt;35000,"35000",F2842&lt;40000,"40000",F2842&lt;45000,"45000",F2842&lt;50000,"50000",F2842&gt;50000,"&gt;50000")</f>
        <v>5000</v>
      </c>
      <c r="H2842" t="s">
        <v>8219</v>
      </c>
      <c r="I2842" t="s">
        <v>8225</v>
      </c>
      <c r="J2842" t="s">
        <v>8247</v>
      </c>
      <c r="K2842">
        <v>1426698000</v>
      </c>
      <c r="L2842" s="10">
        <v>42081.708333333328</v>
      </c>
      <c r="M2842">
        <v>1424825479</v>
      </c>
      <c r="N2842" s="10">
        <f t="shared" si="134"/>
        <v>42060.035636574074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132"/>
        <v>104</v>
      </c>
      <c r="T2842">
        <f t="shared" si="133"/>
        <v>19.696969696969695</v>
      </c>
      <c r="U2842" t="s">
        <v>8317</v>
      </c>
      <c r="V2842" t="s">
        <v>8318</v>
      </c>
    </row>
    <row r="2843" spans="1:22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 t="str" cm="1">
        <f t="array" ref="E2843">_xlfn.IFS(D2843&lt;1000,"1000",D2843&lt;5000,"5000",D2843&lt;10000,"10000",D2843&lt;15000,"15000",D2843&lt;20000,"20000",D2843&lt;25000,"25000",D2843&lt;30000,"30000",D2843&lt;35000,"35000",D2843&lt;40000,"40000",D2843&lt;45000,"45000",D2843&lt;50000,"50000",D2843&gt;=50000,"&gt;50000")</f>
        <v>5000</v>
      </c>
      <c r="F2843">
        <v>10</v>
      </c>
      <c r="G2843" t="str" cm="1">
        <f t="array" ref="G2843">_xlfn.IFS(F2843&lt;1000,"1000",F2843&lt;5000,"5000",F2843&lt;10000,"10000",F2843&lt;15000,"15000",F2843&lt;20000,"20000",F2843&lt;25000,"25000",F2843&lt;30000,"30000",F2843&lt;35000,"35000",F2843&lt;40000,"40000",F2843&lt;45000,"45000",F2843&lt;50000,"50000",F2843&gt;50000,"&gt;50000")</f>
        <v>1000</v>
      </c>
      <c r="H2843" t="s">
        <v>8221</v>
      </c>
      <c r="I2843" t="s">
        <v>8225</v>
      </c>
      <c r="J2843" t="s">
        <v>8247</v>
      </c>
      <c r="K2843">
        <v>1450032297</v>
      </c>
      <c r="L2843" s="10">
        <v>42351.781215277777</v>
      </c>
      <c r="M2843">
        <v>1444844697</v>
      </c>
      <c r="N2843" s="10">
        <f t="shared" si="134"/>
        <v>42291.739548611105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132"/>
        <v>1</v>
      </c>
      <c r="T2843">
        <f t="shared" si="133"/>
        <v>10</v>
      </c>
      <c r="U2843" t="s">
        <v>8317</v>
      </c>
      <c r="V2843" t="s">
        <v>8318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 t="str" cm="1">
        <f t="array" ref="E2844">_xlfn.IFS(D2844&lt;1000,"1000",D2844&lt;5000,"5000",D2844&lt;10000,"10000",D2844&lt;15000,"15000",D2844&lt;20000,"20000",D2844&lt;25000,"25000",D2844&lt;30000,"30000",D2844&lt;35000,"35000",D2844&lt;40000,"40000",D2844&lt;45000,"45000",D2844&lt;50000,"50000",D2844&gt;=50000,"&gt;50000")</f>
        <v>5000</v>
      </c>
      <c r="F2844">
        <v>0</v>
      </c>
      <c r="G2844" t="str" cm="1">
        <f t="array" ref="G2844">_xlfn.IFS(F2844&lt;1000,"1000",F2844&lt;5000,"5000",F2844&lt;10000,"10000",F2844&lt;15000,"15000",F2844&lt;20000,"20000",F2844&lt;25000,"25000",F2844&lt;30000,"30000",F2844&lt;35000,"35000",F2844&lt;40000,"40000",F2844&lt;45000,"45000",F2844&lt;50000,"50000",F2844&gt;50000,"&gt;50000")</f>
        <v>1000</v>
      </c>
      <c r="H2844" t="s">
        <v>8221</v>
      </c>
      <c r="I2844" t="s">
        <v>8225</v>
      </c>
      <c r="J2844" t="s">
        <v>8247</v>
      </c>
      <c r="K2844">
        <v>1403348400</v>
      </c>
      <c r="L2844" s="10">
        <v>41811.458333333336</v>
      </c>
      <c r="M2844">
        <v>1401058295</v>
      </c>
      <c r="N2844" s="10">
        <f t="shared" si="134"/>
        <v>41784.952488425923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132"/>
        <v>0</v>
      </c>
      <c r="T2844" t="e">
        <f t="shared" si="133"/>
        <v>#DIV/0!</v>
      </c>
      <c r="U2844" t="s">
        <v>8317</v>
      </c>
      <c r="V2844" t="s">
        <v>8318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 t="str" cm="1">
        <f t="array" ref="E2845">_xlfn.IFS(D2845&lt;1000,"1000",D2845&lt;5000,"5000",D2845&lt;10000,"10000",D2845&lt;15000,"15000",D2845&lt;20000,"20000",D2845&lt;25000,"25000",D2845&lt;30000,"30000",D2845&lt;35000,"35000",D2845&lt;40000,"40000",D2845&lt;45000,"45000",D2845&lt;50000,"50000",D2845&gt;=50000,"&gt;50000")</f>
        <v>5000</v>
      </c>
      <c r="F2845">
        <v>0</v>
      </c>
      <c r="G2845" t="str" cm="1">
        <f t="array" ref="G2845">_xlfn.IFS(F2845&lt;1000,"1000",F2845&lt;5000,"5000",F2845&lt;10000,"10000",F2845&lt;15000,"15000",F2845&lt;20000,"20000",F2845&lt;25000,"25000",F2845&lt;30000,"30000",F2845&lt;35000,"35000",F2845&lt;40000,"40000",F2845&lt;45000,"45000",F2845&lt;50000,"50000",F2845&gt;50000,"&gt;50000")</f>
        <v>1000</v>
      </c>
      <c r="H2845" t="s">
        <v>8221</v>
      </c>
      <c r="I2845" t="s">
        <v>8224</v>
      </c>
      <c r="J2845" t="s">
        <v>8246</v>
      </c>
      <c r="K2845">
        <v>1465790400</v>
      </c>
      <c r="L2845" s="10">
        <v>42534.166666666672</v>
      </c>
      <c r="M2845">
        <v>1462210950</v>
      </c>
      <c r="N2845" s="10">
        <f t="shared" si="134"/>
        <v>42492.737847222219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132"/>
        <v>0</v>
      </c>
      <c r="T2845" t="e">
        <f t="shared" si="133"/>
        <v>#DIV/0!</v>
      </c>
      <c r="U2845" t="s">
        <v>8317</v>
      </c>
      <c r="V2845" t="s">
        <v>8318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 t="str" cm="1">
        <f t="array" ref="E2846">_xlfn.IFS(D2846&lt;1000,"1000",D2846&lt;5000,"5000",D2846&lt;10000,"10000",D2846&lt;15000,"15000",D2846&lt;20000,"20000",D2846&lt;25000,"25000",D2846&lt;30000,"30000",D2846&lt;35000,"35000",D2846&lt;40000,"40000",D2846&lt;45000,"45000",D2846&lt;50000,"50000",D2846&gt;=50000,"&gt;50000")</f>
        <v>1000</v>
      </c>
      <c r="F2846">
        <v>30</v>
      </c>
      <c r="G2846" t="str" cm="1">
        <f t="array" ref="G2846">_xlfn.IFS(F2846&lt;1000,"1000",F2846&lt;5000,"5000",F2846&lt;10000,"10000",F2846&lt;15000,"15000",F2846&lt;20000,"20000",F2846&lt;25000,"25000",F2846&lt;30000,"30000",F2846&lt;35000,"35000",F2846&lt;40000,"40000",F2846&lt;45000,"45000",F2846&lt;50000,"50000",F2846&gt;50000,"&gt;50000")</f>
        <v>1000</v>
      </c>
      <c r="H2846" t="s">
        <v>8221</v>
      </c>
      <c r="I2846" t="s">
        <v>8239</v>
      </c>
      <c r="J2846" t="s">
        <v>8249</v>
      </c>
      <c r="K2846">
        <v>1483535180</v>
      </c>
      <c r="L2846" s="10">
        <v>42739.546064814815</v>
      </c>
      <c r="M2846">
        <v>1480943180</v>
      </c>
      <c r="N2846" s="10">
        <f t="shared" si="134"/>
        <v>42709.546064814815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132"/>
        <v>5.4545454545454541</v>
      </c>
      <c r="T2846">
        <f t="shared" si="133"/>
        <v>30</v>
      </c>
      <c r="U2846" t="s">
        <v>8317</v>
      </c>
      <c r="V2846" t="s">
        <v>8318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 t="str" cm="1">
        <f t="array" ref="E2847">_xlfn.IFS(D2847&lt;1000,"1000",D2847&lt;5000,"5000",D2847&lt;10000,"10000",D2847&lt;15000,"15000",D2847&lt;20000,"20000",D2847&lt;25000,"25000",D2847&lt;30000,"30000",D2847&lt;35000,"35000",D2847&lt;40000,"40000",D2847&lt;45000,"45000",D2847&lt;50000,"50000",D2847&gt;=50000,"&gt;50000")</f>
        <v>10000</v>
      </c>
      <c r="F2847">
        <v>2366</v>
      </c>
      <c r="G2847" t="str" cm="1">
        <f t="array" ref="G2847">_xlfn.IFS(F2847&lt;1000,"1000",F2847&lt;5000,"5000",F2847&lt;10000,"10000",F2847&lt;15000,"15000",F2847&lt;20000,"20000",F2847&lt;25000,"25000",F2847&lt;30000,"30000",F2847&lt;35000,"35000",F2847&lt;40000,"40000",F2847&lt;45000,"45000",F2847&lt;50000,"50000",F2847&gt;50000,"&gt;50000")</f>
        <v>5000</v>
      </c>
      <c r="H2847" t="s">
        <v>8221</v>
      </c>
      <c r="I2847" t="s">
        <v>8224</v>
      </c>
      <c r="J2847" t="s">
        <v>8246</v>
      </c>
      <c r="K2847">
        <v>1433723033</v>
      </c>
      <c r="L2847" s="10">
        <v>42163.016585648147</v>
      </c>
      <c r="M2847">
        <v>1428539033</v>
      </c>
      <c r="N2847" s="10">
        <f t="shared" si="134"/>
        <v>42103.016585648147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132"/>
        <v>31.546666666666667</v>
      </c>
      <c r="T2847">
        <f t="shared" si="133"/>
        <v>60.666666666666664</v>
      </c>
      <c r="U2847" t="s">
        <v>8317</v>
      </c>
      <c r="V2847" t="s">
        <v>8318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 t="str" cm="1">
        <f t="array" ref="E2848">_xlfn.IFS(D2848&lt;1000,"1000",D2848&lt;5000,"5000",D2848&lt;10000,"10000",D2848&lt;15000,"15000",D2848&lt;20000,"20000",D2848&lt;25000,"25000",D2848&lt;30000,"30000",D2848&lt;35000,"35000",D2848&lt;40000,"40000",D2848&lt;45000,"45000",D2848&lt;50000,"50000",D2848&gt;=50000,"&gt;50000")</f>
        <v>10000</v>
      </c>
      <c r="F2848">
        <v>0</v>
      </c>
      <c r="G2848" t="str" cm="1">
        <f t="array" ref="G2848">_xlfn.IFS(F2848&lt;1000,"1000",F2848&lt;5000,"5000",F2848&lt;10000,"10000",F2848&lt;15000,"15000",F2848&lt;20000,"20000",F2848&lt;25000,"25000",F2848&lt;30000,"30000",F2848&lt;35000,"35000",F2848&lt;40000,"40000",F2848&lt;45000,"45000",F2848&lt;50000,"50000",F2848&gt;50000,"&gt;50000")</f>
        <v>1000</v>
      </c>
      <c r="H2848" t="s">
        <v>8221</v>
      </c>
      <c r="I2848" t="s">
        <v>8224</v>
      </c>
      <c r="J2848" t="s">
        <v>8246</v>
      </c>
      <c r="K2848">
        <v>1432917394</v>
      </c>
      <c r="L2848" s="10">
        <v>42153.692060185189</v>
      </c>
      <c r="M2848">
        <v>1429029394</v>
      </c>
      <c r="N2848" s="10">
        <f t="shared" si="134"/>
        <v>42108.692060185189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132"/>
        <v>0</v>
      </c>
      <c r="T2848" t="e">
        <f t="shared" si="133"/>
        <v>#DIV/0!</v>
      </c>
      <c r="U2848" t="s">
        <v>8317</v>
      </c>
      <c r="V2848" t="s">
        <v>8318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 t="str" cm="1">
        <f t="array" ref="E2849">_xlfn.IFS(D2849&lt;1000,"1000",D2849&lt;5000,"5000",D2849&lt;10000,"10000",D2849&lt;15000,"15000",D2849&lt;20000,"20000",D2849&lt;25000,"25000",D2849&lt;30000,"30000",D2849&lt;35000,"35000",D2849&lt;40000,"40000",D2849&lt;45000,"45000",D2849&lt;50000,"50000",D2849&gt;=50000,"&gt;50000")</f>
        <v>5000</v>
      </c>
      <c r="F2849">
        <v>0</v>
      </c>
      <c r="G2849" t="str" cm="1">
        <f t="array" ref="G2849">_xlfn.IFS(F2849&lt;1000,"1000",F2849&lt;5000,"5000",F2849&lt;10000,"10000",F2849&lt;15000,"15000",F2849&lt;20000,"20000",F2849&lt;25000,"25000",F2849&lt;30000,"30000",F2849&lt;35000,"35000",F2849&lt;40000,"40000",F2849&lt;45000,"45000",F2849&lt;50000,"50000",F2849&gt;50000,"&gt;50000")</f>
        <v>1000</v>
      </c>
      <c r="H2849" t="s">
        <v>8221</v>
      </c>
      <c r="I2849" t="s">
        <v>8224</v>
      </c>
      <c r="J2849" t="s">
        <v>8246</v>
      </c>
      <c r="K2849">
        <v>1464031265</v>
      </c>
      <c r="L2849" s="10">
        <v>42513.806307870371</v>
      </c>
      <c r="M2849">
        <v>1458847265</v>
      </c>
      <c r="N2849" s="10">
        <f t="shared" si="134"/>
        <v>42453.806307870371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132"/>
        <v>0</v>
      </c>
      <c r="T2849" t="e">
        <f t="shared" si="133"/>
        <v>#DIV/0!</v>
      </c>
      <c r="U2849" t="s">
        <v>8317</v>
      </c>
      <c r="V2849" t="s">
        <v>8318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 t="str" cm="1">
        <f t="array" ref="E2850">_xlfn.IFS(D2850&lt;1000,"1000",D2850&lt;5000,"5000",D2850&lt;10000,"10000",D2850&lt;15000,"15000",D2850&lt;20000,"20000",D2850&lt;25000,"25000",D2850&lt;30000,"30000",D2850&lt;35000,"35000",D2850&lt;40000,"40000",D2850&lt;45000,"45000",D2850&lt;50000,"50000",D2850&gt;=50000,"&gt;50000")</f>
        <v>40000</v>
      </c>
      <c r="F2850">
        <v>70</v>
      </c>
      <c r="G2850" t="str" cm="1">
        <f t="array" ref="G2850">_xlfn.IFS(F2850&lt;1000,"1000",F2850&lt;5000,"5000",F2850&lt;10000,"10000",F2850&lt;15000,"15000",F2850&lt;20000,"20000",F2850&lt;25000,"25000",F2850&lt;30000,"30000",F2850&lt;35000,"35000",F2850&lt;40000,"40000",F2850&lt;45000,"45000",F2850&lt;50000,"50000",F2850&gt;50000,"&gt;50000")</f>
        <v>1000</v>
      </c>
      <c r="H2850" t="s">
        <v>8221</v>
      </c>
      <c r="I2850" t="s">
        <v>8224</v>
      </c>
      <c r="J2850" t="s">
        <v>8246</v>
      </c>
      <c r="K2850">
        <v>1432913659</v>
      </c>
      <c r="L2850" s="10">
        <v>42153.648831018523</v>
      </c>
      <c r="M2850">
        <v>1430321659</v>
      </c>
      <c r="N2850" s="10">
        <f t="shared" si="134"/>
        <v>42123.648831018523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132"/>
        <v>0.2</v>
      </c>
      <c r="T2850">
        <f t="shared" si="133"/>
        <v>23.333333333333332</v>
      </c>
      <c r="U2850" t="s">
        <v>8317</v>
      </c>
      <c r="V2850" t="s">
        <v>8318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 t="str" cm="1">
        <f t="array" ref="E2851">_xlfn.IFS(D2851&lt;1000,"1000",D2851&lt;5000,"5000",D2851&lt;10000,"10000",D2851&lt;15000,"15000",D2851&lt;20000,"20000",D2851&lt;25000,"25000",D2851&lt;30000,"30000",D2851&lt;35000,"35000",D2851&lt;40000,"40000",D2851&lt;45000,"45000",D2851&lt;50000,"50000",D2851&gt;=50000,"&gt;50000")</f>
        <v>1000</v>
      </c>
      <c r="F2851">
        <v>5</v>
      </c>
      <c r="G2851" t="str" cm="1">
        <f t="array" ref="G2851">_xlfn.IFS(F2851&lt;1000,"1000",F2851&lt;5000,"5000",F2851&lt;10000,"10000",F2851&lt;15000,"15000",F2851&lt;20000,"20000",F2851&lt;25000,"25000",F2851&lt;30000,"30000",F2851&lt;35000,"35000",F2851&lt;40000,"40000",F2851&lt;45000,"45000",F2851&lt;50000,"50000",F2851&gt;50000,"&gt;50000")</f>
        <v>1000</v>
      </c>
      <c r="H2851" t="s">
        <v>8221</v>
      </c>
      <c r="I2851" t="s">
        <v>8225</v>
      </c>
      <c r="J2851" t="s">
        <v>8247</v>
      </c>
      <c r="K2851">
        <v>1461406600</v>
      </c>
      <c r="L2851" s="10">
        <v>42483.428240740745</v>
      </c>
      <c r="M2851">
        <v>1458814600</v>
      </c>
      <c r="N2851" s="10">
        <f t="shared" si="134"/>
        <v>42453.428240740745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132"/>
        <v>1</v>
      </c>
      <c r="T2851">
        <f t="shared" si="133"/>
        <v>5</v>
      </c>
      <c r="U2851" t="s">
        <v>8317</v>
      </c>
      <c r="V2851" t="s">
        <v>8318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 t="str" cm="1">
        <f t="array" ref="E2852">_xlfn.IFS(D2852&lt;1000,"1000",D2852&lt;5000,"5000",D2852&lt;10000,"10000",D2852&lt;15000,"15000",D2852&lt;20000,"20000",D2852&lt;25000,"25000",D2852&lt;30000,"30000",D2852&lt;35000,"35000",D2852&lt;40000,"40000",D2852&lt;45000,"45000",D2852&lt;50000,"50000",D2852&gt;=50000,"&gt;50000")</f>
        <v>10000</v>
      </c>
      <c r="F2852">
        <v>311</v>
      </c>
      <c r="G2852" t="str" cm="1">
        <f t="array" ref="G2852">_xlfn.IFS(F2852&lt;1000,"1000",F2852&lt;5000,"5000",F2852&lt;10000,"10000",F2852&lt;15000,"15000",F2852&lt;20000,"20000",F2852&lt;25000,"25000",F2852&lt;30000,"30000",F2852&lt;35000,"35000",F2852&lt;40000,"40000",F2852&lt;45000,"45000",F2852&lt;50000,"50000",F2852&gt;50000,"&gt;50000")</f>
        <v>1000</v>
      </c>
      <c r="H2852" t="s">
        <v>8221</v>
      </c>
      <c r="I2852" t="s">
        <v>8224</v>
      </c>
      <c r="J2852" t="s">
        <v>8246</v>
      </c>
      <c r="K2852">
        <v>1409962211</v>
      </c>
      <c r="L2852" s="10">
        <v>41888.007071759261</v>
      </c>
      <c r="M2852">
        <v>1407370211</v>
      </c>
      <c r="N2852" s="10">
        <f t="shared" si="134"/>
        <v>41858.007071759261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132"/>
        <v>3.8875000000000002</v>
      </c>
      <c r="T2852">
        <f t="shared" si="133"/>
        <v>23.923076923076923</v>
      </c>
      <c r="U2852" t="s">
        <v>8317</v>
      </c>
      <c r="V2852" t="s">
        <v>8318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 t="str" cm="1">
        <f t="array" ref="E2853">_xlfn.IFS(D2853&lt;1000,"1000",D2853&lt;5000,"5000",D2853&lt;10000,"10000",D2853&lt;15000,"15000",D2853&lt;20000,"20000",D2853&lt;25000,"25000",D2853&lt;30000,"30000",D2853&lt;35000,"35000",D2853&lt;40000,"40000",D2853&lt;45000,"45000",D2853&lt;50000,"50000",D2853&gt;=50000,"&gt;50000")</f>
        <v>5000</v>
      </c>
      <c r="F2853">
        <v>0</v>
      </c>
      <c r="G2853" t="str" cm="1">
        <f t="array" ref="G2853">_xlfn.IFS(F2853&lt;1000,"1000",F2853&lt;5000,"5000",F2853&lt;10000,"10000",F2853&lt;15000,"15000",F2853&lt;20000,"20000",F2853&lt;25000,"25000",F2853&lt;30000,"30000",F2853&lt;35000,"35000",F2853&lt;40000,"40000",F2853&lt;45000,"45000",F2853&lt;50000,"50000",F2853&gt;50000,"&gt;50000")</f>
        <v>1000</v>
      </c>
      <c r="H2853" t="s">
        <v>8221</v>
      </c>
      <c r="I2853" t="s">
        <v>8241</v>
      </c>
      <c r="J2853" t="s">
        <v>8249</v>
      </c>
      <c r="K2853">
        <v>1454109420</v>
      </c>
      <c r="L2853" s="10">
        <v>42398.970138888893</v>
      </c>
      <c r="M2853">
        <v>1453334629</v>
      </c>
      <c r="N2853" s="10">
        <f t="shared" si="134"/>
        <v>42390.002650462964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132"/>
        <v>0</v>
      </c>
      <c r="T2853" t="e">
        <f t="shared" si="133"/>
        <v>#DIV/0!</v>
      </c>
      <c r="U2853" t="s">
        <v>8317</v>
      </c>
      <c r="V2853" t="s">
        <v>8318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 t="str" cm="1">
        <f t="array" ref="E2854">_xlfn.IFS(D2854&lt;1000,"1000",D2854&lt;5000,"5000",D2854&lt;10000,"10000",D2854&lt;15000,"15000",D2854&lt;20000,"20000",D2854&lt;25000,"25000",D2854&lt;30000,"30000",D2854&lt;35000,"35000",D2854&lt;40000,"40000",D2854&lt;45000,"45000",D2854&lt;50000,"50000",D2854&gt;=50000,"&gt;50000")</f>
        <v>10000</v>
      </c>
      <c r="F2854">
        <v>95</v>
      </c>
      <c r="G2854" t="str" cm="1">
        <f t="array" ref="G2854">_xlfn.IFS(F2854&lt;1000,"1000",F2854&lt;5000,"5000",F2854&lt;10000,"10000",F2854&lt;15000,"15000",F2854&lt;20000,"20000",F2854&lt;25000,"25000",F2854&lt;30000,"30000",F2854&lt;35000,"35000",F2854&lt;40000,"40000",F2854&lt;45000,"45000",F2854&lt;50000,"50000",F2854&gt;50000,"&gt;50000")</f>
        <v>1000</v>
      </c>
      <c r="H2854" t="s">
        <v>8221</v>
      </c>
      <c r="I2854" t="s">
        <v>8224</v>
      </c>
      <c r="J2854" t="s">
        <v>8246</v>
      </c>
      <c r="K2854">
        <v>1403312703</v>
      </c>
      <c r="L2854" s="10">
        <v>41811.045173611114</v>
      </c>
      <c r="M2854">
        <v>1400720703</v>
      </c>
      <c r="N2854" s="10">
        <f t="shared" si="134"/>
        <v>41781.045173611114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132"/>
        <v>1.9</v>
      </c>
      <c r="T2854">
        <f t="shared" si="133"/>
        <v>15.833333333333334</v>
      </c>
      <c r="U2854" t="s">
        <v>8317</v>
      </c>
      <c r="V2854" t="s">
        <v>8318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 t="str" cm="1">
        <f t="array" ref="E2855">_xlfn.IFS(D2855&lt;1000,"1000",D2855&lt;5000,"5000",D2855&lt;10000,"10000",D2855&lt;15000,"15000",D2855&lt;20000,"20000",D2855&lt;25000,"25000",D2855&lt;30000,"30000",D2855&lt;35000,"35000",D2855&lt;40000,"40000",D2855&lt;45000,"45000",D2855&lt;50000,"50000",D2855&gt;=50000,"&gt;50000")</f>
        <v>10000</v>
      </c>
      <c r="F2855">
        <v>0</v>
      </c>
      <c r="G2855" t="str" cm="1">
        <f t="array" ref="G2855">_xlfn.IFS(F2855&lt;1000,"1000",F2855&lt;5000,"5000",F2855&lt;10000,"10000",F2855&lt;15000,"15000",F2855&lt;20000,"20000",F2855&lt;25000,"25000",F2855&lt;30000,"30000",F2855&lt;35000,"35000",F2855&lt;40000,"40000",F2855&lt;45000,"45000",F2855&lt;50000,"50000",F2855&gt;50000,"&gt;50000")</f>
        <v>1000</v>
      </c>
      <c r="H2855" t="s">
        <v>8221</v>
      </c>
      <c r="I2855" t="s">
        <v>8229</v>
      </c>
      <c r="J2855" t="s">
        <v>8251</v>
      </c>
      <c r="K2855">
        <v>1410669297</v>
      </c>
      <c r="L2855" s="10">
        <v>41896.190937499996</v>
      </c>
      <c r="M2855">
        <v>1405485297</v>
      </c>
      <c r="N2855" s="10">
        <f t="shared" si="134"/>
        <v>41836.190937499996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132"/>
        <v>0</v>
      </c>
      <c r="T2855" t="e">
        <f t="shared" si="133"/>
        <v>#DIV/0!</v>
      </c>
      <c r="U2855" t="s">
        <v>8317</v>
      </c>
      <c r="V2855" t="s">
        <v>8318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 t="str" cm="1">
        <f t="array" ref="E2856">_xlfn.IFS(D2856&lt;1000,"1000",D2856&lt;5000,"5000",D2856&lt;10000,"10000",D2856&lt;15000,"15000",D2856&lt;20000,"20000",D2856&lt;25000,"25000",D2856&lt;30000,"30000",D2856&lt;35000,"35000",D2856&lt;40000,"40000",D2856&lt;45000,"45000",D2856&lt;50000,"50000",D2856&gt;=50000,"&gt;50000")</f>
        <v>5000</v>
      </c>
      <c r="F2856">
        <v>417</v>
      </c>
      <c r="G2856" t="str" cm="1">
        <f t="array" ref="G2856">_xlfn.IFS(F2856&lt;1000,"1000",F2856&lt;5000,"5000",F2856&lt;10000,"10000",F2856&lt;15000,"15000",F2856&lt;20000,"20000",F2856&lt;25000,"25000",F2856&lt;30000,"30000",F2856&lt;35000,"35000",F2856&lt;40000,"40000",F2856&lt;45000,"45000",F2856&lt;50000,"50000",F2856&gt;50000,"&gt;50000")</f>
        <v>1000</v>
      </c>
      <c r="H2856" t="s">
        <v>8221</v>
      </c>
      <c r="I2856" t="s">
        <v>8225</v>
      </c>
      <c r="J2856" t="s">
        <v>8247</v>
      </c>
      <c r="K2856">
        <v>1431018719</v>
      </c>
      <c r="L2856" s="10">
        <v>42131.71665509259</v>
      </c>
      <c r="M2856">
        <v>1429290719</v>
      </c>
      <c r="N2856" s="10">
        <f t="shared" si="134"/>
        <v>42111.71665509259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132"/>
        <v>41.699999999999996</v>
      </c>
      <c r="T2856">
        <f t="shared" si="133"/>
        <v>29.785714285714285</v>
      </c>
      <c r="U2856" t="s">
        <v>8317</v>
      </c>
      <c r="V2856" t="s">
        <v>8318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 t="str" cm="1">
        <f t="array" ref="E2857">_xlfn.IFS(D2857&lt;1000,"1000",D2857&lt;5000,"5000",D2857&lt;10000,"10000",D2857&lt;15000,"15000",D2857&lt;20000,"20000",D2857&lt;25000,"25000",D2857&lt;30000,"30000",D2857&lt;35000,"35000",D2857&lt;40000,"40000",D2857&lt;45000,"45000",D2857&lt;50000,"50000",D2857&gt;=50000,"&gt;50000")</f>
        <v>1000</v>
      </c>
      <c r="F2857">
        <v>300</v>
      </c>
      <c r="G2857" t="str" cm="1">
        <f t="array" ref="G2857">_xlfn.IFS(F2857&lt;1000,"1000",F2857&lt;5000,"5000",F2857&lt;10000,"10000",F2857&lt;15000,"15000",F2857&lt;20000,"20000",F2857&lt;25000,"25000",F2857&lt;30000,"30000",F2857&lt;35000,"35000",F2857&lt;40000,"40000",F2857&lt;45000,"45000",F2857&lt;50000,"50000",F2857&gt;50000,"&gt;50000")</f>
        <v>1000</v>
      </c>
      <c r="H2857" t="s">
        <v>8221</v>
      </c>
      <c r="I2857" t="s">
        <v>8224</v>
      </c>
      <c r="J2857" t="s">
        <v>8246</v>
      </c>
      <c r="K2857">
        <v>1454110440</v>
      </c>
      <c r="L2857" s="10">
        <v>42398.981944444444</v>
      </c>
      <c r="M2857">
        <v>1451607071</v>
      </c>
      <c r="N2857" s="10">
        <f t="shared" si="134"/>
        <v>42370.007766203707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132"/>
        <v>50</v>
      </c>
      <c r="T2857">
        <f t="shared" si="133"/>
        <v>60</v>
      </c>
      <c r="U2857" t="s">
        <v>8317</v>
      </c>
      <c r="V2857" t="s">
        <v>8318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 t="str" cm="1">
        <f t="array" ref="E2858">_xlfn.IFS(D2858&lt;1000,"1000",D2858&lt;5000,"5000",D2858&lt;10000,"10000",D2858&lt;15000,"15000",D2858&lt;20000,"20000",D2858&lt;25000,"25000",D2858&lt;30000,"30000",D2858&lt;35000,"35000",D2858&lt;40000,"40000",D2858&lt;45000,"45000",D2858&lt;50000,"50000",D2858&gt;=50000,"&gt;50000")</f>
        <v>5000</v>
      </c>
      <c r="F2858">
        <v>146</v>
      </c>
      <c r="G2858" t="str" cm="1">
        <f t="array" ref="G2858">_xlfn.IFS(F2858&lt;1000,"1000",F2858&lt;5000,"5000",F2858&lt;10000,"10000",F2858&lt;15000,"15000",F2858&lt;20000,"20000",F2858&lt;25000,"25000",F2858&lt;30000,"30000",F2858&lt;35000,"35000",F2858&lt;40000,"40000",F2858&lt;45000,"45000",F2858&lt;50000,"50000",F2858&gt;50000,"&gt;50000")</f>
        <v>1000</v>
      </c>
      <c r="H2858" t="s">
        <v>8221</v>
      </c>
      <c r="I2858" t="s">
        <v>8224</v>
      </c>
      <c r="J2858" t="s">
        <v>8246</v>
      </c>
      <c r="K2858">
        <v>1439069640</v>
      </c>
      <c r="L2858" s="10">
        <v>42224.898611111115</v>
      </c>
      <c r="M2858">
        <v>1433897647</v>
      </c>
      <c r="N2858" s="10">
        <f t="shared" si="134"/>
        <v>42165.037581018521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132"/>
        <v>4.8666666666666663</v>
      </c>
      <c r="T2858">
        <f t="shared" si="133"/>
        <v>24.333333333333332</v>
      </c>
      <c r="U2858" t="s">
        <v>8317</v>
      </c>
      <c r="V2858" t="s">
        <v>8318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 t="str" cm="1">
        <f t="array" ref="E2859">_xlfn.IFS(D2859&lt;1000,"1000",D2859&lt;5000,"5000",D2859&lt;10000,"10000",D2859&lt;15000,"15000",D2859&lt;20000,"20000",D2859&lt;25000,"25000",D2859&lt;30000,"30000",D2859&lt;35000,"35000",D2859&lt;40000,"40000",D2859&lt;45000,"45000",D2859&lt;50000,"50000",D2859&gt;=50000,"&gt;50000")</f>
        <v>40000</v>
      </c>
      <c r="F2859">
        <v>7500</v>
      </c>
      <c r="G2859" t="str" cm="1">
        <f t="array" ref="G2859">_xlfn.IFS(F2859&lt;1000,"1000",F2859&lt;5000,"5000",F2859&lt;10000,"10000",F2859&lt;15000,"15000",F2859&lt;20000,"20000",F2859&lt;25000,"25000",F2859&lt;30000,"30000",F2859&lt;35000,"35000",F2859&lt;40000,"40000",F2859&lt;45000,"45000",F2859&lt;50000,"50000",F2859&gt;50000,"&gt;50000")</f>
        <v>10000</v>
      </c>
      <c r="H2859" t="s">
        <v>8221</v>
      </c>
      <c r="I2859" t="s">
        <v>8238</v>
      </c>
      <c r="J2859" t="s">
        <v>8256</v>
      </c>
      <c r="K2859">
        <v>1487613600</v>
      </c>
      <c r="L2859" s="10">
        <v>42786.75</v>
      </c>
      <c r="M2859">
        <v>1482444295</v>
      </c>
      <c r="N2859" s="10">
        <f t="shared" si="134"/>
        <v>42726.920081018514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132"/>
        <v>19.736842105263158</v>
      </c>
      <c r="T2859">
        <f t="shared" si="133"/>
        <v>500</v>
      </c>
      <c r="U2859" t="s">
        <v>8317</v>
      </c>
      <c r="V2859" t="s">
        <v>8318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 t="str" cm="1">
        <f t="array" ref="E2860">_xlfn.IFS(D2860&lt;1000,"1000",D2860&lt;5000,"5000",D2860&lt;10000,"10000",D2860&lt;15000,"15000",D2860&lt;20000,"20000",D2860&lt;25000,"25000",D2860&lt;30000,"30000",D2860&lt;35000,"35000",D2860&lt;40000,"40000",D2860&lt;45000,"45000",D2860&lt;50000,"50000",D2860&gt;=50000,"&gt;50000")</f>
        <v>5000</v>
      </c>
      <c r="F2860">
        <v>0</v>
      </c>
      <c r="G2860" t="str" cm="1">
        <f t="array" ref="G2860">_xlfn.IFS(F2860&lt;1000,"1000",F2860&lt;5000,"5000",F2860&lt;10000,"10000",F2860&lt;15000,"15000",F2860&lt;20000,"20000",F2860&lt;25000,"25000",F2860&lt;30000,"30000",F2860&lt;35000,"35000",F2860&lt;40000,"40000",F2860&lt;45000,"45000",F2860&lt;50000,"50000",F2860&gt;50000,"&gt;50000")</f>
        <v>1000</v>
      </c>
      <c r="H2860" t="s">
        <v>8221</v>
      </c>
      <c r="I2860" t="s">
        <v>8233</v>
      </c>
      <c r="J2860" t="s">
        <v>8249</v>
      </c>
      <c r="K2860">
        <v>1417778880</v>
      </c>
      <c r="L2860" s="10">
        <v>41978.477777777778</v>
      </c>
      <c r="M2860">
        <v>1415711095</v>
      </c>
      <c r="N2860" s="10">
        <f t="shared" si="134"/>
        <v>41954.545081018514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132"/>
        <v>0</v>
      </c>
      <c r="T2860" t="e">
        <f t="shared" si="133"/>
        <v>#DIV/0!</v>
      </c>
      <c r="U2860" t="s">
        <v>8317</v>
      </c>
      <c r="V2860" t="s">
        <v>8318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 t="str" cm="1">
        <f t="array" ref="E2861">_xlfn.IFS(D2861&lt;1000,"1000",D2861&lt;5000,"5000",D2861&lt;10000,"10000",D2861&lt;15000,"15000",D2861&lt;20000,"20000",D2861&lt;25000,"25000",D2861&lt;30000,"30000",D2861&lt;35000,"35000",D2861&lt;40000,"40000",D2861&lt;45000,"45000",D2861&lt;50000,"50000",D2861&gt;=50000,"&gt;50000")</f>
        <v>5000</v>
      </c>
      <c r="F2861">
        <v>35</v>
      </c>
      <c r="G2861" t="str" cm="1">
        <f t="array" ref="G2861">_xlfn.IFS(F2861&lt;1000,"1000",F2861&lt;5000,"5000",F2861&lt;10000,"10000",F2861&lt;15000,"15000",F2861&lt;20000,"20000",F2861&lt;25000,"25000",F2861&lt;30000,"30000",F2861&lt;35000,"35000",F2861&lt;40000,"40000",F2861&lt;45000,"45000",F2861&lt;50000,"50000",F2861&gt;50000,"&gt;50000")</f>
        <v>1000</v>
      </c>
      <c r="H2861" t="s">
        <v>8221</v>
      </c>
      <c r="I2861" t="s">
        <v>8226</v>
      </c>
      <c r="J2861" t="s">
        <v>8248</v>
      </c>
      <c r="K2861">
        <v>1444984904</v>
      </c>
      <c r="L2861" s="10">
        <v>42293.362314814818</v>
      </c>
      <c r="M2861">
        <v>1439800904</v>
      </c>
      <c r="N2861" s="10">
        <f t="shared" si="134"/>
        <v>42233.362314814818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132"/>
        <v>1.7500000000000002</v>
      </c>
      <c r="T2861">
        <f t="shared" si="133"/>
        <v>35</v>
      </c>
      <c r="U2861" t="s">
        <v>8317</v>
      </c>
      <c r="V2861" t="s">
        <v>8318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 t="str" cm="1">
        <f t="array" ref="E2862">_xlfn.IFS(D2862&lt;1000,"1000",D2862&lt;5000,"5000",D2862&lt;10000,"10000",D2862&lt;15000,"15000",D2862&lt;20000,"20000",D2862&lt;25000,"25000",D2862&lt;30000,"30000",D2862&lt;35000,"35000",D2862&lt;40000,"40000",D2862&lt;45000,"45000",D2862&lt;50000,"50000",D2862&gt;=50000,"&gt;50000")</f>
        <v>5000</v>
      </c>
      <c r="F2862">
        <v>266</v>
      </c>
      <c r="G2862" t="str" cm="1">
        <f t="array" ref="G2862">_xlfn.IFS(F2862&lt;1000,"1000",F2862&lt;5000,"5000",F2862&lt;10000,"10000",F2862&lt;15000,"15000",F2862&lt;20000,"20000",F2862&lt;25000,"25000",F2862&lt;30000,"30000",F2862&lt;35000,"35000",F2862&lt;40000,"40000",F2862&lt;45000,"45000",F2862&lt;50000,"50000",F2862&gt;50000,"&gt;50000")</f>
        <v>1000</v>
      </c>
      <c r="H2862" t="s">
        <v>8221</v>
      </c>
      <c r="I2862" t="s">
        <v>8224</v>
      </c>
      <c r="J2862" t="s">
        <v>8246</v>
      </c>
      <c r="K2862">
        <v>1466363576</v>
      </c>
      <c r="L2862" s="10">
        <v>42540.800648148142</v>
      </c>
      <c r="M2862">
        <v>1461179576</v>
      </c>
      <c r="N2862" s="10">
        <f t="shared" si="134"/>
        <v>42480.800648148142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132"/>
        <v>6.65</v>
      </c>
      <c r="T2862">
        <f t="shared" si="133"/>
        <v>29.555555555555557</v>
      </c>
      <c r="U2862" t="s">
        <v>8317</v>
      </c>
      <c r="V2862" t="s">
        <v>8318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 t="str" cm="1">
        <f t="array" ref="E2863">_xlfn.IFS(D2863&lt;1000,"1000",D2863&lt;5000,"5000",D2863&lt;10000,"10000",D2863&lt;15000,"15000",D2863&lt;20000,"20000",D2863&lt;25000,"25000",D2863&lt;30000,"30000",D2863&lt;35000,"35000",D2863&lt;40000,"40000",D2863&lt;45000,"45000",D2863&lt;50000,"50000",D2863&gt;=50000,"&gt;50000")</f>
        <v>1000</v>
      </c>
      <c r="F2863">
        <v>80</v>
      </c>
      <c r="G2863" t="str" cm="1">
        <f t="array" ref="G2863">_xlfn.IFS(F2863&lt;1000,"1000",F2863&lt;5000,"5000",F2863&lt;10000,"10000",F2863&lt;15000,"15000",F2863&lt;20000,"20000",F2863&lt;25000,"25000",F2863&lt;30000,"30000",F2863&lt;35000,"35000",F2863&lt;40000,"40000",F2863&lt;45000,"45000",F2863&lt;50000,"50000",F2863&gt;50000,"&gt;50000")</f>
        <v>1000</v>
      </c>
      <c r="H2863" t="s">
        <v>8221</v>
      </c>
      <c r="I2863" t="s">
        <v>8226</v>
      </c>
      <c r="J2863" t="s">
        <v>8248</v>
      </c>
      <c r="K2863">
        <v>1443103848</v>
      </c>
      <c r="L2863" s="10">
        <v>42271.590833333335</v>
      </c>
      <c r="M2863">
        <v>1441894248</v>
      </c>
      <c r="N2863" s="10">
        <f t="shared" si="134"/>
        <v>42257.590833333335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132"/>
        <v>32</v>
      </c>
      <c r="T2863">
        <f t="shared" si="133"/>
        <v>26.666666666666668</v>
      </c>
      <c r="U2863" t="s">
        <v>8317</v>
      </c>
      <c r="V2863" t="s">
        <v>8318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 t="str" cm="1">
        <f t="array" ref="E2864">_xlfn.IFS(D2864&lt;1000,"1000",D2864&lt;5000,"5000",D2864&lt;10000,"10000",D2864&lt;15000,"15000",D2864&lt;20000,"20000",D2864&lt;25000,"25000",D2864&lt;30000,"30000",D2864&lt;35000,"35000",D2864&lt;40000,"40000",D2864&lt;45000,"45000",D2864&lt;50000,"50000",D2864&gt;=50000,"&gt;50000")</f>
        <v>15000</v>
      </c>
      <c r="F2864">
        <v>55</v>
      </c>
      <c r="G2864" t="str" cm="1">
        <f t="array" ref="G2864">_xlfn.IFS(F2864&lt;1000,"1000",F2864&lt;5000,"5000",F2864&lt;10000,"10000",F2864&lt;15000,"15000",F2864&lt;20000,"20000",F2864&lt;25000,"25000",F2864&lt;30000,"30000",F2864&lt;35000,"35000",F2864&lt;40000,"40000",F2864&lt;45000,"45000",F2864&lt;50000,"50000",F2864&gt;50000,"&gt;50000")</f>
        <v>1000</v>
      </c>
      <c r="H2864" t="s">
        <v>8221</v>
      </c>
      <c r="I2864" t="s">
        <v>8224</v>
      </c>
      <c r="J2864" t="s">
        <v>8246</v>
      </c>
      <c r="K2864">
        <v>1403636229</v>
      </c>
      <c r="L2864" s="10">
        <v>41814.789687500001</v>
      </c>
      <c r="M2864">
        <v>1401044229</v>
      </c>
      <c r="N2864" s="10">
        <f t="shared" si="134"/>
        <v>41784.789687500001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132"/>
        <v>0.43307086614173229</v>
      </c>
      <c r="T2864">
        <f t="shared" si="133"/>
        <v>18.333333333333332</v>
      </c>
      <c r="U2864" t="s">
        <v>8317</v>
      </c>
      <c r="V2864" t="s">
        <v>8318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 t="str" cm="1">
        <f t="array" ref="E2865">_xlfn.IFS(D2865&lt;1000,"1000",D2865&lt;5000,"5000",D2865&lt;10000,"10000",D2865&lt;15000,"15000",D2865&lt;20000,"20000",D2865&lt;25000,"25000",D2865&lt;30000,"30000",D2865&lt;35000,"35000",D2865&lt;40000,"40000",D2865&lt;45000,"45000",D2865&lt;50000,"50000",D2865&gt;=50000,"&gt;50000")</f>
        <v>&gt;50000</v>
      </c>
      <c r="F2865">
        <v>20</v>
      </c>
      <c r="G2865" t="str" cm="1">
        <f t="array" ref="G2865">_xlfn.IFS(F2865&lt;1000,"1000",F2865&lt;5000,"5000",F2865&lt;10000,"10000",F2865&lt;15000,"15000",F2865&lt;20000,"20000",F2865&lt;25000,"25000",F2865&lt;30000,"30000",F2865&lt;35000,"35000",F2865&lt;40000,"40000",F2865&lt;45000,"45000",F2865&lt;50000,"50000",F2865&gt;50000,"&gt;50000")</f>
        <v>1000</v>
      </c>
      <c r="H2865" t="s">
        <v>8221</v>
      </c>
      <c r="I2865" t="s">
        <v>8224</v>
      </c>
      <c r="J2865" t="s">
        <v>8246</v>
      </c>
      <c r="K2865">
        <v>1410279123</v>
      </c>
      <c r="L2865" s="10">
        <v>41891.675034722226</v>
      </c>
      <c r="M2865">
        <v>1405095123</v>
      </c>
      <c r="N2865" s="10">
        <f t="shared" si="134"/>
        <v>41831.675034722226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132"/>
        <v>0.04</v>
      </c>
      <c r="T2865">
        <f t="shared" si="133"/>
        <v>20</v>
      </c>
      <c r="U2865" t="s">
        <v>8317</v>
      </c>
      <c r="V2865" t="s">
        <v>8318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 t="str" cm="1">
        <f t="array" ref="E2866">_xlfn.IFS(D2866&lt;1000,"1000",D2866&lt;5000,"5000",D2866&lt;10000,"10000",D2866&lt;15000,"15000",D2866&lt;20000,"20000",D2866&lt;25000,"25000",D2866&lt;30000,"30000",D2866&lt;35000,"35000",D2866&lt;40000,"40000",D2866&lt;45000,"45000",D2866&lt;50000,"50000",D2866&gt;=50000,"&gt;50000")</f>
        <v>5000</v>
      </c>
      <c r="F2866">
        <v>40</v>
      </c>
      <c r="G2866" t="str" cm="1">
        <f t="array" ref="G2866">_xlfn.IFS(F2866&lt;1000,"1000",F2866&lt;5000,"5000",F2866&lt;10000,"10000",F2866&lt;15000,"15000",F2866&lt;20000,"20000",F2866&lt;25000,"25000",F2866&lt;30000,"30000",F2866&lt;35000,"35000",F2866&lt;40000,"40000",F2866&lt;45000,"45000",F2866&lt;50000,"50000",F2866&gt;50000,"&gt;50000")</f>
        <v>1000</v>
      </c>
      <c r="H2866" t="s">
        <v>8221</v>
      </c>
      <c r="I2866" t="s">
        <v>8225</v>
      </c>
      <c r="J2866" t="s">
        <v>8247</v>
      </c>
      <c r="K2866">
        <v>1437139080</v>
      </c>
      <c r="L2866" s="10">
        <v>42202.554166666669</v>
      </c>
      <c r="M2866">
        <v>1434552207</v>
      </c>
      <c r="N2866" s="10">
        <f t="shared" si="134"/>
        <v>42172.613506944443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132"/>
        <v>1.6</v>
      </c>
      <c r="T2866">
        <f t="shared" si="133"/>
        <v>13.333333333333334</v>
      </c>
      <c r="U2866" t="s">
        <v>8317</v>
      </c>
      <c r="V2866" t="s">
        <v>8318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 t="str" cm="1">
        <f t="array" ref="E2867">_xlfn.IFS(D2867&lt;1000,"1000",D2867&lt;5000,"5000",D2867&lt;10000,"10000",D2867&lt;15000,"15000",D2867&lt;20000,"20000",D2867&lt;25000,"25000",D2867&lt;30000,"30000",D2867&lt;35000,"35000",D2867&lt;40000,"40000",D2867&lt;45000,"45000",D2867&lt;50000,"50000",D2867&gt;=50000,"&gt;50000")</f>
        <v>5000</v>
      </c>
      <c r="F2867">
        <v>0</v>
      </c>
      <c r="G2867" t="str" cm="1">
        <f t="array" ref="G2867">_xlfn.IFS(F2867&lt;1000,"1000",F2867&lt;5000,"5000",F2867&lt;10000,"10000",F2867&lt;15000,"15000",F2867&lt;20000,"20000",F2867&lt;25000,"25000",F2867&lt;30000,"30000",F2867&lt;35000,"35000",F2867&lt;40000,"40000",F2867&lt;45000,"45000",F2867&lt;50000,"50000",F2867&gt;50000,"&gt;50000")</f>
        <v>1000</v>
      </c>
      <c r="H2867" t="s">
        <v>8221</v>
      </c>
      <c r="I2867" t="s">
        <v>8224</v>
      </c>
      <c r="J2867" t="s">
        <v>8246</v>
      </c>
      <c r="K2867">
        <v>1420512259</v>
      </c>
      <c r="L2867" s="10">
        <v>42010.114108796297</v>
      </c>
      <c r="M2867">
        <v>1415328259</v>
      </c>
      <c r="N2867" s="10">
        <f t="shared" si="134"/>
        <v>41950.114108796297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132"/>
        <v>0</v>
      </c>
      <c r="T2867" t="e">
        <f t="shared" si="133"/>
        <v>#DIV/0!</v>
      </c>
      <c r="U2867" t="s">
        <v>8317</v>
      </c>
      <c r="V2867" t="s">
        <v>8318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 t="str" cm="1">
        <f t="array" ref="E2868">_xlfn.IFS(D2868&lt;1000,"1000",D2868&lt;5000,"5000",D2868&lt;10000,"10000",D2868&lt;15000,"15000",D2868&lt;20000,"20000",D2868&lt;25000,"25000",D2868&lt;30000,"30000",D2868&lt;35000,"35000",D2868&lt;40000,"40000",D2868&lt;45000,"45000",D2868&lt;50000,"50000",D2868&gt;=50000,"&gt;50000")</f>
        <v>10000</v>
      </c>
      <c r="F2868">
        <v>45</v>
      </c>
      <c r="G2868" t="str" cm="1">
        <f t="array" ref="G2868">_xlfn.IFS(F2868&lt;1000,"1000",F2868&lt;5000,"5000",F2868&lt;10000,"10000",F2868&lt;15000,"15000",F2868&lt;20000,"20000",F2868&lt;25000,"25000",F2868&lt;30000,"30000",F2868&lt;35000,"35000",F2868&lt;40000,"40000",F2868&lt;45000,"45000",F2868&lt;50000,"50000",F2868&gt;50000,"&gt;50000")</f>
        <v>1000</v>
      </c>
      <c r="H2868" t="s">
        <v>8221</v>
      </c>
      <c r="I2868" t="s">
        <v>8224</v>
      </c>
      <c r="J2868" t="s">
        <v>8246</v>
      </c>
      <c r="K2868">
        <v>1476482400</v>
      </c>
      <c r="L2868" s="10">
        <v>42657.916666666672</v>
      </c>
      <c r="M2868">
        <v>1473893721</v>
      </c>
      <c r="N2868" s="10">
        <f t="shared" si="134"/>
        <v>42627.955104166671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132"/>
        <v>0.89999999999999991</v>
      </c>
      <c r="T2868">
        <f t="shared" si="133"/>
        <v>22.5</v>
      </c>
      <c r="U2868" t="s">
        <v>8317</v>
      </c>
      <c r="V2868" t="s">
        <v>8318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 t="str" cm="1">
        <f t="array" ref="E2869">_xlfn.IFS(D2869&lt;1000,"1000",D2869&lt;5000,"5000",D2869&lt;10000,"10000",D2869&lt;15000,"15000",D2869&lt;20000,"20000",D2869&lt;25000,"25000",D2869&lt;30000,"30000",D2869&lt;35000,"35000",D2869&lt;40000,"40000",D2869&lt;45000,"45000",D2869&lt;50000,"50000",D2869&gt;=50000,"&gt;50000")</f>
        <v>5000</v>
      </c>
      <c r="F2869">
        <v>504</v>
      </c>
      <c r="G2869" t="str" cm="1">
        <f t="array" ref="G2869">_xlfn.IFS(F2869&lt;1000,"1000",F2869&lt;5000,"5000",F2869&lt;10000,"10000",F2869&lt;15000,"15000",F2869&lt;20000,"20000",F2869&lt;25000,"25000",F2869&lt;30000,"30000",F2869&lt;35000,"35000",F2869&lt;40000,"40000",F2869&lt;45000,"45000",F2869&lt;50000,"50000",F2869&gt;50000,"&gt;50000")</f>
        <v>1000</v>
      </c>
      <c r="H2869" t="s">
        <v>8221</v>
      </c>
      <c r="I2869" t="s">
        <v>8224</v>
      </c>
      <c r="J2869" t="s">
        <v>8246</v>
      </c>
      <c r="K2869">
        <v>1467604800</v>
      </c>
      <c r="L2869" s="10">
        <v>42555.166666666672</v>
      </c>
      <c r="M2869">
        <v>1465533672</v>
      </c>
      <c r="N2869" s="10">
        <f t="shared" si="134"/>
        <v>42531.195277777777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132"/>
        <v>20.16</v>
      </c>
      <c r="T2869">
        <f t="shared" si="133"/>
        <v>50.4</v>
      </c>
      <c r="U2869" t="s">
        <v>8317</v>
      </c>
      <c r="V2869" t="s">
        <v>8318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 t="str" cm="1">
        <f t="array" ref="E2870">_xlfn.IFS(D2870&lt;1000,"1000",D2870&lt;5000,"5000",D2870&lt;10000,"10000",D2870&lt;15000,"15000",D2870&lt;20000,"20000",D2870&lt;25000,"25000",D2870&lt;30000,"30000",D2870&lt;35000,"35000",D2870&lt;40000,"40000",D2870&lt;45000,"45000",D2870&lt;50000,"50000",D2870&gt;=50000,"&gt;50000")</f>
        <v>20000</v>
      </c>
      <c r="F2870">
        <v>6301.76</v>
      </c>
      <c r="G2870" t="str" cm="1">
        <f t="array" ref="G2870">_xlfn.IFS(F2870&lt;1000,"1000",F2870&lt;5000,"5000",F2870&lt;10000,"10000",F2870&lt;15000,"15000",F2870&lt;20000,"20000",F2870&lt;25000,"25000",F2870&lt;30000,"30000",F2870&lt;35000,"35000",F2870&lt;40000,"40000",F2870&lt;45000,"45000",F2870&lt;50000,"50000",F2870&gt;50000,"&gt;50000")</f>
        <v>10000</v>
      </c>
      <c r="H2870" t="s">
        <v>8221</v>
      </c>
      <c r="I2870" t="s">
        <v>8224</v>
      </c>
      <c r="J2870" t="s">
        <v>8246</v>
      </c>
      <c r="K2870">
        <v>1475697054</v>
      </c>
      <c r="L2870" s="10">
        <v>42648.827013888891</v>
      </c>
      <c r="M2870">
        <v>1473105054</v>
      </c>
      <c r="N2870" s="10">
        <f t="shared" si="134"/>
        <v>42618.827013888891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132"/>
        <v>42.011733333333332</v>
      </c>
      <c r="T2870">
        <f t="shared" si="133"/>
        <v>105.02933333333334</v>
      </c>
      <c r="U2870" t="s">
        <v>8317</v>
      </c>
      <c r="V2870" t="s">
        <v>8318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 t="str" cm="1">
        <f t="array" ref="E2871">_xlfn.IFS(D2871&lt;1000,"1000",D2871&lt;5000,"5000",D2871&lt;10000,"10000",D2871&lt;15000,"15000",D2871&lt;20000,"20000",D2871&lt;25000,"25000",D2871&lt;30000,"30000",D2871&lt;35000,"35000",D2871&lt;40000,"40000",D2871&lt;45000,"45000",D2871&lt;50000,"50000",D2871&gt;=50000,"&gt;50000")</f>
        <v>25000</v>
      </c>
      <c r="F2871">
        <v>177</v>
      </c>
      <c r="G2871" t="str" cm="1">
        <f t="array" ref="G2871">_xlfn.IFS(F2871&lt;1000,"1000",F2871&lt;5000,"5000",F2871&lt;10000,"10000",F2871&lt;15000,"15000",F2871&lt;20000,"20000",F2871&lt;25000,"25000",F2871&lt;30000,"30000",F2871&lt;35000,"35000",F2871&lt;40000,"40000",F2871&lt;45000,"45000",F2871&lt;50000,"50000",F2871&gt;50000,"&gt;50000")</f>
        <v>1000</v>
      </c>
      <c r="H2871" t="s">
        <v>8221</v>
      </c>
      <c r="I2871" t="s">
        <v>8224</v>
      </c>
      <c r="J2871" t="s">
        <v>8246</v>
      </c>
      <c r="K2871">
        <v>1468937681</v>
      </c>
      <c r="L2871" s="10">
        <v>42570.593530092592</v>
      </c>
      <c r="M2871">
        <v>1466345681</v>
      </c>
      <c r="N2871" s="10">
        <f t="shared" si="134"/>
        <v>42540.593530092592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132"/>
        <v>0.88500000000000001</v>
      </c>
      <c r="T2871">
        <f t="shared" si="133"/>
        <v>35.4</v>
      </c>
      <c r="U2871" t="s">
        <v>8317</v>
      </c>
      <c r="V2871" t="s">
        <v>8318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 t="str" cm="1">
        <f t="array" ref="E2872">_xlfn.IFS(D2872&lt;1000,"1000",D2872&lt;5000,"5000",D2872&lt;10000,"10000",D2872&lt;15000,"15000",D2872&lt;20000,"20000",D2872&lt;25000,"25000",D2872&lt;30000,"30000",D2872&lt;35000,"35000",D2872&lt;40000,"40000",D2872&lt;45000,"45000",D2872&lt;50000,"50000",D2872&gt;=50000,"&gt;50000")</f>
        <v>10000</v>
      </c>
      <c r="F2872">
        <v>750</v>
      </c>
      <c r="G2872" t="str" cm="1">
        <f t="array" ref="G2872">_xlfn.IFS(F2872&lt;1000,"1000",F2872&lt;5000,"5000",F2872&lt;10000,"10000",F2872&lt;15000,"15000",F2872&lt;20000,"20000",F2872&lt;25000,"25000",F2872&lt;30000,"30000",F2872&lt;35000,"35000",F2872&lt;40000,"40000",F2872&lt;45000,"45000",F2872&lt;50000,"50000",F2872&gt;50000,"&gt;50000")</f>
        <v>1000</v>
      </c>
      <c r="H2872" t="s">
        <v>8221</v>
      </c>
      <c r="I2872" t="s">
        <v>8224</v>
      </c>
      <c r="J2872" t="s">
        <v>8246</v>
      </c>
      <c r="K2872">
        <v>1400301165</v>
      </c>
      <c r="L2872" s="10">
        <v>41776.189409722225</v>
      </c>
      <c r="M2872">
        <v>1397709165</v>
      </c>
      <c r="N2872" s="10">
        <f t="shared" si="134"/>
        <v>41746.189409722225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132"/>
        <v>15</v>
      </c>
      <c r="T2872">
        <f t="shared" si="133"/>
        <v>83.333333333333329</v>
      </c>
      <c r="U2872" t="s">
        <v>8317</v>
      </c>
      <c r="V2872" t="s">
        <v>8318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 t="str" cm="1">
        <f t="array" ref="E2873">_xlfn.IFS(D2873&lt;1000,"1000",D2873&lt;5000,"5000",D2873&lt;10000,"10000",D2873&lt;15000,"15000",D2873&lt;20000,"20000",D2873&lt;25000,"25000",D2873&lt;30000,"30000",D2873&lt;35000,"35000",D2873&lt;40000,"40000",D2873&lt;45000,"45000",D2873&lt;50000,"50000",D2873&gt;=50000,"&gt;50000")</f>
        <v>15000</v>
      </c>
      <c r="F2873">
        <v>467</v>
      </c>
      <c r="G2873" t="str" cm="1">
        <f t="array" ref="G2873">_xlfn.IFS(F2873&lt;1000,"1000",F2873&lt;5000,"5000",F2873&lt;10000,"10000",F2873&lt;15000,"15000",F2873&lt;20000,"20000",F2873&lt;25000,"25000",F2873&lt;30000,"30000",F2873&lt;35000,"35000",F2873&lt;40000,"40000",F2873&lt;45000,"45000",F2873&lt;50000,"50000",F2873&gt;50000,"&gt;50000")</f>
        <v>1000</v>
      </c>
      <c r="H2873" t="s">
        <v>8221</v>
      </c>
      <c r="I2873" t="s">
        <v>8224</v>
      </c>
      <c r="J2873" t="s">
        <v>8246</v>
      </c>
      <c r="K2873">
        <v>1419183813</v>
      </c>
      <c r="L2873" s="10">
        <v>41994.738576388889</v>
      </c>
      <c r="M2873">
        <v>1417455813</v>
      </c>
      <c r="N2873" s="10">
        <f t="shared" si="134"/>
        <v>41974.738576388889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132"/>
        <v>4.67</v>
      </c>
      <c r="T2873">
        <f t="shared" si="133"/>
        <v>35.92307692307692</v>
      </c>
      <c r="U2873" t="s">
        <v>8317</v>
      </c>
      <c r="V2873" t="s">
        <v>8318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 t="str" cm="1">
        <f t="array" ref="E2874">_xlfn.IFS(D2874&lt;1000,"1000",D2874&lt;5000,"5000",D2874&lt;10000,"10000",D2874&lt;15000,"15000",D2874&lt;20000,"20000",D2874&lt;25000,"25000",D2874&lt;30000,"30000",D2874&lt;35000,"35000",D2874&lt;40000,"40000",D2874&lt;45000,"45000",D2874&lt;50000,"50000",D2874&gt;=50000,"&gt;50000")</f>
        <v>5000</v>
      </c>
      <c r="F2874">
        <v>0</v>
      </c>
      <c r="G2874" t="str" cm="1">
        <f t="array" ref="G2874">_xlfn.IFS(F2874&lt;1000,"1000",F2874&lt;5000,"5000",F2874&lt;10000,"10000",F2874&lt;15000,"15000",F2874&lt;20000,"20000",F2874&lt;25000,"25000",F2874&lt;30000,"30000",F2874&lt;35000,"35000",F2874&lt;40000,"40000",F2874&lt;45000,"45000",F2874&lt;50000,"50000",F2874&gt;50000,"&gt;50000")</f>
        <v>1000</v>
      </c>
      <c r="H2874" t="s">
        <v>8221</v>
      </c>
      <c r="I2874" t="s">
        <v>8224</v>
      </c>
      <c r="J2874" t="s">
        <v>8246</v>
      </c>
      <c r="K2874">
        <v>1434768438</v>
      </c>
      <c r="L2874" s="10">
        <v>42175.11618055556</v>
      </c>
      <c r="M2874">
        <v>1429584438</v>
      </c>
      <c r="N2874" s="10">
        <f t="shared" si="134"/>
        <v>42115.11618055556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132"/>
        <v>0</v>
      </c>
      <c r="T2874" t="e">
        <f t="shared" si="133"/>
        <v>#DIV/0!</v>
      </c>
      <c r="U2874" t="s">
        <v>8317</v>
      </c>
      <c r="V2874" t="s">
        <v>8318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 t="str" cm="1">
        <f t="array" ref="E2875">_xlfn.IFS(D2875&lt;1000,"1000",D2875&lt;5000,"5000",D2875&lt;10000,"10000",D2875&lt;15000,"15000",D2875&lt;20000,"20000",D2875&lt;25000,"25000",D2875&lt;30000,"30000",D2875&lt;35000,"35000",D2875&lt;40000,"40000",D2875&lt;45000,"45000",D2875&lt;50000,"50000",D2875&gt;=50000,"&gt;50000")</f>
        <v>5000</v>
      </c>
      <c r="F2875">
        <v>953</v>
      </c>
      <c r="G2875" t="str" cm="1">
        <f t="array" ref="G2875">_xlfn.IFS(F2875&lt;1000,"1000",F2875&lt;5000,"5000",F2875&lt;10000,"10000",F2875&lt;15000,"15000",F2875&lt;20000,"20000",F2875&lt;25000,"25000",F2875&lt;30000,"30000",F2875&lt;35000,"35000",F2875&lt;40000,"40000",F2875&lt;45000,"45000",F2875&lt;50000,"50000",F2875&gt;50000,"&gt;50000")</f>
        <v>1000</v>
      </c>
      <c r="H2875" t="s">
        <v>8221</v>
      </c>
      <c r="I2875" t="s">
        <v>8224</v>
      </c>
      <c r="J2875" t="s">
        <v>8246</v>
      </c>
      <c r="K2875">
        <v>1422473831</v>
      </c>
      <c r="L2875" s="10">
        <v>42032.817488425921</v>
      </c>
      <c r="M2875">
        <v>1419881831</v>
      </c>
      <c r="N2875" s="10">
        <f t="shared" si="134"/>
        <v>42002.817488425921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132"/>
        <v>38.119999999999997</v>
      </c>
      <c r="T2875">
        <f t="shared" si="133"/>
        <v>119.125</v>
      </c>
      <c r="U2875" t="s">
        <v>8317</v>
      </c>
      <c r="V2875" t="s">
        <v>8318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 t="str" cm="1">
        <f t="array" ref="E2876">_xlfn.IFS(D2876&lt;1000,"1000",D2876&lt;5000,"5000",D2876&lt;10000,"10000",D2876&lt;15000,"15000",D2876&lt;20000,"20000",D2876&lt;25000,"25000",D2876&lt;30000,"30000",D2876&lt;35000,"35000",D2876&lt;40000,"40000",D2876&lt;45000,"45000",D2876&lt;50000,"50000",D2876&gt;=50000,"&gt;50000")</f>
        <v>10000</v>
      </c>
      <c r="F2876">
        <v>271</v>
      </c>
      <c r="G2876" t="str" cm="1">
        <f t="array" ref="G2876">_xlfn.IFS(F2876&lt;1000,"1000",F2876&lt;5000,"5000",F2876&lt;10000,"10000",F2876&lt;15000,"15000",F2876&lt;20000,"20000",F2876&lt;25000,"25000",F2876&lt;30000,"30000",F2876&lt;35000,"35000",F2876&lt;40000,"40000",F2876&lt;45000,"45000",F2876&lt;50000,"50000",F2876&gt;50000,"&gt;50000")</f>
        <v>1000</v>
      </c>
      <c r="H2876" t="s">
        <v>8221</v>
      </c>
      <c r="I2876" t="s">
        <v>8224</v>
      </c>
      <c r="J2876" t="s">
        <v>8246</v>
      </c>
      <c r="K2876">
        <v>1484684186</v>
      </c>
      <c r="L2876" s="10">
        <v>42752.84474537037</v>
      </c>
      <c r="M2876">
        <v>1482092186</v>
      </c>
      <c r="N2876" s="10">
        <f t="shared" si="134"/>
        <v>42722.84474537037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132"/>
        <v>5.42</v>
      </c>
      <c r="T2876">
        <f t="shared" si="133"/>
        <v>90.333333333333329</v>
      </c>
      <c r="U2876" t="s">
        <v>8317</v>
      </c>
      <c r="V2876" t="s">
        <v>8318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 t="str" cm="1">
        <f t="array" ref="E2877">_xlfn.IFS(D2877&lt;1000,"1000",D2877&lt;5000,"5000",D2877&lt;10000,"10000",D2877&lt;15000,"15000",D2877&lt;20000,"20000",D2877&lt;25000,"25000",D2877&lt;30000,"30000",D2877&lt;35000,"35000",D2877&lt;40000,"40000",D2877&lt;45000,"45000",D2877&lt;50000,"50000",D2877&gt;=50000,"&gt;50000")</f>
        <v>25000</v>
      </c>
      <c r="F2877">
        <v>7</v>
      </c>
      <c r="G2877" t="str" cm="1">
        <f t="array" ref="G2877">_xlfn.IFS(F2877&lt;1000,"1000",F2877&lt;5000,"5000",F2877&lt;10000,"10000",F2877&lt;15000,"15000",F2877&lt;20000,"20000",F2877&lt;25000,"25000",F2877&lt;30000,"30000",F2877&lt;35000,"35000",F2877&lt;40000,"40000",F2877&lt;45000,"45000",F2877&lt;50000,"50000",F2877&gt;50000,"&gt;50000")</f>
        <v>1000</v>
      </c>
      <c r="H2877" t="s">
        <v>8221</v>
      </c>
      <c r="I2877" t="s">
        <v>8224</v>
      </c>
      <c r="J2877" t="s">
        <v>8246</v>
      </c>
      <c r="K2877">
        <v>1462417493</v>
      </c>
      <c r="L2877" s="10">
        <v>42495.128391203703</v>
      </c>
      <c r="M2877">
        <v>1459825493</v>
      </c>
      <c r="N2877" s="10">
        <f t="shared" si="134"/>
        <v>42465.128391203703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132"/>
        <v>3.4999999999999996E-2</v>
      </c>
      <c r="T2877">
        <f t="shared" si="133"/>
        <v>2.3333333333333335</v>
      </c>
      <c r="U2877" t="s">
        <v>8317</v>
      </c>
      <c r="V2877" t="s">
        <v>8318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 t="str" cm="1">
        <f t="array" ref="E2878">_xlfn.IFS(D2878&lt;1000,"1000",D2878&lt;5000,"5000",D2878&lt;10000,"10000",D2878&lt;15000,"15000",D2878&lt;20000,"20000",D2878&lt;25000,"25000",D2878&lt;30000,"30000",D2878&lt;35000,"35000",D2878&lt;40000,"40000",D2878&lt;45000,"45000",D2878&lt;50000,"50000",D2878&gt;=50000,"&gt;50000")</f>
        <v>&gt;50000</v>
      </c>
      <c r="F2878">
        <v>0</v>
      </c>
      <c r="G2878" t="str" cm="1">
        <f t="array" ref="G2878">_xlfn.IFS(F2878&lt;1000,"1000",F2878&lt;5000,"5000",F2878&lt;10000,"10000",F2878&lt;15000,"15000",F2878&lt;20000,"20000",F2878&lt;25000,"25000",F2878&lt;30000,"30000",F2878&lt;35000,"35000",F2878&lt;40000,"40000",F2878&lt;45000,"45000",F2878&lt;50000,"50000",F2878&gt;50000,"&gt;50000")</f>
        <v>1000</v>
      </c>
      <c r="H2878" t="s">
        <v>8221</v>
      </c>
      <c r="I2878" t="s">
        <v>8224</v>
      </c>
      <c r="J2878" t="s">
        <v>8246</v>
      </c>
      <c r="K2878">
        <v>1437069079</v>
      </c>
      <c r="L2878" s="10">
        <v>42201.743969907402</v>
      </c>
      <c r="M2878">
        <v>1434477079</v>
      </c>
      <c r="N2878" s="10">
        <f t="shared" si="134"/>
        <v>42171.743969907402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132"/>
        <v>0</v>
      </c>
      <c r="T2878" t="e">
        <f t="shared" si="133"/>
        <v>#DIV/0!</v>
      </c>
      <c r="U2878" t="s">
        <v>8317</v>
      </c>
      <c r="V2878" t="s">
        <v>8318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 t="str" cm="1">
        <f t="array" ref="E2879">_xlfn.IFS(D2879&lt;1000,"1000",D2879&lt;5000,"5000",D2879&lt;10000,"10000",D2879&lt;15000,"15000",D2879&lt;20000,"20000",D2879&lt;25000,"25000",D2879&lt;30000,"30000",D2879&lt;35000,"35000",D2879&lt;40000,"40000",D2879&lt;45000,"45000",D2879&lt;50000,"50000",D2879&gt;=50000,"&gt;50000")</f>
        <v>10000</v>
      </c>
      <c r="F2879">
        <v>650</v>
      </c>
      <c r="G2879" t="str" cm="1">
        <f t="array" ref="G2879">_xlfn.IFS(F2879&lt;1000,"1000",F2879&lt;5000,"5000",F2879&lt;10000,"10000",F2879&lt;15000,"15000",F2879&lt;20000,"20000",F2879&lt;25000,"25000",F2879&lt;30000,"30000",F2879&lt;35000,"35000",F2879&lt;40000,"40000",F2879&lt;45000,"45000",F2879&lt;50000,"50000",F2879&gt;50000,"&gt;50000")</f>
        <v>1000</v>
      </c>
      <c r="H2879" t="s">
        <v>8221</v>
      </c>
      <c r="I2879" t="s">
        <v>8224</v>
      </c>
      <c r="J2879" t="s">
        <v>8246</v>
      </c>
      <c r="K2879">
        <v>1480525200</v>
      </c>
      <c r="L2879" s="10">
        <v>42704.708333333328</v>
      </c>
      <c r="M2879">
        <v>1477781724</v>
      </c>
      <c r="N2879" s="10">
        <f t="shared" si="134"/>
        <v>42672.955138888887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132"/>
        <v>10.833333333333334</v>
      </c>
      <c r="T2879">
        <f t="shared" si="133"/>
        <v>108.33333333333333</v>
      </c>
      <c r="U2879" t="s">
        <v>8317</v>
      </c>
      <c r="V2879" t="s">
        <v>8318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 t="str" cm="1">
        <f t="array" ref="E2880">_xlfn.IFS(D2880&lt;1000,"1000",D2880&lt;5000,"5000",D2880&lt;10000,"10000",D2880&lt;15000,"15000",D2880&lt;20000,"20000",D2880&lt;25000,"25000",D2880&lt;30000,"30000",D2880&lt;35000,"35000",D2880&lt;40000,"40000",D2880&lt;45000,"45000",D2880&lt;50000,"50000",D2880&gt;=50000,"&gt;50000")</f>
        <v>5000</v>
      </c>
      <c r="F2880">
        <v>63</v>
      </c>
      <c r="G2880" t="str" cm="1">
        <f t="array" ref="G2880">_xlfn.IFS(F2880&lt;1000,"1000",F2880&lt;5000,"5000",F2880&lt;10000,"10000",F2880&lt;15000,"15000",F2880&lt;20000,"20000",F2880&lt;25000,"25000",F2880&lt;30000,"30000",F2880&lt;35000,"35000",F2880&lt;40000,"40000",F2880&lt;45000,"45000",F2880&lt;50000,"50000",F2880&gt;50000,"&gt;50000")</f>
        <v>1000</v>
      </c>
      <c r="H2880" t="s">
        <v>8221</v>
      </c>
      <c r="I2880" t="s">
        <v>8225</v>
      </c>
      <c r="J2880" t="s">
        <v>8247</v>
      </c>
      <c r="K2880">
        <v>1435934795</v>
      </c>
      <c r="L2880" s="10">
        <v>42188.615682870368</v>
      </c>
      <c r="M2880">
        <v>1430750795</v>
      </c>
      <c r="N2880" s="10">
        <f t="shared" si="134"/>
        <v>42128.615682870368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132"/>
        <v>2.1</v>
      </c>
      <c r="T2880">
        <f t="shared" si="133"/>
        <v>15.75</v>
      </c>
      <c r="U2880" t="s">
        <v>8317</v>
      </c>
      <c r="V2880" t="s">
        <v>8318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 t="str" cm="1">
        <f t="array" ref="E2881">_xlfn.IFS(D2881&lt;1000,"1000",D2881&lt;5000,"5000",D2881&lt;10000,"10000",D2881&lt;15000,"15000",D2881&lt;20000,"20000",D2881&lt;25000,"25000",D2881&lt;30000,"30000",D2881&lt;35000,"35000",D2881&lt;40000,"40000",D2881&lt;45000,"45000",D2881&lt;50000,"50000",D2881&gt;=50000,"&gt;50000")</f>
        <v>15000</v>
      </c>
      <c r="F2881">
        <v>29</v>
      </c>
      <c r="G2881" t="str" cm="1">
        <f t="array" ref="G2881">_xlfn.IFS(F2881&lt;1000,"1000",F2881&lt;5000,"5000",F2881&lt;10000,"10000",F2881&lt;15000,"15000",F2881&lt;20000,"20000",F2881&lt;25000,"25000",F2881&lt;30000,"30000",F2881&lt;35000,"35000",F2881&lt;40000,"40000",F2881&lt;45000,"45000",F2881&lt;50000,"50000",F2881&gt;50000,"&gt;50000")</f>
        <v>1000</v>
      </c>
      <c r="H2881" t="s">
        <v>8221</v>
      </c>
      <c r="I2881" t="s">
        <v>8224</v>
      </c>
      <c r="J2881" t="s">
        <v>8246</v>
      </c>
      <c r="K2881">
        <v>1453310661</v>
      </c>
      <c r="L2881" s="10">
        <v>42389.725243055553</v>
      </c>
      <c r="M2881">
        <v>1450718661</v>
      </c>
      <c r="N2881" s="10">
        <f t="shared" si="134"/>
        <v>42359.725243055553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132"/>
        <v>0.2589285714285714</v>
      </c>
      <c r="T2881">
        <f t="shared" si="133"/>
        <v>29</v>
      </c>
      <c r="U2881" t="s">
        <v>8317</v>
      </c>
      <c r="V2881" t="s">
        <v>8318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 t="str" cm="1">
        <f t="array" ref="E2882">_xlfn.IFS(D2882&lt;1000,"1000",D2882&lt;5000,"5000",D2882&lt;10000,"10000",D2882&lt;15000,"15000",D2882&lt;20000,"20000",D2882&lt;25000,"25000",D2882&lt;30000,"30000",D2882&lt;35000,"35000",D2882&lt;40000,"40000",D2882&lt;45000,"45000",D2882&lt;50000,"50000",D2882&gt;=50000,"&gt;50000")</f>
        <v>15000</v>
      </c>
      <c r="F2882">
        <v>2800</v>
      </c>
      <c r="G2882" t="str" cm="1">
        <f t="array" ref="G2882">_xlfn.IFS(F2882&lt;1000,"1000",F2882&lt;5000,"5000",F2882&lt;10000,"10000",F2882&lt;15000,"15000",F2882&lt;20000,"20000",F2882&lt;25000,"25000",F2882&lt;30000,"30000",F2882&lt;35000,"35000",F2882&lt;40000,"40000",F2882&lt;45000,"45000",F2882&lt;50000,"50000",F2882&gt;50000,"&gt;50000")</f>
        <v>5000</v>
      </c>
      <c r="H2882" t="s">
        <v>8221</v>
      </c>
      <c r="I2882" t="s">
        <v>8224</v>
      </c>
      <c r="J2882" t="s">
        <v>8246</v>
      </c>
      <c r="K2882">
        <v>1440090300</v>
      </c>
      <c r="L2882" s="10">
        <v>42236.711805555555</v>
      </c>
      <c r="M2882">
        <v>1436305452</v>
      </c>
      <c r="N2882" s="10">
        <f t="shared" si="134"/>
        <v>42192.905694444446</v>
      </c>
      <c r="O2882" t="b">
        <v>0</v>
      </c>
      <c r="P2882">
        <v>29</v>
      </c>
      <c r="Q2882" t="b">
        <v>0</v>
      </c>
      <c r="R2882" t="s">
        <v>8271</v>
      </c>
      <c r="S2882" s="5">
        <f t="shared" ref="S2882:S2945" si="135">(F2882/D2882)*100</f>
        <v>23.333333333333332</v>
      </c>
      <c r="T2882">
        <f t="shared" ref="T2882:T2945" si="136">F2882/P2882</f>
        <v>96.551724137931032</v>
      </c>
      <c r="U2882" t="s">
        <v>8317</v>
      </c>
      <c r="V2882" t="s">
        <v>8318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 t="str" cm="1">
        <f t="array" ref="E2883">_xlfn.IFS(D2883&lt;1000,"1000",D2883&lt;5000,"5000",D2883&lt;10000,"10000",D2883&lt;15000,"15000",D2883&lt;20000,"20000",D2883&lt;25000,"25000",D2883&lt;30000,"30000",D2883&lt;35000,"35000",D2883&lt;40000,"40000",D2883&lt;45000,"45000",D2883&lt;50000,"50000",D2883&gt;=50000,"&gt;50000")</f>
        <v>10000</v>
      </c>
      <c r="F2883">
        <v>0</v>
      </c>
      <c r="G2883" t="str" cm="1">
        <f t="array" ref="G2883">_xlfn.IFS(F2883&lt;1000,"1000",F2883&lt;5000,"5000",F2883&lt;10000,"10000",F2883&lt;15000,"15000",F2883&lt;20000,"20000",F2883&lt;25000,"25000",F2883&lt;30000,"30000",F2883&lt;35000,"35000",F2883&lt;40000,"40000",F2883&lt;45000,"45000",F2883&lt;50000,"50000",F2883&gt;50000,"&gt;50000")</f>
        <v>1000</v>
      </c>
      <c r="H2883" t="s">
        <v>8221</v>
      </c>
      <c r="I2883" t="s">
        <v>8224</v>
      </c>
      <c r="J2883" t="s">
        <v>8246</v>
      </c>
      <c r="K2883">
        <v>1417620036</v>
      </c>
      <c r="L2883" s="10">
        <v>41976.639305555553</v>
      </c>
      <c r="M2883">
        <v>1412432436</v>
      </c>
      <c r="N2883" s="10">
        <f t="shared" ref="N2883:N2946" si="137">(((M2883/60)/60)/24)+DATE(1970,1,1)</f>
        <v>41916.597638888888</v>
      </c>
      <c r="O2883" t="b">
        <v>0</v>
      </c>
      <c r="P2883">
        <v>0</v>
      </c>
      <c r="Q2883" t="b">
        <v>0</v>
      </c>
      <c r="R2883" t="s">
        <v>8271</v>
      </c>
      <c r="S2883" s="5">
        <f t="shared" si="135"/>
        <v>0</v>
      </c>
      <c r="T2883" t="e">
        <f t="shared" si="136"/>
        <v>#DIV/0!</v>
      </c>
      <c r="U2883" t="s">
        <v>8317</v>
      </c>
      <c r="V2883" t="s">
        <v>8318</v>
      </c>
    </row>
    <row r="2884" spans="1:22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 t="str" cm="1">
        <f t="array" ref="E2884">_xlfn.IFS(D2884&lt;1000,"1000",D2884&lt;5000,"5000",D2884&lt;10000,"10000",D2884&lt;15000,"15000",D2884&lt;20000,"20000",D2884&lt;25000,"25000",D2884&lt;30000,"30000",D2884&lt;35000,"35000",D2884&lt;40000,"40000",D2884&lt;45000,"45000",D2884&lt;50000,"50000",D2884&gt;=50000,"&gt;50000")</f>
        <v>1000</v>
      </c>
      <c r="F2884">
        <v>252</v>
      </c>
      <c r="G2884" t="str" cm="1">
        <f t="array" ref="G2884">_xlfn.IFS(F2884&lt;1000,"1000",F2884&lt;5000,"5000",F2884&lt;10000,"10000",F2884&lt;15000,"15000",F2884&lt;20000,"20000",F2884&lt;25000,"25000",F2884&lt;30000,"30000",F2884&lt;35000,"35000",F2884&lt;40000,"40000",F2884&lt;45000,"45000",F2884&lt;50000,"50000",F2884&gt;50000,"&gt;50000")</f>
        <v>1000</v>
      </c>
      <c r="H2884" t="s">
        <v>8221</v>
      </c>
      <c r="I2884" t="s">
        <v>8224</v>
      </c>
      <c r="J2884" t="s">
        <v>8246</v>
      </c>
      <c r="K2884">
        <v>1462112318</v>
      </c>
      <c r="L2884" s="10">
        <v>42491.596273148149</v>
      </c>
      <c r="M2884">
        <v>1459520318</v>
      </c>
      <c r="N2884" s="10">
        <f t="shared" si="137"/>
        <v>42461.596273148149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135"/>
        <v>33.6</v>
      </c>
      <c r="T2884">
        <f t="shared" si="136"/>
        <v>63</v>
      </c>
      <c r="U2884" t="s">
        <v>8317</v>
      </c>
      <c r="V2884" t="s">
        <v>8318</v>
      </c>
    </row>
    <row r="2885" spans="1:22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 t="str" cm="1">
        <f t="array" ref="E2885">_xlfn.IFS(D2885&lt;1000,"1000",D2885&lt;5000,"5000",D2885&lt;10000,"10000",D2885&lt;15000,"15000",D2885&lt;20000,"20000",D2885&lt;25000,"25000",D2885&lt;30000,"30000",D2885&lt;35000,"35000",D2885&lt;40000,"40000",D2885&lt;45000,"45000",D2885&lt;50000,"50000",D2885&gt;=50000,"&gt;50000")</f>
        <v>15000</v>
      </c>
      <c r="F2885">
        <v>1908</v>
      </c>
      <c r="G2885" t="str" cm="1">
        <f t="array" ref="G2885">_xlfn.IFS(F2885&lt;1000,"1000",F2885&lt;5000,"5000",F2885&lt;10000,"10000",F2885&lt;15000,"15000",F2885&lt;20000,"20000",F2885&lt;25000,"25000",F2885&lt;30000,"30000",F2885&lt;35000,"35000",F2885&lt;40000,"40000",F2885&lt;45000,"45000",F2885&lt;50000,"50000",F2885&gt;50000,"&gt;50000")</f>
        <v>5000</v>
      </c>
      <c r="H2885" t="s">
        <v>8221</v>
      </c>
      <c r="I2885" t="s">
        <v>8224</v>
      </c>
      <c r="J2885" t="s">
        <v>8246</v>
      </c>
      <c r="K2885">
        <v>1454734740</v>
      </c>
      <c r="L2885" s="10">
        <v>42406.207638888889</v>
      </c>
      <c r="M2885">
        <v>1451684437</v>
      </c>
      <c r="N2885" s="10">
        <f t="shared" si="137"/>
        <v>42370.90320601852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135"/>
        <v>19.079999999999998</v>
      </c>
      <c r="T2885">
        <f t="shared" si="136"/>
        <v>381.6</v>
      </c>
      <c r="U2885" t="s">
        <v>8317</v>
      </c>
      <c r="V2885" t="s">
        <v>8318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 t="str" cm="1">
        <f t="array" ref="E2886">_xlfn.IFS(D2886&lt;1000,"1000",D2886&lt;5000,"5000",D2886&lt;10000,"10000",D2886&lt;15000,"15000",D2886&lt;20000,"20000",D2886&lt;25000,"25000",D2886&lt;30000,"30000",D2886&lt;35000,"35000",D2886&lt;40000,"40000",D2886&lt;45000,"45000",D2886&lt;50000,"50000",D2886&gt;=50000,"&gt;50000")</f>
        <v>50000</v>
      </c>
      <c r="F2886">
        <v>185</v>
      </c>
      <c r="G2886" t="str" cm="1">
        <f t="array" ref="G2886">_xlfn.IFS(F2886&lt;1000,"1000",F2886&lt;5000,"5000",F2886&lt;10000,"10000",F2886&lt;15000,"15000",F2886&lt;20000,"20000",F2886&lt;25000,"25000",F2886&lt;30000,"30000",F2886&lt;35000,"35000",F2886&lt;40000,"40000",F2886&lt;45000,"45000",F2886&lt;50000,"50000",F2886&gt;50000,"&gt;50000")</f>
        <v>1000</v>
      </c>
      <c r="H2886" t="s">
        <v>8221</v>
      </c>
      <c r="I2886" t="s">
        <v>8224</v>
      </c>
      <c r="J2886" t="s">
        <v>8246</v>
      </c>
      <c r="K2886">
        <v>1417800435</v>
      </c>
      <c r="L2886" s="10">
        <v>41978.727256944447</v>
      </c>
      <c r="M2886">
        <v>1415208435</v>
      </c>
      <c r="N2886" s="10">
        <f t="shared" si="137"/>
        <v>41948.727256944447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135"/>
        <v>0.41111111111111115</v>
      </c>
      <c r="T2886">
        <f t="shared" si="136"/>
        <v>46.25</v>
      </c>
      <c r="U2886" t="s">
        <v>8317</v>
      </c>
      <c r="V2886" t="s">
        <v>8318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 t="str" cm="1">
        <f t="array" ref="E2887">_xlfn.IFS(D2887&lt;1000,"1000",D2887&lt;5000,"5000",D2887&lt;10000,"10000",D2887&lt;15000,"15000",D2887&lt;20000,"20000",D2887&lt;25000,"25000",D2887&lt;30000,"30000",D2887&lt;35000,"35000",D2887&lt;40000,"40000",D2887&lt;45000,"45000",D2887&lt;50000,"50000",D2887&gt;=50000,"&gt;50000")</f>
        <v>1000</v>
      </c>
      <c r="F2887">
        <v>130</v>
      </c>
      <c r="G2887" t="str" cm="1">
        <f t="array" ref="G2887">_xlfn.IFS(F2887&lt;1000,"1000",F2887&lt;5000,"5000",F2887&lt;10000,"10000",F2887&lt;15000,"15000",F2887&lt;20000,"20000",F2887&lt;25000,"25000",F2887&lt;30000,"30000",F2887&lt;35000,"35000",F2887&lt;40000,"40000",F2887&lt;45000,"45000",F2887&lt;50000,"50000",F2887&gt;50000,"&gt;50000")</f>
        <v>1000</v>
      </c>
      <c r="H2887" t="s">
        <v>8221</v>
      </c>
      <c r="I2887" t="s">
        <v>8224</v>
      </c>
      <c r="J2887" t="s">
        <v>8246</v>
      </c>
      <c r="K2887">
        <v>1426294201</v>
      </c>
      <c r="L2887" s="10">
        <v>42077.034733796296</v>
      </c>
      <c r="M2887">
        <v>1423705801</v>
      </c>
      <c r="N2887" s="10">
        <f t="shared" si="137"/>
        <v>42047.07640046296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135"/>
        <v>32.5</v>
      </c>
      <c r="T2887">
        <f t="shared" si="136"/>
        <v>26</v>
      </c>
      <c r="U2887" t="s">
        <v>8317</v>
      </c>
      <c r="V2887" t="s">
        <v>8318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 t="str" cm="1">
        <f t="array" ref="E2888">_xlfn.IFS(D2888&lt;1000,"1000",D2888&lt;5000,"5000",D2888&lt;10000,"10000",D2888&lt;15000,"15000",D2888&lt;20000,"20000",D2888&lt;25000,"25000",D2888&lt;30000,"30000",D2888&lt;35000,"35000",D2888&lt;40000,"40000",D2888&lt;45000,"45000",D2888&lt;50000,"50000",D2888&gt;=50000,"&gt;50000")</f>
        <v>1000</v>
      </c>
      <c r="F2888">
        <v>10</v>
      </c>
      <c r="G2888" t="str" cm="1">
        <f t="array" ref="G2888">_xlfn.IFS(F2888&lt;1000,"1000",F2888&lt;5000,"5000",F2888&lt;10000,"10000",F2888&lt;15000,"15000",F2888&lt;20000,"20000",F2888&lt;25000,"25000",F2888&lt;30000,"30000",F2888&lt;35000,"35000",F2888&lt;40000,"40000",F2888&lt;45000,"45000",F2888&lt;50000,"50000",F2888&gt;50000,"&gt;50000")</f>
        <v>1000</v>
      </c>
      <c r="H2888" t="s">
        <v>8221</v>
      </c>
      <c r="I2888" t="s">
        <v>8224</v>
      </c>
      <c r="J2888" t="s">
        <v>8246</v>
      </c>
      <c r="K2888">
        <v>1442635140</v>
      </c>
      <c r="L2888" s="10">
        <v>42266.165972222225</v>
      </c>
      <c r="M2888">
        <v>1442243484</v>
      </c>
      <c r="N2888" s="10">
        <f t="shared" si="137"/>
        <v>42261.632916666669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135"/>
        <v>5</v>
      </c>
      <c r="T2888">
        <f t="shared" si="136"/>
        <v>10</v>
      </c>
      <c r="U2888" t="s">
        <v>8317</v>
      </c>
      <c r="V2888" t="s">
        <v>8318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 t="str" cm="1">
        <f t="array" ref="E2889">_xlfn.IFS(D2889&lt;1000,"1000",D2889&lt;5000,"5000",D2889&lt;10000,"10000",D2889&lt;15000,"15000",D2889&lt;20000,"20000",D2889&lt;25000,"25000",D2889&lt;30000,"30000",D2889&lt;35000,"35000",D2889&lt;40000,"40000",D2889&lt;45000,"45000",D2889&lt;50000,"50000",D2889&gt;=50000,"&gt;50000")</f>
        <v>5000</v>
      </c>
      <c r="F2889">
        <v>5</v>
      </c>
      <c r="G2889" t="str" cm="1">
        <f t="array" ref="G2889">_xlfn.IFS(F2889&lt;1000,"1000",F2889&lt;5000,"5000",F2889&lt;10000,"10000",F2889&lt;15000,"15000",F2889&lt;20000,"20000",F2889&lt;25000,"25000",F2889&lt;30000,"30000",F2889&lt;35000,"35000",F2889&lt;40000,"40000",F2889&lt;45000,"45000",F2889&lt;50000,"50000",F2889&gt;50000,"&gt;50000")</f>
        <v>1000</v>
      </c>
      <c r="H2889" t="s">
        <v>8221</v>
      </c>
      <c r="I2889" t="s">
        <v>8224</v>
      </c>
      <c r="J2889" t="s">
        <v>8246</v>
      </c>
      <c r="K2889">
        <v>1420971324</v>
      </c>
      <c r="L2889" s="10">
        <v>42015.427361111113</v>
      </c>
      <c r="M2889">
        <v>1418379324</v>
      </c>
      <c r="N2889" s="10">
        <f t="shared" si="137"/>
        <v>41985.427361111113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135"/>
        <v>0.16666666666666669</v>
      </c>
      <c r="T2889">
        <f t="shared" si="136"/>
        <v>5</v>
      </c>
      <c r="U2889" t="s">
        <v>8317</v>
      </c>
      <c r="V2889" t="s">
        <v>8318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 t="str" cm="1">
        <f t="array" ref="E2890">_xlfn.IFS(D2890&lt;1000,"1000",D2890&lt;5000,"5000",D2890&lt;10000,"10000",D2890&lt;15000,"15000",D2890&lt;20000,"20000",D2890&lt;25000,"25000",D2890&lt;30000,"30000",D2890&lt;35000,"35000",D2890&lt;40000,"40000",D2890&lt;45000,"45000",D2890&lt;50000,"50000",D2890&gt;=50000,"&gt;50000")</f>
        <v>35000</v>
      </c>
      <c r="F2890">
        <v>0</v>
      </c>
      <c r="G2890" t="str" cm="1">
        <f t="array" ref="G2890">_xlfn.IFS(F2890&lt;1000,"1000",F2890&lt;5000,"5000",F2890&lt;10000,"10000",F2890&lt;15000,"15000",F2890&lt;20000,"20000",F2890&lt;25000,"25000",F2890&lt;30000,"30000",F2890&lt;35000,"35000",F2890&lt;40000,"40000",F2890&lt;45000,"45000",F2890&lt;50000,"50000",F2890&gt;50000,"&gt;50000")</f>
        <v>1000</v>
      </c>
      <c r="H2890" t="s">
        <v>8221</v>
      </c>
      <c r="I2890" t="s">
        <v>8224</v>
      </c>
      <c r="J2890" t="s">
        <v>8246</v>
      </c>
      <c r="K2890">
        <v>1413608340</v>
      </c>
      <c r="L2890" s="10">
        <v>41930.207638888889</v>
      </c>
      <c r="M2890">
        <v>1412945440</v>
      </c>
      <c r="N2890" s="10">
        <f t="shared" si="137"/>
        <v>41922.535185185188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135"/>
        <v>0</v>
      </c>
      <c r="T2890" t="e">
        <f t="shared" si="136"/>
        <v>#DIV/0!</v>
      </c>
      <c r="U2890" t="s">
        <v>8317</v>
      </c>
      <c r="V2890" t="s">
        <v>8318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 t="str" cm="1">
        <f t="array" ref="E2891">_xlfn.IFS(D2891&lt;1000,"1000",D2891&lt;5000,"5000",D2891&lt;10000,"10000",D2891&lt;15000,"15000",D2891&lt;20000,"20000",D2891&lt;25000,"25000",D2891&lt;30000,"30000",D2891&lt;35000,"35000",D2891&lt;40000,"40000",D2891&lt;45000,"45000",D2891&lt;50000,"50000",D2891&gt;=50000,"&gt;50000")</f>
        <v>5000</v>
      </c>
      <c r="F2891">
        <v>1142</v>
      </c>
      <c r="G2891" t="str" cm="1">
        <f t="array" ref="G2891">_xlfn.IFS(F2891&lt;1000,"1000",F2891&lt;5000,"5000",F2891&lt;10000,"10000",F2891&lt;15000,"15000",F2891&lt;20000,"20000",F2891&lt;25000,"25000",F2891&lt;30000,"30000",F2891&lt;35000,"35000",F2891&lt;40000,"40000",F2891&lt;45000,"45000",F2891&lt;50000,"50000",F2891&gt;50000,"&gt;50000")</f>
        <v>5000</v>
      </c>
      <c r="H2891" t="s">
        <v>8221</v>
      </c>
      <c r="I2891" t="s">
        <v>8224</v>
      </c>
      <c r="J2891" t="s">
        <v>8246</v>
      </c>
      <c r="K2891">
        <v>1409344985</v>
      </c>
      <c r="L2891" s="10">
        <v>41880.863252314812</v>
      </c>
      <c r="M2891">
        <v>1406752985</v>
      </c>
      <c r="N2891" s="10">
        <f t="shared" si="137"/>
        <v>41850.863252314812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135"/>
        <v>38.066666666666663</v>
      </c>
      <c r="T2891">
        <f t="shared" si="136"/>
        <v>81.571428571428569</v>
      </c>
      <c r="U2891" t="s">
        <v>8317</v>
      </c>
      <c r="V2891" t="s">
        <v>8318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 t="str" cm="1">
        <f t="array" ref="E2892">_xlfn.IFS(D2892&lt;1000,"1000",D2892&lt;5000,"5000",D2892&lt;10000,"10000",D2892&lt;15000,"15000",D2892&lt;20000,"20000",D2892&lt;25000,"25000",D2892&lt;30000,"30000",D2892&lt;35000,"35000",D2892&lt;40000,"40000",D2892&lt;45000,"45000",D2892&lt;50000,"50000",D2892&gt;=50000,"&gt;50000")</f>
        <v>5000</v>
      </c>
      <c r="F2892">
        <v>21</v>
      </c>
      <c r="G2892" t="str" cm="1">
        <f t="array" ref="G2892">_xlfn.IFS(F2892&lt;1000,"1000",F2892&lt;5000,"5000",F2892&lt;10000,"10000",F2892&lt;15000,"15000",F2892&lt;20000,"20000",F2892&lt;25000,"25000",F2892&lt;30000,"30000",F2892&lt;35000,"35000",F2892&lt;40000,"40000",F2892&lt;45000,"45000",F2892&lt;50000,"50000",F2892&gt;50000,"&gt;50000")</f>
        <v>1000</v>
      </c>
      <c r="H2892" t="s">
        <v>8221</v>
      </c>
      <c r="I2892" t="s">
        <v>8224</v>
      </c>
      <c r="J2892" t="s">
        <v>8246</v>
      </c>
      <c r="K2892">
        <v>1407553200</v>
      </c>
      <c r="L2892" s="10">
        <v>41860.125</v>
      </c>
      <c r="M2892">
        <v>1405100992</v>
      </c>
      <c r="N2892" s="10">
        <f t="shared" si="137"/>
        <v>41831.742962962962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135"/>
        <v>1.05</v>
      </c>
      <c r="T2892">
        <f t="shared" si="136"/>
        <v>7</v>
      </c>
      <c r="U2892" t="s">
        <v>8317</v>
      </c>
      <c r="V2892" t="s">
        <v>8318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 t="str" cm="1">
        <f t="array" ref="E2893">_xlfn.IFS(D2893&lt;1000,"1000",D2893&lt;5000,"5000",D2893&lt;10000,"10000",D2893&lt;15000,"15000",D2893&lt;20000,"20000",D2893&lt;25000,"25000",D2893&lt;30000,"30000",D2893&lt;35000,"35000",D2893&lt;40000,"40000",D2893&lt;45000,"45000",D2893&lt;50000,"50000",D2893&gt;=50000,"&gt;50000")</f>
        <v>15000</v>
      </c>
      <c r="F2893">
        <v>273</v>
      </c>
      <c r="G2893" t="str" cm="1">
        <f t="array" ref="G2893">_xlfn.IFS(F2893&lt;1000,"1000",F2893&lt;5000,"5000",F2893&lt;10000,"10000",F2893&lt;15000,"15000",F2893&lt;20000,"20000",F2893&lt;25000,"25000",F2893&lt;30000,"30000",F2893&lt;35000,"35000",F2893&lt;40000,"40000",F2893&lt;45000,"45000",F2893&lt;50000,"50000",F2893&gt;50000,"&gt;50000")</f>
        <v>1000</v>
      </c>
      <c r="H2893" t="s">
        <v>8221</v>
      </c>
      <c r="I2893" t="s">
        <v>8224</v>
      </c>
      <c r="J2893" t="s">
        <v>8246</v>
      </c>
      <c r="K2893">
        <v>1460751128</v>
      </c>
      <c r="L2893" s="10">
        <v>42475.84175925926</v>
      </c>
      <c r="M2893">
        <v>1455570728</v>
      </c>
      <c r="N2893" s="10">
        <f t="shared" si="137"/>
        <v>42415.883425925931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135"/>
        <v>2.73</v>
      </c>
      <c r="T2893">
        <f t="shared" si="136"/>
        <v>27.3</v>
      </c>
      <c r="U2893" t="s">
        <v>8317</v>
      </c>
      <c r="V2893" t="s">
        <v>8318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 t="str" cm="1">
        <f t="array" ref="E2894">_xlfn.IFS(D2894&lt;1000,"1000",D2894&lt;5000,"5000",D2894&lt;10000,"10000",D2894&lt;15000,"15000",D2894&lt;20000,"20000",D2894&lt;25000,"25000",D2894&lt;30000,"30000",D2894&lt;35000,"35000",D2894&lt;40000,"40000",D2894&lt;45000,"45000",D2894&lt;50000,"50000",D2894&gt;=50000,"&gt;50000")</f>
        <v>10000</v>
      </c>
      <c r="F2894">
        <v>500</v>
      </c>
      <c r="G2894" t="str" cm="1">
        <f t="array" ref="G2894">_xlfn.IFS(F2894&lt;1000,"1000",F2894&lt;5000,"5000",F2894&lt;10000,"10000",F2894&lt;15000,"15000",F2894&lt;20000,"20000",F2894&lt;25000,"25000",F2894&lt;30000,"30000",F2894&lt;35000,"35000",F2894&lt;40000,"40000",F2894&lt;45000,"45000",F2894&lt;50000,"50000",F2894&gt;50000,"&gt;50000")</f>
        <v>1000</v>
      </c>
      <c r="H2894" t="s">
        <v>8221</v>
      </c>
      <c r="I2894" t="s">
        <v>8224</v>
      </c>
      <c r="J2894" t="s">
        <v>8246</v>
      </c>
      <c r="K2894">
        <v>1409000400</v>
      </c>
      <c r="L2894" s="10">
        <v>41876.875</v>
      </c>
      <c r="M2894">
        <v>1408381704</v>
      </c>
      <c r="N2894" s="10">
        <f t="shared" si="137"/>
        <v>41869.714166666665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135"/>
        <v>9.0909090909090917</v>
      </c>
      <c r="T2894">
        <f t="shared" si="136"/>
        <v>29.411764705882351</v>
      </c>
      <c r="U2894" t="s">
        <v>8317</v>
      </c>
      <c r="V2894" t="s">
        <v>8318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 t="str" cm="1">
        <f t="array" ref="E2895">_xlfn.IFS(D2895&lt;1000,"1000",D2895&lt;5000,"5000",D2895&lt;10000,"10000",D2895&lt;15000,"15000",D2895&lt;20000,"20000",D2895&lt;25000,"25000",D2895&lt;30000,"30000",D2895&lt;35000,"35000",D2895&lt;40000,"40000",D2895&lt;45000,"45000",D2895&lt;50000,"50000",D2895&gt;=50000,"&gt;50000")</f>
        <v>10000</v>
      </c>
      <c r="F2895">
        <v>25</v>
      </c>
      <c r="G2895" t="str" cm="1">
        <f t="array" ref="G2895">_xlfn.IFS(F2895&lt;1000,"1000",F2895&lt;5000,"5000",F2895&lt;10000,"10000",F2895&lt;15000,"15000",F2895&lt;20000,"20000",F2895&lt;25000,"25000",F2895&lt;30000,"30000",F2895&lt;35000,"35000",F2895&lt;40000,"40000",F2895&lt;45000,"45000",F2895&lt;50000,"50000",F2895&gt;50000,"&gt;50000")</f>
        <v>1000</v>
      </c>
      <c r="H2895" t="s">
        <v>8221</v>
      </c>
      <c r="I2895" t="s">
        <v>8224</v>
      </c>
      <c r="J2895" t="s">
        <v>8246</v>
      </c>
      <c r="K2895">
        <v>1420768800</v>
      </c>
      <c r="L2895" s="10">
        <v>42013.083333333328</v>
      </c>
      <c r="M2895">
        <v>1415644395</v>
      </c>
      <c r="N2895" s="10">
        <f t="shared" si="137"/>
        <v>41953.773090277777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135"/>
        <v>0.5</v>
      </c>
      <c r="T2895">
        <f t="shared" si="136"/>
        <v>12.5</v>
      </c>
      <c r="U2895" t="s">
        <v>8317</v>
      </c>
      <c r="V2895" t="s">
        <v>8318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 t="str" cm="1">
        <f t="array" ref="E2896">_xlfn.IFS(D2896&lt;1000,"1000",D2896&lt;5000,"5000",D2896&lt;10000,"10000",D2896&lt;15000,"15000",D2896&lt;20000,"20000",D2896&lt;25000,"25000",D2896&lt;30000,"30000",D2896&lt;35000,"35000",D2896&lt;40000,"40000",D2896&lt;45000,"45000",D2896&lt;50000,"50000",D2896&gt;=50000,"&gt;50000")</f>
        <v>&gt;50000</v>
      </c>
      <c r="F2896">
        <v>0</v>
      </c>
      <c r="G2896" t="str" cm="1">
        <f t="array" ref="G2896">_xlfn.IFS(F2896&lt;1000,"1000",F2896&lt;5000,"5000",F2896&lt;10000,"10000",F2896&lt;15000,"15000",F2896&lt;20000,"20000",F2896&lt;25000,"25000",F2896&lt;30000,"30000",F2896&lt;35000,"35000",F2896&lt;40000,"40000",F2896&lt;45000,"45000",F2896&lt;50000,"50000",F2896&gt;50000,"&gt;50000")</f>
        <v>1000</v>
      </c>
      <c r="H2896" t="s">
        <v>8221</v>
      </c>
      <c r="I2896" t="s">
        <v>8224</v>
      </c>
      <c r="J2896" t="s">
        <v>8246</v>
      </c>
      <c r="K2896">
        <v>1428100815</v>
      </c>
      <c r="L2896" s="10">
        <v>42097.944618055553</v>
      </c>
      <c r="M2896">
        <v>1422920415</v>
      </c>
      <c r="N2896" s="10">
        <f t="shared" si="137"/>
        <v>42037.986284722225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135"/>
        <v>0</v>
      </c>
      <c r="T2896" t="e">
        <f t="shared" si="136"/>
        <v>#DIV/0!</v>
      </c>
      <c r="U2896" t="s">
        <v>8317</v>
      </c>
      <c r="V2896" t="s">
        <v>8318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 t="str" cm="1">
        <f t="array" ref="E2897">_xlfn.IFS(D2897&lt;1000,"1000",D2897&lt;5000,"5000",D2897&lt;10000,"10000",D2897&lt;15000,"15000",D2897&lt;20000,"20000",D2897&lt;25000,"25000",D2897&lt;30000,"30000",D2897&lt;35000,"35000",D2897&lt;40000,"40000",D2897&lt;45000,"45000",D2897&lt;50000,"50000",D2897&gt;=50000,"&gt;50000")</f>
        <v>1000</v>
      </c>
      <c r="F2897">
        <v>23</v>
      </c>
      <c r="G2897" t="str" cm="1">
        <f t="array" ref="G2897">_xlfn.IFS(F2897&lt;1000,"1000",F2897&lt;5000,"5000",F2897&lt;10000,"10000",F2897&lt;15000,"15000",F2897&lt;20000,"20000",F2897&lt;25000,"25000",F2897&lt;30000,"30000",F2897&lt;35000,"35000",F2897&lt;40000,"40000",F2897&lt;45000,"45000",F2897&lt;50000,"50000",F2897&gt;50000,"&gt;50000")</f>
        <v>1000</v>
      </c>
      <c r="H2897" t="s">
        <v>8221</v>
      </c>
      <c r="I2897" t="s">
        <v>8224</v>
      </c>
      <c r="J2897" t="s">
        <v>8246</v>
      </c>
      <c r="K2897">
        <v>1403470800</v>
      </c>
      <c r="L2897" s="10">
        <v>41812.875</v>
      </c>
      <c r="M2897">
        <v>1403356792</v>
      </c>
      <c r="N2897" s="10">
        <f t="shared" si="137"/>
        <v>41811.555462962962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135"/>
        <v>4.5999999999999996</v>
      </c>
      <c r="T2897">
        <f t="shared" si="136"/>
        <v>5.75</v>
      </c>
      <c r="U2897" t="s">
        <v>8317</v>
      </c>
      <c r="V2897" t="s">
        <v>8318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 t="str" cm="1">
        <f t="array" ref="E2898">_xlfn.IFS(D2898&lt;1000,"1000",D2898&lt;5000,"5000",D2898&lt;10000,"10000",D2898&lt;15000,"15000",D2898&lt;20000,"20000",D2898&lt;25000,"25000",D2898&lt;30000,"30000",D2898&lt;35000,"35000",D2898&lt;40000,"40000",D2898&lt;45000,"45000",D2898&lt;50000,"50000",D2898&gt;=50000,"&gt;50000")</f>
        <v>5000</v>
      </c>
      <c r="F2898">
        <v>625</v>
      </c>
      <c r="G2898" t="str" cm="1">
        <f t="array" ref="G2898">_xlfn.IFS(F2898&lt;1000,"1000",F2898&lt;5000,"5000",F2898&lt;10000,"10000",F2898&lt;15000,"15000",F2898&lt;20000,"20000",F2898&lt;25000,"25000",F2898&lt;30000,"30000",F2898&lt;35000,"35000",F2898&lt;40000,"40000",F2898&lt;45000,"45000",F2898&lt;50000,"50000",F2898&gt;50000,"&gt;50000")</f>
        <v>1000</v>
      </c>
      <c r="H2898" t="s">
        <v>8221</v>
      </c>
      <c r="I2898" t="s">
        <v>8224</v>
      </c>
      <c r="J2898" t="s">
        <v>8246</v>
      </c>
      <c r="K2898">
        <v>1481522400</v>
      </c>
      <c r="L2898" s="10">
        <v>42716.25</v>
      </c>
      <c r="M2898">
        <v>1480283321</v>
      </c>
      <c r="N2898" s="10">
        <f t="shared" si="137"/>
        <v>42701.908807870372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135"/>
        <v>20.833333333333336</v>
      </c>
      <c r="T2898">
        <f t="shared" si="136"/>
        <v>52.083333333333336</v>
      </c>
      <c r="U2898" t="s">
        <v>8317</v>
      </c>
      <c r="V2898" t="s">
        <v>8318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 t="str" cm="1">
        <f t="array" ref="E2899">_xlfn.IFS(D2899&lt;1000,"1000",D2899&lt;5000,"5000",D2899&lt;10000,"10000",D2899&lt;15000,"15000",D2899&lt;20000,"20000",D2899&lt;25000,"25000",D2899&lt;30000,"30000",D2899&lt;35000,"35000",D2899&lt;40000,"40000",D2899&lt;45000,"45000",D2899&lt;50000,"50000",D2899&gt;=50000,"&gt;50000")</f>
        <v>15000</v>
      </c>
      <c r="F2899">
        <v>550</v>
      </c>
      <c r="G2899" t="str" cm="1">
        <f t="array" ref="G2899">_xlfn.IFS(F2899&lt;1000,"1000",F2899&lt;5000,"5000",F2899&lt;10000,"10000",F2899&lt;15000,"15000",F2899&lt;20000,"20000",F2899&lt;25000,"25000",F2899&lt;30000,"30000",F2899&lt;35000,"35000",F2899&lt;40000,"40000",F2899&lt;45000,"45000",F2899&lt;50000,"50000",F2899&gt;50000,"&gt;50000")</f>
        <v>1000</v>
      </c>
      <c r="H2899" t="s">
        <v>8221</v>
      </c>
      <c r="I2899" t="s">
        <v>8224</v>
      </c>
      <c r="J2899" t="s">
        <v>8246</v>
      </c>
      <c r="K2899">
        <v>1444577345</v>
      </c>
      <c r="L2899" s="10">
        <v>42288.645196759258</v>
      </c>
      <c r="M2899">
        <v>1441985458</v>
      </c>
      <c r="N2899" s="10">
        <f t="shared" si="137"/>
        <v>42258.646504629629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135"/>
        <v>4.583333333333333</v>
      </c>
      <c r="T2899">
        <f t="shared" si="136"/>
        <v>183.33333333333334</v>
      </c>
      <c r="U2899" t="s">
        <v>8317</v>
      </c>
      <c r="V2899" t="s">
        <v>8318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 t="str" cm="1">
        <f t="array" ref="E2900">_xlfn.IFS(D2900&lt;1000,"1000",D2900&lt;5000,"5000",D2900&lt;10000,"10000",D2900&lt;15000,"15000",D2900&lt;20000,"20000",D2900&lt;25000,"25000",D2900&lt;30000,"30000",D2900&lt;35000,"35000",D2900&lt;40000,"40000",D2900&lt;45000,"45000",D2900&lt;50000,"50000",D2900&gt;=50000,"&gt;50000")</f>
        <v>10000</v>
      </c>
      <c r="F2900">
        <v>316</v>
      </c>
      <c r="G2900" t="str" cm="1">
        <f t="array" ref="G2900">_xlfn.IFS(F2900&lt;1000,"1000",F2900&lt;5000,"5000",F2900&lt;10000,"10000",F2900&lt;15000,"15000",F2900&lt;20000,"20000",F2900&lt;25000,"25000",F2900&lt;30000,"30000",F2900&lt;35000,"35000",F2900&lt;40000,"40000",F2900&lt;45000,"45000",F2900&lt;50000,"50000",F2900&gt;50000,"&gt;50000")</f>
        <v>1000</v>
      </c>
      <c r="H2900" t="s">
        <v>8221</v>
      </c>
      <c r="I2900" t="s">
        <v>8224</v>
      </c>
      <c r="J2900" t="s">
        <v>8246</v>
      </c>
      <c r="K2900">
        <v>1446307053</v>
      </c>
      <c r="L2900" s="10">
        <v>42308.664965277778</v>
      </c>
      <c r="M2900">
        <v>1443715053</v>
      </c>
      <c r="N2900" s="10">
        <f t="shared" si="137"/>
        <v>42278.664965277778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135"/>
        <v>4.2133333333333338</v>
      </c>
      <c r="T2900">
        <f t="shared" si="136"/>
        <v>26.333333333333332</v>
      </c>
      <c r="U2900" t="s">
        <v>8317</v>
      </c>
      <c r="V2900" t="s">
        <v>8318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 t="str" cm="1">
        <f t="array" ref="E2901">_xlfn.IFS(D2901&lt;1000,"1000",D2901&lt;5000,"5000",D2901&lt;10000,"10000",D2901&lt;15000,"15000",D2901&lt;20000,"20000",D2901&lt;25000,"25000",D2901&lt;30000,"30000",D2901&lt;35000,"35000",D2901&lt;40000,"40000",D2901&lt;45000,"45000",D2901&lt;50000,"50000",D2901&gt;=50000,"&gt;50000")</f>
        <v>15000</v>
      </c>
      <c r="F2901">
        <v>0</v>
      </c>
      <c r="G2901" t="str" cm="1">
        <f t="array" ref="G2901">_xlfn.IFS(F2901&lt;1000,"1000",F2901&lt;5000,"5000",F2901&lt;10000,"10000",F2901&lt;15000,"15000",F2901&lt;20000,"20000",F2901&lt;25000,"25000",F2901&lt;30000,"30000",F2901&lt;35000,"35000",F2901&lt;40000,"40000",F2901&lt;45000,"45000",F2901&lt;50000,"50000",F2901&gt;50000,"&gt;50000")</f>
        <v>1000</v>
      </c>
      <c r="H2901" t="s">
        <v>8221</v>
      </c>
      <c r="I2901" t="s">
        <v>8224</v>
      </c>
      <c r="J2901" t="s">
        <v>8246</v>
      </c>
      <c r="K2901">
        <v>1469325158</v>
      </c>
      <c r="L2901" s="10">
        <v>42575.078217592592</v>
      </c>
      <c r="M2901">
        <v>1464141158</v>
      </c>
      <c r="N2901" s="10">
        <f t="shared" si="137"/>
        <v>42515.078217592592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135"/>
        <v>0</v>
      </c>
      <c r="T2901" t="e">
        <f t="shared" si="136"/>
        <v>#DIV/0!</v>
      </c>
      <c r="U2901" t="s">
        <v>8317</v>
      </c>
      <c r="V2901" t="s">
        <v>8318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 t="str" cm="1">
        <f t="array" ref="E2902">_xlfn.IFS(D2902&lt;1000,"1000",D2902&lt;5000,"5000",D2902&lt;10000,"10000",D2902&lt;15000,"15000",D2902&lt;20000,"20000",D2902&lt;25000,"25000",D2902&lt;30000,"30000",D2902&lt;35000,"35000",D2902&lt;40000,"40000",D2902&lt;45000,"45000",D2902&lt;50000,"50000",D2902&gt;=50000,"&gt;50000")</f>
        <v>10000</v>
      </c>
      <c r="F2902">
        <v>3405</v>
      </c>
      <c r="G2902" t="str" cm="1">
        <f t="array" ref="G2902">_xlfn.IFS(F2902&lt;1000,"1000",F2902&lt;5000,"5000",F2902&lt;10000,"10000",F2902&lt;15000,"15000",F2902&lt;20000,"20000",F2902&lt;25000,"25000",F2902&lt;30000,"30000",F2902&lt;35000,"35000",F2902&lt;40000,"40000",F2902&lt;45000,"45000",F2902&lt;50000,"50000",F2902&gt;50000,"&gt;50000")</f>
        <v>5000</v>
      </c>
      <c r="H2902" t="s">
        <v>8221</v>
      </c>
      <c r="I2902" t="s">
        <v>8224</v>
      </c>
      <c r="J2902" t="s">
        <v>8246</v>
      </c>
      <c r="K2902">
        <v>1407562632</v>
      </c>
      <c r="L2902" s="10">
        <v>41860.234166666669</v>
      </c>
      <c r="M2902">
        <v>1404970632</v>
      </c>
      <c r="N2902" s="10">
        <f t="shared" si="137"/>
        <v>41830.234166666669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135"/>
        <v>61.909090909090914</v>
      </c>
      <c r="T2902">
        <f t="shared" si="136"/>
        <v>486.42857142857144</v>
      </c>
      <c r="U2902" t="s">
        <v>8317</v>
      </c>
      <c r="V2902" t="s">
        <v>8318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 t="str" cm="1">
        <f t="array" ref="E2903">_xlfn.IFS(D2903&lt;1000,"1000",D2903&lt;5000,"5000",D2903&lt;10000,"10000",D2903&lt;15000,"15000",D2903&lt;20000,"20000",D2903&lt;25000,"25000",D2903&lt;30000,"30000",D2903&lt;35000,"35000",D2903&lt;40000,"40000",D2903&lt;45000,"45000",D2903&lt;50000,"50000",D2903&gt;=50000,"&gt;50000")</f>
        <v>1000</v>
      </c>
      <c r="F2903">
        <v>6</v>
      </c>
      <c r="G2903" t="str" cm="1">
        <f t="array" ref="G2903">_xlfn.IFS(F2903&lt;1000,"1000",F2903&lt;5000,"5000",F2903&lt;10000,"10000",F2903&lt;15000,"15000",F2903&lt;20000,"20000",F2903&lt;25000,"25000",F2903&lt;30000,"30000",F2903&lt;35000,"35000",F2903&lt;40000,"40000",F2903&lt;45000,"45000",F2903&lt;50000,"50000",F2903&gt;50000,"&gt;50000")</f>
        <v>1000</v>
      </c>
      <c r="H2903" t="s">
        <v>8221</v>
      </c>
      <c r="I2903" t="s">
        <v>8224</v>
      </c>
      <c r="J2903" t="s">
        <v>8246</v>
      </c>
      <c r="K2903">
        <v>1423345339</v>
      </c>
      <c r="L2903" s="10">
        <v>42042.904386574075</v>
      </c>
      <c r="M2903">
        <v>1418161339</v>
      </c>
      <c r="N2903" s="10">
        <f t="shared" si="137"/>
        <v>41982.904386574075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135"/>
        <v>0.8</v>
      </c>
      <c r="T2903">
        <f t="shared" si="136"/>
        <v>3</v>
      </c>
      <c r="U2903" t="s">
        <v>8317</v>
      </c>
      <c r="V2903" t="s">
        <v>8318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 t="str" cm="1">
        <f t="array" ref="E2904">_xlfn.IFS(D2904&lt;1000,"1000",D2904&lt;5000,"5000",D2904&lt;10000,"10000",D2904&lt;15000,"15000",D2904&lt;20000,"20000",D2904&lt;25000,"25000",D2904&lt;30000,"30000",D2904&lt;35000,"35000",D2904&lt;40000,"40000",D2904&lt;45000,"45000",D2904&lt;50000,"50000",D2904&gt;=50000,"&gt;50000")</f>
        <v>&gt;50000</v>
      </c>
      <c r="F2904">
        <v>25</v>
      </c>
      <c r="G2904" t="str" cm="1">
        <f t="array" ref="G2904">_xlfn.IFS(F2904&lt;1000,"1000",F2904&lt;5000,"5000",F2904&lt;10000,"10000",F2904&lt;15000,"15000",F2904&lt;20000,"20000",F2904&lt;25000,"25000",F2904&lt;30000,"30000",F2904&lt;35000,"35000",F2904&lt;40000,"40000",F2904&lt;45000,"45000",F2904&lt;50000,"50000",F2904&gt;50000,"&gt;50000")</f>
        <v>1000</v>
      </c>
      <c r="H2904" t="s">
        <v>8221</v>
      </c>
      <c r="I2904" t="s">
        <v>8224</v>
      </c>
      <c r="J2904" t="s">
        <v>8246</v>
      </c>
      <c r="K2904">
        <v>1440412396</v>
      </c>
      <c r="L2904" s="10">
        <v>42240.439768518518</v>
      </c>
      <c r="M2904">
        <v>1437820396</v>
      </c>
      <c r="N2904" s="10">
        <f t="shared" si="137"/>
        <v>42210.439768518518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135"/>
        <v>1.6666666666666666E-2</v>
      </c>
      <c r="T2904">
        <f t="shared" si="136"/>
        <v>25</v>
      </c>
      <c r="U2904" t="s">
        <v>8317</v>
      </c>
      <c r="V2904" t="s">
        <v>8318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 t="str" cm="1">
        <f t="array" ref="E2905">_xlfn.IFS(D2905&lt;1000,"1000",D2905&lt;5000,"5000",D2905&lt;10000,"10000",D2905&lt;15000,"15000",D2905&lt;20000,"20000",D2905&lt;25000,"25000",D2905&lt;30000,"30000",D2905&lt;35000,"35000",D2905&lt;40000,"40000",D2905&lt;45000,"45000",D2905&lt;50000,"50000",D2905&gt;=50000,"&gt;50000")</f>
        <v>10000</v>
      </c>
      <c r="F2905">
        <v>39</v>
      </c>
      <c r="G2905" t="str" cm="1">
        <f t="array" ref="G2905">_xlfn.IFS(F2905&lt;1000,"1000",F2905&lt;5000,"5000",F2905&lt;10000,"10000",F2905&lt;15000,"15000",F2905&lt;20000,"20000",F2905&lt;25000,"25000",F2905&lt;30000,"30000",F2905&lt;35000,"35000",F2905&lt;40000,"40000",F2905&lt;45000,"45000",F2905&lt;50000,"50000",F2905&gt;50000,"&gt;50000")</f>
        <v>1000</v>
      </c>
      <c r="H2905" t="s">
        <v>8221</v>
      </c>
      <c r="I2905" t="s">
        <v>8224</v>
      </c>
      <c r="J2905" t="s">
        <v>8246</v>
      </c>
      <c r="K2905">
        <v>1441771218</v>
      </c>
      <c r="L2905" s="10">
        <v>42256.166874999995</v>
      </c>
      <c r="M2905">
        <v>1436587218</v>
      </c>
      <c r="N2905" s="10">
        <f t="shared" si="137"/>
        <v>42196.166874999995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135"/>
        <v>0.77999999999999992</v>
      </c>
      <c r="T2905">
        <f t="shared" si="136"/>
        <v>9.75</v>
      </c>
      <c r="U2905" t="s">
        <v>8317</v>
      </c>
      <c r="V2905" t="s">
        <v>8318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 t="str" cm="1">
        <f t="array" ref="E2906">_xlfn.IFS(D2906&lt;1000,"1000",D2906&lt;5000,"5000",D2906&lt;10000,"10000",D2906&lt;15000,"15000",D2906&lt;20000,"20000",D2906&lt;25000,"25000",D2906&lt;30000,"30000",D2906&lt;35000,"35000",D2906&lt;40000,"40000",D2906&lt;45000,"45000",D2906&lt;50000,"50000",D2906&gt;=50000,"&gt;50000")</f>
        <v>5000</v>
      </c>
      <c r="F2906">
        <v>75</v>
      </c>
      <c r="G2906" t="str" cm="1">
        <f t="array" ref="G2906">_xlfn.IFS(F2906&lt;1000,"1000",F2906&lt;5000,"5000",F2906&lt;10000,"10000",F2906&lt;15000,"15000",F2906&lt;20000,"20000",F2906&lt;25000,"25000",F2906&lt;30000,"30000",F2906&lt;35000,"35000",F2906&lt;40000,"40000",F2906&lt;45000,"45000",F2906&lt;50000,"50000",F2906&gt;50000,"&gt;50000")</f>
        <v>1000</v>
      </c>
      <c r="H2906" t="s">
        <v>8221</v>
      </c>
      <c r="I2906" t="s">
        <v>8225</v>
      </c>
      <c r="J2906" t="s">
        <v>8247</v>
      </c>
      <c r="K2906">
        <v>1415534400</v>
      </c>
      <c r="L2906" s="10">
        <v>41952.5</v>
      </c>
      <c r="M2906">
        <v>1414538031</v>
      </c>
      <c r="N2906" s="10">
        <f t="shared" si="137"/>
        <v>41940.967951388891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135"/>
        <v>5</v>
      </c>
      <c r="T2906">
        <f t="shared" si="136"/>
        <v>18.75</v>
      </c>
      <c r="U2906" t="s">
        <v>8317</v>
      </c>
      <c r="V2906" t="s">
        <v>8318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 t="str" cm="1">
        <f t="array" ref="E2907">_xlfn.IFS(D2907&lt;1000,"1000",D2907&lt;5000,"5000",D2907&lt;10000,"10000",D2907&lt;15000,"15000",D2907&lt;20000,"20000",D2907&lt;25000,"25000",D2907&lt;30000,"30000",D2907&lt;35000,"35000",D2907&lt;40000,"40000",D2907&lt;45000,"45000",D2907&lt;50000,"50000",D2907&gt;=50000,"&gt;50000")</f>
        <v>5000</v>
      </c>
      <c r="F2907">
        <v>622</v>
      </c>
      <c r="G2907" t="str" cm="1">
        <f t="array" ref="G2907">_xlfn.IFS(F2907&lt;1000,"1000",F2907&lt;5000,"5000",F2907&lt;10000,"10000",F2907&lt;15000,"15000",F2907&lt;20000,"20000",F2907&lt;25000,"25000",F2907&lt;30000,"30000",F2907&lt;35000,"35000",F2907&lt;40000,"40000",F2907&lt;45000,"45000",F2907&lt;50000,"50000",F2907&gt;50000,"&gt;50000")</f>
        <v>1000</v>
      </c>
      <c r="H2907" t="s">
        <v>8221</v>
      </c>
      <c r="I2907" t="s">
        <v>8224</v>
      </c>
      <c r="J2907" t="s">
        <v>8246</v>
      </c>
      <c r="K2907">
        <v>1473211313</v>
      </c>
      <c r="L2907" s="10">
        <v>42620.056863425925</v>
      </c>
      <c r="M2907">
        <v>1472001713</v>
      </c>
      <c r="N2907" s="10">
        <f t="shared" si="137"/>
        <v>42606.056863425925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135"/>
        <v>17.771428571428572</v>
      </c>
      <c r="T2907">
        <f t="shared" si="136"/>
        <v>36.588235294117645</v>
      </c>
      <c r="U2907" t="s">
        <v>8317</v>
      </c>
      <c r="V2907" t="s">
        <v>8318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 t="str" cm="1">
        <f t="array" ref="E2908">_xlfn.IFS(D2908&lt;1000,"1000",D2908&lt;5000,"5000",D2908&lt;10000,"10000",D2908&lt;15000,"15000",D2908&lt;20000,"20000",D2908&lt;25000,"25000",D2908&lt;30000,"30000",D2908&lt;35000,"35000",D2908&lt;40000,"40000",D2908&lt;45000,"45000",D2908&lt;50000,"50000",D2908&gt;=50000,"&gt;50000")</f>
        <v>10000</v>
      </c>
      <c r="F2908">
        <v>565</v>
      </c>
      <c r="G2908" t="str" cm="1">
        <f t="array" ref="G2908">_xlfn.IFS(F2908&lt;1000,"1000",F2908&lt;5000,"5000",F2908&lt;10000,"10000",F2908&lt;15000,"15000",F2908&lt;20000,"20000",F2908&lt;25000,"25000",F2908&lt;30000,"30000",F2908&lt;35000,"35000",F2908&lt;40000,"40000",F2908&lt;45000,"45000",F2908&lt;50000,"50000",F2908&gt;50000,"&gt;50000")</f>
        <v>1000</v>
      </c>
      <c r="H2908" t="s">
        <v>8221</v>
      </c>
      <c r="I2908" t="s">
        <v>8224</v>
      </c>
      <c r="J2908" t="s">
        <v>8246</v>
      </c>
      <c r="K2908">
        <v>1438390800</v>
      </c>
      <c r="L2908" s="10">
        <v>42217.041666666672</v>
      </c>
      <c r="M2908">
        <v>1436888066</v>
      </c>
      <c r="N2908" s="10">
        <f t="shared" si="137"/>
        <v>42199.648912037039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135"/>
        <v>9.4166666666666661</v>
      </c>
      <c r="T2908">
        <f t="shared" si="136"/>
        <v>80.714285714285708</v>
      </c>
      <c r="U2908" t="s">
        <v>8317</v>
      </c>
      <c r="V2908" t="s">
        <v>8318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 t="str" cm="1">
        <f t="array" ref="E2909">_xlfn.IFS(D2909&lt;1000,"1000",D2909&lt;5000,"5000",D2909&lt;10000,"10000",D2909&lt;15000,"15000",D2909&lt;20000,"20000",D2909&lt;25000,"25000",D2909&lt;30000,"30000",D2909&lt;35000,"35000",D2909&lt;40000,"40000",D2909&lt;45000,"45000",D2909&lt;50000,"50000",D2909&gt;=50000,"&gt;50000")</f>
        <v>5000</v>
      </c>
      <c r="F2909">
        <v>2</v>
      </c>
      <c r="G2909" t="str" cm="1">
        <f t="array" ref="G2909">_xlfn.IFS(F2909&lt;1000,"1000",F2909&lt;5000,"5000",F2909&lt;10000,"10000",F2909&lt;15000,"15000",F2909&lt;20000,"20000",F2909&lt;25000,"25000",F2909&lt;30000,"30000",F2909&lt;35000,"35000",F2909&lt;40000,"40000",F2909&lt;45000,"45000",F2909&lt;50000,"50000",F2909&gt;50000,"&gt;50000")</f>
        <v>1000</v>
      </c>
      <c r="H2909" t="s">
        <v>8221</v>
      </c>
      <c r="I2909" t="s">
        <v>8224</v>
      </c>
      <c r="J2909" t="s">
        <v>8246</v>
      </c>
      <c r="K2909">
        <v>1463259837</v>
      </c>
      <c r="L2909" s="10">
        <v>42504.877743055549</v>
      </c>
      <c r="M2909">
        <v>1458075837</v>
      </c>
      <c r="N2909" s="10">
        <f t="shared" si="137"/>
        <v>42444.877743055549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135"/>
        <v>0.08</v>
      </c>
      <c r="T2909">
        <f t="shared" si="136"/>
        <v>1</v>
      </c>
      <c r="U2909" t="s">
        <v>8317</v>
      </c>
      <c r="V2909" t="s">
        <v>8318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 t="str" cm="1">
        <f t="array" ref="E2910">_xlfn.IFS(D2910&lt;1000,"1000",D2910&lt;5000,"5000",D2910&lt;10000,"10000",D2910&lt;15000,"15000",D2910&lt;20000,"20000",D2910&lt;25000,"25000",D2910&lt;30000,"30000",D2910&lt;35000,"35000",D2910&lt;40000,"40000",D2910&lt;45000,"45000",D2910&lt;50000,"50000",D2910&gt;=50000,"&gt;50000")</f>
        <v>10000</v>
      </c>
      <c r="F2910">
        <v>264</v>
      </c>
      <c r="G2910" t="str" cm="1">
        <f t="array" ref="G2910">_xlfn.IFS(F2910&lt;1000,"1000",F2910&lt;5000,"5000",F2910&lt;10000,"10000",F2910&lt;15000,"15000",F2910&lt;20000,"20000",F2910&lt;25000,"25000",F2910&lt;30000,"30000",F2910&lt;35000,"35000",F2910&lt;40000,"40000",F2910&lt;45000,"45000",F2910&lt;50000,"50000",F2910&gt;50000,"&gt;50000")</f>
        <v>1000</v>
      </c>
      <c r="H2910" t="s">
        <v>8221</v>
      </c>
      <c r="I2910" t="s">
        <v>8224</v>
      </c>
      <c r="J2910" t="s">
        <v>8246</v>
      </c>
      <c r="K2910">
        <v>1465407219</v>
      </c>
      <c r="L2910" s="10">
        <v>42529.731701388882</v>
      </c>
      <c r="M2910">
        <v>1462815219</v>
      </c>
      <c r="N2910" s="10">
        <f t="shared" si="137"/>
        <v>42499.731701388882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135"/>
        <v>2.75</v>
      </c>
      <c r="T2910">
        <f t="shared" si="136"/>
        <v>52.8</v>
      </c>
      <c r="U2910" t="s">
        <v>8317</v>
      </c>
      <c r="V2910" t="s">
        <v>8318</v>
      </c>
    </row>
    <row r="2911" spans="1:22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 t="str" cm="1">
        <f t="array" ref="E2911">_xlfn.IFS(D2911&lt;1000,"1000",D2911&lt;5000,"5000",D2911&lt;10000,"10000",D2911&lt;15000,"15000",D2911&lt;20000,"20000",D2911&lt;25000,"25000",D2911&lt;30000,"30000",D2911&lt;35000,"35000",D2911&lt;40000,"40000",D2911&lt;45000,"45000",D2911&lt;50000,"50000",D2911&gt;=50000,"&gt;50000")</f>
        <v>&gt;50000</v>
      </c>
      <c r="F2911">
        <v>20</v>
      </c>
      <c r="G2911" t="str" cm="1">
        <f t="array" ref="G2911">_xlfn.IFS(F2911&lt;1000,"1000",F2911&lt;5000,"5000",F2911&lt;10000,"10000",F2911&lt;15000,"15000",F2911&lt;20000,"20000",F2911&lt;25000,"25000",F2911&lt;30000,"30000",F2911&lt;35000,"35000",F2911&lt;40000,"40000",F2911&lt;45000,"45000",F2911&lt;50000,"50000",F2911&gt;50000,"&gt;50000")</f>
        <v>1000</v>
      </c>
      <c r="H2911" t="s">
        <v>8221</v>
      </c>
      <c r="I2911" t="s">
        <v>8224</v>
      </c>
      <c r="J2911" t="s">
        <v>8246</v>
      </c>
      <c r="K2911">
        <v>1416944760</v>
      </c>
      <c r="L2911" s="10">
        <v>41968.823611111111</v>
      </c>
      <c r="M2911">
        <v>1413527001</v>
      </c>
      <c r="N2911" s="10">
        <f t="shared" si="137"/>
        <v>41929.266215277778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135"/>
        <v>1.1111111111111112E-2</v>
      </c>
      <c r="T2911">
        <f t="shared" si="136"/>
        <v>20</v>
      </c>
      <c r="U2911" t="s">
        <v>8317</v>
      </c>
      <c r="V2911" t="s">
        <v>8318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 t="str" cm="1">
        <f t="array" ref="E2912">_xlfn.IFS(D2912&lt;1000,"1000",D2912&lt;5000,"5000",D2912&lt;10000,"10000",D2912&lt;15000,"15000",D2912&lt;20000,"20000",D2912&lt;25000,"25000",D2912&lt;30000,"30000",D2912&lt;35000,"35000",D2912&lt;40000,"40000",D2912&lt;45000,"45000",D2912&lt;50000,"50000",D2912&gt;=50000,"&gt;50000")</f>
        <v>35000</v>
      </c>
      <c r="F2912">
        <v>1</v>
      </c>
      <c r="G2912" t="str" cm="1">
        <f t="array" ref="G2912">_xlfn.IFS(F2912&lt;1000,"1000",F2912&lt;5000,"5000",F2912&lt;10000,"10000",F2912&lt;15000,"15000",F2912&lt;20000,"20000",F2912&lt;25000,"25000",F2912&lt;30000,"30000",F2912&lt;35000,"35000",F2912&lt;40000,"40000",F2912&lt;45000,"45000",F2912&lt;50000,"50000",F2912&gt;50000,"&gt;50000")</f>
        <v>1000</v>
      </c>
      <c r="H2912" t="s">
        <v>8221</v>
      </c>
      <c r="I2912" t="s">
        <v>8225</v>
      </c>
      <c r="J2912" t="s">
        <v>8247</v>
      </c>
      <c r="K2912">
        <v>1434139887</v>
      </c>
      <c r="L2912" s="10">
        <v>42167.841284722221</v>
      </c>
      <c r="M2912">
        <v>1428955887</v>
      </c>
      <c r="N2912" s="10">
        <f t="shared" si="137"/>
        <v>42107.841284722221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135"/>
        <v>3.3333333333333335E-3</v>
      </c>
      <c r="T2912">
        <f t="shared" si="136"/>
        <v>1</v>
      </c>
      <c r="U2912" t="s">
        <v>8317</v>
      </c>
      <c r="V2912" t="s">
        <v>8318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 t="str" cm="1">
        <f t="array" ref="E2913">_xlfn.IFS(D2913&lt;1000,"1000",D2913&lt;5000,"5000",D2913&lt;10000,"10000",D2913&lt;15000,"15000",D2913&lt;20000,"20000",D2913&lt;25000,"25000",D2913&lt;30000,"30000",D2913&lt;35000,"35000",D2913&lt;40000,"40000",D2913&lt;45000,"45000",D2913&lt;50000,"50000",D2913&gt;=50000,"&gt;50000")</f>
        <v>5000</v>
      </c>
      <c r="F2913">
        <v>657</v>
      </c>
      <c r="G2913" t="str" cm="1">
        <f t="array" ref="G2913">_xlfn.IFS(F2913&lt;1000,"1000",F2913&lt;5000,"5000",F2913&lt;10000,"10000",F2913&lt;15000,"15000",F2913&lt;20000,"20000",F2913&lt;25000,"25000",F2913&lt;30000,"30000",F2913&lt;35000,"35000",F2913&lt;40000,"40000",F2913&lt;45000,"45000",F2913&lt;50000,"50000",F2913&gt;50000,"&gt;50000")</f>
        <v>1000</v>
      </c>
      <c r="H2913" t="s">
        <v>8221</v>
      </c>
      <c r="I2913" t="s">
        <v>8224</v>
      </c>
      <c r="J2913" t="s">
        <v>8246</v>
      </c>
      <c r="K2913">
        <v>1435429626</v>
      </c>
      <c r="L2913" s="10">
        <v>42182.768819444449</v>
      </c>
      <c r="M2913">
        <v>1431973626</v>
      </c>
      <c r="N2913" s="10">
        <f t="shared" si="137"/>
        <v>42142.768819444449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135"/>
        <v>36.5</v>
      </c>
      <c r="T2913">
        <f t="shared" si="136"/>
        <v>46.928571428571431</v>
      </c>
      <c r="U2913" t="s">
        <v>8317</v>
      </c>
      <c r="V2913" t="s">
        <v>8318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 t="str" cm="1">
        <f t="array" ref="E2914">_xlfn.IFS(D2914&lt;1000,"1000",D2914&lt;5000,"5000",D2914&lt;10000,"10000",D2914&lt;15000,"15000",D2914&lt;20000,"20000",D2914&lt;25000,"25000",D2914&lt;30000,"30000",D2914&lt;35000,"35000",D2914&lt;40000,"40000",D2914&lt;45000,"45000",D2914&lt;50000,"50000",D2914&gt;=50000,"&gt;50000")</f>
        <v>15000</v>
      </c>
      <c r="F2914">
        <v>2030</v>
      </c>
      <c r="G2914" t="str" cm="1">
        <f t="array" ref="G2914">_xlfn.IFS(F2914&lt;1000,"1000",F2914&lt;5000,"5000",F2914&lt;10000,"10000",F2914&lt;15000,"15000",F2914&lt;20000,"20000",F2914&lt;25000,"25000",F2914&lt;30000,"30000",F2914&lt;35000,"35000",F2914&lt;40000,"40000",F2914&lt;45000,"45000",F2914&lt;50000,"50000",F2914&gt;50000,"&gt;50000")</f>
        <v>5000</v>
      </c>
      <c r="H2914" t="s">
        <v>8221</v>
      </c>
      <c r="I2914" t="s">
        <v>8224</v>
      </c>
      <c r="J2914" t="s">
        <v>8246</v>
      </c>
      <c r="K2914">
        <v>1452827374</v>
      </c>
      <c r="L2914" s="10">
        <v>42384.131643518514</v>
      </c>
      <c r="M2914">
        <v>1450235374</v>
      </c>
      <c r="N2914" s="10">
        <f t="shared" si="137"/>
        <v>42354.131643518514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135"/>
        <v>14.058171745152354</v>
      </c>
      <c r="T2914">
        <f t="shared" si="136"/>
        <v>78.07692307692308</v>
      </c>
      <c r="U2914" t="s">
        <v>8317</v>
      </c>
      <c r="V2914" t="s">
        <v>8318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 t="str" cm="1">
        <f t="array" ref="E2915">_xlfn.IFS(D2915&lt;1000,"1000",D2915&lt;5000,"5000",D2915&lt;10000,"10000",D2915&lt;15000,"15000",D2915&lt;20000,"20000",D2915&lt;25000,"25000",D2915&lt;30000,"30000",D2915&lt;35000,"35000",D2915&lt;40000,"40000",D2915&lt;45000,"45000",D2915&lt;50000,"50000",D2915&gt;=50000,"&gt;50000")</f>
        <v>15000</v>
      </c>
      <c r="F2915">
        <v>2</v>
      </c>
      <c r="G2915" t="str" cm="1">
        <f t="array" ref="G2915">_xlfn.IFS(F2915&lt;1000,"1000",F2915&lt;5000,"5000",F2915&lt;10000,"10000",F2915&lt;15000,"15000",F2915&lt;20000,"20000",F2915&lt;25000,"25000",F2915&lt;30000,"30000",F2915&lt;35000,"35000",F2915&lt;40000,"40000",F2915&lt;45000,"45000",F2915&lt;50000,"50000",F2915&gt;50000,"&gt;50000")</f>
        <v>1000</v>
      </c>
      <c r="H2915" t="s">
        <v>8221</v>
      </c>
      <c r="I2915" t="s">
        <v>8224</v>
      </c>
      <c r="J2915" t="s">
        <v>8246</v>
      </c>
      <c r="K2915">
        <v>1410041339</v>
      </c>
      <c r="L2915" s="10">
        <v>41888.922905092593</v>
      </c>
      <c r="M2915">
        <v>1404857339</v>
      </c>
      <c r="N2915" s="10">
        <f t="shared" si="137"/>
        <v>41828.922905092593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135"/>
        <v>0.02</v>
      </c>
      <c r="T2915">
        <f t="shared" si="136"/>
        <v>1</v>
      </c>
      <c r="U2915" t="s">
        <v>8317</v>
      </c>
      <c r="V2915" t="s">
        <v>8318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 t="str" cm="1">
        <f t="array" ref="E2916">_xlfn.IFS(D2916&lt;1000,"1000",D2916&lt;5000,"5000",D2916&lt;10000,"10000",D2916&lt;15000,"15000",D2916&lt;20000,"20000",D2916&lt;25000,"25000",D2916&lt;30000,"30000",D2916&lt;35000,"35000",D2916&lt;40000,"40000",D2916&lt;45000,"45000",D2916&lt;50000,"50000",D2916&gt;=50000,"&gt;50000")</f>
        <v>30000</v>
      </c>
      <c r="F2916">
        <v>1</v>
      </c>
      <c r="G2916" t="str" cm="1">
        <f t="array" ref="G2916">_xlfn.IFS(F2916&lt;1000,"1000",F2916&lt;5000,"5000",F2916&lt;10000,"10000",F2916&lt;15000,"15000",F2916&lt;20000,"20000",F2916&lt;25000,"25000",F2916&lt;30000,"30000",F2916&lt;35000,"35000",F2916&lt;40000,"40000",F2916&lt;45000,"45000",F2916&lt;50000,"50000",F2916&gt;50000,"&gt;50000")</f>
        <v>1000</v>
      </c>
      <c r="H2916" t="s">
        <v>8221</v>
      </c>
      <c r="I2916" t="s">
        <v>8225</v>
      </c>
      <c r="J2916" t="s">
        <v>8247</v>
      </c>
      <c r="K2916">
        <v>1426365994</v>
      </c>
      <c r="L2916" s="10">
        <v>42077.865671296298</v>
      </c>
      <c r="M2916">
        <v>1421185594</v>
      </c>
      <c r="N2916" s="10">
        <f t="shared" si="137"/>
        <v>42017.907337962963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135"/>
        <v>4.0000000000000001E-3</v>
      </c>
      <c r="T2916">
        <f t="shared" si="136"/>
        <v>1</v>
      </c>
      <c r="U2916" t="s">
        <v>8317</v>
      </c>
      <c r="V2916" t="s">
        <v>8318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 t="str" cm="1">
        <f t="array" ref="E2917">_xlfn.IFS(D2917&lt;1000,"1000",D2917&lt;5000,"5000",D2917&lt;10000,"10000",D2917&lt;15000,"15000",D2917&lt;20000,"20000",D2917&lt;25000,"25000",D2917&lt;30000,"30000",D2917&lt;35000,"35000",D2917&lt;40000,"40000",D2917&lt;45000,"45000",D2917&lt;50000,"50000",D2917&gt;=50000,"&gt;50000")</f>
        <v>5000</v>
      </c>
      <c r="F2917">
        <v>611</v>
      </c>
      <c r="G2917" t="str" cm="1">
        <f t="array" ref="G2917">_xlfn.IFS(F2917&lt;1000,"1000",F2917&lt;5000,"5000",F2917&lt;10000,"10000",F2917&lt;15000,"15000",F2917&lt;20000,"20000",F2917&lt;25000,"25000",F2917&lt;30000,"30000",F2917&lt;35000,"35000",F2917&lt;40000,"40000",F2917&lt;45000,"45000",F2917&lt;50000,"50000",F2917&gt;50000,"&gt;50000")</f>
        <v>1000</v>
      </c>
      <c r="H2917" t="s">
        <v>8221</v>
      </c>
      <c r="I2917" t="s">
        <v>8225</v>
      </c>
      <c r="J2917" t="s">
        <v>8247</v>
      </c>
      <c r="K2917">
        <v>1458117190</v>
      </c>
      <c r="L2917" s="10">
        <v>42445.356365740736</v>
      </c>
      <c r="M2917">
        <v>1455528790</v>
      </c>
      <c r="N2917" s="10">
        <f t="shared" si="137"/>
        <v>42415.398032407407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135"/>
        <v>61.1</v>
      </c>
      <c r="T2917">
        <f t="shared" si="136"/>
        <v>203.66666666666666</v>
      </c>
      <c r="U2917" t="s">
        <v>8317</v>
      </c>
      <c r="V2917" t="s">
        <v>8318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 t="str" cm="1">
        <f t="array" ref="E2918">_xlfn.IFS(D2918&lt;1000,"1000",D2918&lt;5000,"5000",D2918&lt;10000,"10000",D2918&lt;15000,"15000",D2918&lt;20000,"20000",D2918&lt;25000,"25000",D2918&lt;30000,"30000",D2918&lt;35000,"35000",D2918&lt;40000,"40000",D2918&lt;45000,"45000",D2918&lt;50000,"50000",D2918&gt;=50000,"&gt;50000")</f>
        <v>5000</v>
      </c>
      <c r="F2918">
        <v>145</v>
      </c>
      <c r="G2918" t="str" cm="1">
        <f t="array" ref="G2918">_xlfn.IFS(F2918&lt;1000,"1000",F2918&lt;5000,"5000",F2918&lt;10000,"10000",F2918&lt;15000,"15000",F2918&lt;20000,"20000",F2918&lt;25000,"25000",F2918&lt;30000,"30000",F2918&lt;35000,"35000",F2918&lt;40000,"40000",F2918&lt;45000,"45000",F2918&lt;50000,"50000",F2918&gt;50000,"&gt;50000")</f>
        <v>1000</v>
      </c>
      <c r="H2918" t="s">
        <v>8221</v>
      </c>
      <c r="I2918" t="s">
        <v>8225</v>
      </c>
      <c r="J2918" t="s">
        <v>8247</v>
      </c>
      <c r="K2918">
        <v>1400498789</v>
      </c>
      <c r="L2918" s="10">
        <v>41778.476724537039</v>
      </c>
      <c r="M2918">
        <v>1398511589</v>
      </c>
      <c r="N2918" s="10">
        <f t="shared" si="137"/>
        <v>41755.476724537039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135"/>
        <v>7.8378378378378386</v>
      </c>
      <c r="T2918">
        <f t="shared" si="136"/>
        <v>20.714285714285715</v>
      </c>
      <c r="U2918" t="s">
        <v>8317</v>
      </c>
      <c r="V2918" t="s">
        <v>8318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 t="str" cm="1">
        <f t="array" ref="E2919">_xlfn.IFS(D2919&lt;1000,"1000",D2919&lt;5000,"5000",D2919&lt;10000,"10000",D2919&lt;15000,"15000",D2919&lt;20000,"20000",D2919&lt;25000,"25000",D2919&lt;30000,"30000",D2919&lt;35000,"35000",D2919&lt;40000,"40000",D2919&lt;45000,"45000",D2919&lt;50000,"50000",D2919&gt;=50000,"&gt;50000")</f>
        <v>5000</v>
      </c>
      <c r="F2919">
        <v>437</v>
      </c>
      <c r="G2919" t="str" cm="1">
        <f t="array" ref="G2919">_xlfn.IFS(F2919&lt;1000,"1000",F2919&lt;5000,"5000",F2919&lt;10000,"10000",F2919&lt;15000,"15000",F2919&lt;20000,"20000",F2919&lt;25000,"25000",F2919&lt;30000,"30000",F2919&lt;35000,"35000",F2919&lt;40000,"40000",F2919&lt;45000,"45000",F2919&lt;50000,"50000",F2919&gt;50000,"&gt;50000")</f>
        <v>1000</v>
      </c>
      <c r="H2919" t="s">
        <v>8221</v>
      </c>
      <c r="I2919" t="s">
        <v>8224</v>
      </c>
      <c r="J2919" t="s">
        <v>8246</v>
      </c>
      <c r="K2919">
        <v>1442381847</v>
      </c>
      <c r="L2919" s="10">
        <v>42263.234340277777</v>
      </c>
      <c r="M2919">
        <v>1440826647</v>
      </c>
      <c r="N2919" s="10">
        <f t="shared" si="137"/>
        <v>42245.234340277777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135"/>
        <v>21.85</v>
      </c>
      <c r="T2919">
        <f t="shared" si="136"/>
        <v>48.555555555555557</v>
      </c>
      <c r="U2919" t="s">
        <v>8317</v>
      </c>
      <c r="V2919" t="s">
        <v>8318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 t="str" cm="1">
        <f t="array" ref="E2920">_xlfn.IFS(D2920&lt;1000,"1000",D2920&lt;5000,"5000",D2920&lt;10000,"10000",D2920&lt;15000,"15000",D2920&lt;20000,"20000",D2920&lt;25000,"25000",D2920&lt;30000,"30000",D2920&lt;35000,"35000",D2920&lt;40000,"40000",D2920&lt;45000,"45000",D2920&lt;50000,"50000",D2920&gt;=50000,"&gt;50000")</f>
        <v>10000</v>
      </c>
      <c r="F2920">
        <v>1362</v>
      </c>
      <c r="G2920" t="str" cm="1">
        <f t="array" ref="G2920">_xlfn.IFS(F2920&lt;1000,"1000",F2920&lt;5000,"5000",F2920&lt;10000,"10000",F2920&lt;15000,"15000",F2920&lt;20000,"20000",F2920&lt;25000,"25000",F2920&lt;30000,"30000",F2920&lt;35000,"35000",F2920&lt;40000,"40000",F2920&lt;45000,"45000",F2920&lt;50000,"50000",F2920&gt;50000,"&gt;50000")</f>
        <v>5000</v>
      </c>
      <c r="H2920" t="s">
        <v>8221</v>
      </c>
      <c r="I2920" t="s">
        <v>8224</v>
      </c>
      <c r="J2920" t="s">
        <v>8246</v>
      </c>
      <c r="K2920">
        <v>1446131207</v>
      </c>
      <c r="L2920" s="10">
        <v>42306.629710648151</v>
      </c>
      <c r="M2920">
        <v>1443712007</v>
      </c>
      <c r="N2920" s="10">
        <f t="shared" si="137"/>
        <v>42278.629710648151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135"/>
        <v>27.24</v>
      </c>
      <c r="T2920">
        <f t="shared" si="136"/>
        <v>68.099999999999994</v>
      </c>
      <c r="U2920" t="s">
        <v>8317</v>
      </c>
      <c r="V2920" t="s">
        <v>8318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 t="str" cm="1">
        <f t="array" ref="E2921">_xlfn.IFS(D2921&lt;1000,"1000",D2921&lt;5000,"5000",D2921&lt;10000,"10000",D2921&lt;15000,"15000",D2921&lt;20000,"20000",D2921&lt;25000,"25000",D2921&lt;30000,"30000",D2921&lt;35000,"35000",D2921&lt;40000,"40000",D2921&lt;45000,"45000",D2921&lt;50000,"50000",D2921&gt;=50000,"&gt;50000")</f>
        <v>1000</v>
      </c>
      <c r="F2921">
        <v>51</v>
      </c>
      <c r="G2921" t="str" cm="1">
        <f t="array" ref="G2921">_xlfn.IFS(F2921&lt;1000,"1000",F2921&lt;5000,"5000",F2921&lt;10000,"10000",F2921&lt;15000,"15000",F2921&lt;20000,"20000",F2921&lt;25000,"25000",F2921&lt;30000,"30000",F2921&lt;35000,"35000",F2921&lt;40000,"40000",F2921&lt;45000,"45000",F2921&lt;50000,"50000",F2921&gt;50000,"&gt;50000")</f>
        <v>1000</v>
      </c>
      <c r="H2921" t="s">
        <v>8221</v>
      </c>
      <c r="I2921" t="s">
        <v>8224</v>
      </c>
      <c r="J2921" t="s">
        <v>8246</v>
      </c>
      <c r="K2921">
        <v>1407250329</v>
      </c>
      <c r="L2921" s="10">
        <v>41856.61954861111</v>
      </c>
      <c r="M2921">
        <v>1404658329</v>
      </c>
      <c r="N2921" s="10">
        <f t="shared" si="137"/>
        <v>41826.61954861111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135"/>
        <v>8.5</v>
      </c>
      <c r="T2921">
        <f t="shared" si="136"/>
        <v>8.5</v>
      </c>
      <c r="U2921" t="s">
        <v>8317</v>
      </c>
      <c r="V2921" t="s">
        <v>8318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 t="str" cm="1">
        <f t="array" ref="E2922">_xlfn.IFS(D2922&lt;1000,"1000",D2922&lt;5000,"5000",D2922&lt;10000,"10000",D2922&lt;15000,"15000",D2922&lt;20000,"20000",D2922&lt;25000,"25000",D2922&lt;30000,"30000",D2922&lt;35000,"35000",D2922&lt;40000,"40000",D2922&lt;45000,"45000",D2922&lt;50000,"50000",D2922&gt;=50000,"&gt;50000")</f>
        <v>5000</v>
      </c>
      <c r="F2922">
        <v>671</v>
      </c>
      <c r="G2922" t="str" cm="1">
        <f t="array" ref="G2922">_xlfn.IFS(F2922&lt;1000,"1000",F2922&lt;5000,"5000",F2922&lt;10000,"10000",F2922&lt;15000,"15000",F2922&lt;20000,"20000",F2922&lt;25000,"25000",F2922&lt;30000,"30000",F2922&lt;35000,"35000",F2922&lt;40000,"40000",F2922&lt;45000,"45000",F2922&lt;50000,"50000",F2922&gt;50000,"&gt;50000")</f>
        <v>1000</v>
      </c>
      <c r="H2922" t="s">
        <v>8221</v>
      </c>
      <c r="I2922" t="s">
        <v>8229</v>
      </c>
      <c r="J2922" t="s">
        <v>8251</v>
      </c>
      <c r="K2922">
        <v>1427306470</v>
      </c>
      <c r="L2922" s="10">
        <v>42088.750810185185</v>
      </c>
      <c r="M2922">
        <v>1424718070</v>
      </c>
      <c r="N2922" s="10">
        <f t="shared" si="137"/>
        <v>42058.792476851857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135"/>
        <v>26.840000000000003</v>
      </c>
      <c r="T2922">
        <f t="shared" si="136"/>
        <v>51.615384615384613</v>
      </c>
      <c r="U2922" t="s">
        <v>8317</v>
      </c>
      <c r="V2922" t="s">
        <v>8318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>
        <v>100</v>
      </c>
      <c r="E2923" t="str" cm="1">
        <f t="array" ref="E2923">_xlfn.IFS(D2923&lt;1000,"1000",D2923&lt;5000,"5000",D2923&lt;10000,"10000",D2923&lt;15000,"15000",D2923&lt;20000,"20000",D2923&lt;25000,"25000",D2923&lt;30000,"30000",D2923&lt;35000,"35000",D2923&lt;40000,"40000",D2923&lt;45000,"45000",D2923&lt;50000,"50000",D2923&gt;=50000,"&gt;50000")</f>
        <v>1000</v>
      </c>
      <c r="F2923">
        <v>129</v>
      </c>
      <c r="G2923" t="str" cm="1">
        <f t="array" ref="G2923">_xlfn.IFS(F2923&lt;1000,"1000",F2923&lt;5000,"5000",F2923&lt;10000,"10000",F2923&lt;15000,"15000",F2923&lt;20000,"20000",F2923&lt;25000,"25000",F2923&lt;30000,"30000",F2923&lt;35000,"35000",F2923&lt;40000,"40000",F2923&lt;45000,"45000",F2923&lt;50000,"50000",F2923&gt;50000,"&gt;50000")</f>
        <v>1000</v>
      </c>
      <c r="H2923" t="s">
        <v>8219</v>
      </c>
      <c r="I2923" t="s">
        <v>8224</v>
      </c>
      <c r="J2923" t="s">
        <v>8246</v>
      </c>
      <c r="K2923">
        <v>1411679804</v>
      </c>
      <c r="L2923" s="10">
        <v>41907.886620370373</v>
      </c>
      <c r="M2923">
        <v>1409087804</v>
      </c>
      <c r="N2923" s="10">
        <f t="shared" si="137"/>
        <v>41877.886620370373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135"/>
        <v>129</v>
      </c>
      <c r="T2923">
        <f t="shared" si="136"/>
        <v>43</v>
      </c>
      <c r="U2923" t="s">
        <v>8317</v>
      </c>
      <c r="V2923" t="s">
        <v>8359</v>
      </c>
    </row>
    <row r="2924" spans="1:22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 t="str" cm="1">
        <f t="array" ref="E2924">_xlfn.IFS(D2924&lt;1000,"1000",D2924&lt;5000,"5000",D2924&lt;10000,"10000",D2924&lt;15000,"15000",D2924&lt;20000,"20000",D2924&lt;25000,"25000",D2924&lt;30000,"30000",D2924&lt;35000,"35000",D2924&lt;40000,"40000",D2924&lt;45000,"45000",D2924&lt;50000,"50000",D2924&gt;=50000,"&gt;50000")</f>
        <v>1000</v>
      </c>
      <c r="F2924">
        <v>500</v>
      </c>
      <c r="G2924" t="str" cm="1">
        <f t="array" ref="G2924">_xlfn.IFS(F2924&lt;1000,"1000",F2924&lt;5000,"5000",F2924&lt;10000,"10000",F2924&lt;15000,"15000",F2924&lt;20000,"20000",F2924&lt;25000,"25000",F2924&lt;30000,"30000",F2924&lt;35000,"35000",F2924&lt;40000,"40000",F2924&lt;45000,"45000",F2924&lt;50000,"50000",F2924&gt;50000,"&gt;50000")</f>
        <v>1000</v>
      </c>
      <c r="H2924" t="s">
        <v>8219</v>
      </c>
      <c r="I2924" t="s">
        <v>8225</v>
      </c>
      <c r="J2924" t="s">
        <v>8247</v>
      </c>
      <c r="K2924">
        <v>1431982727</v>
      </c>
      <c r="L2924" s="10">
        <v>42142.874155092592</v>
      </c>
      <c r="M2924">
        <v>1428094727</v>
      </c>
      <c r="N2924" s="10">
        <f t="shared" si="137"/>
        <v>42097.874155092592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135"/>
        <v>100</v>
      </c>
      <c r="T2924">
        <f t="shared" si="136"/>
        <v>83.333333333333329</v>
      </c>
      <c r="U2924" t="s">
        <v>8317</v>
      </c>
      <c r="V2924" t="s">
        <v>8359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 t="str" cm="1">
        <f t="array" ref="E2925">_xlfn.IFS(D2925&lt;1000,"1000",D2925&lt;5000,"5000",D2925&lt;10000,"10000",D2925&lt;15000,"15000",D2925&lt;20000,"20000",D2925&lt;25000,"25000",D2925&lt;30000,"30000",D2925&lt;35000,"35000",D2925&lt;40000,"40000",D2925&lt;45000,"45000",D2925&lt;50000,"50000",D2925&gt;=50000,"&gt;50000")</f>
        <v>1000</v>
      </c>
      <c r="F2925">
        <v>300</v>
      </c>
      <c r="G2925" t="str" cm="1">
        <f t="array" ref="G2925">_xlfn.IFS(F2925&lt;1000,"1000",F2925&lt;5000,"5000",F2925&lt;10000,"10000",F2925&lt;15000,"15000",F2925&lt;20000,"20000",F2925&lt;25000,"25000",F2925&lt;30000,"30000",F2925&lt;35000,"35000",F2925&lt;40000,"40000",F2925&lt;45000,"45000",F2925&lt;50000,"50000",F2925&gt;50000,"&gt;50000")</f>
        <v>1000</v>
      </c>
      <c r="H2925" t="s">
        <v>8219</v>
      </c>
      <c r="I2925" t="s">
        <v>8224</v>
      </c>
      <c r="J2925" t="s">
        <v>8246</v>
      </c>
      <c r="K2925">
        <v>1422068400</v>
      </c>
      <c r="L2925" s="10">
        <v>42028.125</v>
      </c>
      <c r="M2925">
        <v>1420774779</v>
      </c>
      <c r="N2925" s="10">
        <f t="shared" si="137"/>
        <v>42013.15253472222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135"/>
        <v>100</v>
      </c>
      <c r="T2925">
        <f t="shared" si="136"/>
        <v>30</v>
      </c>
      <c r="U2925" t="s">
        <v>8317</v>
      </c>
      <c r="V2925" t="s">
        <v>8359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 t="str" cm="1">
        <f t="array" ref="E2926">_xlfn.IFS(D2926&lt;1000,"1000",D2926&lt;5000,"5000",D2926&lt;10000,"10000",D2926&lt;15000,"15000",D2926&lt;20000,"20000",D2926&lt;25000,"25000",D2926&lt;30000,"30000",D2926&lt;35000,"35000",D2926&lt;40000,"40000",D2926&lt;45000,"45000",D2926&lt;50000,"50000",D2926&gt;=50000,"&gt;50000")</f>
        <v>30000</v>
      </c>
      <c r="F2926">
        <v>25800</v>
      </c>
      <c r="G2926" t="str" cm="1">
        <f t="array" ref="G2926">_xlfn.IFS(F2926&lt;1000,"1000",F2926&lt;5000,"5000",F2926&lt;10000,"10000",F2926&lt;15000,"15000",F2926&lt;20000,"20000",F2926&lt;25000,"25000",F2926&lt;30000,"30000",F2926&lt;35000,"35000",F2926&lt;40000,"40000",F2926&lt;45000,"45000",F2926&lt;50000,"50000",F2926&gt;50000,"&gt;50000")</f>
        <v>30000</v>
      </c>
      <c r="H2926" t="s">
        <v>8219</v>
      </c>
      <c r="I2926" t="s">
        <v>8224</v>
      </c>
      <c r="J2926" t="s">
        <v>8246</v>
      </c>
      <c r="K2926">
        <v>1431143940</v>
      </c>
      <c r="L2926" s="10">
        <v>42133.165972222225</v>
      </c>
      <c r="M2926">
        <v>1428585710</v>
      </c>
      <c r="N2926" s="10">
        <f t="shared" si="137"/>
        <v>42103.556828703702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135"/>
        <v>103.2</v>
      </c>
      <c r="T2926">
        <f t="shared" si="136"/>
        <v>175.51020408163265</v>
      </c>
      <c r="U2926" t="s">
        <v>8317</v>
      </c>
      <c r="V2926" t="s">
        <v>8359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 t="str" cm="1">
        <f t="array" ref="E2927">_xlfn.IFS(D2927&lt;1000,"1000",D2927&lt;5000,"5000",D2927&lt;10000,"10000",D2927&lt;15000,"15000",D2927&lt;20000,"20000",D2927&lt;25000,"25000",D2927&lt;30000,"30000",D2927&lt;35000,"35000",D2927&lt;40000,"40000",D2927&lt;45000,"45000",D2927&lt;50000,"50000",D2927&gt;=50000,"&gt;50000")</f>
        <v>50000</v>
      </c>
      <c r="F2927">
        <v>46100.69</v>
      </c>
      <c r="G2927" t="str" cm="1">
        <f t="array" ref="G2927">_xlfn.IFS(F2927&lt;1000,"1000",F2927&lt;5000,"5000",F2927&lt;10000,"10000",F2927&lt;15000,"15000",F2927&lt;20000,"20000",F2927&lt;25000,"25000",F2927&lt;30000,"30000",F2927&lt;35000,"35000",F2927&lt;40000,"40000",F2927&lt;45000,"45000",F2927&lt;50000,"50000",F2927&gt;50000,"&gt;50000")</f>
        <v>50000</v>
      </c>
      <c r="H2927" t="s">
        <v>8219</v>
      </c>
      <c r="I2927" t="s">
        <v>8224</v>
      </c>
      <c r="J2927" t="s">
        <v>8246</v>
      </c>
      <c r="K2927">
        <v>1410444068</v>
      </c>
      <c r="L2927" s="10">
        <v>41893.584120370368</v>
      </c>
      <c r="M2927">
        <v>1407852068</v>
      </c>
      <c r="N2927" s="10">
        <f t="shared" si="137"/>
        <v>41863.584120370368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135"/>
        <v>102.44597777777777</v>
      </c>
      <c r="T2927">
        <f t="shared" si="136"/>
        <v>231.66175879396985</v>
      </c>
      <c r="U2927" t="s">
        <v>8317</v>
      </c>
      <c r="V2927" t="s">
        <v>8359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 t="str" cm="1">
        <f t="array" ref="E2928">_xlfn.IFS(D2928&lt;1000,"1000",D2928&lt;5000,"5000",D2928&lt;10000,"10000",D2928&lt;15000,"15000",D2928&lt;20000,"20000",D2928&lt;25000,"25000",D2928&lt;30000,"30000",D2928&lt;35000,"35000",D2928&lt;40000,"40000",D2928&lt;45000,"45000",D2928&lt;50000,"50000",D2928&gt;=50000,"&gt;50000")</f>
        <v>5000</v>
      </c>
      <c r="F2928">
        <v>3750</v>
      </c>
      <c r="G2928" t="str" cm="1">
        <f t="array" ref="G2928">_xlfn.IFS(F2928&lt;1000,"1000",F2928&lt;5000,"5000",F2928&lt;10000,"10000",F2928&lt;15000,"15000",F2928&lt;20000,"20000",F2928&lt;25000,"25000",F2928&lt;30000,"30000",F2928&lt;35000,"35000",F2928&lt;40000,"40000",F2928&lt;45000,"45000",F2928&lt;50000,"50000",F2928&gt;50000,"&gt;50000")</f>
        <v>5000</v>
      </c>
      <c r="H2928" t="s">
        <v>8219</v>
      </c>
      <c r="I2928" t="s">
        <v>8224</v>
      </c>
      <c r="J2928" t="s">
        <v>8246</v>
      </c>
      <c r="K2928">
        <v>1424715779</v>
      </c>
      <c r="L2928" s="10">
        <v>42058.765960648147</v>
      </c>
      <c r="M2928">
        <v>1423506179</v>
      </c>
      <c r="N2928" s="10">
        <f t="shared" si="137"/>
        <v>42044.765960648147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135"/>
        <v>125</v>
      </c>
      <c r="T2928">
        <f t="shared" si="136"/>
        <v>75</v>
      </c>
      <c r="U2928" t="s">
        <v>8317</v>
      </c>
      <c r="V2928" t="s">
        <v>8359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 t="str" cm="1">
        <f t="array" ref="E2929">_xlfn.IFS(D2929&lt;1000,"1000",D2929&lt;5000,"5000",D2929&lt;10000,"10000",D2929&lt;15000,"15000",D2929&lt;20000,"20000",D2929&lt;25000,"25000",D2929&lt;30000,"30000",D2929&lt;35000,"35000",D2929&lt;40000,"40000",D2929&lt;45000,"45000",D2929&lt;50000,"50000",D2929&gt;=50000,"&gt;50000")</f>
        <v>5000</v>
      </c>
      <c r="F2929">
        <v>2355</v>
      </c>
      <c r="G2929" t="str" cm="1">
        <f t="array" ref="G2929">_xlfn.IFS(F2929&lt;1000,"1000",F2929&lt;5000,"5000",F2929&lt;10000,"10000",F2929&lt;15000,"15000",F2929&lt;20000,"20000",F2929&lt;25000,"25000",F2929&lt;30000,"30000",F2929&lt;35000,"35000",F2929&lt;40000,"40000",F2929&lt;45000,"45000",F2929&lt;50000,"50000",F2929&gt;50000,"&gt;50000")</f>
        <v>5000</v>
      </c>
      <c r="H2929" t="s">
        <v>8219</v>
      </c>
      <c r="I2929" t="s">
        <v>8224</v>
      </c>
      <c r="J2929" t="s">
        <v>8246</v>
      </c>
      <c r="K2929">
        <v>1405400400</v>
      </c>
      <c r="L2929" s="10">
        <v>41835.208333333336</v>
      </c>
      <c r="M2929">
        <v>1402934629</v>
      </c>
      <c r="N2929" s="10">
        <f t="shared" si="137"/>
        <v>41806.669317129628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135"/>
        <v>130.83333333333334</v>
      </c>
      <c r="T2929">
        <f t="shared" si="136"/>
        <v>112.14285714285714</v>
      </c>
      <c r="U2929" t="s">
        <v>8317</v>
      </c>
      <c r="V2929" t="s">
        <v>8359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 t="str" cm="1">
        <f t="array" ref="E2930">_xlfn.IFS(D2930&lt;1000,"1000",D2930&lt;5000,"5000",D2930&lt;10000,"10000",D2930&lt;15000,"15000",D2930&lt;20000,"20000",D2930&lt;25000,"25000",D2930&lt;30000,"30000",D2930&lt;35000,"35000",D2930&lt;40000,"40000",D2930&lt;45000,"45000",D2930&lt;50000,"50000",D2930&gt;=50000,"&gt;50000")</f>
        <v>5000</v>
      </c>
      <c r="F2930">
        <v>1000</v>
      </c>
      <c r="G2930" t="str" cm="1">
        <f t="array" ref="G2930">_xlfn.IFS(F2930&lt;1000,"1000",F2930&lt;5000,"5000",F2930&lt;10000,"10000",F2930&lt;15000,"15000",F2930&lt;20000,"20000",F2930&lt;25000,"25000",F2930&lt;30000,"30000",F2930&lt;35000,"35000",F2930&lt;40000,"40000",F2930&lt;45000,"45000",F2930&lt;50000,"50000",F2930&gt;50000,"&gt;50000")</f>
        <v>5000</v>
      </c>
      <c r="H2930" t="s">
        <v>8219</v>
      </c>
      <c r="I2930" t="s">
        <v>8224</v>
      </c>
      <c r="J2930" t="s">
        <v>8246</v>
      </c>
      <c r="K2930">
        <v>1457135846</v>
      </c>
      <c r="L2930" s="10">
        <v>42433.998217592598</v>
      </c>
      <c r="M2930">
        <v>1454543846</v>
      </c>
      <c r="N2930" s="10">
        <f t="shared" si="137"/>
        <v>42403.998217592598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135"/>
        <v>100</v>
      </c>
      <c r="T2930">
        <f t="shared" si="136"/>
        <v>41.666666666666664</v>
      </c>
      <c r="U2930" t="s">
        <v>8317</v>
      </c>
      <c r="V2930" t="s">
        <v>8359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 t="str" cm="1">
        <f t="array" ref="E2931">_xlfn.IFS(D2931&lt;1000,"1000",D2931&lt;5000,"5000",D2931&lt;10000,"10000",D2931&lt;15000,"15000",D2931&lt;20000,"20000",D2931&lt;25000,"25000",D2931&lt;30000,"30000",D2931&lt;35000,"35000",D2931&lt;40000,"40000",D2931&lt;45000,"45000",D2931&lt;50000,"50000",D2931&gt;=50000,"&gt;50000")</f>
        <v>10000</v>
      </c>
      <c r="F2931">
        <v>8165.55</v>
      </c>
      <c r="G2931" t="str" cm="1">
        <f t="array" ref="G2931">_xlfn.IFS(F2931&lt;1000,"1000",F2931&lt;5000,"5000",F2931&lt;10000,"10000",F2931&lt;15000,"15000",F2931&lt;20000,"20000",F2931&lt;25000,"25000",F2931&lt;30000,"30000",F2931&lt;35000,"35000",F2931&lt;40000,"40000",F2931&lt;45000,"45000",F2931&lt;50000,"50000",F2931&gt;50000,"&gt;50000")</f>
        <v>10000</v>
      </c>
      <c r="H2931" t="s">
        <v>8219</v>
      </c>
      <c r="I2931" t="s">
        <v>8224</v>
      </c>
      <c r="J2931" t="s">
        <v>8246</v>
      </c>
      <c r="K2931">
        <v>1401024758</v>
      </c>
      <c r="L2931" s="10">
        <v>41784.564328703702</v>
      </c>
      <c r="M2931">
        <v>1398432758</v>
      </c>
      <c r="N2931" s="10">
        <f t="shared" si="137"/>
        <v>41754.564328703702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135"/>
        <v>102.06937499999999</v>
      </c>
      <c r="T2931">
        <f t="shared" si="136"/>
        <v>255.17343750000001</v>
      </c>
      <c r="U2931" t="s">
        <v>8317</v>
      </c>
      <c r="V2931" t="s">
        <v>8359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 t="str" cm="1">
        <f t="array" ref="E2932">_xlfn.IFS(D2932&lt;1000,"1000",D2932&lt;5000,"5000",D2932&lt;10000,"10000",D2932&lt;15000,"15000",D2932&lt;20000,"20000",D2932&lt;25000,"25000",D2932&lt;30000,"30000",D2932&lt;35000,"35000",D2932&lt;40000,"40000",D2932&lt;45000,"45000",D2932&lt;50000,"50000",D2932&gt;=50000,"&gt;50000")</f>
        <v>15000</v>
      </c>
      <c r="F2932">
        <v>10092</v>
      </c>
      <c r="G2932" t="str" cm="1">
        <f t="array" ref="G2932">_xlfn.IFS(F2932&lt;1000,"1000",F2932&lt;5000,"5000",F2932&lt;10000,"10000",F2932&lt;15000,"15000",F2932&lt;20000,"20000",F2932&lt;25000,"25000",F2932&lt;30000,"30000",F2932&lt;35000,"35000",F2932&lt;40000,"40000",F2932&lt;45000,"45000",F2932&lt;50000,"50000",F2932&gt;50000,"&gt;50000")</f>
        <v>15000</v>
      </c>
      <c r="H2932" t="s">
        <v>8219</v>
      </c>
      <c r="I2932" t="s">
        <v>8225</v>
      </c>
      <c r="J2932" t="s">
        <v>8247</v>
      </c>
      <c r="K2932">
        <v>1431007264</v>
      </c>
      <c r="L2932" s="10">
        <v>42131.584074074075</v>
      </c>
      <c r="M2932">
        <v>1428415264</v>
      </c>
      <c r="N2932" s="10">
        <f t="shared" si="137"/>
        <v>42101.584074074075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135"/>
        <v>100.92000000000002</v>
      </c>
      <c r="T2932">
        <f t="shared" si="136"/>
        <v>162.7741935483871</v>
      </c>
      <c r="U2932" t="s">
        <v>8317</v>
      </c>
      <c r="V2932" t="s">
        <v>8359</v>
      </c>
    </row>
    <row r="2933" spans="1:22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 t="str" cm="1">
        <f t="array" ref="E2933">_xlfn.IFS(D2933&lt;1000,"1000",D2933&lt;5000,"5000",D2933&lt;10000,"10000",D2933&lt;15000,"15000",D2933&lt;20000,"20000",D2933&lt;25000,"25000",D2933&lt;30000,"30000",D2933&lt;35000,"35000",D2933&lt;40000,"40000",D2933&lt;45000,"45000",D2933&lt;50000,"50000",D2933&gt;=50000,"&gt;50000")</f>
        <v>1000</v>
      </c>
      <c r="F2933">
        <v>795</v>
      </c>
      <c r="G2933" t="str" cm="1">
        <f t="array" ref="G2933">_xlfn.IFS(F2933&lt;1000,"1000",F2933&lt;5000,"5000",F2933&lt;10000,"10000",F2933&lt;15000,"15000",F2933&lt;20000,"20000",F2933&lt;25000,"25000",F2933&lt;30000,"30000",F2933&lt;35000,"35000",F2933&lt;40000,"40000",F2933&lt;45000,"45000",F2933&lt;50000,"50000",F2933&gt;50000,"&gt;50000")</f>
        <v>1000</v>
      </c>
      <c r="H2933" t="s">
        <v>8219</v>
      </c>
      <c r="I2933" t="s">
        <v>8229</v>
      </c>
      <c r="J2933" t="s">
        <v>8251</v>
      </c>
      <c r="K2933">
        <v>1410761280</v>
      </c>
      <c r="L2933" s="10">
        <v>41897.255555555559</v>
      </c>
      <c r="M2933">
        <v>1408604363</v>
      </c>
      <c r="N2933" s="10">
        <f t="shared" si="137"/>
        <v>41872.291238425925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135"/>
        <v>106</v>
      </c>
      <c r="T2933">
        <f t="shared" si="136"/>
        <v>88.333333333333329</v>
      </c>
      <c r="U2933" t="s">
        <v>8317</v>
      </c>
      <c r="V2933" t="s">
        <v>8359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 t="str" cm="1">
        <f t="array" ref="E2934">_xlfn.IFS(D2934&lt;1000,"1000",D2934&lt;5000,"5000",D2934&lt;10000,"10000",D2934&lt;15000,"15000",D2934&lt;20000,"20000",D2934&lt;25000,"25000",D2934&lt;30000,"30000",D2934&lt;35000,"35000",D2934&lt;40000,"40000",D2934&lt;45000,"45000",D2934&lt;50000,"50000",D2934&gt;=50000,"&gt;50000")</f>
        <v>5000</v>
      </c>
      <c r="F2934">
        <v>3258</v>
      </c>
      <c r="G2934" t="str" cm="1">
        <f t="array" ref="G2934">_xlfn.IFS(F2934&lt;1000,"1000",F2934&lt;5000,"5000",F2934&lt;10000,"10000",F2934&lt;15000,"15000",F2934&lt;20000,"20000",F2934&lt;25000,"25000",F2934&lt;30000,"30000",F2934&lt;35000,"35000",F2934&lt;40000,"40000",F2934&lt;45000,"45000",F2934&lt;50000,"50000",F2934&gt;50000,"&gt;50000")</f>
        <v>5000</v>
      </c>
      <c r="H2934" t="s">
        <v>8219</v>
      </c>
      <c r="I2934" t="s">
        <v>8226</v>
      </c>
      <c r="J2934" t="s">
        <v>8248</v>
      </c>
      <c r="K2934">
        <v>1424516400</v>
      </c>
      <c r="L2934" s="10">
        <v>42056.458333333328</v>
      </c>
      <c r="M2934">
        <v>1421812637</v>
      </c>
      <c r="N2934" s="10">
        <f t="shared" si="137"/>
        <v>42025.164780092593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135"/>
        <v>105.0967741935484</v>
      </c>
      <c r="T2934">
        <f t="shared" si="136"/>
        <v>85.736842105263165</v>
      </c>
      <c r="U2934" t="s">
        <v>8317</v>
      </c>
      <c r="V2934" t="s">
        <v>8359</v>
      </c>
    </row>
    <row r="2935" spans="1:22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 t="str" cm="1">
        <f t="array" ref="E2935">_xlfn.IFS(D2935&lt;1000,"1000",D2935&lt;5000,"5000",D2935&lt;10000,"10000",D2935&lt;15000,"15000",D2935&lt;20000,"20000",D2935&lt;25000,"25000",D2935&lt;30000,"30000",D2935&lt;35000,"35000",D2935&lt;40000,"40000",D2935&lt;45000,"45000",D2935&lt;50000,"50000",D2935&gt;=50000,"&gt;50000")</f>
        <v>5000</v>
      </c>
      <c r="F2935">
        <v>2569</v>
      </c>
      <c r="G2935" t="str" cm="1">
        <f t="array" ref="G2935">_xlfn.IFS(F2935&lt;1000,"1000",F2935&lt;5000,"5000",F2935&lt;10000,"10000",F2935&lt;15000,"15000",F2935&lt;20000,"20000",F2935&lt;25000,"25000",F2935&lt;30000,"30000",F2935&lt;35000,"35000",F2935&lt;40000,"40000",F2935&lt;45000,"45000",F2935&lt;50000,"50000",F2935&gt;50000,"&gt;50000")</f>
        <v>5000</v>
      </c>
      <c r="H2935" t="s">
        <v>8219</v>
      </c>
      <c r="I2935" t="s">
        <v>8224</v>
      </c>
      <c r="J2935" t="s">
        <v>8246</v>
      </c>
      <c r="K2935">
        <v>1465081053</v>
      </c>
      <c r="L2935" s="10">
        <v>42525.956631944442</v>
      </c>
      <c r="M2935">
        <v>1462489053</v>
      </c>
      <c r="N2935" s="10">
        <f t="shared" si="137"/>
        <v>42495.956631944442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135"/>
        <v>102.76</v>
      </c>
      <c r="T2935">
        <f t="shared" si="136"/>
        <v>47.574074074074076</v>
      </c>
      <c r="U2935" t="s">
        <v>8317</v>
      </c>
      <c r="V2935" t="s">
        <v>8359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 t="str" cm="1">
        <f t="array" ref="E2936">_xlfn.IFS(D2936&lt;1000,"1000",D2936&lt;5000,"5000",D2936&lt;10000,"10000",D2936&lt;15000,"15000",D2936&lt;20000,"20000",D2936&lt;25000,"25000",D2936&lt;30000,"30000",D2936&lt;35000,"35000",D2936&lt;40000,"40000",D2936&lt;45000,"45000",D2936&lt;50000,"50000",D2936&gt;=50000,"&gt;50000")</f>
        <v>5000</v>
      </c>
      <c r="F2936">
        <v>2700</v>
      </c>
      <c r="G2936" t="str" cm="1">
        <f t="array" ref="G2936">_xlfn.IFS(F2936&lt;1000,"1000",F2936&lt;5000,"5000",F2936&lt;10000,"10000",F2936&lt;15000,"15000",F2936&lt;20000,"20000",F2936&lt;25000,"25000",F2936&lt;30000,"30000",F2936&lt;35000,"35000",F2936&lt;40000,"40000",F2936&lt;45000,"45000",F2936&lt;50000,"50000",F2936&gt;50000,"&gt;50000")</f>
        <v>5000</v>
      </c>
      <c r="H2936" t="s">
        <v>8219</v>
      </c>
      <c r="I2936" t="s">
        <v>8229</v>
      </c>
      <c r="J2936" t="s">
        <v>8251</v>
      </c>
      <c r="K2936">
        <v>1402845364</v>
      </c>
      <c r="L2936" s="10">
        <v>41805.636157407411</v>
      </c>
      <c r="M2936">
        <v>1400253364</v>
      </c>
      <c r="N2936" s="10">
        <f t="shared" si="137"/>
        <v>41775.636157407411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135"/>
        <v>108</v>
      </c>
      <c r="T2936">
        <f t="shared" si="136"/>
        <v>72.972972972972968</v>
      </c>
      <c r="U2936" t="s">
        <v>8317</v>
      </c>
      <c r="V2936" t="s">
        <v>8359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 t="str" cm="1">
        <f t="array" ref="E2937">_xlfn.IFS(D2937&lt;1000,"1000",D2937&lt;5000,"5000",D2937&lt;10000,"10000",D2937&lt;15000,"15000",D2937&lt;20000,"20000",D2937&lt;25000,"25000",D2937&lt;30000,"30000",D2937&lt;35000,"35000",D2937&lt;40000,"40000",D2937&lt;45000,"45000",D2937&lt;50000,"50000",D2937&gt;=50000,"&gt;50000")</f>
        <v>5000</v>
      </c>
      <c r="F2937">
        <v>3531</v>
      </c>
      <c r="G2937" t="str" cm="1">
        <f t="array" ref="G2937">_xlfn.IFS(F2937&lt;1000,"1000",F2937&lt;5000,"5000",F2937&lt;10000,"10000",F2937&lt;15000,"15000",F2937&lt;20000,"20000",F2937&lt;25000,"25000",F2937&lt;30000,"30000",F2937&lt;35000,"35000",F2937&lt;40000,"40000",F2937&lt;45000,"45000",F2937&lt;50000,"50000",F2937&gt;50000,"&gt;50000")</f>
        <v>5000</v>
      </c>
      <c r="H2937" t="s">
        <v>8219</v>
      </c>
      <c r="I2937" t="s">
        <v>8224</v>
      </c>
      <c r="J2937" t="s">
        <v>8246</v>
      </c>
      <c r="K2937">
        <v>1472490000</v>
      </c>
      <c r="L2937" s="10">
        <v>42611.708333333328</v>
      </c>
      <c r="M2937">
        <v>1467468008</v>
      </c>
      <c r="N2937" s="10">
        <f t="shared" si="137"/>
        <v>42553.583425925928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135"/>
        <v>100.88571428571429</v>
      </c>
      <c r="T2937">
        <f t="shared" si="136"/>
        <v>90.538461538461533</v>
      </c>
      <c r="U2937" t="s">
        <v>8317</v>
      </c>
      <c r="V2937" t="s">
        <v>8359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 t="str" cm="1">
        <f t="array" ref="E2938">_xlfn.IFS(D2938&lt;1000,"1000",D2938&lt;5000,"5000",D2938&lt;10000,"10000",D2938&lt;15000,"15000",D2938&lt;20000,"20000",D2938&lt;25000,"25000",D2938&lt;30000,"30000",D2938&lt;35000,"35000",D2938&lt;40000,"40000",D2938&lt;45000,"45000",D2938&lt;50000,"50000",D2938&gt;=50000,"&gt;50000")</f>
        <v>5000</v>
      </c>
      <c r="F2938">
        <v>1280</v>
      </c>
      <c r="G2938" t="str" cm="1">
        <f t="array" ref="G2938">_xlfn.IFS(F2938&lt;1000,"1000",F2938&lt;5000,"5000",F2938&lt;10000,"10000",F2938&lt;15000,"15000",F2938&lt;20000,"20000",F2938&lt;25000,"25000",F2938&lt;30000,"30000",F2938&lt;35000,"35000",F2938&lt;40000,"40000",F2938&lt;45000,"45000",F2938&lt;50000,"50000",F2938&gt;50000,"&gt;50000")</f>
        <v>5000</v>
      </c>
      <c r="H2938" t="s">
        <v>8219</v>
      </c>
      <c r="I2938" t="s">
        <v>8224</v>
      </c>
      <c r="J2938" t="s">
        <v>8246</v>
      </c>
      <c r="K2938">
        <v>1413176340</v>
      </c>
      <c r="L2938" s="10">
        <v>41925.207638888889</v>
      </c>
      <c r="M2938">
        <v>1412091423</v>
      </c>
      <c r="N2938" s="10">
        <f t="shared" si="137"/>
        <v>41912.650729166664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135"/>
        <v>128</v>
      </c>
      <c r="T2938">
        <f t="shared" si="136"/>
        <v>37.647058823529413</v>
      </c>
      <c r="U2938" t="s">
        <v>8317</v>
      </c>
      <c r="V2938" t="s">
        <v>8359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 t="str" cm="1">
        <f t="array" ref="E2939">_xlfn.IFS(D2939&lt;1000,"1000",D2939&lt;5000,"5000",D2939&lt;10000,"10000",D2939&lt;15000,"15000",D2939&lt;20000,"20000",D2939&lt;25000,"25000",D2939&lt;30000,"30000",D2939&lt;35000,"35000",D2939&lt;40000,"40000",D2939&lt;45000,"45000",D2939&lt;50000,"50000",D2939&gt;=50000,"&gt;50000")</f>
        <v>5000</v>
      </c>
      <c r="F2939">
        <v>2000</v>
      </c>
      <c r="G2939" t="str" cm="1">
        <f t="array" ref="G2939">_xlfn.IFS(F2939&lt;1000,"1000",F2939&lt;5000,"5000",F2939&lt;10000,"10000",F2939&lt;15000,"15000",F2939&lt;20000,"20000",F2939&lt;25000,"25000",F2939&lt;30000,"30000",F2939&lt;35000,"35000",F2939&lt;40000,"40000",F2939&lt;45000,"45000",F2939&lt;50000,"50000",F2939&gt;50000,"&gt;50000")</f>
        <v>5000</v>
      </c>
      <c r="H2939" t="s">
        <v>8219</v>
      </c>
      <c r="I2939" t="s">
        <v>8225</v>
      </c>
      <c r="J2939" t="s">
        <v>8247</v>
      </c>
      <c r="K2939">
        <v>1405249113</v>
      </c>
      <c r="L2939" s="10">
        <v>41833.457326388889</v>
      </c>
      <c r="M2939">
        <v>1402657113</v>
      </c>
      <c r="N2939" s="10">
        <f t="shared" si="137"/>
        <v>41803.457326388889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135"/>
        <v>133.33333333333331</v>
      </c>
      <c r="T2939">
        <f t="shared" si="136"/>
        <v>36.363636363636367</v>
      </c>
      <c r="U2939" t="s">
        <v>8317</v>
      </c>
      <c r="V2939" t="s">
        <v>8359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 t="str" cm="1">
        <f t="array" ref="E2940">_xlfn.IFS(D2940&lt;1000,"1000",D2940&lt;5000,"5000",D2940&lt;10000,"10000",D2940&lt;15000,"15000",D2940&lt;20000,"20000",D2940&lt;25000,"25000",D2940&lt;30000,"30000",D2940&lt;35000,"35000",D2940&lt;40000,"40000",D2940&lt;45000,"45000",D2940&lt;50000,"50000",D2940&gt;=50000,"&gt;50000")</f>
        <v>5000</v>
      </c>
      <c r="F2940">
        <v>4055</v>
      </c>
      <c r="G2940" t="str" cm="1">
        <f t="array" ref="G2940">_xlfn.IFS(F2940&lt;1000,"1000",F2940&lt;5000,"5000",F2940&lt;10000,"10000",F2940&lt;15000,"15000",F2940&lt;20000,"20000",F2940&lt;25000,"25000",F2940&lt;30000,"30000",F2940&lt;35000,"35000",F2940&lt;40000,"40000",F2940&lt;45000,"45000",F2940&lt;50000,"50000",F2940&gt;50000,"&gt;50000")</f>
        <v>5000</v>
      </c>
      <c r="H2940" t="s">
        <v>8219</v>
      </c>
      <c r="I2940" t="s">
        <v>8224</v>
      </c>
      <c r="J2940" t="s">
        <v>8246</v>
      </c>
      <c r="K2940">
        <v>1422636814</v>
      </c>
      <c r="L2940" s="10">
        <v>42034.703865740739</v>
      </c>
      <c r="M2940">
        <v>1420044814</v>
      </c>
      <c r="N2940" s="10">
        <f t="shared" si="137"/>
        <v>42004.703865740739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135"/>
        <v>101.375</v>
      </c>
      <c r="T2940">
        <f t="shared" si="136"/>
        <v>126.71875</v>
      </c>
      <c r="U2940" t="s">
        <v>8317</v>
      </c>
      <c r="V2940" t="s">
        <v>8359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 t="str" cm="1">
        <f t="array" ref="E2941">_xlfn.IFS(D2941&lt;1000,"1000",D2941&lt;5000,"5000",D2941&lt;10000,"10000",D2941&lt;15000,"15000",D2941&lt;20000,"20000",D2941&lt;25000,"25000",D2941&lt;30000,"30000",D2941&lt;35000,"35000",D2941&lt;40000,"40000",D2941&lt;45000,"45000",D2941&lt;50000,"50000",D2941&gt;=50000,"&gt;50000")</f>
        <v>10000</v>
      </c>
      <c r="F2941">
        <v>8230</v>
      </c>
      <c r="G2941" t="str" cm="1">
        <f t="array" ref="G2941">_xlfn.IFS(F2941&lt;1000,"1000",F2941&lt;5000,"5000",F2941&lt;10000,"10000",F2941&lt;15000,"15000",F2941&lt;20000,"20000",F2941&lt;25000,"25000",F2941&lt;30000,"30000",F2941&lt;35000,"35000",F2941&lt;40000,"40000",F2941&lt;45000,"45000",F2941&lt;50000,"50000",F2941&gt;50000,"&gt;50000")</f>
        <v>10000</v>
      </c>
      <c r="H2941" t="s">
        <v>8219</v>
      </c>
      <c r="I2941" t="s">
        <v>8224</v>
      </c>
      <c r="J2941" t="s">
        <v>8246</v>
      </c>
      <c r="K2941">
        <v>1409187600</v>
      </c>
      <c r="L2941" s="10">
        <v>41879.041666666664</v>
      </c>
      <c r="M2941">
        <v>1406316312</v>
      </c>
      <c r="N2941" s="10">
        <f t="shared" si="137"/>
        <v>41845.809166666666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135"/>
        <v>102.875</v>
      </c>
      <c r="T2941">
        <f t="shared" si="136"/>
        <v>329.2</v>
      </c>
      <c r="U2941" t="s">
        <v>8317</v>
      </c>
      <c r="V2941" t="s">
        <v>8359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 t="str" cm="1">
        <f t="array" ref="E2942">_xlfn.IFS(D2942&lt;1000,"1000",D2942&lt;5000,"5000",D2942&lt;10000,"10000",D2942&lt;15000,"15000",D2942&lt;20000,"20000",D2942&lt;25000,"25000",D2942&lt;30000,"30000",D2942&lt;35000,"35000",D2942&lt;40000,"40000",D2942&lt;45000,"45000",D2942&lt;50000,"50000",D2942&gt;=50000,"&gt;50000")</f>
        <v>5000</v>
      </c>
      <c r="F2942">
        <v>2681</v>
      </c>
      <c r="G2942" t="str" cm="1">
        <f t="array" ref="G2942">_xlfn.IFS(F2942&lt;1000,"1000",F2942&lt;5000,"5000",F2942&lt;10000,"10000",F2942&lt;15000,"15000",F2942&lt;20000,"20000",F2942&lt;25000,"25000",F2942&lt;30000,"30000",F2942&lt;35000,"35000",F2942&lt;40000,"40000",F2942&lt;45000,"45000",F2942&lt;50000,"50000",F2942&gt;50000,"&gt;50000")</f>
        <v>5000</v>
      </c>
      <c r="H2942" t="s">
        <v>8219</v>
      </c>
      <c r="I2942" t="s">
        <v>8224</v>
      </c>
      <c r="J2942" t="s">
        <v>8246</v>
      </c>
      <c r="K2942">
        <v>1421606018</v>
      </c>
      <c r="L2942" s="10">
        <v>42022.773356481484</v>
      </c>
      <c r="M2942">
        <v>1418150018</v>
      </c>
      <c r="N2942" s="10">
        <f t="shared" si="137"/>
        <v>41982.773356481484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135"/>
        <v>107.24000000000001</v>
      </c>
      <c r="T2942">
        <f t="shared" si="136"/>
        <v>81.242424242424249</v>
      </c>
      <c r="U2942" t="s">
        <v>8317</v>
      </c>
      <c r="V2942" t="s">
        <v>8359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 t="str" cm="1">
        <f t="array" ref="E2943">_xlfn.IFS(D2943&lt;1000,"1000",D2943&lt;5000,"5000",D2943&lt;10000,"10000",D2943&lt;15000,"15000",D2943&lt;20000,"20000",D2943&lt;25000,"25000",D2943&lt;30000,"30000",D2943&lt;35000,"35000",D2943&lt;40000,"40000",D2943&lt;45000,"45000",D2943&lt;50000,"50000",D2943&gt;=50000,"&gt;50000")</f>
        <v>30000</v>
      </c>
      <c r="F2943">
        <v>1</v>
      </c>
      <c r="G2943" t="str" cm="1">
        <f t="array" ref="G2943">_xlfn.IFS(F2943&lt;1000,"1000",F2943&lt;5000,"5000",F2943&lt;10000,"10000",F2943&lt;15000,"15000",F2943&lt;20000,"20000",F2943&lt;25000,"25000",F2943&lt;30000,"30000",F2943&lt;35000,"35000",F2943&lt;40000,"40000",F2943&lt;45000,"45000",F2943&lt;50000,"50000",F2943&gt;50000,"&gt;50000")</f>
        <v>1000</v>
      </c>
      <c r="H2943" t="s">
        <v>8221</v>
      </c>
      <c r="I2943" t="s">
        <v>8224</v>
      </c>
      <c r="J2943" t="s">
        <v>8246</v>
      </c>
      <c r="K2943">
        <v>1425250955</v>
      </c>
      <c r="L2943" s="10">
        <v>42064.960127314815</v>
      </c>
      <c r="M2943">
        <v>1422658955</v>
      </c>
      <c r="N2943" s="10">
        <f t="shared" si="137"/>
        <v>42034.960127314815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135"/>
        <v>4.0000000000000001E-3</v>
      </c>
      <c r="T2943">
        <f t="shared" si="136"/>
        <v>1</v>
      </c>
      <c r="U2943" t="s">
        <v>8317</v>
      </c>
      <c r="V2943" t="s">
        <v>8357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 t="str" cm="1">
        <f t="array" ref="E2944">_xlfn.IFS(D2944&lt;1000,"1000",D2944&lt;5000,"5000",D2944&lt;10000,"10000",D2944&lt;15000,"15000",D2944&lt;20000,"20000",D2944&lt;25000,"25000",D2944&lt;30000,"30000",D2944&lt;35000,"35000",D2944&lt;40000,"40000",D2944&lt;45000,"45000",D2944&lt;50000,"50000",D2944&gt;=50000,"&gt;50000")</f>
        <v>&gt;50000</v>
      </c>
      <c r="F2944">
        <v>40850</v>
      </c>
      <c r="G2944" t="str" cm="1">
        <f t="array" ref="G2944">_xlfn.IFS(F2944&lt;1000,"1000",F2944&lt;5000,"5000",F2944&lt;10000,"10000",F2944&lt;15000,"15000",F2944&lt;20000,"20000",F2944&lt;25000,"25000",F2944&lt;30000,"30000",F2944&lt;35000,"35000",F2944&lt;40000,"40000",F2944&lt;45000,"45000",F2944&lt;50000,"50000",F2944&gt;50000,"&gt;50000")</f>
        <v>45000</v>
      </c>
      <c r="H2944" t="s">
        <v>8221</v>
      </c>
      <c r="I2944" t="s">
        <v>8229</v>
      </c>
      <c r="J2944" t="s">
        <v>8251</v>
      </c>
      <c r="K2944">
        <v>1450297080</v>
      </c>
      <c r="L2944" s="10">
        <v>42354.845833333333</v>
      </c>
      <c r="M2944">
        <v>1448565459</v>
      </c>
      <c r="N2944" s="10">
        <f t="shared" si="137"/>
        <v>42334.803923611107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135"/>
        <v>20.424999999999997</v>
      </c>
      <c r="T2944">
        <f t="shared" si="136"/>
        <v>202.22772277227722</v>
      </c>
      <c r="U2944" t="s">
        <v>8317</v>
      </c>
      <c r="V2944" t="s">
        <v>8357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 t="str" cm="1">
        <f t="array" ref="E2945">_xlfn.IFS(D2945&lt;1000,"1000",D2945&lt;5000,"5000",D2945&lt;10000,"10000",D2945&lt;15000,"15000",D2945&lt;20000,"20000",D2945&lt;25000,"25000",D2945&lt;30000,"30000",D2945&lt;35000,"35000",D2945&lt;40000,"40000",D2945&lt;45000,"45000",D2945&lt;50000,"50000",D2945&gt;=50000,"&gt;50000")</f>
        <v>5000</v>
      </c>
      <c r="F2945">
        <v>0</v>
      </c>
      <c r="G2945" t="str" cm="1">
        <f t="array" ref="G2945">_xlfn.IFS(F2945&lt;1000,"1000",F2945&lt;5000,"5000",F2945&lt;10000,"10000",F2945&lt;15000,"15000",F2945&lt;20000,"20000",F2945&lt;25000,"25000",F2945&lt;30000,"30000",F2945&lt;35000,"35000",F2945&lt;40000,"40000",F2945&lt;45000,"45000",F2945&lt;50000,"50000",F2945&gt;50000,"&gt;50000")</f>
        <v>1000</v>
      </c>
      <c r="H2945" t="s">
        <v>8221</v>
      </c>
      <c r="I2945" t="s">
        <v>8224</v>
      </c>
      <c r="J2945" t="s">
        <v>8246</v>
      </c>
      <c r="K2945">
        <v>1428894380</v>
      </c>
      <c r="L2945" s="10">
        <v>42107.129398148143</v>
      </c>
      <c r="M2945">
        <v>1426302380</v>
      </c>
      <c r="N2945" s="10">
        <f t="shared" si="137"/>
        <v>42077.129398148143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135"/>
        <v>0</v>
      </c>
      <c r="T2945" t="e">
        <f t="shared" si="136"/>
        <v>#DIV/0!</v>
      </c>
      <c r="U2945" t="s">
        <v>8317</v>
      </c>
      <c r="V2945" t="s">
        <v>8357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 t="str" cm="1">
        <f t="array" ref="E2946">_xlfn.IFS(D2946&lt;1000,"1000",D2946&lt;5000,"5000",D2946&lt;10000,"10000",D2946&lt;15000,"15000",D2946&lt;20000,"20000",D2946&lt;25000,"25000",D2946&lt;30000,"30000",D2946&lt;35000,"35000",D2946&lt;40000,"40000",D2946&lt;45000,"45000",D2946&lt;50000,"50000",D2946&gt;=50000,"&gt;50000")</f>
        <v>15000</v>
      </c>
      <c r="F2946">
        <v>100</v>
      </c>
      <c r="G2946" t="str" cm="1">
        <f t="array" ref="G2946">_xlfn.IFS(F2946&lt;1000,"1000",F2946&lt;5000,"5000",F2946&lt;10000,"10000",F2946&lt;15000,"15000",F2946&lt;20000,"20000",F2946&lt;25000,"25000",F2946&lt;30000,"30000",F2946&lt;35000,"35000",F2946&lt;40000,"40000",F2946&lt;45000,"45000",F2946&lt;50000,"50000",F2946&gt;50000,"&gt;50000")</f>
        <v>1000</v>
      </c>
      <c r="H2946" t="s">
        <v>8221</v>
      </c>
      <c r="I2946" t="s">
        <v>8224</v>
      </c>
      <c r="J2946" t="s">
        <v>8246</v>
      </c>
      <c r="K2946">
        <v>1433714198</v>
      </c>
      <c r="L2946" s="10">
        <v>42162.9143287037</v>
      </c>
      <c r="M2946">
        <v>1431122198</v>
      </c>
      <c r="N2946" s="10">
        <f t="shared" si="137"/>
        <v>42132.9143287037</v>
      </c>
      <c r="O2946" t="b">
        <v>0</v>
      </c>
      <c r="P2946">
        <v>1</v>
      </c>
      <c r="Q2946" t="b">
        <v>0</v>
      </c>
      <c r="R2946" t="s">
        <v>8303</v>
      </c>
      <c r="S2946" s="5">
        <f t="shared" ref="S2946:S3009" si="138">(F2946/D2946)*100</f>
        <v>1</v>
      </c>
      <c r="T2946">
        <f t="shared" ref="T2946:T3009" si="139">F2946/P2946</f>
        <v>100</v>
      </c>
      <c r="U2946" t="s">
        <v>8317</v>
      </c>
      <c r="V2946" t="s">
        <v>8357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 t="str" cm="1">
        <f t="array" ref="E2947">_xlfn.IFS(D2947&lt;1000,"1000",D2947&lt;5000,"5000",D2947&lt;10000,"10000",D2947&lt;15000,"15000",D2947&lt;20000,"20000",D2947&lt;25000,"25000",D2947&lt;30000,"30000",D2947&lt;35000,"35000",D2947&lt;40000,"40000",D2947&lt;45000,"45000",D2947&lt;50000,"50000",D2947&gt;=50000,"&gt;50000")</f>
        <v>&gt;50000</v>
      </c>
      <c r="F2947">
        <v>0</v>
      </c>
      <c r="G2947" t="str" cm="1">
        <f t="array" ref="G2947">_xlfn.IFS(F2947&lt;1000,"1000",F2947&lt;5000,"5000",F2947&lt;10000,"10000",F2947&lt;15000,"15000",F2947&lt;20000,"20000",F2947&lt;25000,"25000",F2947&lt;30000,"30000",F2947&lt;35000,"35000",F2947&lt;40000,"40000",F2947&lt;45000,"45000",F2947&lt;50000,"50000",F2947&gt;50000,"&gt;50000")</f>
        <v>1000</v>
      </c>
      <c r="H2947" t="s">
        <v>8221</v>
      </c>
      <c r="I2947" t="s">
        <v>8224</v>
      </c>
      <c r="J2947" t="s">
        <v>8246</v>
      </c>
      <c r="K2947">
        <v>1432437660</v>
      </c>
      <c r="L2947" s="10">
        <v>42148.139583333337</v>
      </c>
      <c r="M2947">
        <v>1429845660</v>
      </c>
      <c r="N2947" s="10">
        <f t="shared" ref="N2947:N3010" si="140">(((M2947/60)/60)/24)+DATE(1970,1,1)</f>
        <v>42118.139583333337</v>
      </c>
      <c r="O2947" t="b">
        <v>0</v>
      </c>
      <c r="P2947">
        <v>0</v>
      </c>
      <c r="Q2947" t="b">
        <v>0</v>
      </c>
      <c r="R2947" t="s">
        <v>8303</v>
      </c>
      <c r="S2947" s="5">
        <f t="shared" si="138"/>
        <v>0</v>
      </c>
      <c r="T2947" t="e">
        <f t="shared" si="139"/>
        <v>#DIV/0!</v>
      </c>
      <c r="U2947" t="s">
        <v>8317</v>
      </c>
      <c r="V2947" t="s">
        <v>8357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 t="str" cm="1">
        <f t="array" ref="E2948">_xlfn.IFS(D2948&lt;1000,"1000",D2948&lt;5000,"5000",D2948&lt;10000,"10000",D2948&lt;15000,"15000",D2948&lt;20000,"20000",D2948&lt;25000,"25000",D2948&lt;30000,"30000",D2948&lt;35000,"35000",D2948&lt;40000,"40000",D2948&lt;45000,"45000",D2948&lt;50000,"50000",D2948&gt;=50000,"&gt;50000")</f>
        <v>5000</v>
      </c>
      <c r="F2948">
        <v>2</v>
      </c>
      <c r="G2948" t="str" cm="1">
        <f t="array" ref="G2948">_xlfn.IFS(F2948&lt;1000,"1000",F2948&lt;5000,"5000",F2948&lt;10000,"10000",F2948&lt;15000,"15000",F2948&lt;20000,"20000",F2948&lt;25000,"25000",F2948&lt;30000,"30000",F2948&lt;35000,"35000",F2948&lt;40000,"40000",F2948&lt;45000,"45000",F2948&lt;50000,"50000",F2948&gt;50000,"&gt;50000")</f>
        <v>1000</v>
      </c>
      <c r="H2948" t="s">
        <v>8221</v>
      </c>
      <c r="I2948" t="s">
        <v>8225</v>
      </c>
      <c r="J2948" t="s">
        <v>8247</v>
      </c>
      <c r="K2948">
        <v>1471265092</v>
      </c>
      <c r="L2948" s="10">
        <v>42597.531157407408</v>
      </c>
      <c r="M2948">
        <v>1468673092</v>
      </c>
      <c r="N2948" s="10">
        <f t="shared" si="140"/>
        <v>42567.531157407408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138"/>
        <v>0.1</v>
      </c>
      <c r="T2948">
        <f t="shared" si="139"/>
        <v>1</v>
      </c>
      <c r="U2948" t="s">
        <v>8317</v>
      </c>
      <c r="V2948" t="s">
        <v>8357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 t="str" cm="1">
        <f t="array" ref="E2949">_xlfn.IFS(D2949&lt;1000,"1000",D2949&lt;5000,"5000",D2949&lt;10000,"10000",D2949&lt;15000,"15000",D2949&lt;20000,"20000",D2949&lt;25000,"25000",D2949&lt;30000,"30000",D2949&lt;35000,"35000",D2949&lt;40000,"40000",D2949&lt;45000,"45000",D2949&lt;50000,"50000",D2949&gt;=50000,"&gt;50000")</f>
        <v>30000</v>
      </c>
      <c r="F2949">
        <v>1072</v>
      </c>
      <c r="G2949" t="str" cm="1">
        <f t="array" ref="G2949">_xlfn.IFS(F2949&lt;1000,"1000",F2949&lt;5000,"5000",F2949&lt;10000,"10000",F2949&lt;15000,"15000",F2949&lt;20000,"20000",F2949&lt;25000,"25000",F2949&lt;30000,"30000",F2949&lt;35000,"35000",F2949&lt;40000,"40000",F2949&lt;45000,"45000",F2949&lt;50000,"50000",F2949&gt;50000,"&gt;50000")</f>
        <v>5000</v>
      </c>
      <c r="H2949" t="s">
        <v>8221</v>
      </c>
      <c r="I2949" t="s">
        <v>8224</v>
      </c>
      <c r="J2949" t="s">
        <v>8246</v>
      </c>
      <c r="K2949">
        <v>1480007460</v>
      </c>
      <c r="L2949" s="10">
        <v>42698.715972222228</v>
      </c>
      <c r="M2949">
        <v>1475760567</v>
      </c>
      <c r="N2949" s="10">
        <f t="shared" si="140"/>
        <v>42649.562118055561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138"/>
        <v>4.2880000000000003</v>
      </c>
      <c r="T2949">
        <f t="shared" si="139"/>
        <v>82.461538461538467</v>
      </c>
      <c r="U2949" t="s">
        <v>8317</v>
      </c>
      <c r="V2949" t="s">
        <v>8357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 t="str" cm="1">
        <f t="array" ref="E2950">_xlfn.IFS(D2950&lt;1000,"1000",D2950&lt;5000,"5000",D2950&lt;10000,"10000",D2950&lt;15000,"15000",D2950&lt;20000,"20000",D2950&lt;25000,"25000",D2950&lt;30000,"30000",D2950&lt;35000,"35000",D2950&lt;40000,"40000",D2950&lt;45000,"45000",D2950&lt;50000,"50000",D2950&gt;=50000,"&gt;50000")</f>
        <v>&gt;50000</v>
      </c>
      <c r="F2950">
        <v>24</v>
      </c>
      <c r="G2950" t="str" cm="1">
        <f t="array" ref="G2950">_xlfn.IFS(F2950&lt;1000,"1000",F2950&lt;5000,"5000",F2950&lt;10000,"10000",F2950&lt;15000,"15000",F2950&lt;20000,"20000",F2950&lt;25000,"25000",F2950&lt;30000,"30000",F2950&lt;35000,"35000",F2950&lt;40000,"40000",F2950&lt;45000,"45000",F2950&lt;50000,"50000",F2950&gt;50000,"&gt;50000")</f>
        <v>1000</v>
      </c>
      <c r="H2950" t="s">
        <v>8221</v>
      </c>
      <c r="I2950" t="s">
        <v>8224</v>
      </c>
      <c r="J2950" t="s">
        <v>8246</v>
      </c>
      <c r="K2950">
        <v>1433259293</v>
      </c>
      <c r="L2950" s="10">
        <v>42157.649224537032</v>
      </c>
      <c r="M2950">
        <v>1428075293</v>
      </c>
      <c r="N2950" s="10">
        <f t="shared" si="140"/>
        <v>42097.649224537032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138"/>
        <v>4.8000000000000004E-3</v>
      </c>
      <c r="T2950">
        <f t="shared" si="139"/>
        <v>2.6666666666666665</v>
      </c>
      <c r="U2950" t="s">
        <v>8317</v>
      </c>
      <c r="V2950" t="s">
        <v>8357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 t="str" cm="1">
        <f t="array" ref="E2951">_xlfn.IFS(D2951&lt;1000,"1000",D2951&lt;5000,"5000",D2951&lt;10000,"10000",D2951&lt;15000,"15000",D2951&lt;20000,"20000",D2951&lt;25000,"25000",D2951&lt;30000,"30000",D2951&lt;35000,"35000",D2951&lt;40000,"40000",D2951&lt;45000,"45000",D2951&lt;50000,"50000",D2951&gt;=50000,"&gt;50000")</f>
        <v>5000</v>
      </c>
      <c r="F2951">
        <v>25</v>
      </c>
      <c r="G2951" t="str" cm="1">
        <f t="array" ref="G2951">_xlfn.IFS(F2951&lt;1000,"1000",F2951&lt;5000,"5000",F2951&lt;10000,"10000",F2951&lt;15000,"15000",F2951&lt;20000,"20000",F2951&lt;25000,"25000",F2951&lt;30000,"30000",F2951&lt;35000,"35000",F2951&lt;40000,"40000",F2951&lt;45000,"45000",F2951&lt;50000,"50000",F2951&gt;50000,"&gt;50000")</f>
        <v>1000</v>
      </c>
      <c r="H2951" t="s">
        <v>8221</v>
      </c>
      <c r="I2951" t="s">
        <v>8224</v>
      </c>
      <c r="J2951" t="s">
        <v>8246</v>
      </c>
      <c r="K2951">
        <v>1447965917</v>
      </c>
      <c r="L2951" s="10">
        <v>42327.864780092597</v>
      </c>
      <c r="M2951">
        <v>1445370317</v>
      </c>
      <c r="N2951" s="10">
        <f t="shared" si="140"/>
        <v>42297.823113425926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138"/>
        <v>2.5</v>
      </c>
      <c r="T2951">
        <f t="shared" si="139"/>
        <v>12.5</v>
      </c>
      <c r="U2951" t="s">
        <v>8317</v>
      </c>
      <c r="V2951" t="s">
        <v>8357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 t="str" cm="1">
        <f t="array" ref="E2952">_xlfn.IFS(D2952&lt;1000,"1000",D2952&lt;5000,"5000",D2952&lt;10000,"10000",D2952&lt;15000,"15000",D2952&lt;20000,"20000",D2952&lt;25000,"25000",D2952&lt;30000,"30000",D2952&lt;35000,"35000",D2952&lt;40000,"40000",D2952&lt;45000,"45000",D2952&lt;50000,"50000",D2952&gt;=50000,"&gt;50000")</f>
        <v>&gt;50000</v>
      </c>
      <c r="F2952">
        <v>0</v>
      </c>
      <c r="G2952" t="str" cm="1">
        <f t="array" ref="G2952">_xlfn.IFS(F2952&lt;1000,"1000",F2952&lt;5000,"5000",F2952&lt;10000,"10000",F2952&lt;15000,"15000",F2952&lt;20000,"20000",F2952&lt;25000,"25000",F2952&lt;30000,"30000",F2952&lt;35000,"35000",F2952&lt;40000,"40000",F2952&lt;45000,"45000",F2952&lt;50000,"50000",F2952&gt;50000,"&gt;50000")</f>
        <v>1000</v>
      </c>
      <c r="H2952" t="s">
        <v>8221</v>
      </c>
      <c r="I2952" t="s">
        <v>8224</v>
      </c>
      <c r="J2952" t="s">
        <v>8246</v>
      </c>
      <c r="K2952">
        <v>1453538752</v>
      </c>
      <c r="L2952" s="10">
        <v>42392.36518518519</v>
      </c>
      <c r="M2952">
        <v>1450946752</v>
      </c>
      <c r="N2952" s="10">
        <f t="shared" si="140"/>
        <v>42362.36518518519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138"/>
        <v>0</v>
      </c>
      <c r="T2952" t="e">
        <f t="shared" si="139"/>
        <v>#DIV/0!</v>
      </c>
      <c r="U2952" t="s">
        <v>8317</v>
      </c>
      <c r="V2952" t="s">
        <v>8357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 t="str" cm="1">
        <f t="array" ref="E2953">_xlfn.IFS(D2953&lt;1000,"1000",D2953&lt;5000,"5000",D2953&lt;10000,"10000",D2953&lt;15000,"15000",D2953&lt;20000,"20000",D2953&lt;25000,"25000",D2953&lt;30000,"30000",D2953&lt;35000,"35000",D2953&lt;40000,"40000",D2953&lt;45000,"45000",D2953&lt;50000,"50000",D2953&gt;=50000,"&gt;50000")</f>
        <v>&gt;50000</v>
      </c>
      <c r="F2953">
        <v>1096</v>
      </c>
      <c r="G2953" t="str" cm="1">
        <f t="array" ref="G2953">_xlfn.IFS(F2953&lt;1000,"1000",F2953&lt;5000,"5000",F2953&lt;10000,"10000",F2953&lt;15000,"15000",F2953&lt;20000,"20000",F2953&lt;25000,"25000",F2953&lt;30000,"30000",F2953&lt;35000,"35000",F2953&lt;40000,"40000",F2953&lt;45000,"45000",F2953&lt;50000,"50000",F2953&gt;50000,"&gt;50000")</f>
        <v>5000</v>
      </c>
      <c r="H2953" t="s">
        <v>8220</v>
      </c>
      <c r="I2953" t="s">
        <v>8224</v>
      </c>
      <c r="J2953" t="s">
        <v>8246</v>
      </c>
      <c r="K2953">
        <v>1412536573</v>
      </c>
      <c r="L2953" s="10">
        <v>41917.802928240737</v>
      </c>
      <c r="M2953">
        <v>1408648573</v>
      </c>
      <c r="N2953" s="10">
        <f t="shared" si="140"/>
        <v>41872.802928240737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138"/>
        <v>2.1919999999999997</v>
      </c>
      <c r="T2953">
        <f t="shared" si="139"/>
        <v>18.896551724137932</v>
      </c>
      <c r="U2953" t="s">
        <v>8317</v>
      </c>
      <c r="V2953" t="s">
        <v>8357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 t="str" cm="1">
        <f t="array" ref="E2954">_xlfn.IFS(D2954&lt;1000,"1000",D2954&lt;5000,"5000",D2954&lt;10000,"10000",D2954&lt;15000,"15000",D2954&lt;20000,"20000",D2954&lt;25000,"25000",D2954&lt;30000,"30000",D2954&lt;35000,"35000",D2954&lt;40000,"40000",D2954&lt;45000,"45000",D2954&lt;50000,"50000",D2954&gt;=50000,"&gt;50000")</f>
        <v>25000</v>
      </c>
      <c r="F2954">
        <v>1605</v>
      </c>
      <c r="G2954" t="str" cm="1">
        <f t="array" ref="G2954">_xlfn.IFS(F2954&lt;1000,"1000",F2954&lt;5000,"5000",F2954&lt;10000,"10000",F2954&lt;15000,"15000",F2954&lt;20000,"20000",F2954&lt;25000,"25000",F2954&lt;30000,"30000",F2954&lt;35000,"35000",F2954&lt;40000,"40000",F2954&lt;45000,"45000",F2954&lt;50000,"50000",F2954&gt;50000,"&gt;50000")</f>
        <v>5000</v>
      </c>
      <c r="H2954" t="s">
        <v>8220</v>
      </c>
      <c r="I2954" t="s">
        <v>8224</v>
      </c>
      <c r="J2954" t="s">
        <v>8246</v>
      </c>
      <c r="K2954">
        <v>1476676800</v>
      </c>
      <c r="L2954" s="10">
        <v>42660.166666666672</v>
      </c>
      <c r="M2954">
        <v>1473957239</v>
      </c>
      <c r="N2954" s="10">
        <f t="shared" si="140"/>
        <v>42628.690266203703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138"/>
        <v>8.0250000000000004</v>
      </c>
      <c r="T2954">
        <f t="shared" si="139"/>
        <v>200.625</v>
      </c>
      <c r="U2954" t="s">
        <v>8317</v>
      </c>
      <c r="V2954" t="s">
        <v>8357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 t="str" cm="1">
        <f t="array" ref="E2955">_xlfn.IFS(D2955&lt;1000,"1000",D2955&lt;5000,"5000",D2955&lt;10000,"10000",D2955&lt;15000,"15000",D2955&lt;20000,"20000",D2955&lt;25000,"25000",D2955&lt;30000,"30000",D2955&lt;35000,"35000",D2955&lt;40000,"40000",D2955&lt;45000,"45000",D2955&lt;50000,"50000",D2955&gt;=50000,"&gt;50000")</f>
        <v>&gt;50000</v>
      </c>
      <c r="F2955">
        <v>605</v>
      </c>
      <c r="G2955" t="str" cm="1">
        <f t="array" ref="G2955">_xlfn.IFS(F2955&lt;1000,"1000",F2955&lt;5000,"5000",F2955&lt;10000,"10000",F2955&lt;15000,"15000",F2955&lt;20000,"20000",F2955&lt;25000,"25000",F2955&lt;30000,"30000",F2955&lt;35000,"35000",F2955&lt;40000,"40000",F2955&lt;45000,"45000",F2955&lt;50000,"50000",F2955&gt;50000,"&gt;50000")</f>
        <v>1000</v>
      </c>
      <c r="H2955" t="s">
        <v>8220</v>
      </c>
      <c r="I2955" t="s">
        <v>8224</v>
      </c>
      <c r="J2955" t="s">
        <v>8246</v>
      </c>
      <c r="K2955">
        <v>1444330821</v>
      </c>
      <c r="L2955" s="10">
        <v>42285.791909722218</v>
      </c>
      <c r="M2955">
        <v>1441738821</v>
      </c>
      <c r="N2955" s="10">
        <f t="shared" si="140"/>
        <v>42255.791909722218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138"/>
        <v>0.15125</v>
      </c>
      <c r="T2955">
        <f t="shared" si="139"/>
        <v>201.66666666666666</v>
      </c>
      <c r="U2955" t="s">
        <v>8317</v>
      </c>
      <c r="V2955" t="s">
        <v>8357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 t="str" cm="1">
        <f t="array" ref="E2956">_xlfn.IFS(D2956&lt;1000,"1000",D2956&lt;5000,"5000",D2956&lt;10000,"10000",D2956&lt;15000,"15000",D2956&lt;20000,"20000",D2956&lt;25000,"25000",D2956&lt;30000,"30000",D2956&lt;35000,"35000",D2956&lt;40000,"40000",D2956&lt;45000,"45000",D2956&lt;50000,"50000",D2956&gt;=50000,"&gt;50000")</f>
        <v>20000</v>
      </c>
      <c r="F2956">
        <v>0</v>
      </c>
      <c r="G2956" t="str" cm="1">
        <f t="array" ref="G2956">_xlfn.IFS(F2956&lt;1000,"1000",F2956&lt;5000,"5000",F2956&lt;10000,"10000",F2956&lt;15000,"15000",F2956&lt;20000,"20000",F2956&lt;25000,"25000",F2956&lt;30000,"30000",F2956&lt;35000,"35000",F2956&lt;40000,"40000",F2956&lt;45000,"45000",F2956&lt;50000,"50000",F2956&gt;50000,"&gt;50000")</f>
        <v>1000</v>
      </c>
      <c r="H2956" t="s">
        <v>8220</v>
      </c>
      <c r="I2956" t="s">
        <v>8224</v>
      </c>
      <c r="J2956" t="s">
        <v>8246</v>
      </c>
      <c r="K2956">
        <v>1489669203</v>
      </c>
      <c r="L2956" s="10">
        <v>42810.541701388895</v>
      </c>
      <c r="M2956">
        <v>1487944803</v>
      </c>
      <c r="N2956" s="10">
        <f t="shared" si="140"/>
        <v>42790.583368055552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138"/>
        <v>0</v>
      </c>
      <c r="T2956" t="e">
        <f t="shared" si="139"/>
        <v>#DIV/0!</v>
      </c>
      <c r="U2956" t="s">
        <v>8317</v>
      </c>
      <c r="V2956" t="s">
        <v>8357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 t="str" cm="1">
        <f t="array" ref="E2957">_xlfn.IFS(D2957&lt;1000,"1000",D2957&lt;5000,"5000",D2957&lt;10000,"10000",D2957&lt;15000,"15000",D2957&lt;20000,"20000",D2957&lt;25000,"25000",D2957&lt;30000,"30000",D2957&lt;35000,"35000",D2957&lt;40000,"40000",D2957&lt;45000,"45000",D2957&lt;50000,"50000",D2957&gt;=50000,"&gt;50000")</f>
        <v>5000</v>
      </c>
      <c r="F2957">
        <v>715</v>
      </c>
      <c r="G2957" t="str" cm="1">
        <f t="array" ref="G2957">_xlfn.IFS(F2957&lt;1000,"1000",F2957&lt;5000,"5000",F2957&lt;10000,"10000",F2957&lt;15000,"15000",F2957&lt;20000,"20000",F2957&lt;25000,"25000",F2957&lt;30000,"30000",F2957&lt;35000,"35000",F2957&lt;40000,"40000",F2957&lt;45000,"45000",F2957&lt;50000,"50000",F2957&gt;50000,"&gt;50000")</f>
        <v>1000</v>
      </c>
      <c r="H2957" t="s">
        <v>8220</v>
      </c>
      <c r="I2957" t="s">
        <v>8224</v>
      </c>
      <c r="J2957" t="s">
        <v>8246</v>
      </c>
      <c r="K2957">
        <v>1434476849</v>
      </c>
      <c r="L2957" s="10">
        <v>42171.741307870368</v>
      </c>
      <c r="M2957">
        <v>1431884849</v>
      </c>
      <c r="N2957" s="10">
        <f t="shared" si="140"/>
        <v>42141.741307870368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138"/>
        <v>59.583333333333336</v>
      </c>
      <c r="T2957">
        <f t="shared" si="139"/>
        <v>65</v>
      </c>
      <c r="U2957" t="s">
        <v>8317</v>
      </c>
      <c r="V2957" t="s">
        <v>8357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 t="str" cm="1">
        <f t="array" ref="E2958">_xlfn.IFS(D2958&lt;1000,"1000",D2958&lt;5000,"5000",D2958&lt;10000,"10000",D2958&lt;15000,"15000",D2958&lt;20000,"20000",D2958&lt;25000,"25000",D2958&lt;30000,"30000",D2958&lt;35000,"35000",D2958&lt;40000,"40000",D2958&lt;45000,"45000",D2958&lt;50000,"50000",D2958&gt;=50000,"&gt;50000")</f>
        <v>10000</v>
      </c>
      <c r="F2958">
        <v>1322</v>
      </c>
      <c r="G2958" t="str" cm="1">
        <f t="array" ref="G2958">_xlfn.IFS(F2958&lt;1000,"1000",F2958&lt;5000,"5000",F2958&lt;10000,"10000",F2958&lt;15000,"15000",F2958&lt;20000,"20000",F2958&lt;25000,"25000",F2958&lt;30000,"30000",F2958&lt;35000,"35000",F2958&lt;40000,"40000",F2958&lt;45000,"45000",F2958&lt;50000,"50000",F2958&gt;50000,"&gt;50000")</f>
        <v>5000</v>
      </c>
      <c r="H2958" t="s">
        <v>8220</v>
      </c>
      <c r="I2958" t="s">
        <v>8224</v>
      </c>
      <c r="J2958" t="s">
        <v>8246</v>
      </c>
      <c r="K2958">
        <v>1462402850</v>
      </c>
      <c r="L2958" s="10">
        <v>42494.958912037036</v>
      </c>
      <c r="M2958">
        <v>1459810850</v>
      </c>
      <c r="N2958" s="10">
        <f t="shared" si="140"/>
        <v>42464.958912037036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138"/>
        <v>16.734177215189874</v>
      </c>
      <c r="T2958">
        <f t="shared" si="139"/>
        <v>66.099999999999994</v>
      </c>
      <c r="U2958" t="s">
        <v>8317</v>
      </c>
      <c r="V2958" t="s">
        <v>8357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 t="str" cm="1">
        <f t="array" ref="E2959">_xlfn.IFS(D2959&lt;1000,"1000",D2959&lt;5000,"5000",D2959&lt;10000,"10000",D2959&lt;15000,"15000",D2959&lt;20000,"20000",D2959&lt;25000,"25000",D2959&lt;30000,"30000",D2959&lt;35000,"35000",D2959&lt;40000,"40000",D2959&lt;45000,"45000",D2959&lt;50000,"50000",D2959&gt;=50000,"&gt;50000")</f>
        <v>20000</v>
      </c>
      <c r="F2959">
        <v>280</v>
      </c>
      <c r="G2959" t="str" cm="1">
        <f t="array" ref="G2959">_xlfn.IFS(F2959&lt;1000,"1000",F2959&lt;5000,"5000",F2959&lt;10000,"10000",F2959&lt;15000,"15000",F2959&lt;20000,"20000",F2959&lt;25000,"25000",F2959&lt;30000,"30000",F2959&lt;35000,"35000",F2959&lt;40000,"40000",F2959&lt;45000,"45000",F2959&lt;50000,"50000",F2959&gt;50000,"&gt;50000")</f>
        <v>1000</v>
      </c>
      <c r="H2959" t="s">
        <v>8220</v>
      </c>
      <c r="I2959" t="s">
        <v>8224</v>
      </c>
      <c r="J2959" t="s">
        <v>8246</v>
      </c>
      <c r="K2959">
        <v>1427498172</v>
      </c>
      <c r="L2959" s="10">
        <v>42090.969583333332</v>
      </c>
      <c r="M2959">
        <v>1422317772</v>
      </c>
      <c r="N2959" s="10">
        <f t="shared" si="140"/>
        <v>42031.011249999996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138"/>
        <v>1.8666666666666669</v>
      </c>
      <c r="T2959">
        <f t="shared" si="139"/>
        <v>93.333333333333329</v>
      </c>
      <c r="U2959" t="s">
        <v>8317</v>
      </c>
      <c r="V2959" t="s">
        <v>8357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 t="str" cm="1">
        <f t="array" ref="E2960">_xlfn.IFS(D2960&lt;1000,"1000",D2960&lt;5000,"5000",D2960&lt;10000,"10000",D2960&lt;15000,"15000",D2960&lt;20000,"20000",D2960&lt;25000,"25000",D2960&lt;30000,"30000",D2960&lt;35000,"35000",D2960&lt;40000,"40000",D2960&lt;45000,"45000",D2960&lt;50000,"50000",D2960&gt;=50000,"&gt;50000")</f>
        <v>&gt;50000</v>
      </c>
      <c r="F2960">
        <v>0</v>
      </c>
      <c r="G2960" t="str" cm="1">
        <f t="array" ref="G2960">_xlfn.IFS(F2960&lt;1000,"1000",F2960&lt;5000,"5000",F2960&lt;10000,"10000",F2960&lt;15000,"15000",F2960&lt;20000,"20000",F2960&lt;25000,"25000",F2960&lt;30000,"30000",F2960&lt;35000,"35000",F2960&lt;40000,"40000",F2960&lt;45000,"45000",F2960&lt;50000,"50000",F2960&gt;50000,"&gt;50000")</f>
        <v>1000</v>
      </c>
      <c r="H2960" t="s">
        <v>8220</v>
      </c>
      <c r="I2960" t="s">
        <v>8224</v>
      </c>
      <c r="J2960" t="s">
        <v>8246</v>
      </c>
      <c r="K2960">
        <v>1462729317</v>
      </c>
      <c r="L2960" s="10">
        <v>42498.73746527778</v>
      </c>
      <c r="M2960">
        <v>1457548917</v>
      </c>
      <c r="N2960" s="10">
        <f t="shared" si="140"/>
        <v>42438.779131944444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138"/>
        <v>0</v>
      </c>
      <c r="T2960" t="e">
        <f t="shared" si="139"/>
        <v>#DIV/0!</v>
      </c>
      <c r="U2960" t="s">
        <v>8317</v>
      </c>
      <c r="V2960" t="s">
        <v>8357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 t="str" cm="1">
        <f t="array" ref="E2961">_xlfn.IFS(D2961&lt;1000,"1000",D2961&lt;5000,"5000",D2961&lt;10000,"10000",D2961&lt;15000,"15000",D2961&lt;20000,"20000",D2961&lt;25000,"25000",D2961&lt;30000,"30000",D2961&lt;35000,"35000",D2961&lt;40000,"40000",D2961&lt;45000,"45000",D2961&lt;50000,"50000",D2961&gt;=50000,"&gt;50000")</f>
        <v>15000</v>
      </c>
      <c r="F2961">
        <v>0</v>
      </c>
      <c r="G2961" t="str" cm="1">
        <f t="array" ref="G2961">_xlfn.IFS(F2961&lt;1000,"1000",F2961&lt;5000,"5000",F2961&lt;10000,"10000",F2961&lt;15000,"15000",F2961&lt;20000,"20000",F2961&lt;25000,"25000",F2961&lt;30000,"30000",F2961&lt;35000,"35000",F2961&lt;40000,"40000",F2961&lt;45000,"45000",F2961&lt;50000,"50000",F2961&gt;50000,"&gt;50000")</f>
        <v>1000</v>
      </c>
      <c r="H2961" t="s">
        <v>8220</v>
      </c>
      <c r="I2961" t="s">
        <v>8225</v>
      </c>
      <c r="J2961" t="s">
        <v>8247</v>
      </c>
      <c r="K2961">
        <v>1465258325</v>
      </c>
      <c r="L2961" s="10">
        <v>42528.008391203708</v>
      </c>
      <c r="M2961">
        <v>1462666325</v>
      </c>
      <c r="N2961" s="10">
        <f t="shared" si="140"/>
        <v>42498.008391203708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138"/>
        <v>0</v>
      </c>
      <c r="T2961" t="e">
        <f t="shared" si="139"/>
        <v>#DIV/0!</v>
      </c>
      <c r="U2961" t="s">
        <v>8317</v>
      </c>
      <c r="V2961" t="s">
        <v>8357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 t="str" cm="1">
        <f t="array" ref="E2962">_xlfn.IFS(D2962&lt;1000,"1000",D2962&lt;5000,"5000",D2962&lt;10000,"10000",D2962&lt;15000,"15000",D2962&lt;20000,"20000",D2962&lt;25000,"25000",D2962&lt;30000,"30000",D2962&lt;35000,"35000",D2962&lt;40000,"40000",D2962&lt;45000,"45000",D2962&lt;50000,"50000",D2962&gt;=50000,"&gt;50000")</f>
        <v>&gt;50000</v>
      </c>
      <c r="F2962">
        <v>0</v>
      </c>
      <c r="G2962" t="str" cm="1">
        <f t="array" ref="G2962">_xlfn.IFS(F2962&lt;1000,"1000",F2962&lt;5000,"5000",F2962&lt;10000,"10000",F2962&lt;15000,"15000",F2962&lt;20000,"20000",F2962&lt;25000,"25000",F2962&lt;30000,"30000",F2962&lt;35000,"35000",F2962&lt;40000,"40000",F2962&lt;45000,"45000",F2962&lt;50000,"50000",F2962&gt;50000,"&gt;50000")</f>
        <v>1000</v>
      </c>
      <c r="H2962" t="s">
        <v>8220</v>
      </c>
      <c r="I2962" t="s">
        <v>8224</v>
      </c>
      <c r="J2962" t="s">
        <v>8246</v>
      </c>
      <c r="K2962">
        <v>1410459023</v>
      </c>
      <c r="L2962" s="10">
        <v>41893.757210648146</v>
      </c>
      <c r="M2962">
        <v>1407867023</v>
      </c>
      <c r="N2962" s="10">
        <f t="shared" si="140"/>
        <v>41863.757210648146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138"/>
        <v>0</v>
      </c>
      <c r="T2962" t="e">
        <f t="shared" si="139"/>
        <v>#DIV/0!</v>
      </c>
      <c r="U2962" t="s">
        <v>8317</v>
      </c>
      <c r="V2962" t="s">
        <v>8357</v>
      </c>
    </row>
    <row r="2963" spans="1:22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 t="str" cm="1">
        <f t="array" ref="E2963">_xlfn.IFS(D2963&lt;1000,"1000",D2963&lt;5000,"5000",D2963&lt;10000,"10000",D2963&lt;15000,"15000",D2963&lt;20000,"20000",D2963&lt;25000,"25000",D2963&lt;30000,"30000",D2963&lt;35000,"35000",D2963&lt;40000,"40000",D2963&lt;45000,"45000",D2963&lt;50000,"50000",D2963&gt;=50000,"&gt;50000")</f>
        <v>10000</v>
      </c>
      <c r="F2963">
        <v>5481</v>
      </c>
      <c r="G2963" t="str" cm="1">
        <f t="array" ref="G2963">_xlfn.IFS(F2963&lt;1000,"1000",F2963&lt;5000,"5000",F2963&lt;10000,"10000",F2963&lt;15000,"15000",F2963&lt;20000,"20000",F2963&lt;25000,"25000",F2963&lt;30000,"30000",F2963&lt;35000,"35000",F2963&lt;40000,"40000",F2963&lt;45000,"45000",F2963&lt;50000,"50000",F2963&gt;50000,"&gt;50000")</f>
        <v>10000</v>
      </c>
      <c r="H2963" t="s">
        <v>8219</v>
      </c>
      <c r="I2963" t="s">
        <v>8224</v>
      </c>
      <c r="J2963" t="s">
        <v>8246</v>
      </c>
      <c r="K2963">
        <v>1427342400</v>
      </c>
      <c r="L2963" s="10">
        <v>42089.166666666672</v>
      </c>
      <c r="M2963">
        <v>1424927159</v>
      </c>
      <c r="N2963" s="10">
        <f t="shared" si="140"/>
        <v>42061.212488425925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138"/>
        <v>109.62</v>
      </c>
      <c r="T2963">
        <f t="shared" si="139"/>
        <v>50.75</v>
      </c>
      <c r="U2963" t="s">
        <v>8317</v>
      </c>
      <c r="V2963" t="s">
        <v>8318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 t="str" cm="1">
        <f t="array" ref="E2964">_xlfn.IFS(D2964&lt;1000,"1000",D2964&lt;5000,"5000",D2964&lt;10000,"10000",D2964&lt;15000,"15000",D2964&lt;20000,"20000",D2964&lt;25000,"25000",D2964&lt;30000,"30000",D2964&lt;35000,"35000",D2964&lt;40000,"40000",D2964&lt;45000,"45000",D2964&lt;50000,"50000",D2964&gt;=50000,"&gt;50000")</f>
        <v>5000</v>
      </c>
      <c r="F2964">
        <v>1218</v>
      </c>
      <c r="G2964" t="str" cm="1">
        <f t="array" ref="G2964">_xlfn.IFS(F2964&lt;1000,"1000",F2964&lt;5000,"5000",F2964&lt;10000,"10000",F2964&lt;15000,"15000",F2964&lt;20000,"20000",F2964&lt;25000,"25000",F2964&lt;30000,"30000",F2964&lt;35000,"35000",F2964&lt;40000,"40000",F2964&lt;45000,"45000",F2964&lt;50000,"50000",F2964&gt;50000,"&gt;50000")</f>
        <v>5000</v>
      </c>
      <c r="H2964" t="s">
        <v>8219</v>
      </c>
      <c r="I2964" t="s">
        <v>8224</v>
      </c>
      <c r="J2964" t="s">
        <v>8246</v>
      </c>
      <c r="K2964">
        <v>1425193140</v>
      </c>
      <c r="L2964" s="10">
        <v>42064.290972222225</v>
      </c>
      <c r="M2964">
        <v>1422769906</v>
      </c>
      <c r="N2964" s="10">
        <f t="shared" si="140"/>
        <v>42036.24428240741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138"/>
        <v>121.8</v>
      </c>
      <c r="T2964">
        <f t="shared" si="139"/>
        <v>60.9</v>
      </c>
      <c r="U2964" t="s">
        <v>8317</v>
      </c>
      <c r="V2964" t="s">
        <v>8318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 t="str" cm="1">
        <f t="array" ref="E2965">_xlfn.IFS(D2965&lt;1000,"1000",D2965&lt;5000,"5000",D2965&lt;10000,"10000",D2965&lt;15000,"15000",D2965&lt;20000,"20000",D2965&lt;25000,"25000",D2965&lt;30000,"30000",D2965&lt;35000,"35000",D2965&lt;40000,"40000",D2965&lt;45000,"45000",D2965&lt;50000,"50000",D2965&gt;=50000,"&gt;50000")</f>
        <v>15000</v>
      </c>
      <c r="F2965">
        <v>10685</v>
      </c>
      <c r="G2965" t="str" cm="1">
        <f t="array" ref="G2965">_xlfn.IFS(F2965&lt;1000,"1000",F2965&lt;5000,"5000",F2965&lt;10000,"10000",F2965&lt;15000,"15000",F2965&lt;20000,"20000",F2965&lt;25000,"25000",F2965&lt;30000,"30000",F2965&lt;35000,"35000",F2965&lt;40000,"40000",F2965&lt;45000,"45000",F2965&lt;50000,"50000",F2965&gt;50000,"&gt;50000")</f>
        <v>15000</v>
      </c>
      <c r="H2965" t="s">
        <v>8219</v>
      </c>
      <c r="I2965" t="s">
        <v>8224</v>
      </c>
      <c r="J2965" t="s">
        <v>8246</v>
      </c>
      <c r="K2965">
        <v>1435835824</v>
      </c>
      <c r="L2965" s="10">
        <v>42187.470185185186</v>
      </c>
      <c r="M2965">
        <v>1433243824</v>
      </c>
      <c r="N2965" s="10">
        <f t="shared" si="140"/>
        <v>42157.470185185186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138"/>
        <v>106.85</v>
      </c>
      <c r="T2965">
        <f t="shared" si="139"/>
        <v>109.03061224489795</v>
      </c>
      <c r="U2965" t="s">
        <v>8317</v>
      </c>
      <c r="V2965" t="s">
        <v>8318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 t="str" cm="1">
        <f t="array" ref="E2966">_xlfn.IFS(D2966&lt;1000,"1000",D2966&lt;5000,"5000",D2966&lt;10000,"10000",D2966&lt;15000,"15000",D2966&lt;20000,"20000",D2966&lt;25000,"25000",D2966&lt;30000,"30000",D2966&lt;35000,"35000",D2966&lt;40000,"40000",D2966&lt;45000,"45000",D2966&lt;50000,"50000",D2966&gt;=50000,"&gt;50000")</f>
        <v>10000</v>
      </c>
      <c r="F2966">
        <v>5035.6899999999996</v>
      </c>
      <c r="G2966" t="str" cm="1">
        <f t="array" ref="G2966">_xlfn.IFS(F2966&lt;1000,"1000",F2966&lt;5000,"5000",F2966&lt;10000,"10000",F2966&lt;15000,"15000",F2966&lt;20000,"20000",F2966&lt;25000,"25000",F2966&lt;30000,"30000",F2966&lt;35000,"35000",F2966&lt;40000,"40000",F2966&lt;45000,"45000",F2966&lt;50000,"50000",F2966&gt;50000,"&gt;50000")</f>
        <v>10000</v>
      </c>
      <c r="H2966" t="s">
        <v>8219</v>
      </c>
      <c r="I2966" t="s">
        <v>8224</v>
      </c>
      <c r="J2966" t="s">
        <v>8246</v>
      </c>
      <c r="K2966">
        <v>1407360720</v>
      </c>
      <c r="L2966" s="10">
        <v>41857.897222222222</v>
      </c>
      <c r="M2966">
        <v>1404769819</v>
      </c>
      <c r="N2966" s="10">
        <f t="shared" si="140"/>
        <v>41827.909942129627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138"/>
        <v>100.71379999999999</v>
      </c>
      <c r="T2966">
        <f t="shared" si="139"/>
        <v>25.692295918367346</v>
      </c>
      <c r="U2966" t="s">
        <v>8317</v>
      </c>
      <c r="V2966" t="s">
        <v>8318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 t="str" cm="1">
        <f t="array" ref="E2967">_xlfn.IFS(D2967&lt;1000,"1000",D2967&lt;5000,"5000",D2967&lt;10000,"10000",D2967&lt;15000,"15000",D2967&lt;20000,"20000",D2967&lt;25000,"25000",D2967&lt;30000,"30000",D2967&lt;35000,"35000",D2967&lt;40000,"40000",D2967&lt;45000,"45000",D2967&lt;50000,"50000",D2967&gt;=50000,"&gt;50000")</f>
        <v>5000</v>
      </c>
      <c r="F2967">
        <v>1635</v>
      </c>
      <c r="G2967" t="str" cm="1">
        <f t="array" ref="G2967">_xlfn.IFS(F2967&lt;1000,"1000",F2967&lt;5000,"5000",F2967&lt;10000,"10000",F2967&lt;15000,"15000",F2967&lt;20000,"20000",F2967&lt;25000,"25000",F2967&lt;30000,"30000",F2967&lt;35000,"35000",F2967&lt;40000,"40000",F2967&lt;45000,"45000",F2967&lt;50000,"50000",F2967&gt;50000,"&gt;50000")</f>
        <v>5000</v>
      </c>
      <c r="H2967" t="s">
        <v>8219</v>
      </c>
      <c r="I2967" t="s">
        <v>8224</v>
      </c>
      <c r="J2967" t="s">
        <v>8246</v>
      </c>
      <c r="K2967">
        <v>1436290233</v>
      </c>
      <c r="L2967" s="10">
        <v>42192.729548611111</v>
      </c>
      <c r="M2967">
        <v>1433698233</v>
      </c>
      <c r="N2967" s="10">
        <f t="shared" si="140"/>
        <v>42162.729548611111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138"/>
        <v>109.00000000000001</v>
      </c>
      <c r="T2967">
        <f t="shared" si="139"/>
        <v>41.92307692307692</v>
      </c>
      <c r="U2967" t="s">
        <v>8317</v>
      </c>
      <c r="V2967" t="s">
        <v>8318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 t="str" cm="1">
        <f t="array" ref="E2968">_xlfn.IFS(D2968&lt;1000,"1000",D2968&lt;5000,"5000",D2968&lt;10000,"10000",D2968&lt;15000,"15000",D2968&lt;20000,"20000",D2968&lt;25000,"25000",D2968&lt;30000,"30000",D2968&lt;35000,"35000",D2968&lt;40000,"40000",D2968&lt;45000,"45000",D2968&lt;50000,"50000",D2968&gt;=50000,"&gt;50000")</f>
        <v>15000</v>
      </c>
      <c r="F2968">
        <v>11363</v>
      </c>
      <c r="G2968" t="str" cm="1">
        <f t="array" ref="G2968">_xlfn.IFS(F2968&lt;1000,"1000",F2968&lt;5000,"5000",F2968&lt;10000,"10000",F2968&lt;15000,"15000",F2968&lt;20000,"20000",F2968&lt;25000,"25000",F2968&lt;30000,"30000",F2968&lt;35000,"35000",F2968&lt;40000,"40000",F2968&lt;45000,"45000",F2968&lt;50000,"50000",F2968&gt;50000,"&gt;50000")</f>
        <v>15000</v>
      </c>
      <c r="H2968" t="s">
        <v>8219</v>
      </c>
      <c r="I2968" t="s">
        <v>8224</v>
      </c>
      <c r="J2968" t="s">
        <v>8246</v>
      </c>
      <c r="K2968">
        <v>1442425412</v>
      </c>
      <c r="L2968" s="10">
        <v>42263.738564814819</v>
      </c>
      <c r="M2968">
        <v>1439833412</v>
      </c>
      <c r="N2968" s="10">
        <f t="shared" si="140"/>
        <v>42233.738564814819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138"/>
        <v>113.63000000000001</v>
      </c>
      <c r="T2968">
        <f t="shared" si="139"/>
        <v>88.7734375</v>
      </c>
      <c r="U2968" t="s">
        <v>8317</v>
      </c>
      <c r="V2968" t="s">
        <v>8318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 t="str" cm="1">
        <f t="array" ref="E2969">_xlfn.IFS(D2969&lt;1000,"1000",D2969&lt;5000,"5000",D2969&lt;10000,"10000",D2969&lt;15000,"15000",D2969&lt;20000,"20000",D2969&lt;25000,"25000",D2969&lt;30000,"30000",D2969&lt;35000,"35000",D2969&lt;40000,"40000",D2969&lt;45000,"45000",D2969&lt;50000,"50000",D2969&gt;=50000,"&gt;50000")</f>
        <v>10000</v>
      </c>
      <c r="F2969">
        <v>5696</v>
      </c>
      <c r="G2969" t="str" cm="1">
        <f t="array" ref="G2969">_xlfn.IFS(F2969&lt;1000,"1000",F2969&lt;5000,"5000",F2969&lt;10000,"10000",F2969&lt;15000,"15000",F2969&lt;20000,"20000",F2969&lt;25000,"25000",F2969&lt;30000,"30000",F2969&lt;35000,"35000",F2969&lt;40000,"40000",F2969&lt;45000,"45000",F2969&lt;50000,"50000",F2969&gt;50000,"&gt;50000")</f>
        <v>10000</v>
      </c>
      <c r="H2969" t="s">
        <v>8219</v>
      </c>
      <c r="I2969" t="s">
        <v>8224</v>
      </c>
      <c r="J2969" t="s">
        <v>8246</v>
      </c>
      <c r="K2969">
        <v>1425872692</v>
      </c>
      <c r="L2969" s="10">
        <v>42072.156157407408</v>
      </c>
      <c r="M2969">
        <v>1423284292</v>
      </c>
      <c r="N2969" s="10">
        <f t="shared" si="140"/>
        <v>42042.197824074072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138"/>
        <v>113.92</v>
      </c>
      <c r="T2969">
        <f t="shared" si="139"/>
        <v>80.225352112676063</v>
      </c>
      <c r="U2969" t="s">
        <v>8317</v>
      </c>
      <c r="V2969" t="s">
        <v>8318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 t="str" cm="1">
        <f t="array" ref="E2970">_xlfn.IFS(D2970&lt;1000,"1000",D2970&lt;5000,"5000",D2970&lt;10000,"10000",D2970&lt;15000,"15000",D2970&lt;20000,"20000",D2970&lt;25000,"25000",D2970&lt;30000,"30000",D2970&lt;35000,"35000",D2970&lt;40000,"40000",D2970&lt;45000,"45000",D2970&lt;50000,"50000",D2970&gt;=50000,"&gt;50000")</f>
        <v>5000</v>
      </c>
      <c r="F2970">
        <v>3710</v>
      </c>
      <c r="G2970" t="str" cm="1">
        <f t="array" ref="G2970">_xlfn.IFS(F2970&lt;1000,"1000",F2970&lt;5000,"5000",F2970&lt;10000,"10000",F2970&lt;15000,"15000",F2970&lt;20000,"20000",F2970&lt;25000,"25000",F2970&lt;30000,"30000",F2970&lt;35000,"35000",F2970&lt;40000,"40000",F2970&lt;45000,"45000",F2970&lt;50000,"50000",F2970&gt;50000,"&gt;50000")</f>
        <v>5000</v>
      </c>
      <c r="H2970" t="s">
        <v>8219</v>
      </c>
      <c r="I2970" t="s">
        <v>8224</v>
      </c>
      <c r="J2970" t="s">
        <v>8246</v>
      </c>
      <c r="K2970">
        <v>1471406340</v>
      </c>
      <c r="L2970" s="10">
        <v>42599.165972222225</v>
      </c>
      <c r="M2970">
        <v>1470227660</v>
      </c>
      <c r="N2970" s="10">
        <f t="shared" si="140"/>
        <v>42585.523842592593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138"/>
        <v>106</v>
      </c>
      <c r="T2970">
        <f t="shared" si="139"/>
        <v>78.936170212765958</v>
      </c>
      <c r="U2970" t="s">
        <v>8317</v>
      </c>
      <c r="V2970" t="s">
        <v>8318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 t="str" cm="1">
        <f t="array" ref="E2971">_xlfn.IFS(D2971&lt;1000,"1000",D2971&lt;5000,"5000",D2971&lt;10000,"10000",D2971&lt;15000,"15000",D2971&lt;20000,"20000",D2971&lt;25000,"25000",D2971&lt;30000,"30000",D2971&lt;35000,"35000",D2971&lt;40000,"40000",D2971&lt;45000,"45000",D2971&lt;50000,"50000",D2971&gt;=50000,"&gt;50000")</f>
        <v>5000</v>
      </c>
      <c r="F2971">
        <v>1625</v>
      </c>
      <c r="G2971" t="str" cm="1">
        <f t="array" ref="G2971">_xlfn.IFS(F2971&lt;1000,"1000",F2971&lt;5000,"5000",F2971&lt;10000,"10000",F2971&lt;15000,"15000",F2971&lt;20000,"20000",F2971&lt;25000,"25000",F2971&lt;30000,"30000",F2971&lt;35000,"35000",F2971&lt;40000,"40000",F2971&lt;45000,"45000",F2971&lt;50000,"50000",F2971&gt;50000,"&gt;50000")</f>
        <v>5000</v>
      </c>
      <c r="H2971" t="s">
        <v>8219</v>
      </c>
      <c r="I2971" t="s">
        <v>8229</v>
      </c>
      <c r="J2971" t="s">
        <v>8251</v>
      </c>
      <c r="K2971">
        <v>1430693460</v>
      </c>
      <c r="L2971" s="10">
        <v>42127.952083333337</v>
      </c>
      <c r="M2971">
        <v>1428087153</v>
      </c>
      <c r="N2971" s="10">
        <f t="shared" si="140"/>
        <v>42097.786493055552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138"/>
        <v>162.5</v>
      </c>
      <c r="T2971">
        <f t="shared" si="139"/>
        <v>95.588235294117652</v>
      </c>
      <c r="U2971" t="s">
        <v>8317</v>
      </c>
      <c r="V2971" t="s">
        <v>8318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 t="str" cm="1">
        <f t="array" ref="E2972">_xlfn.IFS(D2972&lt;1000,"1000",D2972&lt;5000,"5000",D2972&lt;10000,"10000",D2972&lt;15000,"15000",D2972&lt;20000,"20000",D2972&lt;25000,"25000",D2972&lt;30000,"30000",D2972&lt;35000,"35000",D2972&lt;40000,"40000",D2972&lt;45000,"45000",D2972&lt;50000,"50000",D2972&gt;=50000,"&gt;50000")</f>
        <v>10000</v>
      </c>
      <c r="F2972">
        <v>6360</v>
      </c>
      <c r="G2972" t="str" cm="1">
        <f t="array" ref="G2972">_xlfn.IFS(F2972&lt;1000,"1000",F2972&lt;5000,"5000",F2972&lt;10000,"10000",F2972&lt;15000,"15000",F2972&lt;20000,"20000",F2972&lt;25000,"25000",F2972&lt;30000,"30000",F2972&lt;35000,"35000",F2972&lt;40000,"40000",F2972&lt;45000,"45000",F2972&lt;50000,"50000",F2972&gt;50000,"&gt;50000")</f>
        <v>10000</v>
      </c>
      <c r="H2972" t="s">
        <v>8219</v>
      </c>
      <c r="I2972" t="s">
        <v>8224</v>
      </c>
      <c r="J2972" t="s">
        <v>8246</v>
      </c>
      <c r="K2972">
        <v>1405699451</v>
      </c>
      <c r="L2972" s="10">
        <v>41838.669571759259</v>
      </c>
      <c r="M2972">
        <v>1403107451</v>
      </c>
      <c r="N2972" s="10">
        <f t="shared" si="140"/>
        <v>41808.669571759259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138"/>
        <v>106</v>
      </c>
      <c r="T2972">
        <f t="shared" si="139"/>
        <v>69.890109890109883</v>
      </c>
      <c r="U2972" t="s">
        <v>8317</v>
      </c>
      <c r="V2972" t="s">
        <v>8318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 t="str" cm="1">
        <f t="array" ref="E2973">_xlfn.IFS(D2973&lt;1000,"1000",D2973&lt;5000,"5000",D2973&lt;10000,"10000",D2973&lt;15000,"15000",D2973&lt;20000,"20000",D2973&lt;25000,"25000",D2973&lt;30000,"30000",D2973&lt;35000,"35000",D2973&lt;40000,"40000",D2973&lt;45000,"45000",D2973&lt;50000,"50000",D2973&gt;=50000,"&gt;50000")</f>
        <v>5000</v>
      </c>
      <c r="F2973">
        <v>3205</v>
      </c>
      <c r="G2973" t="str" cm="1">
        <f t="array" ref="G2973">_xlfn.IFS(F2973&lt;1000,"1000",F2973&lt;5000,"5000",F2973&lt;10000,"10000",F2973&lt;15000,"15000",F2973&lt;20000,"20000",F2973&lt;25000,"25000",F2973&lt;30000,"30000",F2973&lt;35000,"35000",F2973&lt;40000,"40000",F2973&lt;45000,"45000",F2973&lt;50000,"50000",F2973&gt;50000,"&gt;50000")</f>
        <v>5000</v>
      </c>
      <c r="H2973" t="s">
        <v>8219</v>
      </c>
      <c r="I2973" t="s">
        <v>8224</v>
      </c>
      <c r="J2973" t="s">
        <v>8246</v>
      </c>
      <c r="K2973">
        <v>1409500078</v>
      </c>
      <c r="L2973" s="10">
        <v>41882.658310185187</v>
      </c>
      <c r="M2973">
        <v>1406908078</v>
      </c>
      <c r="N2973" s="10">
        <f t="shared" si="140"/>
        <v>41852.658310185187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138"/>
        <v>100.15624999999999</v>
      </c>
      <c r="T2973">
        <f t="shared" si="139"/>
        <v>74.534883720930239</v>
      </c>
      <c r="U2973" t="s">
        <v>8317</v>
      </c>
      <c r="V2973" t="s">
        <v>8318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 t="str" cm="1">
        <f t="array" ref="E2974">_xlfn.IFS(D2974&lt;1000,"1000",D2974&lt;5000,"5000",D2974&lt;10000,"10000",D2974&lt;15000,"15000",D2974&lt;20000,"20000",D2974&lt;25000,"25000",D2974&lt;30000,"30000",D2974&lt;35000,"35000",D2974&lt;40000,"40000",D2974&lt;45000,"45000",D2974&lt;50000,"50000",D2974&gt;=50000,"&gt;50000")</f>
        <v>5000</v>
      </c>
      <c r="F2974">
        <v>2107</v>
      </c>
      <c r="G2974" t="str" cm="1">
        <f t="array" ref="G2974">_xlfn.IFS(F2974&lt;1000,"1000",F2974&lt;5000,"5000",F2974&lt;10000,"10000",F2974&lt;15000,"15000",F2974&lt;20000,"20000",F2974&lt;25000,"25000",F2974&lt;30000,"30000",F2974&lt;35000,"35000",F2974&lt;40000,"40000",F2974&lt;45000,"45000",F2974&lt;50000,"50000",F2974&gt;50000,"&gt;50000")</f>
        <v>5000</v>
      </c>
      <c r="H2974" t="s">
        <v>8219</v>
      </c>
      <c r="I2974" t="s">
        <v>8224</v>
      </c>
      <c r="J2974" t="s">
        <v>8246</v>
      </c>
      <c r="K2974">
        <v>1480899600</v>
      </c>
      <c r="L2974" s="10">
        <v>42709.041666666672</v>
      </c>
      <c r="M2974">
        <v>1479609520</v>
      </c>
      <c r="N2974" s="10">
        <f t="shared" si="140"/>
        <v>42694.110185185185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138"/>
        <v>105.35000000000001</v>
      </c>
      <c r="T2974">
        <f t="shared" si="139"/>
        <v>123.94117647058823</v>
      </c>
      <c r="U2974" t="s">
        <v>8317</v>
      </c>
      <c r="V2974" t="s">
        <v>8318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 t="str" cm="1">
        <f t="array" ref="E2975">_xlfn.IFS(D2975&lt;1000,"1000",D2975&lt;5000,"5000",D2975&lt;10000,"10000",D2975&lt;15000,"15000",D2975&lt;20000,"20000",D2975&lt;25000,"25000",D2975&lt;30000,"30000",D2975&lt;35000,"35000",D2975&lt;40000,"40000",D2975&lt;45000,"45000",D2975&lt;50000,"50000",D2975&gt;=50000,"&gt;50000")</f>
        <v>10000</v>
      </c>
      <c r="F2975">
        <v>8740</v>
      </c>
      <c r="G2975" t="str" cm="1">
        <f t="array" ref="G2975">_xlfn.IFS(F2975&lt;1000,"1000",F2975&lt;5000,"5000",F2975&lt;10000,"10000",F2975&lt;15000,"15000",F2975&lt;20000,"20000",F2975&lt;25000,"25000",F2975&lt;30000,"30000",F2975&lt;35000,"35000",F2975&lt;40000,"40000",F2975&lt;45000,"45000",F2975&lt;50000,"50000",F2975&gt;50000,"&gt;50000")</f>
        <v>10000</v>
      </c>
      <c r="H2975" t="s">
        <v>8219</v>
      </c>
      <c r="I2975" t="s">
        <v>8224</v>
      </c>
      <c r="J2975" t="s">
        <v>8246</v>
      </c>
      <c r="K2975">
        <v>1451620800</v>
      </c>
      <c r="L2975" s="10">
        <v>42370.166666666672</v>
      </c>
      <c r="M2975">
        <v>1449171508</v>
      </c>
      <c r="N2975" s="10">
        <f t="shared" si="140"/>
        <v>42341.818379629629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138"/>
        <v>174.8</v>
      </c>
      <c r="T2975">
        <f t="shared" si="139"/>
        <v>264.84848484848487</v>
      </c>
      <c r="U2975" t="s">
        <v>8317</v>
      </c>
      <c r="V2975" t="s">
        <v>8318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 t="str" cm="1">
        <f t="array" ref="E2976">_xlfn.IFS(D2976&lt;1000,"1000",D2976&lt;5000,"5000",D2976&lt;10000,"10000",D2976&lt;15000,"15000",D2976&lt;20000,"20000",D2976&lt;25000,"25000",D2976&lt;30000,"30000",D2976&lt;35000,"35000",D2976&lt;40000,"40000",D2976&lt;45000,"45000",D2976&lt;50000,"50000",D2976&gt;=50000,"&gt;50000")</f>
        <v>10000</v>
      </c>
      <c r="F2976">
        <v>5100</v>
      </c>
      <c r="G2976" t="str" cm="1">
        <f t="array" ref="G2976">_xlfn.IFS(F2976&lt;1000,"1000",F2976&lt;5000,"5000",F2976&lt;10000,"10000",F2976&lt;15000,"15000",F2976&lt;20000,"20000",F2976&lt;25000,"25000",F2976&lt;30000,"30000",F2976&lt;35000,"35000",F2976&lt;40000,"40000",F2976&lt;45000,"45000",F2976&lt;50000,"50000",F2976&gt;50000,"&gt;50000")</f>
        <v>10000</v>
      </c>
      <c r="H2976" t="s">
        <v>8219</v>
      </c>
      <c r="I2976" t="s">
        <v>8224</v>
      </c>
      <c r="J2976" t="s">
        <v>8246</v>
      </c>
      <c r="K2976">
        <v>1411695300</v>
      </c>
      <c r="L2976" s="10">
        <v>41908.065972222219</v>
      </c>
      <c r="M2976">
        <v>1409275671</v>
      </c>
      <c r="N2976" s="10">
        <f t="shared" si="140"/>
        <v>41880.061006944445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138"/>
        <v>102</v>
      </c>
      <c r="T2976">
        <f t="shared" si="139"/>
        <v>58.620689655172413</v>
      </c>
      <c r="U2976" t="s">
        <v>8317</v>
      </c>
      <c r="V2976" t="s">
        <v>8318</v>
      </c>
    </row>
    <row r="2977" spans="1:22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 t="str" cm="1">
        <f t="array" ref="E2977">_xlfn.IFS(D2977&lt;1000,"1000",D2977&lt;5000,"5000",D2977&lt;10000,"10000",D2977&lt;15000,"15000",D2977&lt;20000,"20000",D2977&lt;25000,"25000",D2977&lt;30000,"30000",D2977&lt;35000,"35000",D2977&lt;40000,"40000",D2977&lt;45000,"45000",D2977&lt;50000,"50000",D2977&gt;=50000,"&gt;50000")</f>
        <v>10000</v>
      </c>
      <c r="F2977">
        <v>8010</v>
      </c>
      <c r="G2977" t="str" cm="1">
        <f t="array" ref="G2977">_xlfn.IFS(F2977&lt;1000,"1000",F2977&lt;5000,"5000",F2977&lt;10000,"10000",F2977&lt;15000,"15000",F2977&lt;20000,"20000",F2977&lt;25000,"25000",F2977&lt;30000,"30000",F2977&lt;35000,"35000",F2977&lt;40000,"40000",F2977&lt;45000,"45000",F2977&lt;50000,"50000",F2977&gt;50000,"&gt;50000")</f>
        <v>10000</v>
      </c>
      <c r="H2977" t="s">
        <v>8219</v>
      </c>
      <c r="I2977" t="s">
        <v>8224</v>
      </c>
      <c r="J2977" t="s">
        <v>8246</v>
      </c>
      <c r="K2977">
        <v>1417057200</v>
      </c>
      <c r="L2977" s="10">
        <v>41970.125</v>
      </c>
      <c r="M2977">
        <v>1414599886</v>
      </c>
      <c r="N2977" s="10">
        <f t="shared" si="140"/>
        <v>41941.683865740742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138"/>
        <v>100.125</v>
      </c>
      <c r="T2977">
        <f t="shared" si="139"/>
        <v>70.884955752212392</v>
      </c>
      <c r="U2977" t="s">
        <v>8317</v>
      </c>
      <c r="V2977" t="s">
        <v>8318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 t="str" cm="1">
        <f t="array" ref="E2978">_xlfn.IFS(D2978&lt;1000,"1000",D2978&lt;5000,"5000",D2978&lt;10000,"10000",D2978&lt;15000,"15000",D2978&lt;20000,"20000",D2978&lt;25000,"25000",D2978&lt;30000,"30000",D2978&lt;35000,"35000",D2978&lt;40000,"40000",D2978&lt;45000,"45000",D2978&lt;50000,"50000",D2978&gt;=50000,"&gt;50000")</f>
        <v>1000</v>
      </c>
      <c r="F2978">
        <v>120</v>
      </c>
      <c r="G2978" t="str" cm="1">
        <f t="array" ref="G2978">_xlfn.IFS(F2978&lt;1000,"1000",F2978&lt;5000,"5000",F2978&lt;10000,"10000",F2978&lt;15000,"15000",F2978&lt;20000,"20000",F2978&lt;25000,"25000",F2978&lt;30000,"30000",F2978&lt;35000,"35000",F2978&lt;40000,"40000",F2978&lt;45000,"45000",F2978&lt;50000,"50000",F2978&gt;50000,"&gt;50000")</f>
        <v>1000</v>
      </c>
      <c r="H2978" t="s">
        <v>8219</v>
      </c>
      <c r="I2978" t="s">
        <v>8225</v>
      </c>
      <c r="J2978" t="s">
        <v>8247</v>
      </c>
      <c r="K2978">
        <v>1457870400</v>
      </c>
      <c r="L2978" s="10">
        <v>42442.5</v>
      </c>
      <c r="M2978">
        <v>1456421530</v>
      </c>
      <c r="N2978" s="10">
        <f t="shared" si="140"/>
        <v>42425.730671296296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138"/>
        <v>171.42857142857142</v>
      </c>
      <c r="T2978">
        <f t="shared" si="139"/>
        <v>8.5714285714285712</v>
      </c>
      <c r="U2978" t="s">
        <v>8317</v>
      </c>
      <c r="V2978" t="s">
        <v>8318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 t="str" cm="1">
        <f t="array" ref="E2979">_xlfn.IFS(D2979&lt;1000,"1000",D2979&lt;5000,"5000",D2979&lt;10000,"10000",D2979&lt;15000,"15000",D2979&lt;20000,"20000",D2979&lt;25000,"25000",D2979&lt;30000,"30000",D2979&lt;35000,"35000",D2979&lt;40000,"40000",D2979&lt;45000,"45000",D2979&lt;50000,"50000",D2979&gt;=50000,"&gt;50000")</f>
        <v>5000</v>
      </c>
      <c r="F2979">
        <v>3407</v>
      </c>
      <c r="G2979" t="str" cm="1">
        <f t="array" ref="G2979">_xlfn.IFS(F2979&lt;1000,"1000",F2979&lt;5000,"5000",F2979&lt;10000,"10000",F2979&lt;15000,"15000",F2979&lt;20000,"20000",F2979&lt;25000,"25000",F2979&lt;30000,"30000",F2979&lt;35000,"35000",F2979&lt;40000,"40000",F2979&lt;45000,"45000",F2979&lt;50000,"50000",F2979&gt;50000,"&gt;50000")</f>
        <v>5000</v>
      </c>
      <c r="H2979" t="s">
        <v>8219</v>
      </c>
      <c r="I2979" t="s">
        <v>8224</v>
      </c>
      <c r="J2979" t="s">
        <v>8246</v>
      </c>
      <c r="K2979">
        <v>1427076840</v>
      </c>
      <c r="L2979" s="10">
        <v>42086.093055555553</v>
      </c>
      <c r="M2979">
        <v>1421960934</v>
      </c>
      <c r="N2979" s="10">
        <f t="shared" si="140"/>
        <v>42026.88118055556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138"/>
        <v>113.56666666666666</v>
      </c>
      <c r="T2979">
        <f t="shared" si="139"/>
        <v>113.56666666666666</v>
      </c>
      <c r="U2979" t="s">
        <v>8317</v>
      </c>
      <c r="V2979" t="s">
        <v>8318</v>
      </c>
    </row>
    <row r="2980" spans="1:22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 t="str" cm="1">
        <f t="array" ref="E2980">_xlfn.IFS(D2980&lt;1000,"1000",D2980&lt;5000,"5000",D2980&lt;10000,"10000",D2980&lt;15000,"15000",D2980&lt;20000,"20000",D2980&lt;25000,"25000",D2980&lt;30000,"30000",D2980&lt;35000,"35000",D2980&lt;40000,"40000",D2980&lt;45000,"45000",D2980&lt;50000,"50000",D2980&gt;=50000,"&gt;50000")</f>
        <v>1000</v>
      </c>
      <c r="F2980">
        <v>971</v>
      </c>
      <c r="G2980" t="str" cm="1">
        <f t="array" ref="G2980">_xlfn.IFS(F2980&lt;1000,"1000",F2980&lt;5000,"5000",F2980&lt;10000,"10000",F2980&lt;15000,"15000",F2980&lt;20000,"20000",F2980&lt;25000,"25000",F2980&lt;30000,"30000",F2980&lt;35000,"35000",F2980&lt;40000,"40000",F2980&lt;45000,"45000",F2980&lt;50000,"50000",F2980&gt;50000,"&gt;50000")</f>
        <v>1000</v>
      </c>
      <c r="H2980" t="s">
        <v>8219</v>
      </c>
      <c r="I2980" t="s">
        <v>8224</v>
      </c>
      <c r="J2980" t="s">
        <v>8246</v>
      </c>
      <c r="K2980">
        <v>1413784740</v>
      </c>
      <c r="L2980" s="10">
        <v>41932.249305555553</v>
      </c>
      <c r="M2980">
        <v>1412954547</v>
      </c>
      <c r="N2980" s="10">
        <f t="shared" si="140"/>
        <v>41922.640590277777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138"/>
        <v>129.46666666666667</v>
      </c>
      <c r="T2980">
        <f t="shared" si="139"/>
        <v>60.6875</v>
      </c>
      <c r="U2980" t="s">
        <v>8317</v>
      </c>
      <c r="V2980" t="s">
        <v>8318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 t="str" cm="1">
        <f t="array" ref="E2981">_xlfn.IFS(D2981&lt;1000,"1000",D2981&lt;5000,"5000",D2981&lt;10000,"10000",D2981&lt;15000,"15000",D2981&lt;20000,"20000",D2981&lt;25000,"25000",D2981&lt;30000,"30000",D2981&lt;35000,"35000",D2981&lt;40000,"40000",D2981&lt;45000,"45000",D2981&lt;50000,"50000",D2981&gt;=50000,"&gt;50000")</f>
        <v>10000</v>
      </c>
      <c r="F2981">
        <v>5070</v>
      </c>
      <c r="G2981" t="str" cm="1">
        <f t="array" ref="G2981">_xlfn.IFS(F2981&lt;1000,"1000",F2981&lt;5000,"5000",F2981&lt;10000,"10000",F2981&lt;15000,"15000",F2981&lt;20000,"20000",F2981&lt;25000,"25000",F2981&lt;30000,"30000",F2981&lt;35000,"35000",F2981&lt;40000,"40000",F2981&lt;45000,"45000",F2981&lt;50000,"50000",F2981&gt;50000,"&gt;50000")</f>
        <v>10000</v>
      </c>
      <c r="H2981" t="s">
        <v>8219</v>
      </c>
      <c r="I2981" t="s">
        <v>8224</v>
      </c>
      <c r="J2981" t="s">
        <v>8246</v>
      </c>
      <c r="K2981">
        <v>1420524000</v>
      </c>
      <c r="L2981" s="10">
        <v>42010.25</v>
      </c>
      <c r="M2981">
        <v>1419104823</v>
      </c>
      <c r="N2981" s="10">
        <f t="shared" si="140"/>
        <v>41993.824340277773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138"/>
        <v>101.4</v>
      </c>
      <c r="T2981">
        <f t="shared" si="139"/>
        <v>110.21739130434783</v>
      </c>
      <c r="U2981" t="s">
        <v>8317</v>
      </c>
      <c r="V2981" t="s">
        <v>8318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 t="str" cm="1">
        <f t="array" ref="E2982">_xlfn.IFS(D2982&lt;1000,"1000",D2982&lt;5000,"5000",D2982&lt;10000,"10000",D2982&lt;15000,"15000",D2982&lt;20000,"20000",D2982&lt;25000,"25000",D2982&lt;30000,"30000",D2982&lt;35000,"35000",D2982&lt;40000,"40000",D2982&lt;45000,"45000",D2982&lt;50000,"50000",D2982&gt;=50000,"&gt;50000")</f>
        <v>5000</v>
      </c>
      <c r="F2982">
        <v>3275</v>
      </c>
      <c r="G2982" t="str" cm="1">
        <f t="array" ref="G2982">_xlfn.IFS(F2982&lt;1000,"1000",F2982&lt;5000,"5000",F2982&lt;10000,"10000",F2982&lt;15000,"15000",F2982&lt;20000,"20000",F2982&lt;25000,"25000",F2982&lt;30000,"30000",F2982&lt;35000,"35000",F2982&lt;40000,"40000",F2982&lt;45000,"45000",F2982&lt;50000,"50000",F2982&gt;50000,"&gt;50000")</f>
        <v>5000</v>
      </c>
      <c r="H2982" t="s">
        <v>8219</v>
      </c>
      <c r="I2982" t="s">
        <v>8224</v>
      </c>
      <c r="J2982" t="s">
        <v>8246</v>
      </c>
      <c r="K2982">
        <v>1440381600</v>
      </c>
      <c r="L2982" s="10">
        <v>42240.083333333328</v>
      </c>
      <c r="M2982">
        <v>1438639130</v>
      </c>
      <c r="N2982" s="10">
        <f t="shared" si="140"/>
        <v>42219.915856481486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138"/>
        <v>109.16666666666666</v>
      </c>
      <c r="T2982">
        <f t="shared" si="139"/>
        <v>136.45833333333334</v>
      </c>
      <c r="U2982" t="s">
        <v>8317</v>
      </c>
      <c r="V2982" t="s">
        <v>8318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 t="str" cm="1">
        <f t="array" ref="E2983">_xlfn.IFS(D2983&lt;1000,"1000",D2983&lt;5000,"5000",D2983&lt;10000,"10000",D2983&lt;15000,"15000",D2983&lt;20000,"20000",D2983&lt;25000,"25000",D2983&lt;30000,"30000",D2983&lt;35000,"35000",D2983&lt;40000,"40000",D2983&lt;45000,"45000",D2983&lt;50000,"50000",D2983&gt;=50000,"&gt;50000")</f>
        <v>5000</v>
      </c>
      <c r="F2983">
        <v>5157</v>
      </c>
      <c r="G2983" t="str" cm="1">
        <f t="array" ref="G2983">_xlfn.IFS(F2983&lt;1000,"1000",F2983&lt;5000,"5000",F2983&lt;10000,"10000",F2983&lt;15000,"15000",F2983&lt;20000,"20000",F2983&lt;25000,"25000",F2983&lt;30000,"30000",F2983&lt;35000,"35000",F2983&lt;40000,"40000",F2983&lt;45000,"45000",F2983&lt;50000,"50000",F2983&gt;50000,"&gt;50000")</f>
        <v>10000</v>
      </c>
      <c r="H2983" t="s">
        <v>8219</v>
      </c>
      <c r="I2983" t="s">
        <v>8241</v>
      </c>
      <c r="J2983" t="s">
        <v>8249</v>
      </c>
      <c r="K2983">
        <v>1443014756</v>
      </c>
      <c r="L2983" s="10">
        <v>42270.559675925921</v>
      </c>
      <c r="M2983">
        <v>1439126756</v>
      </c>
      <c r="N2983" s="10">
        <f t="shared" si="140"/>
        <v>42225.559675925921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138"/>
        <v>128.92500000000001</v>
      </c>
      <c r="T2983">
        <f t="shared" si="139"/>
        <v>53.164948453608247</v>
      </c>
      <c r="U2983" t="s">
        <v>8317</v>
      </c>
      <c r="V2983" t="s">
        <v>8357</v>
      </c>
    </row>
    <row r="2984" spans="1:22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 t="str" cm="1">
        <f t="array" ref="E2984">_xlfn.IFS(D2984&lt;1000,"1000",D2984&lt;5000,"5000",D2984&lt;10000,"10000",D2984&lt;15000,"15000",D2984&lt;20000,"20000",D2984&lt;25000,"25000",D2984&lt;30000,"30000",D2984&lt;35000,"35000",D2984&lt;40000,"40000",D2984&lt;45000,"45000",D2984&lt;50000,"50000",D2984&gt;=50000,"&gt;50000")</f>
        <v>10000</v>
      </c>
      <c r="F2984">
        <v>5103</v>
      </c>
      <c r="G2984" t="str" cm="1">
        <f t="array" ref="G2984">_xlfn.IFS(F2984&lt;1000,"1000",F2984&lt;5000,"5000",F2984&lt;10000,"10000",F2984&lt;15000,"15000",F2984&lt;20000,"20000",F2984&lt;25000,"25000",F2984&lt;30000,"30000",F2984&lt;35000,"35000",F2984&lt;40000,"40000",F2984&lt;45000,"45000",F2984&lt;50000,"50000",F2984&gt;50000,"&gt;50000")</f>
        <v>10000</v>
      </c>
      <c r="H2984" t="s">
        <v>8219</v>
      </c>
      <c r="I2984" t="s">
        <v>8225</v>
      </c>
      <c r="J2984" t="s">
        <v>8247</v>
      </c>
      <c r="K2984">
        <v>1455208143</v>
      </c>
      <c r="L2984" s="10">
        <v>42411.686840277776</v>
      </c>
      <c r="M2984">
        <v>1452616143</v>
      </c>
      <c r="N2984" s="10">
        <f t="shared" si="140"/>
        <v>42381.686840277776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138"/>
        <v>102.06</v>
      </c>
      <c r="T2984">
        <f t="shared" si="139"/>
        <v>86.491525423728817</v>
      </c>
      <c r="U2984" t="s">
        <v>8317</v>
      </c>
      <c r="V2984" t="s">
        <v>8357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 t="str" cm="1">
        <f t="array" ref="E2985">_xlfn.IFS(D2985&lt;1000,"1000",D2985&lt;5000,"5000",D2985&lt;10000,"10000",D2985&lt;15000,"15000",D2985&lt;20000,"20000",D2985&lt;25000,"25000",D2985&lt;30000,"30000",D2985&lt;35000,"35000",D2985&lt;40000,"40000",D2985&lt;45000,"45000",D2985&lt;50000,"50000",D2985&gt;=50000,"&gt;50000")</f>
        <v>&gt;50000</v>
      </c>
      <c r="F2985">
        <v>169985.91</v>
      </c>
      <c r="G2985" t="str" cm="1">
        <f t="array" ref="G2985">_xlfn.IFS(F2985&lt;1000,"1000",F2985&lt;5000,"5000",F2985&lt;10000,"10000",F2985&lt;15000,"15000",F2985&lt;20000,"20000",F2985&lt;25000,"25000",F2985&lt;30000,"30000",F2985&lt;35000,"35000",F2985&lt;40000,"40000",F2985&lt;45000,"45000",F2985&lt;50000,"50000",F2985&gt;50000,"&gt;50000")</f>
        <v>&gt;50000</v>
      </c>
      <c r="H2985" t="s">
        <v>8219</v>
      </c>
      <c r="I2985" t="s">
        <v>8224</v>
      </c>
      <c r="J2985" t="s">
        <v>8246</v>
      </c>
      <c r="K2985">
        <v>1415722236</v>
      </c>
      <c r="L2985" s="10">
        <v>41954.674027777779</v>
      </c>
      <c r="M2985">
        <v>1410534636</v>
      </c>
      <c r="N2985" s="10">
        <f t="shared" si="140"/>
        <v>41894.632361111115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138"/>
        <v>146.53957758620692</v>
      </c>
      <c r="T2985">
        <f t="shared" si="139"/>
        <v>155.23827397260274</v>
      </c>
      <c r="U2985" t="s">
        <v>8317</v>
      </c>
      <c r="V2985" t="s">
        <v>8357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 t="str" cm="1">
        <f t="array" ref="E2986">_xlfn.IFS(D2986&lt;1000,"1000",D2986&lt;5000,"5000",D2986&lt;10000,"10000",D2986&lt;15000,"15000",D2986&lt;20000,"20000",D2986&lt;25000,"25000",D2986&lt;30000,"30000",D2986&lt;35000,"35000",D2986&lt;40000,"40000",D2986&lt;45000,"45000",D2986&lt;50000,"50000",D2986&gt;=50000,"&gt;50000")</f>
        <v>30000</v>
      </c>
      <c r="F2986">
        <v>25088</v>
      </c>
      <c r="G2986" t="str" cm="1">
        <f t="array" ref="G2986">_xlfn.IFS(F2986&lt;1000,"1000",F2986&lt;5000,"5000",F2986&lt;10000,"10000",F2986&lt;15000,"15000",F2986&lt;20000,"20000",F2986&lt;25000,"25000",F2986&lt;30000,"30000",F2986&lt;35000,"35000",F2986&lt;40000,"40000",F2986&lt;45000,"45000",F2986&lt;50000,"50000",F2986&gt;50000,"&gt;50000")</f>
        <v>30000</v>
      </c>
      <c r="H2986" t="s">
        <v>8219</v>
      </c>
      <c r="I2986" t="s">
        <v>8224</v>
      </c>
      <c r="J2986" t="s">
        <v>8246</v>
      </c>
      <c r="K2986">
        <v>1472020881</v>
      </c>
      <c r="L2986" s="10">
        <v>42606.278715277775</v>
      </c>
      <c r="M2986">
        <v>1469428881</v>
      </c>
      <c r="N2986" s="10">
        <f t="shared" si="140"/>
        <v>42576.278715277775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138"/>
        <v>100.352</v>
      </c>
      <c r="T2986">
        <f t="shared" si="139"/>
        <v>115.08256880733946</v>
      </c>
      <c r="U2986" t="s">
        <v>8317</v>
      </c>
      <c r="V2986" t="s">
        <v>8357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 t="str" cm="1">
        <f t="array" ref="E2987">_xlfn.IFS(D2987&lt;1000,"1000",D2987&lt;5000,"5000",D2987&lt;10000,"10000",D2987&lt;15000,"15000",D2987&lt;20000,"20000",D2987&lt;25000,"25000",D2987&lt;30000,"30000",D2987&lt;35000,"35000",D2987&lt;40000,"40000",D2987&lt;45000,"45000",D2987&lt;50000,"50000",D2987&gt;=50000,"&gt;50000")</f>
        <v>15000</v>
      </c>
      <c r="F2987">
        <v>12165</v>
      </c>
      <c r="G2987" t="str" cm="1">
        <f t="array" ref="G2987">_xlfn.IFS(F2987&lt;1000,"1000",F2987&lt;5000,"5000",F2987&lt;10000,"10000",F2987&lt;15000,"15000",F2987&lt;20000,"20000",F2987&lt;25000,"25000",F2987&lt;30000,"30000",F2987&lt;35000,"35000",F2987&lt;40000,"40000",F2987&lt;45000,"45000",F2987&lt;50000,"50000",F2987&gt;50000,"&gt;50000")</f>
        <v>15000</v>
      </c>
      <c r="H2987" t="s">
        <v>8219</v>
      </c>
      <c r="I2987" t="s">
        <v>8228</v>
      </c>
      <c r="J2987" t="s">
        <v>8250</v>
      </c>
      <c r="K2987">
        <v>1477886400</v>
      </c>
      <c r="L2987" s="10">
        <v>42674.166666666672</v>
      </c>
      <c r="M2987">
        <v>1476228128</v>
      </c>
      <c r="N2987" s="10">
        <f t="shared" si="140"/>
        <v>42654.973703703698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138"/>
        <v>121.64999999999999</v>
      </c>
      <c r="T2987">
        <f t="shared" si="139"/>
        <v>109.5945945945946</v>
      </c>
      <c r="U2987" t="s">
        <v>8317</v>
      </c>
      <c r="V2987" t="s">
        <v>8357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 t="str" cm="1">
        <f t="array" ref="E2988">_xlfn.IFS(D2988&lt;1000,"1000",D2988&lt;5000,"5000",D2988&lt;10000,"10000",D2988&lt;15000,"15000",D2988&lt;20000,"20000",D2988&lt;25000,"25000",D2988&lt;30000,"30000",D2988&lt;35000,"35000",D2988&lt;40000,"40000",D2988&lt;45000,"45000",D2988&lt;50000,"50000",D2988&gt;=50000,"&gt;50000")</f>
        <v>5000</v>
      </c>
      <c r="F2988">
        <v>2532</v>
      </c>
      <c r="G2988" t="str" cm="1">
        <f t="array" ref="G2988">_xlfn.IFS(F2988&lt;1000,"1000",F2988&lt;5000,"5000",F2988&lt;10000,"10000",F2988&lt;15000,"15000",F2988&lt;20000,"20000",F2988&lt;25000,"25000",F2988&lt;30000,"30000",F2988&lt;35000,"35000",F2988&lt;40000,"40000",F2988&lt;45000,"45000",F2988&lt;50000,"50000",F2988&gt;50000,"&gt;50000")</f>
        <v>5000</v>
      </c>
      <c r="H2988" t="s">
        <v>8219</v>
      </c>
      <c r="I2988" t="s">
        <v>8225</v>
      </c>
      <c r="J2988" t="s">
        <v>8247</v>
      </c>
      <c r="K2988">
        <v>1462100406</v>
      </c>
      <c r="L2988" s="10">
        <v>42491.458402777775</v>
      </c>
      <c r="M2988">
        <v>1456920006</v>
      </c>
      <c r="N2988" s="10">
        <f t="shared" si="140"/>
        <v>42431.500069444446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138"/>
        <v>105.5</v>
      </c>
      <c r="T2988">
        <f t="shared" si="139"/>
        <v>45.214285714285715</v>
      </c>
      <c r="U2988" t="s">
        <v>8317</v>
      </c>
      <c r="V2988" t="s">
        <v>8357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 t="str" cm="1">
        <f t="array" ref="E2989">_xlfn.IFS(D2989&lt;1000,"1000",D2989&lt;5000,"5000",D2989&lt;10000,"10000",D2989&lt;15000,"15000",D2989&lt;20000,"20000",D2989&lt;25000,"25000",D2989&lt;30000,"30000",D2989&lt;35000,"35000",D2989&lt;40000,"40000",D2989&lt;45000,"45000",D2989&lt;50000,"50000",D2989&gt;=50000,"&gt;50000")</f>
        <v>30000</v>
      </c>
      <c r="F2989">
        <v>27600.2</v>
      </c>
      <c r="G2989" t="str" cm="1">
        <f t="array" ref="G2989">_xlfn.IFS(F2989&lt;1000,"1000",F2989&lt;5000,"5000",F2989&lt;10000,"10000",F2989&lt;15000,"15000",F2989&lt;20000,"20000",F2989&lt;25000,"25000",F2989&lt;30000,"30000",F2989&lt;35000,"35000",F2989&lt;40000,"40000",F2989&lt;45000,"45000",F2989&lt;50000,"50000",F2989&gt;50000,"&gt;50000")</f>
        <v>30000</v>
      </c>
      <c r="H2989" t="s">
        <v>8219</v>
      </c>
      <c r="I2989" t="s">
        <v>8224</v>
      </c>
      <c r="J2989" t="s">
        <v>8246</v>
      </c>
      <c r="K2989">
        <v>1476316800</v>
      </c>
      <c r="L2989" s="10">
        <v>42656</v>
      </c>
      <c r="M2989">
        <v>1473837751</v>
      </c>
      <c r="N2989" s="10">
        <f t="shared" si="140"/>
        <v>42627.307303240741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138"/>
        <v>110.4008</v>
      </c>
      <c r="T2989">
        <f t="shared" si="139"/>
        <v>104.15169811320754</v>
      </c>
      <c r="U2989" t="s">
        <v>8317</v>
      </c>
      <c r="V2989" t="s">
        <v>8357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 t="str" cm="1">
        <f t="array" ref="E2990">_xlfn.IFS(D2990&lt;1000,"1000",D2990&lt;5000,"5000",D2990&lt;10000,"10000",D2990&lt;15000,"15000",D2990&lt;20000,"20000",D2990&lt;25000,"25000",D2990&lt;30000,"30000",D2990&lt;35000,"35000",D2990&lt;40000,"40000",D2990&lt;45000,"45000",D2990&lt;50000,"50000",D2990&gt;=50000,"&gt;50000")</f>
        <v>5000</v>
      </c>
      <c r="F2990">
        <v>1000</v>
      </c>
      <c r="G2990" t="str" cm="1">
        <f t="array" ref="G2990">_xlfn.IFS(F2990&lt;1000,"1000",F2990&lt;5000,"5000",F2990&lt;10000,"10000",F2990&lt;15000,"15000",F2990&lt;20000,"20000",F2990&lt;25000,"25000",F2990&lt;30000,"30000",F2990&lt;35000,"35000",F2990&lt;40000,"40000",F2990&lt;45000,"45000",F2990&lt;50000,"50000",F2990&gt;50000,"&gt;50000")</f>
        <v>5000</v>
      </c>
      <c r="H2990" t="s">
        <v>8219</v>
      </c>
      <c r="I2990" t="s">
        <v>8225</v>
      </c>
      <c r="J2990" t="s">
        <v>8247</v>
      </c>
      <c r="K2990">
        <v>1466412081</v>
      </c>
      <c r="L2990" s="10">
        <v>42541.362048611118</v>
      </c>
      <c r="M2990">
        <v>1463820081</v>
      </c>
      <c r="N2990" s="10">
        <f t="shared" si="140"/>
        <v>42511.362048611118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138"/>
        <v>100</v>
      </c>
      <c r="T2990">
        <f t="shared" si="139"/>
        <v>35.714285714285715</v>
      </c>
      <c r="U2990" t="s">
        <v>8317</v>
      </c>
      <c r="V2990" t="s">
        <v>8357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 t="str" cm="1">
        <f t="array" ref="E2991">_xlfn.IFS(D2991&lt;1000,"1000",D2991&lt;5000,"5000",D2991&lt;10000,"10000",D2991&lt;15000,"15000",D2991&lt;20000,"20000",D2991&lt;25000,"25000",D2991&lt;30000,"30000",D2991&lt;35000,"35000",D2991&lt;40000,"40000",D2991&lt;45000,"45000",D2991&lt;50000,"50000",D2991&gt;=50000,"&gt;50000")</f>
        <v>25000</v>
      </c>
      <c r="F2991">
        <v>35307</v>
      </c>
      <c r="G2991" t="str" cm="1">
        <f t="array" ref="G2991">_xlfn.IFS(F2991&lt;1000,"1000",F2991&lt;5000,"5000",F2991&lt;10000,"10000",F2991&lt;15000,"15000",F2991&lt;20000,"20000",F2991&lt;25000,"25000",F2991&lt;30000,"30000",F2991&lt;35000,"35000",F2991&lt;40000,"40000",F2991&lt;45000,"45000",F2991&lt;50000,"50000",F2991&gt;50000,"&gt;50000")</f>
        <v>40000</v>
      </c>
      <c r="H2991" t="s">
        <v>8219</v>
      </c>
      <c r="I2991" t="s">
        <v>8224</v>
      </c>
      <c r="J2991" t="s">
        <v>8246</v>
      </c>
      <c r="K2991">
        <v>1450673940</v>
      </c>
      <c r="L2991" s="10">
        <v>42359.207638888889</v>
      </c>
      <c r="M2991">
        <v>1448756962</v>
      </c>
      <c r="N2991" s="10">
        <f t="shared" si="140"/>
        <v>42337.02039351852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138"/>
        <v>176.535</v>
      </c>
      <c r="T2991">
        <f t="shared" si="139"/>
        <v>96.997252747252745</v>
      </c>
      <c r="U2991" t="s">
        <v>8317</v>
      </c>
      <c r="V2991" t="s">
        <v>8357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 t="str" cm="1">
        <f t="array" ref="E2992">_xlfn.IFS(D2992&lt;1000,"1000",D2992&lt;5000,"5000",D2992&lt;10000,"10000",D2992&lt;15000,"15000",D2992&lt;20000,"20000",D2992&lt;25000,"25000",D2992&lt;30000,"30000",D2992&lt;35000,"35000",D2992&lt;40000,"40000",D2992&lt;45000,"45000",D2992&lt;50000,"50000",D2992&gt;=50000,"&gt;50000")</f>
        <v>15000</v>
      </c>
      <c r="F2992">
        <v>10000</v>
      </c>
      <c r="G2992" t="str" cm="1">
        <f t="array" ref="G2992">_xlfn.IFS(F2992&lt;1000,"1000",F2992&lt;5000,"5000",F2992&lt;10000,"10000",F2992&lt;15000,"15000",F2992&lt;20000,"20000",F2992&lt;25000,"25000",F2992&lt;30000,"30000",F2992&lt;35000,"35000",F2992&lt;40000,"40000",F2992&lt;45000,"45000",F2992&lt;50000,"50000",F2992&gt;50000,"&gt;50000")</f>
        <v>15000</v>
      </c>
      <c r="H2992" t="s">
        <v>8219</v>
      </c>
      <c r="I2992" t="s">
        <v>8224</v>
      </c>
      <c r="J2992" t="s">
        <v>8246</v>
      </c>
      <c r="K2992">
        <v>1452174420</v>
      </c>
      <c r="L2992" s="10">
        <v>42376.57430555555</v>
      </c>
      <c r="M2992">
        <v>1449150420</v>
      </c>
      <c r="N2992" s="10">
        <f t="shared" si="140"/>
        <v>42341.57430555555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138"/>
        <v>100</v>
      </c>
      <c r="T2992">
        <f t="shared" si="139"/>
        <v>370.37037037037038</v>
      </c>
      <c r="U2992" t="s">
        <v>8317</v>
      </c>
      <c r="V2992" t="s">
        <v>8357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 t="str" cm="1">
        <f t="array" ref="E2993">_xlfn.IFS(D2993&lt;1000,"1000",D2993&lt;5000,"5000",D2993&lt;10000,"10000",D2993&lt;15000,"15000",D2993&lt;20000,"20000",D2993&lt;25000,"25000",D2993&lt;30000,"30000",D2993&lt;35000,"35000",D2993&lt;40000,"40000",D2993&lt;45000,"45000",D2993&lt;50000,"50000",D2993&gt;=50000,"&gt;50000")</f>
        <v>10000</v>
      </c>
      <c r="F2993">
        <v>8780</v>
      </c>
      <c r="G2993" t="str" cm="1">
        <f t="array" ref="G2993">_xlfn.IFS(F2993&lt;1000,"1000",F2993&lt;5000,"5000",F2993&lt;10000,"10000",F2993&lt;15000,"15000",F2993&lt;20000,"20000",F2993&lt;25000,"25000",F2993&lt;30000,"30000",F2993&lt;35000,"35000",F2993&lt;40000,"40000",F2993&lt;45000,"45000",F2993&lt;50000,"50000",F2993&gt;50000,"&gt;50000")</f>
        <v>10000</v>
      </c>
      <c r="H2993" t="s">
        <v>8219</v>
      </c>
      <c r="I2993" t="s">
        <v>8224</v>
      </c>
      <c r="J2993" t="s">
        <v>8246</v>
      </c>
      <c r="K2993">
        <v>1485547530</v>
      </c>
      <c r="L2993" s="10">
        <v>42762.837152777778</v>
      </c>
      <c r="M2993">
        <v>1483646730</v>
      </c>
      <c r="N2993" s="10">
        <f t="shared" si="140"/>
        <v>42740.837152777778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138"/>
        <v>103.29411764705883</v>
      </c>
      <c r="T2993">
        <f t="shared" si="139"/>
        <v>94.408602150537632</v>
      </c>
      <c r="U2993" t="s">
        <v>8317</v>
      </c>
      <c r="V2993" t="s">
        <v>8357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 t="str" cm="1">
        <f t="array" ref="E2994">_xlfn.IFS(D2994&lt;1000,"1000",D2994&lt;5000,"5000",D2994&lt;10000,"10000",D2994&lt;15000,"15000",D2994&lt;20000,"20000",D2994&lt;25000,"25000",D2994&lt;30000,"30000",D2994&lt;35000,"35000",D2994&lt;40000,"40000",D2994&lt;45000,"45000",D2994&lt;50000,"50000",D2994&gt;=50000,"&gt;50000")</f>
        <v>5000</v>
      </c>
      <c r="F2994">
        <v>3135</v>
      </c>
      <c r="G2994" t="str" cm="1">
        <f t="array" ref="G2994">_xlfn.IFS(F2994&lt;1000,"1000",F2994&lt;5000,"5000",F2994&lt;10000,"10000",F2994&lt;15000,"15000",F2994&lt;20000,"20000",F2994&lt;25000,"25000",F2994&lt;30000,"30000",F2994&lt;35000,"35000",F2994&lt;40000,"40000",F2994&lt;45000,"45000",F2994&lt;50000,"50000",F2994&gt;50000,"&gt;50000")</f>
        <v>5000</v>
      </c>
      <c r="H2994" t="s">
        <v>8219</v>
      </c>
      <c r="I2994" t="s">
        <v>8224</v>
      </c>
      <c r="J2994" t="s">
        <v>8246</v>
      </c>
      <c r="K2994">
        <v>1476037510</v>
      </c>
      <c r="L2994" s="10">
        <v>42652.767476851848</v>
      </c>
      <c r="M2994">
        <v>1473445510</v>
      </c>
      <c r="N2994" s="10">
        <f t="shared" si="140"/>
        <v>42622.767476851848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138"/>
        <v>104.5</v>
      </c>
      <c r="T2994">
        <f t="shared" si="139"/>
        <v>48.984375</v>
      </c>
      <c r="U2994" t="s">
        <v>8317</v>
      </c>
      <c r="V2994" t="s">
        <v>8357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 t="str" cm="1">
        <f t="array" ref="E2995">_xlfn.IFS(D2995&lt;1000,"1000",D2995&lt;5000,"5000",D2995&lt;10000,"10000",D2995&lt;15000,"15000",D2995&lt;20000,"20000",D2995&lt;25000,"25000",D2995&lt;30000,"30000",D2995&lt;35000,"35000",D2995&lt;40000,"40000",D2995&lt;45000,"45000",D2995&lt;50000,"50000",D2995&gt;=50000,"&gt;50000")</f>
        <v>5000</v>
      </c>
      <c r="F2995">
        <v>1003</v>
      </c>
      <c r="G2995" t="str" cm="1">
        <f t="array" ref="G2995">_xlfn.IFS(F2995&lt;1000,"1000",F2995&lt;5000,"5000",F2995&lt;10000,"10000",F2995&lt;15000,"15000",F2995&lt;20000,"20000",F2995&lt;25000,"25000",F2995&lt;30000,"30000",F2995&lt;35000,"35000",F2995&lt;40000,"40000",F2995&lt;45000,"45000",F2995&lt;50000,"50000",F2995&gt;50000,"&gt;50000")</f>
        <v>5000</v>
      </c>
      <c r="H2995" t="s">
        <v>8219</v>
      </c>
      <c r="I2995" t="s">
        <v>8224</v>
      </c>
      <c r="J2995" t="s">
        <v>8246</v>
      </c>
      <c r="K2995">
        <v>1455998867</v>
      </c>
      <c r="L2995" s="10">
        <v>42420.838738425926</v>
      </c>
      <c r="M2995">
        <v>1453406867</v>
      </c>
      <c r="N2995" s="10">
        <f t="shared" si="140"/>
        <v>42390.838738425926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138"/>
        <v>100.29999999999998</v>
      </c>
      <c r="T2995">
        <f t="shared" si="139"/>
        <v>45.590909090909093</v>
      </c>
      <c r="U2995" t="s">
        <v>8317</v>
      </c>
      <c r="V2995" t="s">
        <v>8357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 t="str" cm="1">
        <f t="array" ref="E2996">_xlfn.IFS(D2996&lt;1000,"1000",D2996&lt;5000,"5000",D2996&lt;10000,"10000",D2996&lt;15000,"15000",D2996&lt;20000,"20000",D2996&lt;25000,"25000",D2996&lt;30000,"30000",D2996&lt;35000,"35000",D2996&lt;40000,"40000",D2996&lt;45000,"45000",D2996&lt;50000,"50000",D2996&gt;=50000,"&gt;50000")</f>
        <v>1000</v>
      </c>
      <c r="F2996">
        <v>1373.24</v>
      </c>
      <c r="G2996" t="str" cm="1">
        <f t="array" ref="G2996">_xlfn.IFS(F2996&lt;1000,"1000",F2996&lt;5000,"5000",F2996&lt;10000,"10000",F2996&lt;15000,"15000",F2996&lt;20000,"20000",F2996&lt;25000,"25000",F2996&lt;30000,"30000",F2996&lt;35000,"35000",F2996&lt;40000,"40000",F2996&lt;45000,"45000",F2996&lt;50000,"50000",F2996&gt;50000,"&gt;50000")</f>
        <v>5000</v>
      </c>
      <c r="H2996" t="s">
        <v>8219</v>
      </c>
      <c r="I2996" t="s">
        <v>8225</v>
      </c>
      <c r="J2996" t="s">
        <v>8247</v>
      </c>
      <c r="K2996">
        <v>1412335772</v>
      </c>
      <c r="L2996" s="10">
        <v>41915.478842592594</v>
      </c>
      <c r="M2996">
        <v>1409743772</v>
      </c>
      <c r="N2996" s="10">
        <f t="shared" si="140"/>
        <v>41885.478842592594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138"/>
        <v>457.74666666666673</v>
      </c>
      <c r="T2996">
        <f t="shared" si="139"/>
        <v>23.275254237288134</v>
      </c>
      <c r="U2996" t="s">
        <v>8317</v>
      </c>
      <c r="V2996" t="s">
        <v>8357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 t="str" cm="1">
        <f t="array" ref="E2997">_xlfn.IFS(D2997&lt;1000,"1000",D2997&lt;5000,"5000",D2997&lt;10000,"10000",D2997&lt;15000,"15000",D2997&lt;20000,"20000",D2997&lt;25000,"25000",D2997&lt;30000,"30000",D2997&lt;35000,"35000",D2997&lt;40000,"40000",D2997&lt;45000,"45000",D2997&lt;50000,"50000",D2997&gt;=50000,"&gt;50000")</f>
        <v>20000</v>
      </c>
      <c r="F2997">
        <v>15744</v>
      </c>
      <c r="G2997" t="str" cm="1">
        <f t="array" ref="G2997">_xlfn.IFS(F2997&lt;1000,"1000",F2997&lt;5000,"5000",F2997&lt;10000,"10000",F2997&lt;15000,"15000",F2997&lt;20000,"20000",F2997&lt;25000,"25000",F2997&lt;30000,"30000",F2997&lt;35000,"35000",F2997&lt;40000,"40000",F2997&lt;45000,"45000",F2997&lt;50000,"50000",F2997&gt;50000,"&gt;50000")</f>
        <v>20000</v>
      </c>
      <c r="H2997" t="s">
        <v>8219</v>
      </c>
      <c r="I2997" t="s">
        <v>8224</v>
      </c>
      <c r="J2997" t="s">
        <v>8246</v>
      </c>
      <c r="K2997">
        <v>1484841471</v>
      </c>
      <c r="L2997" s="10">
        <v>42754.665173611109</v>
      </c>
      <c r="M2997">
        <v>1482249471</v>
      </c>
      <c r="N2997" s="10">
        <f t="shared" si="140"/>
        <v>42724.665173611109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138"/>
        <v>104.96000000000001</v>
      </c>
      <c r="T2997">
        <f t="shared" si="139"/>
        <v>63.2289156626506</v>
      </c>
      <c r="U2997" t="s">
        <v>8317</v>
      </c>
      <c r="V2997" t="s">
        <v>8357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 t="str" cm="1">
        <f t="array" ref="E2998">_xlfn.IFS(D2998&lt;1000,"1000",D2998&lt;5000,"5000",D2998&lt;10000,"10000",D2998&lt;15000,"15000",D2998&lt;20000,"20000",D2998&lt;25000,"25000",D2998&lt;30000,"30000",D2998&lt;35000,"35000",D2998&lt;40000,"40000",D2998&lt;45000,"45000",D2998&lt;50000,"50000",D2998&gt;=50000,"&gt;50000")</f>
        <v>40000</v>
      </c>
      <c r="F2998">
        <v>60180</v>
      </c>
      <c r="G2998" t="str" cm="1">
        <f t="array" ref="G2998">_xlfn.IFS(F2998&lt;1000,"1000",F2998&lt;5000,"5000",F2998&lt;10000,"10000",F2998&lt;15000,"15000",F2998&lt;20000,"20000",F2998&lt;25000,"25000",F2998&lt;30000,"30000",F2998&lt;35000,"35000",F2998&lt;40000,"40000",F2998&lt;45000,"45000",F2998&lt;50000,"50000",F2998&gt;50000,"&gt;50000")</f>
        <v>&gt;50000</v>
      </c>
      <c r="H2998" t="s">
        <v>8219</v>
      </c>
      <c r="I2998" t="s">
        <v>8224</v>
      </c>
      <c r="J2998" t="s">
        <v>8246</v>
      </c>
      <c r="K2998">
        <v>1432677240</v>
      </c>
      <c r="L2998" s="10">
        <v>42150.912500000006</v>
      </c>
      <c r="M2998">
        <v>1427493240</v>
      </c>
      <c r="N2998" s="10">
        <f t="shared" si="140"/>
        <v>42090.912500000006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138"/>
        <v>171.94285714285715</v>
      </c>
      <c r="T2998">
        <f t="shared" si="139"/>
        <v>153.5204081632653</v>
      </c>
      <c r="U2998" t="s">
        <v>8317</v>
      </c>
      <c r="V2998" t="s">
        <v>8357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 t="str" cm="1">
        <f t="array" ref="E2999">_xlfn.IFS(D2999&lt;1000,"1000",D2999&lt;5000,"5000",D2999&lt;10000,"10000",D2999&lt;15000,"15000",D2999&lt;20000,"20000",D2999&lt;25000,"25000",D2999&lt;30000,"30000",D2999&lt;35000,"35000",D2999&lt;40000,"40000",D2999&lt;45000,"45000",D2999&lt;50000,"50000",D2999&gt;=50000,"&gt;50000")</f>
        <v>15000</v>
      </c>
      <c r="F2999">
        <v>10373</v>
      </c>
      <c r="G2999" t="str" cm="1">
        <f t="array" ref="G2999">_xlfn.IFS(F2999&lt;1000,"1000",F2999&lt;5000,"5000",F2999&lt;10000,"10000",F2999&lt;15000,"15000",F2999&lt;20000,"20000",F2999&lt;25000,"25000",F2999&lt;30000,"30000",F2999&lt;35000,"35000",F2999&lt;40000,"40000",F2999&lt;45000,"45000",F2999&lt;50000,"50000",F2999&gt;50000,"&gt;50000")</f>
        <v>15000</v>
      </c>
      <c r="H2999" t="s">
        <v>8219</v>
      </c>
      <c r="I2999" t="s">
        <v>8224</v>
      </c>
      <c r="J2999" t="s">
        <v>8246</v>
      </c>
      <c r="K2999">
        <v>1488171540</v>
      </c>
      <c r="L2999" s="10">
        <v>42793.207638888889</v>
      </c>
      <c r="M2999">
        <v>1486661793</v>
      </c>
      <c r="N2999" s="10">
        <f t="shared" si="140"/>
        <v>42775.733715277776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138"/>
        <v>103.73000000000002</v>
      </c>
      <c r="T2999">
        <f t="shared" si="139"/>
        <v>90.2</v>
      </c>
      <c r="U2999" t="s">
        <v>8317</v>
      </c>
      <c r="V2999" t="s">
        <v>8357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 t="str" cm="1">
        <f t="array" ref="E3000">_xlfn.IFS(D3000&lt;1000,"1000",D3000&lt;5000,"5000",D3000&lt;10000,"10000",D3000&lt;15000,"15000",D3000&lt;20000,"20000",D3000&lt;25000,"25000",D3000&lt;30000,"30000",D3000&lt;35000,"35000",D3000&lt;40000,"40000",D3000&lt;45000,"45000",D3000&lt;50000,"50000",D3000&gt;=50000,"&gt;50000")</f>
        <v>&gt;50000</v>
      </c>
      <c r="F3000">
        <v>51514.5</v>
      </c>
      <c r="G3000" t="str" cm="1">
        <f t="array" ref="G3000">_xlfn.IFS(F3000&lt;1000,"1000",F3000&lt;5000,"5000",F3000&lt;10000,"10000",F3000&lt;15000,"15000",F3000&lt;20000,"20000",F3000&lt;25000,"25000",F3000&lt;30000,"30000",F3000&lt;35000,"35000",F3000&lt;40000,"40000",F3000&lt;45000,"45000",F3000&lt;50000,"50000",F3000&gt;50000,"&gt;50000")</f>
        <v>&gt;50000</v>
      </c>
      <c r="H3000" t="s">
        <v>8219</v>
      </c>
      <c r="I3000" t="s">
        <v>8224</v>
      </c>
      <c r="J3000" t="s">
        <v>8246</v>
      </c>
      <c r="K3000">
        <v>1402892700</v>
      </c>
      <c r="L3000" s="10">
        <v>41806.184027777781</v>
      </c>
      <c r="M3000">
        <v>1400474329</v>
      </c>
      <c r="N3000" s="10">
        <f t="shared" si="140"/>
        <v>41778.193622685183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138"/>
        <v>103.029</v>
      </c>
      <c r="T3000">
        <f t="shared" si="139"/>
        <v>118.97113163972287</v>
      </c>
      <c r="U3000" t="s">
        <v>8317</v>
      </c>
      <c r="V3000" t="s">
        <v>8357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 t="str" cm="1">
        <f t="array" ref="E3001">_xlfn.IFS(D3001&lt;1000,"1000",D3001&lt;5000,"5000",D3001&lt;10000,"10000",D3001&lt;15000,"15000",D3001&lt;20000,"20000",D3001&lt;25000,"25000",D3001&lt;30000,"30000",D3001&lt;35000,"35000",D3001&lt;40000,"40000",D3001&lt;45000,"45000",D3001&lt;50000,"50000",D3001&gt;=50000,"&gt;50000")</f>
        <v>5000</v>
      </c>
      <c r="F3001">
        <v>1605</v>
      </c>
      <c r="G3001" t="str" cm="1">
        <f t="array" ref="G3001">_xlfn.IFS(F3001&lt;1000,"1000",F3001&lt;5000,"5000",F3001&lt;10000,"10000",F3001&lt;15000,"15000",F3001&lt;20000,"20000",F3001&lt;25000,"25000",F3001&lt;30000,"30000",F3001&lt;35000,"35000",F3001&lt;40000,"40000",F3001&lt;45000,"45000",F3001&lt;50000,"50000",F3001&gt;50000,"&gt;50000")</f>
        <v>5000</v>
      </c>
      <c r="H3001" t="s">
        <v>8219</v>
      </c>
      <c r="I3001" t="s">
        <v>8224</v>
      </c>
      <c r="J3001" t="s">
        <v>8246</v>
      </c>
      <c r="K3001">
        <v>1488333600</v>
      </c>
      <c r="L3001" s="10">
        <v>42795.083333333328</v>
      </c>
      <c r="M3001">
        <v>1487094360</v>
      </c>
      <c r="N3001" s="10">
        <f t="shared" si="140"/>
        <v>42780.740277777775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138"/>
        <v>118.88888888888889</v>
      </c>
      <c r="T3001">
        <f t="shared" si="139"/>
        <v>80.25</v>
      </c>
      <c r="U3001" t="s">
        <v>8317</v>
      </c>
      <c r="V3001" t="s">
        <v>8357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 t="str" cm="1">
        <f t="array" ref="E3002">_xlfn.IFS(D3002&lt;1000,"1000",D3002&lt;5000,"5000",D3002&lt;10000,"10000",D3002&lt;15000,"15000",D3002&lt;20000,"20000",D3002&lt;25000,"25000",D3002&lt;30000,"30000",D3002&lt;35000,"35000",D3002&lt;40000,"40000",D3002&lt;45000,"45000",D3002&lt;50000,"50000",D3002&gt;=50000,"&gt;50000")</f>
        <v>1000</v>
      </c>
      <c r="F3002">
        <v>500</v>
      </c>
      <c r="G3002" t="str" cm="1">
        <f t="array" ref="G3002">_xlfn.IFS(F3002&lt;1000,"1000",F3002&lt;5000,"5000",F3002&lt;10000,"10000",F3002&lt;15000,"15000",F3002&lt;20000,"20000",F3002&lt;25000,"25000",F3002&lt;30000,"30000",F3002&lt;35000,"35000",F3002&lt;40000,"40000",F3002&lt;45000,"45000",F3002&lt;50000,"50000",F3002&gt;50000,"&gt;50000")</f>
        <v>1000</v>
      </c>
      <c r="H3002" t="s">
        <v>8219</v>
      </c>
      <c r="I3002" t="s">
        <v>8224</v>
      </c>
      <c r="J3002" t="s">
        <v>8246</v>
      </c>
      <c r="K3002">
        <v>1485885600</v>
      </c>
      <c r="L3002" s="10">
        <v>42766.75</v>
      </c>
      <c r="M3002">
        <v>1484682670</v>
      </c>
      <c r="N3002" s="10">
        <f t="shared" si="140"/>
        <v>42752.827199074076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138"/>
        <v>100</v>
      </c>
      <c r="T3002">
        <f t="shared" si="139"/>
        <v>62.5</v>
      </c>
      <c r="U3002" t="s">
        <v>8317</v>
      </c>
      <c r="V3002" t="s">
        <v>8357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 t="str" cm="1">
        <f t="array" ref="E3003">_xlfn.IFS(D3003&lt;1000,"1000",D3003&lt;5000,"5000",D3003&lt;10000,"10000",D3003&lt;15000,"15000",D3003&lt;20000,"20000",D3003&lt;25000,"25000",D3003&lt;30000,"30000",D3003&lt;35000,"35000",D3003&lt;40000,"40000",D3003&lt;45000,"45000",D3003&lt;50000,"50000",D3003&gt;=50000,"&gt;50000")</f>
        <v>10000</v>
      </c>
      <c r="F3003">
        <v>22991.01</v>
      </c>
      <c r="G3003" t="str" cm="1">
        <f t="array" ref="G3003">_xlfn.IFS(F3003&lt;1000,"1000",F3003&lt;5000,"5000",F3003&lt;10000,"10000",F3003&lt;15000,"15000",F3003&lt;20000,"20000",F3003&lt;25000,"25000",F3003&lt;30000,"30000",F3003&lt;35000,"35000",F3003&lt;40000,"40000",F3003&lt;45000,"45000",F3003&lt;50000,"50000",F3003&gt;50000,"&gt;50000")</f>
        <v>25000</v>
      </c>
      <c r="H3003" t="s">
        <v>8219</v>
      </c>
      <c r="I3003" t="s">
        <v>8224</v>
      </c>
      <c r="J3003" t="s">
        <v>8246</v>
      </c>
      <c r="K3003">
        <v>1468445382</v>
      </c>
      <c r="L3003" s="10">
        <v>42564.895625000005</v>
      </c>
      <c r="M3003">
        <v>1465853382</v>
      </c>
      <c r="N3003" s="10">
        <f t="shared" si="140"/>
        <v>42534.895625000005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138"/>
        <v>318.69988910451895</v>
      </c>
      <c r="T3003">
        <f t="shared" si="139"/>
        <v>131.37719999999999</v>
      </c>
      <c r="U3003" t="s">
        <v>8317</v>
      </c>
      <c r="V3003" t="s">
        <v>8357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 t="str" cm="1">
        <f t="array" ref="E3004">_xlfn.IFS(D3004&lt;1000,"1000",D3004&lt;5000,"5000",D3004&lt;10000,"10000",D3004&lt;15000,"15000",D3004&lt;20000,"20000",D3004&lt;25000,"25000",D3004&lt;30000,"30000",D3004&lt;35000,"35000",D3004&lt;40000,"40000",D3004&lt;45000,"45000",D3004&lt;50000,"50000",D3004&gt;=50000,"&gt;50000")</f>
        <v>10000</v>
      </c>
      <c r="F3004">
        <v>7595.43</v>
      </c>
      <c r="G3004" t="str" cm="1">
        <f t="array" ref="G3004">_xlfn.IFS(F3004&lt;1000,"1000",F3004&lt;5000,"5000",F3004&lt;10000,"10000",F3004&lt;15000,"15000",F3004&lt;20000,"20000",F3004&lt;25000,"25000",F3004&lt;30000,"30000",F3004&lt;35000,"35000",F3004&lt;40000,"40000",F3004&lt;45000,"45000",F3004&lt;50000,"50000",F3004&gt;50000,"&gt;50000")</f>
        <v>10000</v>
      </c>
      <c r="H3004" t="s">
        <v>8219</v>
      </c>
      <c r="I3004" t="s">
        <v>8224</v>
      </c>
      <c r="J3004" t="s">
        <v>8246</v>
      </c>
      <c r="K3004">
        <v>1356552252</v>
      </c>
      <c r="L3004" s="10">
        <v>41269.83625</v>
      </c>
      <c r="M3004">
        <v>1353960252</v>
      </c>
      <c r="N3004" s="10">
        <f t="shared" si="140"/>
        <v>41239.83625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138"/>
        <v>108.50614285714286</v>
      </c>
      <c r="T3004">
        <f t="shared" si="139"/>
        <v>73.032980769230775</v>
      </c>
      <c r="U3004" t="s">
        <v>8317</v>
      </c>
      <c r="V3004" t="s">
        <v>8357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 t="str" cm="1">
        <f t="array" ref="E3005">_xlfn.IFS(D3005&lt;1000,"1000",D3005&lt;5000,"5000",D3005&lt;10000,"10000",D3005&lt;15000,"15000",D3005&lt;20000,"20000",D3005&lt;25000,"25000",D3005&lt;30000,"30000",D3005&lt;35000,"35000",D3005&lt;40000,"40000",D3005&lt;45000,"45000",D3005&lt;50000,"50000",D3005&gt;=50000,"&gt;50000")</f>
        <v>5000</v>
      </c>
      <c r="F3005">
        <v>3035</v>
      </c>
      <c r="G3005" t="str" cm="1">
        <f t="array" ref="G3005">_xlfn.IFS(F3005&lt;1000,"1000",F3005&lt;5000,"5000",F3005&lt;10000,"10000",F3005&lt;15000,"15000",F3005&lt;20000,"20000",F3005&lt;25000,"25000",F3005&lt;30000,"30000",F3005&lt;35000,"35000",F3005&lt;40000,"40000",F3005&lt;45000,"45000",F3005&lt;50000,"50000",F3005&gt;50000,"&gt;50000")</f>
        <v>5000</v>
      </c>
      <c r="H3005" t="s">
        <v>8219</v>
      </c>
      <c r="I3005" t="s">
        <v>8224</v>
      </c>
      <c r="J3005" t="s">
        <v>8246</v>
      </c>
      <c r="K3005">
        <v>1456811940</v>
      </c>
      <c r="L3005" s="10">
        <v>42430.249305555553</v>
      </c>
      <c r="M3005">
        <v>1454098976</v>
      </c>
      <c r="N3005" s="10">
        <f t="shared" si="140"/>
        <v>42398.849259259259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138"/>
        <v>101.16666666666667</v>
      </c>
      <c r="T3005">
        <f t="shared" si="139"/>
        <v>178.52941176470588</v>
      </c>
      <c r="U3005" t="s">
        <v>8317</v>
      </c>
      <c r="V3005" t="s">
        <v>8357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 t="str" cm="1">
        <f t="array" ref="E3006">_xlfn.IFS(D3006&lt;1000,"1000",D3006&lt;5000,"5000",D3006&lt;10000,"10000",D3006&lt;15000,"15000",D3006&lt;20000,"20000",D3006&lt;25000,"25000",D3006&lt;30000,"30000",D3006&lt;35000,"35000",D3006&lt;40000,"40000",D3006&lt;45000,"45000",D3006&lt;50000,"50000",D3006&gt;=50000,"&gt;50000")</f>
        <v>45000</v>
      </c>
      <c r="F3006">
        <v>45126</v>
      </c>
      <c r="G3006" t="str" cm="1">
        <f t="array" ref="G3006">_xlfn.IFS(F3006&lt;1000,"1000",F3006&lt;5000,"5000",F3006&lt;10000,"10000",F3006&lt;15000,"15000",F3006&lt;20000,"20000",F3006&lt;25000,"25000",F3006&lt;30000,"30000",F3006&lt;35000,"35000",F3006&lt;40000,"40000",F3006&lt;45000,"45000",F3006&lt;50000,"50000",F3006&gt;50000,"&gt;50000")</f>
        <v>50000</v>
      </c>
      <c r="H3006" t="s">
        <v>8219</v>
      </c>
      <c r="I3006" t="s">
        <v>8224</v>
      </c>
      <c r="J3006" t="s">
        <v>8246</v>
      </c>
      <c r="K3006">
        <v>1416089324</v>
      </c>
      <c r="L3006" s="10">
        <v>41958.922731481478</v>
      </c>
      <c r="M3006">
        <v>1413493724</v>
      </c>
      <c r="N3006" s="10">
        <f t="shared" si="140"/>
        <v>41928.881064814814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138"/>
        <v>112.815</v>
      </c>
      <c r="T3006">
        <f t="shared" si="139"/>
        <v>162.90974729241879</v>
      </c>
      <c r="U3006" t="s">
        <v>8317</v>
      </c>
      <c r="V3006" t="s">
        <v>8357</v>
      </c>
    </row>
    <row r="3007" spans="1:22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 t="str" cm="1">
        <f t="array" ref="E3007">_xlfn.IFS(D3007&lt;1000,"1000",D3007&lt;5000,"5000",D3007&lt;10000,"10000",D3007&lt;15000,"15000",D3007&lt;20000,"20000",D3007&lt;25000,"25000",D3007&lt;30000,"30000",D3007&lt;35000,"35000",D3007&lt;40000,"40000",D3007&lt;45000,"45000",D3007&lt;50000,"50000",D3007&gt;=50000,"&gt;50000")</f>
        <v>15000</v>
      </c>
      <c r="F3007">
        <v>12772.6</v>
      </c>
      <c r="G3007" t="str" cm="1">
        <f t="array" ref="G3007">_xlfn.IFS(F3007&lt;1000,"1000",F3007&lt;5000,"5000",F3007&lt;10000,"10000",F3007&lt;15000,"15000",F3007&lt;20000,"20000",F3007&lt;25000,"25000",F3007&lt;30000,"30000",F3007&lt;35000,"35000",F3007&lt;40000,"40000",F3007&lt;45000,"45000",F3007&lt;50000,"50000",F3007&gt;50000,"&gt;50000")</f>
        <v>15000</v>
      </c>
      <c r="H3007" t="s">
        <v>8219</v>
      </c>
      <c r="I3007" t="s">
        <v>8224</v>
      </c>
      <c r="J3007" t="s">
        <v>8246</v>
      </c>
      <c r="K3007">
        <v>1412611905</v>
      </c>
      <c r="L3007" s="10">
        <v>41918.674826388888</v>
      </c>
      <c r="M3007">
        <v>1410019905</v>
      </c>
      <c r="N3007" s="10">
        <f t="shared" si="140"/>
        <v>41888.674826388888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138"/>
        <v>120.49622641509434</v>
      </c>
      <c r="T3007">
        <f t="shared" si="139"/>
        <v>108.24237288135593</v>
      </c>
      <c r="U3007" t="s">
        <v>8317</v>
      </c>
      <c r="V3007" t="s">
        <v>8357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 t="str" cm="1">
        <f t="array" ref="E3008">_xlfn.IFS(D3008&lt;1000,"1000",D3008&lt;5000,"5000",D3008&lt;10000,"10000",D3008&lt;15000,"15000",D3008&lt;20000,"20000",D3008&lt;25000,"25000",D3008&lt;30000,"30000",D3008&lt;35000,"35000",D3008&lt;40000,"40000",D3008&lt;45000,"45000",D3008&lt;50000,"50000",D3008&gt;=50000,"&gt;50000")</f>
        <v>10000</v>
      </c>
      <c r="F3008">
        <v>8620</v>
      </c>
      <c r="G3008" t="str" cm="1">
        <f t="array" ref="G3008">_xlfn.IFS(F3008&lt;1000,"1000",F3008&lt;5000,"5000",F3008&lt;10000,"10000",F3008&lt;15000,"15000",F3008&lt;20000,"20000",F3008&lt;25000,"25000",F3008&lt;30000,"30000",F3008&lt;35000,"35000",F3008&lt;40000,"40000",F3008&lt;45000,"45000",F3008&lt;50000,"50000",F3008&gt;50000,"&gt;50000")</f>
        <v>10000</v>
      </c>
      <c r="H3008" t="s">
        <v>8219</v>
      </c>
      <c r="I3008" t="s">
        <v>8229</v>
      </c>
      <c r="J3008" t="s">
        <v>8251</v>
      </c>
      <c r="K3008">
        <v>1418580591</v>
      </c>
      <c r="L3008" s="10">
        <v>41987.756840277783</v>
      </c>
      <c r="M3008">
        <v>1415988591</v>
      </c>
      <c r="N3008" s="10">
        <f t="shared" si="140"/>
        <v>41957.756840277783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138"/>
        <v>107.74999999999999</v>
      </c>
      <c r="T3008">
        <f t="shared" si="139"/>
        <v>88.865979381443296</v>
      </c>
      <c r="U3008" t="s">
        <v>8317</v>
      </c>
      <c r="V3008" t="s">
        <v>8357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 t="str" cm="1">
        <f t="array" ref="E3009">_xlfn.IFS(D3009&lt;1000,"1000",D3009&lt;5000,"5000",D3009&lt;10000,"10000",D3009&lt;15000,"15000",D3009&lt;20000,"20000",D3009&lt;25000,"25000",D3009&lt;30000,"30000",D3009&lt;35000,"35000",D3009&lt;40000,"40000",D3009&lt;45000,"45000",D3009&lt;50000,"50000",D3009&gt;=50000,"&gt;50000")</f>
        <v>1000</v>
      </c>
      <c r="F3009">
        <v>1080</v>
      </c>
      <c r="G3009" t="str" cm="1">
        <f t="array" ref="G3009">_xlfn.IFS(F3009&lt;1000,"1000",F3009&lt;5000,"5000",F3009&lt;10000,"10000",F3009&lt;15000,"15000",F3009&lt;20000,"20000",F3009&lt;25000,"25000",F3009&lt;30000,"30000",F3009&lt;35000,"35000",F3009&lt;40000,"40000",F3009&lt;45000,"45000",F3009&lt;50000,"50000",F3009&gt;50000,"&gt;50000")</f>
        <v>5000</v>
      </c>
      <c r="H3009" t="s">
        <v>8219</v>
      </c>
      <c r="I3009" t="s">
        <v>8224</v>
      </c>
      <c r="J3009" t="s">
        <v>8246</v>
      </c>
      <c r="K3009">
        <v>1429938683</v>
      </c>
      <c r="L3009" s="10">
        <v>42119.216238425928</v>
      </c>
      <c r="M3009">
        <v>1428124283</v>
      </c>
      <c r="N3009" s="10">
        <f t="shared" si="140"/>
        <v>42098.216238425928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138"/>
        <v>180</v>
      </c>
      <c r="T3009">
        <f t="shared" si="139"/>
        <v>54</v>
      </c>
      <c r="U3009" t="s">
        <v>8317</v>
      </c>
      <c r="V3009" t="s">
        <v>8357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 t="str" cm="1">
        <f t="array" ref="E3010">_xlfn.IFS(D3010&lt;1000,"1000",D3010&lt;5000,"5000",D3010&lt;10000,"10000",D3010&lt;15000,"15000",D3010&lt;20000,"20000",D3010&lt;25000,"25000",D3010&lt;30000,"30000",D3010&lt;35000,"35000",D3010&lt;40000,"40000",D3010&lt;45000,"45000",D3010&lt;50000,"50000",D3010&gt;=50000,"&gt;50000")</f>
        <v>5000</v>
      </c>
      <c r="F3010">
        <v>3035</v>
      </c>
      <c r="G3010" t="str" cm="1">
        <f t="array" ref="G3010">_xlfn.IFS(F3010&lt;1000,"1000",F3010&lt;5000,"5000",F3010&lt;10000,"10000",F3010&lt;15000,"15000",F3010&lt;20000,"20000",F3010&lt;25000,"25000",F3010&lt;30000,"30000",F3010&lt;35000,"35000",F3010&lt;40000,"40000",F3010&lt;45000,"45000",F3010&lt;50000,"50000",F3010&gt;50000,"&gt;50000")</f>
        <v>5000</v>
      </c>
      <c r="H3010" t="s">
        <v>8219</v>
      </c>
      <c r="I3010" t="s">
        <v>8224</v>
      </c>
      <c r="J3010" t="s">
        <v>8246</v>
      </c>
      <c r="K3010">
        <v>1453352719</v>
      </c>
      <c r="L3010" s="10">
        <v>42390.212025462963</v>
      </c>
      <c r="M3010">
        <v>1450760719</v>
      </c>
      <c r="N3010" s="10">
        <f t="shared" si="140"/>
        <v>42360.212025462963</v>
      </c>
      <c r="O3010" t="b">
        <v>0</v>
      </c>
      <c r="P3010">
        <v>26</v>
      </c>
      <c r="Q3010" t="b">
        <v>1</v>
      </c>
      <c r="R3010" t="s">
        <v>8303</v>
      </c>
      <c r="S3010" s="5">
        <f t="shared" ref="S3010:S3073" si="141">(F3010/D3010)*100</f>
        <v>101.16666666666667</v>
      </c>
      <c r="T3010">
        <f t="shared" ref="T3010:T3073" si="142">F3010/P3010</f>
        <v>116.73076923076923</v>
      </c>
      <c r="U3010" t="s">
        <v>8317</v>
      </c>
      <c r="V3010" t="s">
        <v>8357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 t="str" cm="1">
        <f t="array" ref="E3011">_xlfn.IFS(D3011&lt;1000,"1000",D3011&lt;5000,"5000",D3011&lt;10000,"10000",D3011&lt;15000,"15000",D3011&lt;20000,"20000",D3011&lt;25000,"25000",D3011&lt;30000,"30000",D3011&lt;35000,"35000",D3011&lt;40000,"40000",D3011&lt;45000,"45000",D3011&lt;50000,"50000",D3011&gt;=50000,"&gt;50000")</f>
        <v>30000</v>
      </c>
      <c r="F3011">
        <v>29939</v>
      </c>
      <c r="G3011" t="str" cm="1">
        <f t="array" ref="G3011">_xlfn.IFS(F3011&lt;1000,"1000",F3011&lt;5000,"5000",F3011&lt;10000,"10000",F3011&lt;15000,"15000",F3011&lt;20000,"20000",F3011&lt;25000,"25000",F3011&lt;30000,"30000",F3011&lt;35000,"35000",F3011&lt;40000,"40000",F3011&lt;45000,"45000",F3011&lt;50000,"50000",F3011&gt;50000,"&gt;50000")</f>
        <v>30000</v>
      </c>
      <c r="H3011" t="s">
        <v>8219</v>
      </c>
      <c r="I3011" t="s">
        <v>8224</v>
      </c>
      <c r="J3011" t="s">
        <v>8246</v>
      </c>
      <c r="K3011">
        <v>1417012840</v>
      </c>
      <c r="L3011" s="10">
        <v>41969.611574074079</v>
      </c>
      <c r="M3011">
        <v>1414417240</v>
      </c>
      <c r="N3011" s="10">
        <f t="shared" ref="N3011:N3074" si="143">(((M3011/60)/60)/24)+DATE(1970,1,1)</f>
        <v>41939.569907407407</v>
      </c>
      <c r="O3011" t="b">
        <v>0</v>
      </c>
      <c r="P3011">
        <v>128</v>
      </c>
      <c r="Q3011" t="b">
        <v>1</v>
      </c>
      <c r="R3011" t="s">
        <v>8303</v>
      </c>
      <c r="S3011" s="5">
        <f t="shared" si="141"/>
        <v>119.756</v>
      </c>
      <c r="T3011">
        <f t="shared" si="142"/>
        <v>233.8984375</v>
      </c>
      <c r="U3011" t="s">
        <v>8317</v>
      </c>
      <c r="V3011" t="s">
        <v>8357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 t="str" cm="1">
        <f t="array" ref="E3012">_xlfn.IFS(D3012&lt;1000,"1000",D3012&lt;5000,"5000",D3012&lt;10000,"10000",D3012&lt;15000,"15000",D3012&lt;20000,"20000",D3012&lt;25000,"25000",D3012&lt;30000,"30000",D3012&lt;35000,"35000",D3012&lt;40000,"40000",D3012&lt;45000,"45000",D3012&lt;50000,"50000",D3012&gt;=50000,"&gt;50000")</f>
        <v>5000</v>
      </c>
      <c r="F3012">
        <v>2370</v>
      </c>
      <c r="G3012" t="str" cm="1">
        <f t="array" ref="G3012">_xlfn.IFS(F3012&lt;1000,"1000",F3012&lt;5000,"5000",F3012&lt;10000,"10000",F3012&lt;15000,"15000",F3012&lt;20000,"20000",F3012&lt;25000,"25000",F3012&lt;30000,"30000",F3012&lt;35000,"35000",F3012&lt;40000,"40000",F3012&lt;45000,"45000",F3012&lt;50000,"50000",F3012&gt;50000,"&gt;50000")</f>
        <v>5000</v>
      </c>
      <c r="H3012" t="s">
        <v>8219</v>
      </c>
      <c r="I3012" t="s">
        <v>8224</v>
      </c>
      <c r="J3012" t="s">
        <v>8246</v>
      </c>
      <c r="K3012">
        <v>1424548719</v>
      </c>
      <c r="L3012" s="10">
        <v>42056.832395833335</v>
      </c>
      <c r="M3012">
        <v>1419364719</v>
      </c>
      <c r="N3012" s="10">
        <f t="shared" si="143"/>
        <v>41996.832395833335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141"/>
        <v>158</v>
      </c>
      <c r="T3012">
        <f t="shared" si="142"/>
        <v>158</v>
      </c>
      <c r="U3012" t="s">
        <v>8317</v>
      </c>
      <c r="V3012" t="s">
        <v>8357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 t="str" cm="1">
        <f t="array" ref="E3013">_xlfn.IFS(D3013&lt;1000,"1000",D3013&lt;5000,"5000",D3013&lt;10000,"10000",D3013&lt;15000,"15000",D3013&lt;20000,"20000",D3013&lt;25000,"25000",D3013&lt;30000,"30000",D3013&lt;35000,"35000",D3013&lt;40000,"40000",D3013&lt;45000,"45000",D3013&lt;50000,"50000",D3013&gt;=50000,"&gt;50000")</f>
        <v>1000</v>
      </c>
      <c r="F3013">
        <v>371</v>
      </c>
      <c r="G3013" t="str" cm="1">
        <f t="array" ref="G3013">_xlfn.IFS(F3013&lt;1000,"1000",F3013&lt;5000,"5000",F3013&lt;10000,"10000",F3013&lt;15000,"15000",F3013&lt;20000,"20000",F3013&lt;25000,"25000",F3013&lt;30000,"30000",F3013&lt;35000,"35000",F3013&lt;40000,"40000",F3013&lt;45000,"45000",F3013&lt;50000,"50000",F3013&gt;50000,"&gt;50000")</f>
        <v>1000</v>
      </c>
      <c r="H3013" t="s">
        <v>8219</v>
      </c>
      <c r="I3013" t="s">
        <v>8227</v>
      </c>
      <c r="J3013" t="s">
        <v>8249</v>
      </c>
      <c r="K3013">
        <v>1450911540</v>
      </c>
      <c r="L3013" s="10">
        <v>42361.957638888889</v>
      </c>
      <c r="M3013">
        <v>1448536516</v>
      </c>
      <c r="N3013" s="10">
        <f t="shared" si="143"/>
        <v>42334.468935185185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141"/>
        <v>123.66666666666666</v>
      </c>
      <c r="T3013">
        <f t="shared" si="142"/>
        <v>14.84</v>
      </c>
      <c r="U3013" t="s">
        <v>8317</v>
      </c>
      <c r="V3013" t="s">
        <v>8357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 t="str" cm="1">
        <f t="array" ref="E3014">_xlfn.IFS(D3014&lt;1000,"1000",D3014&lt;5000,"5000",D3014&lt;10000,"10000",D3014&lt;15000,"15000",D3014&lt;20000,"20000",D3014&lt;25000,"25000",D3014&lt;30000,"30000",D3014&lt;35000,"35000",D3014&lt;40000,"40000",D3014&lt;45000,"45000",D3014&lt;50000,"50000",D3014&gt;=50000,"&gt;50000")</f>
        <v>5000</v>
      </c>
      <c r="F3014">
        <v>4685</v>
      </c>
      <c r="G3014" t="str" cm="1">
        <f t="array" ref="G3014">_xlfn.IFS(F3014&lt;1000,"1000",F3014&lt;5000,"5000",F3014&lt;10000,"10000",F3014&lt;15000,"15000",F3014&lt;20000,"20000",F3014&lt;25000,"25000",F3014&lt;30000,"30000",F3014&lt;35000,"35000",F3014&lt;40000,"40000",F3014&lt;45000,"45000",F3014&lt;50000,"50000",F3014&gt;50000,"&gt;50000")</f>
        <v>5000</v>
      </c>
      <c r="H3014" t="s">
        <v>8219</v>
      </c>
      <c r="I3014" t="s">
        <v>8224</v>
      </c>
      <c r="J3014" t="s">
        <v>8246</v>
      </c>
      <c r="K3014">
        <v>1423587130</v>
      </c>
      <c r="L3014" s="10">
        <v>42045.702893518523</v>
      </c>
      <c r="M3014">
        <v>1421772730</v>
      </c>
      <c r="N3014" s="10">
        <f t="shared" si="143"/>
        <v>42024.702893518523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141"/>
        <v>117.12499999999999</v>
      </c>
      <c r="T3014">
        <f t="shared" si="142"/>
        <v>85.181818181818187</v>
      </c>
      <c r="U3014" t="s">
        <v>8317</v>
      </c>
      <c r="V3014" t="s">
        <v>8357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 t="str" cm="1">
        <f t="array" ref="E3015">_xlfn.IFS(D3015&lt;1000,"1000",D3015&lt;5000,"5000",D3015&lt;10000,"10000",D3015&lt;15000,"15000",D3015&lt;20000,"20000",D3015&lt;25000,"25000",D3015&lt;30000,"30000",D3015&lt;35000,"35000",D3015&lt;40000,"40000",D3015&lt;45000,"45000",D3015&lt;50000,"50000",D3015&gt;=50000,"&gt;50000")</f>
        <v>15000</v>
      </c>
      <c r="F3015">
        <v>15696</v>
      </c>
      <c r="G3015" t="str" cm="1">
        <f t="array" ref="G3015">_xlfn.IFS(F3015&lt;1000,"1000",F3015&lt;5000,"5000",F3015&lt;10000,"10000",F3015&lt;15000,"15000",F3015&lt;20000,"20000",F3015&lt;25000,"25000",F3015&lt;30000,"30000",F3015&lt;35000,"35000",F3015&lt;40000,"40000",F3015&lt;45000,"45000",F3015&lt;50000,"50000",F3015&gt;50000,"&gt;50000")</f>
        <v>20000</v>
      </c>
      <c r="H3015" t="s">
        <v>8219</v>
      </c>
      <c r="I3015" t="s">
        <v>8224</v>
      </c>
      <c r="J3015" t="s">
        <v>8246</v>
      </c>
      <c r="K3015">
        <v>1434917049</v>
      </c>
      <c r="L3015" s="10">
        <v>42176.836215277777</v>
      </c>
      <c r="M3015">
        <v>1432325049</v>
      </c>
      <c r="N3015" s="10">
        <f t="shared" si="143"/>
        <v>42146.836215277777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141"/>
        <v>156.96</v>
      </c>
      <c r="T3015">
        <f t="shared" si="142"/>
        <v>146.69158878504672</v>
      </c>
      <c r="U3015" t="s">
        <v>8317</v>
      </c>
      <c r="V3015" t="s">
        <v>8357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 t="str" cm="1">
        <f t="array" ref="E3016">_xlfn.IFS(D3016&lt;1000,"1000",D3016&lt;5000,"5000",D3016&lt;10000,"10000",D3016&lt;15000,"15000",D3016&lt;20000,"20000",D3016&lt;25000,"25000",D3016&lt;30000,"30000",D3016&lt;35000,"35000",D3016&lt;40000,"40000",D3016&lt;45000,"45000",D3016&lt;50000,"50000",D3016&gt;=50000,"&gt;50000")</f>
        <v>30000</v>
      </c>
      <c r="F3016">
        <v>28276</v>
      </c>
      <c r="G3016" t="str" cm="1">
        <f t="array" ref="G3016">_xlfn.IFS(F3016&lt;1000,"1000",F3016&lt;5000,"5000",F3016&lt;10000,"10000",F3016&lt;15000,"15000",F3016&lt;20000,"20000",F3016&lt;25000,"25000",F3016&lt;30000,"30000",F3016&lt;35000,"35000",F3016&lt;40000,"40000",F3016&lt;45000,"45000",F3016&lt;50000,"50000",F3016&gt;50000,"&gt;50000")</f>
        <v>30000</v>
      </c>
      <c r="H3016" t="s">
        <v>8219</v>
      </c>
      <c r="I3016" t="s">
        <v>8224</v>
      </c>
      <c r="J3016" t="s">
        <v>8246</v>
      </c>
      <c r="K3016">
        <v>1415163600</v>
      </c>
      <c r="L3016" s="10">
        <v>41948.208333333336</v>
      </c>
      <c r="M3016">
        <v>1412737080</v>
      </c>
      <c r="N3016" s="10">
        <f t="shared" si="143"/>
        <v>41920.123611111114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141"/>
        <v>113.104</v>
      </c>
      <c r="T3016">
        <f t="shared" si="142"/>
        <v>50.764811490125673</v>
      </c>
      <c r="U3016" t="s">
        <v>8317</v>
      </c>
      <c r="V3016" t="s">
        <v>8357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 t="str" cm="1">
        <f t="array" ref="E3017">_xlfn.IFS(D3017&lt;1000,"1000",D3017&lt;5000,"5000",D3017&lt;10000,"10000",D3017&lt;15000,"15000",D3017&lt;20000,"20000",D3017&lt;25000,"25000",D3017&lt;30000,"30000",D3017&lt;35000,"35000",D3017&lt;40000,"40000",D3017&lt;45000,"45000",D3017&lt;50000,"50000",D3017&gt;=50000,"&gt;50000")</f>
        <v>5000</v>
      </c>
      <c r="F3017">
        <v>3508</v>
      </c>
      <c r="G3017" t="str" cm="1">
        <f t="array" ref="G3017">_xlfn.IFS(F3017&lt;1000,"1000",F3017&lt;5000,"5000",F3017&lt;10000,"10000",F3017&lt;15000,"15000",F3017&lt;20000,"20000",F3017&lt;25000,"25000",F3017&lt;30000,"30000",F3017&lt;35000,"35000",F3017&lt;40000,"40000",F3017&lt;45000,"45000",F3017&lt;50000,"50000",F3017&gt;50000,"&gt;50000")</f>
        <v>5000</v>
      </c>
      <c r="H3017" t="s">
        <v>8219</v>
      </c>
      <c r="I3017" t="s">
        <v>8224</v>
      </c>
      <c r="J3017" t="s">
        <v>8246</v>
      </c>
      <c r="K3017">
        <v>1402459200</v>
      </c>
      <c r="L3017" s="10">
        <v>41801.166666666664</v>
      </c>
      <c r="M3017">
        <v>1401125238</v>
      </c>
      <c r="N3017" s="10">
        <f t="shared" si="143"/>
        <v>41785.72729166667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141"/>
        <v>103.17647058823529</v>
      </c>
      <c r="T3017">
        <f t="shared" si="142"/>
        <v>87.7</v>
      </c>
      <c r="U3017" t="s">
        <v>8317</v>
      </c>
      <c r="V3017" t="s">
        <v>8357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 t="str" cm="1">
        <f t="array" ref="E3018">_xlfn.IFS(D3018&lt;1000,"1000",D3018&lt;5000,"5000",D3018&lt;10000,"10000",D3018&lt;15000,"15000",D3018&lt;20000,"20000",D3018&lt;25000,"25000",D3018&lt;30000,"30000",D3018&lt;35000,"35000",D3018&lt;40000,"40000",D3018&lt;45000,"45000",D3018&lt;50000,"50000",D3018&gt;=50000,"&gt;50000")</f>
        <v>10000</v>
      </c>
      <c r="F3018">
        <v>8722</v>
      </c>
      <c r="G3018" t="str" cm="1">
        <f t="array" ref="G3018">_xlfn.IFS(F3018&lt;1000,"1000",F3018&lt;5000,"5000",F3018&lt;10000,"10000",F3018&lt;15000,"15000",F3018&lt;20000,"20000",F3018&lt;25000,"25000",F3018&lt;30000,"30000",F3018&lt;35000,"35000",F3018&lt;40000,"40000",F3018&lt;45000,"45000",F3018&lt;50000,"50000",F3018&gt;50000,"&gt;50000")</f>
        <v>10000</v>
      </c>
      <c r="H3018" t="s">
        <v>8219</v>
      </c>
      <c r="I3018" t="s">
        <v>8224</v>
      </c>
      <c r="J3018" t="s">
        <v>8246</v>
      </c>
      <c r="K3018">
        <v>1405688952</v>
      </c>
      <c r="L3018" s="10">
        <v>41838.548055555555</v>
      </c>
      <c r="M3018">
        <v>1400504952</v>
      </c>
      <c r="N3018" s="10">
        <f t="shared" si="143"/>
        <v>41778.548055555555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141"/>
        <v>102.61176470588236</v>
      </c>
      <c r="T3018">
        <f t="shared" si="142"/>
        <v>242.27777777777777</v>
      </c>
      <c r="U3018" t="s">
        <v>8317</v>
      </c>
      <c r="V3018" t="s">
        <v>8357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 t="str" cm="1">
        <f t="array" ref="E3019">_xlfn.IFS(D3019&lt;1000,"1000",D3019&lt;5000,"5000",D3019&lt;10000,"10000",D3019&lt;15000,"15000",D3019&lt;20000,"20000",D3019&lt;25000,"25000",D3019&lt;30000,"30000",D3019&lt;35000,"35000",D3019&lt;40000,"40000",D3019&lt;45000,"45000",D3019&lt;50000,"50000",D3019&gt;=50000,"&gt;50000")</f>
        <v>25000</v>
      </c>
      <c r="F3019">
        <v>23285</v>
      </c>
      <c r="G3019" t="str" cm="1">
        <f t="array" ref="G3019">_xlfn.IFS(F3019&lt;1000,"1000",F3019&lt;5000,"5000",F3019&lt;10000,"10000",F3019&lt;15000,"15000",F3019&lt;20000,"20000",F3019&lt;25000,"25000",F3019&lt;30000,"30000",F3019&lt;35000,"35000",F3019&lt;40000,"40000",F3019&lt;45000,"45000",F3019&lt;50000,"50000",F3019&gt;50000,"&gt;50000")</f>
        <v>25000</v>
      </c>
      <c r="H3019" t="s">
        <v>8219</v>
      </c>
      <c r="I3019" t="s">
        <v>8224</v>
      </c>
      <c r="J3019" t="s">
        <v>8246</v>
      </c>
      <c r="K3019">
        <v>1408566243</v>
      </c>
      <c r="L3019" s="10">
        <v>41871.850034722222</v>
      </c>
      <c r="M3019">
        <v>1405974243</v>
      </c>
      <c r="N3019" s="10">
        <f t="shared" si="143"/>
        <v>41841.850034722222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141"/>
        <v>105.84090909090908</v>
      </c>
      <c r="T3019">
        <f t="shared" si="142"/>
        <v>146.44654088050314</v>
      </c>
      <c r="U3019" t="s">
        <v>8317</v>
      </c>
      <c r="V3019" t="s">
        <v>8357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 t="str" cm="1">
        <f t="array" ref="E3020">_xlfn.IFS(D3020&lt;1000,"1000",D3020&lt;5000,"5000",D3020&lt;10000,"10000",D3020&lt;15000,"15000",D3020&lt;20000,"20000",D3020&lt;25000,"25000",D3020&lt;30000,"30000",D3020&lt;35000,"35000",D3020&lt;40000,"40000",D3020&lt;45000,"45000",D3020&lt;50000,"50000",D3020&gt;=50000,"&gt;50000")</f>
        <v>5000</v>
      </c>
      <c r="F3020">
        <v>4230</v>
      </c>
      <c r="G3020" t="str" cm="1">
        <f t="array" ref="G3020">_xlfn.IFS(F3020&lt;1000,"1000",F3020&lt;5000,"5000",F3020&lt;10000,"10000",F3020&lt;15000,"15000",F3020&lt;20000,"20000",F3020&lt;25000,"25000",F3020&lt;30000,"30000",F3020&lt;35000,"35000",F3020&lt;40000,"40000",F3020&lt;45000,"45000",F3020&lt;50000,"50000",F3020&gt;50000,"&gt;50000")</f>
        <v>5000</v>
      </c>
      <c r="H3020" t="s">
        <v>8219</v>
      </c>
      <c r="I3020" t="s">
        <v>8230</v>
      </c>
      <c r="J3020" t="s">
        <v>8249</v>
      </c>
      <c r="K3020">
        <v>1437429600</v>
      </c>
      <c r="L3020" s="10">
        <v>42205.916666666672</v>
      </c>
      <c r="M3020">
        <v>1433747376</v>
      </c>
      <c r="N3020" s="10">
        <f t="shared" si="143"/>
        <v>42163.29833333334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141"/>
        <v>100.71428571428571</v>
      </c>
      <c r="T3020">
        <f t="shared" si="142"/>
        <v>103.17073170731707</v>
      </c>
      <c r="U3020" t="s">
        <v>8317</v>
      </c>
      <c r="V3020" t="s">
        <v>8357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 t="str" cm="1">
        <f t="array" ref="E3021">_xlfn.IFS(D3021&lt;1000,"1000",D3021&lt;5000,"5000",D3021&lt;10000,"10000",D3021&lt;15000,"15000",D3021&lt;20000,"20000",D3021&lt;25000,"25000",D3021&lt;30000,"30000",D3021&lt;35000,"35000",D3021&lt;40000,"40000",D3021&lt;45000,"45000",D3021&lt;50000,"50000",D3021&gt;=50000,"&gt;50000")</f>
        <v>20000</v>
      </c>
      <c r="F3021">
        <v>18185</v>
      </c>
      <c r="G3021" t="str" cm="1">
        <f t="array" ref="G3021">_xlfn.IFS(F3021&lt;1000,"1000",F3021&lt;5000,"5000",F3021&lt;10000,"10000",F3021&lt;15000,"15000",F3021&lt;20000,"20000",F3021&lt;25000,"25000",F3021&lt;30000,"30000",F3021&lt;35000,"35000",F3021&lt;40000,"40000",F3021&lt;45000,"45000",F3021&lt;50000,"50000",F3021&gt;50000,"&gt;50000")</f>
        <v>20000</v>
      </c>
      <c r="H3021" t="s">
        <v>8219</v>
      </c>
      <c r="I3021" t="s">
        <v>8224</v>
      </c>
      <c r="J3021" t="s">
        <v>8246</v>
      </c>
      <c r="K3021">
        <v>1401159600</v>
      </c>
      <c r="L3021" s="10">
        <v>41786.125</v>
      </c>
      <c r="M3021">
        <v>1398801620</v>
      </c>
      <c r="N3021" s="10">
        <f t="shared" si="143"/>
        <v>41758.833564814813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141"/>
        <v>121.23333333333332</v>
      </c>
      <c r="T3021">
        <f t="shared" si="142"/>
        <v>80.464601769911511</v>
      </c>
      <c r="U3021" t="s">
        <v>8317</v>
      </c>
      <c r="V3021" t="s">
        <v>8357</v>
      </c>
    </row>
    <row r="3022" spans="1:22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 t="str" cm="1">
        <f t="array" ref="E3022">_xlfn.IFS(D3022&lt;1000,"1000",D3022&lt;5000,"5000",D3022&lt;10000,"10000",D3022&lt;15000,"15000",D3022&lt;20000,"20000",D3022&lt;25000,"25000",D3022&lt;30000,"30000",D3022&lt;35000,"35000",D3022&lt;40000,"40000",D3022&lt;45000,"45000",D3022&lt;50000,"50000",D3022&gt;=50000,"&gt;50000")</f>
        <v>10000</v>
      </c>
      <c r="F3022">
        <v>7040</v>
      </c>
      <c r="G3022" t="str" cm="1">
        <f t="array" ref="G3022">_xlfn.IFS(F3022&lt;1000,"1000",F3022&lt;5000,"5000",F3022&lt;10000,"10000",F3022&lt;15000,"15000",F3022&lt;20000,"20000",F3022&lt;25000,"25000",F3022&lt;30000,"30000",F3022&lt;35000,"35000",F3022&lt;40000,"40000",F3022&lt;45000,"45000",F3022&lt;50000,"50000",F3022&gt;50000,"&gt;50000")</f>
        <v>10000</v>
      </c>
      <c r="H3022" t="s">
        <v>8219</v>
      </c>
      <c r="I3022" t="s">
        <v>8224</v>
      </c>
      <c r="J3022" t="s">
        <v>8246</v>
      </c>
      <c r="K3022">
        <v>1439583533</v>
      </c>
      <c r="L3022" s="10">
        <v>42230.846446759257</v>
      </c>
      <c r="M3022">
        <v>1434399533</v>
      </c>
      <c r="N3022" s="10">
        <f t="shared" si="143"/>
        <v>42170.846446759257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141"/>
        <v>100.57142857142858</v>
      </c>
      <c r="T3022">
        <f t="shared" si="142"/>
        <v>234.66666666666666</v>
      </c>
      <c r="U3022" t="s">
        <v>8317</v>
      </c>
      <c r="V3022" t="s">
        <v>8357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 t="str" cm="1">
        <f t="array" ref="E3023">_xlfn.IFS(D3023&lt;1000,"1000",D3023&lt;5000,"5000",D3023&lt;10000,"10000",D3023&lt;15000,"15000",D3023&lt;20000,"20000",D3023&lt;25000,"25000",D3023&lt;30000,"30000",D3023&lt;35000,"35000",D3023&lt;40000,"40000",D3023&lt;45000,"45000",D3023&lt;50000,"50000",D3023&gt;=50000,"&gt;50000")</f>
        <v>5000</v>
      </c>
      <c r="F3023">
        <v>5221</v>
      </c>
      <c r="G3023" t="str" cm="1">
        <f t="array" ref="G3023">_xlfn.IFS(F3023&lt;1000,"1000",F3023&lt;5000,"5000",F3023&lt;10000,"10000",F3023&lt;15000,"15000",F3023&lt;20000,"20000",F3023&lt;25000,"25000",F3023&lt;30000,"30000",F3023&lt;35000,"35000",F3023&lt;40000,"40000",F3023&lt;45000,"45000",F3023&lt;50000,"50000",F3023&gt;50000,"&gt;50000")</f>
        <v>10000</v>
      </c>
      <c r="H3023" t="s">
        <v>8219</v>
      </c>
      <c r="I3023" t="s">
        <v>8224</v>
      </c>
      <c r="J3023" t="s">
        <v>8246</v>
      </c>
      <c r="K3023">
        <v>1479794340</v>
      </c>
      <c r="L3023" s="10">
        <v>42696.249305555553</v>
      </c>
      <c r="M3023">
        <v>1476715869</v>
      </c>
      <c r="N3023" s="10">
        <f t="shared" si="143"/>
        <v>42660.618854166663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141"/>
        <v>116.02222222222223</v>
      </c>
      <c r="T3023">
        <f t="shared" si="142"/>
        <v>50.689320388349515</v>
      </c>
      <c r="U3023" t="s">
        <v>8317</v>
      </c>
      <c r="V3023" t="s">
        <v>8357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 t="str" cm="1">
        <f t="array" ref="E3024">_xlfn.IFS(D3024&lt;1000,"1000",D3024&lt;5000,"5000",D3024&lt;10000,"10000",D3024&lt;15000,"15000",D3024&lt;20000,"20000",D3024&lt;25000,"25000",D3024&lt;30000,"30000",D3024&lt;35000,"35000",D3024&lt;40000,"40000",D3024&lt;45000,"45000",D3024&lt;50000,"50000",D3024&gt;=50000,"&gt;50000")</f>
        <v>15000</v>
      </c>
      <c r="F3024">
        <v>10088</v>
      </c>
      <c r="G3024" t="str" cm="1">
        <f t="array" ref="G3024">_xlfn.IFS(F3024&lt;1000,"1000",F3024&lt;5000,"5000",F3024&lt;10000,"10000",F3024&lt;15000,"15000",F3024&lt;20000,"20000",F3024&lt;25000,"25000",F3024&lt;30000,"30000",F3024&lt;35000,"35000",F3024&lt;40000,"40000",F3024&lt;45000,"45000",F3024&lt;50000,"50000",F3024&gt;50000,"&gt;50000")</f>
        <v>15000</v>
      </c>
      <c r="H3024" t="s">
        <v>8219</v>
      </c>
      <c r="I3024" t="s">
        <v>8224</v>
      </c>
      <c r="J3024" t="s">
        <v>8246</v>
      </c>
      <c r="K3024">
        <v>1472338409</v>
      </c>
      <c r="L3024" s="10">
        <v>42609.95380787037</v>
      </c>
      <c r="M3024">
        <v>1468450409</v>
      </c>
      <c r="N3024" s="10">
        <f t="shared" si="143"/>
        <v>42564.95380787037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141"/>
        <v>100.88</v>
      </c>
      <c r="T3024">
        <f t="shared" si="142"/>
        <v>162.70967741935485</v>
      </c>
      <c r="U3024" t="s">
        <v>8317</v>
      </c>
      <c r="V3024" t="s">
        <v>8357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 t="str" cm="1">
        <f t="array" ref="E3025">_xlfn.IFS(D3025&lt;1000,"1000",D3025&lt;5000,"5000",D3025&lt;10000,"10000",D3025&lt;15000,"15000",D3025&lt;20000,"20000",D3025&lt;25000,"25000",D3025&lt;30000,"30000",D3025&lt;35000,"35000",D3025&lt;40000,"40000",D3025&lt;45000,"45000",D3025&lt;50000,"50000",D3025&gt;=50000,"&gt;50000")</f>
        <v>1000</v>
      </c>
      <c r="F3025">
        <v>721</v>
      </c>
      <c r="G3025" t="str" cm="1">
        <f t="array" ref="G3025">_xlfn.IFS(F3025&lt;1000,"1000",F3025&lt;5000,"5000",F3025&lt;10000,"10000",F3025&lt;15000,"15000",F3025&lt;20000,"20000",F3025&lt;25000,"25000",F3025&lt;30000,"30000",F3025&lt;35000,"35000",F3025&lt;40000,"40000",F3025&lt;45000,"45000",F3025&lt;50000,"50000",F3025&gt;50000,"&gt;50000")</f>
        <v>1000</v>
      </c>
      <c r="H3025" t="s">
        <v>8219</v>
      </c>
      <c r="I3025" t="s">
        <v>8225</v>
      </c>
      <c r="J3025" t="s">
        <v>8247</v>
      </c>
      <c r="K3025">
        <v>1434039186</v>
      </c>
      <c r="L3025" s="10">
        <v>42166.675763888896</v>
      </c>
      <c r="M3025">
        <v>1430151186</v>
      </c>
      <c r="N3025" s="10">
        <f t="shared" si="143"/>
        <v>42121.675763888896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141"/>
        <v>103</v>
      </c>
      <c r="T3025">
        <f t="shared" si="142"/>
        <v>120.16666666666667</v>
      </c>
      <c r="U3025" t="s">
        <v>8317</v>
      </c>
      <c r="V3025" t="s">
        <v>8357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 t="str" cm="1">
        <f t="array" ref="E3026">_xlfn.IFS(D3026&lt;1000,"1000",D3026&lt;5000,"5000",D3026&lt;10000,"10000",D3026&lt;15000,"15000",D3026&lt;20000,"20000",D3026&lt;25000,"25000",D3026&lt;30000,"30000",D3026&lt;35000,"35000",D3026&lt;40000,"40000",D3026&lt;45000,"45000",D3026&lt;50000,"50000",D3026&gt;=50000,"&gt;50000")</f>
        <v>10000</v>
      </c>
      <c r="F3026">
        <v>12321</v>
      </c>
      <c r="G3026" t="str" cm="1">
        <f t="array" ref="G3026">_xlfn.IFS(F3026&lt;1000,"1000",F3026&lt;5000,"5000",F3026&lt;10000,"10000",F3026&lt;15000,"15000",F3026&lt;20000,"20000",F3026&lt;25000,"25000",F3026&lt;30000,"30000",F3026&lt;35000,"35000",F3026&lt;40000,"40000",F3026&lt;45000,"45000",F3026&lt;50000,"50000",F3026&gt;50000,"&gt;50000")</f>
        <v>15000</v>
      </c>
      <c r="H3026" t="s">
        <v>8219</v>
      </c>
      <c r="I3026" t="s">
        <v>8224</v>
      </c>
      <c r="J3026" t="s">
        <v>8246</v>
      </c>
      <c r="K3026">
        <v>1349567475</v>
      </c>
      <c r="L3026" s="10">
        <v>41188.993923611109</v>
      </c>
      <c r="M3026">
        <v>1346975475</v>
      </c>
      <c r="N3026" s="10">
        <f t="shared" si="143"/>
        <v>41158.993923611109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141"/>
        <v>246.42</v>
      </c>
      <c r="T3026">
        <f t="shared" si="142"/>
        <v>67.697802197802204</v>
      </c>
      <c r="U3026" t="s">
        <v>8317</v>
      </c>
      <c r="V3026" t="s">
        <v>8357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 t="str" cm="1">
        <f t="array" ref="E3027">_xlfn.IFS(D3027&lt;1000,"1000",D3027&lt;5000,"5000",D3027&lt;10000,"10000",D3027&lt;15000,"15000",D3027&lt;20000,"20000",D3027&lt;25000,"25000",D3027&lt;30000,"30000",D3027&lt;35000,"35000",D3027&lt;40000,"40000",D3027&lt;45000,"45000",D3027&lt;50000,"50000",D3027&gt;=50000,"&gt;50000")</f>
        <v>5000</v>
      </c>
      <c r="F3027">
        <v>7555</v>
      </c>
      <c r="G3027" t="str" cm="1">
        <f t="array" ref="G3027">_xlfn.IFS(F3027&lt;1000,"1000",F3027&lt;5000,"5000",F3027&lt;10000,"10000",F3027&lt;15000,"15000",F3027&lt;20000,"20000",F3027&lt;25000,"25000",F3027&lt;30000,"30000",F3027&lt;35000,"35000",F3027&lt;40000,"40000",F3027&lt;45000,"45000",F3027&lt;50000,"50000",F3027&gt;50000,"&gt;50000")</f>
        <v>10000</v>
      </c>
      <c r="H3027" t="s">
        <v>8219</v>
      </c>
      <c r="I3027" t="s">
        <v>8225</v>
      </c>
      <c r="J3027" t="s">
        <v>8247</v>
      </c>
      <c r="K3027">
        <v>1401465600</v>
      </c>
      <c r="L3027" s="10">
        <v>41789.666666666664</v>
      </c>
      <c r="M3027">
        <v>1399032813</v>
      </c>
      <c r="N3027" s="10">
        <f t="shared" si="143"/>
        <v>41761.509409722225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141"/>
        <v>302.2</v>
      </c>
      <c r="T3027">
        <f t="shared" si="142"/>
        <v>52.103448275862071</v>
      </c>
      <c r="U3027" t="s">
        <v>8317</v>
      </c>
      <c r="V3027" t="s">
        <v>8357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 t="str" cm="1">
        <f t="array" ref="E3028">_xlfn.IFS(D3028&lt;1000,"1000",D3028&lt;5000,"5000",D3028&lt;10000,"10000",D3028&lt;15000,"15000",D3028&lt;20000,"20000",D3028&lt;25000,"25000",D3028&lt;30000,"30000",D3028&lt;35000,"35000",D3028&lt;40000,"40000",D3028&lt;45000,"45000",D3028&lt;50000,"50000",D3028&gt;=50000,"&gt;50000")</f>
        <v>1000</v>
      </c>
      <c r="F3028">
        <v>1290</v>
      </c>
      <c r="G3028" t="str" cm="1">
        <f t="array" ref="G3028">_xlfn.IFS(F3028&lt;1000,"1000",F3028&lt;5000,"5000",F3028&lt;10000,"10000",F3028&lt;15000,"15000",F3028&lt;20000,"20000",F3028&lt;25000,"25000",F3028&lt;30000,"30000",F3028&lt;35000,"35000",F3028&lt;40000,"40000",F3028&lt;45000,"45000",F3028&lt;50000,"50000",F3028&gt;50000,"&gt;50000")</f>
        <v>5000</v>
      </c>
      <c r="H3028" t="s">
        <v>8219</v>
      </c>
      <c r="I3028" t="s">
        <v>8225</v>
      </c>
      <c r="J3028" t="s">
        <v>8247</v>
      </c>
      <c r="K3028">
        <v>1488538892</v>
      </c>
      <c r="L3028" s="10">
        <v>42797.459398148145</v>
      </c>
      <c r="M3028">
        <v>1487329292</v>
      </c>
      <c r="N3028" s="10">
        <f t="shared" si="143"/>
        <v>42783.459398148145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141"/>
        <v>143.33333333333334</v>
      </c>
      <c r="T3028">
        <f t="shared" si="142"/>
        <v>51.6</v>
      </c>
      <c r="U3028" t="s">
        <v>8317</v>
      </c>
      <c r="V3028" t="s">
        <v>8357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 t="str" cm="1">
        <f t="array" ref="E3029">_xlfn.IFS(D3029&lt;1000,"1000",D3029&lt;5000,"5000",D3029&lt;10000,"10000",D3029&lt;15000,"15000",D3029&lt;20000,"20000",D3029&lt;25000,"25000",D3029&lt;30000,"30000",D3029&lt;35000,"35000",D3029&lt;40000,"40000",D3029&lt;45000,"45000",D3029&lt;50000,"50000",D3029&gt;=50000,"&gt;50000")</f>
        <v>45000</v>
      </c>
      <c r="F3029">
        <v>52576</v>
      </c>
      <c r="G3029" t="str" cm="1">
        <f t="array" ref="G3029">_xlfn.IFS(F3029&lt;1000,"1000",F3029&lt;5000,"5000",F3029&lt;10000,"10000",F3029&lt;15000,"15000",F3029&lt;20000,"20000",F3029&lt;25000,"25000",F3029&lt;30000,"30000",F3029&lt;35000,"35000",F3029&lt;40000,"40000",F3029&lt;45000,"45000",F3029&lt;50000,"50000",F3029&gt;50000,"&gt;50000")</f>
        <v>&gt;50000</v>
      </c>
      <c r="H3029" t="s">
        <v>8219</v>
      </c>
      <c r="I3029" t="s">
        <v>8224</v>
      </c>
      <c r="J3029" t="s">
        <v>8246</v>
      </c>
      <c r="K3029">
        <v>1426866851</v>
      </c>
      <c r="L3029" s="10">
        <v>42083.662627314814</v>
      </c>
      <c r="M3029">
        <v>1424278451</v>
      </c>
      <c r="N3029" s="10">
        <f t="shared" si="143"/>
        <v>42053.704293981486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141"/>
        <v>131.44</v>
      </c>
      <c r="T3029">
        <f t="shared" si="142"/>
        <v>164.3</v>
      </c>
      <c r="U3029" t="s">
        <v>8317</v>
      </c>
      <c r="V3029" t="s">
        <v>8357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 t="str" cm="1">
        <f t="array" ref="E3030">_xlfn.IFS(D3030&lt;1000,"1000",D3030&lt;5000,"5000",D3030&lt;10000,"10000",D3030&lt;15000,"15000",D3030&lt;20000,"20000",D3030&lt;25000,"25000",D3030&lt;30000,"30000",D3030&lt;35000,"35000",D3030&lt;40000,"40000",D3030&lt;45000,"45000",D3030&lt;50000,"50000",D3030&gt;=50000,"&gt;50000")</f>
        <v>10000</v>
      </c>
      <c r="F3030">
        <v>8401</v>
      </c>
      <c r="G3030" t="str" cm="1">
        <f t="array" ref="G3030">_xlfn.IFS(F3030&lt;1000,"1000",F3030&lt;5000,"5000",F3030&lt;10000,"10000",F3030&lt;15000,"15000",F3030&lt;20000,"20000",F3030&lt;25000,"25000",F3030&lt;30000,"30000",F3030&lt;35000,"35000",F3030&lt;40000,"40000",F3030&lt;45000,"45000",F3030&lt;50000,"50000",F3030&gt;50000,"&gt;50000")</f>
        <v>10000</v>
      </c>
      <c r="H3030" t="s">
        <v>8219</v>
      </c>
      <c r="I3030" t="s">
        <v>8224</v>
      </c>
      <c r="J3030" t="s">
        <v>8246</v>
      </c>
      <c r="K3030">
        <v>1471242025</v>
      </c>
      <c r="L3030" s="10">
        <v>42597.264178240745</v>
      </c>
      <c r="M3030">
        <v>1468650025</v>
      </c>
      <c r="N3030" s="10">
        <f t="shared" si="143"/>
        <v>42567.264178240745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141"/>
        <v>168.01999999999998</v>
      </c>
      <c r="T3030">
        <f t="shared" si="142"/>
        <v>84.858585858585855</v>
      </c>
      <c r="U3030" t="s">
        <v>8317</v>
      </c>
      <c r="V3030" t="s">
        <v>8357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 t="str" cm="1">
        <f t="array" ref="E3031">_xlfn.IFS(D3031&lt;1000,"1000",D3031&lt;5000,"5000",D3031&lt;10000,"10000",D3031&lt;15000,"15000",D3031&lt;20000,"20000",D3031&lt;25000,"25000",D3031&lt;30000,"30000",D3031&lt;35000,"35000",D3031&lt;40000,"40000",D3031&lt;45000,"45000",D3031&lt;50000,"50000",D3031&gt;=50000,"&gt;50000")</f>
        <v>35000</v>
      </c>
      <c r="F3031">
        <v>32903</v>
      </c>
      <c r="G3031" t="str" cm="1">
        <f t="array" ref="G3031">_xlfn.IFS(F3031&lt;1000,"1000",F3031&lt;5000,"5000",F3031&lt;10000,"10000",F3031&lt;15000,"15000",F3031&lt;20000,"20000",F3031&lt;25000,"25000",F3031&lt;30000,"30000",F3031&lt;35000,"35000",F3031&lt;40000,"40000",F3031&lt;45000,"45000",F3031&lt;50000,"50000",F3031&gt;50000,"&gt;50000")</f>
        <v>35000</v>
      </c>
      <c r="H3031" t="s">
        <v>8219</v>
      </c>
      <c r="I3031" t="s">
        <v>8224</v>
      </c>
      <c r="J3031" t="s">
        <v>8246</v>
      </c>
      <c r="K3031">
        <v>1416285300</v>
      </c>
      <c r="L3031" s="10">
        <v>41961.190972222219</v>
      </c>
      <c r="M3031">
        <v>1413824447</v>
      </c>
      <c r="N3031" s="10">
        <f t="shared" si="143"/>
        <v>41932.708877314813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141"/>
        <v>109.67666666666666</v>
      </c>
      <c r="T3031">
        <f t="shared" si="142"/>
        <v>94.548850574712645</v>
      </c>
      <c r="U3031" t="s">
        <v>8317</v>
      </c>
      <c r="V3031" t="s">
        <v>8357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 t="str" cm="1">
        <f t="array" ref="E3032">_xlfn.IFS(D3032&lt;1000,"1000",D3032&lt;5000,"5000",D3032&lt;10000,"10000",D3032&lt;15000,"15000",D3032&lt;20000,"20000",D3032&lt;25000,"25000",D3032&lt;30000,"30000",D3032&lt;35000,"35000",D3032&lt;40000,"40000",D3032&lt;45000,"45000",D3032&lt;50000,"50000",D3032&gt;=50000,"&gt;50000")</f>
        <v>5000</v>
      </c>
      <c r="F3032">
        <v>1867</v>
      </c>
      <c r="G3032" t="str" cm="1">
        <f t="array" ref="G3032">_xlfn.IFS(F3032&lt;1000,"1000",F3032&lt;5000,"5000",F3032&lt;10000,"10000",F3032&lt;15000,"15000",F3032&lt;20000,"20000",F3032&lt;25000,"25000",F3032&lt;30000,"30000",F3032&lt;35000,"35000",F3032&lt;40000,"40000",F3032&lt;45000,"45000",F3032&lt;50000,"50000",F3032&gt;50000,"&gt;50000")</f>
        <v>5000</v>
      </c>
      <c r="H3032" t="s">
        <v>8219</v>
      </c>
      <c r="I3032" t="s">
        <v>8224</v>
      </c>
      <c r="J3032" t="s">
        <v>8246</v>
      </c>
      <c r="K3032">
        <v>1442426171</v>
      </c>
      <c r="L3032" s="10">
        <v>42263.747349537036</v>
      </c>
      <c r="M3032">
        <v>1439834171</v>
      </c>
      <c r="N3032" s="10">
        <f t="shared" si="143"/>
        <v>42233.747349537036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141"/>
        <v>106.6857142857143</v>
      </c>
      <c r="T3032">
        <f t="shared" si="142"/>
        <v>45.536585365853661</v>
      </c>
      <c r="U3032" t="s">
        <v>8317</v>
      </c>
      <c r="V3032" t="s">
        <v>8357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 t="str" cm="1">
        <f t="array" ref="E3033">_xlfn.IFS(D3033&lt;1000,"1000",D3033&lt;5000,"5000",D3033&lt;10000,"10000",D3033&lt;15000,"15000",D3033&lt;20000,"20000",D3033&lt;25000,"25000",D3033&lt;30000,"30000",D3033&lt;35000,"35000",D3033&lt;40000,"40000",D3033&lt;45000,"45000",D3033&lt;50000,"50000",D3033&gt;=50000,"&gt;50000")</f>
        <v>5000</v>
      </c>
      <c r="F3033">
        <v>1500</v>
      </c>
      <c r="G3033" t="str" cm="1">
        <f t="array" ref="G3033">_xlfn.IFS(F3033&lt;1000,"1000",F3033&lt;5000,"5000",F3033&lt;10000,"10000",F3033&lt;15000,"15000",F3033&lt;20000,"20000",F3033&lt;25000,"25000",F3033&lt;30000,"30000",F3033&lt;35000,"35000",F3033&lt;40000,"40000",F3033&lt;45000,"45000",F3033&lt;50000,"50000",F3033&gt;50000,"&gt;50000")</f>
        <v>5000</v>
      </c>
      <c r="H3033" t="s">
        <v>8219</v>
      </c>
      <c r="I3033" t="s">
        <v>8224</v>
      </c>
      <c r="J3033" t="s">
        <v>8246</v>
      </c>
      <c r="K3033">
        <v>1476479447</v>
      </c>
      <c r="L3033" s="10">
        <v>42657.882488425923</v>
      </c>
      <c r="M3033">
        <v>1471295447</v>
      </c>
      <c r="N3033" s="10">
        <f t="shared" si="143"/>
        <v>42597.882488425923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141"/>
        <v>100</v>
      </c>
      <c r="T3033">
        <f t="shared" si="142"/>
        <v>51.724137931034484</v>
      </c>
      <c r="U3033" t="s">
        <v>8317</v>
      </c>
      <c r="V3033" t="s">
        <v>8357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 t="str" cm="1">
        <f t="array" ref="E3034">_xlfn.IFS(D3034&lt;1000,"1000",D3034&lt;5000,"5000",D3034&lt;10000,"10000",D3034&lt;15000,"15000",D3034&lt;20000,"20000",D3034&lt;25000,"25000",D3034&lt;30000,"30000",D3034&lt;35000,"35000",D3034&lt;40000,"40000",D3034&lt;45000,"45000",D3034&lt;50000,"50000",D3034&gt;=50000,"&gt;50000")</f>
        <v>5000</v>
      </c>
      <c r="F3034">
        <v>1272</v>
      </c>
      <c r="G3034" t="str" cm="1">
        <f t="array" ref="G3034">_xlfn.IFS(F3034&lt;1000,"1000",F3034&lt;5000,"5000",F3034&lt;10000,"10000",F3034&lt;15000,"15000",F3034&lt;20000,"20000",F3034&lt;25000,"25000",F3034&lt;30000,"30000",F3034&lt;35000,"35000",F3034&lt;40000,"40000",F3034&lt;45000,"45000",F3034&lt;50000,"50000",F3034&gt;50000,"&gt;50000")</f>
        <v>5000</v>
      </c>
      <c r="H3034" t="s">
        <v>8219</v>
      </c>
      <c r="I3034" t="s">
        <v>8224</v>
      </c>
      <c r="J3034" t="s">
        <v>8246</v>
      </c>
      <c r="K3034">
        <v>1441933459</v>
      </c>
      <c r="L3034" s="10">
        <v>42258.044664351852</v>
      </c>
      <c r="M3034">
        <v>1439341459</v>
      </c>
      <c r="N3034" s="10">
        <f t="shared" si="143"/>
        <v>42228.044664351852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141"/>
        <v>127.2</v>
      </c>
      <c r="T3034">
        <f t="shared" si="142"/>
        <v>50.88</v>
      </c>
      <c r="U3034" t="s">
        <v>8317</v>
      </c>
      <c r="V3034" t="s">
        <v>8357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 t="str" cm="1">
        <f t="array" ref="E3035">_xlfn.IFS(D3035&lt;1000,"1000",D3035&lt;5000,"5000",D3035&lt;10000,"10000",D3035&lt;15000,"15000",D3035&lt;20000,"20000",D3035&lt;25000,"25000",D3035&lt;30000,"30000",D3035&lt;35000,"35000",D3035&lt;40000,"40000",D3035&lt;45000,"45000",D3035&lt;50000,"50000",D3035&gt;=50000,"&gt;50000")</f>
        <v>5000</v>
      </c>
      <c r="F3035">
        <v>4396</v>
      </c>
      <c r="G3035" t="str" cm="1">
        <f t="array" ref="G3035">_xlfn.IFS(F3035&lt;1000,"1000",F3035&lt;5000,"5000",F3035&lt;10000,"10000",F3035&lt;15000,"15000",F3035&lt;20000,"20000",F3035&lt;25000,"25000",F3035&lt;30000,"30000",F3035&lt;35000,"35000",F3035&lt;40000,"40000",F3035&lt;45000,"45000",F3035&lt;50000,"50000",F3035&gt;50000,"&gt;50000")</f>
        <v>5000</v>
      </c>
      <c r="H3035" t="s">
        <v>8219</v>
      </c>
      <c r="I3035" t="s">
        <v>8224</v>
      </c>
      <c r="J3035" t="s">
        <v>8246</v>
      </c>
      <c r="K3035">
        <v>1471487925</v>
      </c>
      <c r="L3035" s="10">
        <v>42600.110243055555</v>
      </c>
      <c r="M3035">
        <v>1468895925</v>
      </c>
      <c r="N3035" s="10">
        <f t="shared" si="143"/>
        <v>42570.110243055555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141"/>
        <v>146.53333333333333</v>
      </c>
      <c r="T3035">
        <f t="shared" si="142"/>
        <v>191.13043478260869</v>
      </c>
      <c r="U3035" t="s">
        <v>8317</v>
      </c>
      <c r="V3035" t="s">
        <v>8357</v>
      </c>
    </row>
    <row r="3036" spans="1:22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 t="str" cm="1">
        <f t="array" ref="E3036">_xlfn.IFS(D3036&lt;1000,"1000",D3036&lt;5000,"5000",D3036&lt;10000,"10000",D3036&lt;15000,"15000",D3036&lt;20000,"20000",D3036&lt;25000,"25000",D3036&lt;30000,"30000",D3036&lt;35000,"35000",D3036&lt;40000,"40000",D3036&lt;45000,"45000",D3036&lt;50000,"50000",D3036&gt;=50000,"&gt;50000")</f>
        <v>&gt;50000</v>
      </c>
      <c r="F3036">
        <v>112536</v>
      </c>
      <c r="G3036" t="str" cm="1">
        <f t="array" ref="G3036">_xlfn.IFS(F3036&lt;1000,"1000",F3036&lt;5000,"5000",F3036&lt;10000,"10000",F3036&lt;15000,"15000",F3036&lt;20000,"20000",F3036&lt;25000,"25000",F3036&lt;30000,"30000",F3036&lt;35000,"35000",F3036&lt;40000,"40000",F3036&lt;45000,"45000",F3036&lt;50000,"50000",F3036&gt;50000,"&gt;50000")</f>
        <v>&gt;50000</v>
      </c>
      <c r="H3036" t="s">
        <v>8219</v>
      </c>
      <c r="I3036" t="s">
        <v>8224</v>
      </c>
      <c r="J3036" t="s">
        <v>8246</v>
      </c>
      <c r="K3036">
        <v>1477972740</v>
      </c>
      <c r="L3036" s="10">
        <v>42675.165972222225</v>
      </c>
      <c r="M3036">
        <v>1475326255</v>
      </c>
      <c r="N3036" s="10">
        <f t="shared" si="143"/>
        <v>42644.535358796296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141"/>
        <v>112.53599999999999</v>
      </c>
      <c r="T3036">
        <f t="shared" si="142"/>
        <v>89.314285714285717</v>
      </c>
      <c r="U3036" t="s">
        <v>8317</v>
      </c>
      <c r="V3036" t="s">
        <v>8357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 t="str" cm="1">
        <f t="array" ref="E3037">_xlfn.IFS(D3037&lt;1000,"1000",D3037&lt;5000,"5000",D3037&lt;10000,"10000",D3037&lt;15000,"15000",D3037&lt;20000,"20000",D3037&lt;25000,"25000",D3037&lt;30000,"30000",D3037&lt;35000,"35000",D3037&lt;40000,"40000",D3037&lt;45000,"45000",D3037&lt;50000,"50000",D3037&gt;=50000,"&gt;50000")</f>
        <v>30000</v>
      </c>
      <c r="F3037">
        <v>27196.71</v>
      </c>
      <c r="G3037" t="str" cm="1">
        <f t="array" ref="G3037">_xlfn.IFS(F3037&lt;1000,"1000",F3037&lt;5000,"5000",F3037&lt;10000,"10000",F3037&lt;15000,"15000",F3037&lt;20000,"20000",F3037&lt;25000,"25000",F3037&lt;30000,"30000",F3037&lt;35000,"35000",F3037&lt;40000,"40000",F3037&lt;45000,"45000",F3037&lt;50000,"50000",F3037&gt;50000,"&gt;50000")</f>
        <v>30000</v>
      </c>
      <c r="H3037" t="s">
        <v>8219</v>
      </c>
      <c r="I3037" t="s">
        <v>8224</v>
      </c>
      <c r="J3037" t="s">
        <v>8246</v>
      </c>
      <c r="K3037">
        <v>1367674009</v>
      </c>
      <c r="L3037" s="10">
        <v>41398.560289351852</v>
      </c>
      <c r="M3037">
        <v>1365082009</v>
      </c>
      <c r="N3037" s="10">
        <f t="shared" si="143"/>
        <v>41368.560289351852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141"/>
        <v>108.78684000000001</v>
      </c>
      <c r="T3037">
        <f t="shared" si="142"/>
        <v>88.588631921824103</v>
      </c>
      <c r="U3037" t="s">
        <v>8317</v>
      </c>
      <c r="V3037" t="s">
        <v>8357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 t="str" cm="1">
        <f t="array" ref="E3038">_xlfn.IFS(D3038&lt;1000,"1000",D3038&lt;5000,"5000",D3038&lt;10000,"10000",D3038&lt;15000,"15000",D3038&lt;20000,"20000",D3038&lt;25000,"25000",D3038&lt;30000,"30000",D3038&lt;35000,"35000",D3038&lt;40000,"40000",D3038&lt;45000,"45000",D3038&lt;50000,"50000",D3038&gt;=50000,"&gt;50000")</f>
        <v>30000</v>
      </c>
      <c r="F3038">
        <v>31683</v>
      </c>
      <c r="G3038" t="str" cm="1">
        <f t="array" ref="G3038">_xlfn.IFS(F3038&lt;1000,"1000",F3038&lt;5000,"5000",F3038&lt;10000,"10000",F3038&lt;15000,"15000",F3038&lt;20000,"20000",F3038&lt;25000,"25000",F3038&lt;30000,"30000",F3038&lt;35000,"35000",F3038&lt;40000,"40000",F3038&lt;45000,"45000",F3038&lt;50000,"50000",F3038&gt;50000,"&gt;50000")</f>
        <v>35000</v>
      </c>
      <c r="H3038" t="s">
        <v>8219</v>
      </c>
      <c r="I3038" t="s">
        <v>8224</v>
      </c>
      <c r="J3038" t="s">
        <v>8246</v>
      </c>
      <c r="K3038">
        <v>1376654340</v>
      </c>
      <c r="L3038" s="10">
        <v>41502.499305555553</v>
      </c>
      <c r="M3038">
        <v>1373568644</v>
      </c>
      <c r="N3038" s="10">
        <f t="shared" si="143"/>
        <v>41466.785231481481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141"/>
        <v>126.732</v>
      </c>
      <c r="T3038">
        <f t="shared" si="142"/>
        <v>96.300911854103347</v>
      </c>
      <c r="U3038" t="s">
        <v>8317</v>
      </c>
      <c r="V3038" t="s">
        <v>8357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 t="str" cm="1">
        <f t="array" ref="E3039">_xlfn.IFS(D3039&lt;1000,"1000",D3039&lt;5000,"5000",D3039&lt;10000,"10000",D3039&lt;15000,"15000",D3039&lt;20000,"20000",D3039&lt;25000,"25000",D3039&lt;30000,"30000",D3039&lt;35000,"35000",D3039&lt;40000,"40000",D3039&lt;45000,"45000",D3039&lt;50000,"50000",D3039&gt;=50000,"&gt;50000")</f>
        <v>1000</v>
      </c>
      <c r="F3039">
        <v>1066</v>
      </c>
      <c r="G3039" t="str" cm="1">
        <f t="array" ref="G3039">_xlfn.IFS(F3039&lt;1000,"1000",F3039&lt;5000,"5000",F3039&lt;10000,"10000",F3039&lt;15000,"15000",F3039&lt;20000,"20000",F3039&lt;25000,"25000",F3039&lt;30000,"30000",F3039&lt;35000,"35000",F3039&lt;40000,"40000",F3039&lt;45000,"45000",F3039&lt;50000,"50000",F3039&gt;50000,"&gt;50000")</f>
        <v>5000</v>
      </c>
      <c r="H3039" t="s">
        <v>8219</v>
      </c>
      <c r="I3039" t="s">
        <v>8224</v>
      </c>
      <c r="J3039" t="s">
        <v>8246</v>
      </c>
      <c r="K3039">
        <v>1285995540</v>
      </c>
      <c r="L3039" s="10">
        <v>40453.207638888889</v>
      </c>
      <c r="M3039">
        <v>1279574773</v>
      </c>
      <c r="N3039" s="10">
        <f t="shared" si="143"/>
        <v>40378.893206018518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141"/>
        <v>213.20000000000002</v>
      </c>
      <c r="T3039">
        <f t="shared" si="142"/>
        <v>33.3125</v>
      </c>
      <c r="U3039" t="s">
        <v>8317</v>
      </c>
      <c r="V3039" t="s">
        <v>8357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 t="str" cm="1">
        <f t="array" ref="E3040">_xlfn.IFS(D3040&lt;1000,"1000",D3040&lt;5000,"5000",D3040&lt;10000,"10000",D3040&lt;15000,"15000",D3040&lt;20000,"20000",D3040&lt;25000,"25000",D3040&lt;30000,"30000",D3040&lt;35000,"35000",D3040&lt;40000,"40000",D3040&lt;45000,"45000",D3040&lt;50000,"50000",D3040&gt;=50000,"&gt;50000")</f>
        <v>5000</v>
      </c>
      <c r="F3040">
        <v>1005</v>
      </c>
      <c r="G3040" t="str" cm="1">
        <f t="array" ref="G3040">_xlfn.IFS(F3040&lt;1000,"1000",F3040&lt;5000,"5000",F3040&lt;10000,"10000",F3040&lt;15000,"15000",F3040&lt;20000,"20000",F3040&lt;25000,"25000",F3040&lt;30000,"30000",F3040&lt;35000,"35000",F3040&lt;40000,"40000",F3040&lt;45000,"45000",F3040&lt;50000,"50000",F3040&gt;50000,"&gt;50000")</f>
        <v>5000</v>
      </c>
      <c r="H3040" t="s">
        <v>8219</v>
      </c>
      <c r="I3040" t="s">
        <v>8224</v>
      </c>
      <c r="J3040" t="s">
        <v>8246</v>
      </c>
      <c r="K3040">
        <v>1457071397</v>
      </c>
      <c r="L3040" s="10">
        <v>42433.252280092594</v>
      </c>
      <c r="M3040">
        <v>1451887397</v>
      </c>
      <c r="N3040" s="10">
        <f t="shared" si="143"/>
        <v>42373.252280092594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141"/>
        <v>100.49999999999999</v>
      </c>
      <c r="T3040">
        <f t="shared" si="142"/>
        <v>37.222222222222221</v>
      </c>
      <c r="U3040" t="s">
        <v>8317</v>
      </c>
      <c r="V3040" t="s">
        <v>8357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 t="str" cm="1">
        <f t="array" ref="E3041">_xlfn.IFS(D3041&lt;1000,"1000",D3041&lt;5000,"5000",D3041&lt;10000,"10000",D3041&lt;15000,"15000",D3041&lt;20000,"20000",D3041&lt;25000,"25000",D3041&lt;30000,"30000",D3041&lt;35000,"35000",D3041&lt;40000,"40000",D3041&lt;45000,"45000",D3041&lt;50000,"50000",D3041&gt;=50000,"&gt;50000")</f>
        <v>25000</v>
      </c>
      <c r="F3041">
        <v>21742.78</v>
      </c>
      <c r="G3041" t="str" cm="1">
        <f t="array" ref="G3041">_xlfn.IFS(F3041&lt;1000,"1000",F3041&lt;5000,"5000",F3041&lt;10000,"10000",F3041&lt;15000,"15000",F3041&lt;20000,"20000",F3041&lt;25000,"25000",F3041&lt;30000,"30000",F3041&lt;35000,"35000",F3041&lt;40000,"40000",F3041&lt;45000,"45000",F3041&lt;50000,"50000",F3041&gt;50000,"&gt;50000")</f>
        <v>25000</v>
      </c>
      <c r="H3041" t="s">
        <v>8219</v>
      </c>
      <c r="I3041" t="s">
        <v>8224</v>
      </c>
      <c r="J3041" t="s">
        <v>8246</v>
      </c>
      <c r="K3041">
        <v>1388303940</v>
      </c>
      <c r="L3041" s="10">
        <v>41637.332638888889</v>
      </c>
      <c r="M3041">
        <v>1386011038</v>
      </c>
      <c r="N3041" s="10">
        <f t="shared" si="143"/>
        <v>41610.794421296298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141"/>
        <v>108.71389999999998</v>
      </c>
      <c r="T3041">
        <f t="shared" si="142"/>
        <v>92.130423728813554</v>
      </c>
      <c r="U3041" t="s">
        <v>8317</v>
      </c>
      <c r="V3041" t="s">
        <v>8357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 t="str" cm="1">
        <f t="array" ref="E3042">_xlfn.IFS(D3042&lt;1000,"1000",D3042&lt;5000,"5000",D3042&lt;10000,"10000",D3042&lt;15000,"15000",D3042&lt;20000,"20000",D3042&lt;25000,"25000",D3042&lt;30000,"30000",D3042&lt;35000,"35000",D3042&lt;40000,"40000",D3042&lt;45000,"45000",D3042&lt;50000,"50000",D3042&gt;=50000,"&gt;50000")</f>
        <v>5000</v>
      </c>
      <c r="F3042">
        <v>3225</v>
      </c>
      <c r="G3042" t="str" cm="1">
        <f t="array" ref="G3042">_xlfn.IFS(F3042&lt;1000,"1000",F3042&lt;5000,"5000",F3042&lt;10000,"10000",F3042&lt;15000,"15000",F3042&lt;20000,"20000",F3042&lt;25000,"25000",F3042&lt;30000,"30000",F3042&lt;35000,"35000",F3042&lt;40000,"40000",F3042&lt;45000,"45000",F3042&lt;50000,"50000",F3042&gt;50000,"&gt;50000")</f>
        <v>5000</v>
      </c>
      <c r="H3042" t="s">
        <v>8219</v>
      </c>
      <c r="I3042" t="s">
        <v>8224</v>
      </c>
      <c r="J3042" t="s">
        <v>8246</v>
      </c>
      <c r="K3042">
        <v>1435359600</v>
      </c>
      <c r="L3042" s="10">
        <v>42181.958333333328</v>
      </c>
      <c r="M3042">
        <v>1434999621</v>
      </c>
      <c r="N3042" s="10">
        <f t="shared" si="143"/>
        <v>42177.791909722218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141"/>
        <v>107.5</v>
      </c>
      <c r="T3042">
        <f t="shared" si="142"/>
        <v>76.785714285714292</v>
      </c>
      <c r="U3042" t="s">
        <v>8317</v>
      </c>
      <c r="V3042" t="s">
        <v>8357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 t="str" cm="1">
        <f t="array" ref="E3043">_xlfn.IFS(D3043&lt;1000,"1000",D3043&lt;5000,"5000",D3043&lt;10000,"10000",D3043&lt;15000,"15000",D3043&lt;20000,"20000",D3043&lt;25000,"25000",D3043&lt;30000,"30000",D3043&lt;35000,"35000",D3043&lt;40000,"40000",D3043&lt;45000,"45000",D3043&lt;50000,"50000",D3043&gt;=50000,"&gt;50000")</f>
        <v>10000</v>
      </c>
      <c r="F3043">
        <v>9170</v>
      </c>
      <c r="G3043" t="str" cm="1">
        <f t="array" ref="G3043">_xlfn.IFS(F3043&lt;1000,"1000",F3043&lt;5000,"5000",F3043&lt;10000,"10000",F3043&lt;15000,"15000",F3043&lt;20000,"20000",F3043&lt;25000,"25000",F3043&lt;30000,"30000",F3043&lt;35000,"35000",F3043&lt;40000,"40000",F3043&lt;45000,"45000",F3043&lt;50000,"50000",F3043&gt;50000,"&gt;50000")</f>
        <v>10000</v>
      </c>
      <c r="H3043" t="s">
        <v>8219</v>
      </c>
      <c r="I3043" t="s">
        <v>8224</v>
      </c>
      <c r="J3043" t="s">
        <v>8246</v>
      </c>
      <c r="K3043">
        <v>1453323048</v>
      </c>
      <c r="L3043" s="10">
        <v>42389.868611111116</v>
      </c>
      <c r="M3043">
        <v>1450731048</v>
      </c>
      <c r="N3043" s="10">
        <f t="shared" si="143"/>
        <v>42359.868611111116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141"/>
        <v>110.48192771084338</v>
      </c>
      <c r="T3043">
        <f t="shared" si="142"/>
        <v>96.526315789473685</v>
      </c>
      <c r="U3043" t="s">
        <v>8317</v>
      </c>
      <c r="V3043" t="s">
        <v>8357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 t="str" cm="1">
        <f t="array" ref="E3044">_xlfn.IFS(D3044&lt;1000,"1000",D3044&lt;5000,"5000",D3044&lt;10000,"10000",D3044&lt;15000,"15000",D3044&lt;20000,"20000",D3044&lt;25000,"25000",D3044&lt;30000,"30000",D3044&lt;35000,"35000",D3044&lt;40000,"40000",D3044&lt;45000,"45000",D3044&lt;50000,"50000",D3044&gt;=50000,"&gt;50000")</f>
        <v>5000</v>
      </c>
      <c r="F3044">
        <v>1920</v>
      </c>
      <c r="G3044" t="str" cm="1">
        <f t="array" ref="G3044">_xlfn.IFS(F3044&lt;1000,"1000",F3044&lt;5000,"5000",F3044&lt;10000,"10000",F3044&lt;15000,"15000",F3044&lt;20000,"20000",F3044&lt;25000,"25000",F3044&lt;30000,"30000",F3044&lt;35000,"35000",F3044&lt;40000,"40000",F3044&lt;45000,"45000",F3044&lt;50000,"50000",F3044&gt;50000,"&gt;50000")</f>
        <v>5000</v>
      </c>
      <c r="H3044" t="s">
        <v>8219</v>
      </c>
      <c r="I3044" t="s">
        <v>8225</v>
      </c>
      <c r="J3044" t="s">
        <v>8247</v>
      </c>
      <c r="K3044">
        <v>1444149047</v>
      </c>
      <c r="L3044" s="10">
        <v>42283.688043981485</v>
      </c>
      <c r="M3044">
        <v>1441557047</v>
      </c>
      <c r="N3044" s="10">
        <f t="shared" si="143"/>
        <v>42253.688043981485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141"/>
        <v>128</v>
      </c>
      <c r="T3044">
        <f t="shared" si="142"/>
        <v>51.891891891891895</v>
      </c>
      <c r="U3044" t="s">
        <v>8317</v>
      </c>
      <c r="V3044" t="s">
        <v>8357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 t="str" cm="1">
        <f t="array" ref="E3045">_xlfn.IFS(D3045&lt;1000,"1000",D3045&lt;5000,"5000",D3045&lt;10000,"10000",D3045&lt;15000,"15000",D3045&lt;20000,"20000",D3045&lt;25000,"25000",D3045&lt;30000,"30000",D3045&lt;35000,"35000",D3045&lt;40000,"40000",D3045&lt;45000,"45000",D3045&lt;50000,"50000",D3045&gt;=50000,"&gt;50000")</f>
        <v>20000</v>
      </c>
      <c r="F3045">
        <v>16501</v>
      </c>
      <c r="G3045" t="str" cm="1">
        <f t="array" ref="G3045">_xlfn.IFS(F3045&lt;1000,"1000",F3045&lt;5000,"5000",F3045&lt;10000,"10000",F3045&lt;15000,"15000",F3045&lt;20000,"20000",F3045&lt;25000,"25000",F3045&lt;30000,"30000",F3045&lt;35000,"35000",F3045&lt;40000,"40000",F3045&lt;45000,"45000",F3045&lt;50000,"50000",F3045&gt;50000,"&gt;50000")</f>
        <v>20000</v>
      </c>
      <c r="H3045" t="s">
        <v>8219</v>
      </c>
      <c r="I3045" t="s">
        <v>8229</v>
      </c>
      <c r="J3045" t="s">
        <v>8251</v>
      </c>
      <c r="K3045">
        <v>1429152600</v>
      </c>
      <c r="L3045" s="10">
        <v>42110.118055555555</v>
      </c>
      <c r="M3045">
        <v>1426815699</v>
      </c>
      <c r="N3045" s="10">
        <f t="shared" si="143"/>
        <v>42083.070590277777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141"/>
        <v>110.00666666666667</v>
      </c>
      <c r="T3045">
        <f t="shared" si="142"/>
        <v>128.9140625</v>
      </c>
      <c r="U3045" t="s">
        <v>8317</v>
      </c>
      <c r="V3045" t="s">
        <v>8357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 t="str" cm="1">
        <f t="array" ref="E3046">_xlfn.IFS(D3046&lt;1000,"1000",D3046&lt;5000,"5000",D3046&lt;10000,"10000",D3046&lt;15000,"15000",D3046&lt;20000,"20000",D3046&lt;25000,"25000",D3046&lt;30000,"30000",D3046&lt;35000,"35000",D3046&lt;40000,"40000",D3046&lt;45000,"45000",D3046&lt;50000,"50000",D3046&gt;=50000,"&gt;50000")</f>
        <v>15000</v>
      </c>
      <c r="F3046">
        <v>13121</v>
      </c>
      <c r="G3046" t="str" cm="1">
        <f t="array" ref="G3046">_xlfn.IFS(F3046&lt;1000,"1000",F3046&lt;5000,"5000",F3046&lt;10000,"10000",F3046&lt;15000,"15000",F3046&lt;20000,"20000",F3046&lt;25000,"25000",F3046&lt;30000,"30000",F3046&lt;35000,"35000",F3046&lt;40000,"40000",F3046&lt;45000,"45000",F3046&lt;50000,"50000",F3046&gt;50000,"&gt;50000")</f>
        <v>15000</v>
      </c>
      <c r="H3046" t="s">
        <v>8219</v>
      </c>
      <c r="I3046" t="s">
        <v>8224</v>
      </c>
      <c r="J3046" t="s">
        <v>8246</v>
      </c>
      <c r="K3046">
        <v>1454433998</v>
      </c>
      <c r="L3046" s="10">
        <v>42402.7268287037</v>
      </c>
      <c r="M3046">
        <v>1453137998</v>
      </c>
      <c r="N3046" s="10">
        <f t="shared" si="143"/>
        <v>42387.7268287037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141"/>
        <v>109.34166666666667</v>
      </c>
      <c r="T3046">
        <f t="shared" si="142"/>
        <v>84.108974358974365</v>
      </c>
      <c r="U3046" t="s">
        <v>8317</v>
      </c>
      <c r="V3046" t="s">
        <v>8357</v>
      </c>
    </row>
    <row r="3047" spans="1:22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 t="str" cm="1">
        <f t="array" ref="E3047">_xlfn.IFS(D3047&lt;1000,"1000",D3047&lt;5000,"5000",D3047&lt;10000,"10000",D3047&lt;15000,"15000",D3047&lt;20000,"20000",D3047&lt;25000,"25000",D3047&lt;30000,"30000",D3047&lt;35000,"35000",D3047&lt;40000,"40000",D3047&lt;45000,"45000",D3047&lt;50000,"50000",D3047&gt;=50000,"&gt;50000")</f>
        <v>5000</v>
      </c>
      <c r="F3047">
        <v>5308.26</v>
      </c>
      <c r="G3047" t="str" cm="1">
        <f t="array" ref="G3047">_xlfn.IFS(F3047&lt;1000,"1000",F3047&lt;5000,"5000",F3047&lt;10000,"10000",F3047&lt;15000,"15000",F3047&lt;20000,"20000",F3047&lt;25000,"25000",F3047&lt;30000,"30000",F3047&lt;35000,"35000",F3047&lt;40000,"40000",F3047&lt;45000,"45000",F3047&lt;50000,"50000",F3047&gt;50000,"&gt;50000")</f>
        <v>10000</v>
      </c>
      <c r="H3047" t="s">
        <v>8219</v>
      </c>
      <c r="I3047" t="s">
        <v>8224</v>
      </c>
      <c r="J3047" t="s">
        <v>8246</v>
      </c>
      <c r="K3047">
        <v>1408679055</v>
      </c>
      <c r="L3047" s="10">
        <v>41873.155729166669</v>
      </c>
      <c r="M3047">
        <v>1406087055</v>
      </c>
      <c r="N3047" s="10">
        <f t="shared" si="143"/>
        <v>41843.155729166669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141"/>
        <v>132.70650000000001</v>
      </c>
      <c r="T3047">
        <f t="shared" si="142"/>
        <v>82.941562500000003</v>
      </c>
      <c r="U3047" t="s">
        <v>8317</v>
      </c>
      <c r="V3047" t="s">
        <v>8357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 t="str" cm="1">
        <f t="array" ref="E3048">_xlfn.IFS(D3048&lt;1000,"1000",D3048&lt;5000,"5000",D3048&lt;10000,"10000",D3048&lt;15000,"15000",D3048&lt;20000,"20000",D3048&lt;25000,"25000",D3048&lt;30000,"30000",D3048&lt;35000,"35000",D3048&lt;40000,"40000",D3048&lt;45000,"45000",D3048&lt;50000,"50000",D3048&gt;=50000,"&gt;50000")</f>
        <v>10000</v>
      </c>
      <c r="F3048">
        <v>15077</v>
      </c>
      <c r="G3048" t="str" cm="1">
        <f t="array" ref="G3048">_xlfn.IFS(F3048&lt;1000,"1000",F3048&lt;5000,"5000",F3048&lt;10000,"10000",F3048&lt;15000,"15000",F3048&lt;20000,"20000",F3048&lt;25000,"25000",F3048&lt;30000,"30000",F3048&lt;35000,"35000",F3048&lt;40000,"40000",F3048&lt;45000,"45000",F3048&lt;50000,"50000",F3048&gt;50000,"&gt;50000")</f>
        <v>20000</v>
      </c>
      <c r="H3048" t="s">
        <v>8219</v>
      </c>
      <c r="I3048" t="s">
        <v>8224</v>
      </c>
      <c r="J3048" t="s">
        <v>8246</v>
      </c>
      <c r="K3048">
        <v>1410324720</v>
      </c>
      <c r="L3048" s="10">
        <v>41892.202777777777</v>
      </c>
      <c r="M3048">
        <v>1407784586</v>
      </c>
      <c r="N3048" s="10">
        <f t="shared" si="143"/>
        <v>41862.803078703706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141"/>
        <v>190.84810126582278</v>
      </c>
      <c r="T3048">
        <f t="shared" si="142"/>
        <v>259.94827586206895</v>
      </c>
      <c r="U3048" t="s">
        <v>8317</v>
      </c>
      <c r="V3048" t="s">
        <v>8357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 t="str" cm="1">
        <f t="array" ref="E3049">_xlfn.IFS(D3049&lt;1000,"1000",D3049&lt;5000,"5000",D3049&lt;10000,"10000",D3049&lt;15000,"15000",D3049&lt;20000,"20000",D3049&lt;25000,"25000",D3049&lt;30000,"30000",D3049&lt;35000,"35000",D3049&lt;40000,"40000",D3049&lt;45000,"45000",D3049&lt;50000,"50000",D3049&gt;=50000,"&gt;50000")</f>
        <v>1000</v>
      </c>
      <c r="F3049">
        <v>745</v>
      </c>
      <c r="G3049" t="str" cm="1">
        <f t="array" ref="G3049">_xlfn.IFS(F3049&lt;1000,"1000",F3049&lt;5000,"5000",F3049&lt;10000,"10000",F3049&lt;15000,"15000",F3049&lt;20000,"20000",F3049&lt;25000,"25000",F3049&lt;30000,"30000",F3049&lt;35000,"35000",F3049&lt;40000,"40000",F3049&lt;45000,"45000",F3049&lt;50000,"50000",F3049&gt;50000,"&gt;50000")</f>
        <v>1000</v>
      </c>
      <c r="H3049" t="s">
        <v>8219</v>
      </c>
      <c r="I3049" t="s">
        <v>8224</v>
      </c>
      <c r="J3049" t="s">
        <v>8246</v>
      </c>
      <c r="K3049">
        <v>1461762960</v>
      </c>
      <c r="L3049" s="10">
        <v>42487.552777777775</v>
      </c>
      <c r="M3049">
        <v>1457999054</v>
      </c>
      <c r="N3049" s="10">
        <f t="shared" si="143"/>
        <v>42443.989050925928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141"/>
        <v>149</v>
      </c>
      <c r="T3049">
        <f t="shared" si="142"/>
        <v>37.25</v>
      </c>
      <c r="U3049" t="s">
        <v>8317</v>
      </c>
      <c r="V3049" t="s">
        <v>8357</v>
      </c>
    </row>
    <row r="3050" spans="1:22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 t="str" cm="1">
        <f t="array" ref="E3050">_xlfn.IFS(D3050&lt;1000,"1000",D3050&lt;5000,"5000",D3050&lt;10000,"10000",D3050&lt;15000,"15000",D3050&lt;20000,"20000",D3050&lt;25000,"25000",D3050&lt;30000,"30000",D3050&lt;35000,"35000",D3050&lt;40000,"40000",D3050&lt;45000,"45000",D3050&lt;50000,"50000",D3050&gt;=50000,"&gt;50000")</f>
        <v>10000</v>
      </c>
      <c r="F3050">
        <v>8320</v>
      </c>
      <c r="G3050" t="str" cm="1">
        <f t="array" ref="G3050">_xlfn.IFS(F3050&lt;1000,"1000",F3050&lt;5000,"5000",F3050&lt;10000,"10000",F3050&lt;15000,"15000",F3050&lt;20000,"20000",F3050&lt;25000,"25000",F3050&lt;30000,"30000",F3050&lt;35000,"35000",F3050&lt;40000,"40000",F3050&lt;45000,"45000",F3050&lt;50000,"50000",F3050&gt;50000,"&gt;50000")</f>
        <v>10000</v>
      </c>
      <c r="H3050" t="s">
        <v>8219</v>
      </c>
      <c r="I3050" t="s">
        <v>8224</v>
      </c>
      <c r="J3050" t="s">
        <v>8246</v>
      </c>
      <c r="K3050">
        <v>1420060920</v>
      </c>
      <c r="L3050" s="10">
        <v>42004.890277777777</v>
      </c>
      <c r="M3050">
        <v>1417556262</v>
      </c>
      <c r="N3050" s="10">
        <f t="shared" si="143"/>
        <v>41975.901180555549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141"/>
        <v>166.4</v>
      </c>
      <c r="T3050">
        <f t="shared" si="142"/>
        <v>177.02127659574469</v>
      </c>
      <c r="U3050" t="s">
        <v>8317</v>
      </c>
      <c r="V3050" t="s">
        <v>8357</v>
      </c>
    </row>
    <row r="3051" spans="1:22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 t="str" cm="1">
        <f t="array" ref="E3051">_xlfn.IFS(D3051&lt;1000,"1000",D3051&lt;5000,"5000",D3051&lt;10000,"10000",D3051&lt;15000,"15000",D3051&lt;20000,"20000",D3051&lt;25000,"25000",D3051&lt;30000,"30000",D3051&lt;35000,"35000",D3051&lt;40000,"40000",D3051&lt;45000,"45000",D3051&lt;50000,"50000",D3051&gt;=50000,"&gt;50000")</f>
        <v>5000</v>
      </c>
      <c r="F3051">
        <v>4000</v>
      </c>
      <c r="G3051" t="str" cm="1">
        <f t="array" ref="G3051">_xlfn.IFS(F3051&lt;1000,"1000",F3051&lt;5000,"5000",F3051&lt;10000,"10000",F3051&lt;15000,"15000",F3051&lt;20000,"20000",F3051&lt;25000,"25000",F3051&lt;30000,"30000",F3051&lt;35000,"35000",F3051&lt;40000,"40000",F3051&lt;45000,"45000",F3051&lt;50000,"50000",F3051&gt;50000,"&gt;50000")</f>
        <v>5000</v>
      </c>
      <c r="H3051" t="s">
        <v>8219</v>
      </c>
      <c r="I3051" t="s">
        <v>8224</v>
      </c>
      <c r="J3051" t="s">
        <v>8246</v>
      </c>
      <c r="K3051">
        <v>1434241255</v>
      </c>
      <c r="L3051" s="10">
        <v>42169.014525462961</v>
      </c>
      <c r="M3051">
        <v>1431649255</v>
      </c>
      <c r="N3051" s="10">
        <f t="shared" si="143"/>
        <v>42139.014525462961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141"/>
        <v>106.66666666666667</v>
      </c>
      <c r="T3051">
        <f t="shared" si="142"/>
        <v>74.074074074074076</v>
      </c>
      <c r="U3051" t="s">
        <v>8317</v>
      </c>
      <c r="V3051" t="s">
        <v>8357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 t="str" cm="1">
        <f t="array" ref="E3052">_xlfn.IFS(D3052&lt;1000,"1000",D3052&lt;5000,"5000",D3052&lt;10000,"10000",D3052&lt;15000,"15000",D3052&lt;20000,"20000",D3052&lt;25000,"25000",D3052&lt;30000,"30000",D3052&lt;35000,"35000",D3052&lt;40000,"40000",D3052&lt;45000,"45000",D3052&lt;50000,"50000",D3052&gt;=50000,"&gt;50000")</f>
        <v>1000</v>
      </c>
      <c r="F3052">
        <v>636</v>
      </c>
      <c r="G3052" t="str" cm="1">
        <f t="array" ref="G3052">_xlfn.IFS(F3052&lt;1000,"1000",F3052&lt;5000,"5000",F3052&lt;10000,"10000",F3052&lt;15000,"15000",F3052&lt;20000,"20000",F3052&lt;25000,"25000",F3052&lt;30000,"30000",F3052&lt;35000,"35000",F3052&lt;40000,"40000",F3052&lt;45000,"45000",F3052&lt;50000,"50000",F3052&gt;50000,"&gt;50000")</f>
        <v>1000</v>
      </c>
      <c r="H3052" t="s">
        <v>8219</v>
      </c>
      <c r="I3052" t="s">
        <v>8224</v>
      </c>
      <c r="J3052" t="s">
        <v>8246</v>
      </c>
      <c r="K3052">
        <v>1462420960</v>
      </c>
      <c r="L3052" s="10">
        <v>42495.16851851852</v>
      </c>
      <c r="M3052">
        <v>1459828960</v>
      </c>
      <c r="N3052" s="10">
        <f t="shared" si="143"/>
        <v>42465.16851851852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141"/>
        <v>106</v>
      </c>
      <c r="T3052">
        <f t="shared" si="142"/>
        <v>70.666666666666671</v>
      </c>
      <c r="U3052" t="s">
        <v>8317</v>
      </c>
      <c r="V3052" t="s">
        <v>8357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 t="str" cm="1">
        <f t="array" ref="E3053">_xlfn.IFS(D3053&lt;1000,"1000",D3053&lt;5000,"5000",D3053&lt;10000,"10000",D3053&lt;15000,"15000",D3053&lt;20000,"20000",D3053&lt;25000,"25000",D3053&lt;30000,"30000",D3053&lt;35000,"35000",D3053&lt;40000,"40000",D3053&lt;45000,"45000",D3053&lt;50000,"50000",D3053&gt;=50000,"&gt;50000")</f>
        <v>5000</v>
      </c>
      <c r="F3053">
        <v>827</v>
      </c>
      <c r="G3053" t="str" cm="1">
        <f t="array" ref="G3053">_xlfn.IFS(F3053&lt;1000,"1000",F3053&lt;5000,"5000",F3053&lt;10000,"10000",F3053&lt;15000,"15000",F3053&lt;20000,"20000",F3053&lt;25000,"25000",F3053&lt;30000,"30000",F3053&lt;35000,"35000",F3053&lt;40000,"40000",F3053&lt;45000,"45000",F3053&lt;50000,"50000",F3053&gt;50000,"&gt;50000")</f>
        <v>1000</v>
      </c>
      <c r="H3053" t="s">
        <v>8221</v>
      </c>
      <c r="I3053" t="s">
        <v>8225</v>
      </c>
      <c r="J3053" t="s">
        <v>8247</v>
      </c>
      <c r="K3053">
        <v>1486547945</v>
      </c>
      <c r="L3053" s="10">
        <v>42774.416030092587</v>
      </c>
      <c r="M3053">
        <v>1483955945</v>
      </c>
      <c r="N3053" s="10">
        <f t="shared" si="143"/>
        <v>42744.416030092587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141"/>
        <v>23.62857142857143</v>
      </c>
      <c r="T3053">
        <f t="shared" si="142"/>
        <v>23.62857142857143</v>
      </c>
      <c r="U3053" t="s">
        <v>8317</v>
      </c>
      <c r="V3053" t="s">
        <v>8357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 t="str" cm="1">
        <f t="array" ref="E3054">_xlfn.IFS(D3054&lt;1000,"1000",D3054&lt;5000,"5000",D3054&lt;10000,"10000",D3054&lt;15000,"15000",D3054&lt;20000,"20000",D3054&lt;25000,"25000",D3054&lt;30000,"30000",D3054&lt;35000,"35000",D3054&lt;40000,"40000",D3054&lt;45000,"45000",D3054&lt;50000,"50000",D3054&gt;=50000,"&gt;50000")</f>
        <v>&gt;50000</v>
      </c>
      <c r="F3054">
        <v>75</v>
      </c>
      <c r="G3054" t="str" cm="1">
        <f t="array" ref="G3054">_xlfn.IFS(F3054&lt;1000,"1000",F3054&lt;5000,"5000",F3054&lt;10000,"10000",F3054&lt;15000,"15000",F3054&lt;20000,"20000",F3054&lt;25000,"25000",F3054&lt;30000,"30000",F3054&lt;35000,"35000",F3054&lt;40000,"40000",F3054&lt;45000,"45000",F3054&lt;50000,"50000",F3054&gt;50000,"&gt;50000")</f>
        <v>1000</v>
      </c>
      <c r="H3054" t="s">
        <v>8221</v>
      </c>
      <c r="I3054" t="s">
        <v>8224</v>
      </c>
      <c r="J3054" t="s">
        <v>8246</v>
      </c>
      <c r="K3054">
        <v>1432828740</v>
      </c>
      <c r="L3054" s="10">
        <v>42152.665972222225</v>
      </c>
      <c r="M3054">
        <v>1430237094</v>
      </c>
      <c r="N3054" s="10">
        <f t="shared" si="143"/>
        <v>42122.670069444444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141"/>
        <v>0.15</v>
      </c>
      <c r="T3054">
        <f t="shared" si="142"/>
        <v>37.5</v>
      </c>
      <c r="U3054" t="s">
        <v>8317</v>
      </c>
      <c r="V3054" t="s">
        <v>8357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 t="str" cm="1">
        <f t="array" ref="E3055">_xlfn.IFS(D3055&lt;1000,"1000",D3055&lt;5000,"5000",D3055&lt;10000,"10000",D3055&lt;15000,"15000",D3055&lt;20000,"20000",D3055&lt;25000,"25000",D3055&lt;30000,"30000",D3055&lt;35000,"35000",D3055&lt;40000,"40000",D3055&lt;45000,"45000",D3055&lt;50000,"50000",D3055&gt;=50000,"&gt;50000")</f>
        <v>15000</v>
      </c>
      <c r="F3055">
        <v>40</v>
      </c>
      <c r="G3055" t="str" cm="1">
        <f t="array" ref="G3055">_xlfn.IFS(F3055&lt;1000,"1000",F3055&lt;5000,"5000",F3055&lt;10000,"10000",F3055&lt;15000,"15000",F3055&lt;20000,"20000",F3055&lt;25000,"25000",F3055&lt;30000,"30000",F3055&lt;35000,"35000",F3055&lt;40000,"40000",F3055&lt;45000,"45000",F3055&lt;50000,"50000",F3055&gt;50000,"&gt;50000")</f>
        <v>1000</v>
      </c>
      <c r="H3055" t="s">
        <v>8221</v>
      </c>
      <c r="I3055" t="s">
        <v>8224</v>
      </c>
      <c r="J3055" t="s">
        <v>8246</v>
      </c>
      <c r="K3055">
        <v>1412222340</v>
      </c>
      <c r="L3055" s="10">
        <v>41914.165972222225</v>
      </c>
      <c r="M3055">
        <v>1407781013</v>
      </c>
      <c r="N3055" s="10">
        <f t="shared" si="143"/>
        <v>41862.761724537035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141"/>
        <v>0.4</v>
      </c>
      <c r="T3055">
        <f t="shared" si="142"/>
        <v>13.333333333333334</v>
      </c>
      <c r="U3055" t="s">
        <v>8317</v>
      </c>
      <c r="V3055" t="s">
        <v>8357</v>
      </c>
    </row>
    <row r="3056" spans="1:22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 t="str" cm="1">
        <f t="array" ref="E3056">_xlfn.IFS(D3056&lt;1000,"1000",D3056&lt;5000,"5000",D3056&lt;10000,"10000",D3056&lt;15000,"15000",D3056&lt;20000,"20000",D3056&lt;25000,"25000",D3056&lt;30000,"30000",D3056&lt;35000,"35000",D3056&lt;40000,"40000",D3056&lt;45000,"45000",D3056&lt;50000,"50000",D3056&gt;=50000,"&gt;50000")</f>
        <v>1000</v>
      </c>
      <c r="F3056">
        <v>0</v>
      </c>
      <c r="G3056" t="str" cm="1">
        <f t="array" ref="G3056">_xlfn.IFS(F3056&lt;1000,"1000",F3056&lt;5000,"5000",F3056&lt;10000,"10000",F3056&lt;15000,"15000",F3056&lt;20000,"20000",F3056&lt;25000,"25000",F3056&lt;30000,"30000",F3056&lt;35000,"35000",F3056&lt;40000,"40000",F3056&lt;45000,"45000",F3056&lt;50000,"50000",F3056&gt;50000,"&gt;50000")</f>
        <v>1000</v>
      </c>
      <c r="H3056" t="s">
        <v>8221</v>
      </c>
      <c r="I3056" t="s">
        <v>8224</v>
      </c>
      <c r="J3056" t="s">
        <v>8246</v>
      </c>
      <c r="K3056">
        <v>1425258240</v>
      </c>
      <c r="L3056" s="10">
        <v>42065.044444444444</v>
      </c>
      <c r="M3056">
        <v>1422043154</v>
      </c>
      <c r="N3056" s="10">
        <f t="shared" si="143"/>
        <v>42027.832800925928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141"/>
        <v>0</v>
      </c>
      <c r="T3056" t="e">
        <f t="shared" si="142"/>
        <v>#DIV/0!</v>
      </c>
      <c r="U3056" t="s">
        <v>8317</v>
      </c>
      <c r="V3056" t="s">
        <v>8357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 t="str" cm="1">
        <f t="array" ref="E3057">_xlfn.IFS(D3057&lt;1000,"1000",D3057&lt;5000,"5000",D3057&lt;10000,"10000",D3057&lt;15000,"15000",D3057&lt;20000,"20000",D3057&lt;25000,"25000",D3057&lt;30000,"30000",D3057&lt;35000,"35000",D3057&lt;40000,"40000",D3057&lt;45000,"45000",D3057&lt;50000,"50000",D3057&gt;=50000,"&gt;50000")</f>
        <v>25000</v>
      </c>
      <c r="F3057">
        <v>1</v>
      </c>
      <c r="G3057" t="str" cm="1">
        <f t="array" ref="G3057">_xlfn.IFS(F3057&lt;1000,"1000",F3057&lt;5000,"5000",F3057&lt;10000,"10000",F3057&lt;15000,"15000",F3057&lt;20000,"20000",F3057&lt;25000,"25000",F3057&lt;30000,"30000",F3057&lt;35000,"35000",F3057&lt;40000,"40000",F3057&lt;45000,"45000",F3057&lt;50000,"50000",F3057&gt;50000,"&gt;50000")</f>
        <v>1000</v>
      </c>
      <c r="H3057" t="s">
        <v>8221</v>
      </c>
      <c r="I3057" t="s">
        <v>8224</v>
      </c>
      <c r="J3057" t="s">
        <v>8246</v>
      </c>
      <c r="K3057">
        <v>1420844390</v>
      </c>
      <c r="L3057" s="10">
        <v>42013.95821759259</v>
      </c>
      <c r="M3057">
        <v>1415660390</v>
      </c>
      <c r="N3057" s="10">
        <f t="shared" si="143"/>
        <v>41953.95821759259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141"/>
        <v>5.0000000000000001E-3</v>
      </c>
      <c r="T3057">
        <f t="shared" si="142"/>
        <v>1</v>
      </c>
      <c r="U3057" t="s">
        <v>8317</v>
      </c>
      <c r="V3057" t="s">
        <v>8357</v>
      </c>
    </row>
    <row r="3058" spans="1:22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 t="str" cm="1">
        <f t="array" ref="E3058">_xlfn.IFS(D3058&lt;1000,"1000",D3058&lt;5000,"5000",D3058&lt;10000,"10000",D3058&lt;15000,"15000",D3058&lt;20000,"20000",D3058&lt;25000,"25000",D3058&lt;30000,"30000",D3058&lt;35000,"35000",D3058&lt;40000,"40000",D3058&lt;45000,"45000",D3058&lt;50000,"50000",D3058&gt;=50000,"&gt;50000")</f>
        <v>30000</v>
      </c>
      <c r="F3058">
        <v>0</v>
      </c>
      <c r="G3058" t="str" cm="1">
        <f t="array" ref="G3058">_xlfn.IFS(F3058&lt;1000,"1000",F3058&lt;5000,"5000",F3058&lt;10000,"10000",F3058&lt;15000,"15000",F3058&lt;20000,"20000",F3058&lt;25000,"25000",F3058&lt;30000,"30000",F3058&lt;35000,"35000",F3058&lt;40000,"40000",F3058&lt;45000,"45000",F3058&lt;50000,"50000",F3058&gt;50000,"&gt;50000")</f>
        <v>1000</v>
      </c>
      <c r="H3058" t="s">
        <v>8221</v>
      </c>
      <c r="I3058" t="s">
        <v>8224</v>
      </c>
      <c r="J3058" t="s">
        <v>8246</v>
      </c>
      <c r="K3058">
        <v>1412003784</v>
      </c>
      <c r="L3058" s="10">
        <v>41911.636388888888</v>
      </c>
      <c r="M3058">
        <v>1406819784</v>
      </c>
      <c r="N3058" s="10">
        <f t="shared" si="143"/>
        <v>41851.636388888888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141"/>
        <v>0</v>
      </c>
      <c r="T3058" t="e">
        <f t="shared" si="142"/>
        <v>#DIV/0!</v>
      </c>
      <c r="U3058" t="s">
        <v>8317</v>
      </c>
      <c r="V3058" t="s">
        <v>8357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 t="str" cm="1">
        <f t="array" ref="E3059">_xlfn.IFS(D3059&lt;1000,"1000",D3059&lt;5000,"5000",D3059&lt;10000,"10000",D3059&lt;15000,"15000",D3059&lt;20000,"20000",D3059&lt;25000,"25000",D3059&lt;30000,"30000",D3059&lt;35000,"35000",D3059&lt;40000,"40000",D3059&lt;45000,"45000",D3059&lt;50000,"50000",D3059&gt;=50000,"&gt;50000")</f>
        <v>&gt;50000</v>
      </c>
      <c r="F3059">
        <v>0</v>
      </c>
      <c r="G3059" t="str" cm="1">
        <f t="array" ref="G3059">_xlfn.IFS(F3059&lt;1000,"1000",F3059&lt;5000,"5000",F3059&lt;10000,"10000",F3059&lt;15000,"15000",F3059&lt;20000,"20000",F3059&lt;25000,"25000",F3059&lt;30000,"30000",F3059&lt;35000,"35000",F3059&lt;40000,"40000",F3059&lt;45000,"45000",F3059&lt;50000,"50000",F3059&gt;50000,"&gt;50000")</f>
        <v>1000</v>
      </c>
      <c r="H3059" t="s">
        <v>8221</v>
      </c>
      <c r="I3059" t="s">
        <v>8225</v>
      </c>
      <c r="J3059" t="s">
        <v>8247</v>
      </c>
      <c r="K3059">
        <v>1459694211</v>
      </c>
      <c r="L3059" s="10">
        <v>42463.608923611115</v>
      </c>
      <c r="M3059">
        <v>1457105811</v>
      </c>
      <c r="N3059" s="10">
        <f t="shared" si="143"/>
        <v>42433.650590277779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141"/>
        <v>0</v>
      </c>
      <c r="T3059" t="e">
        <f t="shared" si="142"/>
        <v>#DIV/0!</v>
      </c>
      <c r="U3059" t="s">
        <v>8317</v>
      </c>
      <c r="V3059" t="s">
        <v>8357</v>
      </c>
    </row>
    <row r="3060" spans="1:22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 t="str" cm="1">
        <f t="array" ref="E3060">_xlfn.IFS(D3060&lt;1000,"1000",D3060&lt;5000,"5000",D3060&lt;10000,"10000",D3060&lt;15000,"15000",D3060&lt;20000,"20000",D3060&lt;25000,"25000",D3060&lt;30000,"30000",D3060&lt;35000,"35000",D3060&lt;40000,"40000",D3060&lt;45000,"45000",D3060&lt;50000,"50000",D3060&gt;=50000,"&gt;50000")</f>
        <v>20000</v>
      </c>
      <c r="F3060">
        <v>3</v>
      </c>
      <c r="G3060" t="str" cm="1">
        <f t="array" ref="G3060">_xlfn.IFS(F3060&lt;1000,"1000",F3060&lt;5000,"5000",F3060&lt;10000,"10000",F3060&lt;15000,"15000",F3060&lt;20000,"20000",F3060&lt;25000,"25000",F3060&lt;30000,"30000",F3060&lt;35000,"35000",F3060&lt;40000,"40000",F3060&lt;45000,"45000",F3060&lt;50000,"50000",F3060&gt;50000,"&gt;50000")</f>
        <v>1000</v>
      </c>
      <c r="H3060" t="s">
        <v>8221</v>
      </c>
      <c r="I3060" t="s">
        <v>8237</v>
      </c>
      <c r="J3060" t="s">
        <v>8249</v>
      </c>
      <c r="K3060">
        <v>1463734740</v>
      </c>
      <c r="L3060" s="10">
        <v>42510.374305555553</v>
      </c>
      <c r="M3060">
        <v>1459414740</v>
      </c>
      <c r="N3060" s="10">
        <f t="shared" si="143"/>
        <v>42460.374305555553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141"/>
        <v>1.6666666666666666E-2</v>
      </c>
      <c r="T3060">
        <f t="shared" si="142"/>
        <v>1</v>
      </c>
      <c r="U3060" t="s">
        <v>8317</v>
      </c>
      <c r="V3060" t="s">
        <v>8357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 t="str" cm="1">
        <f t="array" ref="E3061">_xlfn.IFS(D3061&lt;1000,"1000",D3061&lt;5000,"5000",D3061&lt;10000,"10000",D3061&lt;15000,"15000",D3061&lt;20000,"20000",D3061&lt;25000,"25000",D3061&lt;30000,"30000",D3061&lt;35000,"35000",D3061&lt;40000,"40000",D3061&lt;45000,"45000",D3061&lt;50000,"50000",D3061&gt;=50000,"&gt;50000")</f>
        <v>20000</v>
      </c>
      <c r="F3061">
        <v>451</v>
      </c>
      <c r="G3061" t="str" cm="1">
        <f t="array" ref="G3061">_xlfn.IFS(F3061&lt;1000,"1000",F3061&lt;5000,"5000",F3061&lt;10000,"10000",F3061&lt;15000,"15000",F3061&lt;20000,"20000",F3061&lt;25000,"25000",F3061&lt;30000,"30000",F3061&lt;35000,"35000",F3061&lt;40000,"40000",F3061&lt;45000,"45000",F3061&lt;50000,"50000",F3061&gt;50000,"&gt;50000")</f>
        <v>1000</v>
      </c>
      <c r="H3061" t="s">
        <v>8221</v>
      </c>
      <c r="I3061" t="s">
        <v>8224</v>
      </c>
      <c r="J3061" t="s">
        <v>8246</v>
      </c>
      <c r="K3061">
        <v>1407536846</v>
      </c>
      <c r="L3061" s="10">
        <v>41859.935717592591</v>
      </c>
      <c r="M3061">
        <v>1404944846</v>
      </c>
      <c r="N3061" s="10">
        <f t="shared" si="143"/>
        <v>41829.935717592591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141"/>
        <v>3.0066666666666664</v>
      </c>
      <c r="T3061">
        <f t="shared" si="142"/>
        <v>41</v>
      </c>
      <c r="U3061" t="s">
        <v>8317</v>
      </c>
      <c r="V3061" t="s">
        <v>8357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 t="str" cm="1">
        <f t="array" ref="E3062">_xlfn.IFS(D3062&lt;1000,"1000",D3062&lt;5000,"5000",D3062&lt;10000,"10000",D3062&lt;15000,"15000",D3062&lt;20000,"20000",D3062&lt;25000,"25000",D3062&lt;30000,"30000",D3062&lt;35000,"35000",D3062&lt;40000,"40000",D3062&lt;45000,"45000",D3062&lt;50000,"50000",D3062&gt;=50000,"&gt;50000")</f>
        <v>&gt;50000</v>
      </c>
      <c r="F3062">
        <v>335</v>
      </c>
      <c r="G3062" t="str" cm="1">
        <f t="array" ref="G3062">_xlfn.IFS(F3062&lt;1000,"1000",F3062&lt;5000,"5000",F3062&lt;10000,"10000",F3062&lt;15000,"15000",F3062&lt;20000,"20000",F3062&lt;25000,"25000",F3062&lt;30000,"30000",F3062&lt;35000,"35000",F3062&lt;40000,"40000",F3062&lt;45000,"45000",F3062&lt;50000,"50000",F3062&gt;50000,"&gt;50000")</f>
        <v>1000</v>
      </c>
      <c r="H3062" t="s">
        <v>8221</v>
      </c>
      <c r="I3062" t="s">
        <v>8224</v>
      </c>
      <c r="J3062" t="s">
        <v>8246</v>
      </c>
      <c r="K3062">
        <v>1443422134</v>
      </c>
      <c r="L3062" s="10">
        <v>42275.274699074071</v>
      </c>
      <c r="M3062">
        <v>1440830134</v>
      </c>
      <c r="N3062" s="10">
        <f t="shared" si="143"/>
        <v>42245.274699074071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141"/>
        <v>0.15227272727272728</v>
      </c>
      <c r="T3062">
        <f t="shared" si="142"/>
        <v>55.833333333333336</v>
      </c>
      <c r="U3062" t="s">
        <v>8317</v>
      </c>
      <c r="V3062" t="s">
        <v>8357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 t="str" cm="1">
        <f t="array" ref="E3063">_xlfn.IFS(D3063&lt;1000,"1000",D3063&lt;5000,"5000",D3063&lt;10000,"10000",D3063&lt;15000,"15000",D3063&lt;20000,"20000",D3063&lt;25000,"25000",D3063&lt;30000,"30000",D3063&lt;35000,"35000",D3063&lt;40000,"40000",D3063&lt;45000,"45000",D3063&lt;50000,"50000",D3063&gt;=50000,"&gt;50000")</f>
        <v>&gt;50000</v>
      </c>
      <c r="F3063">
        <v>0</v>
      </c>
      <c r="G3063" t="str" cm="1">
        <f t="array" ref="G3063">_xlfn.IFS(F3063&lt;1000,"1000",F3063&lt;5000,"5000",F3063&lt;10000,"10000",F3063&lt;15000,"15000",F3063&lt;20000,"20000",F3063&lt;25000,"25000",F3063&lt;30000,"30000",F3063&lt;35000,"35000",F3063&lt;40000,"40000",F3063&lt;45000,"45000",F3063&lt;50000,"50000",F3063&gt;50000,"&gt;50000")</f>
        <v>1000</v>
      </c>
      <c r="H3063" t="s">
        <v>8221</v>
      </c>
      <c r="I3063" t="s">
        <v>8224</v>
      </c>
      <c r="J3063" t="s">
        <v>8246</v>
      </c>
      <c r="K3063">
        <v>1407955748</v>
      </c>
      <c r="L3063" s="10">
        <v>41864.784120370372</v>
      </c>
      <c r="M3063">
        <v>1405363748</v>
      </c>
      <c r="N3063" s="10">
        <f t="shared" si="143"/>
        <v>41834.784120370372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141"/>
        <v>0</v>
      </c>
      <c r="T3063" t="e">
        <f t="shared" si="142"/>
        <v>#DIV/0!</v>
      </c>
      <c r="U3063" t="s">
        <v>8317</v>
      </c>
      <c r="V3063" t="s">
        <v>8357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 t="str" cm="1">
        <f t="array" ref="E3064">_xlfn.IFS(D3064&lt;1000,"1000",D3064&lt;5000,"5000",D3064&lt;10000,"10000",D3064&lt;15000,"15000",D3064&lt;20000,"20000",D3064&lt;25000,"25000",D3064&lt;30000,"30000",D3064&lt;35000,"35000",D3064&lt;40000,"40000",D3064&lt;45000,"45000",D3064&lt;50000,"50000",D3064&gt;=50000,"&gt;50000")</f>
        <v>15000</v>
      </c>
      <c r="F3064">
        <v>6684</v>
      </c>
      <c r="G3064" t="str" cm="1">
        <f t="array" ref="G3064">_xlfn.IFS(F3064&lt;1000,"1000",F3064&lt;5000,"5000",F3064&lt;10000,"10000",F3064&lt;15000,"15000",F3064&lt;20000,"20000",F3064&lt;25000,"25000",F3064&lt;30000,"30000",F3064&lt;35000,"35000",F3064&lt;40000,"40000",F3064&lt;45000,"45000",F3064&lt;50000,"50000",F3064&gt;50000,"&gt;50000")</f>
        <v>10000</v>
      </c>
      <c r="H3064" t="s">
        <v>8221</v>
      </c>
      <c r="I3064" t="s">
        <v>8224</v>
      </c>
      <c r="J3064" t="s">
        <v>8246</v>
      </c>
      <c r="K3064">
        <v>1443636000</v>
      </c>
      <c r="L3064" s="10">
        <v>42277.75</v>
      </c>
      <c r="M3064">
        <v>1441111892</v>
      </c>
      <c r="N3064" s="10">
        <f t="shared" si="143"/>
        <v>42248.535787037035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141"/>
        <v>66.84</v>
      </c>
      <c r="T3064">
        <f t="shared" si="142"/>
        <v>99.761194029850742</v>
      </c>
      <c r="U3064" t="s">
        <v>8317</v>
      </c>
      <c r="V3064" t="s">
        <v>8357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 t="str" cm="1">
        <f t="array" ref="E3065">_xlfn.IFS(D3065&lt;1000,"1000",D3065&lt;5000,"5000",D3065&lt;10000,"10000",D3065&lt;15000,"15000",D3065&lt;20000,"20000",D3065&lt;25000,"25000",D3065&lt;30000,"30000",D3065&lt;35000,"35000",D3065&lt;40000,"40000",D3065&lt;45000,"45000",D3065&lt;50000,"50000",D3065&gt;=50000,"&gt;50000")</f>
        <v>5000</v>
      </c>
      <c r="F3065">
        <v>587</v>
      </c>
      <c r="G3065" t="str" cm="1">
        <f t="array" ref="G3065">_xlfn.IFS(F3065&lt;1000,"1000",F3065&lt;5000,"5000",F3065&lt;10000,"10000",F3065&lt;15000,"15000",F3065&lt;20000,"20000",F3065&lt;25000,"25000",F3065&lt;30000,"30000",F3065&lt;35000,"35000",F3065&lt;40000,"40000",F3065&lt;45000,"45000",F3065&lt;50000,"50000",F3065&gt;50000,"&gt;50000")</f>
        <v>1000</v>
      </c>
      <c r="H3065" t="s">
        <v>8221</v>
      </c>
      <c r="I3065" t="s">
        <v>8224</v>
      </c>
      <c r="J3065" t="s">
        <v>8246</v>
      </c>
      <c r="K3065">
        <v>1477174138</v>
      </c>
      <c r="L3065" s="10">
        <v>42665.922893518517</v>
      </c>
      <c r="M3065">
        <v>1474150138</v>
      </c>
      <c r="N3065" s="10">
        <f t="shared" si="143"/>
        <v>42630.922893518517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141"/>
        <v>19.566666666666666</v>
      </c>
      <c r="T3065">
        <f t="shared" si="142"/>
        <v>25.521739130434781</v>
      </c>
      <c r="U3065" t="s">
        <v>8317</v>
      </c>
      <c r="V3065" t="s">
        <v>8357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 t="str" cm="1">
        <f t="array" ref="E3066">_xlfn.IFS(D3066&lt;1000,"1000",D3066&lt;5000,"5000",D3066&lt;10000,"10000",D3066&lt;15000,"15000",D3066&lt;20000,"20000",D3066&lt;25000,"25000",D3066&lt;30000,"30000",D3066&lt;35000,"35000",D3066&lt;40000,"40000",D3066&lt;45000,"45000",D3066&lt;50000,"50000",D3066&gt;=50000,"&gt;50000")</f>
        <v>&gt;50000</v>
      </c>
      <c r="F3066">
        <v>8471</v>
      </c>
      <c r="G3066" t="str" cm="1">
        <f t="array" ref="G3066">_xlfn.IFS(F3066&lt;1000,"1000",F3066&lt;5000,"5000",F3066&lt;10000,"10000",F3066&lt;15000,"15000",F3066&lt;20000,"20000",F3066&lt;25000,"25000",F3066&lt;30000,"30000",F3066&lt;35000,"35000",F3066&lt;40000,"40000",F3066&lt;45000,"45000",F3066&lt;50000,"50000",F3066&gt;50000,"&gt;50000")</f>
        <v>10000</v>
      </c>
      <c r="H3066" t="s">
        <v>8221</v>
      </c>
      <c r="I3066" t="s">
        <v>8224</v>
      </c>
      <c r="J3066" t="s">
        <v>8246</v>
      </c>
      <c r="K3066">
        <v>1448175540</v>
      </c>
      <c r="L3066" s="10">
        <v>42330.290972222225</v>
      </c>
      <c r="M3066">
        <v>1445483246</v>
      </c>
      <c r="N3066" s="10">
        <f t="shared" si="143"/>
        <v>42299.130162037036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141"/>
        <v>11.294666666666666</v>
      </c>
      <c r="T3066">
        <f t="shared" si="142"/>
        <v>117.65277777777777</v>
      </c>
      <c r="U3066" t="s">
        <v>8317</v>
      </c>
      <c r="V3066" t="s">
        <v>8357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 t="str" cm="1">
        <f t="array" ref="E3067">_xlfn.IFS(D3067&lt;1000,"1000",D3067&lt;5000,"5000",D3067&lt;10000,"10000",D3067&lt;15000,"15000",D3067&lt;20000,"20000",D3067&lt;25000,"25000",D3067&lt;30000,"30000",D3067&lt;35000,"35000",D3067&lt;40000,"40000",D3067&lt;45000,"45000",D3067&lt;50000,"50000",D3067&gt;=50000,"&gt;50000")</f>
        <v>30000</v>
      </c>
      <c r="F3067">
        <v>10</v>
      </c>
      <c r="G3067" t="str" cm="1">
        <f t="array" ref="G3067">_xlfn.IFS(F3067&lt;1000,"1000",F3067&lt;5000,"5000",F3067&lt;10000,"10000",F3067&lt;15000,"15000",F3067&lt;20000,"20000",F3067&lt;25000,"25000",F3067&lt;30000,"30000",F3067&lt;35000,"35000",F3067&lt;40000,"40000",F3067&lt;45000,"45000",F3067&lt;50000,"50000",F3067&gt;50000,"&gt;50000")</f>
        <v>1000</v>
      </c>
      <c r="H3067" t="s">
        <v>8221</v>
      </c>
      <c r="I3067" t="s">
        <v>8224</v>
      </c>
      <c r="J3067" t="s">
        <v>8246</v>
      </c>
      <c r="K3067">
        <v>1406683172</v>
      </c>
      <c r="L3067" s="10">
        <v>41850.055231481485</v>
      </c>
      <c r="M3067">
        <v>1404523172</v>
      </c>
      <c r="N3067" s="10">
        <f t="shared" si="143"/>
        <v>41825.055231481485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141"/>
        <v>0.04</v>
      </c>
      <c r="T3067">
        <f t="shared" si="142"/>
        <v>5</v>
      </c>
      <c r="U3067" t="s">
        <v>8317</v>
      </c>
      <c r="V3067" t="s">
        <v>8357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 t="str" cm="1">
        <f t="array" ref="E3068">_xlfn.IFS(D3068&lt;1000,"1000",D3068&lt;5000,"5000",D3068&lt;10000,"10000",D3068&lt;15000,"15000",D3068&lt;20000,"20000",D3068&lt;25000,"25000",D3068&lt;30000,"30000",D3068&lt;35000,"35000",D3068&lt;40000,"40000",D3068&lt;45000,"45000",D3068&lt;50000,"50000",D3068&gt;=50000,"&gt;50000")</f>
        <v>&gt;50000</v>
      </c>
      <c r="F3068">
        <v>41950</v>
      </c>
      <c r="G3068" t="str" cm="1">
        <f t="array" ref="G3068">_xlfn.IFS(F3068&lt;1000,"1000",F3068&lt;5000,"5000",F3068&lt;10000,"10000",F3068&lt;15000,"15000",F3068&lt;20000,"20000",F3068&lt;25000,"25000",F3068&lt;30000,"30000",F3068&lt;35000,"35000",F3068&lt;40000,"40000",F3068&lt;45000,"45000",F3068&lt;50000,"50000",F3068&gt;50000,"&gt;50000")</f>
        <v>45000</v>
      </c>
      <c r="H3068" t="s">
        <v>8221</v>
      </c>
      <c r="I3068" t="s">
        <v>8226</v>
      </c>
      <c r="J3068" t="s">
        <v>8248</v>
      </c>
      <c r="K3068">
        <v>1468128537</v>
      </c>
      <c r="L3068" s="10">
        <v>42561.228437500002</v>
      </c>
      <c r="M3068">
        <v>1465536537</v>
      </c>
      <c r="N3068" s="10">
        <f t="shared" si="143"/>
        <v>42531.228437500002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141"/>
        <v>11.985714285714286</v>
      </c>
      <c r="T3068">
        <f t="shared" si="142"/>
        <v>2796.6666666666665</v>
      </c>
      <c r="U3068" t="s">
        <v>8317</v>
      </c>
      <c r="V3068" t="s">
        <v>8357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 t="str" cm="1">
        <f t="array" ref="E3069">_xlfn.IFS(D3069&lt;1000,"1000",D3069&lt;5000,"5000",D3069&lt;10000,"10000",D3069&lt;15000,"15000",D3069&lt;20000,"20000",D3069&lt;25000,"25000",D3069&lt;30000,"30000",D3069&lt;35000,"35000",D3069&lt;40000,"40000",D3069&lt;45000,"45000",D3069&lt;50000,"50000",D3069&gt;=50000,"&gt;50000")</f>
        <v>10000</v>
      </c>
      <c r="F3069">
        <v>200</v>
      </c>
      <c r="G3069" t="str" cm="1">
        <f t="array" ref="G3069">_xlfn.IFS(F3069&lt;1000,"1000",F3069&lt;5000,"5000",F3069&lt;10000,"10000",F3069&lt;15000,"15000",F3069&lt;20000,"20000",F3069&lt;25000,"25000",F3069&lt;30000,"30000",F3069&lt;35000,"35000",F3069&lt;40000,"40000",F3069&lt;45000,"45000",F3069&lt;50000,"50000",F3069&gt;50000,"&gt;50000")</f>
        <v>1000</v>
      </c>
      <c r="H3069" t="s">
        <v>8221</v>
      </c>
      <c r="I3069" t="s">
        <v>8228</v>
      </c>
      <c r="J3069" t="s">
        <v>8250</v>
      </c>
      <c r="K3069">
        <v>1441837879</v>
      </c>
      <c r="L3069" s="10">
        <v>42256.938414351855</v>
      </c>
      <c r="M3069">
        <v>1439245879</v>
      </c>
      <c r="N3069" s="10">
        <f t="shared" si="143"/>
        <v>42226.938414351855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141"/>
        <v>2.5</v>
      </c>
      <c r="T3069">
        <f t="shared" si="142"/>
        <v>200</v>
      </c>
      <c r="U3069" t="s">
        <v>8317</v>
      </c>
      <c r="V3069" t="s">
        <v>8357</v>
      </c>
    </row>
    <row r="3070" spans="1:22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 t="str" cm="1">
        <f t="array" ref="E3070">_xlfn.IFS(D3070&lt;1000,"1000",D3070&lt;5000,"5000",D3070&lt;10000,"10000",D3070&lt;15000,"15000",D3070&lt;20000,"20000",D3070&lt;25000,"25000",D3070&lt;30000,"30000",D3070&lt;35000,"35000",D3070&lt;40000,"40000",D3070&lt;45000,"45000",D3070&lt;50000,"50000",D3070&gt;=50000,"&gt;50000")</f>
        <v>&gt;50000</v>
      </c>
      <c r="F3070">
        <v>175</v>
      </c>
      <c r="G3070" t="str" cm="1">
        <f t="array" ref="G3070">_xlfn.IFS(F3070&lt;1000,"1000",F3070&lt;5000,"5000",F3070&lt;10000,"10000",F3070&lt;15000,"15000",F3070&lt;20000,"20000",F3070&lt;25000,"25000",F3070&lt;30000,"30000",F3070&lt;35000,"35000",F3070&lt;40000,"40000",F3070&lt;45000,"45000",F3070&lt;50000,"50000",F3070&gt;50000,"&gt;50000")</f>
        <v>1000</v>
      </c>
      <c r="H3070" t="s">
        <v>8221</v>
      </c>
      <c r="I3070" t="s">
        <v>8224</v>
      </c>
      <c r="J3070" t="s">
        <v>8246</v>
      </c>
      <c r="K3070">
        <v>1445013352</v>
      </c>
      <c r="L3070" s="10">
        <v>42293.691574074073</v>
      </c>
      <c r="M3070">
        <v>1442421352</v>
      </c>
      <c r="N3070" s="10">
        <f t="shared" si="143"/>
        <v>42263.691574074073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141"/>
        <v>6.9999999999999993E-2</v>
      </c>
      <c r="T3070">
        <f t="shared" si="142"/>
        <v>87.5</v>
      </c>
      <c r="U3070" t="s">
        <v>8317</v>
      </c>
      <c r="V3070" t="s">
        <v>8357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 t="str" cm="1">
        <f t="array" ref="E3071">_xlfn.IFS(D3071&lt;1000,"1000",D3071&lt;5000,"5000",D3071&lt;10000,"10000",D3071&lt;15000,"15000",D3071&lt;20000,"20000",D3071&lt;25000,"25000",D3071&lt;30000,"30000",D3071&lt;35000,"35000",D3071&lt;40000,"40000",D3071&lt;45000,"45000",D3071&lt;50000,"50000",D3071&gt;=50000,"&gt;50000")</f>
        <v>5000</v>
      </c>
      <c r="F3071">
        <v>141</v>
      </c>
      <c r="G3071" t="str" cm="1">
        <f t="array" ref="G3071">_xlfn.IFS(F3071&lt;1000,"1000",F3071&lt;5000,"5000",F3071&lt;10000,"10000",F3071&lt;15000,"15000",F3071&lt;20000,"20000",F3071&lt;25000,"25000",F3071&lt;30000,"30000",F3071&lt;35000,"35000",F3071&lt;40000,"40000",F3071&lt;45000,"45000",F3071&lt;50000,"50000",F3071&gt;50000,"&gt;50000")</f>
        <v>1000</v>
      </c>
      <c r="H3071" t="s">
        <v>8221</v>
      </c>
      <c r="I3071" t="s">
        <v>8224</v>
      </c>
      <c r="J3071" t="s">
        <v>8246</v>
      </c>
      <c r="K3071">
        <v>1418587234</v>
      </c>
      <c r="L3071" s="10">
        <v>41987.833726851852</v>
      </c>
      <c r="M3071">
        <v>1415995234</v>
      </c>
      <c r="N3071" s="10">
        <f t="shared" si="143"/>
        <v>41957.833726851852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141"/>
        <v>14.099999999999998</v>
      </c>
      <c r="T3071">
        <f t="shared" si="142"/>
        <v>20.142857142857142</v>
      </c>
      <c r="U3071" t="s">
        <v>8317</v>
      </c>
      <c r="V3071" t="s">
        <v>8357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 t="str" cm="1">
        <f t="array" ref="E3072">_xlfn.IFS(D3072&lt;1000,"1000",D3072&lt;5000,"5000",D3072&lt;10000,"10000",D3072&lt;15000,"15000",D3072&lt;20000,"20000",D3072&lt;25000,"25000",D3072&lt;30000,"30000",D3072&lt;35000,"35000",D3072&lt;40000,"40000",D3072&lt;45000,"45000",D3072&lt;50000,"50000",D3072&gt;=50000,"&gt;50000")</f>
        <v>15000</v>
      </c>
      <c r="F3072">
        <v>334</v>
      </c>
      <c r="G3072" t="str" cm="1">
        <f t="array" ref="G3072">_xlfn.IFS(F3072&lt;1000,"1000",F3072&lt;5000,"5000",F3072&lt;10000,"10000",F3072&lt;15000,"15000",F3072&lt;20000,"20000",F3072&lt;25000,"25000",F3072&lt;30000,"30000",F3072&lt;35000,"35000",F3072&lt;40000,"40000",F3072&lt;45000,"45000",F3072&lt;50000,"50000",F3072&gt;50000,"&gt;50000")</f>
        <v>1000</v>
      </c>
      <c r="H3072" t="s">
        <v>8221</v>
      </c>
      <c r="I3072" t="s">
        <v>8225</v>
      </c>
      <c r="J3072" t="s">
        <v>8247</v>
      </c>
      <c r="K3072">
        <v>1481132169</v>
      </c>
      <c r="L3072" s="10">
        <v>42711.733437499999</v>
      </c>
      <c r="M3072">
        <v>1479317769</v>
      </c>
      <c r="N3072" s="10">
        <f t="shared" si="143"/>
        <v>42690.733437499999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141"/>
        <v>3.34</v>
      </c>
      <c r="T3072">
        <f t="shared" si="142"/>
        <v>20.875</v>
      </c>
      <c r="U3072" t="s">
        <v>8317</v>
      </c>
      <c r="V3072" t="s">
        <v>8357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 t="str" cm="1">
        <f t="array" ref="E3073">_xlfn.IFS(D3073&lt;1000,"1000",D3073&lt;5000,"5000",D3073&lt;10000,"10000",D3073&lt;15000,"15000",D3073&lt;20000,"20000",D3073&lt;25000,"25000",D3073&lt;30000,"30000",D3073&lt;35000,"35000",D3073&lt;40000,"40000",D3073&lt;45000,"45000",D3073&lt;50000,"50000",D3073&gt;=50000,"&gt;50000")</f>
        <v>15000</v>
      </c>
      <c r="F3073">
        <v>7173</v>
      </c>
      <c r="G3073" t="str" cm="1">
        <f t="array" ref="G3073">_xlfn.IFS(F3073&lt;1000,"1000",F3073&lt;5000,"5000",F3073&lt;10000,"10000",F3073&lt;15000,"15000",F3073&lt;20000,"20000",F3073&lt;25000,"25000",F3073&lt;30000,"30000",F3073&lt;35000,"35000",F3073&lt;40000,"40000",F3073&lt;45000,"45000",F3073&lt;50000,"50000",F3073&gt;50000,"&gt;50000")</f>
        <v>10000</v>
      </c>
      <c r="H3073" t="s">
        <v>8221</v>
      </c>
      <c r="I3073" t="s">
        <v>8224</v>
      </c>
      <c r="J3073" t="s">
        <v>8246</v>
      </c>
      <c r="K3073">
        <v>1429595940</v>
      </c>
      <c r="L3073" s="10">
        <v>42115.249305555553</v>
      </c>
      <c r="M3073">
        <v>1428082481</v>
      </c>
      <c r="N3073" s="10">
        <f t="shared" si="143"/>
        <v>42097.732418981483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141"/>
        <v>59.774999999999999</v>
      </c>
      <c r="T3073">
        <f t="shared" si="142"/>
        <v>61.307692307692307</v>
      </c>
      <c r="U3073" t="s">
        <v>8317</v>
      </c>
      <c r="V3073" t="s">
        <v>8357</v>
      </c>
    </row>
    <row r="3074" spans="1:22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 t="str" cm="1">
        <f t="array" ref="E3074">_xlfn.IFS(D3074&lt;1000,"1000",D3074&lt;5000,"5000",D3074&lt;10000,"10000",D3074&lt;15000,"15000",D3074&lt;20000,"20000",D3074&lt;25000,"25000",D3074&lt;30000,"30000",D3074&lt;35000,"35000",D3074&lt;40000,"40000",D3074&lt;45000,"45000",D3074&lt;50000,"50000",D3074&gt;=50000,"&gt;50000")</f>
        <v>15000</v>
      </c>
      <c r="F3074">
        <v>2</v>
      </c>
      <c r="G3074" t="str" cm="1">
        <f t="array" ref="G3074">_xlfn.IFS(F3074&lt;1000,"1000",F3074&lt;5000,"5000",F3074&lt;10000,"10000",F3074&lt;15000,"15000",F3074&lt;20000,"20000",F3074&lt;25000,"25000",F3074&lt;30000,"30000",F3074&lt;35000,"35000",F3074&lt;40000,"40000",F3074&lt;45000,"45000",F3074&lt;50000,"50000",F3074&gt;50000,"&gt;50000")</f>
        <v>1000</v>
      </c>
      <c r="H3074" t="s">
        <v>8221</v>
      </c>
      <c r="I3074" t="s">
        <v>8224</v>
      </c>
      <c r="J3074" t="s">
        <v>8246</v>
      </c>
      <c r="K3074">
        <v>1477791960</v>
      </c>
      <c r="L3074" s="10">
        <v>42673.073611111111</v>
      </c>
      <c r="M3074">
        <v>1476549262</v>
      </c>
      <c r="N3074" s="10">
        <f t="shared" si="143"/>
        <v>42658.690532407403</v>
      </c>
      <c r="O3074" t="b">
        <v>0</v>
      </c>
      <c r="P3074">
        <v>2</v>
      </c>
      <c r="Q3074" t="b">
        <v>0</v>
      </c>
      <c r="R3074" t="s">
        <v>8303</v>
      </c>
      <c r="S3074" s="5">
        <f t="shared" ref="S3074:S3137" si="144">(F3074/D3074)*100</f>
        <v>1.6666666666666666E-2</v>
      </c>
      <c r="T3074">
        <f t="shared" ref="T3074:T3137" si="145">F3074/P3074</f>
        <v>1</v>
      </c>
      <c r="U3074" t="s">
        <v>8317</v>
      </c>
      <c r="V3074" t="s">
        <v>8357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 t="str" cm="1">
        <f t="array" ref="E3075">_xlfn.IFS(D3075&lt;1000,"1000",D3075&lt;5000,"5000",D3075&lt;10000,"10000",D3075&lt;15000,"15000",D3075&lt;20000,"20000",D3075&lt;25000,"25000",D3075&lt;30000,"30000",D3075&lt;35000,"35000",D3075&lt;40000,"40000",D3075&lt;45000,"45000",D3075&lt;50000,"50000",D3075&gt;=50000,"&gt;50000")</f>
        <v>&gt;50000</v>
      </c>
      <c r="F3075">
        <v>645</v>
      </c>
      <c r="G3075" t="str" cm="1">
        <f t="array" ref="G3075">_xlfn.IFS(F3075&lt;1000,"1000",F3075&lt;5000,"5000",F3075&lt;10000,"10000",F3075&lt;15000,"15000",F3075&lt;20000,"20000",F3075&lt;25000,"25000",F3075&lt;30000,"30000",F3075&lt;35000,"35000",F3075&lt;40000,"40000",F3075&lt;45000,"45000",F3075&lt;50000,"50000",F3075&gt;50000,"&gt;50000")</f>
        <v>1000</v>
      </c>
      <c r="H3075" t="s">
        <v>8221</v>
      </c>
      <c r="I3075" t="s">
        <v>8224</v>
      </c>
      <c r="J3075" t="s">
        <v>8246</v>
      </c>
      <c r="K3075">
        <v>1434309540</v>
      </c>
      <c r="L3075" s="10">
        <v>42169.804861111115</v>
      </c>
      <c r="M3075">
        <v>1429287900</v>
      </c>
      <c r="N3075" s="10">
        <f t="shared" ref="N3075:N3138" si="146">(((M3075/60)/60)/24)+DATE(1970,1,1)</f>
        <v>42111.684027777781</v>
      </c>
      <c r="O3075" t="b">
        <v>0</v>
      </c>
      <c r="P3075">
        <v>7</v>
      </c>
      <c r="Q3075" t="b">
        <v>0</v>
      </c>
      <c r="R3075" t="s">
        <v>8303</v>
      </c>
      <c r="S3075" s="5">
        <f t="shared" si="144"/>
        <v>2.3035714285714284E-2</v>
      </c>
      <c r="T3075">
        <f t="shared" si="145"/>
        <v>92.142857142857139</v>
      </c>
      <c r="U3075" t="s">
        <v>8317</v>
      </c>
      <c r="V3075" t="s">
        <v>8357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 t="str" cm="1">
        <f t="array" ref="E3076">_xlfn.IFS(D3076&lt;1000,"1000",D3076&lt;5000,"5000",D3076&lt;10000,"10000",D3076&lt;15000,"15000",D3076&lt;20000,"20000",D3076&lt;25000,"25000",D3076&lt;30000,"30000",D3076&lt;35000,"35000",D3076&lt;40000,"40000",D3076&lt;45000,"45000",D3076&lt;50000,"50000",D3076&gt;=50000,"&gt;50000")</f>
        <v>30000</v>
      </c>
      <c r="F3076">
        <v>22</v>
      </c>
      <c r="G3076" t="str" cm="1">
        <f t="array" ref="G3076">_xlfn.IFS(F3076&lt;1000,"1000",F3076&lt;5000,"5000",F3076&lt;10000,"10000",F3076&lt;15000,"15000",F3076&lt;20000,"20000",F3076&lt;25000,"25000",F3076&lt;30000,"30000",F3076&lt;35000,"35000",F3076&lt;40000,"40000",F3076&lt;45000,"45000",F3076&lt;50000,"50000",F3076&gt;50000,"&gt;50000")</f>
        <v>1000</v>
      </c>
      <c r="H3076" t="s">
        <v>8221</v>
      </c>
      <c r="I3076" t="s">
        <v>8230</v>
      </c>
      <c r="J3076" t="s">
        <v>8249</v>
      </c>
      <c r="K3076">
        <v>1457617359</v>
      </c>
      <c r="L3076" s="10">
        <v>42439.571284722217</v>
      </c>
      <c r="M3076">
        <v>1455025359</v>
      </c>
      <c r="N3076" s="10">
        <f t="shared" si="146"/>
        <v>42409.571284722217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144"/>
        <v>8.8000000000000009E-2</v>
      </c>
      <c r="T3076">
        <f t="shared" si="145"/>
        <v>7.333333333333333</v>
      </c>
      <c r="U3076" t="s">
        <v>8317</v>
      </c>
      <c r="V3076" t="s">
        <v>8357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 t="str" cm="1">
        <f t="array" ref="E3077">_xlfn.IFS(D3077&lt;1000,"1000",D3077&lt;5000,"5000",D3077&lt;10000,"10000",D3077&lt;15000,"15000",D3077&lt;20000,"20000",D3077&lt;25000,"25000",D3077&lt;30000,"30000",D3077&lt;35000,"35000",D3077&lt;40000,"40000",D3077&lt;45000,"45000",D3077&lt;50000,"50000",D3077&gt;=50000,"&gt;50000")</f>
        <v>20000</v>
      </c>
      <c r="F3077">
        <v>1296</v>
      </c>
      <c r="G3077" t="str" cm="1">
        <f t="array" ref="G3077">_xlfn.IFS(F3077&lt;1000,"1000",F3077&lt;5000,"5000",F3077&lt;10000,"10000",F3077&lt;15000,"15000",F3077&lt;20000,"20000",F3077&lt;25000,"25000",F3077&lt;30000,"30000",F3077&lt;35000,"35000",F3077&lt;40000,"40000",F3077&lt;45000,"45000",F3077&lt;50000,"50000",F3077&gt;50000,"&gt;50000")</f>
        <v>5000</v>
      </c>
      <c r="H3077" t="s">
        <v>8221</v>
      </c>
      <c r="I3077" t="s">
        <v>8224</v>
      </c>
      <c r="J3077" t="s">
        <v>8246</v>
      </c>
      <c r="K3077">
        <v>1471573640</v>
      </c>
      <c r="L3077" s="10">
        <v>42601.102314814809</v>
      </c>
      <c r="M3077">
        <v>1467253640</v>
      </c>
      <c r="N3077" s="10">
        <f t="shared" si="146"/>
        <v>42551.102314814809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144"/>
        <v>8.64</v>
      </c>
      <c r="T3077">
        <f t="shared" si="145"/>
        <v>64.8</v>
      </c>
      <c r="U3077" t="s">
        <v>8317</v>
      </c>
      <c r="V3077" t="s">
        <v>8357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 t="str" cm="1">
        <f t="array" ref="E3078">_xlfn.IFS(D3078&lt;1000,"1000",D3078&lt;5000,"5000",D3078&lt;10000,"10000",D3078&lt;15000,"15000",D3078&lt;20000,"20000",D3078&lt;25000,"25000",D3078&lt;30000,"30000",D3078&lt;35000,"35000",D3078&lt;40000,"40000",D3078&lt;45000,"45000",D3078&lt;50000,"50000",D3078&gt;=50000,"&gt;50000")</f>
        <v>15000</v>
      </c>
      <c r="F3078">
        <v>1506</v>
      </c>
      <c r="G3078" t="str" cm="1">
        <f t="array" ref="G3078">_xlfn.IFS(F3078&lt;1000,"1000",F3078&lt;5000,"5000",F3078&lt;10000,"10000",F3078&lt;15000,"15000",F3078&lt;20000,"20000",F3078&lt;25000,"25000",F3078&lt;30000,"30000",F3078&lt;35000,"35000",F3078&lt;40000,"40000",F3078&lt;45000,"45000",F3078&lt;50000,"50000",F3078&gt;50000,"&gt;50000")</f>
        <v>5000</v>
      </c>
      <c r="H3078" t="s">
        <v>8221</v>
      </c>
      <c r="I3078" t="s">
        <v>8224</v>
      </c>
      <c r="J3078" t="s">
        <v>8246</v>
      </c>
      <c r="K3078">
        <v>1444405123</v>
      </c>
      <c r="L3078" s="10">
        <v>42286.651886574073</v>
      </c>
      <c r="M3078">
        <v>1439221123</v>
      </c>
      <c r="N3078" s="10">
        <f t="shared" si="146"/>
        <v>42226.651886574073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144"/>
        <v>15.06</v>
      </c>
      <c r="T3078">
        <f t="shared" si="145"/>
        <v>30.12</v>
      </c>
      <c r="U3078" t="s">
        <v>8317</v>
      </c>
      <c r="V3078" t="s">
        <v>8357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 t="str" cm="1">
        <f t="array" ref="E3079">_xlfn.IFS(D3079&lt;1000,"1000",D3079&lt;5000,"5000",D3079&lt;10000,"10000",D3079&lt;15000,"15000",D3079&lt;20000,"20000",D3079&lt;25000,"25000",D3079&lt;30000,"30000",D3079&lt;35000,"35000",D3079&lt;40000,"40000",D3079&lt;45000,"45000",D3079&lt;50000,"50000",D3079&gt;=50000,"&gt;50000")</f>
        <v>25000</v>
      </c>
      <c r="F3079">
        <v>105</v>
      </c>
      <c r="G3079" t="str" cm="1">
        <f t="array" ref="G3079">_xlfn.IFS(F3079&lt;1000,"1000",F3079&lt;5000,"5000",F3079&lt;10000,"10000",F3079&lt;15000,"15000",F3079&lt;20000,"20000",F3079&lt;25000,"25000",F3079&lt;30000,"30000",F3079&lt;35000,"35000",F3079&lt;40000,"40000",F3079&lt;45000,"45000",F3079&lt;50000,"50000",F3079&gt;50000,"&gt;50000")</f>
        <v>1000</v>
      </c>
      <c r="H3079" t="s">
        <v>8221</v>
      </c>
      <c r="I3079" t="s">
        <v>8229</v>
      </c>
      <c r="J3079" t="s">
        <v>8251</v>
      </c>
      <c r="K3079">
        <v>1488495478</v>
      </c>
      <c r="L3079" s="10">
        <v>42796.956921296296</v>
      </c>
      <c r="M3079">
        <v>1485903478</v>
      </c>
      <c r="N3079" s="10">
        <f t="shared" si="146"/>
        <v>42766.956921296296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144"/>
        <v>0.47727272727272729</v>
      </c>
      <c r="T3079">
        <f t="shared" si="145"/>
        <v>52.5</v>
      </c>
      <c r="U3079" t="s">
        <v>8317</v>
      </c>
      <c r="V3079" t="s">
        <v>8357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 t="str" cm="1">
        <f t="array" ref="E3080">_xlfn.IFS(D3080&lt;1000,"1000",D3080&lt;5000,"5000",D3080&lt;10000,"10000",D3080&lt;15000,"15000",D3080&lt;20000,"20000",D3080&lt;25000,"25000",D3080&lt;30000,"30000",D3080&lt;35000,"35000",D3080&lt;40000,"40000",D3080&lt;45000,"45000",D3080&lt;50000,"50000",D3080&gt;=50000,"&gt;50000")</f>
        <v>&gt;50000</v>
      </c>
      <c r="F3080">
        <v>71</v>
      </c>
      <c r="G3080" t="str" cm="1">
        <f t="array" ref="G3080">_xlfn.IFS(F3080&lt;1000,"1000",F3080&lt;5000,"5000",F3080&lt;10000,"10000",F3080&lt;15000,"15000",F3080&lt;20000,"20000",F3080&lt;25000,"25000",F3080&lt;30000,"30000",F3080&lt;35000,"35000",F3080&lt;40000,"40000",F3080&lt;45000,"45000",F3080&lt;50000,"50000",F3080&gt;50000,"&gt;50000")</f>
        <v>1000</v>
      </c>
      <c r="H3080" t="s">
        <v>8221</v>
      </c>
      <c r="I3080" t="s">
        <v>8224</v>
      </c>
      <c r="J3080" t="s">
        <v>8246</v>
      </c>
      <c r="K3080">
        <v>1424920795</v>
      </c>
      <c r="L3080" s="10">
        <v>42061.138831018514</v>
      </c>
      <c r="M3080">
        <v>1422328795</v>
      </c>
      <c r="N3080" s="10">
        <f t="shared" si="146"/>
        <v>42031.138831018514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144"/>
        <v>0.11833333333333333</v>
      </c>
      <c r="T3080">
        <f t="shared" si="145"/>
        <v>23.666666666666668</v>
      </c>
      <c r="U3080" t="s">
        <v>8317</v>
      </c>
      <c r="V3080" t="s">
        <v>8357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 t="str" cm="1">
        <f t="array" ref="E3081">_xlfn.IFS(D3081&lt;1000,"1000",D3081&lt;5000,"5000",D3081&lt;10000,"10000",D3081&lt;15000,"15000",D3081&lt;20000,"20000",D3081&lt;25000,"25000",D3081&lt;30000,"30000",D3081&lt;35000,"35000",D3081&lt;40000,"40000",D3081&lt;45000,"45000",D3081&lt;50000,"50000",D3081&gt;=50000,"&gt;50000")</f>
        <v>&gt;50000</v>
      </c>
      <c r="F3081">
        <v>11226</v>
      </c>
      <c r="G3081" t="str" cm="1">
        <f t="array" ref="G3081">_xlfn.IFS(F3081&lt;1000,"1000",F3081&lt;5000,"5000",F3081&lt;10000,"10000",F3081&lt;15000,"15000",F3081&lt;20000,"20000",F3081&lt;25000,"25000",F3081&lt;30000,"30000",F3081&lt;35000,"35000",F3081&lt;40000,"40000",F3081&lt;45000,"45000",F3081&lt;50000,"50000",F3081&gt;50000,"&gt;50000")</f>
        <v>15000</v>
      </c>
      <c r="H3081" t="s">
        <v>8221</v>
      </c>
      <c r="I3081" t="s">
        <v>8224</v>
      </c>
      <c r="J3081" t="s">
        <v>8246</v>
      </c>
      <c r="K3081">
        <v>1427040435</v>
      </c>
      <c r="L3081" s="10">
        <v>42085.671701388885</v>
      </c>
      <c r="M3081">
        <v>1424452035</v>
      </c>
      <c r="N3081" s="10">
        <f t="shared" si="146"/>
        <v>42055.713368055556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144"/>
        <v>0.8417399858735245</v>
      </c>
      <c r="T3081">
        <f t="shared" si="145"/>
        <v>415.77777777777777</v>
      </c>
      <c r="U3081" t="s">
        <v>8317</v>
      </c>
      <c r="V3081" t="s">
        <v>8357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 t="str" cm="1">
        <f t="array" ref="E3082">_xlfn.IFS(D3082&lt;1000,"1000",D3082&lt;5000,"5000",D3082&lt;10000,"10000",D3082&lt;15000,"15000",D3082&lt;20000,"20000",D3082&lt;25000,"25000",D3082&lt;30000,"30000",D3082&lt;35000,"35000",D3082&lt;40000,"40000",D3082&lt;45000,"45000",D3082&lt;50000,"50000",D3082&gt;=50000,"&gt;50000")</f>
        <v>&gt;50000</v>
      </c>
      <c r="F3082">
        <v>376</v>
      </c>
      <c r="G3082" t="str" cm="1">
        <f t="array" ref="G3082">_xlfn.IFS(F3082&lt;1000,"1000",F3082&lt;5000,"5000",F3082&lt;10000,"10000",F3082&lt;15000,"15000",F3082&lt;20000,"20000",F3082&lt;25000,"25000",F3082&lt;30000,"30000",F3082&lt;35000,"35000",F3082&lt;40000,"40000",F3082&lt;45000,"45000",F3082&lt;50000,"50000",F3082&gt;50000,"&gt;50000")</f>
        <v>1000</v>
      </c>
      <c r="H3082" t="s">
        <v>8221</v>
      </c>
      <c r="I3082" t="s">
        <v>8224</v>
      </c>
      <c r="J3082" t="s">
        <v>8246</v>
      </c>
      <c r="K3082">
        <v>1419644444</v>
      </c>
      <c r="L3082" s="10">
        <v>42000.0699537037</v>
      </c>
      <c r="M3082">
        <v>1414456844</v>
      </c>
      <c r="N3082" s="10">
        <f t="shared" si="146"/>
        <v>41940.028287037036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144"/>
        <v>1.8799999999999997E-2</v>
      </c>
      <c r="T3082">
        <f t="shared" si="145"/>
        <v>53.714285714285715</v>
      </c>
      <c r="U3082" t="s">
        <v>8317</v>
      </c>
      <c r="V3082" t="s">
        <v>8357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 t="str" cm="1">
        <f t="array" ref="E3083">_xlfn.IFS(D3083&lt;1000,"1000",D3083&lt;5000,"5000",D3083&lt;10000,"10000",D3083&lt;15000,"15000",D3083&lt;20000,"20000",D3083&lt;25000,"25000",D3083&lt;30000,"30000",D3083&lt;35000,"35000",D3083&lt;40000,"40000",D3083&lt;45000,"45000",D3083&lt;50000,"50000",D3083&gt;=50000,"&gt;50000")</f>
        <v>&gt;50000</v>
      </c>
      <c r="F3083">
        <v>2103</v>
      </c>
      <c r="G3083" t="str" cm="1">
        <f t="array" ref="G3083">_xlfn.IFS(F3083&lt;1000,"1000",F3083&lt;5000,"5000",F3083&lt;10000,"10000",F3083&lt;15000,"15000",F3083&lt;20000,"20000",F3083&lt;25000,"25000",F3083&lt;30000,"30000",F3083&lt;35000,"35000",F3083&lt;40000,"40000",F3083&lt;45000,"45000",F3083&lt;50000,"50000",F3083&gt;50000,"&gt;50000")</f>
        <v>5000</v>
      </c>
      <c r="H3083" t="s">
        <v>8221</v>
      </c>
      <c r="I3083" t="s">
        <v>8224</v>
      </c>
      <c r="J3083" t="s">
        <v>8246</v>
      </c>
      <c r="K3083">
        <v>1442722891</v>
      </c>
      <c r="L3083" s="10">
        <v>42267.181608796294</v>
      </c>
      <c r="M3083">
        <v>1440130891</v>
      </c>
      <c r="N3083" s="10">
        <f t="shared" si="146"/>
        <v>42237.181608796294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144"/>
        <v>0.21029999999999999</v>
      </c>
      <c r="T3083">
        <f t="shared" si="145"/>
        <v>420.6</v>
      </c>
      <c r="U3083" t="s">
        <v>8317</v>
      </c>
      <c r="V3083" t="s">
        <v>8357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 t="str" cm="1">
        <f t="array" ref="E3084">_xlfn.IFS(D3084&lt;1000,"1000",D3084&lt;5000,"5000",D3084&lt;10000,"10000",D3084&lt;15000,"15000",D3084&lt;20000,"20000",D3084&lt;25000,"25000",D3084&lt;30000,"30000",D3084&lt;35000,"35000",D3084&lt;40000,"40000",D3084&lt;45000,"45000",D3084&lt;50000,"50000",D3084&gt;=50000,"&gt;50000")</f>
        <v>10000</v>
      </c>
      <c r="F3084">
        <v>0</v>
      </c>
      <c r="G3084" t="str" cm="1">
        <f t="array" ref="G3084">_xlfn.IFS(F3084&lt;1000,"1000",F3084&lt;5000,"5000",F3084&lt;10000,"10000",F3084&lt;15000,"15000",F3084&lt;20000,"20000",F3084&lt;25000,"25000",F3084&lt;30000,"30000",F3084&lt;35000,"35000",F3084&lt;40000,"40000",F3084&lt;45000,"45000",F3084&lt;50000,"50000",F3084&gt;50000,"&gt;50000")</f>
        <v>1000</v>
      </c>
      <c r="H3084" t="s">
        <v>8221</v>
      </c>
      <c r="I3084" t="s">
        <v>8224</v>
      </c>
      <c r="J3084" t="s">
        <v>8246</v>
      </c>
      <c r="K3084">
        <v>1447628946</v>
      </c>
      <c r="L3084" s="10">
        <v>42323.96465277778</v>
      </c>
      <c r="M3084">
        <v>1445033346</v>
      </c>
      <c r="N3084" s="10">
        <f t="shared" si="146"/>
        <v>42293.922986111109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144"/>
        <v>0</v>
      </c>
      <c r="T3084" t="e">
        <f t="shared" si="145"/>
        <v>#DIV/0!</v>
      </c>
      <c r="U3084" t="s">
        <v>8317</v>
      </c>
      <c r="V3084" t="s">
        <v>8357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 t="str" cm="1">
        <f t="array" ref="E3085">_xlfn.IFS(D3085&lt;1000,"1000",D3085&lt;5000,"5000",D3085&lt;10000,"10000",D3085&lt;15000,"15000",D3085&lt;20000,"20000",D3085&lt;25000,"25000",D3085&lt;30000,"30000",D3085&lt;35000,"35000",D3085&lt;40000,"40000",D3085&lt;45000,"45000",D3085&lt;50000,"50000",D3085&gt;=50000,"&gt;50000")</f>
        <v>25000</v>
      </c>
      <c r="F3085">
        <v>56</v>
      </c>
      <c r="G3085" t="str" cm="1">
        <f t="array" ref="G3085">_xlfn.IFS(F3085&lt;1000,"1000",F3085&lt;5000,"5000",F3085&lt;10000,"10000",F3085&lt;15000,"15000",F3085&lt;20000,"20000",F3085&lt;25000,"25000",F3085&lt;30000,"30000",F3085&lt;35000,"35000",F3085&lt;40000,"40000",F3085&lt;45000,"45000",F3085&lt;50000,"50000",F3085&gt;50000,"&gt;50000")</f>
        <v>1000</v>
      </c>
      <c r="H3085" t="s">
        <v>8221</v>
      </c>
      <c r="I3085" t="s">
        <v>8224</v>
      </c>
      <c r="J3085" t="s">
        <v>8246</v>
      </c>
      <c r="K3085">
        <v>1409547600</v>
      </c>
      <c r="L3085" s="10">
        <v>41883.208333333336</v>
      </c>
      <c r="M3085">
        <v>1406986278</v>
      </c>
      <c r="N3085" s="10">
        <f t="shared" si="146"/>
        <v>41853.563402777778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144"/>
        <v>0.27999999999999997</v>
      </c>
      <c r="T3085">
        <f t="shared" si="145"/>
        <v>18.666666666666668</v>
      </c>
      <c r="U3085" t="s">
        <v>8317</v>
      </c>
      <c r="V3085" t="s">
        <v>8357</v>
      </c>
    </row>
    <row r="3086" spans="1:22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 t="str" cm="1">
        <f t="array" ref="E3086">_xlfn.IFS(D3086&lt;1000,"1000",D3086&lt;5000,"5000",D3086&lt;10000,"10000",D3086&lt;15000,"15000",D3086&lt;20000,"20000",D3086&lt;25000,"25000",D3086&lt;30000,"30000",D3086&lt;35000,"35000",D3086&lt;40000,"40000",D3086&lt;45000,"45000",D3086&lt;50000,"50000",D3086&gt;=50000,"&gt;50000")</f>
        <v>5000</v>
      </c>
      <c r="F3086">
        <v>470</v>
      </c>
      <c r="G3086" t="str" cm="1">
        <f t="array" ref="G3086">_xlfn.IFS(F3086&lt;1000,"1000",F3086&lt;5000,"5000",F3086&lt;10000,"10000",F3086&lt;15000,"15000",F3086&lt;20000,"20000",F3086&lt;25000,"25000",F3086&lt;30000,"30000",F3086&lt;35000,"35000",F3086&lt;40000,"40000",F3086&lt;45000,"45000",F3086&lt;50000,"50000",F3086&gt;50000,"&gt;50000")</f>
        <v>1000</v>
      </c>
      <c r="H3086" t="s">
        <v>8221</v>
      </c>
      <c r="I3086" t="s">
        <v>8224</v>
      </c>
      <c r="J3086" t="s">
        <v>8246</v>
      </c>
      <c r="K3086">
        <v>1430851680</v>
      </c>
      <c r="L3086" s="10">
        <v>42129.783333333333</v>
      </c>
      <c r="M3086">
        <v>1428340931</v>
      </c>
      <c r="N3086" s="10">
        <f t="shared" si="146"/>
        <v>42100.723738425921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144"/>
        <v>11.57920670115792</v>
      </c>
      <c r="T3086">
        <f t="shared" si="145"/>
        <v>78.333333333333329</v>
      </c>
      <c r="U3086" t="s">
        <v>8317</v>
      </c>
      <c r="V3086" t="s">
        <v>8357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 t="str" cm="1">
        <f t="array" ref="E3087">_xlfn.IFS(D3087&lt;1000,"1000",D3087&lt;5000,"5000",D3087&lt;10000,"10000",D3087&lt;15000,"15000",D3087&lt;20000,"20000",D3087&lt;25000,"25000",D3087&lt;30000,"30000",D3087&lt;35000,"35000",D3087&lt;40000,"40000",D3087&lt;45000,"45000",D3087&lt;50000,"50000",D3087&gt;=50000,"&gt;50000")</f>
        <v>30000</v>
      </c>
      <c r="F3087">
        <v>610</v>
      </c>
      <c r="G3087" t="str" cm="1">
        <f t="array" ref="G3087">_xlfn.IFS(F3087&lt;1000,"1000",F3087&lt;5000,"5000",F3087&lt;10000,"10000",F3087&lt;15000,"15000",F3087&lt;20000,"20000",F3087&lt;25000,"25000",F3087&lt;30000,"30000",F3087&lt;35000,"35000",F3087&lt;40000,"40000",F3087&lt;45000,"45000",F3087&lt;50000,"50000",F3087&gt;50000,"&gt;50000")</f>
        <v>1000</v>
      </c>
      <c r="H3087" t="s">
        <v>8221</v>
      </c>
      <c r="I3087" t="s">
        <v>8224</v>
      </c>
      <c r="J3087" t="s">
        <v>8246</v>
      </c>
      <c r="K3087">
        <v>1443561159</v>
      </c>
      <c r="L3087" s="10">
        <v>42276.883784722217</v>
      </c>
      <c r="M3087">
        <v>1440969159</v>
      </c>
      <c r="N3087" s="10">
        <f t="shared" si="146"/>
        <v>42246.883784722217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144"/>
        <v>2.44</v>
      </c>
      <c r="T3087">
        <f t="shared" si="145"/>
        <v>67.777777777777771</v>
      </c>
      <c r="U3087" t="s">
        <v>8317</v>
      </c>
      <c r="V3087" t="s">
        <v>8357</v>
      </c>
    </row>
    <row r="3088" spans="1:22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 t="str" cm="1">
        <f t="array" ref="E3088">_xlfn.IFS(D3088&lt;1000,"1000",D3088&lt;5000,"5000",D3088&lt;10000,"10000",D3088&lt;15000,"15000",D3088&lt;20000,"20000",D3088&lt;25000,"25000",D3088&lt;30000,"30000",D3088&lt;35000,"35000",D3088&lt;40000,"40000",D3088&lt;45000,"45000",D3088&lt;50000,"50000",D3088&gt;=50000,"&gt;50000")</f>
        <v>25000</v>
      </c>
      <c r="F3088">
        <v>50</v>
      </c>
      <c r="G3088" t="str" cm="1">
        <f t="array" ref="G3088">_xlfn.IFS(F3088&lt;1000,"1000",F3088&lt;5000,"5000",F3088&lt;10000,"10000",F3088&lt;15000,"15000",F3088&lt;20000,"20000",F3088&lt;25000,"25000",F3088&lt;30000,"30000",F3088&lt;35000,"35000",F3088&lt;40000,"40000",F3088&lt;45000,"45000",F3088&lt;50000,"50000",F3088&gt;50000,"&gt;50000")</f>
        <v>1000</v>
      </c>
      <c r="H3088" t="s">
        <v>8221</v>
      </c>
      <c r="I3088" t="s">
        <v>8237</v>
      </c>
      <c r="J3088" t="s">
        <v>8249</v>
      </c>
      <c r="K3088">
        <v>1439827559</v>
      </c>
      <c r="L3088" s="10">
        <v>42233.67082175926</v>
      </c>
      <c r="M3088">
        <v>1434643559</v>
      </c>
      <c r="N3088" s="10">
        <f t="shared" si="146"/>
        <v>42173.67082175926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144"/>
        <v>0.25</v>
      </c>
      <c r="T3088">
        <f t="shared" si="145"/>
        <v>16.666666666666668</v>
      </c>
      <c r="U3088" t="s">
        <v>8317</v>
      </c>
      <c r="V3088" t="s">
        <v>8357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 t="str" cm="1">
        <f t="array" ref="E3089">_xlfn.IFS(D3089&lt;1000,"1000",D3089&lt;5000,"5000",D3089&lt;10000,"10000",D3089&lt;15000,"15000",D3089&lt;20000,"20000",D3089&lt;25000,"25000",D3089&lt;30000,"30000",D3089&lt;35000,"35000",D3089&lt;40000,"40000",D3089&lt;45000,"45000",D3089&lt;50000,"50000",D3089&gt;=50000,"&gt;50000")</f>
        <v>25000</v>
      </c>
      <c r="F3089">
        <v>125</v>
      </c>
      <c r="G3089" t="str" cm="1">
        <f t="array" ref="G3089">_xlfn.IFS(F3089&lt;1000,"1000",F3089&lt;5000,"5000",F3089&lt;10000,"10000",F3089&lt;15000,"15000",F3089&lt;20000,"20000",F3089&lt;25000,"25000",F3089&lt;30000,"30000",F3089&lt;35000,"35000",F3089&lt;40000,"40000",F3089&lt;45000,"45000",F3089&lt;50000,"50000",F3089&gt;50000,"&gt;50000")</f>
        <v>1000</v>
      </c>
      <c r="H3089" t="s">
        <v>8221</v>
      </c>
      <c r="I3089" t="s">
        <v>8224</v>
      </c>
      <c r="J3089" t="s">
        <v>8246</v>
      </c>
      <c r="K3089">
        <v>1482294990</v>
      </c>
      <c r="L3089" s="10">
        <v>42725.192013888889</v>
      </c>
      <c r="M3089">
        <v>1477107390</v>
      </c>
      <c r="N3089" s="10">
        <f t="shared" si="146"/>
        <v>42665.150347222225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144"/>
        <v>0.625</v>
      </c>
      <c r="T3089">
        <f t="shared" si="145"/>
        <v>62.5</v>
      </c>
      <c r="U3089" t="s">
        <v>8317</v>
      </c>
      <c r="V3089" t="s">
        <v>8357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 t="str" cm="1">
        <f t="array" ref="E3090">_xlfn.IFS(D3090&lt;1000,"1000",D3090&lt;5000,"5000",D3090&lt;10000,"10000",D3090&lt;15000,"15000",D3090&lt;20000,"20000",D3090&lt;25000,"25000",D3090&lt;30000,"30000",D3090&lt;35000,"35000",D3090&lt;40000,"40000",D3090&lt;45000,"45000",D3090&lt;50000,"50000",D3090&gt;=50000,"&gt;50000")</f>
        <v>&gt;50000</v>
      </c>
      <c r="F3090">
        <v>126</v>
      </c>
      <c r="G3090" t="str" cm="1">
        <f t="array" ref="G3090">_xlfn.IFS(F3090&lt;1000,"1000",F3090&lt;5000,"5000",F3090&lt;10000,"10000",F3090&lt;15000,"15000",F3090&lt;20000,"20000",F3090&lt;25000,"25000",F3090&lt;30000,"30000",F3090&lt;35000,"35000",F3090&lt;40000,"40000",F3090&lt;45000,"45000",F3090&lt;50000,"50000",F3090&gt;50000,"&gt;50000")</f>
        <v>1000</v>
      </c>
      <c r="H3090" t="s">
        <v>8221</v>
      </c>
      <c r="I3090" t="s">
        <v>8224</v>
      </c>
      <c r="J3090" t="s">
        <v>8246</v>
      </c>
      <c r="K3090">
        <v>1420724460</v>
      </c>
      <c r="L3090" s="10">
        <v>42012.570138888885</v>
      </c>
      <c r="M3090">
        <v>1418046247</v>
      </c>
      <c r="N3090" s="10">
        <f t="shared" si="146"/>
        <v>41981.57230324074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144"/>
        <v>0.19384615384615383</v>
      </c>
      <c r="T3090">
        <f t="shared" si="145"/>
        <v>42</v>
      </c>
      <c r="U3090" t="s">
        <v>8317</v>
      </c>
      <c r="V3090" t="s">
        <v>8357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 t="str" cm="1">
        <f t="array" ref="E3091">_xlfn.IFS(D3091&lt;1000,"1000",D3091&lt;5000,"5000",D3091&lt;10000,"10000",D3091&lt;15000,"15000",D3091&lt;20000,"20000",D3091&lt;25000,"25000",D3091&lt;30000,"30000",D3091&lt;35000,"35000",D3091&lt;40000,"40000",D3091&lt;45000,"45000",D3091&lt;50000,"50000",D3091&gt;=50000,"&gt;50000")</f>
        <v>30000</v>
      </c>
      <c r="F3091">
        <v>5854</v>
      </c>
      <c r="G3091" t="str" cm="1">
        <f t="array" ref="G3091">_xlfn.IFS(F3091&lt;1000,"1000",F3091&lt;5000,"5000",F3091&lt;10000,"10000",F3091&lt;15000,"15000",F3091&lt;20000,"20000",F3091&lt;25000,"25000",F3091&lt;30000,"30000",F3091&lt;35000,"35000",F3091&lt;40000,"40000",F3091&lt;45000,"45000",F3091&lt;50000,"50000",F3091&gt;50000,"&gt;50000")</f>
        <v>10000</v>
      </c>
      <c r="H3091" t="s">
        <v>8221</v>
      </c>
      <c r="I3091" t="s">
        <v>8224</v>
      </c>
      <c r="J3091" t="s">
        <v>8246</v>
      </c>
      <c r="K3091">
        <v>1468029540</v>
      </c>
      <c r="L3091" s="10">
        <v>42560.082638888889</v>
      </c>
      <c r="M3091">
        <v>1465304483</v>
      </c>
      <c r="N3091" s="10">
        <f t="shared" si="146"/>
        <v>42528.542627314819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144"/>
        <v>23.416</v>
      </c>
      <c r="T3091">
        <f t="shared" si="145"/>
        <v>130.0888888888889</v>
      </c>
      <c r="U3091" t="s">
        <v>8317</v>
      </c>
      <c r="V3091" t="s">
        <v>8357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 t="str" cm="1">
        <f t="array" ref="E3092">_xlfn.IFS(D3092&lt;1000,"1000",D3092&lt;5000,"5000",D3092&lt;10000,"10000",D3092&lt;15000,"15000",D3092&lt;20000,"20000",D3092&lt;25000,"25000",D3092&lt;30000,"30000",D3092&lt;35000,"35000",D3092&lt;40000,"40000",D3092&lt;45000,"45000",D3092&lt;50000,"50000",D3092&gt;=50000,"&gt;50000")</f>
        <v>&gt;50000</v>
      </c>
      <c r="F3092">
        <v>11432</v>
      </c>
      <c r="G3092" t="str" cm="1">
        <f t="array" ref="G3092">_xlfn.IFS(F3092&lt;1000,"1000",F3092&lt;5000,"5000",F3092&lt;10000,"10000",F3092&lt;15000,"15000",F3092&lt;20000,"20000",F3092&lt;25000,"25000",F3092&lt;30000,"30000",F3092&lt;35000,"35000",F3092&lt;40000,"40000",F3092&lt;45000,"45000",F3092&lt;50000,"50000",F3092&gt;50000,"&gt;50000")</f>
        <v>15000</v>
      </c>
      <c r="H3092" t="s">
        <v>8221</v>
      </c>
      <c r="I3092" t="s">
        <v>8224</v>
      </c>
      <c r="J3092" t="s">
        <v>8246</v>
      </c>
      <c r="K3092">
        <v>1430505545</v>
      </c>
      <c r="L3092" s="10">
        <v>42125.777141203704</v>
      </c>
      <c r="M3092">
        <v>1425325145</v>
      </c>
      <c r="N3092" s="10">
        <f t="shared" si="146"/>
        <v>42065.818807870368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144"/>
        <v>5.0808888888888886</v>
      </c>
      <c r="T3092">
        <f t="shared" si="145"/>
        <v>1270.2222222222222</v>
      </c>
      <c r="U3092" t="s">
        <v>8317</v>
      </c>
      <c r="V3092" t="s">
        <v>8357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 t="str" cm="1">
        <f t="array" ref="E3093">_xlfn.IFS(D3093&lt;1000,"1000",D3093&lt;5000,"5000",D3093&lt;10000,"10000",D3093&lt;15000,"15000",D3093&lt;20000,"20000",D3093&lt;25000,"25000",D3093&lt;30000,"30000",D3093&lt;35000,"35000",D3093&lt;40000,"40000",D3093&lt;45000,"45000",D3093&lt;50000,"50000",D3093&gt;=50000,"&gt;50000")</f>
        <v>10000</v>
      </c>
      <c r="F3093">
        <v>796</v>
      </c>
      <c r="G3093" t="str" cm="1">
        <f t="array" ref="G3093">_xlfn.IFS(F3093&lt;1000,"1000",F3093&lt;5000,"5000",F3093&lt;10000,"10000",F3093&lt;15000,"15000",F3093&lt;20000,"20000",F3093&lt;25000,"25000",F3093&lt;30000,"30000",F3093&lt;35000,"35000",F3093&lt;40000,"40000",F3093&lt;45000,"45000",F3093&lt;50000,"50000",F3093&gt;50000,"&gt;50000")</f>
        <v>1000</v>
      </c>
      <c r="H3093" t="s">
        <v>8221</v>
      </c>
      <c r="I3093" t="s">
        <v>8224</v>
      </c>
      <c r="J3093" t="s">
        <v>8246</v>
      </c>
      <c r="K3093">
        <v>1471214743</v>
      </c>
      <c r="L3093" s="10">
        <v>42596.948414351849</v>
      </c>
      <c r="M3093">
        <v>1468622743</v>
      </c>
      <c r="N3093" s="10">
        <f t="shared" si="146"/>
        <v>42566.948414351849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144"/>
        <v>15.920000000000002</v>
      </c>
      <c r="T3093">
        <f t="shared" si="145"/>
        <v>88.444444444444443</v>
      </c>
      <c r="U3093" t="s">
        <v>8317</v>
      </c>
      <c r="V3093" t="s">
        <v>8357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 t="str" cm="1">
        <f t="array" ref="E3094">_xlfn.IFS(D3094&lt;1000,"1000",D3094&lt;5000,"5000",D3094&lt;10000,"10000",D3094&lt;15000,"15000",D3094&lt;20000,"20000",D3094&lt;25000,"25000",D3094&lt;30000,"30000",D3094&lt;35000,"35000",D3094&lt;40000,"40000",D3094&lt;45000,"45000",D3094&lt;50000,"50000",D3094&gt;=50000,"&gt;50000")</f>
        <v>&gt;50000</v>
      </c>
      <c r="F3094">
        <v>1183.19</v>
      </c>
      <c r="G3094" t="str" cm="1">
        <f t="array" ref="G3094">_xlfn.IFS(F3094&lt;1000,"1000",F3094&lt;5000,"5000",F3094&lt;10000,"10000",F3094&lt;15000,"15000",F3094&lt;20000,"20000",F3094&lt;25000,"25000",F3094&lt;30000,"30000",F3094&lt;35000,"35000",F3094&lt;40000,"40000",F3094&lt;45000,"45000",F3094&lt;50000,"50000",F3094&gt;50000,"&gt;50000")</f>
        <v>5000</v>
      </c>
      <c r="H3094" t="s">
        <v>8221</v>
      </c>
      <c r="I3094" t="s">
        <v>8224</v>
      </c>
      <c r="J3094" t="s">
        <v>8246</v>
      </c>
      <c r="K3094">
        <v>1444946400</v>
      </c>
      <c r="L3094" s="10">
        <v>42292.916666666672</v>
      </c>
      <c r="M3094">
        <v>1441723912</v>
      </c>
      <c r="N3094" s="10">
        <f t="shared" si="146"/>
        <v>42255.619351851856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144"/>
        <v>1.1831900000000002</v>
      </c>
      <c r="T3094">
        <f t="shared" si="145"/>
        <v>56.342380952380957</v>
      </c>
      <c r="U3094" t="s">
        <v>8317</v>
      </c>
      <c r="V3094" t="s">
        <v>8357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 t="str" cm="1">
        <f t="array" ref="E3095">_xlfn.IFS(D3095&lt;1000,"1000",D3095&lt;5000,"5000",D3095&lt;10000,"10000",D3095&lt;15000,"15000",D3095&lt;20000,"20000",D3095&lt;25000,"25000",D3095&lt;30000,"30000",D3095&lt;35000,"35000",D3095&lt;40000,"40000",D3095&lt;45000,"45000",D3095&lt;50000,"50000",D3095&gt;=50000,"&gt;50000")</f>
        <v>5000</v>
      </c>
      <c r="F3095">
        <v>910</v>
      </c>
      <c r="G3095" t="str" cm="1">
        <f t="array" ref="G3095">_xlfn.IFS(F3095&lt;1000,"1000",F3095&lt;5000,"5000",F3095&lt;10000,"10000",F3095&lt;15000,"15000",F3095&lt;20000,"20000",F3095&lt;25000,"25000",F3095&lt;30000,"30000",F3095&lt;35000,"35000",F3095&lt;40000,"40000",F3095&lt;45000,"45000",F3095&lt;50000,"50000",F3095&gt;50000,"&gt;50000")</f>
        <v>1000</v>
      </c>
      <c r="H3095" t="s">
        <v>8221</v>
      </c>
      <c r="I3095" t="s">
        <v>8229</v>
      </c>
      <c r="J3095" t="s">
        <v>8251</v>
      </c>
      <c r="K3095">
        <v>1401595140</v>
      </c>
      <c r="L3095" s="10">
        <v>41791.165972222225</v>
      </c>
      <c r="M3095">
        <v>1398980941</v>
      </c>
      <c r="N3095" s="10">
        <f t="shared" si="146"/>
        <v>41760.909039351849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144"/>
        <v>22.75</v>
      </c>
      <c r="T3095">
        <f t="shared" si="145"/>
        <v>53.529411764705884</v>
      </c>
      <c r="U3095" t="s">
        <v>8317</v>
      </c>
      <c r="V3095" t="s">
        <v>8357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 t="str" cm="1">
        <f t="array" ref="E3096">_xlfn.IFS(D3096&lt;1000,"1000",D3096&lt;5000,"5000",D3096&lt;10000,"10000",D3096&lt;15000,"15000",D3096&lt;20000,"20000",D3096&lt;25000,"25000",D3096&lt;30000,"30000",D3096&lt;35000,"35000",D3096&lt;40000,"40000",D3096&lt;45000,"45000",D3096&lt;50000,"50000",D3096&gt;=50000,"&gt;50000")</f>
        <v>&gt;50000</v>
      </c>
      <c r="F3096">
        <v>25</v>
      </c>
      <c r="G3096" t="str" cm="1">
        <f t="array" ref="G3096">_xlfn.IFS(F3096&lt;1000,"1000",F3096&lt;5000,"5000",F3096&lt;10000,"10000",F3096&lt;15000,"15000",F3096&lt;20000,"20000",F3096&lt;25000,"25000",F3096&lt;30000,"30000",F3096&lt;35000,"35000",F3096&lt;40000,"40000",F3096&lt;45000,"45000",F3096&lt;50000,"50000",F3096&gt;50000,"&gt;50000")</f>
        <v>1000</v>
      </c>
      <c r="H3096" t="s">
        <v>8221</v>
      </c>
      <c r="I3096" t="s">
        <v>8224</v>
      </c>
      <c r="J3096" t="s">
        <v>8246</v>
      </c>
      <c r="K3096">
        <v>1442775956</v>
      </c>
      <c r="L3096" s="10">
        <v>42267.795787037037</v>
      </c>
      <c r="M3096">
        <v>1437591956</v>
      </c>
      <c r="N3096" s="10">
        <f t="shared" si="146"/>
        <v>42207.795787037037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144"/>
        <v>2.5000000000000001E-2</v>
      </c>
      <c r="T3096">
        <f t="shared" si="145"/>
        <v>25</v>
      </c>
      <c r="U3096" t="s">
        <v>8317</v>
      </c>
      <c r="V3096" t="s">
        <v>8357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 t="str" cm="1">
        <f t="array" ref="E3097">_xlfn.IFS(D3097&lt;1000,"1000",D3097&lt;5000,"5000",D3097&lt;10000,"10000",D3097&lt;15000,"15000",D3097&lt;20000,"20000",D3097&lt;25000,"25000",D3097&lt;30000,"30000",D3097&lt;35000,"35000",D3097&lt;40000,"40000",D3097&lt;45000,"45000",D3097&lt;50000,"50000",D3097&gt;=50000,"&gt;50000")</f>
        <v>15000</v>
      </c>
      <c r="F3097">
        <v>50</v>
      </c>
      <c r="G3097" t="str" cm="1">
        <f t="array" ref="G3097">_xlfn.IFS(F3097&lt;1000,"1000",F3097&lt;5000,"5000",F3097&lt;10000,"10000",F3097&lt;15000,"15000",F3097&lt;20000,"20000",F3097&lt;25000,"25000",F3097&lt;30000,"30000",F3097&lt;35000,"35000",F3097&lt;40000,"40000",F3097&lt;45000,"45000",F3097&lt;50000,"50000",F3097&gt;50000,"&gt;50000")</f>
        <v>1000</v>
      </c>
      <c r="H3097" t="s">
        <v>8221</v>
      </c>
      <c r="I3097" t="s">
        <v>8224</v>
      </c>
      <c r="J3097" t="s">
        <v>8246</v>
      </c>
      <c r="K3097">
        <v>1470011780</v>
      </c>
      <c r="L3097" s="10">
        <v>42583.025231481486</v>
      </c>
      <c r="M3097">
        <v>1464827780</v>
      </c>
      <c r="N3097" s="10">
        <f t="shared" si="146"/>
        <v>42523.025231481486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144"/>
        <v>0.33512064343163539</v>
      </c>
      <c r="T3097">
        <f t="shared" si="145"/>
        <v>50</v>
      </c>
      <c r="U3097" t="s">
        <v>8317</v>
      </c>
      <c r="V3097" t="s">
        <v>8357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 t="str" cm="1">
        <f t="array" ref="E3098">_xlfn.IFS(D3098&lt;1000,"1000",D3098&lt;5000,"5000",D3098&lt;10000,"10000",D3098&lt;15000,"15000",D3098&lt;20000,"20000",D3098&lt;25000,"25000",D3098&lt;30000,"30000",D3098&lt;35000,"35000",D3098&lt;40000,"40000",D3098&lt;45000,"45000",D3098&lt;50000,"50000",D3098&gt;=50000,"&gt;50000")</f>
        <v>25000</v>
      </c>
      <c r="F3098">
        <v>795</v>
      </c>
      <c r="G3098" t="str" cm="1">
        <f t="array" ref="G3098">_xlfn.IFS(F3098&lt;1000,"1000",F3098&lt;5000,"5000",F3098&lt;10000,"10000",F3098&lt;15000,"15000",F3098&lt;20000,"20000",F3098&lt;25000,"25000",F3098&lt;30000,"30000",F3098&lt;35000,"35000",F3098&lt;40000,"40000",F3098&lt;45000,"45000",F3098&lt;50000,"50000",F3098&gt;50000,"&gt;50000")</f>
        <v>1000</v>
      </c>
      <c r="H3098" t="s">
        <v>8221</v>
      </c>
      <c r="I3098" t="s">
        <v>8224</v>
      </c>
      <c r="J3098" t="s">
        <v>8246</v>
      </c>
      <c r="K3098">
        <v>1432151326</v>
      </c>
      <c r="L3098" s="10">
        <v>42144.825532407413</v>
      </c>
      <c r="M3098">
        <v>1429559326</v>
      </c>
      <c r="N3098" s="10">
        <f t="shared" si="146"/>
        <v>42114.825532407413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144"/>
        <v>3.9750000000000001</v>
      </c>
      <c r="T3098">
        <f t="shared" si="145"/>
        <v>56.785714285714285</v>
      </c>
      <c r="U3098" t="s">
        <v>8317</v>
      </c>
      <c r="V3098" t="s">
        <v>8357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 t="str" cm="1">
        <f t="array" ref="E3099">_xlfn.IFS(D3099&lt;1000,"1000",D3099&lt;5000,"5000",D3099&lt;10000,"10000",D3099&lt;15000,"15000",D3099&lt;20000,"20000",D3099&lt;25000,"25000",D3099&lt;30000,"30000",D3099&lt;35000,"35000",D3099&lt;40000,"40000",D3099&lt;45000,"45000",D3099&lt;50000,"50000",D3099&gt;=50000,"&gt;50000")</f>
        <v>15000</v>
      </c>
      <c r="F3099">
        <v>1715</v>
      </c>
      <c r="G3099" t="str" cm="1">
        <f t="array" ref="G3099">_xlfn.IFS(F3099&lt;1000,"1000",F3099&lt;5000,"5000",F3099&lt;10000,"10000",F3099&lt;15000,"15000",F3099&lt;20000,"20000",F3099&lt;25000,"25000",F3099&lt;30000,"30000",F3099&lt;35000,"35000",F3099&lt;40000,"40000",F3099&lt;45000,"45000",F3099&lt;50000,"50000",F3099&gt;50000,"&gt;50000")</f>
        <v>5000</v>
      </c>
      <c r="H3099" t="s">
        <v>8221</v>
      </c>
      <c r="I3099" t="s">
        <v>8225</v>
      </c>
      <c r="J3099" t="s">
        <v>8247</v>
      </c>
      <c r="K3099">
        <v>1475848800</v>
      </c>
      <c r="L3099" s="10">
        <v>42650.583333333328</v>
      </c>
      <c r="M3099">
        <v>1474027501</v>
      </c>
      <c r="N3099" s="10">
        <f t="shared" si="146"/>
        <v>42629.503483796296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144"/>
        <v>17.150000000000002</v>
      </c>
      <c r="T3099">
        <f t="shared" si="145"/>
        <v>40.833333333333336</v>
      </c>
      <c r="U3099" t="s">
        <v>8317</v>
      </c>
      <c r="V3099" t="s">
        <v>8357</v>
      </c>
    </row>
    <row r="3100" spans="1:22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 t="str" cm="1">
        <f t="array" ref="E3100">_xlfn.IFS(D3100&lt;1000,"1000",D3100&lt;5000,"5000",D3100&lt;10000,"10000",D3100&lt;15000,"15000",D3100&lt;20000,"20000",D3100&lt;25000,"25000",D3100&lt;30000,"30000",D3100&lt;35000,"35000",D3100&lt;40000,"40000",D3100&lt;45000,"45000",D3100&lt;50000,"50000",D3100&gt;=50000,"&gt;50000")</f>
        <v>50000</v>
      </c>
      <c r="F3100">
        <v>1758</v>
      </c>
      <c r="G3100" t="str" cm="1">
        <f t="array" ref="G3100">_xlfn.IFS(F3100&lt;1000,"1000",F3100&lt;5000,"5000",F3100&lt;10000,"10000",F3100&lt;15000,"15000",F3100&lt;20000,"20000",F3100&lt;25000,"25000",F3100&lt;30000,"30000",F3100&lt;35000,"35000",F3100&lt;40000,"40000",F3100&lt;45000,"45000",F3100&lt;50000,"50000",F3100&gt;50000,"&gt;50000")</f>
        <v>5000</v>
      </c>
      <c r="H3100" t="s">
        <v>8221</v>
      </c>
      <c r="I3100" t="s">
        <v>8224</v>
      </c>
      <c r="J3100" t="s">
        <v>8246</v>
      </c>
      <c r="K3100">
        <v>1454890620</v>
      </c>
      <c r="L3100" s="10">
        <v>42408.01180555555</v>
      </c>
      <c r="M3100">
        <v>1450724449</v>
      </c>
      <c r="N3100" s="10">
        <f t="shared" si="146"/>
        <v>42359.792233796295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144"/>
        <v>3.6080041046690612</v>
      </c>
      <c r="T3100">
        <f t="shared" si="145"/>
        <v>65.111111111111114</v>
      </c>
      <c r="U3100" t="s">
        <v>8317</v>
      </c>
      <c r="V3100" t="s">
        <v>8357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 t="str" cm="1">
        <f t="array" ref="E3101">_xlfn.IFS(D3101&lt;1000,"1000",D3101&lt;5000,"5000",D3101&lt;10000,"10000",D3101&lt;15000,"15000",D3101&lt;20000,"20000",D3101&lt;25000,"25000",D3101&lt;30000,"30000",D3101&lt;35000,"35000",D3101&lt;40000,"40000",D3101&lt;45000,"45000",D3101&lt;50000,"50000",D3101&gt;=50000,"&gt;50000")</f>
        <v>5000</v>
      </c>
      <c r="F3101">
        <v>278</v>
      </c>
      <c r="G3101" t="str" cm="1">
        <f t="array" ref="G3101">_xlfn.IFS(F3101&lt;1000,"1000",F3101&lt;5000,"5000",F3101&lt;10000,"10000",F3101&lt;15000,"15000",F3101&lt;20000,"20000",F3101&lt;25000,"25000",F3101&lt;30000,"30000",F3101&lt;35000,"35000",F3101&lt;40000,"40000",F3101&lt;45000,"45000",F3101&lt;50000,"50000",F3101&gt;50000,"&gt;50000")</f>
        <v>1000</v>
      </c>
      <c r="H3101" t="s">
        <v>8221</v>
      </c>
      <c r="I3101" t="s">
        <v>8224</v>
      </c>
      <c r="J3101" t="s">
        <v>8246</v>
      </c>
      <c r="K3101">
        <v>1455251591</v>
      </c>
      <c r="L3101" s="10">
        <v>42412.189710648148</v>
      </c>
      <c r="M3101">
        <v>1452659591</v>
      </c>
      <c r="N3101" s="10">
        <f t="shared" si="146"/>
        <v>42382.189710648148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144"/>
        <v>13.900000000000002</v>
      </c>
      <c r="T3101">
        <f t="shared" si="145"/>
        <v>55.6</v>
      </c>
      <c r="U3101" t="s">
        <v>8317</v>
      </c>
      <c r="V3101" t="s">
        <v>8357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 t="str" cm="1">
        <f t="array" ref="E3102">_xlfn.IFS(D3102&lt;1000,"1000",D3102&lt;5000,"5000",D3102&lt;10000,"10000",D3102&lt;15000,"15000",D3102&lt;20000,"20000",D3102&lt;25000,"25000",D3102&lt;30000,"30000",D3102&lt;35000,"35000",D3102&lt;40000,"40000",D3102&lt;45000,"45000",D3102&lt;50000,"50000",D3102&gt;=50000,"&gt;50000")</f>
        <v>15000</v>
      </c>
      <c r="F3102">
        <v>1827</v>
      </c>
      <c r="G3102" t="str" cm="1">
        <f t="array" ref="G3102">_xlfn.IFS(F3102&lt;1000,"1000",F3102&lt;5000,"5000",F3102&lt;10000,"10000",F3102&lt;15000,"15000",F3102&lt;20000,"20000",F3102&lt;25000,"25000",F3102&lt;30000,"30000",F3102&lt;35000,"35000",F3102&lt;40000,"40000",F3102&lt;45000,"45000",F3102&lt;50000,"50000",F3102&gt;50000,"&gt;50000")</f>
        <v>5000</v>
      </c>
      <c r="H3102" t="s">
        <v>8221</v>
      </c>
      <c r="I3102" t="s">
        <v>8224</v>
      </c>
      <c r="J3102" t="s">
        <v>8246</v>
      </c>
      <c r="K3102">
        <v>1413816975</v>
      </c>
      <c r="L3102" s="10">
        <v>41932.622395833336</v>
      </c>
      <c r="M3102">
        <v>1411224975</v>
      </c>
      <c r="N3102" s="10">
        <f t="shared" si="146"/>
        <v>41902.622395833336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144"/>
        <v>15.225</v>
      </c>
      <c r="T3102">
        <f t="shared" si="145"/>
        <v>140.53846153846155</v>
      </c>
      <c r="U3102" t="s">
        <v>8317</v>
      </c>
      <c r="V3102" t="s">
        <v>8357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 t="str" cm="1">
        <f t="array" ref="E3103">_xlfn.IFS(D3103&lt;1000,"1000",D3103&lt;5000,"5000",D3103&lt;10000,"10000",D3103&lt;15000,"15000",D3103&lt;20000,"20000",D3103&lt;25000,"25000",D3103&lt;30000,"30000",D3103&lt;35000,"35000",D3103&lt;40000,"40000",D3103&lt;45000,"45000",D3103&lt;50000,"50000",D3103&gt;=50000,"&gt;50000")</f>
        <v>5000</v>
      </c>
      <c r="F3103">
        <v>300</v>
      </c>
      <c r="G3103" t="str" cm="1">
        <f t="array" ref="G3103">_xlfn.IFS(F3103&lt;1000,"1000",F3103&lt;5000,"5000",F3103&lt;10000,"10000",F3103&lt;15000,"15000",F3103&lt;20000,"20000",F3103&lt;25000,"25000",F3103&lt;30000,"30000",F3103&lt;35000,"35000",F3103&lt;40000,"40000",F3103&lt;45000,"45000",F3103&lt;50000,"50000",F3103&gt;50000,"&gt;50000")</f>
        <v>1000</v>
      </c>
      <c r="H3103" t="s">
        <v>8221</v>
      </c>
      <c r="I3103" t="s">
        <v>8230</v>
      </c>
      <c r="J3103" t="s">
        <v>8249</v>
      </c>
      <c r="K3103">
        <v>1437033360</v>
      </c>
      <c r="L3103" s="10">
        <v>42201.330555555556</v>
      </c>
      <c r="M3103">
        <v>1434445937</v>
      </c>
      <c r="N3103" s="10">
        <f t="shared" si="146"/>
        <v>42171.383530092593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144"/>
        <v>12</v>
      </c>
      <c r="T3103">
        <f t="shared" si="145"/>
        <v>25</v>
      </c>
      <c r="U3103" t="s">
        <v>8317</v>
      </c>
      <c r="V3103" t="s">
        <v>8357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 t="str" cm="1">
        <f t="array" ref="E3104">_xlfn.IFS(D3104&lt;1000,"1000",D3104&lt;5000,"5000",D3104&lt;10000,"10000",D3104&lt;15000,"15000",D3104&lt;20000,"20000",D3104&lt;25000,"25000",D3104&lt;30000,"30000",D3104&lt;35000,"35000",D3104&lt;40000,"40000",D3104&lt;45000,"45000",D3104&lt;50000,"50000",D3104&gt;=50000,"&gt;50000")</f>
        <v>20000</v>
      </c>
      <c r="F3104">
        <v>6258</v>
      </c>
      <c r="G3104" t="str" cm="1">
        <f t="array" ref="G3104">_xlfn.IFS(F3104&lt;1000,"1000",F3104&lt;5000,"5000",F3104&lt;10000,"10000",F3104&lt;15000,"15000",F3104&lt;20000,"20000",F3104&lt;25000,"25000",F3104&lt;30000,"30000",F3104&lt;35000,"35000",F3104&lt;40000,"40000",F3104&lt;45000,"45000",F3104&lt;50000,"50000",F3104&gt;50000,"&gt;50000")</f>
        <v>10000</v>
      </c>
      <c r="H3104" t="s">
        <v>8221</v>
      </c>
      <c r="I3104" t="s">
        <v>8225</v>
      </c>
      <c r="J3104" t="s">
        <v>8247</v>
      </c>
      <c r="K3104">
        <v>1471939818</v>
      </c>
      <c r="L3104" s="10">
        <v>42605.340486111112</v>
      </c>
      <c r="M3104">
        <v>1467619818</v>
      </c>
      <c r="N3104" s="10">
        <f t="shared" si="146"/>
        <v>42555.340486111112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144"/>
        <v>39.112499999999997</v>
      </c>
      <c r="T3104">
        <f t="shared" si="145"/>
        <v>69.533333333333331</v>
      </c>
      <c r="U3104" t="s">
        <v>8317</v>
      </c>
      <c r="V3104" t="s">
        <v>8357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 t="str" cm="1">
        <f t="array" ref="E3105">_xlfn.IFS(D3105&lt;1000,"1000",D3105&lt;5000,"5000",D3105&lt;10000,"10000",D3105&lt;15000,"15000",D3105&lt;20000,"20000",D3105&lt;25000,"25000",D3105&lt;30000,"30000",D3105&lt;35000,"35000",D3105&lt;40000,"40000",D3105&lt;45000,"45000",D3105&lt;50000,"50000",D3105&gt;=50000,"&gt;50000")</f>
        <v>5000</v>
      </c>
      <c r="F3105">
        <v>11</v>
      </c>
      <c r="G3105" t="str" cm="1">
        <f t="array" ref="G3105">_xlfn.IFS(F3105&lt;1000,"1000",F3105&lt;5000,"5000",F3105&lt;10000,"10000",F3105&lt;15000,"15000",F3105&lt;20000,"20000",F3105&lt;25000,"25000",F3105&lt;30000,"30000",F3105&lt;35000,"35000",F3105&lt;40000,"40000",F3105&lt;45000,"45000",F3105&lt;50000,"50000",F3105&gt;50000,"&gt;50000")</f>
        <v>1000</v>
      </c>
      <c r="H3105" t="s">
        <v>8221</v>
      </c>
      <c r="I3105" t="s">
        <v>8224</v>
      </c>
      <c r="J3105" t="s">
        <v>8246</v>
      </c>
      <c r="K3105">
        <v>1434080706</v>
      </c>
      <c r="L3105" s="10">
        <v>42167.156319444446</v>
      </c>
      <c r="M3105">
        <v>1428896706</v>
      </c>
      <c r="N3105" s="10">
        <f t="shared" si="146"/>
        <v>42107.156319444446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144"/>
        <v>0.26829268292682928</v>
      </c>
      <c r="T3105">
        <f t="shared" si="145"/>
        <v>5.5</v>
      </c>
      <c r="U3105" t="s">
        <v>8317</v>
      </c>
      <c r="V3105" t="s">
        <v>8357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 t="str" cm="1">
        <f t="array" ref="E3106">_xlfn.IFS(D3106&lt;1000,"1000",D3106&lt;5000,"5000",D3106&lt;10000,"10000",D3106&lt;15000,"15000",D3106&lt;20000,"20000",D3106&lt;25000,"25000",D3106&lt;30000,"30000",D3106&lt;35000,"35000",D3106&lt;40000,"40000",D3106&lt;45000,"45000",D3106&lt;50000,"50000",D3106&gt;=50000,"&gt;50000")</f>
        <v>5000</v>
      </c>
      <c r="F3106">
        <v>1185</v>
      </c>
      <c r="G3106" t="str" cm="1">
        <f t="array" ref="G3106">_xlfn.IFS(F3106&lt;1000,"1000",F3106&lt;5000,"5000",F3106&lt;10000,"10000",F3106&lt;15000,"15000",F3106&lt;20000,"20000",F3106&lt;25000,"25000",F3106&lt;30000,"30000",F3106&lt;35000,"35000",F3106&lt;40000,"40000",F3106&lt;45000,"45000",F3106&lt;50000,"50000",F3106&gt;50000,"&gt;50000")</f>
        <v>5000</v>
      </c>
      <c r="H3106" t="s">
        <v>8221</v>
      </c>
      <c r="I3106" t="s">
        <v>8226</v>
      </c>
      <c r="J3106" t="s">
        <v>8248</v>
      </c>
      <c r="K3106">
        <v>1422928800</v>
      </c>
      <c r="L3106" s="10">
        <v>42038.083333333328</v>
      </c>
      <c r="M3106">
        <v>1420235311</v>
      </c>
      <c r="N3106" s="10">
        <f t="shared" si="146"/>
        <v>42006.908692129626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144"/>
        <v>29.625</v>
      </c>
      <c r="T3106">
        <f t="shared" si="145"/>
        <v>237</v>
      </c>
      <c r="U3106" t="s">
        <v>8317</v>
      </c>
      <c r="V3106" t="s">
        <v>8357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 t="str" cm="1">
        <f t="array" ref="E3107">_xlfn.IFS(D3107&lt;1000,"1000",D3107&lt;5000,"5000",D3107&lt;10000,"10000",D3107&lt;15000,"15000",D3107&lt;20000,"20000",D3107&lt;25000,"25000",D3107&lt;30000,"30000",D3107&lt;35000,"35000",D3107&lt;40000,"40000",D3107&lt;45000,"45000",D3107&lt;50000,"50000",D3107&gt;=50000,"&gt;50000")</f>
        <v>10000</v>
      </c>
      <c r="F3107">
        <v>2476</v>
      </c>
      <c r="G3107" t="str" cm="1">
        <f t="array" ref="G3107">_xlfn.IFS(F3107&lt;1000,"1000",F3107&lt;5000,"5000",F3107&lt;10000,"10000",F3107&lt;15000,"15000",F3107&lt;20000,"20000",F3107&lt;25000,"25000",F3107&lt;30000,"30000",F3107&lt;35000,"35000",F3107&lt;40000,"40000",F3107&lt;45000,"45000",F3107&lt;50000,"50000",F3107&gt;50000,"&gt;50000")</f>
        <v>5000</v>
      </c>
      <c r="H3107" t="s">
        <v>8221</v>
      </c>
      <c r="I3107" t="s">
        <v>8224</v>
      </c>
      <c r="J3107" t="s">
        <v>8246</v>
      </c>
      <c r="K3107">
        <v>1413694800</v>
      </c>
      <c r="L3107" s="10">
        <v>41931.208333333336</v>
      </c>
      <c r="M3107">
        <v>1408986916</v>
      </c>
      <c r="N3107" s="10">
        <f t="shared" si="146"/>
        <v>41876.718935185185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144"/>
        <v>42.360992301112063</v>
      </c>
      <c r="T3107">
        <f t="shared" si="145"/>
        <v>79.870967741935488</v>
      </c>
      <c r="U3107" t="s">
        <v>8317</v>
      </c>
      <c r="V3107" t="s">
        <v>8357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 t="str" cm="1">
        <f t="array" ref="E3108">_xlfn.IFS(D3108&lt;1000,"1000",D3108&lt;5000,"5000",D3108&lt;10000,"10000",D3108&lt;15000,"15000",D3108&lt;20000,"20000",D3108&lt;25000,"25000",D3108&lt;30000,"30000",D3108&lt;35000,"35000",D3108&lt;40000,"40000",D3108&lt;45000,"45000",D3108&lt;50000,"50000",D3108&gt;=50000,"&gt;50000")</f>
        <v>5000</v>
      </c>
      <c r="F3108">
        <v>41</v>
      </c>
      <c r="G3108" t="str" cm="1">
        <f t="array" ref="G3108">_xlfn.IFS(F3108&lt;1000,"1000",F3108&lt;5000,"5000",F3108&lt;10000,"10000",F3108&lt;15000,"15000",F3108&lt;20000,"20000",F3108&lt;25000,"25000",F3108&lt;30000,"30000",F3108&lt;35000,"35000",F3108&lt;40000,"40000",F3108&lt;45000,"45000",F3108&lt;50000,"50000",F3108&gt;50000,"&gt;50000")</f>
        <v>1000</v>
      </c>
      <c r="H3108" t="s">
        <v>8221</v>
      </c>
      <c r="I3108" t="s">
        <v>8225</v>
      </c>
      <c r="J3108" t="s">
        <v>8247</v>
      </c>
      <c r="K3108">
        <v>1442440800</v>
      </c>
      <c r="L3108" s="10">
        <v>42263.916666666672</v>
      </c>
      <c r="M3108">
        <v>1440497876</v>
      </c>
      <c r="N3108" s="10">
        <f t="shared" si="146"/>
        <v>42241.429120370376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144"/>
        <v>4.1000000000000005</v>
      </c>
      <c r="T3108">
        <f t="shared" si="145"/>
        <v>10.25</v>
      </c>
      <c r="U3108" t="s">
        <v>8317</v>
      </c>
      <c r="V3108" t="s">
        <v>8357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 t="str" cm="1">
        <f t="array" ref="E3109">_xlfn.IFS(D3109&lt;1000,"1000",D3109&lt;5000,"5000",D3109&lt;10000,"10000",D3109&lt;15000,"15000",D3109&lt;20000,"20000",D3109&lt;25000,"25000",D3109&lt;30000,"30000",D3109&lt;35000,"35000",D3109&lt;40000,"40000",D3109&lt;45000,"45000",D3109&lt;50000,"50000",D3109&gt;=50000,"&gt;50000")</f>
        <v>45000</v>
      </c>
      <c r="F3109">
        <v>7905</v>
      </c>
      <c r="G3109" t="str" cm="1">
        <f t="array" ref="G3109">_xlfn.IFS(F3109&lt;1000,"1000",F3109&lt;5000,"5000",F3109&lt;10000,"10000",F3109&lt;15000,"15000",F3109&lt;20000,"20000",F3109&lt;25000,"25000",F3109&lt;30000,"30000",F3109&lt;35000,"35000",F3109&lt;40000,"40000",F3109&lt;45000,"45000",F3109&lt;50000,"50000",F3109&gt;50000,"&gt;50000")</f>
        <v>10000</v>
      </c>
      <c r="H3109" t="s">
        <v>8221</v>
      </c>
      <c r="I3109" t="s">
        <v>8224</v>
      </c>
      <c r="J3109" t="s">
        <v>8246</v>
      </c>
      <c r="K3109">
        <v>1431372751</v>
      </c>
      <c r="L3109" s="10">
        <v>42135.814247685179</v>
      </c>
      <c r="M3109">
        <v>1430767951</v>
      </c>
      <c r="N3109" s="10">
        <f t="shared" si="146"/>
        <v>42128.814247685179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144"/>
        <v>19.762499999999999</v>
      </c>
      <c r="T3109">
        <f t="shared" si="145"/>
        <v>272.58620689655174</v>
      </c>
      <c r="U3109" t="s">
        <v>8317</v>
      </c>
      <c r="V3109" t="s">
        <v>8357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 t="str" cm="1">
        <f t="array" ref="E3110">_xlfn.IFS(D3110&lt;1000,"1000",D3110&lt;5000,"5000",D3110&lt;10000,"10000",D3110&lt;15000,"15000",D3110&lt;20000,"20000",D3110&lt;25000,"25000",D3110&lt;30000,"30000",D3110&lt;35000,"35000",D3110&lt;40000,"40000",D3110&lt;45000,"45000",D3110&lt;50000,"50000",D3110&gt;=50000,"&gt;50000")</f>
        <v>&gt;50000</v>
      </c>
      <c r="F3110">
        <v>26</v>
      </c>
      <c r="G3110" t="str" cm="1">
        <f t="array" ref="G3110">_xlfn.IFS(F3110&lt;1000,"1000",F3110&lt;5000,"5000",F3110&lt;10000,"10000",F3110&lt;15000,"15000",F3110&lt;20000,"20000",F3110&lt;25000,"25000",F3110&lt;30000,"30000",F3110&lt;35000,"35000",F3110&lt;40000,"40000",F3110&lt;45000,"45000",F3110&lt;50000,"50000",F3110&gt;50000,"&gt;50000")</f>
        <v>1000</v>
      </c>
      <c r="H3110" t="s">
        <v>8221</v>
      </c>
      <c r="I3110" t="s">
        <v>8224</v>
      </c>
      <c r="J3110" t="s">
        <v>8246</v>
      </c>
      <c r="K3110">
        <v>1430234394</v>
      </c>
      <c r="L3110" s="10">
        <v>42122.638819444444</v>
      </c>
      <c r="M3110">
        <v>1425053994</v>
      </c>
      <c r="N3110" s="10">
        <f t="shared" si="146"/>
        <v>42062.680486111116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144"/>
        <v>5.1999999999999998E-2</v>
      </c>
      <c r="T3110">
        <f t="shared" si="145"/>
        <v>13</v>
      </c>
      <c r="U3110" t="s">
        <v>8317</v>
      </c>
      <c r="V3110" t="s">
        <v>8357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 t="str" cm="1">
        <f t="array" ref="E3111">_xlfn.IFS(D3111&lt;1000,"1000",D3111&lt;5000,"5000",D3111&lt;10000,"10000",D3111&lt;15000,"15000",D3111&lt;20000,"20000",D3111&lt;25000,"25000",D3111&lt;30000,"30000",D3111&lt;35000,"35000",D3111&lt;40000,"40000",D3111&lt;45000,"45000",D3111&lt;50000,"50000",D3111&gt;=50000,"&gt;50000")</f>
        <v>30000</v>
      </c>
      <c r="F3111">
        <v>6633</v>
      </c>
      <c r="G3111" t="str" cm="1">
        <f t="array" ref="G3111">_xlfn.IFS(F3111&lt;1000,"1000",F3111&lt;5000,"5000",F3111&lt;10000,"10000",F3111&lt;15000,"15000",F3111&lt;20000,"20000",F3111&lt;25000,"25000",F3111&lt;30000,"30000",F3111&lt;35000,"35000",F3111&lt;40000,"40000",F3111&lt;45000,"45000",F3111&lt;50000,"50000",F3111&gt;50000,"&gt;50000")</f>
        <v>10000</v>
      </c>
      <c r="H3111" t="s">
        <v>8221</v>
      </c>
      <c r="I3111" t="s">
        <v>8224</v>
      </c>
      <c r="J3111" t="s">
        <v>8246</v>
      </c>
      <c r="K3111">
        <v>1409194810</v>
      </c>
      <c r="L3111" s="10">
        <v>41879.125115740739</v>
      </c>
      <c r="M3111">
        <v>1406170810</v>
      </c>
      <c r="N3111" s="10">
        <f t="shared" si="146"/>
        <v>41844.125115740739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144"/>
        <v>25.030188679245285</v>
      </c>
      <c r="T3111">
        <f t="shared" si="145"/>
        <v>58.184210526315788</v>
      </c>
      <c r="U3111" t="s">
        <v>8317</v>
      </c>
      <c r="V3111" t="s">
        <v>8357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 t="str" cm="1">
        <f t="array" ref="E3112">_xlfn.IFS(D3112&lt;1000,"1000",D3112&lt;5000,"5000",D3112&lt;10000,"10000",D3112&lt;15000,"15000",D3112&lt;20000,"20000",D3112&lt;25000,"25000",D3112&lt;30000,"30000",D3112&lt;35000,"35000",D3112&lt;40000,"40000",D3112&lt;45000,"45000",D3112&lt;50000,"50000",D3112&gt;=50000,"&gt;50000")</f>
        <v>30000</v>
      </c>
      <c r="F3112">
        <v>10</v>
      </c>
      <c r="G3112" t="str" cm="1">
        <f t="array" ref="G3112">_xlfn.IFS(F3112&lt;1000,"1000",F3112&lt;5000,"5000",F3112&lt;10000,"10000",F3112&lt;15000,"15000",F3112&lt;20000,"20000",F3112&lt;25000,"25000",F3112&lt;30000,"30000",F3112&lt;35000,"35000",F3112&lt;40000,"40000",F3112&lt;45000,"45000",F3112&lt;50000,"50000",F3112&gt;50000,"&gt;50000")</f>
        <v>1000</v>
      </c>
      <c r="H3112" t="s">
        <v>8221</v>
      </c>
      <c r="I3112" t="s">
        <v>8224</v>
      </c>
      <c r="J3112" t="s">
        <v>8246</v>
      </c>
      <c r="K3112">
        <v>1487465119</v>
      </c>
      <c r="L3112" s="10">
        <v>42785.031469907408</v>
      </c>
      <c r="M3112">
        <v>1484009119</v>
      </c>
      <c r="N3112" s="10">
        <f t="shared" si="146"/>
        <v>42745.031469907408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144"/>
        <v>0.04</v>
      </c>
      <c r="T3112">
        <f t="shared" si="145"/>
        <v>10</v>
      </c>
      <c r="U3112" t="s">
        <v>8317</v>
      </c>
      <c r="V3112" t="s">
        <v>8357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 t="str" cm="1">
        <f t="array" ref="E3113">_xlfn.IFS(D3113&lt;1000,"1000",D3113&lt;5000,"5000",D3113&lt;10000,"10000",D3113&lt;15000,"15000",D3113&lt;20000,"20000",D3113&lt;25000,"25000",D3113&lt;30000,"30000",D3113&lt;35000,"35000",D3113&lt;40000,"40000",D3113&lt;45000,"45000",D3113&lt;50000,"50000",D3113&gt;=50000,"&gt;50000")</f>
        <v>25000</v>
      </c>
      <c r="F3113">
        <v>5328</v>
      </c>
      <c r="G3113" t="str" cm="1">
        <f t="array" ref="G3113">_xlfn.IFS(F3113&lt;1000,"1000",F3113&lt;5000,"5000",F3113&lt;10000,"10000",F3113&lt;15000,"15000",F3113&lt;20000,"20000",F3113&lt;25000,"25000",F3113&lt;30000,"30000",F3113&lt;35000,"35000",F3113&lt;40000,"40000",F3113&lt;45000,"45000",F3113&lt;50000,"50000",F3113&gt;50000,"&gt;50000")</f>
        <v>10000</v>
      </c>
      <c r="H3113" t="s">
        <v>8221</v>
      </c>
      <c r="I3113" t="s">
        <v>8224</v>
      </c>
      <c r="J3113" t="s">
        <v>8246</v>
      </c>
      <c r="K3113">
        <v>1412432220</v>
      </c>
      <c r="L3113" s="10">
        <v>41916.595138888886</v>
      </c>
      <c r="M3113">
        <v>1409753820</v>
      </c>
      <c r="N3113" s="10">
        <f t="shared" si="146"/>
        <v>41885.595138888886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144"/>
        <v>26.640000000000004</v>
      </c>
      <c r="T3113">
        <f t="shared" si="145"/>
        <v>70.10526315789474</v>
      </c>
      <c r="U3113" t="s">
        <v>8317</v>
      </c>
      <c r="V3113" t="s">
        <v>8357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 t="str" cm="1">
        <f t="array" ref="E3114">_xlfn.IFS(D3114&lt;1000,"1000",D3114&lt;5000,"5000",D3114&lt;10000,"10000",D3114&lt;15000,"15000",D3114&lt;20000,"20000",D3114&lt;25000,"25000",D3114&lt;30000,"30000",D3114&lt;35000,"35000",D3114&lt;40000,"40000",D3114&lt;45000,"45000",D3114&lt;50000,"50000",D3114&gt;=50000,"&gt;50000")</f>
        <v>15000</v>
      </c>
      <c r="F3114">
        <v>521</v>
      </c>
      <c r="G3114" t="str" cm="1">
        <f t="array" ref="G3114">_xlfn.IFS(F3114&lt;1000,"1000",F3114&lt;5000,"5000",F3114&lt;10000,"10000",F3114&lt;15000,"15000",F3114&lt;20000,"20000",F3114&lt;25000,"25000",F3114&lt;30000,"30000",F3114&lt;35000,"35000",F3114&lt;40000,"40000",F3114&lt;45000,"45000",F3114&lt;50000,"50000",F3114&gt;50000,"&gt;50000")</f>
        <v>1000</v>
      </c>
      <c r="H3114" t="s">
        <v>8221</v>
      </c>
      <c r="I3114" t="s">
        <v>8224</v>
      </c>
      <c r="J3114" t="s">
        <v>8246</v>
      </c>
      <c r="K3114">
        <v>1477968934</v>
      </c>
      <c r="L3114" s="10">
        <v>42675.121921296297</v>
      </c>
      <c r="M3114">
        <v>1472784934</v>
      </c>
      <c r="N3114" s="10">
        <f t="shared" si="146"/>
        <v>42615.121921296297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144"/>
        <v>4.7363636363636363</v>
      </c>
      <c r="T3114">
        <f t="shared" si="145"/>
        <v>57.888888888888886</v>
      </c>
      <c r="U3114" t="s">
        <v>8317</v>
      </c>
      <c r="V3114" t="s">
        <v>8357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 t="str" cm="1">
        <f t="array" ref="E3115">_xlfn.IFS(D3115&lt;1000,"1000",D3115&lt;5000,"5000",D3115&lt;10000,"10000",D3115&lt;15000,"15000",D3115&lt;20000,"20000",D3115&lt;25000,"25000",D3115&lt;30000,"30000",D3115&lt;35000,"35000",D3115&lt;40000,"40000",D3115&lt;45000,"45000",D3115&lt;50000,"50000",D3115&gt;=50000,"&gt;50000")</f>
        <v>&gt;50000</v>
      </c>
      <c r="F3115">
        <v>4635</v>
      </c>
      <c r="G3115" t="str" cm="1">
        <f t="array" ref="G3115">_xlfn.IFS(F3115&lt;1000,"1000",F3115&lt;5000,"5000",F3115&lt;10000,"10000",F3115&lt;15000,"15000",F3115&lt;20000,"20000",F3115&lt;25000,"25000",F3115&lt;30000,"30000",F3115&lt;35000,"35000",F3115&lt;40000,"40000",F3115&lt;45000,"45000",F3115&lt;50000,"50000",F3115&gt;50000,"&gt;50000")</f>
        <v>5000</v>
      </c>
      <c r="H3115" t="s">
        <v>8221</v>
      </c>
      <c r="I3115" t="s">
        <v>8224</v>
      </c>
      <c r="J3115" t="s">
        <v>8246</v>
      </c>
      <c r="K3115">
        <v>1429291982</v>
      </c>
      <c r="L3115" s="10">
        <v>42111.731273148151</v>
      </c>
      <c r="M3115">
        <v>1426699982</v>
      </c>
      <c r="N3115" s="10">
        <f t="shared" si="146"/>
        <v>42081.731273148151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144"/>
        <v>4.2435339894712749</v>
      </c>
      <c r="T3115">
        <f t="shared" si="145"/>
        <v>125.27027027027027</v>
      </c>
      <c r="U3115" t="s">
        <v>8317</v>
      </c>
      <c r="V3115" t="s">
        <v>8357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 t="str" cm="1">
        <f t="array" ref="E3116">_xlfn.IFS(D3116&lt;1000,"1000",D3116&lt;5000,"5000",D3116&lt;10000,"10000",D3116&lt;15000,"15000",D3116&lt;20000,"20000",D3116&lt;25000,"25000",D3116&lt;30000,"30000",D3116&lt;35000,"35000",D3116&lt;40000,"40000",D3116&lt;45000,"45000",D3116&lt;50000,"50000",D3116&gt;=50000,"&gt;50000")</f>
        <v>&gt;50000</v>
      </c>
      <c r="F3116">
        <v>0</v>
      </c>
      <c r="G3116" t="str" cm="1">
        <f t="array" ref="G3116">_xlfn.IFS(F3116&lt;1000,"1000",F3116&lt;5000,"5000",F3116&lt;10000,"10000",F3116&lt;15000,"15000",F3116&lt;20000,"20000",F3116&lt;25000,"25000",F3116&lt;30000,"30000",F3116&lt;35000,"35000",F3116&lt;40000,"40000",F3116&lt;45000,"45000",F3116&lt;50000,"50000",F3116&gt;50000,"&gt;50000")</f>
        <v>1000</v>
      </c>
      <c r="H3116" t="s">
        <v>8221</v>
      </c>
      <c r="I3116" t="s">
        <v>8224</v>
      </c>
      <c r="J3116" t="s">
        <v>8246</v>
      </c>
      <c r="K3116">
        <v>1411312250</v>
      </c>
      <c r="L3116" s="10">
        <v>41903.632523148146</v>
      </c>
      <c r="M3116">
        <v>1406128250</v>
      </c>
      <c r="N3116" s="10">
        <f t="shared" si="146"/>
        <v>41843.632523148146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144"/>
        <v>0</v>
      </c>
      <c r="T3116" t="e">
        <f t="shared" si="145"/>
        <v>#DIV/0!</v>
      </c>
      <c r="U3116" t="s">
        <v>8317</v>
      </c>
      <c r="V3116" t="s">
        <v>8357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 t="str" cm="1">
        <f t="array" ref="E3117">_xlfn.IFS(D3117&lt;1000,"1000",D3117&lt;5000,"5000",D3117&lt;10000,"10000",D3117&lt;15000,"15000",D3117&lt;20000,"20000",D3117&lt;25000,"25000",D3117&lt;30000,"30000",D3117&lt;35000,"35000",D3117&lt;40000,"40000",D3117&lt;45000,"45000",D3117&lt;50000,"50000",D3117&gt;=50000,"&gt;50000")</f>
        <v>15000</v>
      </c>
      <c r="F3117">
        <v>300</v>
      </c>
      <c r="G3117" t="str" cm="1">
        <f t="array" ref="G3117">_xlfn.IFS(F3117&lt;1000,"1000",F3117&lt;5000,"5000",F3117&lt;10000,"10000",F3117&lt;15000,"15000",F3117&lt;20000,"20000",F3117&lt;25000,"25000",F3117&lt;30000,"30000",F3117&lt;35000,"35000",F3117&lt;40000,"40000",F3117&lt;45000,"45000",F3117&lt;50000,"50000",F3117&gt;50000,"&gt;50000")</f>
        <v>1000</v>
      </c>
      <c r="H3117" t="s">
        <v>8221</v>
      </c>
      <c r="I3117" t="s">
        <v>8235</v>
      </c>
      <c r="J3117" t="s">
        <v>8255</v>
      </c>
      <c r="K3117">
        <v>1465123427</v>
      </c>
      <c r="L3117" s="10">
        <v>42526.447071759263</v>
      </c>
      <c r="M3117">
        <v>1462531427</v>
      </c>
      <c r="N3117" s="10">
        <f t="shared" si="146"/>
        <v>42496.447071759263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144"/>
        <v>3</v>
      </c>
      <c r="T3117">
        <f t="shared" si="145"/>
        <v>300</v>
      </c>
      <c r="U3117" t="s">
        <v>8317</v>
      </c>
      <c r="V3117" t="s">
        <v>8357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 t="str" cm="1">
        <f t="array" ref="E3118">_xlfn.IFS(D3118&lt;1000,"1000",D3118&lt;5000,"5000",D3118&lt;10000,"10000",D3118&lt;15000,"15000",D3118&lt;20000,"20000",D3118&lt;25000,"25000",D3118&lt;30000,"30000",D3118&lt;35000,"35000",D3118&lt;40000,"40000",D3118&lt;45000,"45000",D3118&lt;50000,"50000",D3118&gt;=50000,"&gt;50000")</f>
        <v>1000</v>
      </c>
      <c r="F3118">
        <v>430</v>
      </c>
      <c r="G3118" t="str" cm="1">
        <f t="array" ref="G3118">_xlfn.IFS(F3118&lt;1000,"1000",F3118&lt;5000,"5000",F3118&lt;10000,"10000",F3118&lt;15000,"15000",F3118&lt;20000,"20000",F3118&lt;25000,"25000",F3118&lt;30000,"30000",F3118&lt;35000,"35000",F3118&lt;40000,"40000",F3118&lt;45000,"45000",F3118&lt;50000,"50000",F3118&gt;50000,"&gt;50000")</f>
        <v>1000</v>
      </c>
      <c r="H3118" t="s">
        <v>8221</v>
      </c>
      <c r="I3118" t="s">
        <v>8224</v>
      </c>
      <c r="J3118" t="s">
        <v>8246</v>
      </c>
      <c r="K3118">
        <v>1427890925</v>
      </c>
      <c r="L3118" s="10">
        <v>42095.515335648146</v>
      </c>
      <c r="M3118">
        <v>1426681325</v>
      </c>
      <c r="N3118" s="10">
        <f t="shared" si="146"/>
        <v>42081.515335648146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144"/>
        <v>57.333333333333336</v>
      </c>
      <c r="T3118">
        <f t="shared" si="145"/>
        <v>43</v>
      </c>
      <c r="U3118" t="s">
        <v>8317</v>
      </c>
      <c r="V3118" t="s">
        <v>8357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 t="str" cm="1">
        <f t="array" ref="E3119">_xlfn.IFS(D3119&lt;1000,"1000",D3119&lt;5000,"5000",D3119&lt;10000,"10000",D3119&lt;15000,"15000",D3119&lt;20000,"20000",D3119&lt;25000,"25000",D3119&lt;30000,"30000",D3119&lt;35000,"35000",D3119&lt;40000,"40000",D3119&lt;45000,"45000",D3119&lt;50000,"50000",D3119&gt;=50000,"&gt;50000")</f>
        <v>5000</v>
      </c>
      <c r="F3119">
        <v>1</v>
      </c>
      <c r="G3119" t="str" cm="1">
        <f t="array" ref="G3119">_xlfn.IFS(F3119&lt;1000,"1000",F3119&lt;5000,"5000",F3119&lt;10000,"10000",F3119&lt;15000,"15000",F3119&lt;20000,"20000",F3119&lt;25000,"25000",F3119&lt;30000,"30000",F3119&lt;35000,"35000",F3119&lt;40000,"40000",F3119&lt;45000,"45000",F3119&lt;50000,"50000",F3119&gt;50000,"&gt;50000")</f>
        <v>1000</v>
      </c>
      <c r="H3119" t="s">
        <v>8221</v>
      </c>
      <c r="I3119" t="s">
        <v>8225</v>
      </c>
      <c r="J3119" t="s">
        <v>8247</v>
      </c>
      <c r="K3119">
        <v>1464354720</v>
      </c>
      <c r="L3119" s="10">
        <v>42517.55</v>
      </c>
      <c r="M3119">
        <v>1463648360</v>
      </c>
      <c r="N3119" s="10">
        <f t="shared" si="146"/>
        <v>42509.374537037031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144"/>
        <v>0.1</v>
      </c>
      <c r="T3119">
        <f t="shared" si="145"/>
        <v>1</v>
      </c>
      <c r="U3119" t="s">
        <v>8317</v>
      </c>
      <c r="V3119" t="s">
        <v>8357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 t="str" cm="1">
        <f t="array" ref="E3120">_xlfn.IFS(D3120&lt;1000,"1000",D3120&lt;5000,"5000",D3120&lt;10000,"10000",D3120&lt;15000,"15000",D3120&lt;20000,"20000",D3120&lt;25000,"25000",D3120&lt;30000,"30000",D3120&lt;35000,"35000",D3120&lt;40000,"40000",D3120&lt;45000,"45000",D3120&lt;50000,"50000",D3120&gt;=50000,"&gt;50000")</f>
        <v>&gt;50000</v>
      </c>
      <c r="F3120">
        <v>1550</v>
      </c>
      <c r="G3120" t="str" cm="1">
        <f t="array" ref="G3120">_xlfn.IFS(F3120&lt;1000,"1000",F3120&lt;5000,"5000",F3120&lt;10000,"10000",F3120&lt;15000,"15000",F3120&lt;20000,"20000",F3120&lt;25000,"25000",F3120&lt;30000,"30000",F3120&lt;35000,"35000",F3120&lt;40000,"40000",F3120&lt;45000,"45000",F3120&lt;50000,"50000",F3120&gt;50000,"&gt;50000")</f>
        <v>5000</v>
      </c>
      <c r="H3120" t="s">
        <v>8221</v>
      </c>
      <c r="I3120" t="s">
        <v>8235</v>
      </c>
      <c r="J3120" t="s">
        <v>8255</v>
      </c>
      <c r="K3120">
        <v>1467473723</v>
      </c>
      <c r="L3120" s="10">
        <v>42553.649571759262</v>
      </c>
      <c r="M3120">
        <v>1465832123</v>
      </c>
      <c r="N3120" s="10">
        <f t="shared" si="146"/>
        <v>42534.649571759262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144"/>
        <v>0.31</v>
      </c>
      <c r="T3120">
        <f t="shared" si="145"/>
        <v>775</v>
      </c>
      <c r="U3120" t="s">
        <v>8317</v>
      </c>
      <c r="V3120" t="s">
        <v>8357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 t="str" cm="1">
        <f t="array" ref="E3121">_xlfn.IFS(D3121&lt;1000,"1000",D3121&lt;5000,"5000",D3121&lt;10000,"10000",D3121&lt;15000,"15000",D3121&lt;20000,"20000",D3121&lt;25000,"25000",D3121&lt;30000,"30000",D3121&lt;35000,"35000",D3121&lt;40000,"40000",D3121&lt;45000,"45000",D3121&lt;50000,"50000",D3121&gt;=50000,"&gt;50000")</f>
        <v>15000</v>
      </c>
      <c r="F3121">
        <v>5</v>
      </c>
      <c r="G3121" t="str" cm="1">
        <f t="array" ref="G3121">_xlfn.IFS(F3121&lt;1000,"1000",F3121&lt;5000,"5000",F3121&lt;10000,"10000",F3121&lt;15000,"15000",F3121&lt;20000,"20000",F3121&lt;25000,"25000",F3121&lt;30000,"30000",F3121&lt;35000,"35000",F3121&lt;40000,"40000",F3121&lt;45000,"45000",F3121&lt;50000,"50000",F3121&gt;50000,"&gt;50000")</f>
        <v>1000</v>
      </c>
      <c r="H3121" t="s">
        <v>8221</v>
      </c>
      <c r="I3121" t="s">
        <v>8224</v>
      </c>
      <c r="J3121" t="s">
        <v>8246</v>
      </c>
      <c r="K3121">
        <v>1427414732</v>
      </c>
      <c r="L3121" s="10">
        <v>42090.003842592589</v>
      </c>
      <c r="M3121">
        <v>1424826332</v>
      </c>
      <c r="N3121" s="10">
        <f t="shared" si="146"/>
        <v>42060.04550925926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144"/>
        <v>0.05</v>
      </c>
      <c r="T3121">
        <f t="shared" si="145"/>
        <v>5</v>
      </c>
      <c r="U3121" t="s">
        <v>8317</v>
      </c>
      <c r="V3121" t="s">
        <v>8357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 t="str" cm="1">
        <f t="array" ref="E3122">_xlfn.IFS(D3122&lt;1000,"1000",D3122&lt;5000,"5000",D3122&lt;10000,"10000",D3122&lt;15000,"15000",D3122&lt;20000,"20000",D3122&lt;25000,"25000",D3122&lt;30000,"30000",D3122&lt;35000,"35000",D3122&lt;40000,"40000",D3122&lt;45000,"45000",D3122&lt;50000,"50000",D3122&gt;=50000,"&gt;50000")</f>
        <v>&gt;50000</v>
      </c>
      <c r="F3122">
        <v>128</v>
      </c>
      <c r="G3122" t="str" cm="1">
        <f t="array" ref="G3122">_xlfn.IFS(F3122&lt;1000,"1000",F3122&lt;5000,"5000",F3122&lt;10000,"10000",F3122&lt;15000,"15000",F3122&lt;20000,"20000",F3122&lt;25000,"25000",F3122&lt;30000,"30000",F3122&lt;35000,"35000",F3122&lt;40000,"40000",F3122&lt;45000,"45000",F3122&lt;50000,"50000",F3122&gt;50000,"&gt;50000")</f>
        <v>1000</v>
      </c>
      <c r="H3122" t="s">
        <v>8221</v>
      </c>
      <c r="I3122" t="s">
        <v>8233</v>
      </c>
      <c r="J3122" t="s">
        <v>8249</v>
      </c>
      <c r="K3122">
        <v>1462484196</v>
      </c>
      <c r="L3122" s="10">
        <v>42495.900416666671</v>
      </c>
      <c r="M3122">
        <v>1457303796</v>
      </c>
      <c r="N3122" s="10">
        <f t="shared" si="146"/>
        <v>42435.942083333335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144"/>
        <v>9.8461538461538465E-3</v>
      </c>
      <c r="T3122">
        <f t="shared" si="145"/>
        <v>12.8</v>
      </c>
      <c r="U3122" t="s">
        <v>8317</v>
      </c>
      <c r="V3122" t="s">
        <v>8357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 t="str" cm="1">
        <f t="array" ref="E3123">_xlfn.IFS(D3123&lt;1000,"1000",D3123&lt;5000,"5000",D3123&lt;10000,"10000",D3123&lt;15000,"15000",D3123&lt;20000,"20000",D3123&lt;25000,"25000",D3123&lt;30000,"30000",D3123&lt;35000,"35000",D3123&lt;40000,"40000",D3123&lt;45000,"45000",D3123&lt;50000,"50000",D3123&gt;=50000,"&gt;50000")</f>
        <v>5000</v>
      </c>
      <c r="F3123">
        <v>10</v>
      </c>
      <c r="G3123" t="str" cm="1">
        <f t="array" ref="G3123">_xlfn.IFS(F3123&lt;1000,"1000",F3123&lt;5000,"5000",F3123&lt;10000,"10000",F3123&lt;15000,"15000",F3123&lt;20000,"20000",F3123&lt;25000,"25000",F3123&lt;30000,"30000",F3123&lt;35000,"35000",F3123&lt;40000,"40000",F3123&lt;45000,"45000",F3123&lt;50000,"50000",F3123&gt;50000,"&gt;50000")</f>
        <v>1000</v>
      </c>
      <c r="H3123" t="s">
        <v>8220</v>
      </c>
      <c r="I3123" t="s">
        <v>8229</v>
      </c>
      <c r="J3123" t="s">
        <v>8251</v>
      </c>
      <c r="K3123">
        <v>1411748335</v>
      </c>
      <c r="L3123" s="10">
        <v>41908.679803240739</v>
      </c>
      <c r="M3123">
        <v>1406564335</v>
      </c>
      <c r="N3123" s="10">
        <f t="shared" si="146"/>
        <v>41848.679803240739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144"/>
        <v>0.66666666666666674</v>
      </c>
      <c r="T3123">
        <f t="shared" si="145"/>
        <v>10</v>
      </c>
      <c r="U3123" t="s">
        <v>8317</v>
      </c>
      <c r="V3123" t="s">
        <v>8357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 t="str" cm="1">
        <f t="array" ref="E3124">_xlfn.IFS(D3124&lt;1000,"1000",D3124&lt;5000,"5000",D3124&lt;10000,"10000",D3124&lt;15000,"15000",D3124&lt;20000,"20000",D3124&lt;25000,"25000",D3124&lt;30000,"30000",D3124&lt;35000,"35000",D3124&lt;40000,"40000",D3124&lt;45000,"45000",D3124&lt;50000,"50000",D3124&gt;=50000,"&gt;50000")</f>
        <v>1000</v>
      </c>
      <c r="F3124">
        <v>116</v>
      </c>
      <c r="G3124" t="str" cm="1">
        <f t="array" ref="G3124">_xlfn.IFS(F3124&lt;1000,"1000",F3124&lt;5000,"5000",F3124&lt;10000,"10000",F3124&lt;15000,"15000",F3124&lt;20000,"20000",F3124&lt;25000,"25000",F3124&lt;30000,"30000",F3124&lt;35000,"35000",F3124&lt;40000,"40000",F3124&lt;45000,"45000",F3124&lt;50000,"50000",F3124&gt;50000,"&gt;50000")</f>
        <v>1000</v>
      </c>
      <c r="H3124" t="s">
        <v>8220</v>
      </c>
      <c r="I3124" t="s">
        <v>8224</v>
      </c>
      <c r="J3124" t="s">
        <v>8246</v>
      </c>
      <c r="K3124">
        <v>1478733732</v>
      </c>
      <c r="L3124" s="10">
        <v>42683.973750000005</v>
      </c>
      <c r="M3124">
        <v>1478298132</v>
      </c>
      <c r="N3124" s="10">
        <f t="shared" si="146"/>
        <v>42678.932083333333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144"/>
        <v>58.291457286432156</v>
      </c>
      <c r="T3124">
        <f t="shared" si="145"/>
        <v>58</v>
      </c>
      <c r="U3124" t="s">
        <v>8317</v>
      </c>
      <c r="V3124" t="s">
        <v>8357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 t="str" cm="1">
        <f t="array" ref="E3125">_xlfn.IFS(D3125&lt;1000,"1000",D3125&lt;5000,"5000",D3125&lt;10000,"10000",D3125&lt;15000,"15000",D3125&lt;20000,"20000",D3125&lt;25000,"25000",D3125&lt;30000,"30000",D3125&lt;35000,"35000",D3125&lt;40000,"40000",D3125&lt;45000,"45000",D3125&lt;50000,"50000",D3125&gt;=50000,"&gt;50000")</f>
        <v>&gt;50000</v>
      </c>
      <c r="F3125">
        <v>85192</v>
      </c>
      <c r="G3125" t="str" cm="1">
        <f t="array" ref="G3125">_xlfn.IFS(F3125&lt;1000,"1000",F3125&lt;5000,"5000",F3125&lt;10000,"10000",F3125&lt;15000,"15000",F3125&lt;20000,"20000",F3125&lt;25000,"25000",F3125&lt;30000,"30000",F3125&lt;35000,"35000",F3125&lt;40000,"40000",F3125&lt;45000,"45000",F3125&lt;50000,"50000",F3125&gt;50000,"&gt;50000")</f>
        <v>&gt;50000</v>
      </c>
      <c r="H3125" t="s">
        <v>8220</v>
      </c>
      <c r="I3125" t="s">
        <v>8224</v>
      </c>
      <c r="J3125" t="s">
        <v>8246</v>
      </c>
      <c r="K3125">
        <v>1468108198</v>
      </c>
      <c r="L3125" s="10">
        <v>42560.993032407408</v>
      </c>
      <c r="M3125">
        <v>1465516198</v>
      </c>
      <c r="N3125" s="10">
        <f t="shared" si="146"/>
        <v>42530.993032407408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144"/>
        <v>68.153599999999997</v>
      </c>
      <c r="T3125">
        <f t="shared" si="145"/>
        <v>244.80459770114942</v>
      </c>
      <c r="U3125" t="s">
        <v>8317</v>
      </c>
      <c r="V3125" t="s">
        <v>8357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 t="str" cm="1">
        <f t="array" ref="E3126">_xlfn.IFS(D3126&lt;1000,"1000",D3126&lt;5000,"5000",D3126&lt;10000,"10000",D3126&lt;15000,"15000",D3126&lt;20000,"20000",D3126&lt;25000,"25000",D3126&lt;30000,"30000",D3126&lt;35000,"35000",D3126&lt;40000,"40000",D3126&lt;45000,"45000",D3126&lt;50000,"50000",D3126&gt;=50000,"&gt;50000")</f>
        <v>&gt;50000</v>
      </c>
      <c r="F3126">
        <v>26</v>
      </c>
      <c r="G3126" t="str" cm="1">
        <f t="array" ref="G3126">_xlfn.IFS(F3126&lt;1000,"1000",F3126&lt;5000,"5000",F3126&lt;10000,"10000",F3126&lt;15000,"15000",F3126&lt;20000,"20000",F3126&lt;25000,"25000",F3126&lt;30000,"30000",F3126&lt;35000,"35000",F3126&lt;40000,"40000",F3126&lt;45000,"45000",F3126&lt;50000,"50000",F3126&gt;50000,"&gt;50000")</f>
        <v>1000</v>
      </c>
      <c r="H3126" t="s">
        <v>8220</v>
      </c>
      <c r="I3126" t="s">
        <v>8224</v>
      </c>
      <c r="J3126" t="s">
        <v>8246</v>
      </c>
      <c r="K3126">
        <v>1422902601</v>
      </c>
      <c r="L3126" s="10">
        <v>42037.780104166668</v>
      </c>
      <c r="M3126">
        <v>1417718601</v>
      </c>
      <c r="N3126" s="10">
        <f t="shared" si="146"/>
        <v>41977.780104166668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144"/>
        <v>3.2499999999999999E-3</v>
      </c>
      <c r="T3126">
        <f t="shared" si="145"/>
        <v>6.5</v>
      </c>
      <c r="U3126" t="s">
        <v>8317</v>
      </c>
      <c r="V3126" t="s">
        <v>8357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 t="str" cm="1">
        <f t="array" ref="E3127">_xlfn.IFS(D3127&lt;1000,"1000",D3127&lt;5000,"5000",D3127&lt;10000,"10000",D3127&lt;15000,"15000",D3127&lt;20000,"20000",D3127&lt;25000,"25000",D3127&lt;30000,"30000",D3127&lt;35000,"35000",D3127&lt;40000,"40000",D3127&lt;45000,"45000",D3127&lt;50000,"50000",D3127&gt;=50000,"&gt;50000")</f>
        <v>&gt;50000</v>
      </c>
      <c r="F3127">
        <v>0</v>
      </c>
      <c r="G3127" t="str" cm="1">
        <f t="array" ref="G3127">_xlfn.IFS(F3127&lt;1000,"1000",F3127&lt;5000,"5000",F3127&lt;10000,"10000",F3127&lt;15000,"15000",F3127&lt;20000,"20000",F3127&lt;25000,"25000",F3127&lt;30000,"30000",F3127&lt;35000,"35000",F3127&lt;40000,"40000",F3127&lt;45000,"45000",F3127&lt;50000,"50000",F3127&gt;50000,"&gt;50000")</f>
        <v>1000</v>
      </c>
      <c r="H3127" t="s">
        <v>8220</v>
      </c>
      <c r="I3127" t="s">
        <v>8224</v>
      </c>
      <c r="J3127" t="s">
        <v>8246</v>
      </c>
      <c r="K3127">
        <v>1452142672</v>
      </c>
      <c r="L3127" s="10">
        <v>42376.20685185185</v>
      </c>
      <c r="M3127">
        <v>1449550672</v>
      </c>
      <c r="N3127" s="10">
        <f t="shared" si="146"/>
        <v>42346.20685185185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144"/>
        <v>0</v>
      </c>
      <c r="T3127" t="e">
        <f t="shared" si="145"/>
        <v>#DIV/0!</v>
      </c>
      <c r="U3127" t="s">
        <v>8317</v>
      </c>
      <c r="V3127" t="s">
        <v>8357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 t="str" cm="1">
        <f t="array" ref="E3128">_xlfn.IFS(D3128&lt;1000,"1000",D3128&lt;5000,"5000",D3128&lt;10000,"10000",D3128&lt;15000,"15000",D3128&lt;20000,"20000",D3128&lt;25000,"25000",D3128&lt;30000,"30000",D3128&lt;35000,"35000",D3128&lt;40000,"40000",D3128&lt;45000,"45000",D3128&lt;50000,"50000",D3128&gt;=50000,"&gt;50000")</f>
        <v>30000</v>
      </c>
      <c r="F3128">
        <v>1040</v>
      </c>
      <c r="G3128" t="str" cm="1">
        <f t="array" ref="G3128">_xlfn.IFS(F3128&lt;1000,"1000",F3128&lt;5000,"5000",F3128&lt;10000,"10000",F3128&lt;15000,"15000",F3128&lt;20000,"20000",F3128&lt;25000,"25000",F3128&lt;30000,"30000",F3128&lt;35000,"35000",F3128&lt;40000,"40000",F3128&lt;45000,"45000",F3128&lt;50000,"50000",F3128&gt;50000,"&gt;50000")</f>
        <v>5000</v>
      </c>
      <c r="H3128" t="s">
        <v>8220</v>
      </c>
      <c r="I3128" t="s">
        <v>8224</v>
      </c>
      <c r="J3128" t="s">
        <v>8246</v>
      </c>
      <c r="K3128">
        <v>1459121162</v>
      </c>
      <c r="L3128" s="10">
        <v>42456.976412037038</v>
      </c>
      <c r="M3128">
        <v>1456532762</v>
      </c>
      <c r="N3128" s="10">
        <f t="shared" si="146"/>
        <v>42427.01807870371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144"/>
        <v>4.16</v>
      </c>
      <c r="T3128">
        <f t="shared" si="145"/>
        <v>61.176470588235297</v>
      </c>
      <c r="U3128" t="s">
        <v>8317</v>
      </c>
      <c r="V3128" t="s">
        <v>8357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 t="str" cm="1">
        <f t="array" ref="E3129">_xlfn.IFS(D3129&lt;1000,"1000",D3129&lt;5000,"5000",D3129&lt;10000,"10000",D3129&lt;15000,"15000",D3129&lt;20000,"20000",D3129&lt;25000,"25000",D3129&lt;30000,"30000",D3129&lt;35000,"35000",D3129&lt;40000,"40000",D3129&lt;45000,"45000",D3129&lt;50000,"50000",D3129&gt;=50000,"&gt;50000")</f>
        <v>&gt;50000</v>
      </c>
      <c r="F3129">
        <v>0</v>
      </c>
      <c r="G3129" t="str" cm="1">
        <f t="array" ref="G3129">_xlfn.IFS(F3129&lt;1000,"1000",F3129&lt;5000,"5000",F3129&lt;10000,"10000",F3129&lt;15000,"15000",F3129&lt;20000,"20000",F3129&lt;25000,"25000",F3129&lt;30000,"30000",F3129&lt;35000,"35000",F3129&lt;40000,"40000",F3129&lt;45000,"45000",F3129&lt;50000,"50000",F3129&gt;50000,"&gt;50000")</f>
        <v>1000</v>
      </c>
      <c r="H3129" t="s">
        <v>8220</v>
      </c>
      <c r="I3129" t="s">
        <v>8224</v>
      </c>
      <c r="J3129" t="s">
        <v>8246</v>
      </c>
      <c r="K3129">
        <v>1425242029</v>
      </c>
      <c r="L3129" s="10">
        <v>42064.856817129628</v>
      </c>
      <c r="M3129">
        <v>1422650029</v>
      </c>
      <c r="N3129" s="10">
        <f t="shared" si="146"/>
        <v>42034.856817129628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144"/>
        <v>0</v>
      </c>
      <c r="T3129" t="e">
        <f t="shared" si="145"/>
        <v>#DIV/0!</v>
      </c>
      <c r="U3129" t="s">
        <v>8317</v>
      </c>
      <c r="V3129" t="s">
        <v>8357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 t="str" cm="1">
        <f t="array" ref="E3130">_xlfn.IFS(D3130&lt;1000,"1000",D3130&lt;5000,"5000",D3130&lt;10000,"10000",D3130&lt;15000,"15000",D3130&lt;20000,"20000",D3130&lt;25000,"25000",D3130&lt;30000,"30000",D3130&lt;35000,"35000",D3130&lt;40000,"40000",D3130&lt;45000,"45000",D3130&lt;50000,"50000",D3130&gt;=50000,"&gt;50000")</f>
        <v>20000</v>
      </c>
      <c r="F3130">
        <v>16291</v>
      </c>
      <c r="G3130" t="str" cm="1">
        <f t="array" ref="G3130">_xlfn.IFS(F3130&lt;1000,"1000",F3130&lt;5000,"5000",F3130&lt;10000,"10000",F3130&lt;15000,"15000",F3130&lt;20000,"20000",F3130&lt;25000,"25000",F3130&lt;30000,"30000",F3130&lt;35000,"35000",F3130&lt;40000,"40000",F3130&lt;45000,"45000",F3130&lt;50000,"50000",F3130&gt;50000,"&gt;50000")</f>
        <v>20000</v>
      </c>
      <c r="H3130" t="s">
        <v>8222</v>
      </c>
      <c r="I3130" t="s">
        <v>8224</v>
      </c>
      <c r="J3130" t="s">
        <v>8246</v>
      </c>
      <c r="K3130">
        <v>1489690141</v>
      </c>
      <c r="L3130" s="10">
        <v>42810.784039351856</v>
      </c>
      <c r="M3130">
        <v>1487101741</v>
      </c>
      <c r="N3130" s="10">
        <f t="shared" si="146"/>
        <v>42780.825706018513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144"/>
        <v>108.60666666666667</v>
      </c>
      <c r="T3130">
        <f t="shared" si="145"/>
        <v>139.23931623931625</v>
      </c>
      <c r="U3130" t="s">
        <v>8317</v>
      </c>
      <c r="V3130" t="s">
        <v>8318</v>
      </c>
    </row>
    <row r="3131" spans="1:22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 t="str" cm="1">
        <f t="array" ref="E3131">_xlfn.IFS(D3131&lt;1000,"1000",D3131&lt;5000,"5000",D3131&lt;10000,"10000",D3131&lt;15000,"15000",D3131&lt;20000,"20000",D3131&lt;25000,"25000",D3131&lt;30000,"30000",D3131&lt;35000,"35000",D3131&lt;40000,"40000",D3131&lt;45000,"45000",D3131&lt;50000,"50000",D3131&gt;=50000,"&gt;50000")</f>
        <v>5000</v>
      </c>
      <c r="F3131">
        <v>10</v>
      </c>
      <c r="G3131" t="str" cm="1">
        <f t="array" ref="G3131">_xlfn.IFS(F3131&lt;1000,"1000",F3131&lt;5000,"5000",F3131&lt;10000,"10000",F3131&lt;15000,"15000",F3131&lt;20000,"20000",F3131&lt;25000,"25000",F3131&lt;30000,"30000",F3131&lt;35000,"35000",F3131&lt;40000,"40000",F3131&lt;45000,"45000",F3131&lt;50000,"50000",F3131&gt;50000,"&gt;50000")</f>
        <v>1000</v>
      </c>
      <c r="H3131" t="s">
        <v>8222</v>
      </c>
      <c r="I3131" t="s">
        <v>8224</v>
      </c>
      <c r="J3131" t="s">
        <v>8246</v>
      </c>
      <c r="K3131">
        <v>1492542819</v>
      </c>
      <c r="L3131" s="10">
        <v>42843.801145833335</v>
      </c>
      <c r="M3131">
        <v>1489090419</v>
      </c>
      <c r="N3131" s="10">
        <f t="shared" si="146"/>
        <v>42803.842812499999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144"/>
        <v>0.8</v>
      </c>
      <c r="T3131">
        <f t="shared" si="145"/>
        <v>10</v>
      </c>
      <c r="U3131" t="s">
        <v>8317</v>
      </c>
      <c r="V3131" t="s">
        <v>8318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 t="str" cm="1">
        <f t="array" ref="E3132">_xlfn.IFS(D3132&lt;1000,"1000",D3132&lt;5000,"5000",D3132&lt;10000,"10000",D3132&lt;15000,"15000",D3132&lt;20000,"20000",D3132&lt;25000,"25000",D3132&lt;30000,"30000",D3132&lt;35000,"35000",D3132&lt;40000,"40000",D3132&lt;45000,"45000",D3132&lt;50000,"50000",D3132&gt;=50000,"&gt;50000")</f>
        <v>15000</v>
      </c>
      <c r="F3132">
        <v>375</v>
      </c>
      <c r="G3132" t="str" cm="1">
        <f t="array" ref="G3132">_xlfn.IFS(F3132&lt;1000,"1000",F3132&lt;5000,"5000",F3132&lt;10000,"10000",F3132&lt;15000,"15000",F3132&lt;20000,"20000",F3132&lt;25000,"25000",F3132&lt;30000,"30000",F3132&lt;35000,"35000",F3132&lt;40000,"40000",F3132&lt;45000,"45000",F3132&lt;50000,"50000",F3132&gt;50000,"&gt;50000")</f>
        <v>1000</v>
      </c>
      <c r="H3132" t="s">
        <v>8222</v>
      </c>
      <c r="I3132" t="s">
        <v>8224</v>
      </c>
      <c r="J3132" t="s">
        <v>8246</v>
      </c>
      <c r="K3132">
        <v>1492145940</v>
      </c>
      <c r="L3132" s="10">
        <v>42839.207638888889</v>
      </c>
      <c r="M3132">
        <v>1489504916</v>
      </c>
      <c r="N3132" s="10">
        <f t="shared" si="146"/>
        <v>42808.640231481477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144"/>
        <v>3.75</v>
      </c>
      <c r="T3132">
        <f t="shared" si="145"/>
        <v>93.75</v>
      </c>
      <c r="U3132" t="s">
        <v>8317</v>
      </c>
      <c r="V3132" t="s">
        <v>8318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 t="str" cm="1">
        <f t="array" ref="E3133">_xlfn.IFS(D3133&lt;1000,"1000",D3133&lt;5000,"5000",D3133&lt;10000,"10000",D3133&lt;15000,"15000",D3133&lt;20000,"20000",D3133&lt;25000,"25000",D3133&lt;30000,"30000",D3133&lt;35000,"35000",D3133&lt;40000,"40000",D3133&lt;45000,"45000",D3133&lt;50000,"50000",D3133&gt;=50000,"&gt;50000")</f>
        <v>5000</v>
      </c>
      <c r="F3133">
        <v>645</v>
      </c>
      <c r="G3133" t="str" cm="1">
        <f t="array" ref="G3133">_xlfn.IFS(F3133&lt;1000,"1000",F3133&lt;5000,"5000",F3133&lt;10000,"10000",F3133&lt;15000,"15000",F3133&lt;20000,"20000",F3133&lt;25000,"25000",F3133&lt;30000,"30000",F3133&lt;35000,"35000",F3133&lt;40000,"40000",F3133&lt;45000,"45000",F3133&lt;50000,"50000",F3133&gt;50000,"&gt;50000")</f>
        <v>1000</v>
      </c>
      <c r="H3133" t="s">
        <v>8222</v>
      </c>
      <c r="I3133" t="s">
        <v>8224</v>
      </c>
      <c r="J3133" t="s">
        <v>8246</v>
      </c>
      <c r="K3133">
        <v>1491656045</v>
      </c>
      <c r="L3133" s="10">
        <v>42833.537557870368</v>
      </c>
      <c r="M3133">
        <v>1489067645</v>
      </c>
      <c r="N3133" s="10">
        <f t="shared" si="146"/>
        <v>42803.579224537039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144"/>
        <v>15.731707317073171</v>
      </c>
      <c r="T3133">
        <f t="shared" si="145"/>
        <v>53.75</v>
      </c>
      <c r="U3133" t="s">
        <v>8317</v>
      </c>
      <c r="V3133" t="s">
        <v>8318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 t="str" cm="1">
        <f t="array" ref="E3134">_xlfn.IFS(D3134&lt;1000,"1000",D3134&lt;5000,"5000",D3134&lt;10000,"10000",D3134&lt;15000,"15000",D3134&lt;20000,"20000",D3134&lt;25000,"25000",D3134&lt;30000,"30000",D3134&lt;35000,"35000",D3134&lt;40000,"40000",D3134&lt;45000,"45000",D3134&lt;50000,"50000",D3134&gt;=50000,"&gt;50000")</f>
        <v>35000</v>
      </c>
      <c r="F3134">
        <v>10</v>
      </c>
      <c r="G3134" t="str" cm="1">
        <f t="array" ref="G3134">_xlfn.IFS(F3134&lt;1000,"1000",F3134&lt;5000,"5000",F3134&lt;10000,"10000",F3134&lt;15000,"15000",F3134&lt;20000,"20000",F3134&lt;25000,"25000",F3134&lt;30000,"30000",F3134&lt;35000,"35000",F3134&lt;40000,"40000",F3134&lt;45000,"45000",F3134&lt;50000,"50000",F3134&gt;50000,"&gt;50000")</f>
        <v>1000</v>
      </c>
      <c r="H3134" t="s">
        <v>8222</v>
      </c>
      <c r="I3134" t="s">
        <v>8224</v>
      </c>
      <c r="J3134" t="s">
        <v>8246</v>
      </c>
      <c r="K3134">
        <v>1492759460</v>
      </c>
      <c r="L3134" s="10">
        <v>42846.308564814812</v>
      </c>
      <c r="M3134">
        <v>1487579060</v>
      </c>
      <c r="N3134" s="10">
        <f t="shared" si="146"/>
        <v>42786.350231481483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144"/>
        <v>3.3333333333333333E-2</v>
      </c>
      <c r="T3134">
        <f t="shared" si="145"/>
        <v>10</v>
      </c>
      <c r="U3134" t="s">
        <v>8317</v>
      </c>
      <c r="V3134" t="s">
        <v>8318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 t="str" cm="1">
        <f t="array" ref="E3135">_xlfn.IFS(D3135&lt;1000,"1000",D3135&lt;5000,"5000",D3135&lt;10000,"10000",D3135&lt;15000,"15000",D3135&lt;20000,"20000",D3135&lt;25000,"25000",D3135&lt;30000,"30000",D3135&lt;35000,"35000",D3135&lt;40000,"40000",D3135&lt;45000,"45000",D3135&lt;50000,"50000",D3135&gt;=50000,"&gt;50000")</f>
        <v>1000</v>
      </c>
      <c r="F3135">
        <v>540</v>
      </c>
      <c r="G3135" t="str" cm="1">
        <f t="array" ref="G3135">_xlfn.IFS(F3135&lt;1000,"1000",F3135&lt;5000,"5000",F3135&lt;10000,"10000",F3135&lt;15000,"15000",F3135&lt;20000,"20000",F3135&lt;25000,"25000",F3135&lt;30000,"30000",F3135&lt;35000,"35000",F3135&lt;40000,"40000",F3135&lt;45000,"45000",F3135&lt;50000,"50000",F3135&gt;50000,"&gt;50000")</f>
        <v>1000</v>
      </c>
      <c r="H3135" t="s">
        <v>8222</v>
      </c>
      <c r="I3135" t="s">
        <v>8225</v>
      </c>
      <c r="J3135" t="s">
        <v>8247</v>
      </c>
      <c r="K3135">
        <v>1490358834</v>
      </c>
      <c r="L3135" s="10">
        <v>42818.523541666669</v>
      </c>
      <c r="M3135">
        <v>1487770434</v>
      </c>
      <c r="N3135" s="10">
        <f t="shared" si="146"/>
        <v>42788.565208333333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144"/>
        <v>108</v>
      </c>
      <c r="T3135">
        <f t="shared" si="145"/>
        <v>33.75</v>
      </c>
      <c r="U3135" t="s">
        <v>8317</v>
      </c>
      <c r="V3135" t="s">
        <v>8318</v>
      </c>
    </row>
    <row r="3136" spans="1:22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 t="str" cm="1">
        <f t="array" ref="E3136">_xlfn.IFS(D3136&lt;1000,"1000",D3136&lt;5000,"5000",D3136&lt;10000,"10000",D3136&lt;15000,"15000",D3136&lt;20000,"20000",D3136&lt;25000,"25000",D3136&lt;30000,"30000",D3136&lt;35000,"35000",D3136&lt;40000,"40000",D3136&lt;45000,"45000",D3136&lt;50000,"50000",D3136&gt;=50000,"&gt;50000")</f>
        <v>5000</v>
      </c>
      <c r="F3136">
        <v>225</v>
      </c>
      <c r="G3136" t="str" cm="1">
        <f t="array" ref="G3136">_xlfn.IFS(F3136&lt;1000,"1000",F3136&lt;5000,"5000",F3136&lt;10000,"10000",F3136&lt;15000,"15000",F3136&lt;20000,"20000",F3136&lt;25000,"25000",F3136&lt;30000,"30000",F3136&lt;35000,"35000",F3136&lt;40000,"40000",F3136&lt;45000,"45000",F3136&lt;50000,"50000",F3136&gt;50000,"&gt;50000")</f>
        <v>1000</v>
      </c>
      <c r="H3136" t="s">
        <v>8222</v>
      </c>
      <c r="I3136" t="s">
        <v>8225</v>
      </c>
      <c r="J3136" t="s">
        <v>8247</v>
      </c>
      <c r="K3136">
        <v>1490631419</v>
      </c>
      <c r="L3136" s="10">
        <v>42821.678460648152</v>
      </c>
      <c r="M3136">
        <v>1488820619</v>
      </c>
      <c r="N3136" s="10">
        <f t="shared" si="146"/>
        <v>42800.720127314817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144"/>
        <v>22.5</v>
      </c>
      <c r="T3136">
        <f t="shared" si="145"/>
        <v>18.75</v>
      </c>
      <c r="U3136" t="s">
        <v>8317</v>
      </c>
      <c r="V3136" t="s">
        <v>8318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 t="str" cm="1">
        <f t="array" ref="E3137">_xlfn.IFS(D3137&lt;1000,"1000",D3137&lt;5000,"5000",D3137&lt;10000,"10000",D3137&lt;15000,"15000",D3137&lt;20000,"20000",D3137&lt;25000,"25000",D3137&lt;30000,"30000",D3137&lt;35000,"35000",D3137&lt;40000,"40000",D3137&lt;45000,"45000",D3137&lt;50000,"50000",D3137&gt;=50000,"&gt;50000")</f>
        <v>1000</v>
      </c>
      <c r="F3137">
        <v>162</v>
      </c>
      <c r="G3137" t="str" cm="1">
        <f t="array" ref="G3137">_xlfn.IFS(F3137&lt;1000,"1000",F3137&lt;5000,"5000",F3137&lt;10000,"10000",F3137&lt;15000,"15000",F3137&lt;20000,"20000",F3137&lt;25000,"25000",F3137&lt;30000,"30000",F3137&lt;35000,"35000",F3137&lt;40000,"40000",F3137&lt;45000,"45000",F3137&lt;50000,"50000",F3137&gt;50000,"&gt;50000")</f>
        <v>1000</v>
      </c>
      <c r="H3137" t="s">
        <v>8222</v>
      </c>
      <c r="I3137" t="s">
        <v>8224</v>
      </c>
      <c r="J3137" t="s">
        <v>8246</v>
      </c>
      <c r="K3137">
        <v>1491277121</v>
      </c>
      <c r="L3137" s="10">
        <v>42829.151863425926</v>
      </c>
      <c r="M3137">
        <v>1489376321</v>
      </c>
      <c r="N3137" s="10">
        <f t="shared" si="146"/>
        <v>42807.151863425926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144"/>
        <v>20.849420849420849</v>
      </c>
      <c r="T3137">
        <f t="shared" si="145"/>
        <v>23.142857142857142</v>
      </c>
      <c r="U3137" t="s">
        <v>8317</v>
      </c>
      <c r="V3137" t="s">
        <v>8318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 t="str" cm="1">
        <f t="array" ref="E3138">_xlfn.IFS(D3138&lt;1000,"1000",D3138&lt;5000,"5000",D3138&lt;10000,"10000",D3138&lt;15000,"15000",D3138&lt;20000,"20000",D3138&lt;25000,"25000",D3138&lt;30000,"30000",D3138&lt;35000,"35000",D3138&lt;40000,"40000",D3138&lt;45000,"45000",D3138&lt;50000,"50000",D3138&gt;=50000,"&gt;50000")</f>
        <v>1000</v>
      </c>
      <c r="F3138">
        <v>639</v>
      </c>
      <c r="G3138" t="str" cm="1">
        <f t="array" ref="G3138">_xlfn.IFS(F3138&lt;1000,"1000",F3138&lt;5000,"5000",F3138&lt;10000,"10000",F3138&lt;15000,"15000",F3138&lt;20000,"20000",F3138&lt;25000,"25000",F3138&lt;30000,"30000",F3138&lt;35000,"35000",F3138&lt;40000,"40000",F3138&lt;45000,"45000",F3138&lt;50000,"50000",F3138&gt;50000,"&gt;50000")</f>
        <v>1000</v>
      </c>
      <c r="H3138" t="s">
        <v>8222</v>
      </c>
      <c r="I3138" t="s">
        <v>8225</v>
      </c>
      <c r="J3138" t="s">
        <v>8247</v>
      </c>
      <c r="K3138">
        <v>1491001140</v>
      </c>
      <c r="L3138" s="10">
        <v>42825.957638888889</v>
      </c>
      <c r="M3138">
        <v>1487847954</v>
      </c>
      <c r="N3138" s="10">
        <f t="shared" si="146"/>
        <v>42789.462430555555</v>
      </c>
      <c r="O3138" t="b">
        <v>0</v>
      </c>
      <c r="P3138">
        <v>22</v>
      </c>
      <c r="Q3138" t="b">
        <v>0</v>
      </c>
      <c r="R3138" t="s">
        <v>8271</v>
      </c>
      <c r="S3138" s="5">
        <f t="shared" ref="S3138:S3201" si="147">(F3138/D3138)*100</f>
        <v>127.8</v>
      </c>
      <c r="T3138">
        <f t="shared" ref="T3138:T3201" si="148">F3138/P3138</f>
        <v>29.045454545454547</v>
      </c>
      <c r="U3138" t="s">
        <v>8317</v>
      </c>
      <c r="V3138" t="s">
        <v>8318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 t="str" cm="1">
        <f t="array" ref="E3139">_xlfn.IFS(D3139&lt;1000,"1000",D3139&lt;5000,"5000",D3139&lt;10000,"10000",D3139&lt;15000,"15000",D3139&lt;20000,"20000",D3139&lt;25000,"25000",D3139&lt;30000,"30000",D3139&lt;35000,"35000",D3139&lt;40000,"40000",D3139&lt;45000,"45000",D3139&lt;50000,"50000",D3139&gt;=50000,"&gt;50000")</f>
        <v>5000</v>
      </c>
      <c r="F3139">
        <v>50</v>
      </c>
      <c r="G3139" t="str" cm="1">
        <f t="array" ref="G3139">_xlfn.IFS(F3139&lt;1000,"1000",F3139&lt;5000,"5000",F3139&lt;10000,"10000",F3139&lt;15000,"15000",F3139&lt;20000,"20000",F3139&lt;25000,"25000",F3139&lt;30000,"30000",F3139&lt;35000,"35000",F3139&lt;40000,"40000",F3139&lt;45000,"45000",F3139&lt;50000,"50000",F3139&gt;50000,"&gt;50000")</f>
        <v>1000</v>
      </c>
      <c r="H3139" t="s">
        <v>8222</v>
      </c>
      <c r="I3139" t="s">
        <v>8224</v>
      </c>
      <c r="J3139" t="s">
        <v>8246</v>
      </c>
      <c r="K3139">
        <v>1493838720</v>
      </c>
      <c r="L3139" s="10">
        <v>42858.8</v>
      </c>
      <c r="M3139">
        <v>1489439669</v>
      </c>
      <c r="N3139" s="10">
        <f t="shared" ref="N3139:N3202" si="149">(((M3139/60)/60)/24)+DATE(1970,1,1)</f>
        <v>42807.885057870371</v>
      </c>
      <c r="O3139" t="b">
        <v>0</v>
      </c>
      <c r="P3139">
        <v>1</v>
      </c>
      <c r="Q3139" t="b">
        <v>0</v>
      </c>
      <c r="R3139" t="s">
        <v>8271</v>
      </c>
      <c r="S3139" s="5">
        <f t="shared" si="147"/>
        <v>3.3333333333333335</v>
      </c>
      <c r="T3139">
        <f t="shared" si="148"/>
        <v>50</v>
      </c>
      <c r="U3139" t="s">
        <v>8317</v>
      </c>
      <c r="V3139" t="s">
        <v>8318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 t="str" cm="1">
        <f t="array" ref="E3140">_xlfn.IFS(D3140&lt;1000,"1000",D3140&lt;5000,"5000",D3140&lt;10000,"10000",D3140&lt;15000,"15000",D3140&lt;20000,"20000",D3140&lt;25000,"25000",D3140&lt;30000,"30000",D3140&lt;35000,"35000",D3140&lt;40000,"40000",D3140&lt;45000,"45000",D3140&lt;50000,"50000",D3140&gt;=50000,"&gt;50000")</f>
        <v>1000</v>
      </c>
      <c r="F3140">
        <v>0</v>
      </c>
      <c r="G3140" t="str" cm="1">
        <f t="array" ref="G3140">_xlfn.IFS(F3140&lt;1000,"1000",F3140&lt;5000,"5000",F3140&lt;10000,"10000",F3140&lt;15000,"15000",F3140&lt;20000,"20000",F3140&lt;25000,"25000",F3140&lt;30000,"30000",F3140&lt;35000,"35000",F3140&lt;40000,"40000",F3140&lt;45000,"45000",F3140&lt;50000,"50000",F3140&gt;50000,"&gt;50000")</f>
        <v>1000</v>
      </c>
      <c r="H3140" t="s">
        <v>8222</v>
      </c>
      <c r="I3140" t="s">
        <v>8225</v>
      </c>
      <c r="J3140" t="s">
        <v>8247</v>
      </c>
      <c r="K3140">
        <v>1491233407</v>
      </c>
      <c r="L3140" s="10">
        <v>42828.645914351851</v>
      </c>
      <c r="M3140">
        <v>1489591807</v>
      </c>
      <c r="N3140" s="10">
        <f t="shared" si="149"/>
        <v>42809.645914351851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147"/>
        <v>0</v>
      </c>
      <c r="T3140" t="e">
        <f t="shared" si="148"/>
        <v>#DIV/0!</v>
      </c>
      <c r="U3140" t="s">
        <v>8317</v>
      </c>
      <c r="V3140" t="s">
        <v>8318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 t="str" cm="1">
        <f t="array" ref="E3141">_xlfn.IFS(D3141&lt;1000,"1000",D3141&lt;5000,"5000",D3141&lt;10000,"10000",D3141&lt;15000,"15000",D3141&lt;20000,"20000",D3141&lt;25000,"25000",D3141&lt;30000,"30000",D3141&lt;35000,"35000",D3141&lt;40000,"40000",D3141&lt;45000,"45000",D3141&lt;50000,"50000",D3141&gt;=50000,"&gt;50000")</f>
        <v>&gt;50000</v>
      </c>
      <c r="F3141">
        <v>2700</v>
      </c>
      <c r="G3141" t="str" cm="1">
        <f t="array" ref="G3141">_xlfn.IFS(F3141&lt;1000,"1000",F3141&lt;5000,"5000",F3141&lt;10000,"10000",F3141&lt;15000,"15000",F3141&lt;20000,"20000",F3141&lt;25000,"25000",F3141&lt;30000,"30000",F3141&lt;35000,"35000",F3141&lt;40000,"40000",F3141&lt;45000,"45000",F3141&lt;50000,"50000",F3141&gt;50000,"&gt;50000")</f>
        <v>5000</v>
      </c>
      <c r="H3141" t="s">
        <v>8222</v>
      </c>
      <c r="I3141" t="s">
        <v>8238</v>
      </c>
      <c r="J3141" t="s">
        <v>8256</v>
      </c>
      <c r="K3141">
        <v>1490416380</v>
      </c>
      <c r="L3141" s="10">
        <v>42819.189583333333</v>
      </c>
      <c r="M3141">
        <v>1487485760</v>
      </c>
      <c r="N3141" s="10">
        <f t="shared" si="149"/>
        <v>42785.270370370374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147"/>
        <v>5.4</v>
      </c>
      <c r="T3141">
        <f t="shared" si="148"/>
        <v>450</v>
      </c>
      <c r="U3141" t="s">
        <v>8317</v>
      </c>
      <c r="V3141" t="s">
        <v>8318</v>
      </c>
    </row>
    <row r="3142" spans="1:22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 t="str" cm="1">
        <f t="array" ref="E3142">_xlfn.IFS(D3142&lt;1000,"1000",D3142&lt;5000,"5000",D3142&lt;10000,"10000",D3142&lt;15000,"15000",D3142&lt;20000,"20000",D3142&lt;25000,"25000",D3142&lt;30000,"30000",D3142&lt;35000,"35000",D3142&lt;40000,"40000",D3142&lt;45000,"45000",D3142&lt;50000,"50000",D3142&gt;=50000,"&gt;50000")</f>
        <v>15000</v>
      </c>
      <c r="F3142">
        <v>96</v>
      </c>
      <c r="G3142" t="str" cm="1">
        <f t="array" ref="G3142">_xlfn.IFS(F3142&lt;1000,"1000",F3142&lt;5000,"5000",F3142&lt;10000,"10000",F3142&lt;15000,"15000",F3142&lt;20000,"20000",F3142&lt;25000,"25000",F3142&lt;30000,"30000",F3142&lt;35000,"35000",F3142&lt;40000,"40000",F3142&lt;45000,"45000",F3142&lt;50000,"50000",F3142&gt;50000,"&gt;50000")</f>
        <v>1000</v>
      </c>
      <c r="H3142" t="s">
        <v>8222</v>
      </c>
      <c r="I3142" t="s">
        <v>8230</v>
      </c>
      <c r="J3142" t="s">
        <v>8249</v>
      </c>
      <c r="K3142">
        <v>1491581703</v>
      </c>
      <c r="L3142" s="10">
        <v>42832.677118055552</v>
      </c>
      <c r="M3142">
        <v>1488993303</v>
      </c>
      <c r="N3142" s="10">
        <f t="shared" si="149"/>
        <v>42802.718784722223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147"/>
        <v>0.96</v>
      </c>
      <c r="T3142">
        <f t="shared" si="148"/>
        <v>24</v>
      </c>
      <c r="U3142" t="s">
        <v>8317</v>
      </c>
      <c r="V3142" t="s">
        <v>8318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 t="str" cm="1">
        <f t="array" ref="E3143">_xlfn.IFS(D3143&lt;1000,"1000",D3143&lt;5000,"5000",D3143&lt;10000,"10000",D3143&lt;15000,"15000",D3143&lt;20000,"20000",D3143&lt;25000,"25000",D3143&lt;30000,"30000",D3143&lt;35000,"35000",D3143&lt;40000,"40000",D3143&lt;45000,"45000",D3143&lt;50000,"50000",D3143&gt;=50000,"&gt;50000")</f>
        <v>1000</v>
      </c>
      <c r="F3143">
        <v>258</v>
      </c>
      <c r="G3143" t="str" cm="1">
        <f t="array" ref="G3143">_xlfn.IFS(F3143&lt;1000,"1000",F3143&lt;5000,"5000",F3143&lt;10000,"10000",F3143&lt;15000,"15000",F3143&lt;20000,"20000",F3143&lt;25000,"25000",F3143&lt;30000,"30000",F3143&lt;35000,"35000",F3143&lt;40000,"40000",F3143&lt;45000,"45000",F3143&lt;50000,"50000",F3143&gt;50000,"&gt;50000")</f>
        <v>1000</v>
      </c>
      <c r="H3143" t="s">
        <v>8222</v>
      </c>
      <c r="I3143" t="s">
        <v>8233</v>
      </c>
      <c r="J3143" t="s">
        <v>8249</v>
      </c>
      <c r="K3143">
        <v>1492372800</v>
      </c>
      <c r="L3143" s="10">
        <v>42841.833333333328</v>
      </c>
      <c r="M3143">
        <v>1488823488</v>
      </c>
      <c r="N3143" s="10">
        <f t="shared" si="149"/>
        <v>42800.753333333334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147"/>
        <v>51.6</v>
      </c>
      <c r="T3143">
        <f t="shared" si="148"/>
        <v>32.25</v>
      </c>
      <c r="U3143" t="s">
        <v>8317</v>
      </c>
      <c r="V3143" t="s">
        <v>8318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 t="str" cm="1">
        <f t="array" ref="E3144">_xlfn.IFS(D3144&lt;1000,"1000",D3144&lt;5000,"5000",D3144&lt;10000,"10000",D3144&lt;15000,"15000",D3144&lt;20000,"20000",D3144&lt;25000,"25000",D3144&lt;30000,"30000",D3144&lt;35000,"35000",D3144&lt;40000,"40000",D3144&lt;45000,"45000",D3144&lt;50000,"50000",D3144&gt;=50000,"&gt;50000")</f>
        <v>5000</v>
      </c>
      <c r="F3144">
        <v>45</v>
      </c>
      <c r="G3144" t="str" cm="1">
        <f t="array" ref="G3144">_xlfn.IFS(F3144&lt;1000,"1000",F3144&lt;5000,"5000",F3144&lt;10000,"10000",F3144&lt;15000,"15000",F3144&lt;20000,"20000",F3144&lt;25000,"25000",F3144&lt;30000,"30000",F3144&lt;35000,"35000",F3144&lt;40000,"40000",F3144&lt;45000,"45000",F3144&lt;50000,"50000",F3144&gt;50000,"&gt;50000")</f>
        <v>1000</v>
      </c>
      <c r="H3144" t="s">
        <v>8222</v>
      </c>
      <c r="I3144" t="s">
        <v>8225</v>
      </c>
      <c r="J3144" t="s">
        <v>8247</v>
      </c>
      <c r="K3144">
        <v>1489922339</v>
      </c>
      <c r="L3144" s="10">
        <v>42813.471516203703</v>
      </c>
      <c r="M3144">
        <v>1487333939</v>
      </c>
      <c r="N3144" s="10">
        <f t="shared" si="149"/>
        <v>42783.513182870374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147"/>
        <v>1.6363636363636365</v>
      </c>
      <c r="T3144">
        <f t="shared" si="148"/>
        <v>15</v>
      </c>
      <c r="U3144" t="s">
        <v>8317</v>
      </c>
      <c r="V3144" t="s">
        <v>8318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 t="str" cm="1">
        <f t="array" ref="E3145">_xlfn.IFS(D3145&lt;1000,"1000",D3145&lt;5000,"5000",D3145&lt;10000,"10000",D3145&lt;15000,"15000",D3145&lt;20000,"20000",D3145&lt;25000,"25000",D3145&lt;30000,"30000",D3145&lt;35000,"35000",D3145&lt;40000,"40000",D3145&lt;45000,"45000",D3145&lt;50000,"50000",D3145&gt;=50000,"&gt;50000")</f>
        <v>1000</v>
      </c>
      <c r="F3145">
        <v>0</v>
      </c>
      <c r="G3145" t="str" cm="1">
        <f t="array" ref="G3145">_xlfn.IFS(F3145&lt;1000,"1000",F3145&lt;5000,"5000",F3145&lt;10000,"10000",F3145&lt;15000,"15000",F3145&lt;20000,"20000",F3145&lt;25000,"25000",F3145&lt;30000,"30000",F3145&lt;35000,"35000",F3145&lt;40000,"40000",F3145&lt;45000,"45000",F3145&lt;50000,"50000",F3145&gt;50000,"&gt;50000")</f>
        <v>1000</v>
      </c>
      <c r="H3145" t="s">
        <v>8222</v>
      </c>
      <c r="I3145" t="s">
        <v>8225</v>
      </c>
      <c r="J3145" t="s">
        <v>8247</v>
      </c>
      <c r="K3145">
        <v>1491726956</v>
      </c>
      <c r="L3145" s="10">
        <v>42834.358287037037</v>
      </c>
      <c r="M3145">
        <v>1489480556</v>
      </c>
      <c r="N3145" s="10">
        <f t="shared" si="149"/>
        <v>42808.358287037037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147"/>
        <v>0</v>
      </c>
      <c r="T3145" t="e">
        <f t="shared" si="148"/>
        <v>#DIV/0!</v>
      </c>
      <c r="U3145" t="s">
        <v>8317</v>
      </c>
      <c r="V3145" t="s">
        <v>8318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 t="str" cm="1">
        <f t="array" ref="E3146">_xlfn.IFS(D3146&lt;1000,"1000",D3146&lt;5000,"5000",D3146&lt;10000,"10000",D3146&lt;15000,"15000",D3146&lt;20000,"20000",D3146&lt;25000,"25000",D3146&lt;30000,"30000",D3146&lt;35000,"35000",D3146&lt;40000,"40000",D3146&lt;45000,"45000",D3146&lt;50000,"50000",D3146&gt;=50000,"&gt;50000")</f>
        <v>15000</v>
      </c>
      <c r="F3146">
        <v>7540</v>
      </c>
      <c r="G3146" t="str" cm="1">
        <f t="array" ref="G3146">_xlfn.IFS(F3146&lt;1000,"1000",F3146&lt;5000,"5000",F3146&lt;10000,"10000",F3146&lt;15000,"15000",F3146&lt;20000,"20000",F3146&lt;25000,"25000",F3146&lt;30000,"30000",F3146&lt;35000,"35000",F3146&lt;40000,"40000",F3146&lt;45000,"45000",F3146&lt;50000,"50000",F3146&gt;50000,"&gt;50000")</f>
        <v>10000</v>
      </c>
      <c r="H3146" t="s">
        <v>8222</v>
      </c>
      <c r="I3146" t="s">
        <v>8224</v>
      </c>
      <c r="J3146" t="s">
        <v>8246</v>
      </c>
      <c r="K3146">
        <v>1489903200</v>
      </c>
      <c r="L3146" s="10">
        <v>42813.25</v>
      </c>
      <c r="M3146">
        <v>1488459307</v>
      </c>
      <c r="N3146" s="10">
        <f t="shared" si="149"/>
        <v>42796.538275462968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147"/>
        <v>75.400000000000006</v>
      </c>
      <c r="T3146">
        <f t="shared" si="148"/>
        <v>251.33333333333334</v>
      </c>
      <c r="U3146" t="s">
        <v>8317</v>
      </c>
      <c r="V3146" t="s">
        <v>8318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 t="str" cm="1">
        <f t="array" ref="E3147">_xlfn.IFS(D3147&lt;1000,"1000",D3147&lt;5000,"5000",D3147&lt;10000,"10000",D3147&lt;15000,"15000",D3147&lt;20000,"20000",D3147&lt;25000,"25000",D3147&lt;30000,"30000",D3147&lt;35000,"35000",D3147&lt;40000,"40000",D3147&lt;45000,"45000",D3147&lt;50000,"50000",D3147&gt;=50000,"&gt;50000")</f>
        <v>30000</v>
      </c>
      <c r="F3147">
        <v>0</v>
      </c>
      <c r="G3147" t="str" cm="1">
        <f t="array" ref="G3147">_xlfn.IFS(F3147&lt;1000,"1000",F3147&lt;5000,"5000",F3147&lt;10000,"10000",F3147&lt;15000,"15000",F3147&lt;20000,"20000",F3147&lt;25000,"25000",F3147&lt;30000,"30000",F3147&lt;35000,"35000",F3147&lt;40000,"40000",F3147&lt;45000,"45000",F3147&lt;50000,"50000",F3147&gt;50000,"&gt;50000")</f>
        <v>1000</v>
      </c>
      <c r="H3147" t="s">
        <v>8222</v>
      </c>
      <c r="I3147" t="s">
        <v>8224</v>
      </c>
      <c r="J3147" t="s">
        <v>8246</v>
      </c>
      <c r="K3147">
        <v>1490659134</v>
      </c>
      <c r="L3147" s="10">
        <v>42821.999236111107</v>
      </c>
      <c r="M3147">
        <v>1485478734</v>
      </c>
      <c r="N3147" s="10">
        <f t="shared" si="149"/>
        <v>42762.040902777779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147"/>
        <v>0</v>
      </c>
      <c r="T3147" t="e">
        <f t="shared" si="148"/>
        <v>#DIV/0!</v>
      </c>
      <c r="U3147" t="s">
        <v>8317</v>
      </c>
      <c r="V3147" t="s">
        <v>8318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 t="str" cm="1">
        <f t="array" ref="E3148">_xlfn.IFS(D3148&lt;1000,"1000",D3148&lt;5000,"5000",D3148&lt;10000,"10000",D3148&lt;15000,"15000",D3148&lt;20000,"20000",D3148&lt;25000,"25000",D3148&lt;30000,"30000",D3148&lt;35000,"35000",D3148&lt;40000,"40000",D3148&lt;45000,"45000",D3148&lt;50000,"50000",D3148&gt;=50000,"&gt;50000")</f>
        <v>&gt;50000</v>
      </c>
      <c r="F3148">
        <v>5250</v>
      </c>
      <c r="G3148" t="str" cm="1">
        <f t="array" ref="G3148">_xlfn.IFS(F3148&lt;1000,"1000",F3148&lt;5000,"5000",F3148&lt;10000,"10000",F3148&lt;15000,"15000",F3148&lt;20000,"20000",F3148&lt;25000,"25000",F3148&lt;30000,"30000",F3148&lt;35000,"35000",F3148&lt;40000,"40000",F3148&lt;45000,"45000",F3148&lt;50000,"50000",F3148&gt;50000,"&gt;50000")</f>
        <v>10000</v>
      </c>
      <c r="H3148" t="s">
        <v>8222</v>
      </c>
      <c r="I3148" t="s">
        <v>8238</v>
      </c>
      <c r="J3148" t="s">
        <v>8256</v>
      </c>
      <c r="K3148">
        <v>1492356166</v>
      </c>
      <c r="L3148" s="10">
        <v>42841.640810185185</v>
      </c>
      <c r="M3148">
        <v>1488471766</v>
      </c>
      <c r="N3148" s="10">
        <f t="shared" si="149"/>
        <v>42796.682476851856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147"/>
        <v>10.5</v>
      </c>
      <c r="T3148">
        <f t="shared" si="148"/>
        <v>437.5</v>
      </c>
      <c r="U3148" t="s">
        <v>8317</v>
      </c>
      <c r="V3148" t="s">
        <v>8318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 t="str" cm="1">
        <f t="array" ref="E3149">_xlfn.IFS(D3149&lt;1000,"1000",D3149&lt;5000,"5000",D3149&lt;10000,"10000",D3149&lt;15000,"15000",D3149&lt;20000,"20000",D3149&lt;25000,"25000",D3149&lt;30000,"30000",D3149&lt;35000,"35000",D3149&lt;40000,"40000",D3149&lt;45000,"45000",D3149&lt;50000,"50000",D3149&gt;=50000,"&gt;50000")</f>
        <v>25000</v>
      </c>
      <c r="F3149">
        <v>23505</v>
      </c>
      <c r="G3149" t="str" cm="1">
        <f t="array" ref="G3149">_xlfn.IFS(F3149&lt;1000,"1000",F3149&lt;5000,"5000",F3149&lt;10000,"10000",F3149&lt;15000,"15000",F3149&lt;20000,"20000",F3149&lt;25000,"25000",F3149&lt;30000,"30000",F3149&lt;35000,"35000",F3149&lt;40000,"40000",F3149&lt;45000,"45000",F3149&lt;50000,"50000",F3149&gt;50000,"&gt;50000")</f>
        <v>25000</v>
      </c>
      <c r="H3149" t="s">
        <v>8219</v>
      </c>
      <c r="I3149" t="s">
        <v>8224</v>
      </c>
      <c r="J3149" t="s">
        <v>8246</v>
      </c>
      <c r="K3149">
        <v>1415319355</v>
      </c>
      <c r="L3149" s="10">
        <v>41950.011053240742</v>
      </c>
      <c r="M3149">
        <v>1411859755</v>
      </c>
      <c r="N3149" s="10">
        <f t="shared" si="149"/>
        <v>41909.969386574077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147"/>
        <v>117.52499999999999</v>
      </c>
      <c r="T3149">
        <f t="shared" si="148"/>
        <v>110.35211267605634</v>
      </c>
      <c r="U3149" t="s">
        <v>8317</v>
      </c>
      <c r="V3149" t="s">
        <v>8318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 t="str" cm="1">
        <f t="array" ref="E3150">_xlfn.IFS(D3150&lt;1000,"1000",D3150&lt;5000,"5000",D3150&lt;10000,"10000",D3150&lt;15000,"15000",D3150&lt;20000,"20000",D3150&lt;25000,"25000",D3150&lt;30000,"30000",D3150&lt;35000,"35000",D3150&lt;40000,"40000",D3150&lt;45000,"45000",D3150&lt;50000,"50000",D3150&gt;=50000,"&gt;50000")</f>
        <v>5000</v>
      </c>
      <c r="F3150">
        <v>2361</v>
      </c>
      <c r="G3150" t="str" cm="1">
        <f t="array" ref="G3150">_xlfn.IFS(F3150&lt;1000,"1000",F3150&lt;5000,"5000",F3150&lt;10000,"10000",F3150&lt;15000,"15000",F3150&lt;20000,"20000",F3150&lt;25000,"25000",F3150&lt;30000,"30000",F3150&lt;35000,"35000",F3150&lt;40000,"40000",F3150&lt;45000,"45000",F3150&lt;50000,"50000",F3150&gt;50000,"&gt;50000")</f>
        <v>5000</v>
      </c>
      <c r="H3150" t="s">
        <v>8219</v>
      </c>
      <c r="I3150" t="s">
        <v>8224</v>
      </c>
      <c r="J3150" t="s">
        <v>8246</v>
      </c>
      <c r="K3150">
        <v>1412136000</v>
      </c>
      <c r="L3150" s="10">
        <v>41913.166666666664</v>
      </c>
      <c r="M3150">
        <v>1410278284</v>
      </c>
      <c r="N3150" s="10">
        <f t="shared" si="149"/>
        <v>41891.665324074071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147"/>
        <v>131.16666666666669</v>
      </c>
      <c r="T3150">
        <f t="shared" si="148"/>
        <v>41.421052631578945</v>
      </c>
      <c r="U3150" t="s">
        <v>8317</v>
      </c>
      <c r="V3150" t="s">
        <v>8318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 t="str" cm="1">
        <f t="array" ref="E3151">_xlfn.IFS(D3151&lt;1000,"1000",D3151&lt;5000,"5000",D3151&lt;10000,"10000",D3151&lt;15000,"15000",D3151&lt;20000,"20000",D3151&lt;25000,"25000",D3151&lt;30000,"30000",D3151&lt;35000,"35000",D3151&lt;40000,"40000",D3151&lt;45000,"45000",D3151&lt;50000,"50000",D3151&gt;=50000,"&gt;50000")</f>
        <v>5000</v>
      </c>
      <c r="F3151">
        <v>1300</v>
      </c>
      <c r="G3151" t="str" cm="1">
        <f t="array" ref="G3151">_xlfn.IFS(F3151&lt;1000,"1000",F3151&lt;5000,"5000",F3151&lt;10000,"10000",F3151&lt;15000,"15000",F3151&lt;20000,"20000",F3151&lt;25000,"25000",F3151&lt;30000,"30000",F3151&lt;35000,"35000",F3151&lt;40000,"40000",F3151&lt;45000,"45000",F3151&lt;50000,"50000",F3151&gt;50000,"&gt;50000")</f>
        <v>5000</v>
      </c>
      <c r="H3151" t="s">
        <v>8219</v>
      </c>
      <c r="I3151" t="s">
        <v>8224</v>
      </c>
      <c r="J3151" t="s">
        <v>8246</v>
      </c>
      <c r="K3151">
        <v>1354845600</v>
      </c>
      <c r="L3151" s="10">
        <v>41250.083333333336</v>
      </c>
      <c r="M3151">
        <v>1352766300</v>
      </c>
      <c r="N3151" s="10">
        <f t="shared" si="149"/>
        <v>41226.017361111109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147"/>
        <v>104</v>
      </c>
      <c r="T3151">
        <f t="shared" si="148"/>
        <v>52</v>
      </c>
      <c r="U3151" t="s">
        <v>8317</v>
      </c>
      <c r="V3151" t="s">
        <v>8318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 t="str" cm="1">
        <f t="array" ref="E3152">_xlfn.IFS(D3152&lt;1000,"1000",D3152&lt;5000,"5000",D3152&lt;10000,"10000",D3152&lt;15000,"15000",D3152&lt;20000,"20000",D3152&lt;25000,"25000",D3152&lt;30000,"30000",D3152&lt;35000,"35000",D3152&lt;40000,"40000",D3152&lt;45000,"45000",D3152&lt;50000,"50000",D3152&gt;=50000,"&gt;50000")</f>
        <v>5000</v>
      </c>
      <c r="F3152">
        <v>3535</v>
      </c>
      <c r="G3152" t="str" cm="1">
        <f t="array" ref="G3152">_xlfn.IFS(F3152&lt;1000,"1000",F3152&lt;5000,"5000",F3152&lt;10000,"10000",F3152&lt;15000,"15000",F3152&lt;20000,"20000",F3152&lt;25000,"25000",F3152&lt;30000,"30000",F3152&lt;35000,"35000",F3152&lt;40000,"40000",F3152&lt;45000,"45000",F3152&lt;50000,"50000",F3152&gt;50000,"&gt;50000")</f>
        <v>5000</v>
      </c>
      <c r="H3152" t="s">
        <v>8219</v>
      </c>
      <c r="I3152" t="s">
        <v>8224</v>
      </c>
      <c r="J3152" t="s">
        <v>8246</v>
      </c>
      <c r="K3152">
        <v>1295928000</v>
      </c>
      <c r="L3152" s="10">
        <v>40568.166666666664</v>
      </c>
      <c r="M3152">
        <v>1288160403</v>
      </c>
      <c r="N3152" s="10">
        <f t="shared" si="149"/>
        <v>40478.263923611114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147"/>
        <v>101</v>
      </c>
      <c r="T3152">
        <f t="shared" si="148"/>
        <v>33.990384615384613</v>
      </c>
      <c r="U3152" t="s">
        <v>8317</v>
      </c>
      <c r="V3152" t="s">
        <v>8318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 t="str" cm="1">
        <f t="array" ref="E3153">_xlfn.IFS(D3153&lt;1000,"1000",D3153&lt;5000,"5000",D3153&lt;10000,"10000",D3153&lt;15000,"15000",D3153&lt;20000,"20000",D3153&lt;25000,"25000",D3153&lt;30000,"30000",D3153&lt;35000,"35000",D3153&lt;40000,"40000",D3153&lt;45000,"45000",D3153&lt;50000,"50000",D3153&gt;=50000,"&gt;50000")</f>
        <v>5000</v>
      </c>
      <c r="F3153">
        <v>3514</v>
      </c>
      <c r="G3153" t="str" cm="1">
        <f t="array" ref="G3153">_xlfn.IFS(F3153&lt;1000,"1000",F3153&lt;5000,"5000",F3153&lt;10000,"10000",F3153&lt;15000,"15000",F3153&lt;20000,"20000",F3153&lt;25000,"25000",F3153&lt;30000,"30000",F3153&lt;35000,"35000",F3153&lt;40000,"40000",F3153&lt;45000,"45000",F3153&lt;50000,"50000",F3153&gt;50000,"&gt;50000")</f>
        <v>5000</v>
      </c>
      <c r="H3153" t="s">
        <v>8219</v>
      </c>
      <c r="I3153" t="s">
        <v>8224</v>
      </c>
      <c r="J3153" t="s">
        <v>8246</v>
      </c>
      <c r="K3153">
        <v>1410379774</v>
      </c>
      <c r="L3153" s="10">
        <v>41892.83997685185</v>
      </c>
      <c r="M3153">
        <v>1407787774</v>
      </c>
      <c r="N3153" s="10">
        <f t="shared" si="149"/>
        <v>41862.83997685185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147"/>
        <v>100.4</v>
      </c>
      <c r="T3153">
        <f t="shared" si="148"/>
        <v>103.35294117647059</v>
      </c>
      <c r="U3153" t="s">
        <v>8317</v>
      </c>
      <c r="V3153" t="s">
        <v>8318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 t="str" cm="1">
        <f t="array" ref="E3154">_xlfn.IFS(D3154&lt;1000,"1000",D3154&lt;5000,"5000",D3154&lt;10000,"10000",D3154&lt;15000,"15000",D3154&lt;20000,"20000",D3154&lt;25000,"25000",D3154&lt;30000,"30000",D3154&lt;35000,"35000",D3154&lt;40000,"40000",D3154&lt;45000,"45000",D3154&lt;50000,"50000",D3154&gt;=50000,"&gt;50000")</f>
        <v>5000</v>
      </c>
      <c r="F3154">
        <v>2331</v>
      </c>
      <c r="G3154" t="str" cm="1">
        <f t="array" ref="G3154">_xlfn.IFS(F3154&lt;1000,"1000",F3154&lt;5000,"5000",F3154&lt;10000,"10000",F3154&lt;15000,"15000",F3154&lt;20000,"20000",F3154&lt;25000,"25000",F3154&lt;30000,"30000",F3154&lt;35000,"35000",F3154&lt;40000,"40000",F3154&lt;45000,"45000",F3154&lt;50000,"50000",F3154&gt;50000,"&gt;50000")</f>
        <v>5000</v>
      </c>
      <c r="H3154" t="s">
        <v>8219</v>
      </c>
      <c r="I3154" t="s">
        <v>8225</v>
      </c>
      <c r="J3154" t="s">
        <v>8247</v>
      </c>
      <c r="K3154">
        <v>1383425367</v>
      </c>
      <c r="L3154" s="10">
        <v>41580.867673611108</v>
      </c>
      <c r="M3154">
        <v>1380833367</v>
      </c>
      <c r="N3154" s="10">
        <f t="shared" si="149"/>
        <v>41550.867673611108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147"/>
        <v>105.95454545454545</v>
      </c>
      <c r="T3154">
        <f t="shared" si="148"/>
        <v>34.791044776119406</v>
      </c>
      <c r="U3154" t="s">
        <v>8317</v>
      </c>
      <c r="V3154" t="s">
        <v>8318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 t="str" cm="1">
        <f t="array" ref="E3155">_xlfn.IFS(D3155&lt;1000,"1000",D3155&lt;5000,"5000",D3155&lt;10000,"10000",D3155&lt;15000,"15000",D3155&lt;20000,"20000",D3155&lt;25000,"25000",D3155&lt;30000,"30000",D3155&lt;35000,"35000",D3155&lt;40000,"40000",D3155&lt;45000,"45000",D3155&lt;50000,"50000",D3155&gt;=50000,"&gt;50000")</f>
        <v>5000</v>
      </c>
      <c r="F3155">
        <v>10067.5</v>
      </c>
      <c r="G3155" t="str" cm="1">
        <f t="array" ref="G3155">_xlfn.IFS(F3155&lt;1000,"1000",F3155&lt;5000,"5000",F3155&lt;10000,"10000",F3155&lt;15000,"15000",F3155&lt;20000,"20000",F3155&lt;25000,"25000",F3155&lt;30000,"30000",F3155&lt;35000,"35000",F3155&lt;40000,"40000",F3155&lt;45000,"45000",F3155&lt;50000,"50000",F3155&gt;50000,"&gt;50000")</f>
        <v>15000</v>
      </c>
      <c r="H3155" t="s">
        <v>8219</v>
      </c>
      <c r="I3155" t="s">
        <v>8224</v>
      </c>
      <c r="J3155" t="s">
        <v>8246</v>
      </c>
      <c r="K3155">
        <v>1304225940</v>
      </c>
      <c r="L3155" s="10">
        <v>40664.207638888889</v>
      </c>
      <c r="M3155">
        <v>1301542937</v>
      </c>
      <c r="N3155" s="10">
        <f t="shared" si="149"/>
        <v>40633.154363425929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147"/>
        <v>335.58333333333337</v>
      </c>
      <c r="T3155">
        <f t="shared" si="148"/>
        <v>41.773858921161825</v>
      </c>
      <c r="U3155" t="s">
        <v>8317</v>
      </c>
      <c r="V3155" t="s">
        <v>8318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 t="str" cm="1">
        <f t="array" ref="E3156">_xlfn.IFS(D3156&lt;1000,"1000",D3156&lt;5000,"5000",D3156&lt;10000,"10000",D3156&lt;15000,"15000",D3156&lt;20000,"20000",D3156&lt;25000,"25000",D3156&lt;30000,"30000",D3156&lt;35000,"35000",D3156&lt;40000,"40000",D3156&lt;45000,"45000",D3156&lt;50000,"50000",D3156&gt;=50000,"&gt;50000")</f>
        <v>10000</v>
      </c>
      <c r="F3156">
        <v>7905</v>
      </c>
      <c r="G3156" t="str" cm="1">
        <f t="array" ref="G3156">_xlfn.IFS(F3156&lt;1000,"1000",F3156&lt;5000,"5000",F3156&lt;10000,"10000",F3156&lt;15000,"15000",F3156&lt;20000,"20000",F3156&lt;25000,"25000",F3156&lt;30000,"30000",F3156&lt;35000,"35000",F3156&lt;40000,"40000",F3156&lt;45000,"45000",F3156&lt;50000,"50000",F3156&gt;50000,"&gt;50000")</f>
        <v>10000</v>
      </c>
      <c r="H3156" t="s">
        <v>8219</v>
      </c>
      <c r="I3156" t="s">
        <v>8224</v>
      </c>
      <c r="J3156" t="s">
        <v>8246</v>
      </c>
      <c r="K3156">
        <v>1333310458</v>
      </c>
      <c r="L3156" s="10">
        <v>41000.834004629629</v>
      </c>
      <c r="M3156">
        <v>1330722058</v>
      </c>
      <c r="N3156" s="10">
        <f t="shared" si="149"/>
        <v>40970.875671296293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147"/>
        <v>112.92857142857142</v>
      </c>
      <c r="T3156">
        <f t="shared" si="148"/>
        <v>64.268292682926827</v>
      </c>
      <c r="U3156" t="s">
        <v>8317</v>
      </c>
      <c r="V3156" t="s">
        <v>8318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 t="str" cm="1">
        <f t="array" ref="E3157">_xlfn.IFS(D3157&lt;1000,"1000",D3157&lt;5000,"5000",D3157&lt;10000,"10000",D3157&lt;15000,"15000",D3157&lt;20000,"20000",D3157&lt;25000,"25000",D3157&lt;30000,"30000",D3157&lt;35000,"35000",D3157&lt;40000,"40000",D3157&lt;45000,"45000",D3157&lt;50000,"50000",D3157&gt;=50000,"&gt;50000")</f>
        <v>10000</v>
      </c>
      <c r="F3157">
        <v>9425.23</v>
      </c>
      <c r="G3157" t="str" cm="1">
        <f t="array" ref="G3157">_xlfn.IFS(F3157&lt;1000,"1000",F3157&lt;5000,"5000",F3157&lt;10000,"10000",F3157&lt;15000,"15000",F3157&lt;20000,"20000",F3157&lt;25000,"25000",F3157&lt;30000,"30000",F3157&lt;35000,"35000",F3157&lt;40000,"40000",F3157&lt;45000,"45000",F3157&lt;50000,"50000",F3157&gt;50000,"&gt;50000")</f>
        <v>10000</v>
      </c>
      <c r="H3157" t="s">
        <v>8219</v>
      </c>
      <c r="I3157" t="s">
        <v>8225</v>
      </c>
      <c r="J3157" t="s">
        <v>8247</v>
      </c>
      <c r="K3157">
        <v>1356004725</v>
      </c>
      <c r="L3157" s="10">
        <v>41263.499131944445</v>
      </c>
      <c r="M3157">
        <v>1353412725</v>
      </c>
      <c r="N3157" s="10">
        <f t="shared" si="149"/>
        <v>41233.499131944445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147"/>
        <v>188.50460000000001</v>
      </c>
      <c r="T3157">
        <f t="shared" si="148"/>
        <v>31.209370860927152</v>
      </c>
      <c r="U3157" t="s">
        <v>8317</v>
      </c>
      <c r="V3157" t="s">
        <v>8318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 t="str" cm="1">
        <f t="array" ref="E3158">_xlfn.IFS(D3158&lt;1000,"1000",D3158&lt;5000,"5000",D3158&lt;10000,"10000",D3158&lt;15000,"15000",D3158&lt;20000,"20000",D3158&lt;25000,"25000",D3158&lt;30000,"30000",D3158&lt;35000,"35000",D3158&lt;40000,"40000",D3158&lt;45000,"45000",D3158&lt;50000,"50000",D3158&gt;=50000,"&gt;50000")</f>
        <v>10000</v>
      </c>
      <c r="F3158">
        <v>5600</v>
      </c>
      <c r="G3158" t="str" cm="1">
        <f t="array" ref="G3158">_xlfn.IFS(F3158&lt;1000,"1000",F3158&lt;5000,"5000",F3158&lt;10000,"10000",F3158&lt;15000,"15000",F3158&lt;20000,"20000",F3158&lt;25000,"25000",F3158&lt;30000,"30000",F3158&lt;35000,"35000",F3158&lt;40000,"40000",F3158&lt;45000,"45000",F3158&lt;50000,"50000",F3158&gt;50000,"&gt;50000")</f>
        <v>10000</v>
      </c>
      <c r="H3158" t="s">
        <v>8219</v>
      </c>
      <c r="I3158" t="s">
        <v>8224</v>
      </c>
      <c r="J3158" t="s">
        <v>8246</v>
      </c>
      <c r="K3158">
        <v>1338591144</v>
      </c>
      <c r="L3158" s="10">
        <v>41061.953055555554</v>
      </c>
      <c r="M3158">
        <v>1335567144</v>
      </c>
      <c r="N3158" s="10">
        <f t="shared" si="149"/>
        <v>41026.953055555554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147"/>
        <v>101.81818181818181</v>
      </c>
      <c r="T3158">
        <f t="shared" si="148"/>
        <v>62.921348314606739</v>
      </c>
      <c r="U3158" t="s">
        <v>8317</v>
      </c>
      <c r="V3158" t="s">
        <v>8318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 t="str" cm="1">
        <f t="array" ref="E3159">_xlfn.IFS(D3159&lt;1000,"1000",D3159&lt;5000,"5000",D3159&lt;10000,"10000",D3159&lt;15000,"15000",D3159&lt;20000,"20000",D3159&lt;25000,"25000",D3159&lt;30000,"30000",D3159&lt;35000,"35000",D3159&lt;40000,"40000",D3159&lt;45000,"45000",D3159&lt;50000,"50000",D3159&gt;=50000,"&gt;50000")</f>
        <v>5000</v>
      </c>
      <c r="F3159">
        <v>4040</v>
      </c>
      <c r="G3159" t="str" cm="1">
        <f t="array" ref="G3159">_xlfn.IFS(F3159&lt;1000,"1000",F3159&lt;5000,"5000",F3159&lt;10000,"10000",F3159&lt;15000,"15000",F3159&lt;20000,"20000",F3159&lt;25000,"25000",F3159&lt;30000,"30000",F3159&lt;35000,"35000",F3159&lt;40000,"40000",F3159&lt;45000,"45000",F3159&lt;50000,"50000",F3159&gt;50000,"&gt;50000")</f>
        <v>5000</v>
      </c>
      <c r="H3159" t="s">
        <v>8219</v>
      </c>
      <c r="I3159" t="s">
        <v>8224</v>
      </c>
      <c r="J3159" t="s">
        <v>8246</v>
      </c>
      <c r="K3159">
        <v>1405746000</v>
      </c>
      <c r="L3159" s="10">
        <v>41839.208333333336</v>
      </c>
      <c r="M3159">
        <v>1404932105</v>
      </c>
      <c r="N3159" s="10">
        <f t="shared" si="149"/>
        <v>41829.788252314815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147"/>
        <v>101</v>
      </c>
      <c r="T3159">
        <f t="shared" si="148"/>
        <v>98.536585365853654</v>
      </c>
      <c r="U3159" t="s">
        <v>8317</v>
      </c>
      <c r="V3159" t="s">
        <v>8318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 t="str" cm="1">
        <f t="array" ref="E3160">_xlfn.IFS(D3160&lt;1000,"1000",D3160&lt;5000,"5000",D3160&lt;10000,"10000",D3160&lt;15000,"15000",D3160&lt;20000,"20000",D3160&lt;25000,"25000",D3160&lt;30000,"30000",D3160&lt;35000,"35000",D3160&lt;40000,"40000",D3160&lt;45000,"45000",D3160&lt;50000,"50000",D3160&gt;=50000,"&gt;50000")</f>
        <v>10000</v>
      </c>
      <c r="F3160">
        <v>5700</v>
      </c>
      <c r="G3160" t="str" cm="1">
        <f t="array" ref="G3160">_xlfn.IFS(F3160&lt;1000,"1000",F3160&lt;5000,"5000",F3160&lt;10000,"10000",F3160&lt;15000,"15000",F3160&lt;20000,"20000",F3160&lt;25000,"25000",F3160&lt;30000,"30000",F3160&lt;35000,"35000",F3160&lt;40000,"40000",F3160&lt;45000,"45000",F3160&lt;50000,"50000",F3160&gt;50000,"&gt;50000")</f>
        <v>10000</v>
      </c>
      <c r="H3160" t="s">
        <v>8219</v>
      </c>
      <c r="I3160" t="s">
        <v>8224</v>
      </c>
      <c r="J3160" t="s">
        <v>8246</v>
      </c>
      <c r="K3160">
        <v>1374523752</v>
      </c>
      <c r="L3160" s="10">
        <v>41477.839722222219</v>
      </c>
      <c r="M3160">
        <v>1371931752</v>
      </c>
      <c r="N3160" s="10">
        <f t="shared" si="149"/>
        <v>41447.839722222219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147"/>
        <v>113.99999999999999</v>
      </c>
      <c r="T3160">
        <f t="shared" si="148"/>
        <v>82.608695652173907</v>
      </c>
      <c r="U3160" t="s">
        <v>8317</v>
      </c>
      <c r="V3160" t="s">
        <v>8318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 t="str" cm="1">
        <f t="array" ref="E3161">_xlfn.IFS(D3161&lt;1000,"1000",D3161&lt;5000,"5000",D3161&lt;10000,"10000",D3161&lt;15000,"15000",D3161&lt;20000,"20000",D3161&lt;25000,"25000",D3161&lt;30000,"30000",D3161&lt;35000,"35000",D3161&lt;40000,"40000",D3161&lt;45000,"45000",D3161&lt;50000,"50000",D3161&gt;=50000,"&gt;50000")</f>
        <v>5000</v>
      </c>
      <c r="F3161">
        <v>2002.22</v>
      </c>
      <c r="G3161" t="str" cm="1">
        <f t="array" ref="G3161">_xlfn.IFS(F3161&lt;1000,"1000",F3161&lt;5000,"5000",F3161&lt;10000,"10000",F3161&lt;15000,"15000",F3161&lt;20000,"20000",F3161&lt;25000,"25000",F3161&lt;30000,"30000",F3161&lt;35000,"35000",F3161&lt;40000,"40000",F3161&lt;45000,"45000",F3161&lt;50000,"50000",F3161&gt;50000,"&gt;50000")</f>
        <v>5000</v>
      </c>
      <c r="H3161" t="s">
        <v>8219</v>
      </c>
      <c r="I3161" t="s">
        <v>8224</v>
      </c>
      <c r="J3161" t="s">
        <v>8246</v>
      </c>
      <c r="K3161">
        <v>1326927600</v>
      </c>
      <c r="L3161" s="10">
        <v>40926.958333333336</v>
      </c>
      <c r="M3161">
        <v>1323221761</v>
      </c>
      <c r="N3161" s="10">
        <f t="shared" si="149"/>
        <v>40884.066678240742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147"/>
        <v>133.48133333333334</v>
      </c>
      <c r="T3161">
        <f t="shared" si="148"/>
        <v>38.504230769230773</v>
      </c>
      <c r="U3161" t="s">
        <v>8317</v>
      </c>
      <c r="V3161" t="s">
        <v>8318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 t="str" cm="1">
        <f t="array" ref="E3162">_xlfn.IFS(D3162&lt;1000,"1000",D3162&lt;5000,"5000",D3162&lt;10000,"10000",D3162&lt;15000,"15000",D3162&lt;20000,"20000",D3162&lt;25000,"25000",D3162&lt;30000,"30000",D3162&lt;35000,"35000",D3162&lt;40000,"40000",D3162&lt;45000,"45000",D3162&lt;50000,"50000",D3162&gt;=50000,"&gt;50000")</f>
        <v>5000</v>
      </c>
      <c r="F3162">
        <v>4569</v>
      </c>
      <c r="G3162" t="str" cm="1">
        <f t="array" ref="G3162">_xlfn.IFS(F3162&lt;1000,"1000",F3162&lt;5000,"5000",F3162&lt;10000,"10000",F3162&lt;15000,"15000",F3162&lt;20000,"20000",F3162&lt;25000,"25000",F3162&lt;30000,"30000",F3162&lt;35000,"35000",F3162&lt;40000,"40000",F3162&lt;45000,"45000",F3162&lt;50000,"50000",F3162&gt;50000,"&gt;50000")</f>
        <v>5000</v>
      </c>
      <c r="H3162" t="s">
        <v>8219</v>
      </c>
      <c r="I3162" t="s">
        <v>8224</v>
      </c>
      <c r="J3162" t="s">
        <v>8246</v>
      </c>
      <c r="K3162">
        <v>1407905940</v>
      </c>
      <c r="L3162" s="10">
        <v>41864.207638888889</v>
      </c>
      <c r="M3162">
        <v>1405923687</v>
      </c>
      <c r="N3162" s="10">
        <f t="shared" si="149"/>
        <v>41841.26489583333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147"/>
        <v>101.53333333333335</v>
      </c>
      <c r="T3162">
        <f t="shared" si="148"/>
        <v>80.15789473684211</v>
      </c>
      <c r="U3162" t="s">
        <v>8317</v>
      </c>
      <c r="V3162" t="s">
        <v>8318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 t="str" cm="1">
        <f t="array" ref="E3163">_xlfn.IFS(D3163&lt;1000,"1000",D3163&lt;5000,"5000",D3163&lt;10000,"10000",D3163&lt;15000,"15000",D3163&lt;20000,"20000",D3163&lt;25000,"25000",D3163&lt;30000,"30000",D3163&lt;35000,"35000",D3163&lt;40000,"40000",D3163&lt;45000,"45000",D3163&lt;50000,"50000",D3163&gt;=50000,"&gt;50000")</f>
        <v>5000</v>
      </c>
      <c r="F3163">
        <v>2102</v>
      </c>
      <c r="G3163" t="str" cm="1">
        <f t="array" ref="G3163">_xlfn.IFS(F3163&lt;1000,"1000",F3163&lt;5000,"5000",F3163&lt;10000,"10000",F3163&lt;15000,"15000",F3163&lt;20000,"20000",F3163&lt;25000,"25000",F3163&lt;30000,"30000",F3163&lt;35000,"35000",F3163&lt;40000,"40000",F3163&lt;45000,"45000",F3163&lt;50000,"50000",F3163&gt;50000,"&gt;50000")</f>
        <v>5000</v>
      </c>
      <c r="H3163" t="s">
        <v>8219</v>
      </c>
      <c r="I3163" t="s">
        <v>8225</v>
      </c>
      <c r="J3163" t="s">
        <v>8247</v>
      </c>
      <c r="K3163">
        <v>1413377522</v>
      </c>
      <c r="L3163" s="10">
        <v>41927.536134259259</v>
      </c>
      <c r="M3163">
        <v>1410785522</v>
      </c>
      <c r="N3163" s="10">
        <f t="shared" si="149"/>
        <v>41897.536134259259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147"/>
        <v>105.1</v>
      </c>
      <c r="T3163">
        <f t="shared" si="148"/>
        <v>28.405405405405407</v>
      </c>
      <c r="U3163" t="s">
        <v>8317</v>
      </c>
      <c r="V3163" t="s">
        <v>8318</v>
      </c>
    </row>
    <row r="3164" spans="1:22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 t="str" cm="1">
        <f t="array" ref="E3164">_xlfn.IFS(D3164&lt;1000,"1000",D3164&lt;5000,"5000",D3164&lt;10000,"10000",D3164&lt;15000,"15000",D3164&lt;20000,"20000",D3164&lt;25000,"25000",D3164&lt;30000,"30000",D3164&lt;35000,"35000",D3164&lt;40000,"40000",D3164&lt;45000,"45000",D3164&lt;50000,"50000",D3164&gt;=50000,"&gt;50000")</f>
        <v>5000</v>
      </c>
      <c r="F3164">
        <v>5086</v>
      </c>
      <c r="G3164" t="str" cm="1">
        <f t="array" ref="G3164">_xlfn.IFS(F3164&lt;1000,"1000",F3164&lt;5000,"5000",F3164&lt;10000,"10000",F3164&lt;15000,"15000",F3164&lt;20000,"20000",F3164&lt;25000,"25000",F3164&lt;30000,"30000",F3164&lt;35000,"35000",F3164&lt;40000,"40000",F3164&lt;45000,"45000",F3164&lt;50000,"50000",F3164&gt;50000,"&gt;50000")</f>
        <v>10000</v>
      </c>
      <c r="H3164" t="s">
        <v>8219</v>
      </c>
      <c r="I3164" t="s">
        <v>8224</v>
      </c>
      <c r="J3164" t="s">
        <v>8246</v>
      </c>
      <c r="K3164">
        <v>1404698400</v>
      </c>
      <c r="L3164" s="10">
        <v>41827.083333333336</v>
      </c>
      <c r="M3164">
        <v>1402331262</v>
      </c>
      <c r="N3164" s="10">
        <f t="shared" si="149"/>
        <v>41799.685902777775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147"/>
        <v>127.15</v>
      </c>
      <c r="T3164">
        <f t="shared" si="148"/>
        <v>80.730158730158735</v>
      </c>
      <c r="U3164" t="s">
        <v>8317</v>
      </c>
      <c r="V3164" t="s">
        <v>8318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 t="str" cm="1">
        <f t="array" ref="E3165">_xlfn.IFS(D3165&lt;1000,"1000",D3165&lt;5000,"5000",D3165&lt;10000,"10000",D3165&lt;15000,"15000",D3165&lt;20000,"20000",D3165&lt;25000,"25000",D3165&lt;30000,"30000",D3165&lt;35000,"35000",D3165&lt;40000,"40000",D3165&lt;45000,"45000",D3165&lt;50000,"50000",D3165&gt;=50000,"&gt;50000")</f>
        <v>15000</v>
      </c>
      <c r="F3165">
        <v>14450</v>
      </c>
      <c r="G3165" t="str" cm="1">
        <f t="array" ref="G3165">_xlfn.IFS(F3165&lt;1000,"1000",F3165&lt;5000,"5000",F3165&lt;10000,"10000",F3165&lt;15000,"15000",F3165&lt;20000,"20000",F3165&lt;25000,"25000",F3165&lt;30000,"30000",F3165&lt;35000,"35000",F3165&lt;40000,"40000",F3165&lt;45000,"45000",F3165&lt;50000,"50000",F3165&gt;50000,"&gt;50000")</f>
        <v>15000</v>
      </c>
      <c r="H3165" t="s">
        <v>8219</v>
      </c>
      <c r="I3165" t="s">
        <v>8224</v>
      </c>
      <c r="J3165" t="s">
        <v>8246</v>
      </c>
      <c r="K3165">
        <v>1402855525</v>
      </c>
      <c r="L3165" s="10">
        <v>41805.753761574073</v>
      </c>
      <c r="M3165">
        <v>1400263525</v>
      </c>
      <c r="N3165" s="10">
        <f t="shared" si="149"/>
        <v>41775.753761574073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147"/>
        <v>111.15384615384616</v>
      </c>
      <c r="T3165">
        <f t="shared" si="148"/>
        <v>200.69444444444446</v>
      </c>
      <c r="U3165" t="s">
        <v>8317</v>
      </c>
      <c r="V3165" t="s">
        <v>8318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 t="str" cm="1">
        <f t="array" ref="E3166">_xlfn.IFS(D3166&lt;1000,"1000",D3166&lt;5000,"5000",D3166&lt;10000,"10000",D3166&lt;15000,"15000",D3166&lt;20000,"20000",D3166&lt;25000,"25000",D3166&lt;30000,"30000",D3166&lt;35000,"35000",D3166&lt;40000,"40000",D3166&lt;45000,"45000",D3166&lt;50000,"50000",D3166&gt;=50000,"&gt;50000")</f>
        <v>5000</v>
      </c>
      <c r="F3166">
        <v>2669</v>
      </c>
      <c r="G3166" t="str" cm="1">
        <f t="array" ref="G3166">_xlfn.IFS(F3166&lt;1000,"1000",F3166&lt;5000,"5000",F3166&lt;10000,"10000",F3166&lt;15000,"15000",F3166&lt;20000,"20000",F3166&lt;25000,"25000",F3166&lt;30000,"30000",F3166&lt;35000,"35000",F3166&lt;40000,"40000",F3166&lt;45000,"45000",F3166&lt;50000,"50000",F3166&gt;50000,"&gt;50000")</f>
        <v>5000</v>
      </c>
      <c r="H3166" t="s">
        <v>8219</v>
      </c>
      <c r="I3166" t="s">
        <v>8224</v>
      </c>
      <c r="J3166" t="s">
        <v>8246</v>
      </c>
      <c r="K3166">
        <v>1402341615</v>
      </c>
      <c r="L3166" s="10">
        <v>41799.80572916667</v>
      </c>
      <c r="M3166">
        <v>1399490415</v>
      </c>
      <c r="N3166" s="10">
        <f t="shared" si="149"/>
        <v>41766.80572916667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147"/>
        <v>106.76</v>
      </c>
      <c r="T3166">
        <f t="shared" si="148"/>
        <v>37.591549295774648</v>
      </c>
      <c r="U3166" t="s">
        <v>8317</v>
      </c>
      <c r="V3166" t="s">
        <v>8318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 t="str" cm="1">
        <f t="array" ref="E3167">_xlfn.IFS(D3167&lt;1000,"1000",D3167&lt;5000,"5000",D3167&lt;10000,"10000",D3167&lt;15000,"15000",D3167&lt;20000,"20000",D3167&lt;25000,"25000",D3167&lt;30000,"30000",D3167&lt;35000,"35000",D3167&lt;40000,"40000",D3167&lt;45000,"45000",D3167&lt;50000,"50000",D3167&gt;=50000,"&gt;50000")</f>
        <v>1000</v>
      </c>
      <c r="F3167">
        <v>1220</v>
      </c>
      <c r="G3167" t="str" cm="1">
        <f t="array" ref="G3167">_xlfn.IFS(F3167&lt;1000,"1000",F3167&lt;5000,"5000",F3167&lt;10000,"10000",F3167&lt;15000,"15000",F3167&lt;20000,"20000",F3167&lt;25000,"25000",F3167&lt;30000,"30000",F3167&lt;35000,"35000",F3167&lt;40000,"40000",F3167&lt;45000,"45000",F3167&lt;50000,"50000",F3167&gt;50000,"&gt;50000")</f>
        <v>5000</v>
      </c>
      <c r="H3167" t="s">
        <v>8219</v>
      </c>
      <c r="I3167" t="s">
        <v>8224</v>
      </c>
      <c r="J3167" t="s">
        <v>8246</v>
      </c>
      <c r="K3167">
        <v>1304395140</v>
      </c>
      <c r="L3167" s="10">
        <v>40666.165972222225</v>
      </c>
      <c r="M3167">
        <v>1302493760</v>
      </c>
      <c r="N3167" s="10">
        <f t="shared" si="149"/>
        <v>40644.159259259257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147"/>
        <v>162.66666666666666</v>
      </c>
      <c r="T3167">
        <f t="shared" si="148"/>
        <v>58.095238095238095</v>
      </c>
      <c r="U3167" t="s">
        <v>8317</v>
      </c>
      <c r="V3167" t="s">
        <v>8318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 t="str" cm="1">
        <f t="array" ref="E3168">_xlfn.IFS(D3168&lt;1000,"1000",D3168&lt;5000,"5000",D3168&lt;10000,"10000",D3168&lt;15000,"15000",D3168&lt;20000,"20000",D3168&lt;25000,"25000",D3168&lt;30000,"30000",D3168&lt;35000,"35000",D3168&lt;40000,"40000",D3168&lt;45000,"45000",D3168&lt;50000,"50000",D3168&gt;=50000,"&gt;50000")</f>
        <v>40000</v>
      </c>
      <c r="F3168">
        <v>56079.83</v>
      </c>
      <c r="G3168" t="str" cm="1">
        <f t="array" ref="G3168">_xlfn.IFS(F3168&lt;1000,"1000",F3168&lt;5000,"5000",F3168&lt;10000,"10000",F3168&lt;15000,"15000",F3168&lt;20000,"20000",F3168&lt;25000,"25000",F3168&lt;30000,"30000",F3168&lt;35000,"35000",F3168&lt;40000,"40000",F3168&lt;45000,"45000",F3168&lt;50000,"50000",F3168&gt;50000,"&gt;50000")</f>
        <v>&gt;50000</v>
      </c>
      <c r="H3168" t="s">
        <v>8219</v>
      </c>
      <c r="I3168" t="s">
        <v>8224</v>
      </c>
      <c r="J3168" t="s">
        <v>8246</v>
      </c>
      <c r="K3168">
        <v>1416988740</v>
      </c>
      <c r="L3168" s="10">
        <v>41969.332638888889</v>
      </c>
      <c r="M3168">
        <v>1414514153</v>
      </c>
      <c r="N3168" s="10">
        <f t="shared" si="149"/>
        <v>41940.69158564815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147"/>
        <v>160.22808571428573</v>
      </c>
      <c r="T3168">
        <f t="shared" si="148"/>
        <v>60.300892473118282</v>
      </c>
      <c r="U3168" t="s">
        <v>8317</v>
      </c>
      <c r="V3168" t="s">
        <v>8318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 t="str" cm="1">
        <f t="array" ref="E3169">_xlfn.IFS(D3169&lt;1000,"1000",D3169&lt;5000,"5000",D3169&lt;10000,"10000",D3169&lt;15000,"15000",D3169&lt;20000,"20000",D3169&lt;25000,"25000",D3169&lt;30000,"30000",D3169&lt;35000,"35000",D3169&lt;40000,"40000",D3169&lt;45000,"45000",D3169&lt;50000,"50000",D3169&gt;=50000,"&gt;50000")</f>
        <v>5000</v>
      </c>
      <c r="F3169">
        <v>3485</v>
      </c>
      <c r="G3169" t="str" cm="1">
        <f t="array" ref="G3169">_xlfn.IFS(F3169&lt;1000,"1000",F3169&lt;5000,"5000",F3169&lt;10000,"10000",F3169&lt;15000,"15000",F3169&lt;20000,"20000",F3169&lt;25000,"25000",F3169&lt;30000,"30000",F3169&lt;35000,"35000",F3169&lt;40000,"40000",F3169&lt;45000,"45000",F3169&lt;50000,"50000",F3169&gt;50000,"&gt;50000")</f>
        <v>5000</v>
      </c>
      <c r="H3169" t="s">
        <v>8219</v>
      </c>
      <c r="I3169" t="s">
        <v>8224</v>
      </c>
      <c r="J3169" t="s">
        <v>8246</v>
      </c>
      <c r="K3169">
        <v>1406952781</v>
      </c>
      <c r="L3169" s="10">
        <v>41853.175706018519</v>
      </c>
      <c r="M3169">
        <v>1405743181</v>
      </c>
      <c r="N3169" s="10">
        <f t="shared" si="149"/>
        <v>41839.175706018519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147"/>
        <v>116.16666666666666</v>
      </c>
      <c r="T3169">
        <f t="shared" si="148"/>
        <v>63.363636363636367</v>
      </c>
      <c r="U3169" t="s">
        <v>8317</v>
      </c>
      <c r="V3169" t="s">
        <v>8318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 t="str" cm="1">
        <f t="array" ref="E3170">_xlfn.IFS(D3170&lt;1000,"1000",D3170&lt;5000,"5000",D3170&lt;10000,"10000",D3170&lt;15000,"15000",D3170&lt;20000,"20000",D3170&lt;25000,"25000",D3170&lt;30000,"30000",D3170&lt;35000,"35000",D3170&lt;40000,"40000",D3170&lt;45000,"45000",D3170&lt;50000,"50000",D3170&gt;=50000,"&gt;50000")</f>
        <v>5000</v>
      </c>
      <c r="F3170">
        <v>3105</v>
      </c>
      <c r="G3170" t="str" cm="1">
        <f t="array" ref="G3170">_xlfn.IFS(F3170&lt;1000,"1000",F3170&lt;5000,"5000",F3170&lt;10000,"10000",F3170&lt;15000,"15000",F3170&lt;20000,"20000",F3170&lt;25000,"25000",F3170&lt;30000,"30000",F3170&lt;35000,"35000",F3170&lt;40000,"40000",F3170&lt;45000,"45000",F3170&lt;50000,"50000",F3170&gt;50000,"&gt;50000")</f>
        <v>5000</v>
      </c>
      <c r="H3170" t="s">
        <v>8219</v>
      </c>
      <c r="I3170" t="s">
        <v>8224</v>
      </c>
      <c r="J3170" t="s">
        <v>8246</v>
      </c>
      <c r="K3170">
        <v>1402696800</v>
      </c>
      <c r="L3170" s="10">
        <v>41803.916666666664</v>
      </c>
      <c r="M3170">
        <v>1399948353</v>
      </c>
      <c r="N3170" s="10">
        <f t="shared" si="149"/>
        <v>41772.105937500004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147"/>
        <v>124.2</v>
      </c>
      <c r="T3170">
        <f t="shared" si="148"/>
        <v>50.901639344262293</v>
      </c>
      <c r="U3170" t="s">
        <v>8317</v>
      </c>
      <c r="V3170" t="s">
        <v>8318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 t="str" cm="1">
        <f t="array" ref="E3171">_xlfn.IFS(D3171&lt;1000,"1000",D3171&lt;5000,"5000",D3171&lt;10000,"10000",D3171&lt;15000,"15000",D3171&lt;20000,"20000",D3171&lt;25000,"25000",D3171&lt;30000,"30000",D3171&lt;35000,"35000",D3171&lt;40000,"40000",D3171&lt;45000,"45000",D3171&lt;50000,"50000",D3171&gt;=50000,"&gt;50000")</f>
        <v>10000</v>
      </c>
      <c r="F3171">
        <v>8241</v>
      </c>
      <c r="G3171" t="str" cm="1">
        <f t="array" ref="G3171">_xlfn.IFS(F3171&lt;1000,"1000",F3171&lt;5000,"5000",F3171&lt;10000,"10000",F3171&lt;15000,"15000",F3171&lt;20000,"20000",F3171&lt;25000,"25000",F3171&lt;30000,"30000",F3171&lt;35000,"35000",F3171&lt;40000,"40000",F3171&lt;45000,"45000",F3171&lt;50000,"50000",F3171&gt;50000,"&gt;50000")</f>
        <v>10000</v>
      </c>
      <c r="H3171" t="s">
        <v>8219</v>
      </c>
      <c r="I3171" t="s">
        <v>8224</v>
      </c>
      <c r="J3171" t="s">
        <v>8246</v>
      </c>
      <c r="K3171">
        <v>1386910740</v>
      </c>
      <c r="L3171" s="10">
        <v>41621.207638888889</v>
      </c>
      <c r="M3171">
        <v>1384364561</v>
      </c>
      <c r="N3171" s="10">
        <f t="shared" si="149"/>
        <v>41591.737974537034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147"/>
        <v>103.01249999999999</v>
      </c>
      <c r="T3171">
        <f t="shared" si="148"/>
        <v>100.5</v>
      </c>
      <c r="U3171" t="s">
        <v>8317</v>
      </c>
      <c r="V3171" t="s">
        <v>8318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 t="str" cm="1">
        <f t="array" ref="E3172">_xlfn.IFS(D3172&lt;1000,"1000",D3172&lt;5000,"5000",D3172&lt;10000,"10000",D3172&lt;15000,"15000",D3172&lt;20000,"20000",D3172&lt;25000,"25000",D3172&lt;30000,"30000",D3172&lt;35000,"35000",D3172&lt;40000,"40000",D3172&lt;45000,"45000",D3172&lt;50000,"50000",D3172&gt;=50000,"&gt;50000")</f>
        <v>5000</v>
      </c>
      <c r="F3172">
        <v>2245</v>
      </c>
      <c r="G3172" t="str" cm="1">
        <f t="array" ref="G3172">_xlfn.IFS(F3172&lt;1000,"1000",F3172&lt;5000,"5000",F3172&lt;10000,"10000",F3172&lt;15000,"15000",F3172&lt;20000,"20000",F3172&lt;25000,"25000",F3172&lt;30000,"30000",F3172&lt;35000,"35000",F3172&lt;40000,"40000",F3172&lt;45000,"45000",F3172&lt;50000,"50000",F3172&gt;50000,"&gt;50000")</f>
        <v>5000</v>
      </c>
      <c r="H3172" t="s">
        <v>8219</v>
      </c>
      <c r="I3172" t="s">
        <v>8224</v>
      </c>
      <c r="J3172" t="s">
        <v>8246</v>
      </c>
      <c r="K3172">
        <v>1404273600</v>
      </c>
      <c r="L3172" s="10">
        <v>41822.166666666664</v>
      </c>
      <c r="M3172">
        <v>1401414944</v>
      </c>
      <c r="N3172" s="10">
        <f t="shared" si="149"/>
        <v>41789.080370370371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147"/>
        <v>112.25</v>
      </c>
      <c r="T3172">
        <f t="shared" si="148"/>
        <v>31.619718309859156</v>
      </c>
      <c r="U3172" t="s">
        <v>8317</v>
      </c>
      <c r="V3172" t="s">
        <v>8318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 t="str" cm="1">
        <f t="array" ref="E3173">_xlfn.IFS(D3173&lt;1000,"1000",D3173&lt;5000,"5000",D3173&lt;10000,"10000",D3173&lt;15000,"15000",D3173&lt;20000,"20000",D3173&lt;25000,"25000",D3173&lt;30000,"30000",D3173&lt;35000,"35000",D3173&lt;40000,"40000",D3173&lt;45000,"45000",D3173&lt;50000,"50000",D3173&gt;=50000,"&gt;50000")</f>
        <v>10000</v>
      </c>
      <c r="F3173">
        <v>7617</v>
      </c>
      <c r="G3173" t="str" cm="1">
        <f t="array" ref="G3173">_xlfn.IFS(F3173&lt;1000,"1000",F3173&lt;5000,"5000",F3173&lt;10000,"10000",F3173&lt;15000,"15000",F3173&lt;20000,"20000",F3173&lt;25000,"25000",F3173&lt;30000,"30000",F3173&lt;35000,"35000",F3173&lt;40000,"40000",F3173&lt;45000,"45000",F3173&lt;50000,"50000",F3173&gt;50000,"&gt;50000")</f>
        <v>10000</v>
      </c>
      <c r="H3173" t="s">
        <v>8219</v>
      </c>
      <c r="I3173" t="s">
        <v>8225</v>
      </c>
      <c r="J3173" t="s">
        <v>8247</v>
      </c>
      <c r="K3173">
        <v>1462545358</v>
      </c>
      <c r="L3173" s="10">
        <v>42496.608310185184</v>
      </c>
      <c r="M3173">
        <v>1459953358</v>
      </c>
      <c r="N3173" s="10">
        <f t="shared" si="149"/>
        <v>42466.608310185184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147"/>
        <v>108.8142857142857</v>
      </c>
      <c r="T3173">
        <f t="shared" si="148"/>
        <v>65.102564102564102</v>
      </c>
      <c r="U3173" t="s">
        <v>8317</v>
      </c>
      <c r="V3173" t="s">
        <v>8318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 t="str" cm="1">
        <f t="array" ref="E3174">_xlfn.IFS(D3174&lt;1000,"1000",D3174&lt;5000,"5000",D3174&lt;10000,"10000",D3174&lt;15000,"15000",D3174&lt;20000,"20000",D3174&lt;25000,"25000",D3174&lt;30000,"30000",D3174&lt;35000,"35000",D3174&lt;40000,"40000",D3174&lt;45000,"45000",D3174&lt;50000,"50000",D3174&gt;=50000,"&gt;50000")</f>
        <v>5000</v>
      </c>
      <c r="F3174">
        <v>2300</v>
      </c>
      <c r="G3174" t="str" cm="1">
        <f t="array" ref="G3174">_xlfn.IFS(F3174&lt;1000,"1000",F3174&lt;5000,"5000",F3174&lt;10000,"10000",F3174&lt;15000,"15000",F3174&lt;20000,"20000",F3174&lt;25000,"25000",F3174&lt;30000,"30000",F3174&lt;35000,"35000",F3174&lt;40000,"40000",F3174&lt;45000,"45000",F3174&lt;50000,"50000",F3174&gt;50000,"&gt;50000")</f>
        <v>5000</v>
      </c>
      <c r="H3174" t="s">
        <v>8219</v>
      </c>
      <c r="I3174" t="s">
        <v>8224</v>
      </c>
      <c r="J3174" t="s">
        <v>8246</v>
      </c>
      <c r="K3174">
        <v>1329240668</v>
      </c>
      <c r="L3174" s="10">
        <v>40953.729953703703</v>
      </c>
      <c r="M3174">
        <v>1326648668</v>
      </c>
      <c r="N3174" s="10">
        <f t="shared" si="149"/>
        <v>40923.729953703703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147"/>
        <v>114.99999999999999</v>
      </c>
      <c r="T3174">
        <f t="shared" si="148"/>
        <v>79.310344827586206</v>
      </c>
      <c r="U3174" t="s">
        <v>8317</v>
      </c>
      <c r="V3174" t="s">
        <v>8318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 t="str" cm="1">
        <f t="array" ref="E3175">_xlfn.IFS(D3175&lt;1000,"1000",D3175&lt;5000,"5000",D3175&lt;10000,"10000",D3175&lt;15000,"15000",D3175&lt;20000,"20000",D3175&lt;25000,"25000",D3175&lt;30000,"30000",D3175&lt;35000,"35000",D3175&lt;40000,"40000",D3175&lt;45000,"45000",D3175&lt;50000,"50000",D3175&gt;=50000,"&gt;50000")</f>
        <v>15000</v>
      </c>
      <c r="F3175">
        <v>10300</v>
      </c>
      <c r="G3175" t="str" cm="1">
        <f t="array" ref="G3175">_xlfn.IFS(F3175&lt;1000,"1000",F3175&lt;5000,"5000",F3175&lt;10000,"10000",F3175&lt;15000,"15000",F3175&lt;20000,"20000",F3175&lt;25000,"25000",F3175&lt;30000,"30000",F3175&lt;35000,"35000",F3175&lt;40000,"40000",F3175&lt;45000,"45000",F3175&lt;50000,"50000",F3175&gt;50000,"&gt;50000")</f>
        <v>15000</v>
      </c>
      <c r="H3175" t="s">
        <v>8219</v>
      </c>
      <c r="I3175" t="s">
        <v>8224</v>
      </c>
      <c r="J3175" t="s">
        <v>8246</v>
      </c>
      <c r="K3175">
        <v>1411765492</v>
      </c>
      <c r="L3175" s="10">
        <v>41908.878379629627</v>
      </c>
      <c r="M3175">
        <v>1409173492</v>
      </c>
      <c r="N3175" s="10">
        <f t="shared" si="149"/>
        <v>41878.878379629627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147"/>
        <v>103</v>
      </c>
      <c r="T3175">
        <f t="shared" si="148"/>
        <v>139.18918918918919</v>
      </c>
      <c r="U3175" t="s">
        <v>8317</v>
      </c>
      <c r="V3175" t="s">
        <v>8318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 t="str" cm="1">
        <f t="array" ref="E3176">_xlfn.IFS(D3176&lt;1000,"1000",D3176&lt;5000,"5000",D3176&lt;10000,"10000",D3176&lt;15000,"15000",D3176&lt;20000,"20000",D3176&lt;25000,"25000",D3176&lt;30000,"30000",D3176&lt;35000,"35000",D3176&lt;40000,"40000",D3176&lt;45000,"45000",D3176&lt;50000,"50000",D3176&gt;=50000,"&gt;50000")</f>
        <v>5000</v>
      </c>
      <c r="F3176">
        <v>3034</v>
      </c>
      <c r="G3176" t="str" cm="1">
        <f t="array" ref="G3176">_xlfn.IFS(F3176&lt;1000,"1000",F3176&lt;5000,"5000",F3176&lt;10000,"10000",F3176&lt;15000,"15000",F3176&lt;20000,"20000",F3176&lt;25000,"25000",F3176&lt;30000,"30000",F3176&lt;35000,"35000",F3176&lt;40000,"40000",F3176&lt;45000,"45000",F3176&lt;50000,"50000",F3176&gt;50000,"&gt;50000")</f>
        <v>5000</v>
      </c>
      <c r="H3176" t="s">
        <v>8219</v>
      </c>
      <c r="I3176" t="s">
        <v>8224</v>
      </c>
      <c r="J3176" t="s">
        <v>8246</v>
      </c>
      <c r="K3176">
        <v>1408999508</v>
      </c>
      <c r="L3176" s="10">
        <v>41876.864675925928</v>
      </c>
      <c r="M3176">
        <v>1407789908</v>
      </c>
      <c r="N3176" s="10">
        <f t="shared" si="149"/>
        <v>41862.864675925928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147"/>
        <v>101.13333333333334</v>
      </c>
      <c r="T3176">
        <f t="shared" si="148"/>
        <v>131.91304347826087</v>
      </c>
      <c r="U3176" t="s">
        <v>8317</v>
      </c>
      <c r="V3176" t="s">
        <v>8318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 t="str" cm="1">
        <f t="array" ref="E3177">_xlfn.IFS(D3177&lt;1000,"1000",D3177&lt;5000,"5000",D3177&lt;10000,"10000",D3177&lt;15000,"15000",D3177&lt;20000,"20000",D3177&lt;25000,"25000",D3177&lt;30000,"30000",D3177&lt;35000,"35000",D3177&lt;40000,"40000",D3177&lt;45000,"45000",D3177&lt;50000,"50000",D3177&gt;=50000,"&gt;50000")</f>
        <v>10000</v>
      </c>
      <c r="F3177">
        <v>5478</v>
      </c>
      <c r="G3177" t="str" cm="1">
        <f t="array" ref="G3177">_xlfn.IFS(F3177&lt;1000,"1000",F3177&lt;5000,"5000",F3177&lt;10000,"10000",F3177&lt;15000,"15000",F3177&lt;20000,"20000",F3177&lt;25000,"25000",F3177&lt;30000,"30000",F3177&lt;35000,"35000",F3177&lt;40000,"40000",F3177&lt;45000,"45000",F3177&lt;50000,"50000",F3177&gt;50000,"&gt;50000")</f>
        <v>10000</v>
      </c>
      <c r="H3177" t="s">
        <v>8219</v>
      </c>
      <c r="I3177" t="s">
        <v>8224</v>
      </c>
      <c r="J3177" t="s">
        <v>8246</v>
      </c>
      <c r="K3177">
        <v>1297977427</v>
      </c>
      <c r="L3177" s="10">
        <v>40591.886886574073</v>
      </c>
      <c r="M3177">
        <v>1292793427</v>
      </c>
      <c r="N3177" s="10">
        <f t="shared" si="149"/>
        <v>40531.886886574073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147"/>
        <v>109.55999999999999</v>
      </c>
      <c r="T3177">
        <f t="shared" si="148"/>
        <v>91.3</v>
      </c>
      <c r="U3177" t="s">
        <v>8317</v>
      </c>
      <c r="V3177" t="s">
        <v>8318</v>
      </c>
    </row>
    <row r="3178" spans="1:22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 t="str" cm="1">
        <f t="array" ref="E3178">_xlfn.IFS(D3178&lt;1000,"1000",D3178&lt;5000,"5000",D3178&lt;10000,"10000",D3178&lt;15000,"15000",D3178&lt;20000,"20000",D3178&lt;25000,"25000",D3178&lt;30000,"30000",D3178&lt;35000,"35000",D3178&lt;40000,"40000",D3178&lt;45000,"45000",D3178&lt;50000,"50000",D3178&gt;=50000,"&gt;50000")</f>
        <v>5000</v>
      </c>
      <c r="F3178">
        <v>2182</v>
      </c>
      <c r="G3178" t="str" cm="1">
        <f t="array" ref="G3178">_xlfn.IFS(F3178&lt;1000,"1000",F3178&lt;5000,"5000",F3178&lt;10000,"10000",F3178&lt;15000,"15000",F3178&lt;20000,"20000",F3178&lt;25000,"25000",F3178&lt;30000,"30000",F3178&lt;35000,"35000",F3178&lt;40000,"40000",F3178&lt;45000,"45000",F3178&lt;50000,"50000",F3178&gt;50000,"&gt;50000")</f>
        <v>5000</v>
      </c>
      <c r="H3178" t="s">
        <v>8219</v>
      </c>
      <c r="I3178" t="s">
        <v>8224</v>
      </c>
      <c r="J3178" t="s">
        <v>8246</v>
      </c>
      <c r="K3178">
        <v>1376838000</v>
      </c>
      <c r="L3178" s="10">
        <v>41504.625</v>
      </c>
      <c r="M3178">
        <v>1374531631</v>
      </c>
      <c r="N3178" s="10">
        <f t="shared" si="149"/>
        <v>41477.930914351848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147"/>
        <v>114.8421052631579</v>
      </c>
      <c r="T3178">
        <f t="shared" si="148"/>
        <v>39.672727272727272</v>
      </c>
      <c r="U3178" t="s">
        <v>8317</v>
      </c>
      <c r="V3178" t="s">
        <v>8318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 t="str" cm="1">
        <f t="array" ref="E3179">_xlfn.IFS(D3179&lt;1000,"1000",D3179&lt;5000,"5000",D3179&lt;10000,"10000",D3179&lt;15000,"15000",D3179&lt;20000,"20000",D3179&lt;25000,"25000",D3179&lt;30000,"30000",D3179&lt;35000,"35000",D3179&lt;40000,"40000",D3179&lt;45000,"45000",D3179&lt;50000,"50000",D3179&gt;=50000,"&gt;50000")</f>
        <v>5000</v>
      </c>
      <c r="F3179">
        <v>2935</v>
      </c>
      <c r="G3179" t="str" cm="1">
        <f t="array" ref="G3179">_xlfn.IFS(F3179&lt;1000,"1000",F3179&lt;5000,"5000",F3179&lt;10000,"10000",F3179&lt;15000,"15000",F3179&lt;20000,"20000",F3179&lt;25000,"25000",F3179&lt;30000,"30000",F3179&lt;35000,"35000",F3179&lt;40000,"40000",F3179&lt;45000,"45000",F3179&lt;50000,"50000",F3179&gt;50000,"&gt;50000")</f>
        <v>5000</v>
      </c>
      <c r="H3179" t="s">
        <v>8219</v>
      </c>
      <c r="I3179" t="s">
        <v>8224</v>
      </c>
      <c r="J3179" t="s">
        <v>8246</v>
      </c>
      <c r="K3179">
        <v>1403366409</v>
      </c>
      <c r="L3179" s="10">
        <v>41811.666770833333</v>
      </c>
      <c r="M3179">
        <v>1400774409</v>
      </c>
      <c r="N3179" s="10">
        <f t="shared" si="149"/>
        <v>41781.666770833333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147"/>
        <v>117.39999999999999</v>
      </c>
      <c r="T3179">
        <f t="shared" si="148"/>
        <v>57.549019607843135</v>
      </c>
      <c r="U3179" t="s">
        <v>8317</v>
      </c>
      <c r="V3179" t="s">
        <v>8318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 t="str" cm="1">
        <f t="array" ref="E3180">_xlfn.IFS(D3180&lt;1000,"1000",D3180&lt;5000,"5000",D3180&lt;10000,"10000",D3180&lt;15000,"15000",D3180&lt;20000,"20000",D3180&lt;25000,"25000",D3180&lt;30000,"30000",D3180&lt;35000,"35000",D3180&lt;40000,"40000",D3180&lt;45000,"45000",D3180&lt;50000,"50000",D3180&gt;=50000,"&gt;50000")</f>
        <v>5000</v>
      </c>
      <c r="F3180">
        <v>2576</v>
      </c>
      <c r="G3180" t="str" cm="1">
        <f t="array" ref="G3180">_xlfn.IFS(F3180&lt;1000,"1000",F3180&lt;5000,"5000",F3180&lt;10000,"10000",F3180&lt;15000,"15000",F3180&lt;20000,"20000",F3180&lt;25000,"25000",F3180&lt;30000,"30000",F3180&lt;35000,"35000",F3180&lt;40000,"40000",F3180&lt;45000,"45000",F3180&lt;50000,"50000",F3180&gt;50000,"&gt;50000")</f>
        <v>5000</v>
      </c>
      <c r="H3180" t="s">
        <v>8219</v>
      </c>
      <c r="I3180" t="s">
        <v>8225</v>
      </c>
      <c r="J3180" t="s">
        <v>8247</v>
      </c>
      <c r="K3180">
        <v>1405521075</v>
      </c>
      <c r="L3180" s="10">
        <v>41836.605034722219</v>
      </c>
      <c r="M3180">
        <v>1402929075</v>
      </c>
      <c r="N3180" s="10">
        <f t="shared" si="149"/>
        <v>41806.605034722219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147"/>
        <v>171.73333333333335</v>
      </c>
      <c r="T3180">
        <f t="shared" si="148"/>
        <v>33.025641025641029</v>
      </c>
      <c r="U3180" t="s">
        <v>8317</v>
      </c>
      <c r="V3180" t="s">
        <v>8318</v>
      </c>
    </row>
    <row r="3181" spans="1:22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 t="str" cm="1">
        <f t="array" ref="E3181">_xlfn.IFS(D3181&lt;1000,"1000",D3181&lt;5000,"5000",D3181&lt;10000,"10000",D3181&lt;15000,"15000",D3181&lt;20000,"20000",D3181&lt;25000,"25000",D3181&lt;30000,"30000",D3181&lt;35000,"35000",D3181&lt;40000,"40000",D3181&lt;45000,"45000",D3181&lt;50000,"50000",D3181&gt;=50000,"&gt;50000")</f>
        <v>5000</v>
      </c>
      <c r="F3181">
        <v>4794.82</v>
      </c>
      <c r="G3181" t="str" cm="1">
        <f t="array" ref="G3181">_xlfn.IFS(F3181&lt;1000,"1000",F3181&lt;5000,"5000",F3181&lt;10000,"10000",F3181&lt;15000,"15000",F3181&lt;20000,"20000",F3181&lt;25000,"25000",F3181&lt;30000,"30000",F3181&lt;35000,"35000",F3181&lt;40000,"40000",F3181&lt;45000,"45000",F3181&lt;50000,"50000",F3181&gt;50000,"&gt;50000")</f>
        <v>5000</v>
      </c>
      <c r="H3181" t="s">
        <v>8219</v>
      </c>
      <c r="I3181" t="s">
        <v>8224</v>
      </c>
      <c r="J3181" t="s">
        <v>8246</v>
      </c>
      <c r="K3181">
        <v>1367859071</v>
      </c>
      <c r="L3181" s="10">
        <v>41400.702210648145</v>
      </c>
      <c r="M3181">
        <v>1365699071</v>
      </c>
      <c r="N3181" s="10">
        <f t="shared" si="149"/>
        <v>41375.702210648145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147"/>
        <v>114.16238095238094</v>
      </c>
      <c r="T3181">
        <f t="shared" si="148"/>
        <v>77.335806451612896</v>
      </c>
      <c r="U3181" t="s">
        <v>8317</v>
      </c>
      <c r="V3181" t="s">
        <v>8318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 t="str" cm="1">
        <f t="array" ref="E3182">_xlfn.IFS(D3182&lt;1000,"1000",D3182&lt;5000,"5000",D3182&lt;10000,"10000",D3182&lt;15000,"15000",D3182&lt;20000,"20000",D3182&lt;25000,"25000",D3182&lt;30000,"30000",D3182&lt;35000,"35000",D3182&lt;40000,"40000",D3182&lt;45000,"45000",D3182&lt;50000,"50000",D3182&gt;=50000,"&gt;50000")</f>
        <v>5000</v>
      </c>
      <c r="F3182">
        <v>1437</v>
      </c>
      <c r="G3182" t="str" cm="1">
        <f t="array" ref="G3182">_xlfn.IFS(F3182&lt;1000,"1000",F3182&lt;5000,"5000",F3182&lt;10000,"10000",F3182&lt;15000,"15000",F3182&lt;20000,"20000",F3182&lt;25000,"25000",F3182&lt;30000,"30000",F3182&lt;35000,"35000",F3182&lt;40000,"40000",F3182&lt;45000,"45000",F3182&lt;50000,"50000",F3182&gt;50000,"&gt;50000")</f>
        <v>5000</v>
      </c>
      <c r="H3182" t="s">
        <v>8219</v>
      </c>
      <c r="I3182" t="s">
        <v>8225</v>
      </c>
      <c r="J3182" t="s">
        <v>8247</v>
      </c>
      <c r="K3182">
        <v>1403258049</v>
      </c>
      <c r="L3182" s="10">
        <v>41810.412604166668</v>
      </c>
      <c r="M3182">
        <v>1400666049</v>
      </c>
      <c r="N3182" s="10">
        <f t="shared" si="149"/>
        <v>41780.412604166668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147"/>
        <v>119.75</v>
      </c>
      <c r="T3182">
        <f t="shared" si="148"/>
        <v>31.933333333333334</v>
      </c>
      <c r="U3182" t="s">
        <v>8317</v>
      </c>
      <c r="V3182" t="s">
        <v>8318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 t="str" cm="1">
        <f t="array" ref="E3183">_xlfn.IFS(D3183&lt;1000,"1000",D3183&lt;5000,"5000",D3183&lt;10000,"10000",D3183&lt;15000,"15000",D3183&lt;20000,"20000",D3183&lt;25000,"25000",D3183&lt;30000,"30000",D3183&lt;35000,"35000",D3183&lt;40000,"40000",D3183&lt;45000,"45000",D3183&lt;50000,"50000",D3183&gt;=50000,"&gt;50000")</f>
        <v>1000</v>
      </c>
      <c r="F3183">
        <v>545</v>
      </c>
      <c r="G3183" t="str" cm="1">
        <f t="array" ref="G3183">_xlfn.IFS(F3183&lt;1000,"1000",F3183&lt;5000,"5000",F3183&lt;10000,"10000",F3183&lt;15000,"15000",F3183&lt;20000,"20000",F3183&lt;25000,"25000",F3183&lt;30000,"30000",F3183&lt;35000,"35000",F3183&lt;40000,"40000",F3183&lt;45000,"45000",F3183&lt;50000,"50000",F3183&gt;50000,"&gt;50000")</f>
        <v>1000</v>
      </c>
      <c r="H3183" t="s">
        <v>8219</v>
      </c>
      <c r="I3183" t="s">
        <v>8225</v>
      </c>
      <c r="J3183" t="s">
        <v>8247</v>
      </c>
      <c r="K3183">
        <v>1402848000</v>
      </c>
      <c r="L3183" s="10">
        <v>41805.666666666664</v>
      </c>
      <c r="M3183">
        <v>1400570787</v>
      </c>
      <c r="N3183" s="10">
        <f t="shared" si="149"/>
        <v>41779.310034722221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147"/>
        <v>109.00000000000001</v>
      </c>
      <c r="T3183">
        <f t="shared" si="148"/>
        <v>36.333333333333336</v>
      </c>
      <c r="U3183" t="s">
        <v>8317</v>
      </c>
      <c r="V3183" t="s">
        <v>8318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 t="str" cm="1">
        <f t="array" ref="E3184">_xlfn.IFS(D3184&lt;1000,"1000",D3184&lt;5000,"5000",D3184&lt;10000,"10000",D3184&lt;15000,"15000",D3184&lt;20000,"20000",D3184&lt;25000,"25000",D3184&lt;30000,"30000",D3184&lt;35000,"35000",D3184&lt;40000,"40000",D3184&lt;45000,"45000",D3184&lt;50000,"50000",D3184&gt;=50000,"&gt;50000")</f>
        <v>10000</v>
      </c>
      <c r="F3184">
        <v>7062</v>
      </c>
      <c r="G3184" t="str" cm="1">
        <f t="array" ref="G3184">_xlfn.IFS(F3184&lt;1000,"1000",F3184&lt;5000,"5000",F3184&lt;10000,"10000",F3184&lt;15000,"15000",F3184&lt;20000,"20000",F3184&lt;25000,"25000",F3184&lt;30000,"30000",F3184&lt;35000,"35000",F3184&lt;40000,"40000",F3184&lt;45000,"45000",F3184&lt;50000,"50000",F3184&gt;50000,"&gt;50000")</f>
        <v>10000</v>
      </c>
      <c r="H3184" t="s">
        <v>8219</v>
      </c>
      <c r="I3184" t="s">
        <v>8224</v>
      </c>
      <c r="J3184" t="s">
        <v>8246</v>
      </c>
      <c r="K3184">
        <v>1328029200</v>
      </c>
      <c r="L3184" s="10">
        <v>40939.708333333336</v>
      </c>
      <c r="M3184">
        <v>1323211621</v>
      </c>
      <c r="N3184" s="10">
        <f t="shared" si="149"/>
        <v>40883.949317129627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147"/>
        <v>100.88571428571429</v>
      </c>
      <c r="T3184">
        <f t="shared" si="148"/>
        <v>46.768211920529801</v>
      </c>
      <c r="U3184" t="s">
        <v>8317</v>
      </c>
      <c r="V3184" t="s">
        <v>8318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 t="str" cm="1">
        <f t="array" ref="E3185">_xlfn.IFS(D3185&lt;1000,"1000",D3185&lt;5000,"5000",D3185&lt;10000,"10000",D3185&lt;15000,"15000",D3185&lt;20000,"20000",D3185&lt;25000,"25000",D3185&lt;30000,"30000",D3185&lt;35000,"35000",D3185&lt;40000,"40000",D3185&lt;45000,"45000",D3185&lt;50000,"50000",D3185&gt;=50000,"&gt;50000")</f>
        <v>5000</v>
      </c>
      <c r="F3185">
        <v>2725</v>
      </c>
      <c r="G3185" t="str" cm="1">
        <f t="array" ref="G3185">_xlfn.IFS(F3185&lt;1000,"1000",F3185&lt;5000,"5000",F3185&lt;10000,"10000",F3185&lt;15000,"15000",F3185&lt;20000,"20000",F3185&lt;25000,"25000",F3185&lt;30000,"30000",F3185&lt;35000,"35000",F3185&lt;40000,"40000",F3185&lt;45000,"45000",F3185&lt;50000,"50000",F3185&gt;50000,"&gt;50000")</f>
        <v>5000</v>
      </c>
      <c r="H3185" t="s">
        <v>8219</v>
      </c>
      <c r="I3185" t="s">
        <v>8224</v>
      </c>
      <c r="J3185" t="s">
        <v>8246</v>
      </c>
      <c r="K3185">
        <v>1377284669</v>
      </c>
      <c r="L3185" s="10">
        <v>41509.79478009259</v>
      </c>
      <c r="M3185">
        <v>1375729469</v>
      </c>
      <c r="N3185" s="10">
        <f t="shared" si="149"/>
        <v>41491.79478009259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147"/>
        <v>109.00000000000001</v>
      </c>
      <c r="T3185">
        <f t="shared" si="148"/>
        <v>40.073529411764703</v>
      </c>
      <c r="U3185" t="s">
        <v>8317</v>
      </c>
      <c r="V3185" t="s">
        <v>8318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 t="str" cm="1">
        <f t="array" ref="E3186">_xlfn.IFS(D3186&lt;1000,"1000",D3186&lt;5000,"5000",D3186&lt;10000,"10000",D3186&lt;15000,"15000",D3186&lt;20000,"20000",D3186&lt;25000,"25000",D3186&lt;30000,"30000",D3186&lt;35000,"35000",D3186&lt;40000,"40000",D3186&lt;45000,"45000",D3186&lt;50000,"50000",D3186&gt;=50000,"&gt;50000")</f>
        <v>5000</v>
      </c>
      <c r="F3186">
        <v>4610</v>
      </c>
      <c r="G3186" t="str" cm="1">
        <f t="array" ref="G3186">_xlfn.IFS(F3186&lt;1000,"1000",F3186&lt;5000,"5000",F3186&lt;10000,"10000",F3186&lt;15000,"15000",F3186&lt;20000,"20000",F3186&lt;25000,"25000",F3186&lt;30000,"30000",F3186&lt;35000,"35000",F3186&lt;40000,"40000",F3186&lt;45000,"45000",F3186&lt;50000,"50000",F3186&gt;50000,"&gt;50000")</f>
        <v>5000</v>
      </c>
      <c r="H3186" t="s">
        <v>8219</v>
      </c>
      <c r="I3186" t="s">
        <v>8224</v>
      </c>
      <c r="J3186" t="s">
        <v>8246</v>
      </c>
      <c r="K3186">
        <v>1404258631</v>
      </c>
      <c r="L3186" s="10">
        <v>41821.993414351848</v>
      </c>
      <c r="M3186">
        <v>1401666631</v>
      </c>
      <c r="N3186" s="10">
        <f t="shared" si="149"/>
        <v>41791.993414351848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147"/>
        <v>107.20930232558139</v>
      </c>
      <c r="T3186">
        <f t="shared" si="148"/>
        <v>100.21739130434783</v>
      </c>
      <c r="U3186" t="s">
        <v>8317</v>
      </c>
      <c r="V3186" t="s">
        <v>8318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 t="str" cm="1">
        <f t="array" ref="E3187">_xlfn.IFS(D3187&lt;1000,"1000",D3187&lt;5000,"5000",D3187&lt;10000,"10000",D3187&lt;15000,"15000",D3187&lt;20000,"20000",D3187&lt;25000,"25000",D3187&lt;30000,"30000",D3187&lt;35000,"35000",D3187&lt;40000,"40000",D3187&lt;45000,"45000",D3187&lt;50000,"50000",D3187&gt;=50000,"&gt;50000")</f>
        <v>5000</v>
      </c>
      <c r="F3187">
        <v>1000</v>
      </c>
      <c r="G3187" t="str" cm="1">
        <f t="array" ref="G3187">_xlfn.IFS(F3187&lt;1000,"1000",F3187&lt;5000,"5000",F3187&lt;10000,"10000",F3187&lt;15000,"15000",F3187&lt;20000,"20000",F3187&lt;25000,"25000",F3187&lt;30000,"30000",F3187&lt;35000,"35000",F3187&lt;40000,"40000",F3187&lt;45000,"45000",F3187&lt;50000,"50000",F3187&gt;50000,"&gt;50000")</f>
        <v>5000</v>
      </c>
      <c r="H3187" t="s">
        <v>8219</v>
      </c>
      <c r="I3187" t="s">
        <v>8225</v>
      </c>
      <c r="J3187" t="s">
        <v>8247</v>
      </c>
      <c r="K3187">
        <v>1405553241</v>
      </c>
      <c r="L3187" s="10">
        <v>41836.977326388893</v>
      </c>
      <c r="M3187">
        <v>1404948441</v>
      </c>
      <c r="N3187" s="10">
        <f t="shared" si="149"/>
        <v>41829.977326388893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147"/>
        <v>100</v>
      </c>
      <c r="T3187">
        <f t="shared" si="148"/>
        <v>41.666666666666664</v>
      </c>
      <c r="U3187" t="s">
        <v>8317</v>
      </c>
      <c r="V3187" t="s">
        <v>8318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 t="str" cm="1">
        <f t="array" ref="E3188">_xlfn.IFS(D3188&lt;1000,"1000",D3188&lt;5000,"5000",D3188&lt;10000,"10000",D3188&lt;15000,"15000",D3188&lt;20000,"20000",D3188&lt;25000,"25000",D3188&lt;30000,"30000",D3188&lt;35000,"35000",D3188&lt;40000,"40000",D3188&lt;45000,"45000",D3188&lt;50000,"50000",D3188&gt;=50000,"&gt;50000")</f>
        <v>5000</v>
      </c>
      <c r="F3188">
        <v>3270</v>
      </c>
      <c r="G3188" t="str" cm="1">
        <f t="array" ref="G3188">_xlfn.IFS(F3188&lt;1000,"1000",F3188&lt;5000,"5000",F3188&lt;10000,"10000",F3188&lt;15000,"15000",F3188&lt;20000,"20000",F3188&lt;25000,"25000",F3188&lt;30000,"30000",F3188&lt;35000,"35000",F3188&lt;40000,"40000",F3188&lt;45000,"45000",F3188&lt;50000,"50000",F3188&gt;50000,"&gt;50000")</f>
        <v>5000</v>
      </c>
      <c r="H3188" t="s">
        <v>8219</v>
      </c>
      <c r="I3188" t="s">
        <v>8225</v>
      </c>
      <c r="J3188" t="s">
        <v>8247</v>
      </c>
      <c r="K3188">
        <v>1410901200</v>
      </c>
      <c r="L3188" s="10">
        <v>41898.875</v>
      </c>
      <c r="M3188">
        <v>1408313438</v>
      </c>
      <c r="N3188" s="10">
        <f t="shared" si="149"/>
        <v>41868.924050925925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147"/>
        <v>102.18750000000001</v>
      </c>
      <c r="T3188">
        <f t="shared" si="148"/>
        <v>46.714285714285715</v>
      </c>
      <c r="U3188" t="s">
        <v>8317</v>
      </c>
      <c r="V3188" t="s">
        <v>8318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 t="str" cm="1">
        <f t="array" ref="E3189">_xlfn.IFS(D3189&lt;1000,"1000",D3189&lt;5000,"5000",D3189&lt;10000,"10000",D3189&lt;15000,"15000",D3189&lt;20000,"20000",D3189&lt;25000,"25000",D3189&lt;30000,"30000",D3189&lt;35000,"35000",D3189&lt;40000,"40000",D3189&lt;45000,"45000",D3189&lt;50000,"50000",D3189&gt;=50000,"&gt;50000")</f>
        <v>20000</v>
      </c>
      <c r="F3189">
        <v>17444</v>
      </c>
      <c r="G3189" t="str" cm="1">
        <f t="array" ref="G3189">_xlfn.IFS(F3189&lt;1000,"1000",F3189&lt;5000,"5000",F3189&lt;10000,"10000",F3189&lt;15000,"15000",F3189&lt;20000,"20000",F3189&lt;25000,"25000",F3189&lt;30000,"30000",F3189&lt;35000,"35000",F3189&lt;40000,"40000",F3189&lt;45000,"45000",F3189&lt;50000,"50000",F3189&gt;50000,"&gt;50000")</f>
        <v>20000</v>
      </c>
      <c r="H3189" t="s">
        <v>8219</v>
      </c>
      <c r="I3189" t="s">
        <v>8224</v>
      </c>
      <c r="J3189" t="s">
        <v>8246</v>
      </c>
      <c r="K3189">
        <v>1407167973</v>
      </c>
      <c r="L3189" s="10">
        <v>41855.666354166664</v>
      </c>
      <c r="M3189">
        <v>1405439973</v>
      </c>
      <c r="N3189" s="10">
        <f t="shared" si="149"/>
        <v>41835.666354166664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147"/>
        <v>116.29333333333334</v>
      </c>
      <c r="T3189">
        <f t="shared" si="148"/>
        <v>71.491803278688522</v>
      </c>
      <c r="U3189" t="s">
        <v>8317</v>
      </c>
      <c r="V3189" t="s">
        <v>8318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 t="str" cm="1">
        <f t="array" ref="E3190">_xlfn.IFS(D3190&lt;1000,"1000",D3190&lt;5000,"5000",D3190&lt;10000,"10000",D3190&lt;15000,"15000",D3190&lt;20000,"20000",D3190&lt;25000,"25000",D3190&lt;30000,"30000",D3190&lt;35000,"35000",D3190&lt;40000,"40000",D3190&lt;45000,"45000",D3190&lt;50000,"50000",D3190&gt;=50000,"&gt;50000")</f>
        <v>1000</v>
      </c>
      <c r="F3190">
        <v>130</v>
      </c>
      <c r="G3190" t="str" cm="1">
        <f t="array" ref="G3190">_xlfn.IFS(F3190&lt;1000,"1000",F3190&lt;5000,"5000",F3190&lt;10000,"10000",F3190&lt;15000,"15000",F3190&lt;20000,"20000",F3190&lt;25000,"25000",F3190&lt;30000,"30000",F3190&lt;35000,"35000",F3190&lt;40000,"40000",F3190&lt;45000,"45000",F3190&lt;50000,"50000",F3190&gt;50000,"&gt;50000")</f>
        <v>1000</v>
      </c>
      <c r="H3190" t="s">
        <v>8221</v>
      </c>
      <c r="I3190" t="s">
        <v>8225</v>
      </c>
      <c r="J3190" t="s">
        <v>8247</v>
      </c>
      <c r="K3190">
        <v>1433930302</v>
      </c>
      <c r="L3190" s="10">
        <v>42165.415532407409</v>
      </c>
      <c r="M3190">
        <v>1432115902</v>
      </c>
      <c r="N3190" s="10">
        <f t="shared" si="149"/>
        <v>42144.415532407409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147"/>
        <v>65</v>
      </c>
      <c r="T3190">
        <f t="shared" si="148"/>
        <v>14.444444444444445</v>
      </c>
      <c r="U3190" t="s">
        <v>8317</v>
      </c>
      <c r="V3190" t="s">
        <v>8359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 t="str" cm="1">
        <f t="array" ref="E3191">_xlfn.IFS(D3191&lt;1000,"1000",D3191&lt;5000,"5000",D3191&lt;10000,"10000",D3191&lt;15000,"15000",D3191&lt;20000,"20000",D3191&lt;25000,"25000",D3191&lt;30000,"30000",D3191&lt;35000,"35000",D3191&lt;40000,"40000",D3191&lt;45000,"45000",D3191&lt;50000,"50000",D3191&gt;=50000,"&gt;50000")</f>
        <v>&gt;50000</v>
      </c>
      <c r="F3191">
        <v>6780</v>
      </c>
      <c r="G3191" t="str" cm="1">
        <f t="array" ref="G3191">_xlfn.IFS(F3191&lt;1000,"1000",F3191&lt;5000,"5000",F3191&lt;10000,"10000",F3191&lt;15000,"15000",F3191&lt;20000,"20000",F3191&lt;25000,"25000",F3191&lt;30000,"30000",F3191&lt;35000,"35000",F3191&lt;40000,"40000",F3191&lt;45000,"45000",F3191&lt;50000,"50000",F3191&gt;50000,"&gt;50000")</f>
        <v>10000</v>
      </c>
      <c r="H3191" t="s">
        <v>8221</v>
      </c>
      <c r="I3191" t="s">
        <v>8235</v>
      </c>
      <c r="J3191" t="s">
        <v>8255</v>
      </c>
      <c r="K3191">
        <v>1432455532</v>
      </c>
      <c r="L3191" s="10">
        <v>42148.346435185187</v>
      </c>
      <c r="M3191">
        <v>1429863532</v>
      </c>
      <c r="N3191" s="10">
        <f t="shared" si="149"/>
        <v>42118.346435185187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147"/>
        <v>12.327272727272726</v>
      </c>
      <c r="T3191">
        <f t="shared" si="148"/>
        <v>356.84210526315792</v>
      </c>
      <c r="U3191" t="s">
        <v>8317</v>
      </c>
      <c r="V3191" t="s">
        <v>8359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 t="str" cm="1">
        <f t="array" ref="E3192">_xlfn.IFS(D3192&lt;1000,"1000",D3192&lt;5000,"5000",D3192&lt;10000,"10000",D3192&lt;15000,"15000",D3192&lt;20000,"20000",D3192&lt;25000,"25000",D3192&lt;30000,"30000",D3192&lt;35000,"35000",D3192&lt;40000,"40000",D3192&lt;45000,"45000",D3192&lt;50000,"50000",D3192&gt;=50000,"&gt;50000")</f>
        <v>5000</v>
      </c>
      <c r="F3192">
        <v>0</v>
      </c>
      <c r="G3192" t="str" cm="1">
        <f t="array" ref="G3192">_xlfn.IFS(F3192&lt;1000,"1000",F3192&lt;5000,"5000",F3192&lt;10000,"10000",F3192&lt;15000,"15000",F3192&lt;20000,"20000",F3192&lt;25000,"25000",F3192&lt;30000,"30000",F3192&lt;35000,"35000",F3192&lt;40000,"40000",F3192&lt;45000,"45000",F3192&lt;50000,"50000",F3192&gt;50000,"&gt;50000")</f>
        <v>1000</v>
      </c>
      <c r="H3192" t="s">
        <v>8221</v>
      </c>
      <c r="I3192" t="s">
        <v>8229</v>
      </c>
      <c r="J3192" t="s">
        <v>8251</v>
      </c>
      <c r="K3192">
        <v>1481258275</v>
      </c>
      <c r="L3192" s="10">
        <v>42713.192997685182</v>
      </c>
      <c r="M3192">
        <v>1478662675</v>
      </c>
      <c r="N3192" s="10">
        <f t="shared" si="149"/>
        <v>42683.151331018518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147"/>
        <v>0</v>
      </c>
      <c r="T3192" t="e">
        <f t="shared" si="148"/>
        <v>#DIV/0!</v>
      </c>
      <c r="U3192" t="s">
        <v>8317</v>
      </c>
      <c r="V3192" t="s">
        <v>8359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 t="str" cm="1">
        <f t="array" ref="E3193">_xlfn.IFS(D3193&lt;1000,"1000",D3193&lt;5000,"5000",D3193&lt;10000,"10000",D3193&lt;15000,"15000",D3193&lt;20000,"20000",D3193&lt;25000,"25000",D3193&lt;30000,"30000",D3193&lt;35000,"35000",D3193&lt;40000,"40000",D3193&lt;45000,"45000",D3193&lt;50000,"50000",D3193&gt;=50000,"&gt;50000")</f>
        <v>5000</v>
      </c>
      <c r="F3193">
        <v>151</v>
      </c>
      <c r="G3193" t="str" cm="1">
        <f t="array" ref="G3193">_xlfn.IFS(F3193&lt;1000,"1000",F3193&lt;5000,"5000",F3193&lt;10000,"10000",F3193&lt;15000,"15000",F3193&lt;20000,"20000",F3193&lt;25000,"25000",F3193&lt;30000,"30000",F3193&lt;35000,"35000",F3193&lt;40000,"40000",F3193&lt;45000,"45000",F3193&lt;50000,"50000",F3193&gt;50000,"&gt;50000")</f>
        <v>1000</v>
      </c>
      <c r="H3193" t="s">
        <v>8221</v>
      </c>
      <c r="I3193" t="s">
        <v>8224</v>
      </c>
      <c r="J3193" t="s">
        <v>8246</v>
      </c>
      <c r="K3193">
        <v>1471370869</v>
      </c>
      <c r="L3193" s="10">
        <v>42598.755428240736</v>
      </c>
      <c r="M3193">
        <v>1466186869</v>
      </c>
      <c r="N3193" s="10">
        <f t="shared" si="149"/>
        <v>42538.755428240736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147"/>
        <v>4.0266666666666664</v>
      </c>
      <c r="T3193">
        <f t="shared" si="148"/>
        <v>37.75</v>
      </c>
      <c r="U3193" t="s">
        <v>8317</v>
      </c>
      <c r="V3193" t="s">
        <v>8359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 t="str" cm="1">
        <f t="array" ref="E3194">_xlfn.IFS(D3194&lt;1000,"1000",D3194&lt;5000,"5000",D3194&lt;10000,"10000",D3194&lt;15000,"15000",D3194&lt;20000,"20000",D3194&lt;25000,"25000",D3194&lt;30000,"30000",D3194&lt;35000,"35000",D3194&lt;40000,"40000",D3194&lt;45000,"45000",D3194&lt;50000,"50000",D3194&gt;=50000,"&gt;50000")</f>
        <v>15000</v>
      </c>
      <c r="F3194">
        <v>102</v>
      </c>
      <c r="G3194" t="str" cm="1">
        <f t="array" ref="G3194">_xlfn.IFS(F3194&lt;1000,"1000",F3194&lt;5000,"5000",F3194&lt;10000,"10000",F3194&lt;15000,"15000",F3194&lt;20000,"20000",F3194&lt;25000,"25000",F3194&lt;30000,"30000",F3194&lt;35000,"35000",F3194&lt;40000,"40000",F3194&lt;45000,"45000",F3194&lt;50000,"50000",F3194&gt;50000,"&gt;50000")</f>
        <v>1000</v>
      </c>
      <c r="H3194" t="s">
        <v>8221</v>
      </c>
      <c r="I3194" t="s">
        <v>8225</v>
      </c>
      <c r="J3194" t="s">
        <v>8247</v>
      </c>
      <c r="K3194">
        <v>1425160800</v>
      </c>
      <c r="L3194" s="10">
        <v>42063.916666666672</v>
      </c>
      <c r="M3194">
        <v>1421274859</v>
      </c>
      <c r="N3194" s="10">
        <f t="shared" si="149"/>
        <v>42018.94049768518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147"/>
        <v>1.02</v>
      </c>
      <c r="T3194">
        <f t="shared" si="148"/>
        <v>12.75</v>
      </c>
      <c r="U3194" t="s">
        <v>8317</v>
      </c>
      <c r="V3194" t="s">
        <v>8359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 t="str" cm="1">
        <f t="array" ref="E3195">_xlfn.IFS(D3195&lt;1000,"1000",D3195&lt;5000,"5000",D3195&lt;10000,"10000",D3195&lt;15000,"15000",D3195&lt;20000,"20000",D3195&lt;25000,"25000",D3195&lt;30000,"30000",D3195&lt;35000,"35000",D3195&lt;40000,"40000",D3195&lt;45000,"45000",D3195&lt;50000,"50000",D3195&gt;=50000,"&gt;50000")</f>
        <v>10000</v>
      </c>
      <c r="F3195">
        <v>587</v>
      </c>
      <c r="G3195" t="str" cm="1">
        <f t="array" ref="G3195">_xlfn.IFS(F3195&lt;1000,"1000",F3195&lt;5000,"5000",F3195&lt;10000,"10000",F3195&lt;15000,"15000",F3195&lt;20000,"20000",F3195&lt;25000,"25000",F3195&lt;30000,"30000",F3195&lt;35000,"35000",F3195&lt;40000,"40000",F3195&lt;45000,"45000",F3195&lt;50000,"50000",F3195&gt;50000,"&gt;50000")</f>
        <v>1000</v>
      </c>
      <c r="H3195" t="s">
        <v>8221</v>
      </c>
      <c r="I3195" t="s">
        <v>8225</v>
      </c>
      <c r="J3195" t="s">
        <v>8247</v>
      </c>
      <c r="K3195">
        <v>1424474056</v>
      </c>
      <c r="L3195" s="10">
        <v>42055.968240740738</v>
      </c>
      <c r="M3195">
        <v>1420586056</v>
      </c>
      <c r="N3195" s="10">
        <f t="shared" si="149"/>
        <v>42010.968240740738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147"/>
        <v>11.74</v>
      </c>
      <c r="T3195">
        <f t="shared" si="148"/>
        <v>24.458333333333332</v>
      </c>
      <c r="U3195" t="s">
        <v>8317</v>
      </c>
      <c r="V3195" t="s">
        <v>8359</v>
      </c>
    </row>
    <row r="3196" spans="1:22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 t="str" cm="1">
        <f t="array" ref="E3196">_xlfn.IFS(D3196&lt;1000,"1000",D3196&lt;5000,"5000",D3196&lt;10000,"10000",D3196&lt;15000,"15000",D3196&lt;20000,"20000",D3196&lt;25000,"25000",D3196&lt;30000,"30000",D3196&lt;35000,"35000",D3196&lt;40000,"40000",D3196&lt;45000,"45000",D3196&lt;50000,"50000",D3196&gt;=50000,"&gt;50000")</f>
        <v>15000</v>
      </c>
      <c r="F3196">
        <v>0</v>
      </c>
      <c r="G3196" t="str" cm="1">
        <f t="array" ref="G3196">_xlfn.IFS(F3196&lt;1000,"1000",F3196&lt;5000,"5000",F3196&lt;10000,"10000",F3196&lt;15000,"15000",F3196&lt;20000,"20000",F3196&lt;25000,"25000",F3196&lt;30000,"30000",F3196&lt;35000,"35000",F3196&lt;40000,"40000",F3196&lt;45000,"45000",F3196&lt;50000,"50000",F3196&gt;50000,"&gt;50000")</f>
        <v>1000</v>
      </c>
      <c r="H3196" t="s">
        <v>8221</v>
      </c>
      <c r="I3196" t="s">
        <v>8224</v>
      </c>
      <c r="J3196" t="s">
        <v>8246</v>
      </c>
      <c r="K3196">
        <v>1437960598</v>
      </c>
      <c r="L3196" s="10">
        <v>42212.062476851846</v>
      </c>
      <c r="M3196">
        <v>1435368598</v>
      </c>
      <c r="N3196" s="10">
        <f t="shared" si="149"/>
        <v>42182.062476851846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147"/>
        <v>0</v>
      </c>
      <c r="T3196" t="e">
        <f t="shared" si="148"/>
        <v>#DIV/0!</v>
      </c>
      <c r="U3196" t="s">
        <v>8317</v>
      </c>
      <c r="V3196" t="s">
        <v>8359</v>
      </c>
    </row>
    <row r="3197" spans="1:22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 t="str" cm="1">
        <f t="array" ref="E3197">_xlfn.IFS(D3197&lt;1000,"1000",D3197&lt;5000,"5000",D3197&lt;10000,"10000",D3197&lt;15000,"15000",D3197&lt;20000,"20000",D3197&lt;25000,"25000",D3197&lt;30000,"30000",D3197&lt;35000,"35000",D3197&lt;40000,"40000",D3197&lt;45000,"45000",D3197&lt;50000,"50000",D3197&gt;=50000,"&gt;50000")</f>
        <v>5000</v>
      </c>
      <c r="F3197">
        <v>2070</v>
      </c>
      <c r="G3197" t="str" cm="1">
        <f t="array" ref="G3197">_xlfn.IFS(F3197&lt;1000,"1000",F3197&lt;5000,"5000",F3197&lt;10000,"10000",F3197&lt;15000,"15000",F3197&lt;20000,"20000",F3197&lt;25000,"25000",F3197&lt;30000,"30000",F3197&lt;35000,"35000",F3197&lt;40000,"40000",F3197&lt;45000,"45000",F3197&lt;50000,"50000",F3197&gt;50000,"&gt;50000")</f>
        <v>5000</v>
      </c>
      <c r="H3197" t="s">
        <v>8221</v>
      </c>
      <c r="I3197" t="s">
        <v>8224</v>
      </c>
      <c r="J3197" t="s">
        <v>8246</v>
      </c>
      <c r="K3197">
        <v>1423750542</v>
      </c>
      <c r="L3197" s="10">
        <v>42047.594236111108</v>
      </c>
      <c r="M3197">
        <v>1421158542</v>
      </c>
      <c r="N3197" s="10">
        <f t="shared" si="149"/>
        <v>42017.594236111108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147"/>
        <v>59.142857142857139</v>
      </c>
      <c r="T3197">
        <f t="shared" si="148"/>
        <v>53.07692307692308</v>
      </c>
      <c r="U3197" t="s">
        <v>8317</v>
      </c>
      <c r="V3197" t="s">
        <v>8359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 t="str" cm="1">
        <f t="array" ref="E3198">_xlfn.IFS(D3198&lt;1000,"1000",D3198&lt;5000,"5000",D3198&lt;10000,"10000",D3198&lt;15000,"15000",D3198&lt;20000,"20000",D3198&lt;25000,"25000",D3198&lt;30000,"30000",D3198&lt;35000,"35000",D3198&lt;40000,"40000",D3198&lt;45000,"45000",D3198&lt;50000,"50000",D3198&gt;=50000,"&gt;50000")</f>
        <v>&gt;50000</v>
      </c>
      <c r="F3198">
        <v>1800</v>
      </c>
      <c r="G3198" t="str" cm="1">
        <f t="array" ref="G3198">_xlfn.IFS(F3198&lt;1000,"1000",F3198&lt;5000,"5000",F3198&lt;10000,"10000",F3198&lt;15000,"15000",F3198&lt;20000,"20000",F3198&lt;25000,"25000",F3198&lt;30000,"30000",F3198&lt;35000,"35000",F3198&lt;40000,"40000",F3198&lt;45000,"45000",F3198&lt;50000,"50000",F3198&gt;50000,"&gt;50000")</f>
        <v>5000</v>
      </c>
      <c r="H3198" t="s">
        <v>8221</v>
      </c>
      <c r="I3198" t="s">
        <v>8224</v>
      </c>
      <c r="J3198" t="s">
        <v>8246</v>
      </c>
      <c r="K3198">
        <v>1438437600</v>
      </c>
      <c r="L3198" s="10">
        <v>42217.583333333328</v>
      </c>
      <c r="M3198">
        <v>1433254875</v>
      </c>
      <c r="N3198" s="10">
        <f t="shared" si="149"/>
        <v>42157.598090277781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147"/>
        <v>0.06</v>
      </c>
      <c r="T3198">
        <f t="shared" si="148"/>
        <v>300</v>
      </c>
      <c r="U3198" t="s">
        <v>8317</v>
      </c>
      <c r="V3198" t="s">
        <v>8359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 t="str" cm="1">
        <f t="array" ref="E3199">_xlfn.IFS(D3199&lt;1000,"1000",D3199&lt;5000,"5000",D3199&lt;10000,"10000",D3199&lt;15000,"15000",D3199&lt;20000,"20000",D3199&lt;25000,"25000",D3199&lt;30000,"30000",D3199&lt;35000,"35000",D3199&lt;40000,"40000",D3199&lt;45000,"45000",D3199&lt;50000,"50000",D3199&gt;=50000,"&gt;50000")</f>
        <v>15000</v>
      </c>
      <c r="F3199">
        <v>1145</v>
      </c>
      <c r="G3199" t="str" cm="1">
        <f t="array" ref="G3199">_xlfn.IFS(F3199&lt;1000,"1000",F3199&lt;5000,"5000",F3199&lt;10000,"10000",F3199&lt;15000,"15000",F3199&lt;20000,"20000",F3199&lt;25000,"25000",F3199&lt;30000,"30000",F3199&lt;35000,"35000",F3199&lt;40000,"40000",F3199&lt;45000,"45000",F3199&lt;50000,"50000",F3199&gt;50000,"&gt;50000")</f>
        <v>5000</v>
      </c>
      <c r="H3199" t="s">
        <v>8221</v>
      </c>
      <c r="I3199" t="s">
        <v>8234</v>
      </c>
      <c r="J3199" t="s">
        <v>8254</v>
      </c>
      <c r="K3199">
        <v>1423050618</v>
      </c>
      <c r="L3199" s="10">
        <v>42039.493263888886</v>
      </c>
      <c r="M3199">
        <v>1420458618</v>
      </c>
      <c r="N3199" s="10">
        <f t="shared" si="149"/>
        <v>42009.493263888886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147"/>
        <v>11.450000000000001</v>
      </c>
      <c r="T3199">
        <f t="shared" si="148"/>
        <v>286.25</v>
      </c>
      <c r="U3199" t="s">
        <v>8317</v>
      </c>
      <c r="V3199" t="s">
        <v>8359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 t="str" cm="1">
        <f t="array" ref="E3200">_xlfn.IFS(D3200&lt;1000,"1000",D3200&lt;5000,"5000",D3200&lt;10000,"10000",D3200&lt;15000,"15000",D3200&lt;20000,"20000",D3200&lt;25000,"25000",D3200&lt;30000,"30000",D3200&lt;35000,"35000",D3200&lt;40000,"40000",D3200&lt;45000,"45000",D3200&lt;50000,"50000",D3200&gt;=50000,"&gt;50000")</f>
        <v>35000</v>
      </c>
      <c r="F3200">
        <v>110</v>
      </c>
      <c r="G3200" t="str" cm="1">
        <f t="array" ref="G3200">_xlfn.IFS(F3200&lt;1000,"1000",F3200&lt;5000,"5000",F3200&lt;10000,"10000",F3200&lt;15000,"15000",F3200&lt;20000,"20000",F3200&lt;25000,"25000",F3200&lt;30000,"30000",F3200&lt;35000,"35000",F3200&lt;40000,"40000",F3200&lt;45000,"45000",F3200&lt;50000,"50000",F3200&gt;50000,"&gt;50000")</f>
        <v>1000</v>
      </c>
      <c r="H3200" t="s">
        <v>8221</v>
      </c>
      <c r="I3200" t="s">
        <v>8232</v>
      </c>
      <c r="J3200" t="s">
        <v>8253</v>
      </c>
      <c r="K3200">
        <v>1424081477</v>
      </c>
      <c r="L3200" s="10">
        <v>42051.424502314811</v>
      </c>
      <c r="M3200">
        <v>1420798277</v>
      </c>
      <c r="N3200" s="10">
        <f t="shared" si="149"/>
        <v>42013.424502314811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147"/>
        <v>0.36666666666666664</v>
      </c>
      <c r="T3200">
        <f t="shared" si="148"/>
        <v>36.666666666666664</v>
      </c>
      <c r="U3200" t="s">
        <v>8317</v>
      </c>
      <c r="V3200" t="s">
        <v>8359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 t="str" cm="1">
        <f t="array" ref="E3201">_xlfn.IFS(D3201&lt;1000,"1000",D3201&lt;5000,"5000",D3201&lt;10000,"10000",D3201&lt;15000,"15000",D3201&lt;20000,"20000",D3201&lt;25000,"25000",D3201&lt;30000,"30000",D3201&lt;35000,"35000",D3201&lt;40000,"40000",D3201&lt;45000,"45000",D3201&lt;50000,"50000",D3201&gt;=50000,"&gt;50000")</f>
        <v>10000</v>
      </c>
      <c r="F3201">
        <v>2608</v>
      </c>
      <c r="G3201" t="str" cm="1">
        <f t="array" ref="G3201">_xlfn.IFS(F3201&lt;1000,"1000",F3201&lt;5000,"5000",F3201&lt;10000,"10000",F3201&lt;15000,"15000",F3201&lt;20000,"20000",F3201&lt;25000,"25000",F3201&lt;30000,"30000",F3201&lt;35000,"35000",F3201&lt;40000,"40000",F3201&lt;45000,"45000",F3201&lt;50000,"50000",F3201&gt;50000,"&gt;50000")</f>
        <v>5000</v>
      </c>
      <c r="H3201" t="s">
        <v>8221</v>
      </c>
      <c r="I3201" t="s">
        <v>8224</v>
      </c>
      <c r="J3201" t="s">
        <v>8246</v>
      </c>
      <c r="K3201">
        <v>1410037200</v>
      </c>
      <c r="L3201" s="10">
        <v>41888.875</v>
      </c>
      <c r="M3201">
        <v>1407435418</v>
      </c>
      <c r="N3201" s="10">
        <f t="shared" si="149"/>
        <v>41858.761782407404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147"/>
        <v>52.16</v>
      </c>
      <c r="T3201">
        <f t="shared" si="148"/>
        <v>49.20754716981132</v>
      </c>
      <c r="U3201" t="s">
        <v>8317</v>
      </c>
      <c r="V3201" t="s">
        <v>8359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 t="str" cm="1">
        <f t="array" ref="E3202">_xlfn.IFS(D3202&lt;1000,"1000",D3202&lt;5000,"5000",D3202&lt;10000,"10000",D3202&lt;15000,"15000",D3202&lt;20000,"20000",D3202&lt;25000,"25000",D3202&lt;30000,"30000",D3202&lt;35000,"35000",D3202&lt;40000,"40000",D3202&lt;45000,"45000",D3202&lt;50000,"50000",D3202&gt;=50000,"&gt;50000")</f>
        <v>&gt;50000</v>
      </c>
      <c r="F3202">
        <v>1</v>
      </c>
      <c r="G3202" t="str" cm="1">
        <f t="array" ref="G3202">_xlfn.IFS(F3202&lt;1000,"1000",F3202&lt;5000,"5000",F3202&lt;10000,"10000",F3202&lt;15000,"15000",F3202&lt;20000,"20000",F3202&lt;25000,"25000",F3202&lt;30000,"30000",F3202&lt;35000,"35000",F3202&lt;40000,"40000",F3202&lt;45000,"45000",F3202&lt;50000,"50000",F3202&gt;50000,"&gt;50000")</f>
        <v>1000</v>
      </c>
      <c r="H3202" t="s">
        <v>8221</v>
      </c>
      <c r="I3202" t="s">
        <v>8224</v>
      </c>
      <c r="J3202" t="s">
        <v>8246</v>
      </c>
      <c r="K3202">
        <v>1461994440</v>
      </c>
      <c r="L3202" s="10">
        <v>42490.231944444444</v>
      </c>
      <c r="M3202">
        <v>1459410101</v>
      </c>
      <c r="N3202" s="10">
        <f t="shared" si="149"/>
        <v>42460.320613425924</v>
      </c>
      <c r="O3202" t="b">
        <v>0</v>
      </c>
      <c r="P3202">
        <v>1</v>
      </c>
      <c r="Q3202" t="b">
        <v>0</v>
      </c>
      <c r="R3202" t="s">
        <v>8305</v>
      </c>
      <c r="S3202" s="5">
        <f t="shared" ref="S3202:S3265" si="150">(F3202/D3202)*100</f>
        <v>2E-3</v>
      </c>
      <c r="T3202">
        <f t="shared" ref="T3202:T3265" si="151">F3202/P3202</f>
        <v>1</v>
      </c>
      <c r="U3202" t="s">
        <v>8317</v>
      </c>
      <c r="V3202" t="s">
        <v>8359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 t="str" cm="1">
        <f t="array" ref="E3203">_xlfn.IFS(D3203&lt;1000,"1000",D3203&lt;5000,"5000",D3203&lt;10000,"10000",D3203&lt;15000,"15000",D3203&lt;20000,"20000",D3203&lt;25000,"25000",D3203&lt;30000,"30000",D3203&lt;35000,"35000",D3203&lt;40000,"40000",D3203&lt;45000,"45000",D3203&lt;50000,"50000",D3203&gt;=50000,"&gt;50000")</f>
        <v>5000</v>
      </c>
      <c r="F3203">
        <v>25</v>
      </c>
      <c r="G3203" t="str" cm="1">
        <f t="array" ref="G3203">_xlfn.IFS(F3203&lt;1000,"1000",F3203&lt;5000,"5000",F3203&lt;10000,"10000",F3203&lt;15000,"15000",F3203&lt;20000,"20000",F3203&lt;25000,"25000",F3203&lt;30000,"30000",F3203&lt;35000,"35000",F3203&lt;40000,"40000",F3203&lt;45000,"45000",F3203&lt;50000,"50000",F3203&gt;50000,"&gt;50000")</f>
        <v>1000</v>
      </c>
      <c r="H3203" t="s">
        <v>8221</v>
      </c>
      <c r="I3203" t="s">
        <v>8225</v>
      </c>
      <c r="J3203" t="s">
        <v>8247</v>
      </c>
      <c r="K3203">
        <v>1409509477</v>
      </c>
      <c r="L3203" s="10">
        <v>41882.767094907409</v>
      </c>
      <c r="M3203">
        <v>1407695077</v>
      </c>
      <c r="N3203" s="10">
        <f t="shared" ref="N3203:N3266" si="152">(((M3203/60)/60)/24)+DATE(1970,1,1)</f>
        <v>41861.767094907409</v>
      </c>
      <c r="O3203" t="b">
        <v>0</v>
      </c>
      <c r="P3203">
        <v>2</v>
      </c>
      <c r="Q3203" t="b">
        <v>0</v>
      </c>
      <c r="R3203" t="s">
        <v>8305</v>
      </c>
      <c r="S3203" s="5">
        <f t="shared" si="150"/>
        <v>1.25</v>
      </c>
      <c r="T3203">
        <f t="shared" si="151"/>
        <v>12.5</v>
      </c>
      <c r="U3203" t="s">
        <v>8317</v>
      </c>
      <c r="V3203" t="s">
        <v>8359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 t="str" cm="1">
        <f t="array" ref="E3204">_xlfn.IFS(D3204&lt;1000,"1000",D3204&lt;5000,"5000",D3204&lt;10000,"10000",D3204&lt;15000,"15000",D3204&lt;20000,"20000",D3204&lt;25000,"25000",D3204&lt;30000,"30000",D3204&lt;35000,"35000",D3204&lt;40000,"40000",D3204&lt;45000,"45000",D3204&lt;50000,"50000",D3204&gt;=50000,"&gt;50000")</f>
        <v>10000</v>
      </c>
      <c r="F3204">
        <v>2726</v>
      </c>
      <c r="G3204" t="str" cm="1">
        <f t="array" ref="G3204">_xlfn.IFS(F3204&lt;1000,"1000",F3204&lt;5000,"5000",F3204&lt;10000,"10000",F3204&lt;15000,"15000",F3204&lt;20000,"20000",F3204&lt;25000,"25000",F3204&lt;30000,"30000",F3204&lt;35000,"35000",F3204&lt;40000,"40000",F3204&lt;45000,"45000",F3204&lt;50000,"50000",F3204&gt;50000,"&gt;50000")</f>
        <v>5000</v>
      </c>
      <c r="H3204" t="s">
        <v>8221</v>
      </c>
      <c r="I3204" t="s">
        <v>8224</v>
      </c>
      <c r="J3204" t="s">
        <v>8246</v>
      </c>
      <c r="K3204">
        <v>1450072740</v>
      </c>
      <c r="L3204" s="10">
        <v>42352.249305555553</v>
      </c>
      <c r="M3204">
        <v>1445027346</v>
      </c>
      <c r="N3204" s="10">
        <f t="shared" si="152"/>
        <v>42293.853541666671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150"/>
        <v>54.52</v>
      </c>
      <c r="T3204">
        <f t="shared" si="151"/>
        <v>109.04</v>
      </c>
      <c r="U3204" t="s">
        <v>8317</v>
      </c>
      <c r="V3204" t="s">
        <v>8359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 t="str" cm="1">
        <f t="array" ref="E3205">_xlfn.IFS(D3205&lt;1000,"1000",D3205&lt;5000,"5000",D3205&lt;10000,"10000",D3205&lt;15000,"15000",D3205&lt;20000,"20000",D3205&lt;25000,"25000",D3205&lt;30000,"30000",D3205&lt;35000,"35000",D3205&lt;40000,"40000",D3205&lt;45000,"45000",D3205&lt;50000,"50000",D3205&gt;=50000,"&gt;50000")</f>
        <v>5000</v>
      </c>
      <c r="F3205">
        <v>250</v>
      </c>
      <c r="G3205" t="str" cm="1">
        <f t="array" ref="G3205">_xlfn.IFS(F3205&lt;1000,"1000",F3205&lt;5000,"5000",F3205&lt;10000,"10000",F3205&lt;15000,"15000",F3205&lt;20000,"20000",F3205&lt;25000,"25000",F3205&lt;30000,"30000",F3205&lt;35000,"35000",F3205&lt;40000,"40000",F3205&lt;45000,"45000",F3205&lt;50000,"50000",F3205&gt;50000,"&gt;50000")</f>
        <v>1000</v>
      </c>
      <c r="H3205" t="s">
        <v>8221</v>
      </c>
      <c r="I3205" t="s">
        <v>8224</v>
      </c>
      <c r="J3205" t="s">
        <v>8246</v>
      </c>
      <c r="K3205">
        <v>1443224622</v>
      </c>
      <c r="L3205" s="10">
        <v>42272.988680555558</v>
      </c>
      <c r="M3205">
        <v>1440632622</v>
      </c>
      <c r="N3205" s="10">
        <f t="shared" si="152"/>
        <v>42242.988680555558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150"/>
        <v>25</v>
      </c>
      <c r="T3205">
        <f t="shared" si="151"/>
        <v>41.666666666666664</v>
      </c>
      <c r="U3205" t="s">
        <v>8317</v>
      </c>
      <c r="V3205" t="s">
        <v>8359</v>
      </c>
    </row>
    <row r="3206" spans="1:22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 t="str" cm="1">
        <f t="array" ref="E3206">_xlfn.IFS(D3206&lt;1000,"1000",D3206&lt;5000,"5000",D3206&lt;10000,"10000",D3206&lt;15000,"15000",D3206&lt;20000,"20000",D3206&lt;25000,"25000",D3206&lt;30000,"30000",D3206&lt;35000,"35000",D3206&lt;40000,"40000",D3206&lt;45000,"45000",D3206&lt;50000,"50000",D3206&gt;=50000,"&gt;50000")</f>
        <v>1000</v>
      </c>
      <c r="F3206">
        <v>0</v>
      </c>
      <c r="G3206" t="str" cm="1">
        <f t="array" ref="G3206">_xlfn.IFS(F3206&lt;1000,"1000",F3206&lt;5000,"5000",F3206&lt;10000,"10000",F3206&lt;15000,"15000",F3206&lt;20000,"20000",F3206&lt;25000,"25000",F3206&lt;30000,"30000",F3206&lt;35000,"35000",F3206&lt;40000,"40000",F3206&lt;45000,"45000",F3206&lt;50000,"50000",F3206&gt;50000,"&gt;50000")</f>
        <v>1000</v>
      </c>
      <c r="H3206" t="s">
        <v>8221</v>
      </c>
      <c r="I3206" t="s">
        <v>8224</v>
      </c>
      <c r="J3206" t="s">
        <v>8246</v>
      </c>
      <c r="K3206">
        <v>1437149640</v>
      </c>
      <c r="L3206" s="10">
        <v>42202.676388888889</v>
      </c>
      <c r="M3206">
        <v>1434558479</v>
      </c>
      <c r="N3206" s="10">
        <f t="shared" si="152"/>
        <v>42172.686099537037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150"/>
        <v>0</v>
      </c>
      <c r="T3206" t="e">
        <f t="shared" si="151"/>
        <v>#DIV/0!</v>
      </c>
      <c r="U3206" t="s">
        <v>8317</v>
      </c>
      <c r="V3206" t="s">
        <v>8359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 t="str" cm="1">
        <f t="array" ref="E3207">_xlfn.IFS(D3207&lt;1000,"1000",D3207&lt;5000,"5000",D3207&lt;10000,"10000",D3207&lt;15000,"15000",D3207&lt;20000,"20000",D3207&lt;25000,"25000",D3207&lt;30000,"30000",D3207&lt;35000,"35000",D3207&lt;40000,"40000",D3207&lt;45000,"45000",D3207&lt;50000,"50000",D3207&gt;=50000,"&gt;50000")</f>
        <v>10000</v>
      </c>
      <c r="F3207">
        <v>273</v>
      </c>
      <c r="G3207" t="str" cm="1">
        <f t="array" ref="G3207">_xlfn.IFS(F3207&lt;1000,"1000",F3207&lt;5000,"5000",F3207&lt;10000,"10000",F3207&lt;15000,"15000",F3207&lt;20000,"20000",F3207&lt;25000,"25000",F3207&lt;30000,"30000",F3207&lt;35000,"35000",F3207&lt;40000,"40000",F3207&lt;45000,"45000",F3207&lt;50000,"50000",F3207&gt;50000,"&gt;50000")</f>
        <v>1000</v>
      </c>
      <c r="H3207" t="s">
        <v>8221</v>
      </c>
      <c r="I3207" t="s">
        <v>8225</v>
      </c>
      <c r="J3207" t="s">
        <v>8247</v>
      </c>
      <c r="K3207">
        <v>1430470772</v>
      </c>
      <c r="L3207" s="10">
        <v>42125.374675925923</v>
      </c>
      <c r="M3207">
        <v>1427878772</v>
      </c>
      <c r="N3207" s="10">
        <f t="shared" si="152"/>
        <v>42095.374675925923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150"/>
        <v>3.4125000000000001</v>
      </c>
      <c r="T3207">
        <f t="shared" si="151"/>
        <v>22.75</v>
      </c>
      <c r="U3207" t="s">
        <v>8317</v>
      </c>
      <c r="V3207" t="s">
        <v>8359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 t="str" cm="1">
        <f t="array" ref="E3208">_xlfn.IFS(D3208&lt;1000,"1000",D3208&lt;5000,"5000",D3208&lt;10000,"10000",D3208&lt;15000,"15000",D3208&lt;20000,"20000",D3208&lt;25000,"25000",D3208&lt;30000,"30000",D3208&lt;35000,"35000",D3208&lt;40000,"40000",D3208&lt;45000,"45000",D3208&lt;50000,"50000",D3208&gt;=50000,"&gt;50000")</f>
        <v>10000</v>
      </c>
      <c r="F3208">
        <v>0</v>
      </c>
      <c r="G3208" t="str" cm="1">
        <f t="array" ref="G3208">_xlfn.IFS(F3208&lt;1000,"1000",F3208&lt;5000,"5000",F3208&lt;10000,"10000",F3208&lt;15000,"15000",F3208&lt;20000,"20000",F3208&lt;25000,"25000",F3208&lt;30000,"30000",F3208&lt;35000,"35000",F3208&lt;40000,"40000",F3208&lt;45000,"45000",F3208&lt;50000,"50000",F3208&gt;50000,"&gt;50000")</f>
        <v>1000</v>
      </c>
      <c r="H3208" t="s">
        <v>8221</v>
      </c>
      <c r="I3208" t="s">
        <v>8224</v>
      </c>
      <c r="J3208" t="s">
        <v>8246</v>
      </c>
      <c r="K3208">
        <v>1442644651</v>
      </c>
      <c r="L3208" s="10">
        <v>42266.276053240741</v>
      </c>
      <c r="M3208">
        <v>1440052651</v>
      </c>
      <c r="N3208" s="10">
        <f t="shared" si="152"/>
        <v>42236.276053240741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150"/>
        <v>0</v>
      </c>
      <c r="T3208" t="e">
        <f t="shared" si="151"/>
        <v>#DIV/0!</v>
      </c>
      <c r="U3208" t="s">
        <v>8317</v>
      </c>
      <c r="V3208" t="s">
        <v>8359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 t="str" cm="1">
        <f t="array" ref="E3209">_xlfn.IFS(D3209&lt;1000,"1000",D3209&lt;5000,"5000",D3209&lt;10000,"10000",D3209&lt;15000,"15000",D3209&lt;20000,"20000",D3209&lt;25000,"25000",D3209&lt;30000,"30000",D3209&lt;35000,"35000",D3209&lt;40000,"40000",D3209&lt;45000,"45000",D3209&lt;50000,"50000",D3209&gt;=50000,"&gt;50000")</f>
        <v>10000</v>
      </c>
      <c r="F3209">
        <v>2550</v>
      </c>
      <c r="G3209" t="str" cm="1">
        <f t="array" ref="G3209">_xlfn.IFS(F3209&lt;1000,"1000",F3209&lt;5000,"5000",F3209&lt;10000,"10000",F3209&lt;15000,"15000",F3209&lt;20000,"20000",F3209&lt;25000,"25000",F3209&lt;30000,"30000",F3209&lt;35000,"35000",F3209&lt;40000,"40000",F3209&lt;45000,"45000",F3209&lt;50000,"50000",F3209&gt;50000,"&gt;50000")</f>
        <v>5000</v>
      </c>
      <c r="H3209" t="s">
        <v>8221</v>
      </c>
      <c r="I3209" t="s">
        <v>8224</v>
      </c>
      <c r="J3209" t="s">
        <v>8246</v>
      </c>
      <c r="K3209">
        <v>1429767607</v>
      </c>
      <c r="L3209" s="10">
        <v>42117.236192129625</v>
      </c>
      <c r="M3209">
        <v>1424587207</v>
      </c>
      <c r="N3209" s="10">
        <f t="shared" si="152"/>
        <v>42057.277858796297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150"/>
        <v>46.36363636363636</v>
      </c>
      <c r="T3209">
        <f t="shared" si="151"/>
        <v>70.833333333333329</v>
      </c>
      <c r="U3209" t="s">
        <v>8317</v>
      </c>
      <c r="V3209" t="s">
        <v>8359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 t="str" cm="1">
        <f t="array" ref="E3210">_xlfn.IFS(D3210&lt;1000,"1000",D3210&lt;5000,"5000",D3210&lt;10000,"10000",D3210&lt;15000,"15000",D3210&lt;20000,"20000",D3210&lt;25000,"25000",D3210&lt;30000,"30000",D3210&lt;35000,"35000",D3210&lt;40000,"40000",D3210&lt;45000,"45000",D3210&lt;50000,"50000",D3210&gt;=50000,"&gt;50000")</f>
        <v>10000</v>
      </c>
      <c r="F3210">
        <v>5175</v>
      </c>
      <c r="G3210" t="str" cm="1">
        <f t="array" ref="G3210">_xlfn.IFS(F3210&lt;1000,"1000",F3210&lt;5000,"5000",F3210&lt;10000,"10000",F3210&lt;15000,"15000",F3210&lt;20000,"20000",F3210&lt;25000,"25000",F3210&lt;30000,"30000",F3210&lt;35000,"35000",F3210&lt;40000,"40000",F3210&lt;45000,"45000",F3210&lt;50000,"50000",F3210&gt;50000,"&gt;50000")</f>
        <v>10000</v>
      </c>
      <c r="H3210" t="s">
        <v>8219</v>
      </c>
      <c r="I3210" t="s">
        <v>8224</v>
      </c>
      <c r="J3210" t="s">
        <v>8246</v>
      </c>
      <c r="K3210">
        <v>1406557877</v>
      </c>
      <c r="L3210" s="10">
        <v>41848.605057870373</v>
      </c>
      <c r="M3210">
        <v>1404743477</v>
      </c>
      <c r="N3210" s="10">
        <f t="shared" si="152"/>
        <v>41827.605057870373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150"/>
        <v>103.49999999999999</v>
      </c>
      <c r="T3210">
        <f t="shared" si="151"/>
        <v>63.109756097560975</v>
      </c>
      <c r="U3210" t="s">
        <v>8317</v>
      </c>
      <c r="V3210" t="s">
        <v>8318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 t="str" cm="1">
        <f t="array" ref="E3211">_xlfn.IFS(D3211&lt;1000,"1000",D3211&lt;5000,"5000",D3211&lt;10000,"10000",D3211&lt;15000,"15000",D3211&lt;20000,"20000",D3211&lt;25000,"25000",D3211&lt;30000,"30000",D3211&lt;35000,"35000",D3211&lt;40000,"40000",D3211&lt;45000,"45000",D3211&lt;50000,"50000",D3211&gt;=50000,"&gt;50000")</f>
        <v>10000</v>
      </c>
      <c r="F3211">
        <v>11335.7</v>
      </c>
      <c r="G3211" t="str" cm="1">
        <f t="array" ref="G3211">_xlfn.IFS(F3211&lt;1000,"1000",F3211&lt;5000,"5000",F3211&lt;10000,"10000",F3211&lt;15000,"15000",F3211&lt;20000,"20000",F3211&lt;25000,"25000",F3211&lt;30000,"30000",F3211&lt;35000,"35000",F3211&lt;40000,"40000",F3211&lt;45000,"45000",F3211&lt;50000,"50000",F3211&gt;50000,"&gt;50000")</f>
        <v>15000</v>
      </c>
      <c r="H3211" t="s">
        <v>8219</v>
      </c>
      <c r="I3211" t="s">
        <v>8224</v>
      </c>
      <c r="J3211" t="s">
        <v>8246</v>
      </c>
      <c r="K3211">
        <v>1403305200</v>
      </c>
      <c r="L3211" s="10">
        <v>41810.958333333336</v>
      </c>
      <c r="M3211">
        <v>1400512658</v>
      </c>
      <c r="N3211" s="10">
        <f t="shared" si="152"/>
        <v>41778.637245370373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150"/>
        <v>119.32315789473684</v>
      </c>
      <c r="T3211">
        <f t="shared" si="151"/>
        <v>50.157964601769912</v>
      </c>
      <c r="U3211" t="s">
        <v>8317</v>
      </c>
      <c r="V3211" t="s">
        <v>8318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 t="str" cm="1">
        <f t="array" ref="E3212">_xlfn.IFS(D3212&lt;1000,"1000",D3212&lt;5000,"5000",D3212&lt;10000,"10000",D3212&lt;15000,"15000",D3212&lt;20000,"20000",D3212&lt;25000,"25000",D3212&lt;30000,"30000",D3212&lt;35000,"35000",D3212&lt;40000,"40000",D3212&lt;45000,"45000",D3212&lt;50000,"50000",D3212&gt;=50000,"&gt;50000")</f>
        <v>5000</v>
      </c>
      <c r="F3212">
        <v>3773</v>
      </c>
      <c r="G3212" t="str" cm="1">
        <f t="array" ref="G3212">_xlfn.IFS(F3212&lt;1000,"1000",F3212&lt;5000,"5000",F3212&lt;10000,"10000",F3212&lt;15000,"15000",F3212&lt;20000,"20000",F3212&lt;25000,"25000",F3212&lt;30000,"30000",F3212&lt;35000,"35000",F3212&lt;40000,"40000",F3212&lt;45000,"45000",F3212&lt;50000,"50000",F3212&gt;50000,"&gt;50000")</f>
        <v>5000</v>
      </c>
      <c r="H3212" t="s">
        <v>8219</v>
      </c>
      <c r="I3212" t="s">
        <v>8224</v>
      </c>
      <c r="J3212" t="s">
        <v>8246</v>
      </c>
      <c r="K3212">
        <v>1338523140</v>
      </c>
      <c r="L3212" s="10">
        <v>41061.165972222225</v>
      </c>
      <c r="M3212">
        <v>1334442519</v>
      </c>
      <c r="N3212" s="10">
        <f t="shared" si="152"/>
        <v>41013.936562499999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150"/>
        <v>125.76666666666667</v>
      </c>
      <c r="T3212">
        <f t="shared" si="151"/>
        <v>62.883333333333333</v>
      </c>
      <c r="U3212" t="s">
        <v>8317</v>
      </c>
      <c r="V3212" t="s">
        <v>8318</v>
      </c>
    </row>
    <row r="3213" spans="1:22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 t="str" cm="1">
        <f t="array" ref="E3213">_xlfn.IFS(D3213&lt;1000,"1000",D3213&lt;5000,"5000",D3213&lt;10000,"10000",D3213&lt;15000,"15000",D3213&lt;20000,"20000",D3213&lt;25000,"25000",D3213&lt;30000,"30000",D3213&lt;35000,"35000",D3213&lt;40000,"40000",D3213&lt;45000,"45000",D3213&lt;50000,"50000",D3213&gt;=50000,"&gt;50000")</f>
        <v>25000</v>
      </c>
      <c r="F3213">
        <v>27541</v>
      </c>
      <c r="G3213" t="str" cm="1">
        <f t="array" ref="G3213">_xlfn.IFS(F3213&lt;1000,"1000",F3213&lt;5000,"5000",F3213&lt;10000,"10000",F3213&lt;15000,"15000",F3213&lt;20000,"20000",F3213&lt;25000,"25000",F3213&lt;30000,"30000",F3213&lt;35000,"35000",F3213&lt;40000,"40000",F3213&lt;45000,"45000",F3213&lt;50000,"50000",F3213&gt;50000,"&gt;50000")</f>
        <v>30000</v>
      </c>
      <c r="H3213" t="s">
        <v>8219</v>
      </c>
      <c r="I3213" t="s">
        <v>8224</v>
      </c>
      <c r="J3213" t="s">
        <v>8246</v>
      </c>
      <c r="K3213">
        <v>1408068000</v>
      </c>
      <c r="L3213" s="10">
        <v>41866.083333333336</v>
      </c>
      <c r="M3213">
        <v>1405346680</v>
      </c>
      <c r="N3213" s="10">
        <f t="shared" si="152"/>
        <v>41834.586574074077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150"/>
        <v>119.74347826086958</v>
      </c>
      <c r="T3213">
        <f t="shared" si="151"/>
        <v>85.531055900621112</v>
      </c>
      <c r="U3213" t="s">
        <v>8317</v>
      </c>
      <c r="V3213" t="s">
        <v>8318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 t="str" cm="1">
        <f t="array" ref="E3214">_xlfn.IFS(D3214&lt;1000,"1000",D3214&lt;5000,"5000",D3214&lt;10000,"10000",D3214&lt;15000,"15000",D3214&lt;20000,"20000",D3214&lt;25000,"25000",D3214&lt;30000,"30000",D3214&lt;35000,"35000",D3214&lt;40000,"40000",D3214&lt;45000,"45000",D3214&lt;50000,"50000",D3214&gt;=50000,"&gt;50000")</f>
        <v>5000</v>
      </c>
      <c r="F3214">
        <v>5050</v>
      </c>
      <c r="G3214" t="str" cm="1">
        <f t="array" ref="G3214">_xlfn.IFS(F3214&lt;1000,"1000",F3214&lt;5000,"5000",F3214&lt;10000,"10000",F3214&lt;15000,"15000",F3214&lt;20000,"20000",F3214&lt;25000,"25000",F3214&lt;30000,"30000",F3214&lt;35000,"35000",F3214&lt;40000,"40000",F3214&lt;45000,"45000",F3214&lt;50000,"50000",F3214&gt;50000,"&gt;50000")</f>
        <v>10000</v>
      </c>
      <c r="H3214" t="s">
        <v>8219</v>
      </c>
      <c r="I3214" t="s">
        <v>8224</v>
      </c>
      <c r="J3214" t="s">
        <v>8246</v>
      </c>
      <c r="K3214">
        <v>1407524751</v>
      </c>
      <c r="L3214" s="10">
        <v>41859.795729166668</v>
      </c>
      <c r="M3214">
        <v>1404932751</v>
      </c>
      <c r="N3214" s="10">
        <f t="shared" si="152"/>
        <v>41829.795729166668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150"/>
        <v>126.25</v>
      </c>
      <c r="T3214">
        <f t="shared" si="151"/>
        <v>53.723404255319146</v>
      </c>
      <c r="U3214" t="s">
        <v>8317</v>
      </c>
      <c r="V3214" t="s">
        <v>8318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 t="str" cm="1">
        <f t="array" ref="E3215">_xlfn.IFS(D3215&lt;1000,"1000",D3215&lt;5000,"5000",D3215&lt;10000,"10000",D3215&lt;15000,"15000",D3215&lt;20000,"20000",D3215&lt;25000,"25000",D3215&lt;30000,"30000",D3215&lt;35000,"35000",D3215&lt;40000,"40000",D3215&lt;45000,"45000",D3215&lt;50000,"50000",D3215&gt;=50000,"&gt;50000")</f>
        <v>10000</v>
      </c>
      <c r="F3215">
        <v>6007</v>
      </c>
      <c r="G3215" t="str" cm="1">
        <f t="array" ref="G3215">_xlfn.IFS(F3215&lt;1000,"1000",F3215&lt;5000,"5000",F3215&lt;10000,"10000",F3215&lt;15000,"15000",F3215&lt;20000,"20000",F3215&lt;25000,"25000",F3215&lt;30000,"30000",F3215&lt;35000,"35000",F3215&lt;40000,"40000",F3215&lt;45000,"45000",F3215&lt;50000,"50000",F3215&gt;50000,"&gt;50000")</f>
        <v>10000</v>
      </c>
      <c r="H3215" t="s">
        <v>8219</v>
      </c>
      <c r="I3215" t="s">
        <v>8225</v>
      </c>
      <c r="J3215" t="s">
        <v>8247</v>
      </c>
      <c r="K3215">
        <v>1437934759</v>
      </c>
      <c r="L3215" s="10">
        <v>42211.763414351852</v>
      </c>
      <c r="M3215">
        <v>1434478759</v>
      </c>
      <c r="N3215" s="10">
        <f t="shared" si="152"/>
        <v>42171.763414351852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150"/>
        <v>100.11666666666667</v>
      </c>
      <c r="T3215">
        <f t="shared" si="151"/>
        <v>127.80851063829788</v>
      </c>
      <c r="U3215" t="s">
        <v>8317</v>
      </c>
      <c r="V3215" t="s">
        <v>8318</v>
      </c>
    </row>
    <row r="3216" spans="1:22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 t="str" cm="1">
        <f t="array" ref="E3216">_xlfn.IFS(D3216&lt;1000,"1000",D3216&lt;5000,"5000",D3216&lt;10000,"10000",D3216&lt;15000,"15000",D3216&lt;20000,"20000",D3216&lt;25000,"25000",D3216&lt;30000,"30000",D3216&lt;35000,"35000",D3216&lt;40000,"40000",D3216&lt;45000,"45000",D3216&lt;50000,"50000",D3216&gt;=50000,"&gt;50000")</f>
        <v>15000</v>
      </c>
      <c r="F3216">
        <v>12256</v>
      </c>
      <c r="G3216" t="str" cm="1">
        <f t="array" ref="G3216">_xlfn.IFS(F3216&lt;1000,"1000",F3216&lt;5000,"5000",F3216&lt;10000,"10000",F3216&lt;15000,"15000",F3216&lt;20000,"20000",F3216&lt;25000,"25000",F3216&lt;30000,"30000",F3216&lt;35000,"35000",F3216&lt;40000,"40000",F3216&lt;45000,"45000",F3216&lt;50000,"50000",F3216&gt;50000,"&gt;50000")</f>
        <v>15000</v>
      </c>
      <c r="H3216" t="s">
        <v>8219</v>
      </c>
      <c r="I3216" t="s">
        <v>8225</v>
      </c>
      <c r="J3216" t="s">
        <v>8247</v>
      </c>
      <c r="K3216">
        <v>1452038100</v>
      </c>
      <c r="L3216" s="10">
        <v>42374.996527777781</v>
      </c>
      <c r="M3216">
        <v>1448823673</v>
      </c>
      <c r="N3216" s="10">
        <f t="shared" si="152"/>
        <v>42337.792511574073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150"/>
        <v>102.13333333333334</v>
      </c>
      <c r="T3216">
        <f t="shared" si="151"/>
        <v>106.57391304347826</v>
      </c>
      <c r="U3216" t="s">
        <v>8317</v>
      </c>
      <c r="V3216" t="s">
        <v>8318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 t="str" cm="1">
        <f t="array" ref="E3217">_xlfn.IFS(D3217&lt;1000,"1000",D3217&lt;5000,"5000",D3217&lt;10000,"10000",D3217&lt;15000,"15000",D3217&lt;20000,"20000",D3217&lt;25000,"25000",D3217&lt;30000,"30000",D3217&lt;35000,"35000",D3217&lt;40000,"40000",D3217&lt;45000,"45000",D3217&lt;50000,"50000",D3217&gt;=50000,"&gt;50000")</f>
        <v>40000</v>
      </c>
      <c r="F3217">
        <v>35123</v>
      </c>
      <c r="G3217" t="str" cm="1">
        <f t="array" ref="G3217">_xlfn.IFS(F3217&lt;1000,"1000",F3217&lt;5000,"5000",F3217&lt;10000,"10000",F3217&lt;15000,"15000",F3217&lt;20000,"20000",F3217&lt;25000,"25000",F3217&lt;30000,"30000",F3217&lt;35000,"35000",F3217&lt;40000,"40000",F3217&lt;45000,"45000",F3217&lt;50000,"50000",F3217&gt;50000,"&gt;50000")</f>
        <v>40000</v>
      </c>
      <c r="H3217" t="s">
        <v>8219</v>
      </c>
      <c r="I3217" t="s">
        <v>8224</v>
      </c>
      <c r="J3217" t="s">
        <v>8246</v>
      </c>
      <c r="K3217">
        <v>1441857540</v>
      </c>
      <c r="L3217" s="10">
        <v>42257.165972222225</v>
      </c>
      <c r="M3217">
        <v>1438617471</v>
      </c>
      <c r="N3217" s="10">
        <f t="shared" si="152"/>
        <v>42219.665173611109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150"/>
        <v>100.35142857142858</v>
      </c>
      <c r="T3217">
        <f t="shared" si="151"/>
        <v>262.11194029850748</v>
      </c>
      <c r="U3217" t="s">
        <v>8317</v>
      </c>
      <c r="V3217" t="s">
        <v>8318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 t="str" cm="1">
        <f t="array" ref="E3218">_xlfn.IFS(D3218&lt;1000,"1000",D3218&lt;5000,"5000",D3218&lt;10000,"10000",D3218&lt;15000,"15000",D3218&lt;20000,"20000",D3218&lt;25000,"25000",D3218&lt;30000,"30000",D3218&lt;35000,"35000",D3218&lt;40000,"40000",D3218&lt;45000,"45000",D3218&lt;50000,"50000",D3218&gt;=50000,"&gt;50000")</f>
        <v>5000</v>
      </c>
      <c r="F3218">
        <v>2001</v>
      </c>
      <c r="G3218" t="str" cm="1">
        <f t="array" ref="G3218">_xlfn.IFS(F3218&lt;1000,"1000",F3218&lt;5000,"5000",F3218&lt;10000,"10000",F3218&lt;15000,"15000",F3218&lt;20000,"20000",F3218&lt;25000,"25000",F3218&lt;30000,"30000",F3218&lt;35000,"35000",F3218&lt;40000,"40000",F3218&lt;45000,"45000",F3218&lt;50000,"50000",F3218&gt;50000,"&gt;50000")</f>
        <v>5000</v>
      </c>
      <c r="H3218" t="s">
        <v>8219</v>
      </c>
      <c r="I3218" t="s">
        <v>8225</v>
      </c>
      <c r="J3218" t="s">
        <v>8247</v>
      </c>
      <c r="K3218">
        <v>1436625000</v>
      </c>
      <c r="L3218" s="10">
        <v>42196.604166666672</v>
      </c>
      <c r="M3218">
        <v>1433934371</v>
      </c>
      <c r="N3218" s="10">
        <f t="shared" si="152"/>
        <v>42165.462627314817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150"/>
        <v>100.05</v>
      </c>
      <c r="T3218">
        <f t="shared" si="151"/>
        <v>57.171428571428571</v>
      </c>
      <c r="U3218" t="s">
        <v>8317</v>
      </c>
      <c r="V3218" t="s">
        <v>8318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 t="str" cm="1">
        <f t="array" ref="E3219">_xlfn.IFS(D3219&lt;1000,"1000",D3219&lt;5000,"5000",D3219&lt;10000,"10000",D3219&lt;15000,"15000",D3219&lt;20000,"20000",D3219&lt;25000,"25000",D3219&lt;30000,"30000",D3219&lt;35000,"35000",D3219&lt;40000,"40000",D3219&lt;45000,"45000",D3219&lt;50000,"50000",D3219&gt;=50000,"&gt;50000")</f>
        <v>5000</v>
      </c>
      <c r="F3219">
        <v>5221</v>
      </c>
      <c r="G3219" t="str" cm="1">
        <f t="array" ref="G3219">_xlfn.IFS(F3219&lt;1000,"1000",F3219&lt;5000,"5000",F3219&lt;10000,"10000",F3219&lt;15000,"15000",F3219&lt;20000,"20000",F3219&lt;25000,"25000",F3219&lt;30000,"30000",F3219&lt;35000,"35000",F3219&lt;40000,"40000",F3219&lt;45000,"45000",F3219&lt;50000,"50000",F3219&gt;50000,"&gt;50000")</f>
        <v>10000</v>
      </c>
      <c r="H3219" t="s">
        <v>8219</v>
      </c>
      <c r="I3219" t="s">
        <v>8224</v>
      </c>
      <c r="J3219" t="s">
        <v>8246</v>
      </c>
      <c r="K3219">
        <v>1478264784</v>
      </c>
      <c r="L3219" s="10">
        <v>42678.546111111107</v>
      </c>
      <c r="M3219">
        <v>1475672784</v>
      </c>
      <c r="N3219" s="10">
        <f t="shared" si="152"/>
        <v>42648.546111111107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150"/>
        <v>116.02222222222223</v>
      </c>
      <c r="T3219">
        <f t="shared" si="151"/>
        <v>50.20192307692308</v>
      </c>
      <c r="U3219" t="s">
        <v>8317</v>
      </c>
      <c r="V3219" t="s">
        <v>8318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 t="str" cm="1">
        <f t="array" ref="E3220">_xlfn.IFS(D3220&lt;1000,"1000",D3220&lt;5000,"5000",D3220&lt;10000,"10000",D3220&lt;15000,"15000",D3220&lt;20000,"20000",D3220&lt;25000,"25000",D3220&lt;30000,"30000",D3220&lt;35000,"35000",D3220&lt;40000,"40000",D3220&lt;45000,"45000",D3220&lt;50000,"50000",D3220&gt;=50000,"&gt;50000")</f>
        <v>15000</v>
      </c>
      <c r="F3220">
        <v>12252</v>
      </c>
      <c r="G3220" t="str" cm="1">
        <f t="array" ref="G3220">_xlfn.IFS(F3220&lt;1000,"1000",F3220&lt;5000,"5000",F3220&lt;10000,"10000",F3220&lt;15000,"15000",F3220&lt;20000,"20000",F3220&lt;25000,"25000",F3220&lt;30000,"30000",F3220&lt;35000,"35000",F3220&lt;40000,"40000",F3220&lt;45000,"45000",F3220&lt;50000,"50000",F3220&gt;50000,"&gt;50000")</f>
        <v>15000</v>
      </c>
      <c r="H3220" t="s">
        <v>8219</v>
      </c>
      <c r="I3220" t="s">
        <v>8225</v>
      </c>
      <c r="J3220" t="s">
        <v>8247</v>
      </c>
      <c r="K3220">
        <v>1419984000</v>
      </c>
      <c r="L3220" s="10">
        <v>42004</v>
      </c>
      <c r="M3220">
        <v>1417132986</v>
      </c>
      <c r="N3220" s="10">
        <f t="shared" si="152"/>
        <v>41971.002152777779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150"/>
        <v>102.1</v>
      </c>
      <c r="T3220">
        <f t="shared" si="151"/>
        <v>66.586956521739125</v>
      </c>
      <c r="U3220" t="s">
        <v>8317</v>
      </c>
      <c r="V3220" t="s">
        <v>8318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 t="str" cm="1">
        <f t="array" ref="E3221">_xlfn.IFS(D3221&lt;1000,"1000",D3221&lt;5000,"5000",D3221&lt;10000,"10000",D3221&lt;15000,"15000",D3221&lt;20000,"20000",D3221&lt;25000,"25000",D3221&lt;30000,"30000",D3221&lt;35000,"35000",D3221&lt;40000,"40000",D3221&lt;45000,"45000",D3221&lt;50000,"50000",D3221&gt;=50000,"&gt;50000")</f>
        <v>25000</v>
      </c>
      <c r="F3221">
        <v>20022</v>
      </c>
      <c r="G3221" t="str" cm="1">
        <f t="array" ref="G3221">_xlfn.IFS(F3221&lt;1000,"1000",F3221&lt;5000,"5000",F3221&lt;10000,"10000",F3221&lt;15000,"15000",F3221&lt;20000,"20000",F3221&lt;25000,"25000",F3221&lt;30000,"30000",F3221&lt;35000,"35000",F3221&lt;40000,"40000",F3221&lt;45000,"45000",F3221&lt;50000,"50000",F3221&gt;50000,"&gt;50000")</f>
        <v>25000</v>
      </c>
      <c r="H3221" t="s">
        <v>8219</v>
      </c>
      <c r="I3221" t="s">
        <v>8224</v>
      </c>
      <c r="J3221" t="s">
        <v>8246</v>
      </c>
      <c r="K3221">
        <v>1427063747</v>
      </c>
      <c r="L3221" s="10">
        <v>42085.941516203704</v>
      </c>
      <c r="M3221">
        <v>1424043347</v>
      </c>
      <c r="N3221" s="10">
        <f t="shared" si="152"/>
        <v>42050.983182870375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150"/>
        <v>100.11000000000001</v>
      </c>
      <c r="T3221">
        <f t="shared" si="151"/>
        <v>168.25210084033614</v>
      </c>
      <c r="U3221" t="s">
        <v>8317</v>
      </c>
      <c r="V3221" t="s">
        <v>8318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 t="str" cm="1">
        <f t="array" ref="E3222">_xlfn.IFS(D3222&lt;1000,"1000",D3222&lt;5000,"5000",D3222&lt;10000,"10000",D3222&lt;15000,"15000",D3222&lt;20000,"20000",D3222&lt;25000,"25000",D3222&lt;30000,"30000",D3222&lt;35000,"35000",D3222&lt;40000,"40000",D3222&lt;45000,"45000",D3222&lt;50000,"50000",D3222&gt;=50000,"&gt;50000")</f>
        <v>20000</v>
      </c>
      <c r="F3222">
        <v>15126</v>
      </c>
      <c r="G3222" t="str" cm="1">
        <f t="array" ref="G3222">_xlfn.IFS(F3222&lt;1000,"1000",F3222&lt;5000,"5000",F3222&lt;10000,"10000",F3222&lt;15000,"15000",F3222&lt;20000,"20000",F3222&lt;25000,"25000",F3222&lt;30000,"30000",F3222&lt;35000,"35000",F3222&lt;40000,"40000",F3222&lt;45000,"45000",F3222&lt;50000,"50000",F3222&gt;50000,"&gt;50000")</f>
        <v>20000</v>
      </c>
      <c r="H3222" t="s">
        <v>8219</v>
      </c>
      <c r="I3222" t="s">
        <v>8224</v>
      </c>
      <c r="J3222" t="s">
        <v>8246</v>
      </c>
      <c r="K3222">
        <v>1489352400</v>
      </c>
      <c r="L3222" s="10">
        <v>42806.875</v>
      </c>
      <c r="M3222">
        <v>1486411204</v>
      </c>
      <c r="N3222" s="10">
        <f t="shared" si="152"/>
        <v>42772.833379629628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150"/>
        <v>100.84</v>
      </c>
      <c r="T3222">
        <f t="shared" si="151"/>
        <v>256.37288135593218</v>
      </c>
      <c r="U3222" t="s">
        <v>8317</v>
      </c>
      <c r="V3222" t="s">
        <v>8318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 t="str" cm="1">
        <f t="array" ref="E3223">_xlfn.IFS(D3223&lt;1000,"1000",D3223&lt;5000,"5000",D3223&lt;10000,"10000",D3223&lt;15000,"15000",D3223&lt;20000,"20000",D3223&lt;25000,"25000",D3223&lt;30000,"30000",D3223&lt;35000,"35000",D3223&lt;40000,"40000",D3223&lt;45000,"45000",D3223&lt;50000,"50000",D3223&gt;=50000,"&gt;50000")</f>
        <v>5000</v>
      </c>
      <c r="F3223">
        <v>4137</v>
      </c>
      <c r="G3223" t="str" cm="1">
        <f t="array" ref="G3223">_xlfn.IFS(F3223&lt;1000,"1000",F3223&lt;5000,"5000",F3223&lt;10000,"10000",F3223&lt;15000,"15000",F3223&lt;20000,"20000",F3223&lt;25000,"25000",F3223&lt;30000,"30000",F3223&lt;35000,"35000",F3223&lt;40000,"40000",F3223&lt;45000,"45000",F3223&lt;50000,"50000",F3223&gt;50000,"&gt;50000")</f>
        <v>5000</v>
      </c>
      <c r="H3223" t="s">
        <v>8219</v>
      </c>
      <c r="I3223" t="s">
        <v>8225</v>
      </c>
      <c r="J3223" t="s">
        <v>8247</v>
      </c>
      <c r="K3223">
        <v>1436114603</v>
      </c>
      <c r="L3223" s="10">
        <v>42190.696793981479</v>
      </c>
      <c r="M3223">
        <v>1433090603</v>
      </c>
      <c r="N3223" s="10">
        <f t="shared" si="152"/>
        <v>42155.696793981479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150"/>
        <v>103.42499999999998</v>
      </c>
      <c r="T3223">
        <f t="shared" si="151"/>
        <v>36.610619469026545</v>
      </c>
      <c r="U3223" t="s">
        <v>8317</v>
      </c>
      <c r="V3223" t="s">
        <v>8318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 t="str" cm="1">
        <f t="array" ref="E3224">_xlfn.IFS(D3224&lt;1000,"1000",D3224&lt;5000,"5000",D3224&lt;10000,"10000",D3224&lt;15000,"15000",D3224&lt;20000,"20000",D3224&lt;25000,"25000",D3224&lt;30000,"30000",D3224&lt;35000,"35000",D3224&lt;40000,"40000",D3224&lt;45000,"45000",D3224&lt;50000,"50000",D3224&gt;=50000,"&gt;50000")</f>
        <v>5000</v>
      </c>
      <c r="F3224">
        <v>3120</v>
      </c>
      <c r="G3224" t="str" cm="1">
        <f t="array" ref="G3224">_xlfn.IFS(F3224&lt;1000,"1000",F3224&lt;5000,"5000",F3224&lt;10000,"10000",F3224&lt;15000,"15000",F3224&lt;20000,"20000",F3224&lt;25000,"25000",F3224&lt;30000,"30000",F3224&lt;35000,"35000",F3224&lt;40000,"40000",F3224&lt;45000,"45000",F3224&lt;50000,"50000",F3224&gt;50000,"&gt;50000")</f>
        <v>5000</v>
      </c>
      <c r="H3224" t="s">
        <v>8219</v>
      </c>
      <c r="I3224" t="s">
        <v>8224</v>
      </c>
      <c r="J3224" t="s">
        <v>8246</v>
      </c>
      <c r="K3224">
        <v>1445722140</v>
      </c>
      <c r="L3224" s="10">
        <v>42301.895138888889</v>
      </c>
      <c r="M3224">
        <v>1443016697</v>
      </c>
      <c r="N3224" s="10">
        <f t="shared" si="152"/>
        <v>42270.582141203704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150"/>
        <v>124.8</v>
      </c>
      <c r="T3224">
        <f t="shared" si="151"/>
        <v>37.142857142857146</v>
      </c>
      <c r="U3224" t="s">
        <v>8317</v>
      </c>
      <c r="V3224" t="s">
        <v>8318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 t="str" cm="1">
        <f t="array" ref="E3225">_xlfn.IFS(D3225&lt;1000,"1000",D3225&lt;5000,"5000",D3225&lt;10000,"10000",D3225&lt;15000,"15000",D3225&lt;20000,"20000",D3225&lt;25000,"25000",D3225&lt;30000,"30000",D3225&lt;35000,"35000",D3225&lt;40000,"40000",D3225&lt;45000,"45000",D3225&lt;50000,"50000",D3225&gt;=50000,"&gt;50000")</f>
        <v>5000</v>
      </c>
      <c r="F3225">
        <v>3395</v>
      </c>
      <c r="G3225" t="str" cm="1">
        <f t="array" ref="G3225">_xlfn.IFS(F3225&lt;1000,"1000",F3225&lt;5000,"5000",F3225&lt;10000,"10000",F3225&lt;15000,"15000",F3225&lt;20000,"20000",F3225&lt;25000,"25000",F3225&lt;30000,"30000",F3225&lt;35000,"35000",F3225&lt;40000,"40000",F3225&lt;45000,"45000",F3225&lt;50000,"50000",F3225&gt;50000,"&gt;50000")</f>
        <v>5000</v>
      </c>
      <c r="H3225" t="s">
        <v>8219</v>
      </c>
      <c r="I3225" t="s">
        <v>8224</v>
      </c>
      <c r="J3225" t="s">
        <v>8246</v>
      </c>
      <c r="K3225">
        <v>1440100976</v>
      </c>
      <c r="L3225" s="10">
        <v>42236.835370370376</v>
      </c>
      <c r="M3225">
        <v>1437508976</v>
      </c>
      <c r="N3225" s="10">
        <f t="shared" si="152"/>
        <v>42206.835370370376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150"/>
        <v>109.51612903225806</v>
      </c>
      <c r="T3225">
        <f t="shared" si="151"/>
        <v>45.878378378378379</v>
      </c>
      <c r="U3225" t="s">
        <v>8317</v>
      </c>
      <c r="V3225" t="s">
        <v>8318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 t="str" cm="1">
        <f t="array" ref="E3226">_xlfn.IFS(D3226&lt;1000,"1000",D3226&lt;5000,"5000",D3226&lt;10000,"10000",D3226&lt;15000,"15000",D3226&lt;20000,"20000",D3226&lt;25000,"25000",D3226&lt;30000,"30000",D3226&lt;35000,"35000",D3226&lt;40000,"40000",D3226&lt;45000,"45000",D3226&lt;50000,"50000",D3226&gt;=50000,"&gt;50000")</f>
        <v>35000</v>
      </c>
      <c r="F3226">
        <v>30610</v>
      </c>
      <c r="G3226" t="str" cm="1">
        <f t="array" ref="G3226">_xlfn.IFS(F3226&lt;1000,"1000",F3226&lt;5000,"5000",F3226&lt;10000,"10000",F3226&lt;15000,"15000",F3226&lt;20000,"20000",F3226&lt;25000,"25000",F3226&lt;30000,"30000",F3226&lt;35000,"35000",F3226&lt;40000,"40000",F3226&lt;45000,"45000",F3226&lt;50000,"50000",F3226&gt;50000,"&gt;50000")</f>
        <v>35000</v>
      </c>
      <c r="H3226" t="s">
        <v>8219</v>
      </c>
      <c r="I3226" t="s">
        <v>8224</v>
      </c>
      <c r="J3226" t="s">
        <v>8246</v>
      </c>
      <c r="K3226">
        <v>1484024400</v>
      </c>
      <c r="L3226" s="10">
        <v>42745.208333333328</v>
      </c>
      <c r="M3226">
        <v>1479932713</v>
      </c>
      <c r="N3226" s="10">
        <f t="shared" si="152"/>
        <v>42697.850844907407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150"/>
        <v>102.03333333333333</v>
      </c>
      <c r="T3226">
        <f t="shared" si="151"/>
        <v>141.71296296296296</v>
      </c>
      <c r="U3226" t="s">
        <v>8317</v>
      </c>
      <c r="V3226" t="s">
        <v>8318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 t="str" cm="1">
        <f t="array" ref="E3227">_xlfn.IFS(D3227&lt;1000,"1000",D3227&lt;5000,"5000",D3227&lt;10000,"10000",D3227&lt;15000,"15000",D3227&lt;20000,"20000",D3227&lt;25000,"25000",D3227&lt;30000,"30000",D3227&lt;35000,"35000",D3227&lt;40000,"40000",D3227&lt;45000,"45000",D3227&lt;50000,"50000",D3227&gt;=50000,"&gt;50000")</f>
        <v>5000</v>
      </c>
      <c r="F3227">
        <v>2047</v>
      </c>
      <c r="G3227" t="str" cm="1">
        <f t="array" ref="G3227">_xlfn.IFS(F3227&lt;1000,"1000",F3227&lt;5000,"5000",F3227&lt;10000,"10000",F3227&lt;15000,"15000",F3227&lt;20000,"20000",F3227&lt;25000,"25000",F3227&lt;30000,"30000",F3227&lt;35000,"35000",F3227&lt;40000,"40000",F3227&lt;45000,"45000",F3227&lt;50000,"50000",F3227&gt;50000,"&gt;50000")</f>
        <v>5000</v>
      </c>
      <c r="H3227" t="s">
        <v>8219</v>
      </c>
      <c r="I3227" t="s">
        <v>8224</v>
      </c>
      <c r="J3227" t="s">
        <v>8246</v>
      </c>
      <c r="K3227">
        <v>1464987600</v>
      </c>
      <c r="L3227" s="10">
        <v>42524.875</v>
      </c>
      <c r="M3227">
        <v>1463145938</v>
      </c>
      <c r="N3227" s="10">
        <f t="shared" si="152"/>
        <v>42503.559467592597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150"/>
        <v>102.35000000000001</v>
      </c>
      <c r="T3227">
        <f t="shared" si="151"/>
        <v>52.487179487179489</v>
      </c>
      <c r="U3227" t="s">
        <v>8317</v>
      </c>
      <c r="V3227" t="s">
        <v>8318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 t="str" cm="1">
        <f t="array" ref="E3228">_xlfn.IFS(D3228&lt;1000,"1000",D3228&lt;5000,"5000",D3228&lt;10000,"10000",D3228&lt;15000,"15000",D3228&lt;20000,"20000",D3228&lt;25000,"25000",D3228&lt;30000,"30000",D3228&lt;35000,"35000",D3228&lt;40000,"40000",D3228&lt;45000,"45000",D3228&lt;50000,"50000",D3228&gt;=50000,"&gt;50000")</f>
        <v>5000</v>
      </c>
      <c r="F3228">
        <v>1250</v>
      </c>
      <c r="G3228" t="str" cm="1">
        <f t="array" ref="G3228">_xlfn.IFS(F3228&lt;1000,"1000",F3228&lt;5000,"5000",F3228&lt;10000,"10000",F3228&lt;15000,"15000",F3228&lt;20000,"20000",F3228&lt;25000,"25000",F3228&lt;30000,"30000",F3228&lt;35000,"35000",F3228&lt;40000,"40000",F3228&lt;45000,"45000",F3228&lt;50000,"50000",F3228&gt;50000,"&gt;50000")</f>
        <v>5000</v>
      </c>
      <c r="H3228" t="s">
        <v>8219</v>
      </c>
      <c r="I3228" t="s">
        <v>8225</v>
      </c>
      <c r="J3228" t="s">
        <v>8247</v>
      </c>
      <c r="K3228">
        <v>1446213612</v>
      </c>
      <c r="L3228" s="10">
        <v>42307.583472222221</v>
      </c>
      <c r="M3228">
        <v>1443621612</v>
      </c>
      <c r="N3228" s="10">
        <f t="shared" si="152"/>
        <v>42277.583472222221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150"/>
        <v>104.16666666666667</v>
      </c>
      <c r="T3228">
        <f t="shared" si="151"/>
        <v>59.523809523809526</v>
      </c>
      <c r="U3228" t="s">
        <v>8317</v>
      </c>
      <c r="V3228" t="s">
        <v>8318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 t="str" cm="1">
        <f t="array" ref="E3229">_xlfn.IFS(D3229&lt;1000,"1000",D3229&lt;5000,"5000",D3229&lt;10000,"10000",D3229&lt;15000,"15000",D3229&lt;20000,"20000",D3229&lt;25000,"25000",D3229&lt;30000,"30000",D3229&lt;35000,"35000",D3229&lt;40000,"40000",D3229&lt;45000,"45000",D3229&lt;50000,"50000",D3229&gt;=50000,"&gt;50000")</f>
        <v>5000</v>
      </c>
      <c r="F3229">
        <v>1500</v>
      </c>
      <c r="G3229" t="str" cm="1">
        <f t="array" ref="G3229">_xlfn.IFS(F3229&lt;1000,"1000",F3229&lt;5000,"5000",F3229&lt;10000,"10000",F3229&lt;15000,"15000",F3229&lt;20000,"20000",F3229&lt;25000,"25000",F3229&lt;30000,"30000",F3229&lt;35000,"35000",F3229&lt;40000,"40000",F3229&lt;45000,"45000",F3229&lt;50000,"50000",F3229&gt;50000,"&gt;50000")</f>
        <v>5000</v>
      </c>
      <c r="H3229" t="s">
        <v>8219</v>
      </c>
      <c r="I3229" t="s">
        <v>8225</v>
      </c>
      <c r="J3229" t="s">
        <v>8247</v>
      </c>
      <c r="K3229">
        <v>1484687436</v>
      </c>
      <c r="L3229" s="10">
        <v>42752.882361111115</v>
      </c>
      <c r="M3229">
        <v>1482095436</v>
      </c>
      <c r="N3229" s="10">
        <f t="shared" si="152"/>
        <v>42722.882361111115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150"/>
        <v>125</v>
      </c>
      <c r="T3229">
        <f t="shared" si="151"/>
        <v>50</v>
      </c>
      <c r="U3229" t="s">
        <v>8317</v>
      </c>
      <c r="V3229" t="s">
        <v>8318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 t="str" cm="1">
        <f t="array" ref="E3230">_xlfn.IFS(D3230&lt;1000,"1000",D3230&lt;5000,"5000",D3230&lt;10000,"10000",D3230&lt;15000,"15000",D3230&lt;20000,"20000",D3230&lt;25000,"25000",D3230&lt;30000,"30000",D3230&lt;35000,"35000",D3230&lt;40000,"40000",D3230&lt;45000,"45000",D3230&lt;50000,"50000",D3230&gt;=50000,"&gt;50000")</f>
        <v>10000</v>
      </c>
      <c r="F3230">
        <v>7164</v>
      </c>
      <c r="G3230" t="str" cm="1">
        <f t="array" ref="G3230">_xlfn.IFS(F3230&lt;1000,"1000",F3230&lt;5000,"5000",F3230&lt;10000,"10000",F3230&lt;15000,"15000",F3230&lt;20000,"20000",F3230&lt;25000,"25000",F3230&lt;30000,"30000",F3230&lt;35000,"35000",F3230&lt;40000,"40000",F3230&lt;45000,"45000",F3230&lt;50000,"50000",F3230&gt;50000,"&gt;50000")</f>
        <v>10000</v>
      </c>
      <c r="H3230" t="s">
        <v>8219</v>
      </c>
      <c r="I3230" t="s">
        <v>8224</v>
      </c>
      <c r="J3230" t="s">
        <v>8246</v>
      </c>
      <c r="K3230">
        <v>1450328340</v>
      </c>
      <c r="L3230" s="10">
        <v>42355.207638888889</v>
      </c>
      <c r="M3230">
        <v>1447606884</v>
      </c>
      <c r="N3230" s="10">
        <f t="shared" si="152"/>
        <v>42323.70930555556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150"/>
        <v>102.34285714285714</v>
      </c>
      <c r="T3230">
        <f t="shared" si="151"/>
        <v>193.62162162162161</v>
      </c>
      <c r="U3230" t="s">
        <v>8317</v>
      </c>
      <c r="V3230" t="s">
        <v>8318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 t="str" cm="1">
        <f t="array" ref="E3231">_xlfn.IFS(D3231&lt;1000,"1000",D3231&lt;5000,"5000",D3231&lt;10000,"10000",D3231&lt;15000,"15000",D3231&lt;20000,"20000",D3231&lt;25000,"25000",D3231&lt;30000,"30000",D3231&lt;35000,"35000",D3231&lt;40000,"40000",D3231&lt;45000,"45000",D3231&lt;50000,"50000",D3231&gt;=50000,"&gt;50000")</f>
        <v>25000</v>
      </c>
      <c r="F3231">
        <v>21573</v>
      </c>
      <c r="G3231" t="str" cm="1">
        <f t="array" ref="G3231">_xlfn.IFS(F3231&lt;1000,"1000",F3231&lt;5000,"5000",F3231&lt;10000,"10000",F3231&lt;15000,"15000",F3231&lt;20000,"20000",F3231&lt;25000,"25000",F3231&lt;30000,"30000",F3231&lt;35000,"35000",F3231&lt;40000,"40000",F3231&lt;45000,"45000",F3231&lt;50000,"50000",F3231&gt;50000,"&gt;50000")</f>
        <v>25000</v>
      </c>
      <c r="H3231" t="s">
        <v>8219</v>
      </c>
      <c r="I3231" t="s">
        <v>8224</v>
      </c>
      <c r="J3231" t="s">
        <v>8246</v>
      </c>
      <c r="K3231">
        <v>1416470398</v>
      </c>
      <c r="L3231" s="10">
        <v>41963.333310185189</v>
      </c>
      <c r="M3231">
        <v>1413874798</v>
      </c>
      <c r="N3231" s="10">
        <f t="shared" si="152"/>
        <v>41933.291643518518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150"/>
        <v>107.86500000000001</v>
      </c>
      <c r="T3231">
        <f t="shared" si="151"/>
        <v>106.79702970297029</v>
      </c>
      <c r="U3231" t="s">
        <v>8317</v>
      </c>
      <c r="V3231" t="s">
        <v>8318</v>
      </c>
    </row>
    <row r="3232" spans="1:22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 t="str" cm="1">
        <f t="array" ref="E3232">_xlfn.IFS(D3232&lt;1000,"1000",D3232&lt;5000,"5000",D3232&lt;10000,"10000",D3232&lt;15000,"15000",D3232&lt;20000,"20000",D3232&lt;25000,"25000",D3232&lt;30000,"30000",D3232&lt;35000,"35000",D3232&lt;40000,"40000",D3232&lt;45000,"45000",D3232&lt;50000,"50000",D3232&gt;=50000,"&gt;50000")</f>
        <v>5000</v>
      </c>
      <c r="F3232">
        <v>2857</v>
      </c>
      <c r="G3232" t="str" cm="1">
        <f t="array" ref="G3232">_xlfn.IFS(F3232&lt;1000,"1000",F3232&lt;5000,"5000",F3232&lt;10000,"10000",F3232&lt;15000,"15000",F3232&lt;20000,"20000",F3232&lt;25000,"25000",F3232&lt;30000,"30000",F3232&lt;35000,"35000",F3232&lt;40000,"40000",F3232&lt;45000,"45000",F3232&lt;50000,"50000",F3232&gt;50000,"&gt;50000")</f>
        <v>5000</v>
      </c>
      <c r="H3232" t="s">
        <v>8219</v>
      </c>
      <c r="I3232" t="s">
        <v>8224</v>
      </c>
      <c r="J3232" t="s">
        <v>8246</v>
      </c>
      <c r="K3232">
        <v>1412135940</v>
      </c>
      <c r="L3232" s="10">
        <v>41913.165972222225</v>
      </c>
      <c r="M3232">
        <v>1410840126</v>
      </c>
      <c r="N3232" s="10">
        <f t="shared" si="152"/>
        <v>41898.168125000004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150"/>
        <v>109.88461538461539</v>
      </c>
      <c r="T3232">
        <f t="shared" si="151"/>
        <v>77.21621621621621</v>
      </c>
      <c r="U3232" t="s">
        <v>8317</v>
      </c>
      <c r="V3232" t="s">
        <v>8318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 t="str" cm="1">
        <f t="array" ref="E3233">_xlfn.IFS(D3233&lt;1000,"1000",D3233&lt;5000,"5000",D3233&lt;10000,"10000",D3233&lt;15000,"15000",D3233&lt;20000,"20000",D3233&lt;25000,"25000",D3233&lt;30000,"30000",D3233&lt;35000,"35000",D3233&lt;40000,"40000",D3233&lt;45000,"45000",D3233&lt;50000,"50000",D3233&gt;=50000,"&gt;50000")</f>
        <v>5000</v>
      </c>
      <c r="F3233">
        <v>1610</v>
      </c>
      <c r="G3233" t="str" cm="1">
        <f t="array" ref="G3233">_xlfn.IFS(F3233&lt;1000,"1000",F3233&lt;5000,"5000",F3233&lt;10000,"10000",F3233&lt;15000,"15000",F3233&lt;20000,"20000",F3233&lt;25000,"25000",F3233&lt;30000,"30000",F3233&lt;35000,"35000",F3233&lt;40000,"40000",F3233&lt;45000,"45000",F3233&lt;50000,"50000",F3233&gt;50000,"&gt;50000")</f>
        <v>5000</v>
      </c>
      <c r="H3233" t="s">
        <v>8219</v>
      </c>
      <c r="I3233" t="s">
        <v>8224</v>
      </c>
      <c r="J3233" t="s">
        <v>8246</v>
      </c>
      <c r="K3233">
        <v>1460846347</v>
      </c>
      <c r="L3233" s="10">
        <v>42476.943831018521</v>
      </c>
      <c r="M3233">
        <v>1458254347</v>
      </c>
      <c r="N3233" s="10">
        <f t="shared" si="152"/>
        <v>42446.943831018521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150"/>
        <v>161</v>
      </c>
      <c r="T3233">
        <f t="shared" si="151"/>
        <v>57.5</v>
      </c>
      <c r="U3233" t="s">
        <v>8317</v>
      </c>
      <c r="V3233" t="s">
        <v>8318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 t="str" cm="1">
        <f t="array" ref="E3234">_xlfn.IFS(D3234&lt;1000,"1000",D3234&lt;5000,"5000",D3234&lt;10000,"10000",D3234&lt;15000,"15000",D3234&lt;20000,"20000",D3234&lt;25000,"25000",D3234&lt;30000,"30000",D3234&lt;35000,"35000",D3234&lt;40000,"40000",D3234&lt;45000,"45000",D3234&lt;50000,"50000",D3234&gt;=50000,"&gt;50000")</f>
        <v>5000</v>
      </c>
      <c r="F3234">
        <v>1312</v>
      </c>
      <c r="G3234" t="str" cm="1">
        <f t="array" ref="G3234">_xlfn.IFS(F3234&lt;1000,"1000",F3234&lt;5000,"5000",F3234&lt;10000,"10000",F3234&lt;15000,"15000",F3234&lt;20000,"20000",F3234&lt;25000,"25000",F3234&lt;30000,"30000",F3234&lt;35000,"35000",F3234&lt;40000,"40000",F3234&lt;45000,"45000",F3234&lt;50000,"50000",F3234&gt;50000,"&gt;50000")</f>
        <v>5000</v>
      </c>
      <c r="H3234" t="s">
        <v>8219</v>
      </c>
      <c r="I3234" t="s">
        <v>8224</v>
      </c>
      <c r="J3234" t="s">
        <v>8246</v>
      </c>
      <c r="K3234">
        <v>1462334340</v>
      </c>
      <c r="L3234" s="10">
        <v>42494.165972222225</v>
      </c>
      <c r="M3234">
        <v>1459711917</v>
      </c>
      <c r="N3234" s="10">
        <f t="shared" si="152"/>
        <v>42463.81385416667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150"/>
        <v>131.20000000000002</v>
      </c>
      <c r="T3234">
        <f t="shared" si="151"/>
        <v>50.46153846153846</v>
      </c>
      <c r="U3234" t="s">
        <v>8317</v>
      </c>
      <c r="V3234" t="s">
        <v>8318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 t="str" cm="1">
        <f t="array" ref="E3235">_xlfn.IFS(D3235&lt;1000,"1000",D3235&lt;5000,"5000",D3235&lt;10000,"10000",D3235&lt;15000,"15000",D3235&lt;20000,"20000",D3235&lt;25000,"25000",D3235&lt;30000,"30000",D3235&lt;35000,"35000",D3235&lt;40000,"40000",D3235&lt;45000,"45000",D3235&lt;50000,"50000",D3235&gt;=50000,"&gt;50000")</f>
        <v>10000</v>
      </c>
      <c r="F3235">
        <v>5940</v>
      </c>
      <c r="G3235" t="str" cm="1">
        <f t="array" ref="G3235">_xlfn.IFS(F3235&lt;1000,"1000",F3235&lt;5000,"5000",F3235&lt;10000,"10000",F3235&lt;15000,"15000",F3235&lt;20000,"20000",F3235&lt;25000,"25000",F3235&lt;30000,"30000",F3235&lt;35000,"35000",F3235&lt;40000,"40000",F3235&lt;45000,"45000",F3235&lt;50000,"50000",F3235&gt;50000,"&gt;50000")</f>
        <v>10000</v>
      </c>
      <c r="H3235" t="s">
        <v>8219</v>
      </c>
      <c r="I3235" t="s">
        <v>8224</v>
      </c>
      <c r="J3235" t="s">
        <v>8246</v>
      </c>
      <c r="K3235">
        <v>1488482355</v>
      </c>
      <c r="L3235" s="10">
        <v>42796.805034722223</v>
      </c>
      <c r="M3235">
        <v>1485890355</v>
      </c>
      <c r="N3235" s="10">
        <f t="shared" si="152"/>
        <v>42766.805034722223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150"/>
        <v>118.8</v>
      </c>
      <c r="T3235">
        <f t="shared" si="151"/>
        <v>97.377049180327873</v>
      </c>
      <c r="U3235" t="s">
        <v>8317</v>
      </c>
      <c r="V3235" t="s">
        <v>8318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 t="str" cm="1">
        <f t="array" ref="E3236">_xlfn.IFS(D3236&lt;1000,"1000",D3236&lt;5000,"5000",D3236&lt;10000,"10000",D3236&lt;15000,"15000",D3236&lt;20000,"20000",D3236&lt;25000,"25000",D3236&lt;30000,"30000",D3236&lt;35000,"35000",D3236&lt;40000,"40000",D3236&lt;45000,"45000",D3236&lt;50000,"50000",D3236&gt;=50000,"&gt;50000")</f>
        <v>5000</v>
      </c>
      <c r="F3236">
        <v>4015.71</v>
      </c>
      <c r="G3236" t="str" cm="1">
        <f t="array" ref="G3236">_xlfn.IFS(F3236&lt;1000,"1000",F3236&lt;5000,"5000",F3236&lt;10000,"10000",F3236&lt;15000,"15000",F3236&lt;20000,"20000",F3236&lt;25000,"25000",F3236&lt;30000,"30000",F3236&lt;35000,"35000",F3236&lt;40000,"40000",F3236&lt;45000,"45000",F3236&lt;50000,"50000",F3236&gt;50000,"&gt;50000")</f>
        <v>5000</v>
      </c>
      <c r="H3236" t="s">
        <v>8219</v>
      </c>
      <c r="I3236" t="s">
        <v>8225</v>
      </c>
      <c r="J3236" t="s">
        <v>8247</v>
      </c>
      <c r="K3236">
        <v>1485991860</v>
      </c>
      <c r="L3236" s="10">
        <v>42767.979861111111</v>
      </c>
      <c r="M3236">
        <v>1483124208</v>
      </c>
      <c r="N3236" s="10">
        <f t="shared" si="152"/>
        <v>42734.789444444439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150"/>
        <v>100.39275000000001</v>
      </c>
      <c r="T3236">
        <f t="shared" si="151"/>
        <v>34.91921739130435</v>
      </c>
      <c r="U3236" t="s">
        <v>8317</v>
      </c>
      <c r="V3236" t="s">
        <v>8318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 t="str" cm="1">
        <f t="array" ref="E3237">_xlfn.IFS(D3237&lt;1000,"1000",D3237&lt;5000,"5000",D3237&lt;10000,"10000",D3237&lt;15000,"15000",D3237&lt;20000,"20000",D3237&lt;25000,"25000",D3237&lt;30000,"30000",D3237&lt;35000,"35000",D3237&lt;40000,"40000",D3237&lt;45000,"45000",D3237&lt;50000,"50000",D3237&gt;=50000,"&gt;50000")</f>
        <v>20000</v>
      </c>
      <c r="F3237">
        <v>15481</v>
      </c>
      <c r="G3237" t="str" cm="1">
        <f t="array" ref="G3237">_xlfn.IFS(F3237&lt;1000,"1000",F3237&lt;5000,"5000",F3237&lt;10000,"10000",F3237&lt;15000,"15000",F3237&lt;20000,"20000",F3237&lt;25000,"25000",F3237&lt;30000,"30000",F3237&lt;35000,"35000",F3237&lt;40000,"40000",F3237&lt;45000,"45000",F3237&lt;50000,"50000",F3237&gt;50000,"&gt;50000")</f>
        <v>20000</v>
      </c>
      <c r="H3237" t="s">
        <v>8219</v>
      </c>
      <c r="I3237" t="s">
        <v>8224</v>
      </c>
      <c r="J3237" t="s">
        <v>8246</v>
      </c>
      <c r="K3237">
        <v>1467361251</v>
      </c>
      <c r="L3237" s="10">
        <v>42552.347812499997</v>
      </c>
      <c r="M3237">
        <v>1464769251</v>
      </c>
      <c r="N3237" s="10">
        <f t="shared" si="152"/>
        <v>42522.347812499997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150"/>
        <v>103.20666666666666</v>
      </c>
      <c r="T3237">
        <f t="shared" si="151"/>
        <v>85.530386740331494</v>
      </c>
      <c r="U3237" t="s">
        <v>8317</v>
      </c>
      <c r="V3237" t="s">
        <v>8318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 t="str" cm="1">
        <f t="array" ref="E3238">_xlfn.IFS(D3238&lt;1000,"1000",D3238&lt;5000,"5000",D3238&lt;10000,"10000",D3238&lt;15000,"15000",D3238&lt;20000,"20000",D3238&lt;25000,"25000",D3238&lt;30000,"30000",D3238&lt;35000,"35000",D3238&lt;40000,"40000",D3238&lt;45000,"45000",D3238&lt;50000,"50000",D3238&gt;=50000,"&gt;50000")</f>
        <v>25000</v>
      </c>
      <c r="F3238">
        <v>20120</v>
      </c>
      <c r="G3238" t="str" cm="1">
        <f t="array" ref="G3238">_xlfn.IFS(F3238&lt;1000,"1000",F3238&lt;5000,"5000",F3238&lt;10000,"10000",F3238&lt;15000,"15000",F3238&lt;20000,"20000",F3238&lt;25000,"25000",F3238&lt;30000,"30000",F3238&lt;35000,"35000",F3238&lt;40000,"40000",F3238&lt;45000,"45000",F3238&lt;50000,"50000",F3238&gt;50000,"&gt;50000")</f>
        <v>25000</v>
      </c>
      <c r="H3238" t="s">
        <v>8219</v>
      </c>
      <c r="I3238" t="s">
        <v>8224</v>
      </c>
      <c r="J3238" t="s">
        <v>8246</v>
      </c>
      <c r="K3238">
        <v>1482962433</v>
      </c>
      <c r="L3238" s="10">
        <v>42732.917048611111</v>
      </c>
      <c r="M3238">
        <v>1480370433</v>
      </c>
      <c r="N3238" s="10">
        <f t="shared" si="152"/>
        <v>42702.917048611111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150"/>
        <v>100.6</v>
      </c>
      <c r="T3238">
        <f t="shared" si="151"/>
        <v>182.90909090909091</v>
      </c>
      <c r="U3238" t="s">
        <v>8317</v>
      </c>
      <c r="V3238" t="s">
        <v>8318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 t="str" cm="1">
        <f t="array" ref="E3239">_xlfn.IFS(D3239&lt;1000,"1000",D3239&lt;5000,"5000",D3239&lt;10000,"10000",D3239&lt;15000,"15000",D3239&lt;20000,"20000",D3239&lt;25000,"25000",D3239&lt;30000,"30000",D3239&lt;35000,"35000",D3239&lt;40000,"40000",D3239&lt;45000,"45000",D3239&lt;50000,"50000",D3239&gt;=50000,"&gt;50000")</f>
        <v>40000</v>
      </c>
      <c r="F3239">
        <v>35275.64</v>
      </c>
      <c r="G3239" t="str" cm="1">
        <f t="array" ref="G3239">_xlfn.IFS(F3239&lt;1000,"1000",F3239&lt;5000,"5000",F3239&lt;10000,"10000",F3239&lt;15000,"15000",F3239&lt;20000,"20000",F3239&lt;25000,"25000",F3239&lt;30000,"30000",F3239&lt;35000,"35000",F3239&lt;40000,"40000",F3239&lt;45000,"45000",F3239&lt;50000,"50000",F3239&gt;50000,"&gt;50000")</f>
        <v>40000</v>
      </c>
      <c r="H3239" t="s">
        <v>8219</v>
      </c>
      <c r="I3239" t="s">
        <v>8224</v>
      </c>
      <c r="J3239" t="s">
        <v>8246</v>
      </c>
      <c r="K3239">
        <v>1443499140</v>
      </c>
      <c r="L3239" s="10">
        <v>42276.165972222225</v>
      </c>
      <c r="M3239">
        <v>1441452184</v>
      </c>
      <c r="N3239" s="10">
        <f t="shared" si="152"/>
        <v>42252.474351851852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150"/>
        <v>100.78754285714287</v>
      </c>
      <c r="T3239">
        <f t="shared" si="151"/>
        <v>131.13620817843866</v>
      </c>
      <c r="U3239" t="s">
        <v>8317</v>
      </c>
      <c r="V3239" t="s">
        <v>8318</v>
      </c>
    </row>
    <row r="3240" spans="1:22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 t="str" cm="1">
        <f t="array" ref="E3240">_xlfn.IFS(D3240&lt;1000,"1000",D3240&lt;5000,"5000",D3240&lt;10000,"10000",D3240&lt;15000,"15000",D3240&lt;20000,"20000",D3240&lt;25000,"25000",D3240&lt;30000,"30000",D3240&lt;35000,"35000",D3240&lt;40000,"40000",D3240&lt;45000,"45000",D3240&lt;50000,"50000",D3240&gt;=50000,"&gt;50000")</f>
        <v>5000</v>
      </c>
      <c r="F3240">
        <v>3145</v>
      </c>
      <c r="G3240" t="str" cm="1">
        <f t="array" ref="G3240">_xlfn.IFS(F3240&lt;1000,"1000",F3240&lt;5000,"5000",F3240&lt;10000,"10000",F3240&lt;15000,"15000",F3240&lt;20000,"20000",F3240&lt;25000,"25000",F3240&lt;30000,"30000",F3240&lt;35000,"35000",F3240&lt;40000,"40000",F3240&lt;45000,"45000",F3240&lt;50000,"50000",F3240&gt;50000,"&gt;50000")</f>
        <v>5000</v>
      </c>
      <c r="H3240" t="s">
        <v>8219</v>
      </c>
      <c r="I3240" t="s">
        <v>8225</v>
      </c>
      <c r="J3240" t="s">
        <v>8247</v>
      </c>
      <c r="K3240">
        <v>1435752898</v>
      </c>
      <c r="L3240" s="10">
        <v>42186.510393518518</v>
      </c>
      <c r="M3240">
        <v>1433160898</v>
      </c>
      <c r="N3240" s="10">
        <f t="shared" si="152"/>
        <v>42156.510393518518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150"/>
        <v>112.32142857142857</v>
      </c>
      <c r="T3240">
        <f t="shared" si="151"/>
        <v>39.810126582278478</v>
      </c>
      <c r="U3240" t="s">
        <v>8317</v>
      </c>
      <c r="V3240" t="s">
        <v>8318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 t="str" cm="1">
        <f t="array" ref="E3241">_xlfn.IFS(D3241&lt;1000,"1000",D3241&lt;5000,"5000",D3241&lt;10000,"10000",D3241&lt;15000,"15000",D3241&lt;20000,"20000",D3241&lt;25000,"25000",D3241&lt;30000,"30000",D3241&lt;35000,"35000",D3241&lt;40000,"40000",D3241&lt;45000,"45000",D3241&lt;50000,"50000",D3241&gt;=50000,"&gt;50000")</f>
        <v>10000</v>
      </c>
      <c r="F3241">
        <v>6208.98</v>
      </c>
      <c r="G3241" t="str" cm="1">
        <f t="array" ref="G3241">_xlfn.IFS(F3241&lt;1000,"1000",F3241&lt;5000,"5000",F3241&lt;10000,"10000",F3241&lt;15000,"15000",F3241&lt;20000,"20000",F3241&lt;25000,"25000",F3241&lt;30000,"30000",F3241&lt;35000,"35000",F3241&lt;40000,"40000",F3241&lt;45000,"45000",F3241&lt;50000,"50000",F3241&gt;50000,"&gt;50000")</f>
        <v>10000</v>
      </c>
      <c r="H3241" t="s">
        <v>8219</v>
      </c>
      <c r="I3241" t="s">
        <v>8225</v>
      </c>
      <c r="J3241" t="s">
        <v>8247</v>
      </c>
      <c r="K3241">
        <v>1445817540</v>
      </c>
      <c r="L3241" s="10">
        <v>42302.999305555553</v>
      </c>
      <c r="M3241">
        <v>1443665293</v>
      </c>
      <c r="N3241" s="10">
        <f t="shared" si="152"/>
        <v>42278.089039351849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150"/>
        <v>105.91914022517912</v>
      </c>
      <c r="T3241">
        <f t="shared" si="151"/>
        <v>59.701730769230764</v>
      </c>
      <c r="U3241" t="s">
        <v>8317</v>
      </c>
      <c r="V3241" t="s">
        <v>8318</v>
      </c>
    </row>
    <row r="3242" spans="1:22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 t="str" cm="1">
        <f t="array" ref="E3242">_xlfn.IFS(D3242&lt;1000,"1000",D3242&lt;5000,"5000",D3242&lt;10000,"10000",D3242&lt;15000,"15000",D3242&lt;20000,"20000",D3242&lt;25000,"25000",D3242&lt;30000,"30000",D3242&lt;35000,"35000",D3242&lt;40000,"40000",D3242&lt;45000,"45000",D3242&lt;50000,"50000",D3242&gt;=50000,"&gt;50000")</f>
        <v>5000</v>
      </c>
      <c r="F3242">
        <v>3017</v>
      </c>
      <c r="G3242" t="str" cm="1">
        <f t="array" ref="G3242">_xlfn.IFS(F3242&lt;1000,"1000",F3242&lt;5000,"5000",F3242&lt;10000,"10000",F3242&lt;15000,"15000",F3242&lt;20000,"20000",F3242&lt;25000,"25000",F3242&lt;30000,"30000",F3242&lt;35000,"35000",F3242&lt;40000,"40000",F3242&lt;45000,"45000",F3242&lt;50000,"50000",F3242&gt;50000,"&gt;50000")</f>
        <v>5000</v>
      </c>
      <c r="H3242" t="s">
        <v>8219</v>
      </c>
      <c r="I3242" t="s">
        <v>8225</v>
      </c>
      <c r="J3242" t="s">
        <v>8247</v>
      </c>
      <c r="K3242">
        <v>1487286000</v>
      </c>
      <c r="L3242" s="10">
        <v>42782.958333333328</v>
      </c>
      <c r="M3242">
        <v>1484843948</v>
      </c>
      <c r="N3242" s="10">
        <f t="shared" si="152"/>
        <v>42754.693842592591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150"/>
        <v>100.56666666666668</v>
      </c>
      <c r="T3242">
        <f t="shared" si="151"/>
        <v>88.735294117647058</v>
      </c>
      <c r="U3242" t="s">
        <v>8317</v>
      </c>
      <c r="V3242" t="s">
        <v>8318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 t="str" cm="1">
        <f t="array" ref="E3243">_xlfn.IFS(D3243&lt;1000,"1000",D3243&lt;5000,"5000",D3243&lt;10000,"10000",D3243&lt;15000,"15000",D3243&lt;20000,"20000",D3243&lt;25000,"25000",D3243&lt;30000,"30000",D3243&lt;35000,"35000",D3243&lt;40000,"40000",D3243&lt;45000,"45000",D3243&lt;50000,"50000",D3243&gt;=50000,"&gt;50000")</f>
        <v>10000</v>
      </c>
      <c r="F3243">
        <v>9801</v>
      </c>
      <c r="G3243" t="str" cm="1">
        <f t="array" ref="G3243">_xlfn.IFS(F3243&lt;1000,"1000",F3243&lt;5000,"5000",F3243&lt;10000,"10000",F3243&lt;15000,"15000",F3243&lt;20000,"20000",F3243&lt;25000,"25000",F3243&lt;30000,"30000",F3243&lt;35000,"35000",F3243&lt;40000,"40000",F3243&lt;45000,"45000",F3243&lt;50000,"50000",F3243&gt;50000,"&gt;50000")</f>
        <v>10000</v>
      </c>
      <c r="H3243" t="s">
        <v>8219</v>
      </c>
      <c r="I3243" t="s">
        <v>8224</v>
      </c>
      <c r="J3243" t="s">
        <v>8246</v>
      </c>
      <c r="K3243">
        <v>1413269940</v>
      </c>
      <c r="L3243" s="10">
        <v>41926.290972222225</v>
      </c>
      <c r="M3243">
        <v>1410421670</v>
      </c>
      <c r="N3243" s="10">
        <f t="shared" si="152"/>
        <v>41893.324884259258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150"/>
        <v>115.30588235294117</v>
      </c>
      <c r="T3243">
        <f t="shared" si="151"/>
        <v>58.688622754491021</v>
      </c>
      <c r="U3243" t="s">
        <v>8317</v>
      </c>
      <c r="V3243" t="s">
        <v>8318</v>
      </c>
    </row>
    <row r="3244" spans="1:22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 t="str" cm="1">
        <f t="array" ref="E3244">_xlfn.IFS(D3244&lt;1000,"1000",D3244&lt;5000,"5000",D3244&lt;10000,"10000",D3244&lt;15000,"15000",D3244&lt;20000,"20000",D3244&lt;25000,"25000",D3244&lt;30000,"30000",D3244&lt;35000,"35000",D3244&lt;40000,"40000",D3244&lt;45000,"45000",D3244&lt;50000,"50000",D3244&gt;=50000,"&gt;50000")</f>
        <v>15000</v>
      </c>
      <c r="F3244">
        <v>12730.42</v>
      </c>
      <c r="G3244" t="str" cm="1">
        <f t="array" ref="G3244">_xlfn.IFS(F3244&lt;1000,"1000",F3244&lt;5000,"5000",F3244&lt;10000,"10000",F3244&lt;15000,"15000",F3244&lt;20000,"20000",F3244&lt;25000,"25000",F3244&lt;30000,"30000",F3244&lt;35000,"35000",F3244&lt;40000,"40000",F3244&lt;45000,"45000",F3244&lt;50000,"50000",F3244&gt;50000,"&gt;50000")</f>
        <v>15000</v>
      </c>
      <c r="H3244" t="s">
        <v>8219</v>
      </c>
      <c r="I3244" t="s">
        <v>8224</v>
      </c>
      <c r="J3244" t="s">
        <v>8246</v>
      </c>
      <c r="K3244">
        <v>1411150092</v>
      </c>
      <c r="L3244" s="10">
        <v>41901.755694444444</v>
      </c>
      <c r="M3244">
        <v>1408558092</v>
      </c>
      <c r="N3244" s="10">
        <f t="shared" si="152"/>
        <v>41871.755694444444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150"/>
        <v>127.30419999999999</v>
      </c>
      <c r="T3244">
        <f t="shared" si="151"/>
        <v>69.56513661202186</v>
      </c>
      <c r="U3244" t="s">
        <v>8317</v>
      </c>
      <c r="V3244" t="s">
        <v>8318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 t="str" cm="1">
        <f t="array" ref="E3245">_xlfn.IFS(D3245&lt;1000,"1000",D3245&lt;5000,"5000",D3245&lt;10000,"10000",D3245&lt;15000,"15000",D3245&lt;20000,"20000",D3245&lt;25000,"25000",D3245&lt;30000,"30000",D3245&lt;35000,"35000",D3245&lt;40000,"40000",D3245&lt;45000,"45000",D3245&lt;50000,"50000",D3245&gt;=50000,"&gt;50000")</f>
        <v>10000</v>
      </c>
      <c r="F3245">
        <v>8227</v>
      </c>
      <c r="G3245" t="str" cm="1">
        <f t="array" ref="G3245">_xlfn.IFS(F3245&lt;1000,"1000",F3245&lt;5000,"5000",F3245&lt;10000,"10000",F3245&lt;15000,"15000",F3245&lt;20000,"20000",F3245&lt;25000,"25000",F3245&lt;30000,"30000",F3245&lt;35000,"35000",F3245&lt;40000,"40000",F3245&lt;45000,"45000",F3245&lt;50000,"50000",F3245&gt;50000,"&gt;50000")</f>
        <v>10000</v>
      </c>
      <c r="H3245" t="s">
        <v>8219</v>
      </c>
      <c r="I3245" t="s">
        <v>8224</v>
      </c>
      <c r="J3245" t="s">
        <v>8246</v>
      </c>
      <c r="K3245">
        <v>1444348800</v>
      </c>
      <c r="L3245" s="10">
        <v>42286</v>
      </c>
      <c r="M3245">
        <v>1442283562</v>
      </c>
      <c r="N3245" s="10">
        <f t="shared" si="152"/>
        <v>42262.096782407403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150"/>
        <v>102.83750000000001</v>
      </c>
      <c r="T3245">
        <f t="shared" si="151"/>
        <v>115.87323943661971</v>
      </c>
      <c r="U3245" t="s">
        <v>8317</v>
      </c>
      <c r="V3245" t="s">
        <v>8318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 t="str" cm="1">
        <f t="array" ref="E3246">_xlfn.IFS(D3246&lt;1000,"1000",D3246&lt;5000,"5000",D3246&lt;10000,"10000",D3246&lt;15000,"15000",D3246&lt;20000,"20000",D3246&lt;25000,"25000",D3246&lt;30000,"30000",D3246&lt;35000,"35000",D3246&lt;40000,"40000",D3246&lt;45000,"45000",D3246&lt;50000,"50000",D3246&gt;=50000,"&gt;50000")</f>
        <v>5000</v>
      </c>
      <c r="F3246">
        <v>1647</v>
      </c>
      <c r="G3246" t="str" cm="1">
        <f t="array" ref="G3246">_xlfn.IFS(F3246&lt;1000,"1000",F3246&lt;5000,"5000",F3246&lt;10000,"10000",F3246&lt;15000,"15000",F3246&lt;20000,"20000",F3246&lt;25000,"25000",F3246&lt;30000,"30000",F3246&lt;35000,"35000",F3246&lt;40000,"40000",F3246&lt;45000,"45000",F3246&lt;50000,"50000",F3246&gt;50000,"&gt;50000")</f>
        <v>5000</v>
      </c>
      <c r="H3246" t="s">
        <v>8219</v>
      </c>
      <c r="I3246" t="s">
        <v>8225</v>
      </c>
      <c r="J3246" t="s">
        <v>8247</v>
      </c>
      <c r="K3246">
        <v>1480613982</v>
      </c>
      <c r="L3246" s="10">
        <v>42705.735902777778</v>
      </c>
      <c r="M3246">
        <v>1478018382</v>
      </c>
      <c r="N3246" s="10">
        <f t="shared" si="152"/>
        <v>42675.694236111114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150"/>
        <v>102.9375</v>
      </c>
      <c r="T3246">
        <f t="shared" si="151"/>
        <v>23.869565217391305</v>
      </c>
      <c r="U3246" t="s">
        <v>8317</v>
      </c>
      <c r="V3246" t="s">
        <v>8318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 t="str" cm="1">
        <f t="array" ref="E3247">_xlfn.IFS(D3247&lt;1000,"1000",D3247&lt;5000,"5000",D3247&lt;10000,"10000",D3247&lt;15000,"15000",D3247&lt;20000,"20000",D3247&lt;25000,"25000",D3247&lt;30000,"30000",D3247&lt;35000,"35000",D3247&lt;40000,"40000",D3247&lt;45000,"45000",D3247&lt;50000,"50000",D3247&gt;=50000,"&gt;50000")</f>
        <v>25000</v>
      </c>
      <c r="F3247">
        <v>21904</v>
      </c>
      <c r="G3247" t="str" cm="1">
        <f t="array" ref="G3247">_xlfn.IFS(F3247&lt;1000,"1000",F3247&lt;5000,"5000",F3247&lt;10000,"10000",F3247&lt;15000,"15000",F3247&lt;20000,"20000",F3247&lt;25000,"25000",F3247&lt;30000,"30000",F3247&lt;35000,"35000",F3247&lt;40000,"40000",F3247&lt;45000,"45000",F3247&lt;50000,"50000",F3247&gt;50000,"&gt;50000")</f>
        <v>25000</v>
      </c>
      <c r="H3247" t="s">
        <v>8219</v>
      </c>
      <c r="I3247" t="s">
        <v>8224</v>
      </c>
      <c r="J3247" t="s">
        <v>8246</v>
      </c>
      <c r="K3247">
        <v>1434074400</v>
      </c>
      <c r="L3247" s="10">
        <v>42167.083333333328</v>
      </c>
      <c r="M3247">
        <v>1431354258</v>
      </c>
      <c r="N3247" s="10">
        <f t="shared" si="152"/>
        <v>42135.60020833333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150"/>
        <v>104.3047619047619</v>
      </c>
      <c r="T3247">
        <f t="shared" si="151"/>
        <v>81.125925925925927</v>
      </c>
      <c r="U3247" t="s">
        <v>8317</v>
      </c>
      <c r="V3247" t="s">
        <v>8318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 t="str" cm="1">
        <f t="array" ref="E3248">_xlfn.IFS(D3248&lt;1000,"1000",D3248&lt;5000,"5000",D3248&lt;10000,"10000",D3248&lt;15000,"15000",D3248&lt;20000,"20000",D3248&lt;25000,"25000",D3248&lt;30000,"30000",D3248&lt;35000,"35000",D3248&lt;40000,"40000",D3248&lt;45000,"45000",D3248&lt;50000,"50000",D3248&gt;=50000,"&gt;50000")</f>
        <v>15000</v>
      </c>
      <c r="F3248">
        <v>11122</v>
      </c>
      <c r="G3248" t="str" cm="1">
        <f t="array" ref="G3248">_xlfn.IFS(F3248&lt;1000,"1000",F3248&lt;5000,"5000",F3248&lt;10000,"10000",F3248&lt;15000,"15000",F3248&lt;20000,"20000",F3248&lt;25000,"25000",F3248&lt;30000,"30000",F3248&lt;35000,"35000",F3248&lt;40000,"40000",F3248&lt;45000,"45000",F3248&lt;50000,"50000",F3248&gt;50000,"&gt;50000")</f>
        <v>15000</v>
      </c>
      <c r="H3248" t="s">
        <v>8219</v>
      </c>
      <c r="I3248" t="s">
        <v>8224</v>
      </c>
      <c r="J3248" t="s">
        <v>8246</v>
      </c>
      <c r="K3248">
        <v>1442030340</v>
      </c>
      <c r="L3248" s="10">
        <v>42259.165972222225</v>
      </c>
      <c r="M3248">
        <v>1439551200</v>
      </c>
      <c r="N3248" s="10">
        <f t="shared" si="152"/>
        <v>42230.472222222219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150"/>
        <v>111.22000000000001</v>
      </c>
      <c r="T3248">
        <f t="shared" si="151"/>
        <v>57.626943005181346</v>
      </c>
      <c r="U3248" t="s">
        <v>8317</v>
      </c>
      <c r="V3248" t="s">
        <v>8318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 t="str" cm="1">
        <f t="array" ref="E3249">_xlfn.IFS(D3249&lt;1000,"1000",D3249&lt;5000,"5000",D3249&lt;10000,"10000",D3249&lt;15000,"15000",D3249&lt;20000,"20000",D3249&lt;25000,"25000",D3249&lt;30000,"30000",D3249&lt;35000,"35000",D3249&lt;40000,"40000",D3249&lt;45000,"45000",D3249&lt;50000,"50000",D3249&gt;=50000,"&gt;50000")</f>
        <v>5000</v>
      </c>
      <c r="F3249">
        <v>2646.5</v>
      </c>
      <c r="G3249" t="str" cm="1">
        <f t="array" ref="G3249">_xlfn.IFS(F3249&lt;1000,"1000",F3249&lt;5000,"5000",F3249&lt;10000,"10000",F3249&lt;15000,"15000",F3249&lt;20000,"20000",F3249&lt;25000,"25000",F3249&lt;30000,"30000",F3249&lt;35000,"35000",F3249&lt;40000,"40000",F3249&lt;45000,"45000",F3249&lt;50000,"50000",F3249&gt;50000,"&gt;50000")</f>
        <v>5000</v>
      </c>
      <c r="H3249" t="s">
        <v>8219</v>
      </c>
      <c r="I3249" t="s">
        <v>8225</v>
      </c>
      <c r="J3249" t="s">
        <v>8247</v>
      </c>
      <c r="K3249">
        <v>1436696712</v>
      </c>
      <c r="L3249" s="10">
        <v>42197.434166666666</v>
      </c>
      <c r="M3249">
        <v>1434104712</v>
      </c>
      <c r="N3249" s="10">
        <f t="shared" si="152"/>
        <v>42167.434166666666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150"/>
        <v>105.86</v>
      </c>
      <c r="T3249">
        <f t="shared" si="151"/>
        <v>46.429824561403507</v>
      </c>
      <c r="U3249" t="s">
        <v>8317</v>
      </c>
      <c r="V3249" t="s">
        <v>8318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 t="str" cm="1">
        <f t="array" ref="E3250">_xlfn.IFS(D3250&lt;1000,"1000",D3250&lt;5000,"5000",D3250&lt;10000,"10000",D3250&lt;15000,"15000",D3250&lt;20000,"20000",D3250&lt;25000,"25000",D3250&lt;30000,"30000",D3250&lt;35000,"35000",D3250&lt;40000,"40000",D3250&lt;45000,"45000",D3250&lt;50000,"50000",D3250&gt;=50000,"&gt;50000")</f>
        <v>15000</v>
      </c>
      <c r="F3250">
        <v>12095</v>
      </c>
      <c r="G3250" t="str" cm="1">
        <f t="array" ref="G3250">_xlfn.IFS(F3250&lt;1000,"1000",F3250&lt;5000,"5000",F3250&lt;10000,"10000",F3250&lt;15000,"15000",F3250&lt;20000,"20000",F3250&lt;25000,"25000",F3250&lt;30000,"30000",F3250&lt;35000,"35000",F3250&lt;40000,"40000",F3250&lt;45000,"45000",F3250&lt;50000,"50000",F3250&gt;50000,"&gt;50000")</f>
        <v>15000</v>
      </c>
      <c r="H3250" t="s">
        <v>8219</v>
      </c>
      <c r="I3250" t="s">
        <v>8224</v>
      </c>
      <c r="J3250" t="s">
        <v>8246</v>
      </c>
      <c r="K3250">
        <v>1428178757</v>
      </c>
      <c r="L3250" s="10">
        <v>42098.846724537041</v>
      </c>
      <c r="M3250">
        <v>1425590357</v>
      </c>
      <c r="N3250" s="10">
        <f t="shared" si="152"/>
        <v>42068.888391203705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150"/>
        <v>100.79166666666666</v>
      </c>
      <c r="T3250">
        <f t="shared" si="151"/>
        <v>60.475000000000001</v>
      </c>
      <c r="U3250" t="s">
        <v>8317</v>
      </c>
      <c r="V3250" t="s">
        <v>8318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 t="str" cm="1">
        <f t="array" ref="E3251">_xlfn.IFS(D3251&lt;1000,"1000",D3251&lt;5000,"5000",D3251&lt;10000,"10000",D3251&lt;15000,"15000",D3251&lt;20000,"20000",D3251&lt;25000,"25000",D3251&lt;30000,"30000",D3251&lt;35000,"35000",D3251&lt;40000,"40000",D3251&lt;45000,"45000",D3251&lt;50000,"50000",D3251&gt;=50000,"&gt;50000")</f>
        <v>10000</v>
      </c>
      <c r="F3251">
        <v>5771</v>
      </c>
      <c r="G3251" t="str" cm="1">
        <f t="array" ref="G3251">_xlfn.IFS(F3251&lt;1000,"1000",F3251&lt;5000,"5000",F3251&lt;10000,"10000",F3251&lt;15000,"15000",F3251&lt;20000,"20000",F3251&lt;25000,"25000",F3251&lt;30000,"30000",F3251&lt;35000,"35000",F3251&lt;40000,"40000",F3251&lt;45000,"45000",F3251&lt;50000,"50000",F3251&gt;50000,"&gt;50000")</f>
        <v>10000</v>
      </c>
      <c r="H3251" t="s">
        <v>8219</v>
      </c>
      <c r="I3251" t="s">
        <v>8224</v>
      </c>
      <c r="J3251" t="s">
        <v>8246</v>
      </c>
      <c r="K3251">
        <v>1434822914</v>
      </c>
      <c r="L3251" s="10">
        <v>42175.746689814812</v>
      </c>
      <c r="M3251">
        <v>1432230914</v>
      </c>
      <c r="N3251" s="10">
        <f t="shared" si="152"/>
        <v>42145.746689814812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150"/>
        <v>104.92727272727274</v>
      </c>
      <c r="T3251">
        <f t="shared" si="151"/>
        <v>65.579545454545453</v>
      </c>
      <c r="U3251" t="s">
        <v>8317</v>
      </c>
      <c r="V3251" t="s">
        <v>8318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 t="str" cm="1">
        <f t="array" ref="E3252">_xlfn.IFS(D3252&lt;1000,"1000",D3252&lt;5000,"5000",D3252&lt;10000,"10000",D3252&lt;15000,"15000",D3252&lt;20000,"20000",D3252&lt;25000,"25000",D3252&lt;30000,"30000",D3252&lt;35000,"35000",D3252&lt;40000,"40000",D3252&lt;45000,"45000",D3252&lt;50000,"50000",D3252&gt;=50000,"&gt;50000")</f>
        <v>30000</v>
      </c>
      <c r="F3252">
        <v>25388</v>
      </c>
      <c r="G3252" t="str" cm="1">
        <f t="array" ref="G3252">_xlfn.IFS(F3252&lt;1000,"1000",F3252&lt;5000,"5000",F3252&lt;10000,"10000",F3252&lt;15000,"15000",F3252&lt;20000,"20000",F3252&lt;25000,"25000",F3252&lt;30000,"30000",F3252&lt;35000,"35000",F3252&lt;40000,"40000",F3252&lt;45000,"45000",F3252&lt;50000,"50000",F3252&gt;50000,"&gt;50000")</f>
        <v>30000</v>
      </c>
      <c r="H3252" t="s">
        <v>8219</v>
      </c>
      <c r="I3252" t="s">
        <v>8224</v>
      </c>
      <c r="J3252" t="s">
        <v>8246</v>
      </c>
      <c r="K3252">
        <v>1415213324</v>
      </c>
      <c r="L3252" s="10">
        <v>41948.783842592595</v>
      </c>
      <c r="M3252">
        <v>1412617724</v>
      </c>
      <c r="N3252" s="10">
        <f t="shared" si="152"/>
        <v>41918.742175925923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150"/>
        <v>101.55199999999999</v>
      </c>
      <c r="T3252">
        <f t="shared" si="151"/>
        <v>119.1924882629108</v>
      </c>
      <c r="U3252" t="s">
        <v>8317</v>
      </c>
      <c r="V3252" t="s">
        <v>8318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 t="str" cm="1">
        <f t="array" ref="E3253">_xlfn.IFS(D3253&lt;1000,"1000",D3253&lt;5000,"5000",D3253&lt;10000,"10000",D3253&lt;15000,"15000",D3253&lt;20000,"20000",D3253&lt;25000,"25000",D3253&lt;30000,"30000",D3253&lt;35000,"35000",D3253&lt;40000,"40000",D3253&lt;45000,"45000",D3253&lt;50000,"50000",D3253&gt;=50000,"&gt;50000")</f>
        <v>5000</v>
      </c>
      <c r="F3253">
        <v>1661</v>
      </c>
      <c r="G3253" t="str" cm="1">
        <f t="array" ref="G3253">_xlfn.IFS(F3253&lt;1000,"1000",F3253&lt;5000,"5000",F3253&lt;10000,"10000",F3253&lt;15000,"15000",F3253&lt;20000,"20000",F3253&lt;25000,"25000",F3253&lt;30000,"30000",F3253&lt;35000,"35000",F3253&lt;40000,"40000",F3253&lt;45000,"45000",F3253&lt;50000,"50000",F3253&gt;50000,"&gt;50000")</f>
        <v>5000</v>
      </c>
      <c r="H3253" t="s">
        <v>8219</v>
      </c>
      <c r="I3253" t="s">
        <v>8224</v>
      </c>
      <c r="J3253" t="s">
        <v>8246</v>
      </c>
      <c r="K3253">
        <v>1434907966</v>
      </c>
      <c r="L3253" s="10">
        <v>42176.731087962966</v>
      </c>
      <c r="M3253">
        <v>1432315966</v>
      </c>
      <c r="N3253" s="10">
        <f t="shared" si="152"/>
        <v>42146.731087962966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150"/>
        <v>110.73333333333333</v>
      </c>
      <c r="T3253">
        <f t="shared" si="151"/>
        <v>83.05</v>
      </c>
      <c r="U3253" t="s">
        <v>8317</v>
      </c>
      <c r="V3253" t="s">
        <v>8318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 t="str" cm="1">
        <f t="array" ref="E3254">_xlfn.IFS(D3254&lt;1000,"1000",D3254&lt;5000,"5000",D3254&lt;10000,"10000",D3254&lt;15000,"15000",D3254&lt;20000,"20000",D3254&lt;25000,"25000",D3254&lt;30000,"30000",D3254&lt;35000,"35000",D3254&lt;40000,"40000",D3254&lt;45000,"45000",D3254&lt;50000,"50000",D3254&gt;=50000,"&gt;50000")</f>
        <v>5000</v>
      </c>
      <c r="F3254">
        <v>2876</v>
      </c>
      <c r="G3254" t="str" cm="1">
        <f t="array" ref="G3254">_xlfn.IFS(F3254&lt;1000,"1000",F3254&lt;5000,"5000",F3254&lt;10000,"10000",F3254&lt;15000,"15000",F3254&lt;20000,"20000",F3254&lt;25000,"25000",F3254&lt;30000,"30000",F3254&lt;35000,"35000",F3254&lt;40000,"40000",F3254&lt;45000,"45000",F3254&lt;50000,"50000",F3254&gt;50000,"&gt;50000")</f>
        <v>5000</v>
      </c>
      <c r="H3254" t="s">
        <v>8219</v>
      </c>
      <c r="I3254" t="s">
        <v>8225</v>
      </c>
      <c r="J3254" t="s">
        <v>8247</v>
      </c>
      <c r="K3254">
        <v>1473247240</v>
      </c>
      <c r="L3254" s="10">
        <v>42620.472685185188</v>
      </c>
      <c r="M3254">
        <v>1470655240</v>
      </c>
      <c r="N3254" s="10">
        <f t="shared" si="152"/>
        <v>42590.472685185188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150"/>
        <v>127.82222222222221</v>
      </c>
      <c r="T3254">
        <f t="shared" si="151"/>
        <v>57.52</v>
      </c>
      <c r="U3254" t="s">
        <v>8317</v>
      </c>
      <c r="V3254" t="s">
        <v>8318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 t="str" cm="1">
        <f t="array" ref="E3255">_xlfn.IFS(D3255&lt;1000,"1000",D3255&lt;5000,"5000",D3255&lt;10000,"10000",D3255&lt;15000,"15000",D3255&lt;20000,"20000",D3255&lt;25000,"25000",D3255&lt;30000,"30000",D3255&lt;35000,"35000",D3255&lt;40000,"40000",D3255&lt;45000,"45000",D3255&lt;50000,"50000",D3255&gt;=50000,"&gt;50000")</f>
        <v>25000</v>
      </c>
      <c r="F3255">
        <v>20365</v>
      </c>
      <c r="G3255" t="str" cm="1">
        <f t="array" ref="G3255">_xlfn.IFS(F3255&lt;1000,"1000",F3255&lt;5000,"5000",F3255&lt;10000,"10000",F3255&lt;15000,"15000",F3255&lt;20000,"20000",F3255&lt;25000,"25000",F3255&lt;30000,"30000",F3255&lt;35000,"35000",F3255&lt;40000,"40000",F3255&lt;45000,"45000",F3255&lt;50000,"50000",F3255&gt;50000,"&gt;50000")</f>
        <v>25000</v>
      </c>
      <c r="H3255" t="s">
        <v>8219</v>
      </c>
      <c r="I3255" t="s">
        <v>8224</v>
      </c>
      <c r="J3255" t="s">
        <v>8246</v>
      </c>
      <c r="K3255">
        <v>1473306300</v>
      </c>
      <c r="L3255" s="10">
        <v>42621.15625</v>
      </c>
      <c r="M3255">
        <v>1471701028</v>
      </c>
      <c r="N3255" s="10">
        <f t="shared" si="152"/>
        <v>42602.576712962968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150"/>
        <v>101.82500000000002</v>
      </c>
      <c r="T3255">
        <f t="shared" si="151"/>
        <v>177.08695652173913</v>
      </c>
      <c r="U3255" t="s">
        <v>8317</v>
      </c>
      <c r="V3255" t="s">
        <v>8318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 t="str" cm="1">
        <f t="array" ref="E3256">_xlfn.IFS(D3256&lt;1000,"1000",D3256&lt;5000,"5000",D3256&lt;10000,"10000",D3256&lt;15000,"15000",D3256&lt;20000,"20000",D3256&lt;25000,"25000",D3256&lt;30000,"30000",D3256&lt;35000,"35000",D3256&lt;40000,"40000",D3256&lt;45000,"45000",D3256&lt;50000,"50000",D3256&gt;=50000,"&gt;50000")</f>
        <v>15000</v>
      </c>
      <c r="F3256">
        <v>13163.5</v>
      </c>
      <c r="G3256" t="str" cm="1">
        <f t="array" ref="G3256">_xlfn.IFS(F3256&lt;1000,"1000",F3256&lt;5000,"5000",F3256&lt;10000,"10000",F3256&lt;15000,"15000",F3256&lt;20000,"20000",F3256&lt;25000,"25000",F3256&lt;30000,"30000",F3256&lt;35000,"35000",F3256&lt;40000,"40000",F3256&lt;45000,"45000",F3256&lt;50000,"50000",F3256&gt;50000,"&gt;50000")</f>
        <v>15000</v>
      </c>
      <c r="H3256" t="s">
        <v>8219</v>
      </c>
      <c r="I3256" t="s">
        <v>8225</v>
      </c>
      <c r="J3256" t="s">
        <v>8247</v>
      </c>
      <c r="K3256">
        <v>1427331809</v>
      </c>
      <c r="L3256" s="10">
        <v>42089.044085648144</v>
      </c>
      <c r="M3256">
        <v>1424743409</v>
      </c>
      <c r="N3256" s="10">
        <f t="shared" si="152"/>
        <v>42059.085752314815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150"/>
        <v>101.25769230769231</v>
      </c>
      <c r="T3256">
        <f t="shared" si="151"/>
        <v>70.771505376344081</v>
      </c>
      <c r="U3256" t="s">
        <v>8317</v>
      </c>
      <c r="V3256" t="s">
        <v>8318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 t="str" cm="1">
        <f t="array" ref="E3257">_xlfn.IFS(D3257&lt;1000,"1000",D3257&lt;5000,"5000",D3257&lt;10000,"10000",D3257&lt;15000,"15000",D3257&lt;20000,"20000",D3257&lt;25000,"25000",D3257&lt;30000,"30000",D3257&lt;35000,"35000",D3257&lt;40000,"40000",D3257&lt;45000,"45000",D3257&lt;50000,"50000",D3257&gt;=50000,"&gt;50000")</f>
        <v>1000</v>
      </c>
      <c r="F3257">
        <v>525</v>
      </c>
      <c r="G3257" t="str" cm="1">
        <f t="array" ref="G3257">_xlfn.IFS(F3257&lt;1000,"1000",F3257&lt;5000,"5000",F3257&lt;10000,"10000",F3257&lt;15000,"15000",F3257&lt;20000,"20000",F3257&lt;25000,"25000",F3257&lt;30000,"30000",F3257&lt;35000,"35000",F3257&lt;40000,"40000",F3257&lt;45000,"45000",F3257&lt;50000,"50000",F3257&gt;50000,"&gt;50000")</f>
        <v>1000</v>
      </c>
      <c r="H3257" t="s">
        <v>8219</v>
      </c>
      <c r="I3257" t="s">
        <v>8225</v>
      </c>
      <c r="J3257" t="s">
        <v>8247</v>
      </c>
      <c r="K3257">
        <v>1412706375</v>
      </c>
      <c r="L3257" s="10">
        <v>41919.768229166664</v>
      </c>
      <c r="M3257">
        <v>1410114375</v>
      </c>
      <c r="N3257" s="10">
        <f t="shared" si="152"/>
        <v>41889.768229166664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150"/>
        <v>175</v>
      </c>
      <c r="T3257">
        <f t="shared" si="151"/>
        <v>29.166666666666668</v>
      </c>
      <c r="U3257" t="s">
        <v>8317</v>
      </c>
      <c r="V3257" t="s">
        <v>8318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 t="str" cm="1">
        <f t="array" ref="E3258">_xlfn.IFS(D3258&lt;1000,"1000",D3258&lt;5000,"5000",D3258&lt;10000,"10000",D3258&lt;15000,"15000",D3258&lt;20000,"20000",D3258&lt;25000,"25000",D3258&lt;30000,"30000",D3258&lt;35000,"35000",D3258&lt;40000,"40000",D3258&lt;45000,"45000",D3258&lt;50000,"50000",D3258&gt;=50000,"&gt;50000")</f>
        <v>15000</v>
      </c>
      <c r="F3258">
        <v>12806</v>
      </c>
      <c r="G3258" t="str" cm="1">
        <f t="array" ref="G3258">_xlfn.IFS(F3258&lt;1000,"1000",F3258&lt;5000,"5000",F3258&lt;10000,"10000",F3258&lt;15000,"15000",F3258&lt;20000,"20000",F3258&lt;25000,"25000",F3258&lt;30000,"30000",F3258&lt;35000,"35000",F3258&lt;40000,"40000",F3258&lt;45000,"45000",F3258&lt;50000,"50000",F3258&gt;50000,"&gt;50000")</f>
        <v>15000</v>
      </c>
      <c r="H3258" t="s">
        <v>8219</v>
      </c>
      <c r="I3258" t="s">
        <v>8224</v>
      </c>
      <c r="J3258" t="s">
        <v>8246</v>
      </c>
      <c r="K3258">
        <v>1433995140</v>
      </c>
      <c r="L3258" s="10">
        <v>42166.165972222225</v>
      </c>
      <c r="M3258">
        <v>1432129577</v>
      </c>
      <c r="N3258" s="10">
        <f t="shared" si="152"/>
        <v>42144.573807870373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150"/>
        <v>128.06</v>
      </c>
      <c r="T3258">
        <f t="shared" si="151"/>
        <v>72.76136363636364</v>
      </c>
      <c r="U3258" t="s">
        <v>8317</v>
      </c>
      <c r="V3258" t="s">
        <v>8318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 t="str" cm="1">
        <f t="array" ref="E3259">_xlfn.IFS(D3259&lt;1000,"1000",D3259&lt;5000,"5000",D3259&lt;10000,"10000",D3259&lt;15000,"15000",D3259&lt;20000,"20000",D3259&lt;25000,"25000",D3259&lt;30000,"30000",D3259&lt;35000,"35000",D3259&lt;40000,"40000",D3259&lt;45000,"45000",D3259&lt;50000,"50000",D3259&gt;=50000,"&gt;50000")</f>
        <v>5000</v>
      </c>
      <c r="F3259">
        <v>2125.9899999999998</v>
      </c>
      <c r="G3259" t="str" cm="1">
        <f t="array" ref="G3259">_xlfn.IFS(F3259&lt;1000,"1000",F3259&lt;5000,"5000",F3259&lt;10000,"10000",F3259&lt;15000,"15000",F3259&lt;20000,"20000",F3259&lt;25000,"25000",F3259&lt;30000,"30000",F3259&lt;35000,"35000",F3259&lt;40000,"40000",F3259&lt;45000,"45000",F3259&lt;50000,"50000",F3259&gt;50000,"&gt;50000")</f>
        <v>5000</v>
      </c>
      <c r="H3259" t="s">
        <v>8219</v>
      </c>
      <c r="I3259" t="s">
        <v>8225</v>
      </c>
      <c r="J3259" t="s">
        <v>8247</v>
      </c>
      <c r="K3259">
        <v>1487769952</v>
      </c>
      <c r="L3259" s="10">
        <v>42788.559629629628</v>
      </c>
      <c r="M3259">
        <v>1485177952</v>
      </c>
      <c r="N3259" s="10">
        <f t="shared" si="152"/>
        <v>42758.559629629628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150"/>
        <v>106.29949999999999</v>
      </c>
      <c r="T3259">
        <f t="shared" si="151"/>
        <v>51.853414634146333</v>
      </c>
      <c r="U3259" t="s">
        <v>8317</v>
      </c>
      <c r="V3259" t="s">
        <v>8318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 t="str" cm="1">
        <f t="array" ref="E3260">_xlfn.IFS(D3260&lt;1000,"1000",D3260&lt;5000,"5000",D3260&lt;10000,"10000",D3260&lt;15000,"15000",D3260&lt;20000,"20000",D3260&lt;25000,"25000",D3260&lt;30000,"30000",D3260&lt;35000,"35000",D3260&lt;40000,"40000",D3260&lt;45000,"45000",D3260&lt;50000,"50000",D3260&gt;=50000,"&gt;50000")</f>
        <v>10000</v>
      </c>
      <c r="F3260">
        <v>7365</v>
      </c>
      <c r="G3260" t="str" cm="1">
        <f t="array" ref="G3260">_xlfn.IFS(F3260&lt;1000,"1000",F3260&lt;5000,"5000",F3260&lt;10000,"10000",F3260&lt;15000,"15000",F3260&lt;20000,"20000",F3260&lt;25000,"25000",F3260&lt;30000,"30000",F3260&lt;35000,"35000",F3260&lt;40000,"40000",F3260&lt;45000,"45000",F3260&lt;50000,"50000",F3260&gt;50000,"&gt;50000")</f>
        <v>10000</v>
      </c>
      <c r="H3260" t="s">
        <v>8219</v>
      </c>
      <c r="I3260" t="s">
        <v>8224</v>
      </c>
      <c r="J3260" t="s">
        <v>8246</v>
      </c>
      <c r="K3260">
        <v>1420751861</v>
      </c>
      <c r="L3260" s="10">
        <v>42012.887280092589</v>
      </c>
      <c r="M3260">
        <v>1418159861</v>
      </c>
      <c r="N3260" s="10">
        <f t="shared" si="152"/>
        <v>41982.887280092589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150"/>
        <v>105.21428571428571</v>
      </c>
      <c r="T3260">
        <f t="shared" si="151"/>
        <v>98.2</v>
      </c>
      <c r="U3260" t="s">
        <v>8317</v>
      </c>
      <c r="V3260" t="s">
        <v>8318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 t="str" cm="1">
        <f t="array" ref="E3261">_xlfn.IFS(D3261&lt;1000,"1000",D3261&lt;5000,"5000",D3261&lt;10000,"10000",D3261&lt;15000,"15000",D3261&lt;20000,"20000",D3261&lt;25000,"25000",D3261&lt;30000,"30000",D3261&lt;35000,"35000",D3261&lt;40000,"40000",D3261&lt;45000,"45000",D3261&lt;50000,"50000",D3261&gt;=50000,"&gt;50000")</f>
        <v>25000</v>
      </c>
      <c r="F3261">
        <v>24418.6</v>
      </c>
      <c r="G3261" t="str" cm="1">
        <f t="array" ref="G3261">_xlfn.IFS(F3261&lt;1000,"1000",F3261&lt;5000,"5000",F3261&lt;10000,"10000",F3261&lt;15000,"15000",F3261&lt;20000,"20000",F3261&lt;25000,"25000",F3261&lt;30000,"30000",F3261&lt;35000,"35000",F3261&lt;40000,"40000",F3261&lt;45000,"45000",F3261&lt;50000,"50000",F3261&gt;50000,"&gt;50000")</f>
        <v>25000</v>
      </c>
      <c r="H3261" t="s">
        <v>8219</v>
      </c>
      <c r="I3261" t="s">
        <v>8224</v>
      </c>
      <c r="J3261" t="s">
        <v>8246</v>
      </c>
      <c r="K3261">
        <v>1475294340</v>
      </c>
      <c r="L3261" s="10">
        <v>42644.165972222225</v>
      </c>
      <c r="M3261">
        <v>1472753745</v>
      </c>
      <c r="N3261" s="10">
        <f t="shared" si="152"/>
        <v>42614.760937500003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150"/>
        <v>106.16782608695652</v>
      </c>
      <c r="T3261">
        <f t="shared" si="151"/>
        <v>251.7381443298969</v>
      </c>
      <c r="U3261" t="s">
        <v>8317</v>
      </c>
      <c r="V3261" t="s">
        <v>8318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 t="str" cm="1">
        <f t="array" ref="E3262">_xlfn.IFS(D3262&lt;1000,"1000",D3262&lt;5000,"5000",D3262&lt;10000,"10000",D3262&lt;15000,"15000",D3262&lt;20000,"20000",D3262&lt;25000,"25000",D3262&lt;30000,"30000",D3262&lt;35000,"35000",D3262&lt;40000,"40000",D3262&lt;45000,"45000",D3262&lt;50000,"50000",D3262&gt;=50000,"&gt;50000")</f>
        <v>10000</v>
      </c>
      <c r="F3262">
        <v>5462</v>
      </c>
      <c r="G3262" t="str" cm="1">
        <f t="array" ref="G3262">_xlfn.IFS(F3262&lt;1000,"1000",F3262&lt;5000,"5000",F3262&lt;10000,"10000",F3262&lt;15000,"15000",F3262&lt;20000,"20000",F3262&lt;25000,"25000",F3262&lt;30000,"30000",F3262&lt;35000,"35000",F3262&lt;40000,"40000",F3262&lt;45000,"45000",F3262&lt;50000,"50000",F3262&gt;50000,"&gt;50000")</f>
        <v>10000</v>
      </c>
      <c r="H3262" t="s">
        <v>8219</v>
      </c>
      <c r="I3262" t="s">
        <v>8224</v>
      </c>
      <c r="J3262" t="s">
        <v>8246</v>
      </c>
      <c r="K3262">
        <v>1448903318</v>
      </c>
      <c r="L3262" s="10">
        <v>42338.714328703703</v>
      </c>
      <c r="M3262">
        <v>1445875718</v>
      </c>
      <c r="N3262" s="10">
        <f t="shared" si="152"/>
        <v>42303.672662037032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150"/>
        <v>109.24000000000001</v>
      </c>
      <c r="T3262">
        <f t="shared" si="151"/>
        <v>74.821917808219183</v>
      </c>
      <c r="U3262" t="s">
        <v>8317</v>
      </c>
      <c r="V3262" t="s">
        <v>8318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 t="str" cm="1">
        <f t="array" ref="E3263">_xlfn.IFS(D3263&lt;1000,"1000",D3263&lt;5000,"5000",D3263&lt;10000,"10000",D3263&lt;15000,"15000",D3263&lt;20000,"20000",D3263&lt;25000,"25000",D3263&lt;30000,"30000",D3263&lt;35000,"35000",D3263&lt;40000,"40000",D3263&lt;45000,"45000",D3263&lt;50000,"50000",D3263&gt;=50000,"&gt;50000")</f>
        <v>5000</v>
      </c>
      <c r="F3263">
        <v>3315</v>
      </c>
      <c r="G3263" t="str" cm="1">
        <f t="array" ref="G3263">_xlfn.IFS(F3263&lt;1000,"1000",F3263&lt;5000,"5000",F3263&lt;10000,"10000",F3263&lt;15000,"15000",F3263&lt;20000,"20000",F3263&lt;25000,"25000",F3263&lt;30000,"30000",F3263&lt;35000,"35000",F3263&lt;40000,"40000",F3263&lt;45000,"45000",F3263&lt;50000,"50000",F3263&gt;50000,"&gt;50000")</f>
        <v>5000</v>
      </c>
      <c r="H3263" t="s">
        <v>8219</v>
      </c>
      <c r="I3263" t="s">
        <v>8224</v>
      </c>
      <c r="J3263" t="s">
        <v>8246</v>
      </c>
      <c r="K3263">
        <v>1437067476</v>
      </c>
      <c r="L3263" s="10">
        <v>42201.725416666668</v>
      </c>
      <c r="M3263">
        <v>1434475476</v>
      </c>
      <c r="N3263" s="10">
        <f t="shared" si="152"/>
        <v>42171.725416666668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150"/>
        <v>100.45454545454547</v>
      </c>
      <c r="T3263">
        <f t="shared" si="151"/>
        <v>67.65306122448979</v>
      </c>
      <c r="U3263" t="s">
        <v>8317</v>
      </c>
      <c r="V3263" t="s">
        <v>8318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 t="str" cm="1">
        <f t="array" ref="E3264">_xlfn.IFS(D3264&lt;1000,"1000",D3264&lt;5000,"5000",D3264&lt;10000,"10000",D3264&lt;15000,"15000",D3264&lt;20000,"20000",D3264&lt;25000,"25000",D3264&lt;30000,"30000",D3264&lt;35000,"35000",D3264&lt;40000,"40000",D3264&lt;45000,"45000",D3264&lt;50000,"50000",D3264&gt;=50000,"&gt;50000")</f>
        <v>15000</v>
      </c>
      <c r="F3264">
        <v>12571</v>
      </c>
      <c r="G3264" t="str" cm="1">
        <f t="array" ref="G3264">_xlfn.IFS(F3264&lt;1000,"1000",F3264&lt;5000,"5000",F3264&lt;10000,"10000",F3264&lt;15000,"15000",F3264&lt;20000,"20000",F3264&lt;25000,"25000",F3264&lt;30000,"30000",F3264&lt;35000,"35000",F3264&lt;40000,"40000",F3264&lt;45000,"45000",F3264&lt;50000,"50000",F3264&gt;50000,"&gt;50000")</f>
        <v>15000</v>
      </c>
      <c r="H3264" t="s">
        <v>8219</v>
      </c>
      <c r="I3264" t="s">
        <v>8224</v>
      </c>
      <c r="J3264" t="s">
        <v>8246</v>
      </c>
      <c r="K3264">
        <v>1419220800</v>
      </c>
      <c r="L3264" s="10">
        <v>41995.166666666672</v>
      </c>
      <c r="M3264">
        <v>1416555262</v>
      </c>
      <c r="N3264" s="10">
        <f t="shared" si="152"/>
        <v>41964.315532407403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150"/>
        <v>103.04098360655738</v>
      </c>
      <c r="T3264">
        <f t="shared" si="151"/>
        <v>93.81343283582089</v>
      </c>
      <c r="U3264" t="s">
        <v>8317</v>
      </c>
      <c r="V3264" t="s">
        <v>8318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 t="str" cm="1">
        <f t="array" ref="E3265">_xlfn.IFS(D3265&lt;1000,"1000",D3265&lt;5000,"5000",D3265&lt;10000,"10000",D3265&lt;15000,"15000",D3265&lt;20000,"20000",D3265&lt;25000,"25000",D3265&lt;30000,"30000",D3265&lt;35000,"35000",D3265&lt;40000,"40000",D3265&lt;45000,"45000",D3265&lt;50000,"50000",D3265&gt;=50000,"&gt;50000")</f>
        <v>5000</v>
      </c>
      <c r="F3265">
        <v>2804.16</v>
      </c>
      <c r="G3265" t="str" cm="1">
        <f t="array" ref="G3265">_xlfn.IFS(F3265&lt;1000,"1000",F3265&lt;5000,"5000",F3265&lt;10000,"10000",F3265&lt;15000,"15000",F3265&lt;20000,"20000",F3265&lt;25000,"25000",F3265&lt;30000,"30000",F3265&lt;35000,"35000",F3265&lt;40000,"40000",F3265&lt;45000,"45000",F3265&lt;50000,"50000",F3265&gt;50000,"&gt;50000")</f>
        <v>5000</v>
      </c>
      <c r="H3265" t="s">
        <v>8219</v>
      </c>
      <c r="I3265" t="s">
        <v>8224</v>
      </c>
      <c r="J3265" t="s">
        <v>8246</v>
      </c>
      <c r="K3265">
        <v>1446238800</v>
      </c>
      <c r="L3265" s="10">
        <v>42307.875</v>
      </c>
      <c r="M3265">
        <v>1444220588</v>
      </c>
      <c r="N3265" s="10">
        <f t="shared" si="152"/>
        <v>42284.516064814816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150"/>
        <v>112.1664</v>
      </c>
      <c r="T3265">
        <f t="shared" si="151"/>
        <v>41.237647058823526</v>
      </c>
      <c r="U3265" t="s">
        <v>8317</v>
      </c>
      <c r="V3265" t="s">
        <v>8318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 t="str" cm="1">
        <f t="array" ref="E3266">_xlfn.IFS(D3266&lt;1000,"1000",D3266&lt;5000,"5000",D3266&lt;10000,"10000",D3266&lt;15000,"15000",D3266&lt;20000,"20000",D3266&lt;25000,"25000",D3266&lt;30000,"30000",D3266&lt;35000,"35000",D3266&lt;40000,"40000",D3266&lt;45000,"45000",D3266&lt;50000,"50000",D3266&gt;=50000,"&gt;50000")</f>
        <v>5000</v>
      </c>
      <c r="F3266">
        <v>2575</v>
      </c>
      <c r="G3266" t="str" cm="1">
        <f t="array" ref="G3266">_xlfn.IFS(F3266&lt;1000,"1000",F3266&lt;5000,"5000",F3266&lt;10000,"10000",F3266&lt;15000,"15000",F3266&lt;20000,"20000",F3266&lt;25000,"25000",F3266&lt;30000,"30000",F3266&lt;35000,"35000",F3266&lt;40000,"40000",F3266&lt;45000,"45000",F3266&lt;50000,"50000",F3266&gt;50000,"&gt;50000")</f>
        <v>5000</v>
      </c>
      <c r="H3266" t="s">
        <v>8219</v>
      </c>
      <c r="I3266" t="s">
        <v>8224</v>
      </c>
      <c r="J3266" t="s">
        <v>8246</v>
      </c>
      <c r="K3266">
        <v>1422482400</v>
      </c>
      <c r="L3266" s="10">
        <v>42032.916666666672</v>
      </c>
      <c r="M3266">
        <v>1421089938</v>
      </c>
      <c r="N3266" s="10">
        <f t="shared" si="152"/>
        <v>42016.800208333334</v>
      </c>
      <c r="O3266" t="b">
        <v>1</v>
      </c>
      <c r="P3266">
        <v>49</v>
      </c>
      <c r="Q3266" t="b">
        <v>1</v>
      </c>
      <c r="R3266" t="s">
        <v>8271</v>
      </c>
      <c r="S3266" s="5">
        <f t="shared" ref="S3266:S3329" si="153">(F3266/D3266)*100</f>
        <v>103</v>
      </c>
      <c r="T3266">
        <f t="shared" ref="T3266:T3329" si="154">F3266/P3266</f>
        <v>52.551020408163268</v>
      </c>
      <c r="U3266" t="s">
        <v>8317</v>
      </c>
      <c r="V3266" t="s">
        <v>8318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 t="str" cm="1">
        <f t="array" ref="E3267">_xlfn.IFS(D3267&lt;1000,"1000",D3267&lt;5000,"5000",D3267&lt;10000,"10000",D3267&lt;15000,"15000",D3267&lt;20000,"20000",D3267&lt;25000,"25000",D3267&lt;30000,"30000",D3267&lt;35000,"35000",D3267&lt;40000,"40000",D3267&lt;45000,"45000",D3267&lt;50000,"50000",D3267&gt;=50000,"&gt;50000")</f>
        <v>5000</v>
      </c>
      <c r="F3267">
        <v>4428</v>
      </c>
      <c r="G3267" t="str" cm="1">
        <f t="array" ref="G3267">_xlfn.IFS(F3267&lt;1000,"1000",F3267&lt;5000,"5000",F3267&lt;10000,"10000",F3267&lt;15000,"15000",F3267&lt;20000,"20000",F3267&lt;25000,"25000",F3267&lt;30000,"30000",F3267&lt;35000,"35000",F3267&lt;40000,"40000",F3267&lt;45000,"45000",F3267&lt;50000,"50000",F3267&gt;50000,"&gt;50000")</f>
        <v>5000</v>
      </c>
      <c r="H3267" t="s">
        <v>8219</v>
      </c>
      <c r="I3267" t="s">
        <v>8241</v>
      </c>
      <c r="J3267" t="s">
        <v>8249</v>
      </c>
      <c r="K3267">
        <v>1449162000</v>
      </c>
      <c r="L3267" s="10">
        <v>42341.708333333328</v>
      </c>
      <c r="M3267">
        <v>1446570315</v>
      </c>
      <c r="N3267" s="10">
        <f t="shared" ref="N3267:N3330" si="155">(((M3267/60)/60)/24)+DATE(1970,1,1)</f>
        <v>42311.711979166663</v>
      </c>
      <c r="O3267" t="b">
        <v>1</v>
      </c>
      <c r="P3267">
        <v>63</v>
      </c>
      <c r="Q3267" t="b">
        <v>1</v>
      </c>
      <c r="R3267" t="s">
        <v>8271</v>
      </c>
      <c r="S3267" s="5">
        <f t="shared" si="153"/>
        <v>164</v>
      </c>
      <c r="T3267">
        <f t="shared" si="154"/>
        <v>70.285714285714292</v>
      </c>
      <c r="U3267" t="s">
        <v>8317</v>
      </c>
      <c r="V3267" t="s">
        <v>8318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 t="str" cm="1">
        <f t="array" ref="E3268">_xlfn.IFS(D3268&lt;1000,"1000",D3268&lt;5000,"5000",D3268&lt;10000,"10000",D3268&lt;15000,"15000",D3268&lt;20000,"20000",D3268&lt;25000,"25000",D3268&lt;30000,"30000",D3268&lt;35000,"35000",D3268&lt;40000,"40000",D3268&lt;45000,"45000",D3268&lt;50000,"50000",D3268&gt;=50000,"&gt;50000")</f>
        <v>10000</v>
      </c>
      <c r="F3268">
        <v>7877</v>
      </c>
      <c r="G3268" t="str" cm="1">
        <f t="array" ref="G3268">_xlfn.IFS(F3268&lt;1000,"1000",F3268&lt;5000,"5000",F3268&lt;10000,"10000",F3268&lt;15000,"15000",F3268&lt;20000,"20000",F3268&lt;25000,"25000",F3268&lt;30000,"30000",F3268&lt;35000,"35000",F3268&lt;40000,"40000",F3268&lt;45000,"45000",F3268&lt;50000,"50000",F3268&gt;50000,"&gt;50000")</f>
        <v>10000</v>
      </c>
      <c r="H3268" t="s">
        <v>8219</v>
      </c>
      <c r="I3268" t="s">
        <v>8224</v>
      </c>
      <c r="J3268" t="s">
        <v>8246</v>
      </c>
      <c r="K3268">
        <v>1434142800</v>
      </c>
      <c r="L3268" s="10">
        <v>42167.875</v>
      </c>
      <c r="M3268">
        <v>1431435122</v>
      </c>
      <c r="N3268" s="10">
        <f t="shared" si="155"/>
        <v>42136.536134259266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153"/>
        <v>131.28333333333333</v>
      </c>
      <c r="T3268">
        <f t="shared" si="154"/>
        <v>48.325153374233132</v>
      </c>
      <c r="U3268" t="s">
        <v>8317</v>
      </c>
      <c r="V3268" t="s">
        <v>8318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 t="str" cm="1">
        <f t="array" ref="E3269">_xlfn.IFS(D3269&lt;1000,"1000",D3269&lt;5000,"5000",D3269&lt;10000,"10000",D3269&lt;15000,"15000",D3269&lt;20000,"20000",D3269&lt;25000,"25000",D3269&lt;30000,"30000",D3269&lt;35000,"35000",D3269&lt;40000,"40000",D3269&lt;45000,"45000",D3269&lt;50000,"50000",D3269&gt;=50000,"&gt;50000")</f>
        <v>20000</v>
      </c>
      <c r="F3269">
        <v>15315</v>
      </c>
      <c r="G3269" t="str" cm="1">
        <f t="array" ref="G3269">_xlfn.IFS(F3269&lt;1000,"1000",F3269&lt;5000,"5000",F3269&lt;10000,"10000",F3269&lt;15000,"15000",F3269&lt;20000,"20000",F3269&lt;25000,"25000",F3269&lt;30000,"30000",F3269&lt;35000,"35000",F3269&lt;40000,"40000",F3269&lt;45000,"45000",F3269&lt;50000,"50000",F3269&gt;50000,"&gt;50000")</f>
        <v>20000</v>
      </c>
      <c r="H3269" t="s">
        <v>8219</v>
      </c>
      <c r="I3269" t="s">
        <v>8224</v>
      </c>
      <c r="J3269" t="s">
        <v>8246</v>
      </c>
      <c r="K3269">
        <v>1437156660</v>
      </c>
      <c r="L3269" s="10">
        <v>42202.757638888885</v>
      </c>
      <c r="M3269">
        <v>1434564660</v>
      </c>
      <c r="N3269" s="10">
        <f t="shared" si="155"/>
        <v>42172.757638888885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153"/>
        <v>102.1</v>
      </c>
      <c r="T3269">
        <f t="shared" si="154"/>
        <v>53.177083333333336</v>
      </c>
      <c r="U3269" t="s">
        <v>8317</v>
      </c>
      <c r="V3269" t="s">
        <v>8318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 t="str" cm="1">
        <f t="array" ref="E3270">_xlfn.IFS(D3270&lt;1000,"1000",D3270&lt;5000,"5000",D3270&lt;10000,"10000",D3270&lt;15000,"15000",D3270&lt;20000,"20000",D3270&lt;25000,"25000",D3270&lt;30000,"30000",D3270&lt;35000,"35000",D3270&lt;40000,"40000",D3270&lt;45000,"45000",D3270&lt;50000,"50000",D3270&gt;=50000,"&gt;50000")</f>
        <v>5000</v>
      </c>
      <c r="F3270">
        <v>2560</v>
      </c>
      <c r="G3270" t="str" cm="1">
        <f t="array" ref="G3270">_xlfn.IFS(F3270&lt;1000,"1000",F3270&lt;5000,"5000",F3270&lt;10000,"10000",F3270&lt;15000,"15000",F3270&lt;20000,"20000",F3270&lt;25000,"25000",F3270&lt;30000,"30000",F3270&lt;35000,"35000",F3270&lt;40000,"40000",F3270&lt;45000,"45000",F3270&lt;50000,"50000",F3270&gt;50000,"&gt;50000")</f>
        <v>5000</v>
      </c>
      <c r="H3270" t="s">
        <v>8219</v>
      </c>
      <c r="I3270" t="s">
        <v>8224</v>
      </c>
      <c r="J3270" t="s">
        <v>8246</v>
      </c>
      <c r="K3270">
        <v>1472074928</v>
      </c>
      <c r="L3270" s="10">
        <v>42606.90425925926</v>
      </c>
      <c r="M3270">
        <v>1470692528</v>
      </c>
      <c r="N3270" s="10">
        <f t="shared" si="155"/>
        <v>42590.90425925926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153"/>
        <v>128</v>
      </c>
      <c r="T3270">
        <f t="shared" si="154"/>
        <v>60.952380952380949</v>
      </c>
      <c r="U3270" t="s">
        <v>8317</v>
      </c>
      <c r="V3270" t="s">
        <v>8318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 t="str" cm="1">
        <f t="array" ref="E3271">_xlfn.IFS(D3271&lt;1000,"1000",D3271&lt;5000,"5000",D3271&lt;10000,"10000",D3271&lt;15000,"15000",D3271&lt;20000,"20000",D3271&lt;25000,"25000",D3271&lt;30000,"30000",D3271&lt;35000,"35000",D3271&lt;40000,"40000",D3271&lt;45000,"45000",D3271&lt;50000,"50000",D3271&gt;=50000,"&gt;50000")</f>
        <v>10000</v>
      </c>
      <c r="F3271">
        <v>8120</v>
      </c>
      <c r="G3271" t="str" cm="1">
        <f t="array" ref="G3271">_xlfn.IFS(F3271&lt;1000,"1000",F3271&lt;5000,"5000",F3271&lt;10000,"10000",F3271&lt;15000,"15000",F3271&lt;20000,"20000",F3271&lt;25000,"25000",F3271&lt;30000,"30000",F3271&lt;35000,"35000",F3271&lt;40000,"40000",F3271&lt;45000,"45000",F3271&lt;50000,"50000",F3271&gt;50000,"&gt;50000")</f>
        <v>10000</v>
      </c>
      <c r="H3271" t="s">
        <v>8219</v>
      </c>
      <c r="I3271" t="s">
        <v>8225</v>
      </c>
      <c r="J3271" t="s">
        <v>8247</v>
      </c>
      <c r="K3271">
        <v>1434452400</v>
      </c>
      <c r="L3271" s="10">
        <v>42171.458333333328</v>
      </c>
      <c r="M3271">
        <v>1431509397</v>
      </c>
      <c r="N3271" s="10">
        <f t="shared" si="155"/>
        <v>42137.395798611105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153"/>
        <v>101.49999999999999</v>
      </c>
      <c r="T3271">
        <f t="shared" si="154"/>
        <v>116</v>
      </c>
      <c r="U3271" t="s">
        <v>8317</v>
      </c>
      <c r="V3271" t="s">
        <v>8318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 t="str" cm="1">
        <f t="array" ref="E3272">_xlfn.IFS(D3272&lt;1000,"1000",D3272&lt;5000,"5000",D3272&lt;10000,"10000",D3272&lt;15000,"15000",D3272&lt;20000,"20000",D3272&lt;25000,"25000",D3272&lt;30000,"30000",D3272&lt;35000,"35000",D3272&lt;40000,"40000",D3272&lt;45000,"45000",D3272&lt;50000,"50000",D3272&gt;=50000,"&gt;50000")</f>
        <v>5000</v>
      </c>
      <c r="F3272">
        <v>1830</v>
      </c>
      <c r="G3272" t="str" cm="1">
        <f t="array" ref="G3272">_xlfn.IFS(F3272&lt;1000,"1000",F3272&lt;5000,"5000",F3272&lt;10000,"10000",F3272&lt;15000,"15000",F3272&lt;20000,"20000",F3272&lt;25000,"25000",F3272&lt;30000,"30000",F3272&lt;35000,"35000",F3272&lt;40000,"40000",F3272&lt;45000,"45000",F3272&lt;50000,"50000",F3272&gt;50000,"&gt;50000")</f>
        <v>5000</v>
      </c>
      <c r="H3272" t="s">
        <v>8219</v>
      </c>
      <c r="I3272" t="s">
        <v>8225</v>
      </c>
      <c r="J3272" t="s">
        <v>8247</v>
      </c>
      <c r="K3272">
        <v>1436705265</v>
      </c>
      <c r="L3272" s="10">
        <v>42197.533159722225</v>
      </c>
      <c r="M3272">
        <v>1434113265</v>
      </c>
      <c r="N3272" s="10">
        <f t="shared" si="155"/>
        <v>42167.533159722225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153"/>
        <v>101.66666666666666</v>
      </c>
      <c r="T3272">
        <f t="shared" si="154"/>
        <v>61</v>
      </c>
      <c r="U3272" t="s">
        <v>8317</v>
      </c>
      <c r="V3272" t="s">
        <v>8318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 t="str" cm="1">
        <f t="array" ref="E3273">_xlfn.IFS(D3273&lt;1000,"1000",D3273&lt;5000,"5000",D3273&lt;10000,"10000",D3273&lt;15000,"15000",D3273&lt;20000,"20000",D3273&lt;25000,"25000",D3273&lt;30000,"30000",D3273&lt;35000,"35000",D3273&lt;40000,"40000",D3273&lt;45000,"45000",D3273&lt;50000,"50000",D3273&gt;=50000,"&gt;50000")</f>
        <v>5000</v>
      </c>
      <c r="F3273">
        <v>1950</v>
      </c>
      <c r="G3273" t="str" cm="1">
        <f t="array" ref="G3273">_xlfn.IFS(F3273&lt;1000,"1000",F3273&lt;5000,"5000",F3273&lt;10000,"10000",F3273&lt;15000,"15000",F3273&lt;20000,"20000",F3273&lt;25000,"25000",F3273&lt;30000,"30000",F3273&lt;35000,"35000",F3273&lt;40000,"40000",F3273&lt;45000,"45000",F3273&lt;50000,"50000",F3273&gt;50000,"&gt;50000")</f>
        <v>5000</v>
      </c>
      <c r="H3273" t="s">
        <v>8219</v>
      </c>
      <c r="I3273" t="s">
        <v>8225</v>
      </c>
      <c r="J3273" t="s">
        <v>8247</v>
      </c>
      <c r="K3273">
        <v>1414927775</v>
      </c>
      <c r="L3273" s="10">
        <v>41945.478877314818</v>
      </c>
      <c r="M3273">
        <v>1412332175</v>
      </c>
      <c r="N3273" s="10">
        <f t="shared" si="155"/>
        <v>41915.437210648146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153"/>
        <v>130</v>
      </c>
      <c r="T3273">
        <f t="shared" si="154"/>
        <v>38.235294117647058</v>
      </c>
      <c r="U3273" t="s">
        <v>8317</v>
      </c>
      <c r="V3273" t="s">
        <v>8318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 t="str" cm="1">
        <f t="array" ref="E3274">_xlfn.IFS(D3274&lt;1000,"1000",D3274&lt;5000,"5000",D3274&lt;10000,"10000",D3274&lt;15000,"15000",D3274&lt;20000,"20000",D3274&lt;25000,"25000",D3274&lt;30000,"30000",D3274&lt;35000,"35000",D3274&lt;40000,"40000",D3274&lt;45000,"45000",D3274&lt;50000,"50000",D3274&gt;=50000,"&gt;50000")</f>
        <v>15000</v>
      </c>
      <c r="F3274">
        <v>15443</v>
      </c>
      <c r="G3274" t="str" cm="1">
        <f t="array" ref="G3274">_xlfn.IFS(F3274&lt;1000,"1000",F3274&lt;5000,"5000",F3274&lt;10000,"10000",F3274&lt;15000,"15000",F3274&lt;20000,"20000",F3274&lt;25000,"25000",F3274&lt;30000,"30000",F3274&lt;35000,"35000",F3274&lt;40000,"40000",F3274&lt;45000,"45000",F3274&lt;50000,"50000",F3274&gt;50000,"&gt;50000")</f>
        <v>20000</v>
      </c>
      <c r="H3274" t="s">
        <v>8219</v>
      </c>
      <c r="I3274" t="s">
        <v>8224</v>
      </c>
      <c r="J3274" t="s">
        <v>8246</v>
      </c>
      <c r="K3274">
        <v>1446814809</v>
      </c>
      <c r="L3274" s="10">
        <v>42314.541770833333</v>
      </c>
      <c r="M3274">
        <v>1444219209</v>
      </c>
      <c r="N3274" s="10">
        <f t="shared" si="155"/>
        <v>42284.500104166669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153"/>
        <v>154.43</v>
      </c>
      <c r="T3274">
        <f t="shared" si="154"/>
        <v>106.50344827586207</v>
      </c>
      <c r="U3274" t="s">
        <v>8317</v>
      </c>
      <c r="V3274" t="s">
        <v>8318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 t="str" cm="1">
        <f t="array" ref="E3275">_xlfn.IFS(D3275&lt;1000,"1000",D3275&lt;5000,"5000",D3275&lt;10000,"10000",D3275&lt;15000,"15000",D3275&lt;20000,"20000",D3275&lt;25000,"25000",D3275&lt;30000,"30000",D3275&lt;35000,"35000",D3275&lt;40000,"40000",D3275&lt;45000,"45000",D3275&lt;50000,"50000",D3275&gt;=50000,"&gt;50000")</f>
        <v>5000</v>
      </c>
      <c r="F3275">
        <v>4296</v>
      </c>
      <c r="G3275" t="str" cm="1">
        <f t="array" ref="G3275">_xlfn.IFS(F3275&lt;1000,"1000",F3275&lt;5000,"5000",F3275&lt;10000,"10000",F3275&lt;15000,"15000",F3275&lt;20000,"20000",F3275&lt;25000,"25000",F3275&lt;30000,"30000",F3275&lt;35000,"35000",F3275&lt;40000,"40000",F3275&lt;45000,"45000",F3275&lt;50000,"50000",F3275&gt;50000,"&gt;50000")</f>
        <v>5000</v>
      </c>
      <c r="H3275" t="s">
        <v>8219</v>
      </c>
      <c r="I3275" t="s">
        <v>8224</v>
      </c>
      <c r="J3275" t="s">
        <v>8246</v>
      </c>
      <c r="K3275">
        <v>1473879600</v>
      </c>
      <c r="L3275" s="10">
        <v>42627.791666666672</v>
      </c>
      <c r="M3275">
        <v>1472498042</v>
      </c>
      <c r="N3275" s="10">
        <f t="shared" si="155"/>
        <v>42611.801412037035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153"/>
        <v>107.4</v>
      </c>
      <c r="T3275">
        <f t="shared" si="154"/>
        <v>204.57142857142858</v>
      </c>
      <c r="U3275" t="s">
        <v>8317</v>
      </c>
      <c r="V3275" t="s">
        <v>8318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 t="str" cm="1">
        <f t="array" ref="E3276">_xlfn.IFS(D3276&lt;1000,"1000",D3276&lt;5000,"5000",D3276&lt;10000,"10000",D3276&lt;15000,"15000",D3276&lt;20000,"20000",D3276&lt;25000,"25000",D3276&lt;30000,"30000",D3276&lt;35000,"35000",D3276&lt;40000,"40000",D3276&lt;45000,"45000",D3276&lt;50000,"50000",D3276&gt;=50000,"&gt;50000")</f>
        <v>20000</v>
      </c>
      <c r="F3276">
        <v>15705</v>
      </c>
      <c r="G3276" t="str" cm="1">
        <f t="array" ref="G3276">_xlfn.IFS(F3276&lt;1000,"1000",F3276&lt;5000,"5000",F3276&lt;10000,"10000",F3276&lt;15000,"15000",F3276&lt;20000,"20000",F3276&lt;25000,"25000",F3276&lt;30000,"30000",F3276&lt;35000,"35000",F3276&lt;40000,"40000",F3276&lt;45000,"45000",F3276&lt;50000,"50000",F3276&gt;50000,"&gt;50000")</f>
        <v>20000</v>
      </c>
      <c r="H3276" t="s">
        <v>8219</v>
      </c>
      <c r="I3276" t="s">
        <v>8224</v>
      </c>
      <c r="J3276" t="s">
        <v>8246</v>
      </c>
      <c r="K3276">
        <v>1458075600</v>
      </c>
      <c r="L3276" s="10">
        <v>42444.875</v>
      </c>
      <c r="M3276">
        <v>1454259272</v>
      </c>
      <c r="N3276" s="10">
        <f t="shared" si="155"/>
        <v>42400.704537037032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153"/>
        <v>101.32258064516128</v>
      </c>
      <c r="T3276">
        <f t="shared" si="154"/>
        <v>54.912587412587413</v>
      </c>
      <c r="U3276" t="s">
        <v>8317</v>
      </c>
      <c r="V3276" t="s">
        <v>8318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 t="str" cm="1">
        <f t="array" ref="E3277">_xlfn.IFS(D3277&lt;1000,"1000",D3277&lt;5000,"5000",D3277&lt;10000,"10000",D3277&lt;15000,"15000",D3277&lt;20000,"20000",D3277&lt;25000,"25000",D3277&lt;30000,"30000",D3277&lt;35000,"35000",D3277&lt;40000,"40000",D3277&lt;45000,"45000",D3277&lt;50000,"50000",D3277&gt;=50000,"&gt;50000")</f>
        <v>5000</v>
      </c>
      <c r="F3277">
        <v>1805</v>
      </c>
      <c r="G3277" t="str" cm="1">
        <f t="array" ref="G3277">_xlfn.IFS(F3277&lt;1000,"1000",F3277&lt;5000,"5000",F3277&lt;10000,"10000",F3277&lt;15000,"15000",F3277&lt;20000,"20000",F3277&lt;25000,"25000",F3277&lt;30000,"30000",F3277&lt;35000,"35000",F3277&lt;40000,"40000",F3277&lt;45000,"45000",F3277&lt;50000,"50000",F3277&gt;50000,"&gt;50000")</f>
        <v>5000</v>
      </c>
      <c r="H3277" t="s">
        <v>8219</v>
      </c>
      <c r="I3277" t="s">
        <v>8224</v>
      </c>
      <c r="J3277" t="s">
        <v>8246</v>
      </c>
      <c r="K3277">
        <v>1423456200</v>
      </c>
      <c r="L3277" s="10">
        <v>42044.1875</v>
      </c>
      <c r="M3277">
        <v>1421183271</v>
      </c>
      <c r="N3277" s="10">
        <f t="shared" si="155"/>
        <v>42017.88045138889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153"/>
        <v>100.27777777777777</v>
      </c>
      <c r="T3277">
        <f t="shared" si="154"/>
        <v>150.41666666666666</v>
      </c>
      <c r="U3277" t="s">
        <v>8317</v>
      </c>
      <c r="V3277" t="s">
        <v>8318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 t="str" cm="1">
        <f t="array" ref="E3278">_xlfn.IFS(D3278&lt;1000,"1000",D3278&lt;5000,"5000",D3278&lt;10000,"10000",D3278&lt;15000,"15000",D3278&lt;20000,"20000",D3278&lt;25000,"25000",D3278&lt;30000,"30000",D3278&lt;35000,"35000",D3278&lt;40000,"40000",D3278&lt;45000,"45000",D3278&lt;50000,"50000",D3278&gt;=50000,"&gt;50000")</f>
        <v>5000</v>
      </c>
      <c r="F3278">
        <v>5258</v>
      </c>
      <c r="G3278" t="str" cm="1">
        <f t="array" ref="G3278">_xlfn.IFS(F3278&lt;1000,"1000",F3278&lt;5000,"5000",F3278&lt;10000,"10000",F3278&lt;15000,"15000",F3278&lt;20000,"20000",F3278&lt;25000,"25000",F3278&lt;30000,"30000",F3278&lt;35000,"35000",F3278&lt;40000,"40000",F3278&lt;45000,"45000",F3278&lt;50000,"50000",F3278&gt;50000,"&gt;50000")</f>
        <v>10000</v>
      </c>
      <c r="H3278" t="s">
        <v>8219</v>
      </c>
      <c r="I3278" t="s">
        <v>8229</v>
      </c>
      <c r="J3278" t="s">
        <v>8251</v>
      </c>
      <c r="K3278">
        <v>1459483140</v>
      </c>
      <c r="L3278" s="10">
        <v>42461.165972222225</v>
      </c>
      <c r="M3278">
        <v>1456526879</v>
      </c>
      <c r="N3278" s="10">
        <f t="shared" si="155"/>
        <v>42426.949988425928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153"/>
        <v>116.84444444444443</v>
      </c>
      <c r="T3278">
        <f t="shared" si="154"/>
        <v>52.58</v>
      </c>
      <c r="U3278" t="s">
        <v>8317</v>
      </c>
      <c r="V3278" t="s">
        <v>8318</v>
      </c>
    </row>
    <row r="3279" spans="1:22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 t="str" cm="1">
        <f t="array" ref="E3279">_xlfn.IFS(D3279&lt;1000,"1000",D3279&lt;5000,"5000",D3279&lt;10000,"10000",D3279&lt;15000,"15000",D3279&lt;20000,"20000",D3279&lt;25000,"25000",D3279&lt;30000,"30000",D3279&lt;35000,"35000",D3279&lt;40000,"40000",D3279&lt;45000,"45000",D3279&lt;50000,"50000",D3279&gt;=50000,"&gt;50000")</f>
        <v>10000</v>
      </c>
      <c r="F3279">
        <v>5430</v>
      </c>
      <c r="G3279" t="str" cm="1">
        <f t="array" ref="G3279">_xlfn.IFS(F3279&lt;1000,"1000",F3279&lt;5000,"5000",F3279&lt;10000,"10000",F3279&lt;15000,"15000",F3279&lt;20000,"20000",F3279&lt;25000,"25000",F3279&lt;30000,"30000",F3279&lt;35000,"35000",F3279&lt;40000,"40000",F3279&lt;45000,"45000",F3279&lt;50000,"50000",F3279&gt;50000,"&gt;50000")</f>
        <v>10000</v>
      </c>
      <c r="H3279" t="s">
        <v>8219</v>
      </c>
      <c r="I3279" t="s">
        <v>8225</v>
      </c>
      <c r="J3279" t="s">
        <v>8247</v>
      </c>
      <c r="K3279">
        <v>1416331406</v>
      </c>
      <c r="L3279" s="10">
        <v>41961.724606481483</v>
      </c>
      <c r="M3279">
        <v>1413735806</v>
      </c>
      <c r="N3279" s="10">
        <f t="shared" si="155"/>
        <v>41931.682939814818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153"/>
        <v>108.60000000000001</v>
      </c>
      <c r="T3279">
        <f t="shared" si="154"/>
        <v>54.3</v>
      </c>
      <c r="U3279" t="s">
        <v>8317</v>
      </c>
      <c r="V3279" t="s">
        <v>8318</v>
      </c>
    </row>
    <row r="3280" spans="1:22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 t="str" cm="1">
        <f t="array" ref="E3280">_xlfn.IFS(D3280&lt;1000,"1000",D3280&lt;5000,"5000",D3280&lt;10000,"10000",D3280&lt;15000,"15000",D3280&lt;20000,"20000",D3280&lt;25000,"25000",D3280&lt;30000,"30000",D3280&lt;35000,"35000",D3280&lt;40000,"40000",D3280&lt;45000,"45000",D3280&lt;50000,"50000",D3280&gt;=50000,"&gt;50000")</f>
        <v>5000</v>
      </c>
      <c r="F3280">
        <v>2585</v>
      </c>
      <c r="G3280" t="str" cm="1">
        <f t="array" ref="G3280">_xlfn.IFS(F3280&lt;1000,"1000",F3280&lt;5000,"5000",F3280&lt;10000,"10000",F3280&lt;15000,"15000",F3280&lt;20000,"20000",F3280&lt;25000,"25000",F3280&lt;30000,"30000",F3280&lt;35000,"35000",F3280&lt;40000,"40000",F3280&lt;45000,"45000",F3280&lt;50000,"50000",F3280&gt;50000,"&gt;50000")</f>
        <v>5000</v>
      </c>
      <c r="H3280" t="s">
        <v>8219</v>
      </c>
      <c r="I3280" t="s">
        <v>8225</v>
      </c>
      <c r="J3280" t="s">
        <v>8247</v>
      </c>
      <c r="K3280">
        <v>1433017303</v>
      </c>
      <c r="L3280" s="10">
        <v>42154.848414351851</v>
      </c>
      <c r="M3280">
        <v>1430425303</v>
      </c>
      <c r="N3280" s="10">
        <f t="shared" si="155"/>
        <v>42124.848414351851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153"/>
        <v>103.4</v>
      </c>
      <c r="T3280">
        <f t="shared" si="154"/>
        <v>76.029411764705884</v>
      </c>
      <c r="U3280" t="s">
        <v>8317</v>
      </c>
      <c r="V3280" t="s">
        <v>8318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 t="str" cm="1">
        <f t="array" ref="E3281">_xlfn.IFS(D3281&lt;1000,"1000",D3281&lt;5000,"5000",D3281&lt;10000,"10000",D3281&lt;15000,"15000",D3281&lt;20000,"20000",D3281&lt;25000,"25000",D3281&lt;30000,"30000",D3281&lt;35000,"35000",D3281&lt;40000,"40000",D3281&lt;45000,"45000",D3281&lt;50000,"50000",D3281&gt;=50000,"&gt;50000")</f>
        <v>10000</v>
      </c>
      <c r="F3281">
        <v>6628</v>
      </c>
      <c r="G3281" t="str" cm="1">
        <f t="array" ref="G3281">_xlfn.IFS(F3281&lt;1000,"1000",F3281&lt;5000,"5000",F3281&lt;10000,"10000",F3281&lt;15000,"15000",F3281&lt;20000,"20000",F3281&lt;25000,"25000",F3281&lt;30000,"30000",F3281&lt;35000,"35000",F3281&lt;40000,"40000",F3281&lt;45000,"45000",F3281&lt;50000,"50000",F3281&gt;50000,"&gt;50000")</f>
        <v>10000</v>
      </c>
      <c r="H3281" t="s">
        <v>8219</v>
      </c>
      <c r="I3281" t="s">
        <v>8224</v>
      </c>
      <c r="J3281" t="s">
        <v>8246</v>
      </c>
      <c r="K3281">
        <v>1459474059</v>
      </c>
      <c r="L3281" s="10">
        <v>42461.06086805556</v>
      </c>
      <c r="M3281">
        <v>1456885659</v>
      </c>
      <c r="N3281" s="10">
        <f t="shared" si="155"/>
        <v>42431.102534722217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153"/>
        <v>114.27586206896552</v>
      </c>
      <c r="T3281">
        <f t="shared" si="154"/>
        <v>105.2063492063492</v>
      </c>
      <c r="U3281" t="s">
        <v>8317</v>
      </c>
      <c r="V3281" t="s">
        <v>8318</v>
      </c>
    </row>
    <row r="3282" spans="1:22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 t="str" cm="1">
        <f t="array" ref="E3282">_xlfn.IFS(D3282&lt;1000,"1000",D3282&lt;5000,"5000",D3282&lt;10000,"10000",D3282&lt;15000,"15000",D3282&lt;20000,"20000",D3282&lt;25000,"25000",D3282&lt;30000,"30000",D3282&lt;35000,"35000",D3282&lt;40000,"40000",D3282&lt;45000,"45000",D3282&lt;50000,"50000",D3282&gt;=50000,"&gt;50000")</f>
        <v>5000</v>
      </c>
      <c r="F3282">
        <v>2060</v>
      </c>
      <c r="G3282" t="str" cm="1">
        <f t="array" ref="G3282">_xlfn.IFS(F3282&lt;1000,"1000",F3282&lt;5000,"5000",F3282&lt;10000,"10000",F3282&lt;15000,"15000",F3282&lt;20000,"20000",F3282&lt;25000,"25000",F3282&lt;30000,"30000",F3282&lt;35000,"35000",F3282&lt;40000,"40000",F3282&lt;45000,"45000",F3282&lt;50000,"50000",F3282&gt;50000,"&gt;50000")</f>
        <v>5000</v>
      </c>
      <c r="H3282" t="s">
        <v>8219</v>
      </c>
      <c r="I3282" t="s">
        <v>8224</v>
      </c>
      <c r="J3282" t="s">
        <v>8246</v>
      </c>
      <c r="K3282">
        <v>1433134800</v>
      </c>
      <c r="L3282" s="10">
        <v>42156.208333333328</v>
      </c>
      <c r="M3282">
        <v>1430158198</v>
      </c>
      <c r="N3282" s="10">
        <f t="shared" si="155"/>
        <v>42121.756921296299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153"/>
        <v>103</v>
      </c>
      <c r="T3282">
        <f t="shared" si="154"/>
        <v>68.666666666666671</v>
      </c>
      <c r="U3282" t="s">
        <v>8317</v>
      </c>
      <c r="V3282" t="s">
        <v>8318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 t="str" cm="1">
        <f t="array" ref="E3283">_xlfn.IFS(D3283&lt;1000,"1000",D3283&lt;5000,"5000",D3283&lt;10000,"10000",D3283&lt;15000,"15000",D3283&lt;20000,"20000",D3283&lt;25000,"25000",D3283&lt;30000,"30000",D3283&lt;35000,"35000",D3283&lt;40000,"40000",D3283&lt;45000,"45000",D3283&lt;50000,"50000",D3283&gt;=50000,"&gt;50000")</f>
        <v>10000</v>
      </c>
      <c r="F3283">
        <v>6080</v>
      </c>
      <c r="G3283" t="str" cm="1">
        <f t="array" ref="G3283">_xlfn.IFS(F3283&lt;1000,"1000",F3283&lt;5000,"5000",F3283&lt;10000,"10000",F3283&lt;15000,"15000",F3283&lt;20000,"20000",F3283&lt;25000,"25000",F3283&lt;30000,"30000",F3283&lt;35000,"35000",F3283&lt;40000,"40000",F3283&lt;45000,"45000",F3283&lt;50000,"50000",F3283&gt;50000,"&gt;50000")</f>
        <v>10000</v>
      </c>
      <c r="H3283" t="s">
        <v>8219</v>
      </c>
      <c r="I3283" t="s">
        <v>8224</v>
      </c>
      <c r="J3283" t="s">
        <v>8246</v>
      </c>
      <c r="K3283">
        <v>1441153705</v>
      </c>
      <c r="L3283" s="10">
        <v>42249.019733796296</v>
      </c>
      <c r="M3283">
        <v>1438561705</v>
      </c>
      <c r="N3283" s="10">
        <f t="shared" si="155"/>
        <v>42219.019733796296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153"/>
        <v>121.6</v>
      </c>
      <c r="T3283">
        <f t="shared" si="154"/>
        <v>129.36170212765958</v>
      </c>
      <c r="U3283" t="s">
        <v>8317</v>
      </c>
      <c r="V3283" t="s">
        <v>8318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 t="str" cm="1">
        <f t="array" ref="E3284">_xlfn.IFS(D3284&lt;1000,"1000",D3284&lt;5000,"5000",D3284&lt;10000,"10000",D3284&lt;15000,"15000",D3284&lt;20000,"20000",D3284&lt;25000,"25000",D3284&lt;30000,"30000",D3284&lt;35000,"35000",D3284&lt;40000,"40000",D3284&lt;45000,"45000",D3284&lt;50000,"50000",D3284&gt;=50000,"&gt;50000")</f>
        <v>35000</v>
      </c>
      <c r="F3284">
        <v>31820.5</v>
      </c>
      <c r="G3284" t="str" cm="1">
        <f t="array" ref="G3284">_xlfn.IFS(F3284&lt;1000,"1000",F3284&lt;5000,"5000",F3284&lt;10000,"10000",F3284&lt;15000,"15000",F3284&lt;20000,"20000",F3284&lt;25000,"25000",F3284&lt;30000,"30000",F3284&lt;35000,"35000",F3284&lt;40000,"40000",F3284&lt;45000,"45000",F3284&lt;50000,"50000",F3284&gt;50000,"&gt;50000")</f>
        <v>35000</v>
      </c>
      <c r="H3284" t="s">
        <v>8219</v>
      </c>
      <c r="I3284" t="s">
        <v>8224</v>
      </c>
      <c r="J3284" t="s">
        <v>8246</v>
      </c>
      <c r="K3284">
        <v>1461904788</v>
      </c>
      <c r="L3284" s="10">
        <v>42489.19430555556</v>
      </c>
      <c r="M3284">
        <v>1458103188</v>
      </c>
      <c r="N3284" s="10">
        <f t="shared" si="155"/>
        <v>42445.19430555556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153"/>
        <v>102.6467741935484</v>
      </c>
      <c r="T3284">
        <f t="shared" si="154"/>
        <v>134.26371308016877</v>
      </c>
      <c r="U3284" t="s">
        <v>8317</v>
      </c>
      <c r="V3284" t="s">
        <v>8318</v>
      </c>
    </row>
    <row r="3285" spans="1:22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 t="str" cm="1">
        <f t="array" ref="E3285">_xlfn.IFS(D3285&lt;1000,"1000",D3285&lt;5000,"5000",D3285&lt;10000,"10000",D3285&lt;15000,"15000",D3285&lt;20000,"20000",D3285&lt;25000,"25000",D3285&lt;30000,"30000",D3285&lt;35000,"35000",D3285&lt;40000,"40000",D3285&lt;45000,"45000",D3285&lt;50000,"50000",D3285&gt;=50000,"&gt;50000")</f>
        <v>1000</v>
      </c>
      <c r="F3285">
        <v>838</v>
      </c>
      <c r="G3285" t="str" cm="1">
        <f t="array" ref="G3285">_xlfn.IFS(F3285&lt;1000,"1000",F3285&lt;5000,"5000",F3285&lt;10000,"10000",F3285&lt;15000,"15000",F3285&lt;20000,"20000",F3285&lt;25000,"25000",F3285&lt;30000,"30000",F3285&lt;35000,"35000",F3285&lt;40000,"40000",F3285&lt;45000,"45000",F3285&lt;50000,"50000",F3285&gt;50000,"&gt;50000")</f>
        <v>1000</v>
      </c>
      <c r="H3285" t="s">
        <v>8219</v>
      </c>
      <c r="I3285" t="s">
        <v>8225</v>
      </c>
      <c r="J3285" t="s">
        <v>8247</v>
      </c>
      <c r="K3285">
        <v>1455138000</v>
      </c>
      <c r="L3285" s="10">
        <v>42410.875</v>
      </c>
      <c r="M3285">
        <v>1452448298</v>
      </c>
      <c r="N3285" s="10">
        <f t="shared" si="155"/>
        <v>42379.74418981481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153"/>
        <v>104.75000000000001</v>
      </c>
      <c r="T3285">
        <f t="shared" si="154"/>
        <v>17.829787234042552</v>
      </c>
      <c r="U3285" t="s">
        <v>8317</v>
      </c>
      <c r="V3285" t="s">
        <v>8318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 t="str" cm="1">
        <f t="array" ref="E3286">_xlfn.IFS(D3286&lt;1000,"1000",D3286&lt;5000,"5000",D3286&lt;10000,"10000",D3286&lt;15000,"15000",D3286&lt;20000,"20000",D3286&lt;25000,"25000",D3286&lt;30000,"30000",D3286&lt;35000,"35000",D3286&lt;40000,"40000",D3286&lt;45000,"45000",D3286&lt;50000,"50000",D3286&gt;=50000,"&gt;50000")</f>
        <v>5000</v>
      </c>
      <c r="F3286">
        <v>3048</v>
      </c>
      <c r="G3286" t="str" cm="1">
        <f t="array" ref="G3286">_xlfn.IFS(F3286&lt;1000,"1000",F3286&lt;5000,"5000",F3286&lt;10000,"10000",F3286&lt;15000,"15000",F3286&lt;20000,"20000",F3286&lt;25000,"25000",F3286&lt;30000,"30000",F3286&lt;35000,"35000",F3286&lt;40000,"40000",F3286&lt;45000,"45000",F3286&lt;50000,"50000",F3286&gt;50000,"&gt;50000")</f>
        <v>5000</v>
      </c>
      <c r="H3286" t="s">
        <v>8219</v>
      </c>
      <c r="I3286" t="s">
        <v>8224</v>
      </c>
      <c r="J3286" t="s">
        <v>8246</v>
      </c>
      <c r="K3286">
        <v>1454047140</v>
      </c>
      <c r="L3286" s="10">
        <v>42398.249305555553</v>
      </c>
      <c r="M3286">
        <v>1452546853</v>
      </c>
      <c r="N3286" s="10">
        <f t="shared" si="155"/>
        <v>42380.884872685187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153"/>
        <v>101.6</v>
      </c>
      <c r="T3286">
        <f t="shared" si="154"/>
        <v>203.2</v>
      </c>
      <c r="U3286" t="s">
        <v>8317</v>
      </c>
      <c r="V3286" t="s">
        <v>8318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 t="str" cm="1">
        <f t="array" ref="E3287">_xlfn.IFS(D3287&lt;1000,"1000",D3287&lt;5000,"5000",D3287&lt;10000,"10000",D3287&lt;15000,"15000",D3287&lt;20000,"20000",D3287&lt;25000,"25000",D3287&lt;30000,"30000",D3287&lt;35000,"35000",D3287&lt;40000,"40000",D3287&lt;45000,"45000",D3287&lt;50000,"50000",D3287&gt;=50000,"&gt;50000")</f>
        <v>5000</v>
      </c>
      <c r="F3287">
        <v>5604</v>
      </c>
      <c r="G3287" t="str" cm="1">
        <f t="array" ref="G3287">_xlfn.IFS(F3287&lt;1000,"1000",F3287&lt;5000,"5000",F3287&lt;10000,"10000",F3287&lt;15000,"15000",F3287&lt;20000,"20000",F3287&lt;25000,"25000",F3287&lt;30000,"30000",F3287&lt;35000,"35000",F3287&lt;40000,"40000",F3287&lt;45000,"45000",F3287&lt;50000,"50000",F3287&gt;50000,"&gt;50000")</f>
        <v>10000</v>
      </c>
      <c r="H3287" t="s">
        <v>8219</v>
      </c>
      <c r="I3287" t="s">
        <v>8224</v>
      </c>
      <c r="J3287" t="s">
        <v>8246</v>
      </c>
      <c r="K3287">
        <v>1488258000</v>
      </c>
      <c r="L3287" s="10">
        <v>42794.208333333328</v>
      </c>
      <c r="M3287">
        <v>1485556626</v>
      </c>
      <c r="N3287" s="10">
        <f t="shared" si="155"/>
        <v>42762.942430555559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153"/>
        <v>112.10242048409683</v>
      </c>
      <c r="T3287">
        <f t="shared" si="154"/>
        <v>69.18518518518519</v>
      </c>
      <c r="U3287" t="s">
        <v>8317</v>
      </c>
      <c r="V3287" t="s">
        <v>8318</v>
      </c>
    </row>
    <row r="3288" spans="1:22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 t="str" cm="1">
        <f t="array" ref="E3288">_xlfn.IFS(D3288&lt;1000,"1000",D3288&lt;5000,"5000",D3288&lt;10000,"10000",D3288&lt;15000,"15000",D3288&lt;20000,"20000",D3288&lt;25000,"25000",D3288&lt;30000,"30000",D3288&lt;35000,"35000",D3288&lt;40000,"40000",D3288&lt;45000,"45000",D3288&lt;50000,"50000",D3288&gt;=50000,"&gt;50000")</f>
        <v>20000</v>
      </c>
      <c r="F3288">
        <v>15265</v>
      </c>
      <c r="G3288" t="str" cm="1">
        <f t="array" ref="G3288">_xlfn.IFS(F3288&lt;1000,"1000",F3288&lt;5000,"5000",F3288&lt;10000,"10000",F3288&lt;15000,"15000",F3288&lt;20000,"20000",F3288&lt;25000,"25000",F3288&lt;30000,"30000",F3288&lt;35000,"35000",F3288&lt;40000,"40000",F3288&lt;45000,"45000",F3288&lt;50000,"50000",F3288&gt;50000,"&gt;50000")</f>
        <v>20000</v>
      </c>
      <c r="H3288" t="s">
        <v>8219</v>
      </c>
      <c r="I3288" t="s">
        <v>8224</v>
      </c>
      <c r="J3288" t="s">
        <v>8246</v>
      </c>
      <c r="K3288">
        <v>1471291782</v>
      </c>
      <c r="L3288" s="10">
        <v>42597.840069444443</v>
      </c>
      <c r="M3288">
        <v>1468699782</v>
      </c>
      <c r="N3288" s="10">
        <f t="shared" si="155"/>
        <v>42567.840069444443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153"/>
        <v>101.76666666666667</v>
      </c>
      <c r="T3288">
        <f t="shared" si="154"/>
        <v>125.12295081967213</v>
      </c>
      <c r="U3288" t="s">
        <v>8317</v>
      </c>
      <c r="V3288" t="s">
        <v>8318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 t="str" cm="1">
        <f t="array" ref="E3289">_xlfn.IFS(D3289&lt;1000,"1000",D3289&lt;5000,"5000",D3289&lt;10000,"10000",D3289&lt;15000,"15000",D3289&lt;20000,"20000",D3289&lt;25000,"25000",D3289&lt;30000,"30000",D3289&lt;35000,"35000",D3289&lt;40000,"40000",D3289&lt;45000,"45000",D3289&lt;50000,"50000",D3289&gt;=50000,"&gt;50000")</f>
        <v>5000</v>
      </c>
      <c r="F3289">
        <v>2500</v>
      </c>
      <c r="G3289" t="str" cm="1">
        <f t="array" ref="G3289">_xlfn.IFS(F3289&lt;1000,"1000",F3289&lt;5000,"5000",F3289&lt;10000,"10000",F3289&lt;15000,"15000",F3289&lt;20000,"20000",F3289&lt;25000,"25000",F3289&lt;30000,"30000",F3289&lt;35000,"35000",F3289&lt;40000,"40000",F3289&lt;45000,"45000",F3289&lt;50000,"50000",F3289&gt;50000,"&gt;50000")</f>
        <v>5000</v>
      </c>
      <c r="H3289" t="s">
        <v>8219</v>
      </c>
      <c r="I3289" t="s">
        <v>8229</v>
      </c>
      <c r="J3289" t="s">
        <v>8251</v>
      </c>
      <c r="K3289">
        <v>1448733628</v>
      </c>
      <c r="L3289" s="10">
        <v>42336.750324074077</v>
      </c>
      <c r="M3289">
        <v>1446573628</v>
      </c>
      <c r="N3289" s="10">
        <f t="shared" si="155"/>
        <v>42311.750324074077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153"/>
        <v>100</v>
      </c>
      <c r="T3289">
        <f t="shared" si="154"/>
        <v>73.529411764705884</v>
      </c>
      <c r="U3289" t="s">
        <v>8317</v>
      </c>
      <c r="V3289" t="s">
        <v>8318</v>
      </c>
    </row>
    <row r="3290" spans="1:22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 t="str" cm="1">
        <f t="array" ref="E3290">_xlfn.IFS(D3290&lt;1000,"1000",D3290&lt;5000,"5000",D3290&lt;10000,"10000",D3290&lt;15000,"15000",D3290&lt;20000,"20000",D3290&lt;25000,"25000",D3290&lt;30000,"30000",D3290&lt;35000,"35000",D3290&lt;40000,"40000",D3290&lt;45000,"45000",D3290&lt;50000,"50000",D3290&gt;=50000,"&gt;50000")</f>
        <v>15000</v>
      </c>
      <c r="F3290">
        <v>10026.49</v>
      </c>
      <c r="G3290" t="str" cm="1">
        <f t="array" ref="G3290">_xlfn.IFS(F3290&lt;1000,"1000",F3290&lt;5000,"5000",F3290&lt;10000,"10000",F3290&lt;15000,"15000",F3290&lt;20000,"20000",F3290&lt;25000,"25000",F3290&lt;30000,"30000",F3290&lt;35000,"35000",F3290&lt;40000,"40000",F3290&lt;45000,"45000",F3290&lt;50000,"50000",F3290&gt;50000,"&gt;50000")</f>
        <v>15000</v>
      </c>
      <c r="H3290" t="s">
        <v>8219</v>
      </c>
      <c r="I3290" t="s">
        <v>8225</v>
      </c>
      <c r="J3290" t="s">
        <v>8247</v>
      </c>
      <c r="K3290">
        <v>1466463600</v>
      </c>
      <c r="L3290" s="10">
        <v>42541.958333333328</v>
      </c>
      <c r="M3290">
        <v>1463337315</v>
      </c>
      <c r="N3290" s="10">
        <f t="shared" si="155"/>
        <v>42505.774479166663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153"/>
        <v>100.26489999999998</v>
      </c>
      <c r="T3290">
        <f t="shared" si="154"/>
        <v>48.437149758454105</v>
      </c>
      <c r="U3290" t="s">
        <v>8317</v>
      </c>
      <c r="V3290" t="s">
        <v>8318</v>
      </c>
    </row>
    <row r="3291" spans="1:22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 t="str" cm="1">
        <f t="array" ref="E3291">_xlfn.IFS(D3291&lt;1000,"1000",D3291&lt;5000,"5000",D3291&lt;10000,"10000",D3291&lt;15000,"15000",D3291&lt;20000,"20000",D3291&lt;25000,"25000",D3291&lt;30000,"30000",D3291&lt;35000,"35000",D3291&lt;40000,"40000",D3291&lt;45000,"45000",D3291&lt;50000,"50000",D3291&gt;=50000,"&gt;50000")</f>
        <v>1000</v>
      </c>
      <c r="F3291">
        <v>665.21</v>
      </c>
      <c r="G3291" t="str" cm="1">
        <f t="array" ref="G3291">_xlfn.IFS(F3291&lt;1000,"1000",F3291&lt;5000,"5000",F3291&lt;10000,"10000",F3291&lt;15000,"15000",F3291&lt;20000,"20000",F3291&lt;25000,"25000",F3291&lt;30000,"30000",F3291&lt;35000,"35000",F3291&lt;40000,"40000",F3291&lt;45000,"45000",F3291&lt;50000,"50000",F3291&gt;50000,"&gt;50000")</f>
        <v>1000</v>
      </c>
      <c r="H3291" t="s">
        <v>8219</v>
      </c>
      <c r="I3291" t="s">
        <v>8225</v>
      </c>
      <c r="J3291" t="s">
        <v>8247</v>
      </c>
      <c r="K3291">
        <v>1487580602</v>
      </c>
      <c r="L3291" s="10">
        <v>42786.368078703701</v>
      </c>
      <c r="M3291">
        <v>1485161402</v>
      </c>
      <c r="N3291" s="10">
        <f t="shared" si="155"/>
        <v>42758.368078703701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153"/>
        <v>133.04200000000003</v>
      </c>
      <c r="T3291">
        <f t="shared" si="154"/>
        <v>26.608400000000003</v>
      </c>
      <c r="U3291" t="s">
        <v>8317</v>
      </c>
      <c r="V3291" t="s">
        <v>8318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 t="str" cm="1">
        <f t="array" ref="E3292">_xlfn.IFS(D3292&lt;1000,"1000",D3292&lt;5000,"5000",D3292&lt;10000,"10000",D3292&lt;15000,"15000",D3292&lt;20000,"20000",D3292&lt;25000,"25000",D3292&lt;30000,"30000",D3292&lt;35000,"35000",D3292&lt;40000,"40000",D3292&lt;45000,"45000",D3292&lt;50000,"50000",D3292&gt;=50000,"&gt;50000")</f>
        <v>5000</v>
      </c>
      <c r="F3292">
        <v>2424</v>
      </c>
      <c r="G3292" t="str" cm="1">
        <f t="array" ref="G3292">_xlfn.IFS(F3292&lt;1000,"1000",F3292&lt;5000,"5000",F3292&lt;10000,"10000",F3292&lt;15000,"15000",F3292&lt;20000,"20000",F3292&lt;25000,"25000",F3292&lt;30000,"30000",F3292&lt;35000,"35000",F3292&lt;40000,"40000",F3292&lt;45000,"45000",F3292&lt;50000,"50000",F3292&gt;50000,"&gt;50000")</f>
        <v>5000</v>
      </c>
      <c r="H3292" t="s">
        <v>8219</v>
      </c>
      <c r="I3292" t="s">
        <v>8225</v>
      </c>
      <c r="J3292" t="s">
        <v>8247</v>
      </c>
      <c r="K3292">
        <v>1489234891</v>
      </c>
      <c r="L3292" s="10">
        <v>42805.51494212963</v>
      </c>
      <c r="M3292">
        <v>1486642891</v>
      </c>
      <c r="N3292" s="10">
        <f t="shared" si="155"/>
        <v>42775.51494212963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153"/>
        <v>121.2</v>
      </c>
      <c r="T3292">
        <f t="shared" si="154"/>
        <v>33.666666666666664</v>
      </c>
      <c r="U3292" t="s">
        <v>8317</v>
      </c>
      <c r="V3292" t="s">
        <v>8318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 t="str" cm="1">
        <f t="array" ref="E3293">_xlfn.IFS(D3293&lt;1000,"1000",D3293&lt;5000,"5000",D3293&lt;10000,"10000",D3293&lt;15000,"15000",D3293&lt;20000,"20000",D3293&lt;25000,"25000",D3293&lt;30000,"30000",D3293&lt;35000,"35000",D3293&lt;40000,"40000",D3293&lt;45000,"45000",D3293&lt;50000,"50000",D3293&gt;=50000,"&gt;50000")</f>
        <v>1000</v>
      </c>
      <c r="F3293">
        <v>570</v>
      </c>
      <c r="G3293" t="str" cm="1">
        <f t="array" ref="G3293">_xlfn.IFS(F3293&lt;1000,"1000",F3293&lt;5000,"5000",F3293&lt;10000,"10000",F3293&lt;15000,"15000",F3293&lt;20000,"20000",F3293&lt;25000,"25000",F3293&lt;30000,"30000",F3293&lt;35000,"35000",F3293&lt;40000,"40000",F3293&lt;45000,"45000",F3293&lt;50000,"50000",F3293&gt;50000,"&gt;50000")</f>
        <v>1000</v>
      </c>
      <c r="H3293" t="s">
        <v>8219</v>
      </c>
      <c r="I3293" t="s">
        <v>8224</v>
      </c>
      <c r="J3293" t="s">
        <v>8246</v>
      </c>
      <c r="K3293">
        <v>1442462340</v>
      </c>
      <c r="L3293" s="10">
        <v>42264.165972222225</v>
      </c>
      <c r="M3293">
        <v>1439743900</v>
      </c>
      <c r="N3293" s="10">
        <f t="shared" si="155"/>
        <v>42232.702546296292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153"/>
        <v>113.99999999999999</v>
      </c>
      <c r="T3293">
        <f t="shared" si="154"/>
        <v>40.714285714285715</v>
      </c>
      <c r="U3293" t="s">
        <v>8317</v>
      </c>
      <c r="V3293" t="s">
        <v>8318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 t="str" cm="1">
        <f t="array" ref="E3294">_xlfn.IFS(D3294&lt;1000,"1000",D3294&lt;5000,"5000",D3294&lt;10000,"10000",D3294&lt;15000,"15000",D3294&lt;20000,"20000",D3294&lt;25000,"25000",D3294&lt;30000,"30000",D3294&lt;35000,"35000",D3294&lt;40000,"40000",D3294&lt;45000,"45000",D3294&lt;50000,"50000",D3294&gt;=50000,"&gt;50000")</f>
        <v>1000</v>
      </c>
      <c r="F3294">
        <v>289</v>
      </c>
      <c r="G3294" t="str" cm="1">
        <f t="array" ref="G3294">_xlfn.IFS(F3294&lt;1000,"1000",F3294&lt;5000,"5000",F3294&lt;10000,"10000",F3294&lt;15000,"15000",F3294&lt;20000,"20000",F3294&lt;25000,"25000",F3294&lt;30000,"30000",F3294&lt;35000,"35000",F3294&lt;40000,"40000",F3294&lt;45000,"45000",F3294&lt;50000,"50000",F3294&gt;50000,"&gt;50000")</f>
        <v>1000</v>
      </c>
      <c r="H3294" t="s">
        <v>8219</v>
      </c>
      <c r="I3294" t="s">
        <v>8225</v>
      </c>
      <c r="J3294" t="s">
        <v>8247</v>
      </c>
      <c r="K3294">
        <v>1449257348</v>
      </c>
      <c r="L3294" s="10">
        <v>42342.811898148153</v>
      </c>
      <c r="M3294">
        <v>1444069748</v>
      </c>
      <c r="N3294" s="10">
        <f t="shared" si="155"/>
        <v>42282.770231481481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153"/>
        <v>286.13861386138615</v>
      </c>
      <c r="T3294">
        <f t="shared" si="154"/>
        <v>19.266666666666666</v>
      </c>
      <c r="U3294" t="s">
        <v>8317</v>
      </c>
      <c r="V3294" t="s">
        <v>8318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 t="str" cm="1">
        <f t="array" ref="E3295">_xlfn.IFS(D3295&lt;1000,"1000",D3295&lt;5000,"5000",D3295&lt;10000,"10000",D3295&lt;15000,"15000",D3295&lt;20000,"20000",D3295&lt;25000,"25000",D3295&lt;30000,"30000",D3295&lt;35000,"35000",D3295&lt;40000,"40000",D3295&lt;45000,"45000",D3295&lt;50000,"50000",D3295&gt;=50000,"&gt;50000")</f>
        <v>5000</v>
      </c>
      <c r="F3295">
        <v>7670</v>
      </c>
      <c r="G3295" t="str" cm="1">
        <f t="array" ref="G3295">_xlfn.IFS(F3295&lt;1000,"1000",F3295&lt;5000,"5000",F3295&lt;10000,"10000",F3295&lt;15000,"15000",F3295&lt;20000,"20000",F3295&lt;25000,"25000",F3295&lt;30000,"30000",F3295&lt;35000,"35000",F3295&lt;40000,"40000",F3295&lt;45000,"45000",F3295&lt;50000,"50000",F3295&gt;50000,"&gt;50000")</f>
        <v>10000</v>
      </c>
      <c r="H3295" t="s">
        <v>8219</v>
      </c>
      <c r="I3295" t="s">
        <v>8228</v>
      </c>
      <c r="J3295" t="s">
        <v>8250</v>
      </c>
      <c r="K3295">
        <v>1488622352</v>
      </c>
      <c r="L3295" s="10">
        <v>42798.425370370373</v>
      </c>
      <c r="M3295">
        <v>1486030352</v>
      </c>
      <c r="N3295" s="10">
        <f t="shared" si="155"/>
        <v>42768.425370370373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153"/>
        <v>170.44444444444446</v>
      </c>
      <c r="T3295">
        <f t="shared" si="154"/>
        <v>84.285714285714292</v>
      </c>
      <c r="U3295" t="s">
        <v>8317</v>
      </c>
      <c r="V3295" t="s">
        <v>8318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 t="str" cm="1">
        <f t="array" ref="E3296">_xlfn.IFS(D3296&lt;1000,"1000",D3296&lt;5000,"5000",D3296&lt;10000,"10000",D3296&lt;15000,"15000",D3296&lt;20000,"20000",D3296&lt;25000,"25000",D3296&lt;30000,"30000",D3296&lt;35000,"35000",D3296&lt;40000,"40000",D3296&lt;45000,"45000",D3296&lt;50000,"50000",D3296&gt;=50000,"&gt;50000")</f>
        <v>1000</v>
      </c>
      <c r="F3296">
        <v>710</v>
      </c>
      <c r="G3296" t="str" cm="1">
        <f t="array" ref="G3296">_xlfn.IFS(F3296&lt;1000,"1000",F3296&lt;5000,"5000",F3296&lt;10000,"10000",F3296&lt;15000,"15000",F3296&lt;20000,"20000",F3296&lt;25000,"25000",F3296&lt;30000,"30000",F3296&lt;35000,"35000",F3296&lt;40000,"40000",F3296&lt;45000,"45000",F3296&lt;50000,"50000",F3296&gt;50000,"&gt;50000")</f>
        <v>1000</v>
      </c>
      <c r="H3296" t="s">
        <v>8219</v>
      </c>
      <c r="I3296" t="s">
        <v>8225</v>
      </c>
      <c r="J3296" t="s">
        <v>8247</v>
      </c>
      <c r="K3296">
        <v>1434459554</v>
      </c>
      <c r="L3296" s="10">
        <v>42171.541134259256</v>
      </c>
      <c r="M3296">
        <v>1431867554</v>
      </c>
      <c r="N3296" s="10">
        <f t="shared" si="155"/>
        <v>42141.541134259256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153"/>
        <v>118.33333333333333</v>
      </c>
      <c r="T3296">
        <f t="shared" si="154"/>
        <v>29.583333333333332</v>
      </c>
      <c r="U3296" t="s">
        <v>8317</v>
      </c>
      <c r="V3296" t="s">
        <v>8318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 t="str" cm="1">
        <f t="array" ref="E3297">_xlfn.IFS(D3297&lt;1000,"1000",D3297&lt;5000,"5000",D3297&lt;10000,"10000",D3297&lt;15000,"15000",D3297&lt;20000,"20000",D3297&lt;25000,"25000",D3297&lt;30000,"30000",D3297&lt;35000,"35000",D3297&lt;40000,"40000",D3297&lt;45000,"45000",D3297&lt;50000,"50000",D3297&gt;=50000,"&gt;50000")</f>
        <v>1000</v>
      </c>
      <c r="F3297">
        <v>720.01</v>
      </c>
      <c r="G3297" t="str" cm="1">
        <f t="array" ref="G3297">_xlfn.IFS(F3297&lt;1000,"1000",F3297&lt;5000,"5000",F3297&lt;10000,"10000",F3297&lt;15000,"15000",F3297&lt;20000,"20000",F3297&lt;25000,"25000",F3297&lt;30000,"30000",F3297&lt;35000,"35000",F3297&lt;40000,"40000",F3297&lt;45000,"45000",F3297&lt;50000,"50000",F3297&gt;50000,"&gt;50000")</f>
        <v>1000</v>
      </c>
      <c r="H3297" t="s">
        <v>8219</v>
      </c>
      <c r="I3297" t="s">
        <v>8225</v>
      </c>
      <c r="J3297" t="s">
        <v>8247</v>
      </c>
      <c r="K3297">
        <v>1474886229</v>
      </c>
      <c r="L3297" s="10">
        <v>42639.442465277782</v>
      </c>
      <c r="M3297">
        <v>1472294229</v>
      </c>
      <c r="N3297" s="10">
        <f t="shared" si="155"/>
        <v>42609.442465277782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153"/>
        <v>102.85857142857142</v>
      </c>
      <c r="T3297">
        <f t="shared" si="154"/>
        <v>26.667037037037037</v>
      </c>
      <c r="U3297" t="s">
        <v>8317</v>
      </c>
      <c r="V3297" t="s">
        <v>8318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 t="str" cm="1">
        <f t="array" ref="E3298">_xlfn.IFS(D3298&lt;1000,"1000",D3298&lt;5000,"5000",D3298&lt;10000,"10000",D3298&lt;15000,"15000",D3298&lt;20000,"20000",D3298&lt;25000,"25000",D3298&lt;30000,"30000",D3298&lt;35000,"35000",D3298&lt;40000,"40000",D3298&lt;45000,"45000",D3298&lt;50000,"50000",D3298&gt;=50000,"&gt;50000")</f>
        <v>5000</v>
      </c>
      <c r="F3298">
        <v>2161</v>
      </c>
      <c r="G3298" t="str" cm="1">
        <f t="array" ref="G3298">_xlfn.IFS(F3298&lt;1000,"1000",F3298&lt;5000,"5000",F3298&lt;10000,"10000",F3298&lt;15000,"15000",F3298&lt;20000,"20000",F3298&lt;25000,"25000",F3298&lt;30000,"30000",F3298&lt;35000,"35000",F3298&lt;40000,"40000",F3298&lt;45000,"45000",F3298&lt;50000,"50000",F3298&gt;50000,"&gt;50000")</f>
        <v>5000</v>
      </c>
      <c r="H3298" t="s">
        <v>8219</v>
      </c>
      <c r="I3298" t="s">
        <v>8225</v>
      </c>
      <c r="J3298" t="s">
        <v>8247</v>
      </c>
      <c r="K3298">
        <v>1448229600</v>
      </c>
      <c r="L3298" s="10">
        <v>42330.916666666672</v>
      </c>
      <c r="M3298">
        <v>1446401372</v>
      </c>
      <c r="N3298" s="10">
        <f t="shared" si="155"/>
        <v>42309.756620370375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153"/>
        <v>144.06666666666666</v>
      </c>
      <c r="T3298">
        <f t="shared" si="154"/>
        <v>45.978723404255319</v>
      </c>
      <c r="U3298" t="s">
        <v>8317</v>
      </c>
      <c r="V3298" t="s">
        <v>8318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 t="str" cm="1">
        <f t="array" ref="E3299">_xlfn.IFS(D3299&lt;1000,"1000",D3299&lt;5000,"5000",D3299&lt;10000,"10000",D3299&lt;15000,"15000",D3299&lt;20000,"20000",D3299&lt;25000,"25000",D3299&lt;30000,"30000",D3299&lt;35000,"35000",D3299&lt;40000,"40000",D3299&lt;45000,"45000",D3299&lt;50000,"50000",D3299&gt;=50000,"&gt;50000")</f>
        <v>10000</v>
      </c>
      <c r="F3299">
        <v>5504</v>
      </c>
      <c r="G3299" t="str" cm="1">
        <f t="array" ref="G3299">_xlfn.IFS(F3299&lt;1000,"1000",F3299&lt;5000,"5000",F3299&lt;10000,"10000",F3299&lt;15000,"15000",F3299&lt;20000,"20000",F3299&lt;25000,"25000",F3299&lt;30000,"30000",F3299&lt;35000,"35000",F3299&lt;40000,"40000",F3299&lt;45000,"45000",F3299&lt;50000,"50000",F3299&gt;50000,"&gt;50000")</f>
        <v>10000</v>
      </c>
      <c r="H3299" t="s">
        <v>8219</v>
      </c>
      <c r="I3299" t="s">
        <v>8225</v>
      </c>
      <c r="J3299" t="s">
        <v>8247</v>
      </c>
      <c r="K3299">
        <v>1438037940</v>
      </c>
      <c r="L3299" s="10">
        <v>42212.957638888889</v>
      </c>
      <c r="M3299">
        <v>1436380256</v>
      </c>
      <c r="N3299" s="10">
        <f t="shared" si="155"/>
        <v>42193.771481481483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153"/>
        <v>100.07272727272726</v>
      </c>
      <c r="T3299">
        <f t="shared" si="154"/>
        <v>125.09090909090909</v>
      </c>
      <c r="U3299" t="s">
        <v>8317</v>
      </c>
      <c r="V3299" t="s">
        <v>8318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 t="str" cm="1">
        <f t="array" ref="E3300">_xlfn.IFS(D3300&lt;1000,"1000",D3300&lt;5000,"5000",D3300&lt;10000,"10000",D3300&lt;15000,"15000",D3300&lt;20000,"20000",D3300&lt;25000,"25000",D3300&lt;30000,"30000",D3300&lt;35000,"35000",D3300&lt;40000,"40000",D3300&lt;45000,"45000",D3300&lt;50000,"50000",D3300&gt;=50000,"&gt;50000")</f>
        <v>15000</v>
      </c>
      <c r="F3300">
        <v>10173</v>
      </c>
      <c r="G3300" t="str" cm="1">
        <f t="array" ref="G3300">_xlfn.IFS(F3300&lt;1000,"1000",F3300&lt;5000,"5000",F3300&lt;10000,"10000",F3300&lt;15000,"15000",F3300&lt;20000,"20000",F3300&lt;25000,"25000",F3300&lt;30000,"30000",F3300&lt;35000,"35000",F3300&lt;40000,"40000",F3300&lt;45000,"45000",F3300&lt;50000,"50000",F3300&gt;50000,"&gt;50000")</f>
        <v>15000</v>
      </c>
      <c r="H3300" t="s">
        <v>8219</v>
      </c>
      <c r="I3300" t="s">
        <v>8224</v>
      </c>
      <c r="J3300" t="s">
        <v>8246</v>
      </c>
      <c r="K3300">
        <v>1442102400</v>
      </c>
      <c r="L3300" s="10">
        <v>42260</v>
      </c>
      <c r="M3300">
        <v>1440370768</v>
      </c>
      <c r="N3300" s="10">
        <f t="shared" si="155"/>
        <v>42239.957962962959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153"/>
        <v>101.73</v>
      </c>
      <c r="T3300">
        <f t="shared" si="154"/>
        <v>141.29166666666666</v>
      </c>
      <c r="U3300" t="s">
        <v>8317</v>
      </c>
      <c r="V3300" t="s">
        <v>8318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 t="str" cm="1">
        <f t="array" ref="E3301">_xlfn.IFS(D3301&lt;1000,"1000",D3301&lt;5000,"5000",D3301&lt;10000,"10000",D3301&lt;15000,"15000",D3301&lt;20000,"20000",D3301&lt;25000,"25000",D3301&lt;30000,"30000",D3301&lt;35000,"35000",D3301&lt;40000,"40000",D3301&lt;45000,"45000",D3301&lt;50000,"50000",D3301&gt;=50000,"&gt;50000")</f>
        <v>5000</v>
      </c>
      <c r="F3301">
        <v>3486</v>
      </c>
      <c r="G3301" t="str" cm="1">
        <f t="array" ref="G3301">_xlfn.IFS(F3301&lt;1000,"1000",F3301&lt;5000,"5000",F3301&lt;10000,"10000",F3301&lt;15000,"15000",F3301&lt;20000,"20000",F3301&lt;25000,"25000",F3301&lt;30000,"30000",F3301&lt;35000,"35000",F3301&lt;40000,"40000",F3301&lt;45000,"45000",F3301&lt;50000,"50000",F3301&gt;50000,"&gt;50000")</f>
        <v>5000</v>
      </c>
      <c r="H3301" t="s">
        <v>8219</v>
      </c>
      <c r="I3301" t="s">
        <v>8224</v>
      </c>
      <c r="J3301" t="s">
        <v>8246</v>
      </c>
      <c r="K3301">
        <v>1444860063</v>
      </c>
      <c r="L3301" s="10">
        <v>42291.917395833334</v>
      </c>
      <c r="M3301">
        <v>1442268063</v>
      </c>
      <c r="N3301" s="10">
        <f t="shared" si="155"/>
        <v>42261.917395833334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153"/>
        <v>116.19999999999999</v>
      </c>
      <c r="T3301">
        <f t="shared" si="154"/>
        <v>55.333333333333336</v>
      </c>
      <c r="U3301" t="s">
        <v>8317</v>
      </c>
      <c r="V3301" t="s">
        <v>8318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 t="str" cm="1">
        <f t="array" ref="E3302">_xlfn.IFS(D3302&lt;1000,"1000",D3302&lt;5000,"5000",D3302&lt;10000,"10000",D3302&lt;15000,"15000",D3302&lt;20000,"20000",D3302&lt;25000,"25000",D3302&lt;30000,"30000",D3302&lt;35000,"35000",D3302&lt;40000,"40000",D3302&lt;45000,"45000",D3302&lt;50000,"50000",D3302&gt;=50000,"&gt;50000")</f>
        <v>5000</v>
      </c>
      <c r="F3302">
        <v>4085</v>
      </c>
      <c r="G3302" t="str" cm="1">
        <f t="array" ref="G3302">_xlfn.IFS(F3302&lt;1000,"1000",F3302&lt;5000,"5000",F3302&lt;10000,"10000",F3302&lt;15000,"15000",F3302&lt;20000,"20000",F3302&lt;25000,"25000",F3302&lt;30000,"30000",F3302&lt;35000,"35000",F3302&lt;40000,"40000",F3302&lt;45000,"45000",F3302&lt;50000,"50000",F3302&gt;50000,"&gt;50000")</f>
        <v>5000</v>
      </c>
      <c r="H3302" t="s">
        <v>8219</v>
      </c>
      <c r="I3302" t="s">
        <v>8224</v>
      </c>
      <c r="J3302" t="s">
        <v>8246</v>
      </c>
      <c r="K3302">
        <v>1430329862</v>
      </c>
      <c r="L3302" s="10">
        <v>42123.743773148148</v>
      </c>
      <c r="M3302">
        <v>1428515462</v>
      </c>
      <c r="N3302" s="10">
        <f t="shared" si="155"/>
        <v>42102.743773148148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153"/>
        <v>136.16666666666666</v>
      </c>
      <c r="T3302">
        <f t="shared" si="154"/>
        <v>46.420454545454547</v>
      </c>
      <c r="U3302" t="s">
        <v>8317</v>
      </c>
      <c r="V3302" t="s">
        <v>8318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 t="str" cm="1">
        <f t="array" ref="E3303">_xlfn.IFS(D3303&lt;1000,"1000",D3303&lt;5000,"5000",D3303&lt;10000,"10000",D3303&lt;15000,"15000",D3303&lt;20000,"20000",D3303&lt;25000,"25000",D3303&lt;30000,"30000",D3303&lt;35000,"35000",D3303&lt;40000,"40000",D3303&lt;45000,"45000",D3303&lt;50000,"50000",D3303&gt;=50000,"&gt;50000")</f>
        <v>5000</v>
      </c>
      <c r="F3303">
        <v>4004</v>
      </c>
      <c r="G3303" t="str" cm="1">
        <f t="array" ref="G3303">_xlfn.IFS(F3303&lt;1000,"1000",F3303&lt;5000,"5000",F3303&lt;10000,"10000",F3303&lt;15000,"15000",F3303&lt;20000,"20000",F3303&lt;25000,"25000",F3303&lt;30000,"30000",F3303&lt;35000,"35000",F3303&lt;40000,"40000",F3303&lt;45000,"45000",F3303&lt;50000,"50000",F3303&gt;50000,"&gt;50000")</f>
        <v>5000</v>
      </c>
      <c r="H3303" t="s">
        <v>8219</v>
      </c>
      <c r="I3303" t="s">
        <v>8224</v>
      </c>
      <c r="J3303" t="s">
        <v>8246</v>
      </c>
      <c r="K3303">
        <v>1470034740</v>
      </c>
      <c r="L3303" s="10">
        <v>42583.290972222225</v>
      </c>
      <c r="M3303">
        <v>1466185176</v>
      </c>
      <c r="N3303" s="10">
        <f t="shared" si="155"/>
        <v>42538.73583333334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153"/>
        <v>133.46666666666667</v>
      </c>
      <c r="T3303">
        <f t="shared" si="154"/>
        <v>57.2</v>
      </c>
      <c r="U3303" t="s">
        <v>8317</v>
      </c>
      <c r="V3303" t="s">
        <v>8318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 t="str" cm="1">
        <f t="array" ref="E3304">_xlfn.IFS(D3304&lt;1000,"1000",D3304&lt;5000,"5000",D3304&lt;10000,"10000",D3304&lt;15000,"15000",D3304&lt;20000,"20000",D3304&lt;25000,"25000",D3304&lt;30000,"30000",D3304&lt;35000,"35000",D3304&lt;40000,"40000",D3304&lt;45000,"45000",D3304&lt;50000,"50000",D3304&gt;=50000,"&gt;50000")</f>
        <v>10000</v>
      </c>
      <c r="F3304">
        <v>8685</v>
      </c>
      <c r="G3304" t="str" cm="1">
        <f t="array" ref="G3304">_xlfn.IFS(F3304&lt;1000,"1000",F3304&lt;5000,"5000",F3304&lt;10000,"10000",F3304&lt;15000,"15000",F3304&lt;20000,"20000",F3304&lt;25000,"25000",F3304&lt;30000,"30000",F3304&lt;35000,"35000",F3304&lt;40000,"40000",F3304&lt;45000,"45000",F3304&lt;50000,"50000",F3304&gt;50000,"&gt;50000")</f>
        <v>10000</v>
      </c>
      <c r="H3304" t="s">
        <v>8219</v>
      </c>
      <c r="I3304" t="s">
        <v>8227</v>
      </c>
      <c r="J3304" t="s">
        <v>8249</v>
      </c>
      <c r="K3304">
        <v>1481099176</v>
      </c>
      <c r="L3304" s="10">
        <v>42711.35157407407</v>
      </c>
      <c r="M3304">
        <v>1478507176</v>
      </c>
      <c r="N3304" s="10">
        <f t="shared" si="155"/>
        <v>42681.35157407407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153"/>
        <v>103.39285714285715</v>
      </c>
      <c r="T3304">
        <f t="shared" si="154"/>
        <v>173.7</v>
      </c>
      <c r="U3304" t="s">
        <v>8317</v>
      </c>
      <c r="V3304" t="s">
        <v>8318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 t="str" cm="1">
        <f t="array" ref="E3305">_xlfn.IFS(D3305&lt;1000,"1000",D3305&lt;5000,"5000",D3305&lt;10000,"10000",D3305&lt;15000,"15000",D3305&lt;20000,"20000",D3305&lt;25000,"25000",D3305&lt;30000,"30000",D3305&lt;35000,"35000",D3305&lt;40000,"40000",D3305&lt;45000,"45000",D3305&lt;50000,"50000",D3305&gt;=50000,"&gt;50000")</f>
        <v>5000</v>
      </c>
      <c r="F3305">
        <v>2086</v>
      </c>
      <c r="G3305" t="str" cm="1">
        <f t="array" ref="G3305">_xlfn.IFS(F3305&lt;1000,"1000",F3305&lt;5000,"5000",F3305&lt;10000,"10000",F3305&lt;15000,"15000",F3305&lt;20000,"20000",F3305&lt;25000,"25000",F3305&lt;30000,"30000",F3305&lt;35000,"35000",F3305&lt;40000,"40000",F3305&lt;45000,"45000",F3305&lt;50000,"50000",F3305&gt;50000,"&gt;50000")</f>
        <v>5000</v>
      </c>
      <c r="H3305" t="s">
        <v>8219</v>
      </c>
      <c r="I3305" t="s">
        <v>8224</v>
      </c>
      <c r="J3305" t="s">
        <v>8246</v>
      </c>
      <c r="K3305">
        <v>1427553484</v>
      </c>
      <c r="L3305" s="10">
        <v>42091.609768518523</v>
      </c>
      <c r="M3305">
        <v>1424533084</v>
      </c>
      <c r="N3305" s="10">
        <f t="shared" si="155"/>
        <v>42056.65143518518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153"/>
        <v>115.88888888888889</v>
      </c>
      <c r="T3305">
        <f t="shared" si="154"/>
        <v>59.6</v>
      </c>
      <c r="U3305" t="s">
        <v>8317</v>
      </c>
      <c r="V3305" t="s">
        <v>8318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 t="str" cm="1">
        <f t="array" ref="E3306">_xlfn.IFS(D3306&lt;1000,"1000",D3306&lt;5000,"5000",D3306&lt;10000,"10000",D3306&lt;15000,"15000",D3306&lt;20000,"20000",D3306&lt;25000,"25000",D3306&lt;30000,"30000",D3306&lt;35000,"35000",D3306&lt;40000,"40000",D3306&lt;45000,"45000",D3306&lt;50000,"50000",D3306&gt;=50000,"&gt;50000")</f>
        <v>20000</v>
      </c>
      <c r="F3306">
        <v>15677.5</v>
      </c>
      <c r="G3306" t="str" cm="1">
        <f t="array" ref="G3306">_xlfn.IFS(F3306&lt;1000,"1000",F3306&lt;5000,"5000",F3306&lt;10000,"10000",F3306&lt;15000,"15000",F3306&lt;20000,"20000",F3306&lt;25000,"25000",F3306&lt;30000,"30000",F3306&lt;35000,"35000",F3306&lt;40000,"40000",F3306&lt;45000,"45000",F3306&lt;50000,"50000",F3306&gt;50000,"&gt;50000")</f>
        <v>20000</v>
      </c>
      <c r="H3306" t="s">
        <v>8219</v>
      </c>
      <c r="I3306" t="s">
        <v>8224</v>
      </c>
      <c r="J3306" t="s">
        <v>8246</v>
      </c>
      <c r="K3306">
        <v>1482418752</v>
      </c>
      <c r="L3306" s="10">
        <v>42726.624444444446</v>
      </c>
      <c r="M3306">
        <v>1479826752</v>
      </c>
      <c r="N3306" s="10">
        <f t="shared" si="155"/>
        <v>42696.624444444446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153"/>
        <v>104.51666666666665</v>
      </c>
      <c r="T3306">
        <f t="shared" si="154"/>
        <v>89.585714285714289</v>
      </c>
      <c r="U3306" t="s">
        <v>8317</v>
      </c>
      <c r="V3306" t="s">
        <v>8318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 t="str" cm="1">
        <f t="array" ref="E3307">_xlfn.IFS(D3307&lt;1000,"1000",D3307&lt;5000,"5000",D3307&lt;10000,"10000",D3307&lt;15000,"15000",D3307&lt;20000,"20000",D3307&lt;25000,"25000",D3307&lt;30000,"30000",D3307&lt;35000,"35000",D3307&lt;40000,"40000",D3307&lt;45000,"45000",D3307&lt;50000,"50000",D3307&gt;=50000,"&gt;50000")</f>
        <v>5000</v>
      </c>
      <c r="F3307">
        <v>4081</v>
      </c>
      <c r="G3307" t="str" cm="1">
        <f t="array" ref="G3307">_xlfn.IFS(F3307&lt;1000,"1000",F3307&lt;5000,"5000",F3307&lt;10000,"10000",F3307&lt;15000,"15000",F3307&lt;20000,"20000",F3307&lt;25000,"25000",F3307&lt;30000,"30000",F3307&lt;35000,"35000",F3307&lt;40000,"40000",F3307&lt;45000,"45000",F3307&lt;50000,"50000",F3307&gt;50000,"&gt;50000")</f>
        <v>5000</v>
      </c>
      <c r="H3307" t="s">
        <v>8219</v>
      </c>
      <c r="I3307" t="s">
        <v>8224</v>
      </c>
      <c r="J3307" t="s">
        <v>8246</v>
      </c>
      <c r="K3307">
        <v>1438374748</v>
      </c>
      <c r="L3307" s="10">
        <v>42216.855879629627</v>
      </c>
      <c r="M3307">
        <v>1435782748</v>
      </c>
      <c r="N3307" s="10">
        <f t="shared" si="155"/>
        <v>42186.855879629627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153"/>
        <v>102.02500000000001</v>
      </c>
      <c r="T3307">
        <f t="shared" si="154"/>
        <v>204.05</v>
      </c>
      <c r="U3307" t="s">
        <v>8317</v>
      </c>
      <c r="V3307" t="s">
        <v>8318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 t="str" cm="1">
        <f t="array" ref="E3308">_xlfn.IFS(D3308&lt;1000,"1000",D3308&lt;5000,"5000",D3308&lt;10000,"10000",D3308&lt;15000,"15000",D3308&lt;20000,"20000",D3308&lt;25000,"25000",D3308&lt;30000,"30000",D3308&lt;35000,"35000",D3308&lt;40000,"40000",D3308&lt;45000,"45000",D3308&lt;50000,"50000",D3308&gt;=50000,"&gt;50000")</f>
        <v>5000</v>
      </c>
      <c r="F3308">
        <v>2630</v>
      </c>
      <c r="G3308" t="str" cm="1">
        <f t="array" ref="G3308">_xlfn.IFS(F3308&lt;1000,"1000",F3308&lt;5000,"5000",F3308&lt;10000,"10000",F3308&lt;15000,"15000",F3308&lt;20000,"20000",F3308&lt;25000,"25000",F3308&lt;30000,"30000",F3308&lt;35000,"35000",F3308&lt;40000,"40000",F3308&lt;45000,"45000",F3308&lt;50000,"50000",F3308&gt;50000,"&gt;50000")</f>
        <v>5000</v>
      </c>
      <c r="H3308" t="s">
        <v>8219</v>
      </c>
      <c r="I3308" t="s">
        <v>8224</v>
      </c>
      <c r="J3308" t="s">
        <v>8246</v>
      </c>
      <c r="K3308">
        <v>1465527600</v>
      </c>
      <c r="L3308" s="10">
        <v>42531.125</v>
      </c>
      <c r="M3308">
        <v>1462252542</v>
      </c>
      <c r="N3308" s="10">
        <f t="shared" si="155"/>
        <v>42493.219236111108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153"/>
        <v>175.33333333333334</v>
      </c>
      <c r="T3308">
        <f t="shared" si="154"/>
        <v>48.703703703703702</v>
      </c>
      <c r="U3308" t="s">
        <v>8317</v>
      </c>
      <c r="V3308" t="s">
        <v>8318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 t="str" cm="1">
        <f t="array" ref="E3309">_xlfn.IFS(D3309&lt;1000,"1000",D3309&lt;5000,"5000",D3309&lt;10000,"10000",D3309&lt;15000,"15000",D3309&lt;20000,"20000",D3309&lt;25000,"25000",D3309&lt;30000,"30000",D3309&lt;35000,"35000",D3309&lt;40000,"40000",D3309&lt;45000,"45000",D3309&lt;50000,"50000",D3309&gt;=50000,"&gt;50000")</f>
        <v>5000</v>
      </c>
      <c r="F3309">
        <v>1066.8</v>
      </c>
      <c r="G3309" t="str" cm="1">
        <f t="array" ref="G3309">_xlfn.IFS(F3309&lt;1000,"1000",F3309&lt;5000,"5000",F3309&lt;10000,"10000",F3309&lt;15000,"15000",F3309&lt;20000,"20000",F3309&lt;25000,"25000",F3309&lt;30000,"30000",F3309&lt;35000,"35000",F3309&lt;40000,"40000",F3309&lt;45000,"45000",F3309&lt;50000,"50000",F3309&gt;50000,"&gt;50000")</f>
        <v>5000</v>
      </c>
      <c r="H3309" t="s">
        <v>8219</v>
      </c>
      <c r="I3309" t="s">
        <v>8224</v>
      </c>
      <c r="J3309" t="s">
        <v>8246</v>
      </c>
      <c r="K3309">
        <v>1463275339</v>
      </c>
      <c r="L3309" s="10">
        <v>42505.057164351849</v>
      </c>
      <c r="M3309">
        <v>1460683339</v>
      </c>
      <c r="N3309" s="10">
        <f t="shared" si="155"/>
        <v>42475.057164351849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153"/>
        <v>106.67999999999999</v>
      </c>
      <c r="T3309">
        <f t="shared" si="154"/>
        <v>53.339999999999996</v>
      </c>
      <c r="U3309" t="s">
        <v>8317</v>
      </c>
      <c r="V3309" t="s">
        <v>8318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 t="str" cm="1">
        <f t="array" ref="E3310">_xlfn.IFS(D3310&lt;1000,"1000",D3310&lt;5000,"5000",D3310&lt;10000,"10000",D3310&lt;15000,"15000",D3310&lt;20000,"20000",D3310&lt;25000,"25000",D3310&lt;30000,"30000",D3310&lt;35000,"35000",D3310&lt;40000,"40000",D3310&lt;45000,"45000",D3310&lt;50000,"50000",D3310&gt;=50000,"&gt;50000")</f>
        <v>5000</v>
      </c>
      <c r="F3310">
        <v>4280</v>
      </c>
      <c r="G3310" t="str" cm="1">
        <f t="array" ref="G3310">_xlfn.IFS(F3310&lt;1000,"1000",F3310&lt;5000,"5000",F3310&lt;10000,"10000",F3310&lt;15000,"15000",F3310&lt;20000,"20000",F3310&lt;25000,"25000",F3310&lt;30000,"30000",F3310&lt;35000,"35000",F3310&lt;40000,"40000",F3310&lt;45000,"45000",F3310&lt;50000,"50000",F3310&gt;50000,"&gt;50000")</f>
        <v>5000</v>
      </c>
      <c r="H3310" t="s">
        <v>8219</v>
      </c>
      <c r="I3310" t="s">
        <v>8224</v>
      </c>
      <c r="J3310" t="s">
        <v>8246</v>
      </c>
      <c r="K3310">
        <v>1460581365</v>
      </c>
      <c r="L3310" s="10">
        <v>42473.876909722225</v>
      </c>
      <c r="M3310">
        <v>1458766965</v>
      </c>
      <c r="N3310" s="10">
        <f t="shared" si="155"/>
        <v>42452.876909722225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153"/>
        <v>122.28571428571429</v>
      </c>
      <c r="T3310">
        <f t="shared" si="154"/>
        <v>75.087719298245617</v>
      </c>
      <c r="U3310" t="s">
        <v>8317</v>
      </c>
      <c r="V3310" t="s">
        <v>8318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 t="str" cm="1">
        <f t="array" ref="E3311">_xlfn.IFS(D3311&lt;1000,"1000",D3311&lt;5000,"5000",D3311&lt;10000,"10000",D3311&lt;15000,"15000",D3311&lt;20000,"20000",D3311&lt;25000,"25000",D3311&lt;30000,"30000",D3311&lt;35000,"35000",D3311&lt;40000,"40000",D3311&lt;45000,"45000",D3311&lt;50000,"50000",D3311&gt;=50000,"&gt;50000")</f>
        <v>1000</v>
      </c>
      <c r="F3311">
        <v>558</v>
      </c>
      <c r="G3311" t="str" cm="1">
        <f t="array" ref="G3311">_xlfn.IFS(F3311&lt;1000,"1000",F3311&lt;5000,"5000",F3311&lt;10000,"10000",F3311&lt;15000,"15000",F3311&lt;20000,"20000",F3311&lt;25000,"25000",F3311&lt;30000,"30000",F3311&lt;35000,"35000",F3311&lt;40000,"40000",F3311&lt;45000,"45000",F3311&lt;50000,"50000",F3311&gt;50000,"&gt;50000")</f>
        <v>1000</v>
      </c>
      <c r="H3311" t="s">
        <v>8219</v>
      </c>
      <c r="I3311" t="s">
        <v>8225</v>
      </c>
      <c r="J3311" t="s">
        <v>8247</v>
      </c>
      <c r="K3311">
        <v>1476632178</v>
      </c>
      <c r="L3311" s="10">
        <v>42659.650208333333</v>
      </c>
      <c r="M3311">
        <v>1473953778</v>
      </c>
      <c r="N3311" s="10">
        <f t="shared" si="155"/>
        <v>42628.650208333333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153"/>
        <v>159.42857142857144</v>
      </c>
      <c r="T3311">
        <f t="shared" si="154"/>
        <v>18</v>
      </c>
      <c r="U3311" t="s">
        <v>8317</v>
      </c>
      <c r="V3311" t="s">
        <v>8318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 t="str" cm="1">
        <f t="array" ref="E3312">_xlfn.IFS(D3312&lt;1000,"1000",D3312&lt;5000,"5000",D3312&lt;10000,"10000",D3312&lt;15000,"15000",D3312&lt;20000,"20000",D3312&lt;25000,"25000",D3312&lt;30000,"30000",D3312&lt;35000,"35000",D3312&lt;40000,"40000",D3312&lt;45000,"45000",D3312&lt;50000,"50000",D3312&gt;=50000,"&gt;50000")</f>
        <v>10000</v>
      </c>
      <c r="F3312">
        <v>6505</v>
      </c>
      <c r="G3312" t="str" cm="1">
        <f t="array" ref="G3312">_xlfn.IFS(F3312&lt;1000,"1000",F3312&lt;5000,"5000",F3312&lt;10000,"10000",F3312&lt;15000,"15000",F3312&lt;20000,"20000",F3312&lt;25000,"25000",F3312&lt;30000,"30000",F3312&lt;35000,"35000",F3312&lt;40000,"40000",F3312&lt;45000,"45000",F3312&lt;50000,"50000",F3312&gt;50000,"&gt;50000")</f>
        <v>10000</v>
      </c>
      <c r="H3312" t="s">
        <v>8219</v>
      </c>
      <c r="I3312" t="s">
        <v>8224</v>
      </c>
      <c r="J3312" t="s">
        <v>8246</v>
      </c>
      <c r="K3312">
        <v>1444169825</v>
      </c>
      <c r="L3312" s="10">
        <v>42283.928530092591</v>
      </c>
      <c r="M3312">
        <v>1441577825</v>
      </c>
      <c r="N3312" s="10">
        <f t="shared" si="155"/>
        <v>42253.928530092591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153"/>
        <v>100.07692307692308</v>
      </c>
      <c r="T3312">
        <f t="shared" si="154"/>
        <v>209.83870967741936</v>
      </c>
      <c r="U3312" t="s">
        <v>8317</v>
      </c>
      <c r="V3312" t="s">
        <v>8318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 t="str" cm="1">
        <f t="array" ref="E3313">_xlfn.IFS(D3313&lt;1000,"1000",D3313&lt;5000,"5000",D3313&lt;10000,"10000",D3313&lt;15000,"15000",D3313&lt;20000,"20000",D3313&lt;25000,"25000",D3313&lt;30000,"30000",D3313&lt;35000,"35000",D3313&lt;40000,"40000",D3313&lt;45000,"45000",D3313&lt;50000,"50000",D3313&gt;=50000,"&gt;50000")</f>
        <v>5000</v>
      </c>
      <c r="F3313">
        <v>2746</v>
      </c>
      <c r="G3313" t="str" cm="1">
        <f t="array" ref="G3313">_xlfn.IFS(F3313&lt;1000,"1000",F3313&lt;5000,"5000",F3313&lt;10000,"10000",F3313&lt;15000,"15000",F3313&lt;20000,"20000",F3313&lt;25000,"25000",F3313&lt;30000,"30000",F3313&lt;35000,"35000",F3313&lt;40000,"40000",F3313&lt;45000,"45000",F3313&lt;50000,"50000",F3313&gt;50000,"&gt;50000")</f>
        <v>5000</v>
      </c>
      <c r="H3313" t="s">
        <v>8219</v>
      </c>
      <c r="I3313" t="s">
        <v>8224</v>
      </c>
      <c r="J3313" t="s">
        <v>8246</v>
      </c>
      <c r="K3313">
        <v>1445065210</v>
      </c>
      <c r="L3313" s="10">
        <v>42294.29178240741</v>
      </c>
      <c r="M3313">
        <v>1442473210</v>
      </c>
      <c r="N3313" s="10">
        <f t="shared" si="155"/>
        <v>42264.29178240741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153"/>
        <v>109.84</v>
      </c>
      <c r="T3313">
        <f t="shared" si="154"/>
        <v>61.022222222222226</v>
      </c>
      <c r="U3313" t="s">
        <v>8317</v>
      </c>
      <c r="V3313" t="s">
        <v>8318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 t="str" cm="1">
        <f t="array" ref="E3314">_xlfn.IFS(D3314&lt;1000,"1000",D3314&lt;5000,"5000",D3314&lt;10000,"10000",D3314&lt;15000,"15000",D3314&lt;20000,"20000",D3314&lt;25000,"25000",D3314&lt;30000,"30000",D3314&lt;35000,"35000",D3314&lt;40000,"40000",D3314&lt;45000,"45000",D3314&lt;50000,"50000",D3314&gt;=50000,"&gt;50000")</f>
        <v>5000</v>
      </c>
      <c r="F3314">
        <v>2501</v>
      </c>
      <c r="G3314" t="str" cm="1">
        <f t="array" ref="G3314">_xlfn.IFS(F3314&lt;1000,"1000",F3314&lt;5000,"5000",F3314&lt;10000,"10000",F3314&lt;15000,"15000",F3314&lt;20000,"20000",F3314&lt;25000,"25000",F3314&lt;30000,"30000",F3314&lt;35000,"35000",F3314&lt;40000,"40000",F3314&lt;45000,"45000",F3314&lt;50000,"50000",F3314&gt;50000,"&gt;50000")</f>
        <v>5000</v>
      </c>
      <c r="H3314" t="s">
        <v>8219</v>
      </c>
      <c r="I3314" t="s">
        <v>8224</v>
      </c>
      <c r="J3314" t="s">
        <v>8246</v>
      </c>
      <c r="K3314">
        <v>1478901600</v>
      </c>
      <c r="L3314" s="10">
        <v>42685.916666666672</v>
      </c>
      <c r="M3314">
        <v>1477077946</v>
      </c>
      <c r="N3314" s="10">
        <f t="shared" si="155"/>
        <v>42664.809560185182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153"/>
        <v>100.03999999999999</v>
      </c>
      <c r="T3314">
        <f t="shared" si="154"/>
        <v>61</v>
      </c>
      <c r="U3314" t="s">
        <v>8317</v>
      </c>
      <c r="V3314" t="s">
        <v>8318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 t="str" cm="1">
        <f t="array" ref="E3315">_xlfn.IFS(D3315&lt;1000,"1000",D3315&lt;5000,"5000",D3315&lt;10000,"10000",D3315&lt;15000,"15000",D3315&lt;20000,"20000",D3315&lt;25000,"25000",D3315&lt;30000,"30000",D3315&lt;35000,"35000",D3315&lt;40000,"40000",D3315&lt;45000,"45000",D3315&lt;50000,"50000",D3315&gt;=50000,"&gt;50000")</f>
        <v>5000</v>
      </c>
      <c r="F3315">
        <v>2321</v>
      </c>
      <c r="G3315" t="str" cm="1">
        <f t="array" ref="G3315">_xlfn.IFS(F3315&lt;1000,"1000",F3315&lt;5000,"5000",F3315&lt;10000,"10000",F3315&lt;15000,"15000",F3315&lt;20000,"20000",F3315&lt;25000,"25000",F3315&lt;30000,"30000",F3315&lt;35000,"35000",F3315&lt;40000,"40000",F3315&lt;45000,"45000",F3315&lt;50000,"50000",F3315&gt;50000,"&gt;50000")</f>
        <v>5000</v>
      </c>
      <c r="H3315" t="s">
        <v>8219</v>
      </c>
      <c r="I3315" t="s">
        <v>8224</v>
      </c>
      <c r="J3315" t="s">
        <v>8246</v>
      </c>
      <c r="K3315">
        <v>1453856400</v>
      </c>
      <c r="L3315" s="10">
        <v>42396.041666666672</v>
      </c>
      <c r="M3315">
        <v>1452664317</v>
      </c>
      <c r="N3315" s="10">
        <f t="shared" si="155"/>
        <v>42382.244409722218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153"/>
        <v>116.05000000000001</v>
      </c>
      <c r="T3315">
        <f t="shared" si="154"/>
        <v>80.034482758620683</v>
      </c>
      <c r="U3315" t="s">
        <v>8317</v>
      </c>
      <c r="V3315" t="s">
        <v>8318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 t="str" cm="1">
        <f t="array" ref="E3316">_xlfn.IFS(D3316&lt;1000,"1000",D3316&lt;5000,"5000",D3316&lt;10000,"10000",D3316&lt;15000,"15000",D3316&lt;20000,"20000",D3316&lt;25000,"25000",D3316&lt;30000,"30000",D3316&lt;35000,"35000",D3316&lt;40000,"40000",D3316&lt;45000,"45000",D3316&lt;50000,"50000",D3316&gt;=50000,"&gt;50000")</f>
        <v>1000</v>
      </c>
      <c r="F3316">
        <v>1686</v>
      </c>
      <c r="G3316" t="str" cm="1">
        <f t="array" ref="G3316">_xlfn.IFS(F3316&lt;1000,"1000",F3316&lt;5000,"5000",F3316&lt;10000,"10000",F3316&lt;15000,"15000",F3316&lt;20000,"20000",F3316&lt;25000,"25000",F3316&lt;30000,"30000",F3316&lt;35000,"35000",F3316&lt;40000,"40000",F3316&lt;45000,"45000",F3316&lt;50000,"50000",F3316&gt;50000,"&gt;50000")</f>
        <v>5000</v>
      </c>
      <c r="H3316" t="s">
        <v>8219</v>
      </c>
      <c r="I3316" t="s">
        <v>8225</v>
      </c>
      <c r="J3316" t="s">
        <v>8247</v>
      </c>
      <c r="K3316">
        <v>1431115500</v>
      </c>
      <c r="L3316" s="10">
        <v>42132.836805555555</v>
      </c>
      <c r="M3316">
        <v>1428733511</v>
      </c>
      <c r="N3316" s="10">
        <f t="shared" si="155"/>
        <v>42105.267488425925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153"/>
        <v>210.75</v>
      </c>
      <c r="T3316">
        <f t="shared" si="154"/>
        <v>29.068965517241381</v>
      </c>
      <c r="U3316" t="s">
        <v>8317</v>
      </c>
      <c r="V3316" t="s">
        <v>8318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 t="str" cm="1">
        <f t="array" ref="E3317">_xlfn.IFS(D3317&lt;1000,"1000",D3317&lt;5000,"5000",D3317&lt;10000,"10000",D3317&lt;15000,"15000",D3317&lt;20000,"20000",D3317&lt;25000,"25000",D3317&lt;30000,"30000",D3317&lt;35000,"35000",D3317&lt;40000,"40000",D3317&lt;45000,"45000",D3317&lt;50000,"50000",D3317&gt;=50000,"&gt;50000")</f>
        <v>5000</v>
      </c>
      <c r="F3317">
        <v>4400</v>
      </c>
      <c r="G3317" t="str" cm="1">
        <f t="array" ref="G3317">_xlfn.IFS(F3317&lt;1000,"1000",F3317&lt;5000,"5000",F3317&lt;10000,"10000",F3317&lt;15000,"15000",F3317&lt;20000,"20000",F3317&lt;25000,"25000",F3317&lt;30000,"30000",F3317&lt;35000,"35000",F3317&lt;40000,"40000",F3317&lt;45000,"45000",F3317&lt;50000,"50000",F3317&gt;50000,"&gt;50000")</f>
        <v>5000</v>
      </c>
      <c r="H3317" t="s">
        <v>8219</v>
      </c>
      <c r="I3317" t="s">
        <v>8225</v>
      </c>
      <c r="J3317" t="s">
        <v>8247</v>
      </c>
      <c r="K3317">
        <v>1462519041</v>
      </c>
      <c r="L3317" s="10">
        <v>42496.303715277783</v>
      </c>
      <c r="M3317">
        <v>1459927041</v>
      </c>
      <c r="N3317" s="10">
        <f t="shared" si="155"/>
        <v>42466.303715277783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153"/>
        <v>110.00000000000001</v>
      </c>
      <c r="T3317">
        <f t="shared" si="154"/>
        <v>49.438202247191015</v>
      </c>
      <c r="U3317" t="s">
        <v>8317</v>
      </c>
      <c r="V3317" t="s">
        <v>8318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 t="str" cm="1">
        <f t="array" ref="E3318">_xlfn.IFS(D3318&lt;1000,"1000",D3318&lt;5000,"5000",D3318&lt;10000,"10000",D3318&lt;15000,"15000",D3318&lt;20000,"20000",D3318&lt;25000,"25000",D3318&lt;30000,"30000",D3318&lt;35000,"35000",D3318&lt;40000,"40000",D3318&lt;45000,"45000",D3318&lt;50000,"50000",D3318&gt;=50000,"&gt;50000")</f>
        <v>15000</v>
      </c>
      <c r="F3318">
        <v>11747.18</v>
      </c>
      <c r="G3318" t="str" cm="1">
        <f t="array" ref="G3318">_xlfn.IFS(F3318&lt;1000,"1000",F3318&lt;5000,"5000",F3318&lt;10000,"10000",F3318&lt;15000,"15000",F3318&lt;20000,"20000",F3318&lt;25000,"25000",F3318&lt;30000,"30000",F3318&lt;35000,"35000",F3318&lt;40000,"40000",F3318&lt;45000,"45000",F3318&lt;50000,"50000",F3318&gt;50000,"&gt;50000")</f>
        <v>15000</v>
      </c>
      <c r="H3318" t="s">
        <v>8219</v>
      </c>
      <c r="I3318" t="s">
        <v>8224</v>
      </c>
      <c r="J3318" t="s">
        <v>8246</v>
      </c>
      <c r="K3318">
        <v>1407506040</v>
      </c>
      <c r="L3318" s="10">
        <v>41859.57916666667</v>
      </c>
      <c r="M3318">
        <v>1404680075</v>
      </c>
      <c r="N3318" s="10">
        <f t="shared" si="155"/>
        <v>41826.871238425927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153"/>
        <v>100.08673425918037</v>
      </c>
      <c r="T3318">
        <f t="shared" si="154"/>
        <v>93.977440000000001</v>
      </c>
      <c r="U3318" t="s">
        <v>8317</v>
      </c>
      <c r="V3318" t="s">
        <v>8318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 t="str" cm="1">
        <f t="array" ref="E3319">_xlfn.IFS(D3319&lt;1000,"1000",D3319&lt;5000,"5000",D3319&lt;10000,"10000",D3319&lt;15000,"15000",D3319&lt;20000,"20000",D3319&lt;25000,"25000",D3319&lt;30000,"30000",D3319&lt;35000,"35000",D3319&lt;40000,"40000",D3319&lt;45000,"45000",D3319&lt;50000,"50000",D3319&gt;=50000,"&gt;50000")</f>
        <v>5000</v>
      </c>
      <c r="F3319">
        <v>1115</v>
      </c>
      <c r="G3319" t="str" cm="1">
        <f t="array" ref="G3319">_xlfn.IFS(F3319&lt;1000,"1000",F3319&lt;5000,"5000",F3319&lt;10000,"10000",F3319&lt;15000,"15000",F3319&lt;20000,"20000",F3319&lt;25000,"25000",F3319&lt;30000,"30000",F3319&lt;35000,"35000",F3319&lt;40000,"40000",F3319&lt;45000,"45000",F3319&lt;50000,"50000",F3319&gt;50000,"&gt;50000")</f>
        <v>5000</v>
      </c>
      <c r="H3319" t="s">
        <v>8219</v>
      </c>
      <c r="I3319" t="s">
        <v>8224</v>
      </c>
      <c r="J3319" t="s">
        <v>8246</v>
      </c>
      <c r="K3319">
        <v>1465347424</v>
      </c>
      <c r="L3319" s="10">
        <v>42529.039629629624</v>
      </c>
      <c r="M3319">
        <v>1462755424</v>
      </c>
      <c r="N3319" s="10">
        <f t="shared" si="155"/>
        <v>42499.039629629624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153"/>
        <v>106.19047619047619</v>
      </c>
      <c r="T3319">
        <f t="shared" si="154"/>
        <v>61.944444444444443</v>
      </c>
      <c r="U3319" t="s">
        <v>8317</v>
      </c>
      <c r="V3319" t="s">
        <v>8318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 t="str" cm="1">
        <f t="array" ref="E3320">_xlfn.IFS(D3320&lt;1000,"1000",D3320&lt;5000,"5000",D3320&lt;10000,"10000",D3320&lt;15000,"15000",D3320&lt;20000,"20000",D3320&lt;25000,"25000",D3320&lt;30000,"30000",D3320&lt;35000,"35000",D3320&lt;40000,"40000",D3320&lt;45000,"45000",D3320&lt;50000,"50000",D3320&gt;=50000,"&gt;50000")</f>
        <v>5000</v>
      </c>
      <c r="F3320">
        <v>2512</v>
      </c>
      <c r="G3320" t="str" cm="1">
        <f t="array" ref="G3320">_xlfn.IFS(F3320&lt;1000,"1000",F3320&lt;5000,"5000",F3320&lt;10000,"10000",F3320&lt;15000,"15000",F3320&lt;20000,"20000",F3320&lt;25000,"25000",F3320&lt;30000,"30000",F3320&lt;35000,"35000",F3320&lt;40000,"40000",F3320&lt;45000,"45000",F3320&lt;50000,"50000",F3320&gt;50000,"&gt;50000")</f>
        <v>5000</v>
      </c>
      <c r="H3320" t="s">
        <v>8219</v>
      </c>
      <c r="I3320" t="s">
        <v>8229</v>
      </c>
      <c r="J3320" t="s">
        <v>8251</v>
      </c>
      <c r="K3320">
        <v>1460341800</v>
      </c>
      <c r="L3320" s="10">
        <v>42471.104166666672</v>
      </c>
      <c r="M3320">
        <v>1456902893</v>
      </c>
      <c r="N3320" s="10">
        <f t="shared" si="155"/>
        <v>42431.302002314813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153"/>
        <v>125.6</v>
      </c>
      <c r="T3320">
        <f t="shared" si="154"/>
        <v>78.5</v>
      </c>
      <c r="U3320" t="s">
        <v>8317</v>
      </c>
      <c r="V3320" t="s">
        <v>8318</v>
      </c>
    </row>
    <row r="3321" spans="1:22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 t="str" cm="1">
        <f t="array" ref="E3321">_xlfn.IFS(D3321&lt;1000,"1000",D3321&lt;5000,"5000",D3321&lt;10000,"10000",D3321&lt;15000,"15000",D3321&lt;20000,"20000",D3321&lt;25000,"25000",D3321&lt;30000,"30000",D3321&lt;35000,"35000",D3321&lt;40000,"40000",D3321&lt;45000,"45000",D3321&lt;50000,"50000",D3321&gt;=50000,"&gt;50000")</f>
        <v>1000</v>
      </c>
      <c r="F3321">
        <v>540</v>
      </c>
      <c r="G3321" t="str" cm="1">
        <f t="array" ref="G3321">_xlfn.IFS(F3321&lt;1000,"1000",F3321&lt;5000,"5000",F3321&lt;10000,"10000",F3321&lt;15000,"15000",F3321&lt;20000,"20000",F3321&lt;25000,"25000",F3321&lt;30000,"30000",F3321&lt;35000,"35000",F3321&lt;40000,"40000",F3321&lt;45000,"45000",F3321&lt;50000,"50000",F3321&gt;50000,"&gt;50000")</f>
        <v>1000</v>
      </c>
      <c r="H3321" t="s">
        <v>8219</v>
      </c>
      <c r="I3321" t="s">
        <v>8225</v>
      </c>
      <c r="J3321" t="s">
        <v>8247</v>
      </c>
      <c r="K3321">
        <v>1422712986</v>
      </c>
      <c r="L3321" s="10">
        <v>42035.585486111115</v>
      </c>
      <c r="M3321">
        <v>1418824986</v>
      </c>
      <c r="N3321" s="10">
        <f t="shared" si="155"/>
        <v>41990.585486111115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153"/>
        <v>108</v>
      </c>
      <c r="T3321">
        <f t="shared" si="154"/>
        <v>33.75</v>
      </c>
      <c r="U3321" t="s">
        <v>8317</v>
      </c>
      <c r="V3321" t="s">
        <v>8318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 t="str" cm="1">
        <f t="array" ref="E3322">_xlfn.IFS(D3322&lt;1000,"1000",D3322&lt;5000,"5000",D3322&lt;10000,"10000",D3322&lt;15000,"15000",D3322&lt;20000,"20000",D3322&lt;25000,"25000",D3322&lt;30000,"30000",D3322&lt;35000,"35000",D3322&lt;40000,"40000",D3322&lt;45000,"45000",D3322&lt;50000,"50000",D3322&gt;=50000,"&gt;50000")</f>
        <v>5000</v>
      </c>
      <c r="F3322">
        <v>2525</v>
      </c>
      <c r="G3322" t="str" cm="1">
        <f t="array" ref="G3322">_xlfn.IFS(F3322&lt;1000,"1000",F3322&lt;5000,"5000",F3322&lt;10000,"10000",F3322&lt;15000,"15000",F3322&lt;20000,"20000",F3322&lt;25000,"25000",F3322&lt;30000,"30000",F3322&lt;35000,"35000",F3322&lt;40000,"40000",F3322&lt;45000,"45000",F3322&lt;50000,"50000",F3322&gt;50000,"&gt;50000")</f>
        <v>5000</v>
      </c>
      <c r="H3322" t="s">
        <v>8219</v>
      </c>
      <c r="I3322" t="s">
        <v>8224</v>
      </c>
      <c r="J3322" t="s">
        <v>8246</v>
      </c>
      <c r="K3322">
        <v>1466557557</v>
      </c>
      <c r="L3322" s="10">
        <v>42543.045798611114</v>
      </c>
      <c r="M3322">
        <v>1463965557</v>
      </c>
      <c r="N3322" s="10">
        <f t="shared" si="155"/>
        <v>42513.045798611114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153"/>
        <v>101</v>
      </c>
      <c r="T3322">
        <f t="shared" si="154"/>
        <v>66.44736842105263</v>
      </c>
      <c r="U3322" t="s">
        <v>8317</v>
      </c>
      <c r="V3322" t="s">
        <v>8318</v>
      </c>
    </row>
    <row r="3323" spans="1:22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 t="str" cm="1">
        <f t="array" ref="E3323">_xlfn.IFS(D3323&lt;1000,"1000",D3323&lt;5000,"5000",D3323&lt;10000,"10000",D3323&lt;15000,"15000",D3323&lt;20000,"20000",D3323&lt;25000,"25000",D3323&lt;30000,"30000",D3323&lt;35000,"35000",D3323&lt;40000,"40000",D3323&lt;45000,"45000",D3323&lt;50000,"50000",D3323&gt;=50000,"&gt;50000")</f>
        <v>1000</v>
      </c>
      <c r="F3323">
        <v>537</v>
      </c>
      <c r="G3323" t="str" cm="1">
        <f t="array" ref="G3323">_xlfn.IFS(F3323&lt;1000,"1000",F3323&lt;5000,"5000",F3323&lt;10000,"10000",F3323&lt;15000,"15000",F3323&lt;20000,"20000",F3323&lt;25000,"25000",F3323&lt;30000,"30000",F3323&lt;35000,"35000",F3323&lt;40000,"40000",F3323&lt;45000,"45000",F3323&lt;50000,"50000",F3323&gt;50000,"&gt;50000")</f>
        <v>1000</v>
      </c>
      <c r="H3323" t="s">
        <v>8219</v>
      </c>
      <c r="I3323" t="s">
        <v>8224</v>
      </c>
      <c r="J3323" t="s">
        <v>8246</v>
      </c>
      <c r="K3323">
        <v>1413431940</v>
      </c>
      <c r="L3323" s="10">
        <v>41928.165972222225</v>
      </c>
      <c r="M3323">
        <v>1412216665</v>
      </c>
      <c r="N3323" s="10">
        <f t="shared" si="155"/>
        <v>41914.100289351853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153"/>
        <v>107.4</v>
      </c>
      <c r="T3323">
        <f t="shared" si="154"/>
        <v>35.799999999999997</v>
      </c>
      <c r="U3323" t="s">
        <v>8317</v>
      </c>
      <c r="V3323" t="s">
        <v>8318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 t="str" cm="1">
        <f t="array" ref="E3324">_xlfn.IFS(D3324&lt;1000,"1000",D3324&lt;5000,"5000",D3324&lt;10000,"10000",D3324&lt;15000,"15000",D3324&lt;20000,"20000",D3324&lt;25000,"25000",D3324&lt;30000,"30000",D3324&lt;35000,"35000",D3324&lt;40000,"40000",D3324&lt;45000,"45000",D3324&lt;50000,"50000",D3324&gt;=50000,"&gt;50000")</f>
        <v>5000</v>
      </c>
      <c r="F3324">
        <v>3350</v>
      </c>
      <c r="G3324" t="str" cm="1">
        <f t="array" ref="G3324">_xlfn.IFS(F3324&lt;1000,"1000",F3324&lt;5000,"5000",F3324&lt;10000,"10000",F3324&lt;15000,"15000",F3324&lt;20000,"20000",F3324&lt;25000,"25000",F3324&lt;30000,"30000",F3324&lt;35000,"35000",F3324&lt;40000,"40000",F3324&lt;45000,"45000",F3324&lt;50000,"50000",F3324&gt;50000,"&gt;50000")</f>
        <v>5000</v>
      </c>
      <c r="H3324" t="s">
        <v>8219</v>
      </c>
      <c r="I3324" t="s">
        <v>8224</v>
      </c>
      <c r="J3324" t="s">
        <v>8246</v>
      </c>
      <c r="K3324">
        <v>1466567700</v>
      </c>
      <c r="L3324" s="10">
        <v>42543.163194444445</v>
      </c>
      <c r="M3324">
        <v>1464653696</v>
      </c>
      <c r="N3324" s="10">
        <f t="shared" si="155"/>
        <v>42521.010370370372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153"/>
        <v>101.51515151515152</v>
      </c>
      <c r="T3324">
        <f t="shared" si="154"/>
        <v>145.65217391304347</v>
      </c>
      <c r="U3324" t="s">
        <v>8317</v>
      </c>
      <c r="V3324" t="s">
        <v>8318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 t="str" cm="1">
        <f t="array" ref="E3325">_xlfn.IFS(D3325&lt;1000,"1000",D3325&lt;5000,"5000",D3325&lt;10000,"10000",D3325&lt;15000,"15000",D3325&lt;20000,"20000",D3325&lt;25000,"25000",D3325&lt;30000,"30000",D3325&lt;35000,"35000",D3325&lt;40000,"40000",D3325&lt;45000,"45000",D3325&lt;50000,"50000",D3325&gt;=50000,"&gt;50000")</f>
        <v>5000</v>
      </c>
      <c r="F3325">
        <v>1259</v>
      </c>
      <c r="G3325" t="str" cm="1">
        <f t="array" ref="G3325">_xlfn.IFS(F3325&lt;1000,"1000",F3325&lt;5000,"5000",F3325&lt;10000,"10000",F3325&lt;15000,"15000",F3325&lt;20000,"20000",F3325&lt;25000,"25000",F3325&lt;30000,"30000",F3325&lt;35000,"35000",F3325&lt;40000,"40000",F3325&lt;45000,"45000",F3325&lt;50000,"50000",F3325&gt;50000,"&gt;50000")</f>
        <v>5000</v>
      </c>
      <c r="H3325" t="s">
        <v>8219</v>
      </c>
      <c r="I3325" t="s">
        <v>8225</v>
      </c>
      <c r="J3325" t="s">
        <v>8247</v>
      </c>
      <c r="K3325">
        <v>1474793208</v>
      </c>
      <c r="L3325" s="10">
        <v>42638.36583333333</v>
      </c>
      <c r="M3325">
        <v>1472201208</v>
      </c>
      <c r="N3325" s="10">
        <f t="shared" si="155"/>
        <v>42608.36583333333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153"/>
        <v>125.89999999999999</v>
      </c>
      <c r="T3325">
        <f t="shared" si="154"/>
        <v>25.693877551020407</v>
      </c>
      <c r="U3325" t="s">
        <v>8317</v>
      </c>
      <c r="V3325" t="s">
        <v>8318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 t="str" cm="1">
        <f t="array" ref="E3326">_xlfn.IFS(D3326&lt;1000,"1000",D3326&lt;5000,"5000",D3326&lt;10000,"10000",D3326&lt;15000,"15000",D3326&lt;20000,"20000",D3326&lt;25000,"25000",D3326&lt;30000,"30000",D3326&lt;35000,"35000",D3326&lt;40000,"40000",D3326&lt;45000,"45000",D3326&lt;50000,"50000",D3326&gt;=50000,"&gt;50000")</f>
        <v>5000</v>
      </c>
      <c r="F3326">
        <v>1525</v>
      </c>
      <c r="G3326" t="str" cm="1">
        <f t="array" ref="G3326">_xlfn.IFS(F3326&lt;1000,"1000",F3326&lt;5000,"5000",F3326&lt;10000,"10000",F3326&lt;15000,"15000",F3326&lt;20000,"20000",F3326&lt;25000,"25000",F3326&lt;30000,"30000",F3326&lt;35000,"35000",F3326&lt;40000,"40000",F3326&lt;45000,"45000",F3326&lt;50000,"50000",F3326&gt;50000,"&gt;50000")</f>
        <v>5000</v>
      </c>
      <c r="H3326" t="s">
        <v>8219</v>
      </c>
      <c r="I3326" t="s">
        <v>8241</v>
      </c>
      <c r="J3326" t="s">
        <v>8249</v>
      </c>
      <c r="K3326">
        <v>1465135190</v>
      </c>
      <c r="L3326" s="10">
        <v>42526.58321759259</v>
      </c>
      <c r="M3326">
        <v>1463925590</v>
      </c>
      <c r="N3326" s="10">
        <f t="shared" si="155"/>
        <v>42512.58321759259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153"/>
        <v>101.66666666666666</v>
      </c>
      <c r="T3326">
        <f t="shared" si="154"/>
        <v>152.5</v>
      </c>
      <c r="U3326" t="s">
        <v>8317</v>
      </c>
      <c r="V3326" t="s">
        <v>8318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 t="str" cm="1">
        <f t="array" ref="E3327">_xlfn.IFS(D3327&lt;1000,"1000",D3327&lt;5000,"5000",D3327&lt;10000,"10000",D3327&lt;15000,"15000",D3327&lt;20000,"20000",D3327&lt;25000,"25000",D3327&lt;30000,"30000",D3327&lt;35000,"35000",D3327&lt;40000,"40000",D3327&lt;45000,"45000",D3327&lt;50000,"50000",D3327&gt;=50000,"&gt;50000")</f>
        <v>1000</v>
      </c>
      <c r="F3327">
        <v>450</v>
      </c>
      <c r="G3327" t="str" cm="1">
        <f t="array" ref="G3327">_xlfn.IFS(F3327&lt;1000,"1000",F3327&lt;5000,"5000",F3327&lt;10000,"10000",F3327&lt;15000,"15000",F3327&lt;20000,"20000",F3327&lt;25000,"25000",F3327&lt;30000,"30000",F3327&lt;35000,"35000",F3327&lt;40000,"40000",F3327&lt;45000,"45000",F3327&lt;50000,"50000",F3327&gt;50000,"&gt;50000")</f>
        <v>1000</v>
      </c>
      <c r="H3327" t="s">
        <v>8219</v>
      </c>
      <c r="I3327" t="s">
        <v>8225</v>
      </c>
      <c r="J3327" t="s">
        <v>8247</v>
      </c>
      <c r="K3327">
        <v>1428256277</v>
      </c>
      <c r="L3327" s="10">
        <v>42099.743946759263</v>
      </c>
      <c r="M3327">
        <v>1425235877</v>
      </c>
      <c r="N3327" s="10">
        <f t="shared" si="155"/>
        <v>42064.785613425927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153"/>
        <v>112.5</v>
      </c>
      <c r="T3327">
        <f t="shared" si="154"/>
        <v>30</v>
      </c>
      <c r="U3327" t="s">
        <v>8317</v>
      </c>
      <c r="V3327" t="s">
        <v>8318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 t="str" cm="1">
        <f t="array" ref="E3328">_xlfn.IFS(D3328&lt;1000,"1000",D3328&lt;5000,"5000",D3328&lt;10000,"10000",D3328&lt;15000,"15000",D3328&lt;20000,"20000",D3328&lt;25000,"25000",D3328&lt;30000,"30000",D3328&lt;35000,"35000",D3328&lt;40000,"40000",D3328&lt;45000,"45000",D3328&lt;50000,"50000",D3328&gt;=50000,"&gt;50000")</f>
        <v>10000</v>
      </c>
      <c r="F3328">
        <v>8110</v>
      </c>
      <c r="G3328" t="str" cm="1">
        <f t="array" ref="G3328">_xlfn.IFS(F3328&lt;1000,"1000",F3328&lt;5000,"5000",F3328&lt;10000,"10000",F3328&lt;15000,"15000",F3328&lt;20000,"20000",F3328&lt;25000,"25000",F3328&lt;30000,"30000",F3328&lt;35000,"35000",F3328&lt;40000,"40000",F3328&lt;45000,"45000",F3328&lt;50000,"50000",F3328&gt;50000,"&gt;50000")</f>
        <v>10000</v>
      </c>
      <c r="H3328" t="s">
        <v>8219</v>
      </c>
      <c r="I3328" t="s">
        <v>8224</v>
      </c>
      <c r="J3328" t="s">
        <v>8246</v>
      </c>
      <c r="K3328">
        <v>1425830905</v>
      </c>
      <c r="L3328" s="10">
        <v>42071.67251157407</v>
      </c>
      <c r="M3328">
        <v>1423242505</v>
      </c>
      <c r="N3328" s="10">
        <f t="shared" si="155"/>
        <v>42041.714178240742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153"/>
        <v>101.375</v>
      </c>
      <c r="T3328">
        <f t="shared" si="154"/>
        <v>142.28070175438597</v>
      </c>
      <c r="U3328" t="s">
        <v>8317</v>
      </c>
      <c r="V3328" t="s">
        <v>8318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 t="str" cm="1">
        <f t="array" ref="E3329">_xlfn.IFS(D3329&lt;1000,"1000",D3329&lt;5000,"5000",D3329&lt;10000,"10000",D3329&lt;15000,"15000",D3329&lt;20000,"20000",D3329&lt;25000,"25000",D3329&lt;30000,"30000",D3329&lt;35000,"35000",D3329&lt;40000,"40000",D3329&lt;45000,"45000",D3329&lt;50000,"50000",D3329&gt;=50000,"&gt;50000")</f>
        <v>1000</v>
      </c>
      <c r="F3329">
        <v>810</v>
      </c>
      <c r="G3329" t="str" cm="1">
        <f t="array" ref="G3329">_xlfn.IFS(F3329&lt;1000,"1000",F3329&lt;5000,"5000",F3329&lt;10000,"10000",F3329&lt;15000,"15000",F3329&lt;20000,"20000",F3329&lt;25000,"25000",F3329&lt;30000,"30000",F3329&lt;35000,"35000",F3329&lt;40000,"40000",F3329&lt;45000,"45000",F3329&lt;50000,"50000",F3329&gt;50000,"&gt;50000")</f>
        <v>1000</v>
      </c>
      <c r="H3329" t="s">
        <v>8219</v>
      </c>
      <c r="I3329" t="s">
        <v>8225</v>
      </c>
      <c r="J3329" t="s">
        <v>8247</v>
      </c>
      <c r="K3329">
        <v>1462697966</v>
      </c>
      <c r="L3329" s="10">
        <v>42498.374606481477</v>
      </c>
      <c r="M3329">
        <v>1460105966</v>
      </c>
      <c r="N3329" s="10">
        <f t="shared" si="155"/>
        <v>42468.374606481477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153"/>
        <v>101.25</v>
      </c>
      <c r="T3329">
        <f t="shared" si="154"/>
        <v>24.545454545454547</v>
      </c>
      <c r="U3329" t="s">
        <v>8317</v>
      </c>
      <c r="V3329" t="s">
        <v>8318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 t="str" cm="1">
        <f t="array" ref="E3330">_xlfn.IFS(D3330&lt;1000,"1000",D3330&lt;5000,"5000",D3330&lt;10000,"10000",D3330&lt;15000,"15000",D3330&lt;20000,"20000",D3330&lt;25000,"25000",D3330&lt;30000,"30000",D3330&lt;35000,"35000",D3330&lt;40000,"40000",D3330&lt;45000,"45000",D3330&lt;50000,"50000",D3330&gt;=50000,"&gt;50000")</f>
        <v>5000</v>
      </c>
      <c r="F3330">
        <v>2635</v>
      </c>
      <c r="G3330" t="str" cm="1">
        <f t="array" ref="G3330">_xlfn.IFS(F3330&lt;1000,"1000",F3330&lt;5000,"5000",F3330&lt;10000,"10000",F3330&lt;15000,"15000",F3330&lt;20000,"20000",F3330&lt;25000,"25000",F3330&lt;30000,"30000",F3330&lt;35000,"35000",F3330&lt;40000,"40000",F3330&lt;45000,"45000",F3330&lt;50000,"50000",F3330&gt;50000,"&gt;50000")</f>
        <v>5000</v>
      </c>
      <c r="H3330" t="s">
        <v>8219</v>
      </c>
      <c r="I3330" t="s">
        <v>8224</v>
      </c>
      <c r="J3330" t="s">
        <v>8246</v>
      </c>
      <c r="K3330">
        <v>1404522000</v>
      </c>
      <c r="L3330" s="10">
        <v>41825.041666666664</v>
      </c>
      <c r="M3330">
        <v>1404308883</v>
      </c>
      <c r="N3330" s="10">
        <f t="shared" si="155"/>
        <v>41822.57503472222</v>
      </c>
      <c r="O3330" t="b">
        <v>0</v>
      </c>
      <c r="P3330">
        <v>9</v>
      </c>
      <c r="Q3330" t="b">
        <v>1</v>
      </c>
      <c r="R3330" t="s">
        <v>8271</v>
      </c>
      <c r="S3330" s="5">
        <f t="shared" ref="S3330:S3393" si="156">(F3330/D3330)*100</f>
        <v>146.38888888888889</v>
      </c>
      <c r="T3330">
        <f t="shared" ref="T3330:T3393" si="157">F3330/P3330</f>
        <v>292.77777777777777</v>
      </c>
      <c r="U3330" t="s">
        <v>8317</v>
      </c>
      <c r="V3330" t="s">
        <v>8318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 t="str" cm="1">
        <f t="array" ref="E3331">_xlfn.IFS(D3331&lt;1000,"1000",D3331&lt;5000,"5000",D3331&lt;10000,"10000",D3331&lt;15000,"15000",D3331&lt;20000,"20000",D3331&lt;25000,"25000",D3331&lt;30000,"30000",D3331&lt;35000,"35000",D3331&lt;40000,"40000",D3331&lt;45000,"45000",D3331&lt;50000,"50000",D3331&gt;=50000,"&gt;50000")</f>
        <v>5000</v>
      </c>
      <c r="F3331">
        <v>1168</v>
      </c>
      <c r="G3331" t="str" cm="1">
        <f t="array" ref="G3331">_xlfn.IFS(F3331&lt;1000,"1000",F3331&lt;5000,"5000",F3331&lt;10000,"10000",F3331&lt;15000,"15000",F3331&lt;20000,"20000",F3331&lt;25000,"25000",F3331&lt;30000,"30000",F3331&lt;35000,"35000",F3331&lt;40000,"40000",F3331&lt;45000,"45000",F3331&lt;50000,"50000",F3331&gt;50000,"&gt;50000")</f>
        <v>5000</v>
      </c>
      <c r="H3331" t="s">
        <v>8219</v>
      </c>
      <c r="I3331" t="s">
        <v>8225</v>
      </c>
      <c r="J3331" t="s">
        <v>8247</v>
      </c>
      <c r="K3331">
        <v>1406502000</v>
      </c>
      <c r="L3331" s="10">
        <v>41847.958333333336</v>
      </c>
      <c r="M3331">
        <v>1405583108</v>
      </c>
      <c r="N3331" s="10">
        <f t="shared" ref="N3331:N3394" si="158">(((M3331/60)/60)/24)+DATE(1970,1,1)</f>
        <v>41837.323009259257</v>
      </c>
      <c r="O3331" t="b">
        <v>0</v>
      </c>
      <c r="P3331">
        <v>26</v>
      </c>
      <c r="Q3331" t="b">
        <v>1</v>
      </c>
      <c r="R3331" t="s">
        <v>8271</v>
      </c>
      <c r="S3331" s="5">
        <f t="shared" si="156"/>
        <v>116.8</v>
      </c>
      <c r="T3331">
        <f t="shared" si="157"/>
        <v>44.92307692307692</v>
      </c>
      <c r="U3331" t="s">
        <v>8317</v>
      </c>
      <c r="V3331" t="s">
        <v>8318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 t="str" cm="1">
        <f t="array" ref="E3332">_xlfn.IFS(D3332&lt;1000,"1000",D3332&lt;5000,"5000",D3332&lt;10000,"10000",D3332&lt;15000,"15000",D3332&lt;20000,"20000",D3332&lt;25000,"25000",D3332&lt;30000,"30000",D3332&lt;35000,"35000",D3332&lt;40000,"40000",D3332&lt;45000,"45000",D3332&lt;50000,"50000",D3332&gt;=50000,"&gt;50000")</f>
        <v>5000</v>
      </c>
      <c r="F3332">
        <v>1594</v>
      </c>
      <c r="G3332" t="str" cm="1">
        <f t="array" ref="G3332">_xlfn.IFS(F3332&lt;1000,"1000",F3332&lt;5000,"5000",F3332&lt;10000,"10000",F3332&lt;15000,"15000",F3332&lt;20000,"20000",F3332&lt;25000,"25000",F3332&lt;30000,"30000",F3332&lt;35000,"35000",F3332&lt;40000,"40000",F3332&lt;45000,"45000",F3332&lt;50000,"50000",F3332&gt;50000,"&gt;50000")</f>
        <v>5000</v>
      </c>
      <c r="H3332" t="s">
        <v>8219</v>
      </c>
      <c r="I3332" t="s">
        <v>8225</v>
      </c>
      <c r="J3332" t="s">
        <v>8247</v>
      </c>
      <c r="K3332">
        <v>1427919468</v>
      </c>
      <c r="L3332" s="10">
        <v>42095.845694444448</v>
      </c>
      <c r="M3332">
        <v>1425331068</v>
      </c>
      <c r="N3332" s="10">
        <f t="shared" si="158"/>
        <v>42065.887361111112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156"/>
        <v>106.26666666666667</v>
      </c>
      <c r="T3332">
        <f t="shared" si="157"/>
        <v>23.10144927536232</v>
      </c>
      <c r="U3332" t="s">
        <v>8317</v>
      </c>
      <c r="V3332" t="s">
        <v>8318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 t="str" cm="1">
        <f t="array" ref="E3333">_xlfn.IFS(D3333&lt;1000,"1000",D3333&lt;5000,"5000",D3333&lt;10000,"10000",D3333&lt;15000,"15000",D3333&lt;20000,"20000",D3333&lt;25000,"25000",D3333&lt;30000,"30000",D3333&lt;35000,"35000",D3333&lt;40000,"40000",D3333&lt;45000,"45000",D3333&lt;50000,"50000",D3333&gt;=50000,"&gt;50000")</f>
        <v>10000</v>
      </c>
      <c r="F3333">
        <v>5226</v>
      </c>
      <c r="G3333" t="str" cm="1">
        <f t="array" ref="G3333">_xlfn.IFS(F3333&lt;1000,"1000",F3333&lt;5000,"5000",F3333&lt;10000,"10000",F3333&lt;15000,"15000",F3333&lt;20000,"20000",F3333&lt;25000,"25000",F3333&lt;30000,"30000",F3333&lt;35000,"35000",F3333&lt;40000,"40000",F3333&lt;45000,"45000",F3333&lt;50000,"50000",F3333&gt;50000,"&gt;50000")</f>
        <v>10000</v>
      </c>
      <c r="H3333" t="s">
        <v>8219</v>
      </c>
      <c r="I3333" t="s">
        <v>8224</v>
      </c>
      <c r="J3333" t="s">
        <v>8246</v>
      </c>
      <c r="K3333">
        <v>1444149886</v>
      </c>
      <c r="L3333" s="10">
        <v>42283.697754629626</v>
      </c>
      <c r="M3333">
        <v>1441125886</v>
      </c>
      <c r="N3333" s="10">
        <f t="shared" si="158"/>
        <v>42248.697754629626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156"/>
        <v>104.52</v>
      </c>
      <c r="T3333">
        <f t="shared" si="157"/>
        <v>80.400000000000006</v>
      </c>
      <c r="U3333" t="s">
        <v>8317</v>
      </c>
      <c r="V3333" t="s">
        <v>8318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 t="str" cm="1">
        <f t="array" ref="E3334">_xlfn.IFS(D3334&lt;1000,"1000",D3334&lt;5000,"5000",D3334&lt;10000,"10000",D3334&lt;15000,"15000",D3334&lt;20000,"20000",D3334&lt;25000,"25000",D3334&lt;30000,"30000",D3334&lt;35000,"35000",D3334&lt;40000,"40000",D3334&lt;45000,"45000",D3334&lt;50000,"50000",D3334&gt;=50000,"&gt;50000")</f>
        <v>10000</v>
      </c>
      <c r="F3334">
        <v>6000</v>
      </c>
      <c r="G3334" t="str" cm="1">
        <f t="array" ref="G3334">_xlfn.IFS(F3334&lt;1000,"1000",F3334&lt;5000,"5000",F3334&lt;10000,"10000",F3334&lt;15000,"15000",F3334&lt;20000,"20000",F3334&lt;25000,"25000",F3334&lt;30000,"30000",F3334&lt;35000,"35000",F3334&lt;40000,"40000",F3334&lt;45000,"45000",F3334&lt;50000,"50000",F3334&gt;50000,"&gt;50000")</f>
        <v>10000</v>
      </c>
      <c r="H3334" t="s">
        <v>8219</v>
      </c>
      <c r="I3334" t="s">
        <v>8224</v>
      </c>
      <c r="J3334" t="s">
        <v>8246</v>
      </c>
      <c r="K3334">
        <v>1405802330</v>
      </c>
      <c r="L3334" s="10">
        <v>41839.860300925924</v>
      </c>
      <c r="M3334">
        <v>1403210330</v>
      </c>
      <c r="N3334" s="10">
        <f t="shared" si="158"/>
        <v>41809.860300925924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156"/>
        <v>100</v>
      </c>
      <c r="T3334">
        <f t="shared" si="157"/>
        <v>72.289156626506028</v>
      </c>
      <c r="U3334" t="s">
        <v>8317</v>
      </c>
      <c r="V3334" t="s">
        <v>8318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 t="str" cm="1">
        <f t="array" ref="E3335">_xlfn.IFS(D3335&lt;1000,"1000",D3335&lt;5000,"5000",D3335&lt;10000,"10000",D3335&lt;15000,"15000",D3335&lt;20000,"20000",D3335&lt;25000,"25000",D3335&lt;30000,"30000",D3335&lt;35000,"35000",D3335&lt;40000,"40000",D3335&lt;45000,"45000",D3335&lt;50000,"50000",D3335&gt;=50000,"&gt;50000")</f>
        <v>5000</v>
      </c>
      <c r="F3335">
        <v>3660</v>
      </c>
      <c r="G3335" t="str" cm="1">
        <f t="array" ref="G3335">_xlfn.IFS(F3335&lt;1000,"1000",F3335&lt;5000,"5000",F3335&lt;10000,"10000",F3335&lt;15000,"15000",F3335&lt;20000,"20000",F3335&lt;25000,"25000",F3335&lt;30000,"30000",F3335&lt;35000,"35000",F3335&lt;40000,"40000",F3335&lt;45000,"45000",F3335&lt;50000,"50000",F3335&gt;50000,"&gt;50000")</f>
        <v>5000</v>
      </c>
      <c r="H3335" t="s">
        <v>8219</v>
      </c>
      <c r="I3335" t="s">
        <v>8224</v>
      </c>
      <c r="J3335" t="s">
        <v>8246</v>
      </c>
      <c r="K3335">
        <v>1434384880</v>
      </c>
      <c r="L3335" s="10">
        <v>42170.676851851851</v>
      </c>
      <c r="M3335">
        <v>1432484080</v>
      </c>
      <c r="N3335" s="10">
        <f t="shared" si="158"/>
        <v>42148.676851851851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156"/>
        <v>104.57142857142858</v>
      </c>
      <c r="T3335">
        <f t="shared" si="157"/>
        <v>32.972972972972975</v>
      </c>
      <c r="U3335" t="s">
        <v>8317</v>
      </c>
      <c r="V3335" t="s">
        <v>8318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 t="str" cm="1">
        <f t="array" ref="E3336">_xlfn.IFS(D3336&lt;1000,"1000",D3336&lt;5000,"5000",D3336&lt;10000,"10000",D3336&lt;15000,"15000",D3336&lt;20000,"20000",D3336&lt;25000,"25000",D3336&lt;30000,"30000",D3336&lt;35000,"35000",D3336&lt;40000,"40000",D3336&lt;45000,"45000",D3336&lt;50000,"50000",D3336&gt;=50000,"&gt;50000")</f>
        <v>5000</v>
      </c>
      <c r="F3336">
        <v>5366</v>
      </c>
      <c r="G3336" t="str" cm="1">
        <f t="array" ref="G3336">_xlfn.IFS(F3336&lt;1000,"1000",F3336&lt;5000,"5000",F3336&lt;10000,"10000",F3336&lt;15000,"15000",F3336&lt;20000,"20000",F3336&lt;25000,"25000",F3336&lt;30000,"30000",F3336&lt;35000,"35000",F3336&lt;40000,"40000",F3336&lt;45000,"45000",F3336&lt;50000,"50000",F3336&gt;50000,"&gt;50000")</f>
        <v>10000</v>
      </c>
      <c r="H3336" t="s">
        <v>8219</v>
      </c>
      <c r="I3336" t="s">
        <v>8224</v>
      </c>
      <c r="J3336" t="s">
        <v>8246</v>
      </c>
      <c r="K3336">
        <v>1438259422</v>
      </c>
      <c r="L3336" s="10">
        <v>42215.521087962959</v>
      </c>
      <c r="M3336">
        <v>1435667422</v>
      </c>
      <c r="N3336" s="10">
        <f t="shared" si="158"/>
        <v>42185.521087962959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156"/>
        <v>138.62051149573753</v>
      </c>
      <c r="T3336">
        <f t="shared" si="157"/>
        <v>116.65217391304348</v>
      </c>
      <c r="U3336" t="s">
        <v>8317</v>
      </c>
      <c r="V3336" t="s">
        <v>8318</v>
      </c>
    </row>
    <row r="3337" spans="1:22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 t="str" cm="1">
        <f t="array" ref="E3337">_xlfn.IFS(D3337&lt;1000,"1000",D3337&lt;5000,"5000",D3337&lt;10000,"10000",D3337&lt;15000,"15000",D3337&lt;20000,"20000",D3337&lt;25000,"25000",D3337&lt;30000,"30000",D3337&lt;35000,"35000",D3337&lt;40000,"40000",D3337&lt;45000,"45000",D3337&lt;50000,"50000",D3337&gt;=50000,"&gt;50000")</f>
        <v>10000</v>
      </c>
      <c r="F3337">
        <v>5016</v>
      </c>
      <c r="G3337" t="str" cm="1">
        <f t="array" ref="G3337">_xlfn.IFS(F3337&lt;1000,"1000",F3337&lt;5000,"5000",F3337&lt;10000,"10000",F3337&lt;15000,"15000",F3337&lt;20000,"20000",F3337&lt;25000,"25000",F3337&lt;30000,"30000",F3337&lt;35000,"35000",F3337&lt;40000,"40000",F3337&lt;45000,"45000",F3337&lt;50000,"50000",F3337&gt;50000,"&gt;50000")</f>
        <v>10000</v>
      </c>
      <c r="H3337" t="s">
        <v>8219</v>
      </c>
      <c r="I3337" t="s">
        <v>8225</v>
      </c>
      <c r="J3337" t="s">
        <v>8247</v>
      </c>
      <c r="K3337">
        <v>1407106800</v>
      </c>
      <c r="L3337" s="10">
        <v>41854.958333333336</v>
      </c>
      <c r="M3337">
        <v>1404749446</v>
      </c>
      <c r="N3337" s="10">
        <f t="shared" si="158"/>
        <v>41827.674143518518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156"/>
        <v>100.32000000000001</v>
      </c>
      <c r="T3337">
        <f t="shared" si="157"/>
        <v>79.61904761904762</v>
      </c>
      <c r="U3337" t="s">
        <v>8317</v>
      </c>
      <c r="V3337" t="s">
        <v>8318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 t="str" cm="1">
        <f t="array" ref="E3338">_xlfn.IFS(D3338&lt;1000,"1000",D3338&lt;5000,"5000",D3338&lt;10000,"10000",D3338&lt;15000,"15000",D3338&lt;20000,"20000",D3338&lt;25000,"25000",D3338&lt;30000,"30000",D3338&lt;35000,"35000",D3338&lt;40000,"40000",D3338&lt;45000,"45000",D3338&lt;50000,"50000",D3338&gt;=50000,"&gt;50000")</f>
        <v>1000</v>
      </c>
      <c r="F3338">
        <v>250</v>
      </c>
      <c r="G3338" t="str" cm="1">
        <f t="array" ref="G3338">_xlfn.IFS(F3338&lt;1000,"1000",F3338&lt;5000,"5000",F3338&lt;10000,"10000",F3338&lt;15000,"15000",F3338&lt;20000,"20000",F3338&lt;25000,"25000",F3338&lt;30000,"30000",F3338&lt;35000,"35000",F3338&lt;40000,"40000",F3338&lt;45000,"45000",F3338&lt;50000,"50000",F3338&gt;50000,"&gt;50000")</f>
        <v>1000</v>
      </c>
      <c r="H3338" t="s">
        <v>8219</v>
      </c>
      <c r="I3338" t="s">
        <v>8225</v>
      </c>
      <c r="J3338" t="s">
        <v>8247</v>
      </c>
      <c r="K3338">
        <v>1459845246</v>
      </c>
      <c r="L3338" s="10">
        <v>42465.35701388889</v>
      </c>
      <c r="M3338">
        <v>1457429646</v>
      </c>
      <c r="N3338" s="10">
        <f t="shared" si="158"/>
        <v>42437.398680555561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156"/>
        <v>100</v>
      </c>
      <c r="T3338">
        <f t="shared" si="157"/>
        <v>27.777777777777779</v>
      </c>
      <c r="U3338" t="s">
        <v>8317</v>
      </c>
      <c r="V3338" t="s">
        <v>8318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 t="str" cm="1">
        <f t="array" ref="E3339">_xlfn.IFS(D3339&lt;1000,"1000",D3339&lt;5000,"5000",D3339&lt;10000,"10000",D3339&lt;15000,"15000",D3339&lt;20000,"20000",D3339&lt;25000,"25000",D3339&lt;30000,"30000",D3339&lt;35000,"35000",D3339&lt;40000,"40000",D3339&lt;45000,"45000",D3339&lt;50000,"50000",D3339&gt;=50000,"&gt;50000")</f>
        <v>5000</v>
      </c>
      <c r="F3339">
        <v>2755</v>
      </c>
      <c r="G3339" t="str" cm="1">
        <f t="array" ref="G3339">_xlfn.IFS(F3339&lt;1000,"1000",F3339&lt;5000,"5000",F3339&lt;10000,"10000",F3339&lt;15000,"15000",F3339&lt;20000,"20000",F3339&lt;25000,"25000",F3339&lt;30000,"30000",F3339&lt;35000,"35000",F3339&lt;40000,"40000",F3339&lt;45000,"45000",F3339&lt;50000,"50000",F3339&gt;50000,"&gt;50000")</f>
        <v>5000</v>
      </c>
      <c r="H3339" t="s">
        <v>8219</v>
      </c>
      <c r="I3339" t="s">
        <v>8225</v>
      </c>
      <c r="J3339" t="s">
        <v>8247</v>
      </c>
      <c r="K3339">
        <v>1412974800</v>
      </c>
      <c r="L3339" s="10">
        <v>41922.875</v>
      </c>
      <c r="M3339">
        <v>1411109167</v>
      </c>
      <c r="N3339" s="10">
        <f t="shared" si="158"/>
        <v>41901.282025462962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156"/>
        <v>110.2</v>
      </c>
      <c r="T3339">
        <f t="shared" si="157"/>
        <v>81.029411764705884</v>
      </c>
      <c r="U3339" t="s">
        <v>8317</v>
      </c>
      <c r="V3339" t="s">
        <v>8318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 t="str" cm="1">
        <f t="array" ref="E3340">_xlfn.IFS(D3340&lt;1000,"1000",D3340&lt;5000,"5000",D3340&lt;10000,"10000",D3340&lt;15000,"15000",D3340&lt;20000,"20000",D3340&lt;25000,"25000",D3340&lt;30000,"30000",D3340&lt;35000,"35000",D3340&lt;40000,"40000",D3340&lt;45000,"45000",D3340&lt;50000,"50000",D3340&gt;=50000,"&gt;50000")</f>
        <v>20000</v>
      </c>
      <c r="F3340">
        <v>15327</v>
      </c>
      <c r="G3340" t="str" cm="1">
        <f t="array" ref="G3340">_xlfn.IFS(F3340&lt;1000,"1000",F3340&lt;5000,"5000",F3340&lt;10000,"10000",F3340&lt;15000,"15000",F3340&lt;20000,"20000",F3340&lt;25000,"25000",F3340&lt;30000,"30000",F3340&lt;35000,"35000",F3340&lt;40000,"40000",F3340&lt;45000,"45000",F3340&lt;50000,"50000",F3340&gt;50000,"&gt;50000")</f>
        <v>20000</v>
      </c>
      <c r="H3340" t="s">
        <v>8219</v>
      </c>
      <c r="I3340" t="s">
        <v>8224</v>
      </c>
      <c r="J3340" t="s">
        <v>8246</v>
      </c>
      <c r="K3340">
        <v>1487944080</v>
      </c>
      <c r="L3340" s="10">
        <v>42790.574999999997</v>
      </c>
      <c r="M3340">
        <v>1486129680</v>
      </c>
      <c r="N3340" s="10">
        <f t="shared" si="158"/>
        <v>42769.574999999997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156"/>
        <v>102.18</v>
      </c>
      <c r="T3340">
        <f t="shared" si="157"/>
        <v>136.84821428571428</v>
      </c>
      <c r="U3340" t="s">
        <v>8317</v>
      </c>
      <c r="V3340" t="s">
        <v>8318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 t="str" cm="1">
        <f t="array" ref="E3341">_xlfn.IFS(D3341&lt;1000,"1000",D3341&lt;5000,"5000",D3341&lt;10000,"10000",D3341&lt;15000,"15000",D3341&lt;20000,"20000",D3341&lt;25000,"25000",D3341&lt;30000,"30000",D3341&lt;35000,"35000",D3341&lt;40000,"40000",D3341&lt;45000,"45000",D3341&lt;50000,"50000",D3341&gt;=50000,"&gt;50000")</f>
        <v>10000</v>
      </c>
      <c r="F3341">
        <v>8348</v>
      </c>
      <c r="G3341" t="str" cm="1">
        <f t="array" ref="G3341">_xlfn.IFS(F3341&lt;1000,"1000",F3341&lt;5000,"5000",F3341&lt;10000,"10000",F3341&lt;15000,"15000",F3341&lt;20000,"20000",F3341&lt;25000,"25000",F3341&lt;30000,"30000",F3341&lt;35000,"35000",F3341&lt;40000,"40000",F3341&lt;45000,"45000",F3341&lt;50000,"50000",F3341&gt;50000,"&gt;50000")</f>
        <v>10000</v>
      </c>
      <c r="H3341" t="s">
        <v>8219</v>
      </c>
      <c r="I3341" t="s">
        <v>8224</v>
      </c>
      <c r="J3341" t="s">
        <v>8246</v>
      </c>
      <c r="K3341">
        <v>1469721518</v>
      </c>
      <c r="L3341" s="10">
        <v>42579.665717592594</v>
      </c>
      <c r="M3341">
        <v>1467129518</v>
      </c>
      <c r="N3341" s="10">
        <f t="shared" si="158"/>
        <v>42549.665717592594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156"/>
        <v>104.35000000000001</v>
      </c>
      <c r="T3341">
        <f t="shared" si="157"/>
        <v>177.61702127659575</v>
      </c>
      <c r="U3341" t="s">
        <v>8317</v>
      </c>
      <c r="V3341" t="s">
        <v>8318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 t="str" cm="1">
        <f t="array" ref="E3342">_xlfn.IFS(D3342&lt;1000,"1000",D3342&lt;5000,"5000",D3342&lt;10000,"10000",D3342&lt;15000,"15000",D3342&lt;20000,"20000",D3342&lt;25000,"25000",D3342&lt;30000,"30000",D3342&lt;35000,"35000",D3342&lt;40000,"40000",D3342&lt;45000,"45000",D3342&lt;50000,"50000",D3342&gt;=50000,"&gt;50000")</f>
        <v>5000</v>
      </c>
      <c r="F3342">
        <v>4145</v>
      </c>
      <c r="G3342" t="str" cm="1">
        <f t="array" ref="G3342">_xlfn.IFS(F3342&lt;1000,"1000",F3342&lt;5000,"5000",F3342&lt;10000,"10000",F3342&lt;15000,"15000",F3342&lt;20000,"20000",F3342&lt;25000,"25000",F3342&lt;30000,"30000",F3342&lt;35000,"35000",F3342&lt;40000,"40000",F3342&lt;45000,"45000",F3342&lt;50000,"50000",F3342&gt;50000,"&gt;50000")</f>
        <v>5000</v>
      </c>
      <c r="H3342" t="s">
        <v>8219</v>
      </c>
      <c r="I3342" t="s">
        <v>8224</v>
      </c>
      <c r="J3342" t="s">
        <v>8246</v>
      </c>
      <c r="K3342">
        <v>1481066554</v>
      </c>
      <c r="L3342" s="10">
        <v>42710.974004629628</v>
      </c>
      <c r="M3342">
        <v>1478906554</v>
      </c>
      <c r="N3342" s="10">
        <f t="shared" si="158"/>
        <v>42685.974004629628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156"/>
        <v>138.16666666666666</v>
      </c>
      <c r="T3342">
        <f t="shared" si="157"/>
        <v>109.07894736842105</v>
      </c>
      <c r="U3342" t="s">
        <v>8317</v>
      </c>
      <c r="V3342" t="s">
        <v>8318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 t="str" cm="1">
        <f t="array" ref="E3343">_xlfn.IFS(D3343&lt;1000,"1000",D3343&lt;5000,"5000",D3343&lt;10000,"10000",D3343&lt;15000,"15000",D3343&lt;20000,"20000",D3343&lt;25000,"25000",D3343&lt;30000,"30000",D3343&lt;35000,"35000",D3343&lt;40000,"40000",D3343&lt;45000,"45000",D3343&lt;50000,"50000",D3343&gt;=50000,"&gt;50000")</f>
        <v>5000</v>
      </c>
      <c r="F3343">
        <v>3350</v>
      </c>
      <c r="G3343" t="str" cm="1">
        <f t="array" ref="G3343">_xlfn.IFS(F3343&lt;1000,"1000",F3343&lt;5000,"5000",F3343&lt;10000,"10000",F3343&lt;15000,"15000",F3343&lt;20000,"20000",F3343&lt;25000,"25000",F3343&lt;30000,"30000",F3343&lt;35000,"35000",F3343&lt;40000,"40000",F3343&lt;45000,"45000",F3343&lt;50000,"50000",F3343&gt;50000,"&gt;50000")</f>
        <v>5000</v>
      </c>
      <c r="H3343" t="s">
        <v>8219</v>
      </c>
      <c r="I3343" t="s">
        <v>8225</v>
      </c>
      <c r="J3343" t="s">
        <v>8247</v>
      </c>
      <c r="K3343">
        <v>1465750800</v>
      </c>
      <c r="L3343" s="10">
        <v>42533.708333333328</v>
      </c>
      <c r="M3343">
        <v>1463771421</v>
      </c>
      <c r="N3343" s="10">
        <f t="shared" si="158"/>
        <v>42510.798854166671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156"/>
        <v>100</v>
      </c>
      <c r="T3343">
        <f t="shared" si="157"/>
        <v>119.64285714285714</v>
      </c>
      <c r="U3343" t="s">
        <v>8317</v>
      </c>
      <c r="V3343" t="s">
        <v>8318</v>
      </c>
    </row>
    <row r="3344" spans="1:22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 t="str" cm="1">
        <f t="array" ref="E3344">_xlfn.IFS(D3344&lt;1000,"1000",D3344&lt;5000,"5000",D3344&lt;10000,"10000",D3344&lt;15000,"15000",D3344&lt;20000,"20000",D3344&lt;25000,"25000",D3344&lt;30000,"30000",D3344&lt;35000,"35000",D3344&lt;40000,"40000",D3344&lt;45000,"45000",D3344&lt;50000,"50000",D3344&gt;=50000,"&gt;50000")</f>
        <v>10000</v>
      </c>
      <c r="F3344">
        <v>6100</v>
      </c>
      <c r="G3344" t="str" cm="1">
        <f t="array" ref="G3344">_xlfn.IFS(F3344&lt;1000,"1000",F3344&lt;5000,"5000",F3344&lt;10000,"10000",F3344&lt;15000,"15000",F3344&lt;20000,"20000",F3344&lt;25000,"25000",F3344&lt;30000,"30000",F3344&lt;35000,"35000",F3344&lt;40000,"40000",F3344&lt;45000,"45000",F3344&lt;50000,"50000",F3344&gt;50000,"&gt;50000")</f>
        <v>10000</v>
      </c>
      <c r="H3344" t="s">
        <v>8219</v>
      </c>
      <c r="I3344" t="s">
        <v>8224</v>
      </c>
      <c r="J3344" t="s">
        <v>8246</v>
      </c>
      <c r="K3344">
        <v>1427864340</v>
      </c>
      <c r="L3344" s="10">
        <v>42095.207638888889</v>
      </c>
      <c r="M3344">
        <v>1425020810</v>
      </c>
      <c r="N3344" s="10">
        <f t="shared" si="158"/>
        <v>42062.296412037031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156"/>
        <v>101.66666666666666</v>
      </c>
      <c r="T3344">
        <f t="shared" si="157"/>
        <v>78.205128205128204</v>
      </c>
      <c r="U3344" t="s">
        <v>8317</v>
      </c>
      <c r="V3344" t="s">
        <v>8318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 t="str" cm="1">
        <f t="array" ref="E3345">_xlfn.IFS(D3345&lt;1000,"1000",D3345&lt;5000,"5000",D3345&lt;10000,"10000",D3345&lt;15000,"15000",D3345&lt;20000,"20000",D3345&lt;25000,"25000",D3345&lt;30000,"30000",D3345&lt;35000,"35000",D3345&lt;40000,"40000",D3345&lt;45000,"45000",D3345&lt;50000,"50000",D3345&gt;=50000,"&gt;50000")</f>
        <v>1000</v>
      </c>
      <c r="F3345">
        <v>1200</v>
      </c>
      <c r="G3345" t="str" cm="1">
        <f t="array" ref="G3345">_xlfn.IFS(F3345&lt;1000,"1000",F3345&lt;5000,"5000",F3345&lt;10000,"10000",F3345&lt;15000,"15000",F3345&lt;20000,"20000",F3345&lt;25000,"25000",F3345&lt;30000,"30000",F3345&lt;35000,"35000",F3345&lt;40000,"40000",F3345&lt;45000,"45000",F3345&lt;50000,"50000",F3345&gt;50000,"&gt;50000")</f>
        <v>5000</v>
      </c>
      <c r="H3345" t="s">
        <v>8219</v>
      </c>
      <c r="I3345" t="s">
        <v>8225</v>
      </c>
      <c r="J3345" t="s">
        <v>8247</v>
      </c>
      <c r="K3345">
        <v>1460553480</v>
      </c>
      <c r="L3345" s="10">
        <v>42473.554166666669</v>
      </c>
      <c r="M3345">
        <v>1458770384</v>
      </c>
      <c r="N3345" s="10">
        <f t="shared" si="158"/>
        <v>42452.916481481487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156"/>
        <v>171.42857142857142</v>
      </c>
      <c r="T3345">
        <f t="shared" si="157"/>
        <v>52.173913043478258</v>
      </c>
      <c r="U3345" t="s">
        <v>8317</v>
      </c>
      <c r="V3345" t="s">
        <v>8318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 t="str" cm="1">
        <f t="array" ref="E3346">_xlfn.IFS(D3346&lt;1000,"1000",D3346&lt;5000,"5000",D3346&lt;10000,"10000",D3346&lt;15000,"15000",D3346&lt;20000,"20000",D3346&lt;25000,"25000",D3346&lt;30000,"30000",D3346&lt;35000,"35000",D3346&lt;40000,"40000",D3346&lt;45000,"45000",D3346&lt;50000,"50000",D3346&gt;=50000,"&gt;50000")</f>
        <v>5000</v>
      </c>
      <c r="F3346">
        <v>4565</v>
      </c>
      <c r="G3346" t="str" cm="1">
        <f t="array" ref="G3346">_xlfn.IFS(F3346&lt;1000,"1000",F3346&lt;5000,"5000",F3346&lt;10000,"10000",F3346&lt;15000,"15000",F3346&lt;20000,"20000",F3346&lt;25000,"25000",F3346&lt;30000,"30000",F3346&lt;35000,"35000",F3346&lt;40000,"40000",F3346&lt;45000,"45000",F3346&lt;50000,"50000",F3346&gt;50000,"&gt;50000")</f>
        <v>5000</v>
      </c>
      <c r="H3346" t="s">
        <v>8219</v>
      </c>
      <c r="I3346" t="s">
        <v>8224</v>
      </c>
      <c r="J3346" t="s">
        <v>8246</v>
      </c>
      <c r="K3346">
        <v>1409374093</v>
      </c>
      <c r="L3346" s="10">
        <v>41881.200150462959</v>
      </c>
      <c r="M3346">
        <v>1406782093</v>
      </c>
      <c r="N3346" s="10">
        <f t="shared" si="158"/>
        <v>41851.200150462959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156"/>
        <v>101.44444444444444</v>
      </c>
      <c r="T3346">
        <f t="shared" si="157"/>
        <v>114.125</v>
      </c>
      <c r="U3346" t="s">
        <v>8317</v>
      </c>
      <c r="V3346" t="s">
        <v>8318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 t="str" cm="1">
        <f t="array" ref="E3347">_xlfn.IFS(D3347&lt;1000,"1000",D3347&lt;5000,"5000",D3347&lt;10000,"10000",D3347&lt;15000,"15000",D3347&lt;20000,"20000",D3347&lt;25000,"25000",D3347&lt;30000,"30000",D3347&lt;35000,"35000",D3347&lt;40000,"40000",D3347&lt;45000,"45000",D3347&lt;50000,"50000",D3347&gt;=50000,"&gt;50000")</f>
        <v>1000</v>
      </c>
      <c r="F3347">
        <v>650</v>
      </c>
      <c r="G3347" t="str" cm="1">
        <f t="array" ref="G3347">_xlfn.IFS(F3347&lt;1000,"1000",F3347&lt;5000,"5000",F3347&lt;10000,"10000",F3347&lt;15000,"15000",F3347&lt;20000,"20000",F3347&lt;25000,"25000",F3347&lt;30000,"30000",F3347&lt;35000,"35000",F3347&lt;40000,"40000",F3347&lt;45000,"45000",F3347&lt;50000,"50000",F3347&gt;50000,"&gt;50000")</f>
        <v>1000</v>
      </c>
      <c r="H3347" t="s">
        <v>8219</v>
      </c>
      <c r="I3347" t="s">
        <v>8224</v>
      </c>
      <c r="J3347" t="s">
        <v>8246</v>
      </c>
      <c r="K3347">
        <v>1429317420</v>
      </c>
      <c r="L3347" s="10">
        <v>42112.025694444441</v>
      </c>
      <c r="M3347">
        <v>1424226768</v>
      </c>
      <c r="N3347" s="10">
        <f t="shared" si="158"/>
        <v>42053.106111111112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156"/>
        <v>130</v>
      </c>
      <c r="T3347">
        <f t="shared" si="157"/>
        <v>50</v>
      </c>
      <c r="U3347" t="s">
        <v>8317</v>
      </c>
      <c r="V3347" t="s">
        <v>8318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 t="str" cm="1">
        <f t="array" ref="E3348">_xlfn.IFS(D3348&lt;1000,"1000",D3348&lt;5000,"5000",D3348&lt;10000,"10000",D3348&lt;15000,"15000",D3348&lt;20000,"20000",D3348&lt;25000,"25000",D3348&lt;30000,"30000",D3348&lt;35000,"35000",D3348&lt;40000,"40000",D3348&lt;45000,"45000",D3348&lt;50000,"50000",D3348&gt;=50000,"&gt;50000")</f>
        <v>5000</v>
      </c>
      <c r="F3348">
        <v>1650</v>
      </c>
      <c r="G3348" t="str" cm="1">
        <f t="array" ref="G3348">_xlfn.IFS(F3348&lt;1000,"1000",F3348&lt;5000,"5000",F3348&lt;10000,"10000",F3348&lt;15000,"15000",F3348&lt;20000,"20000",F3348&lt;25000,"25000",F3348&lt;30000,"30000",F3348&lt;35000,"35000",F3348&lt;40000,"40000",F3348&lt;45000,"45000",F3348&lt;50000,"50000",F3348&gt;50000,"&gt;50000")</f>
        <v>5000</v>
      </c>
      <c r="H3348" t="s">
        <v>8219</v>
      </c>
      <c r="I3348" t="s">
        <v>8224</v>
      </c>
      <c r="J3348" t="s">
        <v>8246</v>
      </c>
      <c r="K3348">
        <v>1424910910</v>
      </c>
      <c r="L3348" s="10">
        <v>42061.024421296301</v>
      </c>
      <c r="M3348">
        <v>1424306110</v>
      </c>
      <c r="N3348" s="10">
        <f t="shared" si="158"/>
        <v>42054.024421296301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156"/>
        <v>110.00000000000001</v>
      </c>
      <c r="T3348">
        <f t="shared" si="157"/>
        <v>91.666666666666671</v>
      </c>
      <c r="U3348" t="s">
        <v>8317</v>
      </c>
      <c r="V3348" t="s">
        <v>8318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 t="str" cm="1">
        <f t="array" ref="E3349">_xlfn.IFS(D3349&lt;1000,"1000",D3349&lt;5000,"5000",D3349&lt;10000,"10000",D3349&lt;15000,"15000",D3349&lt;20000,"20000",D3349&lt;25000,"25000",D3349&lt;30000,"30000",D3349&lt;35000,"35000",D3349&lt;40000,"40000",D3349&lt;45000,"45000",D3349&lt;50000,"50000",D3349&gt;=50000,"&gt;50000")</f>
        <v>5000</v>
      </c>
      <c r="F3349">
        <v>2389</v>
      </c>
      <c r="G3349" t="str" cm="1">
        <f t="array" ref="G3349">_xlfn.IFS(F3349&lt;1000,"1000",F3349&lt;5000,"5000",F3349&lt;10000,"10000",F3349&lt;15000,"15000",F3349&lt;20000,"20000",F3349&lt;25000,"25000",F3349&lt;30000,"30000",F3349&lt;35000,"35000",F3349&lt;40000,"40000",F3349&lt;45000,"45000",F3349&lt;50000,"50000",F3349&gt;50000,"&gt;50000")</f>
        <v>5000</v>
      </c>
      <c r="H3349" t="s">
        <v>8219</v>
      </c>
      <c r="I3349" t="s">
        <v>8225</v>
      </c>
      <c r="J3349" t="s">
        <v>8247</v>
      </c>
      <c r="K3349">
        <v>1462741200</v>
      </c>
      <c r="L3349" s="10">
        <v>42498.875</v>
      </c>
      <c r="M3349">
        <v>1461503654</v>
      </c>
      <c r="N3349" s="10">
        <f t="shared" si="158"/>
        <v>42484.551550925928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156"/>
        <v>119.44999999999999</v>
      </c>
      <c r="T3349">
        <f t="shared" si="157"/>
        <v>108.59090909090909</v>
      </c>
      <c r="U3349" t="s">
        <v>8317</v>
      </c>
      <c r="V3349" t="s">
        <v>8318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 t="str" cm="1">
        <f t="array" ref="E3350">_xlfn.IFS(D3350&lt;1000,"1000",D3350&lt;5000,"5000",D3350&lt;10000,"10000",D3350&lt;15000,"15000",D3350&lt;20000,"20000",D3350&lt;25000,"25000",D3350&lt;30000,"30000",D3350&lt;35000,"35000",D3350&lt;40000,"40000",D3350&lt;45000,"45000",D3350&lt;50000,"50000",D3350&gt;=50000,"&gt;50000")</f>
        <v>10000</v>
      </c>
      <c r="F3350">
        <v>5516</v>
      </c>
      <c r="G3350" t="str" cm="1">
        <f t="array" ref="G3350">_xlfn.IFS(F3350&lt;1000,"1000",F3350&lt;5000,"5000",F3350&lt;10000,"10000",F3350&lt;15000,"15000",F3350&lt;20000,"20000",F3350&lt;25000,"25000",F3350&lt;30000,"30000",F3350&lt;35000,"35000",F3350&lt;40000,"40000",F3350&lt;45000,"45000",F3350&lt;50000,"50000",F3350&gt;50000,"&gt;50000")</f>
        <v>10000</v>
      </c>
      <c r="H3350" t="s">
        <v>8219</v>
      </c>
      <c r="I3350" t="s">
        <v>8224</v>
      </c>
      <c r="J3350" t="s">
        <v>8246</v>
      </c>
      <c r="K3350">
        <v>1461988740</v>
      </c>
      <c r="L3350" s="10">
        <v>42490.165972222225</v>
      </c>
      <c r="M3350">
        <v>1459949080</v>
      </c>
      <c r="N3350" s="10">
        <f t="shared" si="158"/>
        <v>42466.558796296296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156"/>
        <v>100.2909090909091</v>
      </c>
      <c r="T3350">
        <f t="shared" si="157"/>
        <v>69.822784810126578</v>
      </c>
      <c r="U3350" t="s">
        <v>8317</v>
      </c>
      <c r="V3350" t="s">
        <v>8318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 t="str" cm="1">
        <f t="array" ref="E3351">_xlfn.IFS(D3351&lt;1000,"1000",D3351&lt;5000,"5000",D3351&lt;10000,"10000",D3351&lt;15000,"15000",D3351&lt;20000,"20000",D3351&lt;25000,"25000",D3351&lt;30000,"30000",D3351&lt;35000,"35000",D3351&lt;40000,"40000",D3351&lt;45000,"45000",D3351&lt;50000,"50000",D3351&gt;=50000,"&gt;50000")</f>
        <v>5000</v>
      </c>
      <c r="F3351">
        <v>1534</v>
      </c>
      <c r="G3351" t="str" cm="1">
        <f t="array" ref="G3351">_xlfn.IFS(F3351&lt;1000,"1000",F3351&lt;5000,"5000",F3351&lt;10000,"10000",F3351&lt;15000,"15000",F3351&lt;20000,"20000",F3351&lt;25000,"25000",F3351&lt;30000,"30000",F3351&lt;35000,"35000",F3351&lt;40000,"40000",F3351&lt;45000,"45000",F3351&lt;50000,"50000",F3351&gt;50000,"&gt;50000")</f>
        <v>5000</v>
      </c>
      <c r="H3351" t="s">
        <v>8219</v>
      </c>
      <c r="I3351" t="s">
        <v>8224</v>
      </c>
      <c r="J3351" t="s">
        <v>8246</v>
      </c>
      <c r="K3351">
        <v>1465837200</v>
      </c>
      <c r="L3351" s="10">
        <v>42534.708333333328</v>
      </c>
      <c r="M3351">
        <v>1463971172</v>
      </c>
      <c r="N3351" s="10">
        <f t="shared" si="158"/>
        <v>42513.110787037032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156"/>
        <v>153.4</v>
      </c>
      <c r="T3351">
        <f t="shared" si="157"/>
        <v>109.57142857142857</v>
      </c>
      <c r="U3351" t="s">
        <v>8317</v>
      </c>
      <c r="V3351" t="s">
        <v>8318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 t="str" cm="1">
        <f t="array" ref="E3352">_xlfn.IFS(D3352&lt;1000,"1000",D3352&lt;5000,"5000",D3352&lt;10000,"10000",D3352&lt;15000,"15000",D3352&lt;20000,"20000",D3352&lt;25000,"25000",D3352&lt;30000,"30000",D3352&lt;35000,"35000",D3352&lt;40000,"40000",D3352&lt;45000,"45000",D3352&lt;50000,"50000",D3352&gt;=50000,"&gt;50000")</f>
        <v>5000</v>
      </c>
      <c r="F3352">
        <v>3655</v>
      </c>
      <c r="G3352" t="str" cm="1">
        <f t="array" ref="G3352">_xlfn.IFS(F3352&lt;1000,"1000",F3352&lt;5000,"5000",F3352&lt;10000,"10000",F3352&lt;15000,"15000",F3352&lt;20000,"20000",F3352&lt;25000,"25000",F3352&lt;30000,"30000",F3352&lt;35000,"35000",F3352&lt;40000,"40000",F3352&lt;45000,"45000",F3352&lt;50000,"50000",F3352&gt;50000,"&gt;50000")</f>
        <v>5000</v>
      </c>
      <c r="H3352" t="s">
        <v>8219</v>
      </c>
      <c r="I3352" t="s">
        <v>8243</v>
      </c>
      <c r="J3352" t="s">
        <v>8249</v>
      </c>
      <c r="K3352">
        <v>1448838000</v>
      </c>
      <c r="L3352" s="10">
        <v>42337.958333333328</v>
      </c>
      <c r="M3352">
        <v>1445791811</v>
      </c>
      <c r="N3352" s="10">
        <f t="shared" si="158"/>
        <v>42302.701516203699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156"/>
        <v>104.42857142857143</v>
      </c>
      <c r="T3352">
        <f t="shared" si="157"/>
        <v>71.666666666666671</v>
      </c>
      <c r="U3352" t="s">
        <v>8317</v>
      </c>
      <c r="V3352" t="s">
        <v>8318</v>
      </c>
    </row>
    <row r="3353" spans="1:22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 t="str" cm="1">
        <f t="array" ref="E3353">_xlfn.IFS(D3353&lt;1000,"1000",D3353&lt;5000,"5000",D3353&lt;10000,"10000",D3353&lt;15000,"15000",D3353&lt;20000,"20000",D3353&lt;25000,"25000",D3353&lt;30000,"30000",D3353&lt;35000,"35000",D3353&lt;40000,"40000",D3353&lt;45000,"45000",D3353&lt;50000,"50000",D3353&gt;=50000,"&gt;50000")</f>
        <v>10000</v>
      </c>
      <c r="F3353">
        <v>5055</v>
      </c>
      <c r="G3353" t="str" cm="1">
        <f t="array" ref="G3353">_xlfn.IFS(F3353&lt;1000,"1000",F3353&lt;5000,"5000",F3353&lt;10000,"10000",F3353&lt;15000,"15000",F3353&lt;20000,"20000",F3353&lt;25000,"25000",F3353&lt;30000,"30000",F3353&lt;35000,"35000",F3353&lt;40000,"40000",F3353&lt;45000,"45000",F3353&lt;50000,"50000",F3353&gt;50000,"&gt;50000")</f>
        <v>10000</v>
      </c>
      <c r="H3353" t="s">
        <v>8219</v>
      </c>
      <c r="I3353" t="s">
        <v>8225</v>
      </c>
      <c r="J3353" t="s">
        <v>8247</v>
      </c>
      <c r="K3353">
        <v>1406113200</v>
      </c>
      <c r="L3353" s="10">
        <v>41843.458333333336</v>
      </c>
      <c r="M3353">
        <v>1402910965</v>
      </c>
      <c r="N3353" s="10">
        <f t="shared" si="158"/>
        <v>41806.395428240743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156"/>
        <v>101.1</v>
      </c>
      <c r="T3353">
        <f t="shared" si="157"/>
        <v>93.611111111111114</v>
      </c>
      <c r="U3353" t="s">
        <v>8317</v>
      </c>
      <c r="V3353" t="s">
        <v>8318</v>
      </c>
    </row>
    <row r="3354" spans="1:22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 t="str" cm="1">
        <f t="array" ref="E3354">_xlfn.IFS(D3354&lt;1000,"1000",D3354&lt;5000,"5000",D3354&lt;10000,"10000",D3354&lt;15000,"15000",D3354&lt;20000,"20000",D3354&lt;25000,"25000",D3354&lt;30000,"30000",D3354&lt;35000,"35000",D3354&lt;40000,"40000",D3354&lt;45000,"45000",D3354&lt;50000,"50000",D3354&gt;=50000,"&gt;50000")</f>
        <v>10000</v>
      </c>
      <c r="F3354">
        <v>5376</v>
      </c>
      <c r="G3354" t="str" cm="1">
        <f t="array" ref="G3354">_xlfn.IFS(F3354&lt;1000,"1000",F3354&lt;5000,"5000",F3354&lt;10000,"10000",F3354&lt;15000,"15000",F3354&lt;20000,"20000",F3354&lt;25000,"25000",F3354&lt;30000,"30000",F3354&lt;35000,"35000",F3354&lt;40000,"40000",F3354&lt;45000,"45000",F3354&lt;50000,"50000",F3354&gt;50000,"&gt;50000")</f>
        <v>10000</v>
      </c>
      <c r="H3354" t="s">
        <v>8219</v>
      </c>
      <c r="I3354" t="s">
        <v>8225</v>
      </c>
      <c r="J3354" t="s">
        <v>8247</v>
      </c>
      <c r="K3354">
        <v>1467414000</v>
      </c>
      <c r="L3354" s="10">
        <v>42552.958333333328</v>
      </c>
      <c r="M3354">
        <v>1462492178</v>
      </c>
      <c r="N3354" s="10">
        <f t="shared" si="158"/>
        <v>42495.992800925931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156"/>
        <v>107.52</v>
      </c>
      <c r="T3354">
        <f t="shared" si="157"/>
        <v>76.8</v>
      </c>
      <c r="U3354" t="s">
        <v>8317</v>
      </c>
      <c r="V3354" t="s">
        <v>8318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 t="str" cm="1">
        <f t="array" ref="E3355">_xlfn.IFS(D3355&lt;1000,"1000",D3355&lt;5000,"5000",D3355&lt;10000,"10000",D3355&lt;15000,"15000",D3355&lt;20000,"20000",D3355&lt;25000,"25000",D3355&lt;30000,"30000",D3355&lt;35000,"35000",D3355&lt;40000,"40000",D3355&lt;45000,"45000",D3355&lt;50000,"50000",D3355&gt;=50000,"&gt;50000")</f>
        <v>1000</v>
      </c>
      <c r="F3355">
        <v>1575</v>
      </c>
      <c r="G3355" t="str" cm="1">
        <f t="array" ref="G3355">_xlfn.IFS(F3355&lt;1000,"1000",F3355&lt;5000,"5000",F3355&lt;10000,"10000",F3355&lt;15000,"15000",F3355&lt;20000,"20000",F3355&lt;25000,"25000",F3355&lt;30000,"30000",F3355&lt;35000,"35000",F3355&lt;40000,"40000",F3355&lt;45000,"45000",F3355&lt;50000,"50000",F3355&gt;50000,"&gt;50000")</f>
        <v>5000</v>
      </c>
      <c r="H3355" t="s">
        <v>8219</v>
      </c>
      <c r="I3355" t="s">
        <v>8225</v>
      </c>
      <c r="J3355" t="s">
        <v>8247</v>
      </c>
      <c r="K3355">
        <v>1462230000</v>
      </c>
      <c r="L3355" s="10">
        <v>42492.958333333328</v>
      </c>
      <c r="M3355">
        <v>1461061350</v>
      </c>
      <c r="N3355" s="10">
        <f t="shared" si="158"/>
        <v>42479.432291666672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156"/>
        <v>315</v>
      </c>
      <c r="T3355">
        <f t="shared" si="157"/>
        <v>35.795454545454547</v>
      </c>
      <c r="U3355" t="s">
        <v>8317</v>
      </c>
      <c r="V3355" t="s">
        <v>8318</v>
      </c>
    </row>
    <row r="3356" spans="1:22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 t="str" cm="1">
        <f t="array" ref="E3356">_xlfn.IFS(D3356&lt;1000,"1000",D3356&lt;5000,"5000",D3356&lt;10000,"10000",D3356&lt;15000,"15000",D3356&lt;20000,"20000",D3356&lt;25000,"25000",D3356&lt;30000,"30000",D3356&lt;35000,"35000",D3356&lt;40000,"40000",D3356&lt;45000,"45000",D3356&lt;50000,"50000",D3356&gt;=50000,"&gt;50000")</f>
        <v>5000</v>
      </c>
      <c r="F3356">
        <v>3058</v>
      </c>
      <c r="G3356" t="str" cm="1">
        <f t="array" ref="G3356">_xlfn.IFS(F3356&lt;1000,"1000",F3356&lt;5000,"5000",F3356&lt;10000,"10000",F3356&lt;15000,"15000",F3356&lt;20000,"20000",F3356&lt;25000,"25000",F3356&lt;30000,"30000",F3356&lt;35000,"35000",F3356&lt;40000,"40000",F3356&lt;45000,"45000",F3356&lt;50000,"50000",F3356&gt;50000,"&gt;50000")</f>
        <v>5000</v>
      </c>
      <c r="H3356" t="s">
        <v>8219</v>
      </c>
      <c r="I3356" t="s">
        <v>8224</v>
      </c>
      <c r="J3356" t="s">
        <v>8246</v>
      </c>
      <c r="K3356">
        <v>1446091260</v>
      </c>
      <c r="L3356" s="10">
        <v>42306.167361111111</v>
      </c>
      <c r="M3356">
        <v>1443029206</v>
      </c>
      <c r="N3356" s="10">
        <f t="shared" si="158"/>
        <v>42270.7269212963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156"/>
        <v>101.93333333333334</v>
      </c>
      <c r="T3356">
        <f t="shared" si="157"/>
        <v>55.6</v>
      </c>
      <c r="U3356" t="s">
        <v>8317</v>
      </c>
      <c r="V3356" t="s">
        <v>8318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 t="str" cm="1">
        <f t="array" ref="E3357">_xlfn.IFS(D3357&lt;1000,"1000",D3357&lt;5000,"5000",D3357&lt;10000,"10000",D3357&lt;15000,"15000",D3357&lt;20000,"20000",D3357&lt;25000,"25000",D3357&lt;30000,"30000",D3357&lt;35000,"35000",D3357&lt;40000,"40000",D3357&lt;45000,"45000",D3357&lt;50000,"50000",D3357&gt;=50000,"&gt;50000")</f>
        <v>5000</v>
      </c>
      <c r="F3357">
        <v>2210</v>
      </c>
      <c r="G3357" t="str" cm="1">
        <f t="array" ref="G3357">_xlfn.IFS(F3357&lt;1000,"1000",F3357&lt;5000,"5000",F3357&lt;10000,"10000",F3357&lt;15000,"15000",F3357&lt;20000,"20000",F3357&lt;25000,"25000",F3357&lt;30000,"30000",F3357&lt;35000,"35000",F3357&lt;40000,"40000",F3357&lt;45000,"45000",F3357&lt;50000,"50000",F3357&gt;50000,"&gt;50000")</f>
        <v>5000</v>
      </c>
      <c r="H3357" t="s">
        <v>8219</v>
      </c>
      <c r="I3357" t="s">
        <v>8225</v>
      </c>
      <c r="J3357" t="s">
        <v>8247</v>
      </c>
      <c r="K3357">
        <v>1462879020</v>
      </c>
      <c r="L3357" s="10">
        <v>42500.470138888893</v>
      </c>
      <c r="M3357">
        <v>1461941527</v>
      </c>
      <c r="N3357" s="10">
        <f t="shared" si="158"/>
        <v>42489.619525462964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156"/>
        <v>126.28571428571429</v>
      </c>
      <c r="T3357">
        <f t="shared" si="157"/>
        <v>147.33333333333334</v>
      </c>
      <c r="U3357" t="s">
        <v>8317</v>
      </c>
      <c r="V3357" t="s">
        <v>8318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 t="str" cm="1">
        <f t="array" ref="E3358">_xlfn.IFS(D3358&lt;1000,"1000",D3358&lt;5000,"5000",D3358&lt;10000,"10000",D3358&lt;15000,"15000",D3358&lt;20000,"20000",D3358&lt;25000,"25000",D3358&lt;30000,"30000",D3358&lt;35000,"35000",D3358&lt;40000,"40000",D3358&lt;45000,"45000",D3358&lt;50000,"50000",D3358&gt;=50000,"&gt;50000")</f>
        <v>5000</v>
      </c>
      <c r="F3358">
        <v>1521</v>
      </c>
      <c r="G3358" t="str" cm="1">
        <f t="array" ref="G3358">_xlfn.IFS(F3358&lt;1000,"1000",F3358&lt;5000,"5000",F3358&lt;10000,"10000",F3358&lt;15000,"15000",F3358&lt;20000,"20000",F3358&lt;25000,"25000",F3358&lt;30000,"30000",F3358&lt;35000,"35000",F3358&lt;40000,"40000",F3358&lt;45000,"45000",F3358&lt;50000,"50000",F3358&gt;50000,"&gt;50000")</f>
        <v>5000</v>
      </c>
      <c r="H3358" t="s">
        <v>8219</v>
      </c>
      <c r="I3358" t="s">
        <v>8225</v>
      </c>
      <c r="J3358" t="s">
        <v>8247</v>
      </c>
      <c r="K3358">
        <v>1468611272</v>
      </c>
      <c r="L3358" s="10">
        <v>42566.815648148149</v>
      </c>
      <c r="M3358">
        <v>1466019272</v>
      </c>
      <c r="N3358" s="10">
        <f t="shared" si="158"/>
        <v>42536.815648148149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156"/>
        <v>101.4</v>
      </c>
      <c r="T3358">
        <f t="shared" si="157"/>
        <v>56.333333333333336</v>
      </c>
      <c r="U3358" t="s">
        <v>8317</v>
      </c>
      <c r="V3358" t="s">
        <v>8318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 t="str" cm="1">
        <f t="array" ref="E3359">_xlfn.IFS(D3359&lt;1000,"1000",D3359&lt;5000,"5000",D3359&lt;10000,"10000",D3359&lt;15000,"15000",D3359&lt;20000,"20000",D3359&lt;25000,"25000",D3359&lt;30000,"30000",D3359&lt;35000,"35000",D3359&lt;40000,"40000",D3359&lt;45000,"45000",D3359&lt;50000,"50000",D3359&gt;=50000,"&gt;50000")</f>
        <v>5000</v>
      </c>
      <c r="F3359">
        <v>2020</v>
      </c>
      <c r="G3359" t="str" cm="1">
        <f t="array" ref="G3359">_xlfn.IFS(F3359&lt;1000,"1000",F3359&lt;5000,"5000",F3359&lt;10000,"10000",F3359&lt;15000,"15000",F3359&lt;20000,"20000",F3359&lt;25000,"25000",F3359&lt;30000,"30000",F3359&lt;35000,"35000",F3359&lt;40000,"40000",F3359&lt;45000,"45000",F3359&lt;50000,"50000",F3359&gt;50000,"&gt;50000")</f>
        <v>5000</v>
      </c>
      <c r="H3359" t="s">
        <v>8219</v>
      </c>
      <c r="I3359" t="s">
        <v>8225</v>
      </c>
      <c r="J3359" t="s">
        <v>8247</v>
      </c>
      <c r="K3359">
        <v>1406887310</v>
      </c>
      <c r="L3359" s="10">
        <v>41852.417939814812</v>
      </c>
      <c r="M3359">
        <v>1404295310</v>
      </c>
      <c r="N3359" s="10">
        <f t="shared" si="158"/>
        <v>41822.417939814812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156"/>
        <v>101</v>
      </c>
      <c r="T3359">
        <f t="shared" si="157"/>
        <v>96.19047619047619</v>
      </c>
      <c r="U3359" t="s">
        <v>8317</v>
      </c>
      <c r="V3359" t="s">
        <v>8318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 t="str" cm="1">
        <f t="array" ref="E3360">_xlfn.IFS(D3360&lt;1000,"1000",D3360&lt;5000,"5000",D3360&lt;10000,"10000",D3360&lt;15000,"15000",D3360&lt;20000,"20000",D3360&lt;25000,"25000",D3360&lt;30000,"30000",D3360&lt;35000,"35000",D3360&lt;40000,"40000",D3360&lt;45000,"45000",D3360&lt;50000,"50000",D3360&gt;=50000,"&gt;50000")</f>
        <v>15000</v>
      </c>
      <c r="F3360">
        <v>10299</v>
      </c>
      <c r="G3360" t="str" cm="1">
        <f t="array" ref="G3360">_xlfn.IFS(F3360&lt;1000,"1000",F3360&lt;5000,"5000",F3360&lt;10000,"10000",F3360&lt;15000,"15000",F3360&lt;20000,"20000",F3360&lt;25000,"25000",F3360&lt;30000,"30000",F3360&lt;35000,"35000",F3360&lt;40000,"40000",F3360&lt;45000,"45000",F3360&lt;50000,"50000",F3360&gt;50000,"&gt;50000")</f>
        <v>15000</v>
      </c>
      <c r="H3360" t="s">
        <v>8219</v>
      </c>
      <c r="I3360" t="s">
        <v>8224</v>
      </c>
      <c r="J3360" t="s">
        <v>8246</v>
      </c>
      <c r="K3360">
        <v>1416385679</v>
      </c>
      <c r="L3360" s="10">
        <v>41962.352766203709</v>
      </c>
      <c r="M3360">
        <v>1413790079</v>
      </c>
      <c r="N3360" s="10">
        <f t="shared" si="158"/>
        <v>41932.311099537037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156"/>
        <v>102.99000000000001</v>
      </c>
      <c r="T3360">
        <f t="shared" si="157"/>
        <v>63.574074074074076</v>
      </c>
      <c r="U3360" t="s">
        <v>8317</v>
      </c>
      <c r="V3360" t="s">
        <v>8318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 t="str" cm="1">
        <f t="array" ref="E3361">_xlfn.IFS(D3361&lt;1000,"1000",D3361&lt;5000,"5000",D3361&lt;10000,"10000",D3361&lt;15000,"15000",D3361&lt;20000,"20000",D3361&lt;25000,"25000",D3361&lt;30000,"30000",D3361&lt;35000,"35000",D3361&lt;40000,"40000",D3361&lt;45000,"45000",D3361&lt;50000,"50000",D3361&gt;=50000,"&gt;50000")</f>
        <v>5000</v>
      </c>
      <c r="F3361">
        <v>4250</v>
      </c>
      <c r="G3361" t="str" cm="1">
        <f t="array" ref="G3361">_xlfn.IFS(F3361&lt;1000,"1000",F3361&lt;5000,"5000",F3361&lt;10000,"10000",F3361&lt;15000,"15000",F3361&lt;20000,"20000",F3361&lt;25000,"25000",F3361&lt;30000,"30000",F3361&lt;35000,"35000",F3361&lt;40000,"40000",F3361&lt;45000,"45000",F3361&lt;50000,"50000",F3361&gt;50000,"&gt;50000")</f>
        <v>5000</v>
      </c>
      <c r="H3361" t="s">
        <v>8219</v>
      </c>
      <c r="I3361" t="s">
        <v>8224</v>
      </c>
      <c r="J3361" t="s">
        <v>8246</v>
      </c>
      <c r="K3361">
        <v>1487985734</v>
      </c>
      <c r="L3361" s="10">
        <v>42791.057106481487</v>
      </c>
      <c r="M3361">
        <v>1484097734</v>
      </c>
      <c r="N3361" s="10">
        <f t="shared" si="158"/>
        <v>42746.057106481487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156"/>
        <v>106.25</v>
      </c>
      <c r="T3361">
        <f t="shared" si="157"/>
        <v>184.78260869565219</v>
      </c>
      <c r="U3361" t="s">
        <v>8317</v>
      </c>
      <c r="V3361" t="s">
        <v>8318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 t="str" cm="1">
        <f t="array" ref="E3362">_xlfn.IFS(D3362&lt;1000,"1000",D3362&lt;5000,"5000",D3362&lt;10000,"10000",D3362&lt;15000,"15000",D3362&lt;20000,"20000",D3362&lt;25000,"25000",D3362&lt;30000,"30000",D3362&lt;35000,"35000",D3362&lt;40000,"40000",D3362&lt;45000,"45000",D3362&lt;50000,"50000",D3362&gt;=50000,"&gt;50000")</f>
        <v>10000</v>
      </c>
      <c r="F3362">
        <v>9124</v>
      </c>
      <c r="G3362" t="str" cm="1">
        <f t="array" ref="G3362">_xlfn.IFS(F3362&lt;1000,"1000",F3362&lt;5000,"5000",F3362&lt;10000,"10000",F3362&lt;15000,"15000",F3362&lt;20000,"20000",F3362&lt;25000,"25000",F3362&lt;30000,"30000",F3362&lt;35000,"35000",F3362&lt;40000,"40000",F3362&lt;45000,"45000",F3362&lt;50000,"50000",F3362&gt;50000,"&gt;50000")</f>
        <v>10000</v>
      </c>
      <c r="H3362" t="s">
        <v>8219</v>
      </c>
      <c r="I3362" t="s">
        <v>8244</v>
      </c>
      <c r="J3362" t="s">
        <v>8258</v>
      </c>
      <c r="K3362">
        <v>1481731140</v>
      </c>
      <c r="L3362" s="10">
        <v>42718.665972222225</v>
      </c>
      <c r="M3362">
        <v>1479866343</v>
      </c>
      <c r="N3362" s="10">
        <f t="shared" si="158"/>
        <v>42697.082673611112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156"/>
        <v>101.37777777777779</v>
      </c>
      <c r="T3362">
        <f t="shared" si="157"/>
        <v>126.72222222222223</v>
      </c>
      <c r="U3362" t="s">
        <v>8317</v>
      </c>
      <c r="V3362" t="s">
        <v>8318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 t="str" cm="1">
        <f t="array" ref="E3363">_xlfn.IFS(D3363&lt;1000,"1000",D3363&lt;5000,"5000",D3363&lt;10000,"10000",D3363&lt;15000,"15000",D3363&lt;20000,"20000",D3363&lt;25000,"25000",D3363&lt;30000,"30000",D3363&lt;35000,"35000",D3363&lt;40000,"40000",D3363&lt;45000,"45000",D3363&lt;50000,"50000",D3363&gt;=50000,"&gt;50000")</f>
        <v>10000</v>
      </c>
      <c r="F3363">
        <v>5673</v>
      </c>
      <c r="G3363" t="str" cm="1">
        <f t="array" ref="G3363">_xlfn.IFS(F3363&lt;1000,"1000",F3363&lt;5000,"5000",F3363&lt;10000,"10000",F3363&lt;15000,"15000",F3363&lt;20000,"20000",F3363&lt;25000,"25000",F3363&lt;30000,"30000",F3363&lt;35000,"35000",F3363&lt;40000,"40000",F3363&lt;45000,"45000",F3363&lt;50000,"50000",F3363&gt;50000,"&gt;50000")</f>
        <v>10000</v>
      </c>
      <c r="H3363" t="s">
        <v>8219</v>
      </c>
      <c r="I3363" t="s">
        <v>8224</v>
      </c>
      <c r="J3363" t="s">
        <v>8246</v>
      </c>
      <c r="K3363">
        <v>1409587140</v>
      </c>
      <c r="L3363" s="10">
        <v>41883.665972222225</v>
      </c>
      <c r="M3363">
        <v>1408062990</v>
      </c>
      <c r="N3363" s="10">
        <f t="shared" si="158"/>
        <v>41866.025347222225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156"/>
        <v>113.46000000000001</v>
      </c>
      <c r="T3363">
        <f t="shared" si="157"/>
        <v>83.42647058823529</v>
      </c>
      <c r="U3363" t="s">
        <v>8317</v>
      </c>
      <c r="V3363" t="s">
        <v>8318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 t="str" cm="1">
        <f t="array" ref="E3364">_xlfn.IFS(D3364&lt;1000,"1000",D3364&lt;5000,"5000",D3364&lt;10000,"10000",D3364&lt;15000,"15000",D3364&lt;20000,"20000",D3364&lt;25000,"25000",D3364&lt;30000,"30000",D3364&lt;35000,"35000",D3364&lt;40000,"40000",D3364&lt;45000,"45000",D3364&lt;50000,"50000",D3364&gt;=50000,"&gt;50000")</f>
        <v>1000</v>
      </c>
      <c r="F3364">
        <v>1090</v>
      </c>
      <c r="G3364" t="str" cm="1">
        <f t="array" ref="G3364">_xlfn.IFS(F3364&lt;1000,"1000",F3364&lt;5000,"5000",F3364&lt;10000,"10000",F3364&lt;15000,"15000",F3364&lt;20000,"20000",F3364&lt;25000,"25000",F3364&lt;30000,"30000",F3364&lt;35000,"35000",F3364&lt;40000,"40000",F3364&lt;45000,"45000",F3364&lt;50000,"50000",F3364&gt;50000,"&gt;50000")</f>
        <v>5000</v>
      </c>
      <c r="H3364" t="s">
        <v>8219</v>
      </c>
      <c r="I3364" t="s">
        <v>8224</v>
      </c>
      <c r="J3364" t="s">
        <v>8246</v>
      </c>
      <c r="K3364">
        <v>1425704100</v>
      </c>
      <c r="L3364" s="10">
        <v>42070.204861111109</v>
      </c>
      <c r="M3364">
        <v>1424484717</v>
      </c>
      <c r="N3364" s="10">
        <f t="shared" si="158"/>
        <v>42056.091631944444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156"/>
        <v>218.00000000000003</v>
      </c>
      <c r="T3364">
        <f t="shared" si="157"/>
        <v>54.5</v>
      </c>
      <c r="U3364" t="s">
        <v>8317</v>
      </c>
      <c r="V3364" t="s">
        <v>8318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 t="str" cm="1">
        <f t="array" ref="E3365">_xlfn.IFS(D3365&lt;1000,"1000",D3365&lt;5000,"5000",D3365&lt;10000,"10000",D3365&lt;15000,"15000",D3365&lt;20000,"20000",D3365&lt;25000,"25000",D3365&lt;30000,"30000",D3365&lt;35000,"35000",D3365&lt;40000,"40000",D3365&lt;45000,"45000",D3365&lt;50000,"50000",D3365&gt;=50000,"&gt;50000")</f>
        <v>10000</v>
      </c>
      <c r="F3365">
        <v>7860</v>
      </c>
      <c r="G3365" t="str" cm="1">
        <f t="array" ref="G3365">_xlfn.IFS(F3365&lt;1000,"1000",F3365&lt;5000,"5000",F3365&lt;10000,"10000",F3365&lt;15000,"15000",F3365&lt;20000,"20000",F3365&lt;25000,"25000",F3365&lt;30000,"30000",F3365&lt;35000,"35000",F3365&lt;40000,"40000",F3365&lt;45000,"45000",F3365&lt;50000,"50000",F3365&gt;50000,"&gt;50000")</f>
        <v>10000</v>
      </c>
      <c r="H3365" t="s">
        <v>8219</v>
      </c>
      <c r="I3365" t="s">
        <v>8224</v>
      </c>
      <c r="J3365" t="s">
        <v>8246</v>
      </c>
      <c r="K3365">
        <v>1408464000</v>
      </c>
      <c r="L3365" s="10">
        <v>41870.666666666664</v>
      </c>
      <c r="M3365">
        <v>1406831445</v>
      </c>
      <c r="N3365" s="10">
        <f t="shared" si="158"/>
        <v>41851.771354166667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156"/>
        <v>101.41935483870968</v>
      </c>
      <c r="T3365">
        <f t="shared" si="157"/>
        <v>302.30769230769232</v>
      </c>
      <c r="U3365" t="s">
        <v>8317</v>
      </c>
      <c r="V3365" t="s">
        <v>8318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 t="str" cm="1">
        <f t="array" ref="E3366">_xlfn.IFS(D3366&lt;1000,"1000",D3366&lt;5000,"5000",D3366&lt;10000,"10000",D3366&lt;15000,"15000",D3366&lt;20000,"20000",D3366&lt;25000,"25000",D3366&lt;30000,"30000",D3366&lt;35000,"35000",D3366&lt;40000,"40000",D3366&lt;45000,"45000",D3366&lt;50000,"50000",D3366&gt;=50000,"&gt;50000")</f>
        <v>5000</v>
      </c>
      <c r="F3366">
        <v>3178</v>
      </c>
      <c r="G3366" t="str" cm="1">
        <f t="array" ref="G3366">_xlfn.IFS(F3366&lt;1000,"1000",F3366&lt;5000,"5000",F3366&lt;10000,"10000",F3366&lt;15000,"15000",F3366&lt;20000,"20000",F3366&lt;25000,"25000",F3366&lt;30000,"30000",F3366&lt;35000,"35000",F3366&lt;40000,"40000",F3366&lt;45000,"45000",F3366&lt;50000,"50000",F3366&gt;50000,"&gt;50000")</f>
        <v>5000</v>
      </c>
      <c r="H3366" t="s">
        <v>8219</v>
      </c>
      <c r="I3366" t="s">
        <v>8225</v>
      </c>
      <c r="J3366" t="s">
        <v>8247</v>
      </c>
      <c r="K3366">
        <v>1458075600</v>
      </c>
      <c r="L3366" s="10">
        <v>42444.875</v>
      </c>
      <c r="M3366">
        <v>1456183649</v>
      </c>
      <c r="N3366" s="10">
        <f t="shared" si="158"/>
        <v>42422.977418981478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156"/>
        <v>105.93333333333332</v>
      </c>
      <c r="T3366">
        <f t="shared" si="157"/>
        <v>44.138888888888886</v>
      </c>
      <c r="U3366" t="s">
        <v>8317</v>
      </c>
      <c r="V3366" t="s">
        <v>8318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 t="str" cm="1">
        <f t="array" ref="E3367">_xlfn.IFS(D3367&lt;1000,"1000",D3367&lt;5000,"5000",D3367&lt;10000,"10000",D3367&lt;15000,"15000",D3367&lt;20000,"20000",D3367&lt;25000,"25000",D3367&lt;30000,"30000",D3367&lt;35000,"35000",D3367&lt;40000,"40000",D3367&lt;45000,"45000",D3367&lt;50000,"50000",D3367&gt;=50000,"&gt;50000")</f>
        <v>5000</v>
      </c>
      <c r="F3367">
        <v>2600</v>
      </c>
      <c r="G3367" t="str" cm="1">
        <f t="array" ref="G3367">_xlfn.IFS(F3367&lt;1000,"1000",F3367&lt;5000,"5000",F3367&lt;10000,"10000",F3367&lt;15000,"15000",F3367&lt;20000,"20000",F3367&lt;25000,"25000",F3367&lt;30000,"30000",F3367&lt;35000,"35000",F3367&lt;40000,"40000",F3367&lt;45000,"45000",F3367&lt;50000,"50000",F3367&gt;50000,"&gt;50000")</f>
        <v>5000</v>
      </c>
      <c r="H3367" t="s">
        <v>8219</v>
      </c>
      <c r="I3367" t="s">
        <v>8224</v>
      </c>
      <c r="J3367" t="s">
        <v>8246</v>
      </c>
      <c r="K3367">
        <v>1449973592</v>
      </c>
      <c r="L3367" s="10">
        <v>42351.101759259262</v>
      </c>
      <c r="M3367">
        <v>1447381592</v>
      </c>
      <c r="N3367" s="10">
        <f t="shared" si="158"/>
        <v>42321.101759259262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156"/>
        <v>104</v>
      </c>
      <c r="T3367">
        <f t="shared" si="157"/>
        <v>866.66666666666663</v>
      </c>
      <c r="U3367" t="s">
        <v>8317</v>
      </c>
      <c r="V3367" t="s">
        <v>8318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 t="str" cm="1">
        <f t="array" ref="E3368">_xlfn.IFS(D3368&lt;1000,"1000",D3368&lt;5000,"5000",D3368&lt;10000,"10000",D3368&lt;15000,"15000",D3368&lt;20000,"20000",D3368&lt;25000,"25000",D3368&lt;30000,"30000",D3368&lt;35000,"35000",D3368&lt;40000,"40000",D3368&lt;45000,"45000",D3368&lt;50000,"50000",D3368&gt;=50000,"&gt;50000")</f>
        <v>1000</v>
      </c>
      <c r="F3368">
        <v>1105</v>
      </c>
      <c r="G3368" t="str" cm="1">
        <f t="array" ref="G3368">_xlfn.IFS(F3368&lt;1000,"1000",F3368&lt;5000,"5000",F3368&lt;10000,"10000",F3368&lt;15000,"15000",F3368&lt;20000,"20000",F3368&lt;25000,"25000",F3368&lt;30000,"30000",F3368&lt;35000,"35000",F3368&lt;40000,"40000",F3368&lt;45000,"45000",F3368&lt;50000,"50000",F3368&gt;50000,"&gt;50000")</f>
        <v>5000</v>
      </c>
      <c r="H3368" t="s">
        <v>8219</v>
      </c>
      <c r="I3368" t="s">
        <v>8224</v>
      </c>
      <c r="J3368" t="s">
        <v>8246</v>
      </c>
      <c r="K3368">
        <v>1431481037</v>
      </c>
      <c r="L3368" s="10">
        <v>42137.067557870367</v>
      </c>
      <c r="M3368">
        <v>1428889037</v>
      </c>
      <c r="N3368" s="10">
        <f t="shared" si="158"/>
        <v>42107.067557870367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156"/>
        <v>221</v>
      </c>
      <c r="T3368">
        <f t="shared" si="157"/>
        <v>61.388888888888886</v>
      </c>
      <c r="U3368" t="s">
        <v>8317</v>
      </c>
      <c r="V3368" t="s">
        <v>8318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 t="str" cm="1">
        <f t="array" ref="E3369">_xlfn.IFS(D3369&lt;1000,"1000",D3369&lt;5000,"5000",D3369&lt;10000,"10000",D3369&lt;15000,"15000",D3369&lt;20000,"20000",D3369&lt;25000,"25000",D3369&lt;30000,"30000",D3369&lt;35000,"35000",D3369&lt;40000,"40000",D3369&lt;45000,"45000",D3369&lt;50000,"50000",D3369&gt;=50000,"&gt;50000")</f>
        <v>1000</v>
      </c>
      <c r="F3369">
        <v>890</v>
      </c>
      <c r="G3369" t="str" cm="1">
        <f t="array" ref="G3369">_xlfn.IFS(F3369&lt;1000,"1000",F3369&lt;5000,"5000",F3369&lt;10000,"10000",F3369&lt;15000,"15000",F3369&lt;20000,"20000",F3369&lt;25000,"25000",F3369&lt;30000,"30000",F3369&lt;35000,"35000",F3369&lt;40000,"40000",F3369&lt;45000,"45000",F3369&lt;50000,"50000",F3369&gt;50000,"&gt;50000")</f>
        <v>1000</v>
      </c>
      <c r="H3369" t="s">
        <v>8219</v>
      </c>
      <c r="I3369" t="s">
        <v>8225</v>
      </c>
      <c r="J3369" t="s">
        <v>8247</v>
      </c>
      <c r="K3369">
        <v>1438467894</v>
      </c>
      <c r="L3369" s="10">
        <v>42217.933958333335</v>
      </c>
      <c r="M3369">
        <v>1436307894</v>
      </c>
      <c r="N3369" s="10">
        <f t="shared" si="158"/>
        <v>42192.933958333335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156"/>
        <v>118.66666666666667</v>
      </c>
      <c r="T3369">
        <f t="shared" si="157"/>
        <v>29.666666666666668</v>
      </c>
      <c r="U3369" t="s">
        <v>8317</v>
      </c>
      <c r="V3369" t="s">
        <v>8318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 t="str" cm="1">
        <f t="array" ref="E3370">_xlfn.IFS(D3370&lt;1000,"1000",D3370&lt;5000,"5000",D3370&lt;10000,"10000",D3370&lt;15000,"15000",D3370&lt;20000,"20000",D3370&lt;25000,"25000",D3370&lt;30000,"30000",D3370&lt;35000,"35000",D3370&lt;40000,"40000",D3370&lt;45000,"45000",D3370&lt;50000,"50000",D3370&gt;=50000,"&gt;50000")</f>
        <v>5000</v>
      </c>
      <c r="F3370">
        <v>1046</v>
      </c>
      <c r="G3370" t="str" cm="1">
        <f t="array" ref="G3370">_xlfn.IFS(F3370&lt;1000,"1000",F3370&lt;5000,"5000",F3370&lt;10000,"10000",F3370&lt;15000,"15000",F3370&lt;20000,"20000",F3370&lt;25000,"25000",F3370&lt;30000,"30000",F3370&lt;35000,"35000",F3370&lt;40000,"40000",F3370&lt;45000,"45000",F3370&lt;50000,"50000",F3370&gt;50000,"&gt;50000")</f>
        <v>5000</v>
      </c>
      <c r="H3370" t="s">
        <v>8219</v>
      </c>
      <c r="I3370" t="s">
        <v>8224</v>
      </c>
      <c r="J3370" t="s">
        <v>8246</v>
      </c>
      <c r="K3370">
        <v>1420088400</v>
      </c>
      <c r="L3370" s="10">
        <v>42005.208333333328</v>
      </c>
      <c r="M3370">
        <v>1416977259</v>
      </c>
      <c r="N3370" s="10">
        <f t="shared" si="158"/>
        <v>41969.199756944443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156"/>
        <v>104.60000000000001</v>
      </c>
      <c r="T3370">
        <f t="shared" si="157"/>
        <v>45.478260869565219</v>
      </c>
      <c r="U3370" t="s">
        <v>8317</v>
      </c>
      <c r="V3370" t="s">
        <v>8318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 t="str" cm="1">
        <f t="array" ref="E3371">_xlfn.IFS(D3371&lt;1000,"1000",D3371&lt;5000,"5000",D3371&lt;10000,"10000",D3371&lt;15000,"15000",D3371&lt;20000,"20000",D3371&lt;25000,"25000",D3371&lt;30000,"30000",D3371&lt;35000,"35000",D3371&lt;40000,"40000",D3371&lt;45000,"45000",D3371&lt;50000,"50000",D3371&gt;=50000,"&gt;50000")</f>
        <v>10000</v>
      </c>
      <c r="F3371">
        <v>5195</v>
      </c>
      <c r="G3371" t="str" cm="1">
        <f t="array" ref="G3371">_xlfn.IFS(F3371&lt;1000,"1000",F3371&lt;5000,"5000",F3371&lt;10000,"10000",F3371&lt;15000,"15000",F3371&lt;20000,"20000",F3371&lt;25000,"25000",F3371&lt;30000,"30000",F3371&lt;35000,"35000",F3371&lt;40000,"40000",F3371&lt;45000,"45000",F3371&lt;50000,"50000",F3371&gt;50000,"&gt;50000")</f>
        <v>10000</v>
      </c>
      <c r="H3371" t="s">
        <v>8219</v>
      </c>
      <c r="I3371" t="s">
        <v>8241</v>
      </c>
      <c r="J3371" t="s">
        <v>8249</v>
      </c>
      <c r="K3371">
        <v>1484441980</v>
      </c>
      <c r="L3371" s="10">
        <v>42750.041435185187</v>
      </c>
      <c r="M3371">
        <v>1479257980</v>
      </c>
      <c r="N3371" s="10">
        <f t="shared" si="158"/>
        <v>42690.041435185187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156"/>
        <v>103.89999999999999</v>
      </c>
      <c r="T3371">
        <f t="shared" si="157"/>
        <v>96.203703703703709</v>
      </c>
      <c r="U3371" t="s">
        <v>8317</v>
      </c>
      <c r="V3371" t="s">
        <v>8318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 t="str" cm="1">
        <f t="array" ref="E3372">_xlfn.IFS(D3372&lt;1000,"1000",D3372&lt;5000,"5000",D3372&lt;10000,"10000",D3372&lt;15000,"15000",D3372&lt;20000,"20000",D3372&lt;25000,"25000",D3372&lt;30000,"30000",D3372&lt;35000,"35000",D3372&lt;40000,"40000",D3372&lt;45000,"45000",D3372&lt;50000,"50000",D3372&gt;=50000,"&gt;50000")</f>
        <v>5000</v>
      </c>
      <c r="F3372">
        <v>1766</v>
      </c>
      <c r="G3372" t="str" cm="1">
        <f t="array" ref="G3372">_xlfn.IFS(F3372&lt;1000,"1000",F3372&lt;5000,"5000",F3372&lt;10000,"10000",F3372&lt;15000,"15000",F3372&lt;20000,"20000",F3372&lt;25000,"25000",F3372&lt;30000,"30000",F3372&lt;35000,"35000",F3372&lt;40000,"40000",F3372&lt;45000,"45000",F3372&lt;50000,"50000",F3372&gt;50000,"&gt;50000")</f>
        <v>5000</v>
      </c>
      <c r="H3372" t="s">
        <v>8219</v>
      </c>
      <c r="I3372" t="s">
        <v>8224</v>
      </c>
      <c r="J3372" t="s">
        <v>8246</v>
      </c>
      <c r="K3372">
        <v>1481961600</v>
      </c>
      <c r="L3372" s="10">
        <v>42721.333333333328</v>
      </c>
      <c r="M3372">
        <v>1479283285</v>
      </c>
      <c r="N3372" s="10">
        <f t="shared" si="158"/>
        <v>42690.334317129629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156"/>
        <v>117.73333333333333</v>
      </c>
      <c r="T3372">
        <f t="shared" si="157"/>
        <v>67.92307692307692</v>
      </c>
      <c r="U3372" t="s">
        <v>8317</v>
      </c>
      <c r="V3372" t="s">
        <v>8318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 t="str" cm="1">
        <f t="array" ref="E3373">_xlfn.IFS(D3373&lt;1000,"1000",D3373&lt;5000,"5000",D3373&lt;10000,"10000",D3373&lt;15000,"15000",D3373&lt;20000,"20000",D3373&lt;25000,"25000",D3373&lt;30000,"30000",D3373&lt;35000,"35000",D3373&lt;40000,"40000",D3373&lt;45000,"45000",D3373&lt;50000,"50000",D3373&gt;=50000,"&gt;50000")</f>
        <v>1000</v>
      </c>
      <c r="F3373">
        <v>277</v>
      </c>
      <c r="G3373" t="str" cm="1">
        <f t="array" ref="G3373">_xlfn.IFS(F3373&lt;1000,"1000",F3373&lt;5000,"5000",F3373&lt;10000,"10000",F3373&lt;15000,"15000",F3373&lt;20000,"20000",F3373&lt;25000,"25000",F3373&lt;30000,"30000",F3373&lt;35000,"35000",F3373&lt;40000,"40000",F3373&lt;45000,"45000",F3373&lt;50000,"50000",F3373&gt;50000,"&gt;50000")</f>
        <v>1000</v>
      </c>
      <c r="H3373" t="s">
        <v>8219</v>
      </c>
      <c r="I3373" t="s">
        <v>8224</v>
      </c>
      <c r="J3373" t="s">
        <v>8246</v>
      </c>
      <c r="K3373">
        <v>1449089965</v>
      </c>
      <c r="L3373" s="10">
        <v>42340.874594907407</v>
      </c>
      <c r="M3373">
        <v>1446670765</v>
      </c>
      <c r="N3373" s="10">
        <f t="shared" si="158"/>
        <v>42312.874594907407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156"/>
        <v>138.5</v>
      </c>
      <c r="T3373">
        <f t="shared" si="157"/>
        <v>30.777777777777779</v>
      </c>
      <c r="U3373" t="s">
        <v>8317</v>
      </c>
      <c r="V3373" t="s">
        <v>8318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 t="str" cm="1">
        <f t="array" ref="E3374">_xlfn.IFS(D3374&lt;1000,"1000",D3374&lt;5000,"5000",D3374&lt;10000,"10000",D3374&lt;15000,"15000",D3374&lt;20000,"20000",D3374&lt;25000,"25000",D3374&lt;30000,"30000",D3374&lt;35000,"35000",D3374&lt;40000,"40000",D3374&lt;45000,"45000",D3374&lt;50000,"50000",D3374&gt;=50000,"&gt;50000")</f>
        <v>5000</v>
      </c>
      <c r="F3374">
        <v>1035</v>
      </c>
      <c r="G3374" t="str" cm="1">
        <f t="array" ref="G3374">_xlfn.IFS(F3374&lt;1000,"1000",F3374&lt;5000,"5000",F3374&lt;10000,"10000",F3374&lt;15000,"15000",F3374&lt;20000,"20000",F3374&lt;25000,"25000",F3374&lt;30000,"30000",F3374&lt;35000,"35000",F3374&lt;40000,"40000",F3374&lt;45000,"45000",F3374&lt;50000,"50000",F3374&gt;50000,"&gt;50000")</f>
        <v>5000</v>
      </c>
      <c r="H3374" t="s">
        <v>8219</v>
      </c>
      <c r="I3374" t="s">
        <v>8224</v>
      </c>
      <c r="J3374" t="s">
        <v>8246</v>
      </c>
      <c r="K3374">
        <v>1408942740</v>
      </c>
      <c r="L3374" s="10">
        <v>41876.207638888889</v>
      </c>
      <c r="M3374">
        <v>1407157756</v>
      </c>
      <c r="N3374" s="10">
        <f t="shared" si="158"/>
        <v>41855.548101851848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156"/>
        <v>103.49999999999999</v>
      </c>
      <c r="T3374">
        <f t="shared" si="157"/>
        <v>38.333333333333336</v>
      </c>
      <c r="U3374" t="s">
        <v>8317</v>
      </c>
      <c r="V3374" t="s">
        <v>8318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 t="str" cm="1">
        <f t="array" ref="E3375">_xlfn.IFS(D3375&lt;1000,"1000",D3375&lt;5000,"5000",D3375&lt;10000,"10000",D3375&lt;15000,"15000",D3375&lt;20000,"20000",D3375&lt;25000,"25000",D3375&lt;30000,"30000",D3375&lt;35000,"35000",D3375&lt;40000,"40000",D3375&lt;45000,"45000",D3375&lt;50000,"50000",D3375&gt;=50000,"&gt;50000")</f>
        <v>5000</v>
      </c>
      <c r="F3375">
        <v>2005</v>
      </c>
      <c r="G3375" t="str" cm="1">
        <f t="array" ref="G3375">_xlfn.IFS(F3375&lt;1000,"1000",F3375&lt;5000,"5000",F3375&lt;10000,"10000",F3375&lt;15000,"15000",F3375&lt;20000,"20000",F3375&lt;25000,"25000",F3375&lt;30000,"30000",F3375&lt;35000,"35000",F3375&lt;40000,"40000",F3375&lt;45000,"45000",F3375&lt;50000,"50000",F3375&gt;50000,"&gt;50000")</f>
        <v>5000</v>
      </c>
      <c r="H3375" t="s">
        <v>8219</v>
      </c>
      <c r="I3375" t="s">
        <v>8225</v>
      </c>
      <c r="J3375" t="s">
        <v>8247</v>
      </c>
      <c r="K3375">
        <v>1437235200</v>
      </c>
      <c r="L3375" s="10">
        <v>42203.666666666672</v>
      </c>
      <c r="M3375">
        <v>1435177840</v>
      </c>
      <c r="N3375" s="10">
        <f t="shared" si="158"/>
        <v>42179.854629629626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156"/>
        <v>100.25</v>
      </c>
      <c r="T3375">
        <f t="shared" si="157"/>
        <v>66.833333333333329</v>
      </c>
      <c r="U3375" t="s">
        <v>8317</v>
      </c>
      <c r="V3375" t="s">
        <v>8318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 t="str" cm="1">
        <f t="array" ref="E3376">_xlfn.IFS(D3376&lt;1000,"1000",D3376&lt;5000,"5000",D3376&lt;10000,"10000",D3376&lt;15000,"15000",D3376&lt;20000,"20000",D3376&lt;25000,"25000",D3376&lt;30000,"30000",D3376&lt;35000,"35000",D3376&lt;40000,"40000",D3376&lt;45000,"45000",D3376&lt;50000,"50000",D3376&gt;=50000,"&gt;50000")</f>
        <v>5000</v>
      </c>
      <c r="F3376">
        <v>3730</v>
      </c>
      <c r="G3376" t="str" cm="1">
        <f t="array" ref="G3376">_xlfn.IFS(F3376&lt;1000,"1000",F3376&lt;5000,"5000",F3376&lt;10000,"10000",F3376&lt;15000,"15000",F3376&lt;20000,"20000",F3376&lt;25000,"25000",F3376&lt;30000,"30000",F3376&lt;35000,"35000",F3376&lt;40000,"40000",F3376&lt;45000,"45000",F3376&lt;50000,"50000",F3376&gt;50000,"&gt;50000")</f>
        <v>5000</v>
      </c>
      <c r="H3376" t="s">
        <v>8219</v>
      </c>
      <c r="I3376" t="s">
        <v>8229</v>
      </c>
      <c r="J3376" t="s">
        <v>8251</v>
      </c>
      <c r="K3376">
        <v>1446053616</v>
      </c>
      <c r="L3376" s="10">
        <v>42305.731666666667</v>
      </c>
      <c r="M3376">
        <v>1443461616</v>
      </c>
      <c r="N3376" s="10">
        <f t="shared" si="158"/>
        <v>42275.731666666667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156"/>
        <v>106.57142857142856</v>
      </c>
      <c r="T3376">
        <f t="shared" si="157"/>
        <v>71.730769230769226</v>
      </c>
      <c r="U3376" t="s">
        <v>8317</v>
      </c>
      <c r="V3376" t="s">
        <v>8318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 t="str" cm="1">
        <f t="array" ref="E3377">_xlfn.IFS(D3377&lt;1000,"1000",D3377&lt;5000,"5000",D3377&lt;10000,"10000",D3377&lt;15000,"15000",D3377&lt;20000,"20000",D3377&lt;25000,"25000",D3377&lt;30000,"30000",D3377&lt;35000,"35000",D3377&lt;40000,"40000",D3377&lt;45000,"45000",D3377&lt;50000,"50000",D3377&gt;=50000,"&gt;50000")</f>
        <v>5000</v>
      </c>
      <c r="F3377">
        <v>3000</v>
      </c>
      <c r="G3377" t="str" cm="1">
        <f t="array" ref="G3377">_xlfn.IFS(F3377&lt;1000,"1000",F3377&lt;5000,"5000",F3377&lt;10000,"10000",F3377&lt;15000,"15000",F3377&lt;20000,"20000",F3377&lt;25000,"25000",F3377&lt;30000,"30000",F3377&lt;35000,"35000",F3377&lt;40000,"40000",F3377&lt;45000,"45000",F3377&lt;50000,"50000",F3377&gt;50000,"&gt;50000")</f>
        <v>5000</v>
      </c>
      <c r="H3377" t="s">
        <v>8219</v>
      </c>
      <c r="I3377" t="s">
        <v>8225</v>
      </c>
      <c r="J3377" t="s">
        <v>8247</v>
      </c>
      <c r="K3377">
        <v>1400423973</v>
      </c>
      <c r="L3377" s="10">
        <v>41777.610798611109</v>
      </c>
      <c r="M3377">
        <v>1399387173</v>
      </c>
      <c r="N3377" s="10">
        <f t="shared" si="158"/>
        <v>41765.610798611109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156"/>
        <v>100</v>
      </c>
      <c r="T3377">
        <f t="shared" si="157"/>
        <v>176.47058823529412</v>
      </c>
      <c r="U3377" t="s">
        <v>8317</v>
      </c>
      <c r="V3377" t="s">
        <v>8318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 t="str" cm="1">
        <f t="array" ref="E3378">_xlfn.IFS(D3378&lt;1000,"1000",D3378&lt;5000,"5000",D3378&lt;10000,"10000",D3378&lt;15000,"15000",D3378&lt;20000,"20000",D3378&lt;25000,"25000",D3378&lt;30000,"30000",D3378&lt;35000,"35000",D3378&lt;40000,"40000",D3378&lt;45000,"45000",D3378&lt;50000,"50000",D3378&gt;=50000,"&gt;50000")</f>
        <v>10000</v>
      </c>
      <c r="F3378">
        <v>8001</v>
      </c>
      <c r="G3378" t="str" cm="1">
        <f t="array" ref="G3378">_xlfn.IFS(F3378&lt;1000,"1000",F3378&lt;5000,"5000",F3378&lt;10000,"10000",F3378&lt;15000,"15000",F3378&lt;20000,"20000",F3378&lt;25000,"25000",F3378&lt;30000,"30000",F3378&lt;35000,"35000",F3378&lt;40000,"40000",F3378&lt;45000,"45000",F3378&lt;50000,"50000",F3378&gt;50000,"&gt;50000")</f>
        <v>10000</v>
      </c>
      <c r="H3378" t="s">
        <v>8219</v>
      </c>
      <c r="I3378" t="s">
        <v>8224</v>
      </c>
      <c r="J3378" t="s">
        <v>8246</v>
      </c>
      <c r="K3378">
        <v>1429976994</v>
      </c>
      <c r="L3378" s="10">
        <v>42119.659652777773</v>
      </c>
      <c r="M3378">
        <v>1424796594</v>
      </c>
      <c r="N3378" s="10">
        <f t="shared" si="158"/>
        <v>42059.701319444444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156"/>
        <v>100.01249999999999</v>
      </c>
      <c r="T3378">
        <f t="shared" si="157"/>
        <v>421.10526315789474</v>
      </c>
      <c r="U3378" t="s">
        <v>8317</v>
      </c>
      <c r="V3378" t="s">
        <v>8318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 t="str" cm="1">
        <f t="array" ref="E3379">_xlfn.IFS(D3379&lt;1000,"1000",D3379&lt;5000,"5000",D3379&lt;10000,"10000",D3379&lt;15000,"15000",D3379&lt;20000,"20000",D3379&lt;25000,"25000",D3379&lt;30000,"30000",D3379&lt;35000,"35000",D3379&lt;40000,"40000",D3379&lt;45000,"45000",D3379&lt;50000,"50000",D3379&gt;=50000,"&gt;50000")</f>
        <v>10000</v>
      </c>
      <c r="F3379">
        <v>8084</v>
      </c>
      <c r="G3379" t="str" cm="1">
        <f t="array" ref="G3379">_xlfn.IFS(F3379&lt;1000,"1000",F3379&lt;5000,"5000",F3379&lt;10000,"10000",F3379&lt;15000,"15000",F3379&lt;20000,"20000",F3379&lt;25000,"25000",F3379&lt;30000,"30000",F3379&lt;35000,"35000",F3379&lt;40000,"40000",F3379&lt;45000,"45000",F3379&lt;50000,"50000",F3379&gt;50000,"&gt;50000")</f>
        <v>10000</v>
      </c>
      <c r="H3379" t="s">
        <v>8219</v>
      </c>
      <c r="I3379" t="s">
        <v>8225</v>
      </c>
      <c r="J3379" t="s">
        <v>8247</v>
      </c>
      <c r="K3379">
        <v>1426870560</v>
      </c>
      <c r="L3379" s="10">
        <v>42083.705555555556</v>
      </c>
      <c r="M3379">
        <v>1424280899</v>
      </c>
      <c r="N3379" s="10">
        <f t="shared" si="158"/>
        <v>42053.732627314821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156"/>
        <v>101.05</v>
      </c>
      <c r="T3379">
        <f t="shared" si="157"/>
        <v>104.98701298701299</v>
      </c>
      <c r="U3379" t="s">
        <v>8317</v>
      </c>
      <c r="V3379" t="s">
        <v>8318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 t="str" cm="1">
        <f t="array" ref="E3380">_xlfn.IFS(D3380&lt;1000,"1000",D3380&lt;5000,"5000",D3380&lt;10000,"10000",D3380&lt;15000,"15000",D3380&lt;20000,"20000",D3380&lt;25000,"25000",D3380&lt;30000,"30000",D3380&lt;35000,"35000",D3380&lt;40000,"40000",D3380&lt;45000,"45000",D3380&lt;50000,"50000",D3380&gt;=50000,"&gt;50000")</f>
        <v>1000</v>
      </c>
      <c r="F3380">
        <v>592</v>
      </c>
      <c r="G3380" t="str" cm="1">
        <f t="array" ref="G3380">_xlfn.IFS(F3380&lt;1000,"1000",F3380&lt;5000,"5000",F3380&lt;10000,"10000",F3380&lt;15000,"15000",F3380&lt;20000,"20000",F3380&lt;25000,"25000",F3380&lt;30000,"30000",F3380&lt;35000,"35000",F3380&lt;40000,"40000",F3380&lt;45000,"45000",F3380&lt;50000,"50000",F3380&gt;50000,"&gt;50000")</f>
        <v>1000</v>
      </c>
      <c r="H3380" t="s">
        <v>8219</v>
      </c>
      <c r="I3380" t="s">
        <v>8225</v>
      </c>
      <c r="J3380" t="s">
        <v>8247</v>
      </c>
      <c r="K3380">
        <v>1409490480</v>
      </c>
      <c r="L3380" s="10">
        <v>41882.547222222223</v>
      </c>
      <c r="M3380">
        <v>1407400306</v>
      </c>
      <c r="N3380" s="10">
        <f t="shared" si="158"/>
        <v>41858.355393518519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156"/>
        <v>107.63636363636364</v>
      </c>
      <c r="T3380">
        <f t="shared" si="157"/>
        <v>28.19047619047619</v>
      </c>
      <c r="U3380" t="s">
        <v>8317</v>
      </c>
      <c r="V3380" t="s">
        <v>8318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 t="str" cm="1">
        <f t="array" ref="E3381">_xlfn.IFS(D3381&lt;1000,"1000",D3381&lt;5000,"5000",D3381&lt;10000,"10000",D3381&lt;15000,"15000",D3381&lt;20000,"20000",D3381&lt;25000,"25000",D3381&lt;30000,"30000",D3381&lt;35000,"35000",D3381&lt;40000,"40000",D3381&lt;45000,"45000",D3381&lt;50000,"50000",D3381&gt;=50000,"&gt;50000")</f>
        <v>5000</v>
      </c>
      <c r="F3381">
        <v>2073</v>
      </c>
      <c r="G3381" t="str" cm="1">
        <f t="array" ref="G3381">_xlfn.IFS(F3381&lt;1000,"1000",F3381&lt;5000,"5000",F3381&lt;10000,"10000",F3381&lt;15000,"15000",F3381&lt;20000,"20000",F3381&lt;25000,"25000",F3381&lt;30000,"30000",F3381&lt;35000,"35000",F3381&lt;40000,"40000",F3381&lt;45000,"45000",F3381&lt;50000,"50000",F3381&gt;50000,"&gt;50000")</f>
        <v>5000</v>
      </c>
      <c r="H3381" t="s">
        <v>8219</v>
      </c>
      <c r="I3381" t="s">
        <v>8225</v>
      </c>
      <c r="J3381" t="s">
        <v>8247</v>
      </c>
      <c r="K3381">
        <v>1440630000</v>
      </c>
      <c r="L3381" s="10">
        <v>42242.958333333328</v>
      </c>
      <c r="M3381">
        <v>1439122800</v>
      </c>
      <c r="N3381" s="10">
        <f t="shared" si="158"/>
        <v>42225.513888888891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156"/>
        <v>103.64999999999999</v>
      </c>
      <c r="T3381">
        <f t="shared" si="157"/>
        <v>54.55263157894737</v>
      </c>
      <c r="U3381" t="s">
        <v>8317</v>
      </c>
      <c r="V3381" t="s">
        <v>8318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 t="str" cm="1">
        <f t="array" ref="E3382">_xlfn.IFS(D3382&lt;1000,"1000",D3382&lt;5000,"5000",D3382&lt;10000,"10000",D3382&lt;15000,"15000",D3382&lt;20000,"20000",D3382&lt;25000,"25000",D3382&lt;30000,"30000",D3382&lt;35000,"35000",D3382&lt;40000,"40000",D3382&lt;45000,"45000",D3382&lt;50000,"50000",D3382&gt;=50000,"&gt;50000")</f>
        <v>5000</v>
      </c>
      <c r="F3382">
        <v>3133</v>
      </c>
      <c r="G3382" t="str" cm="1">
        <f t="array" ref="G3382">_xlfn.IFS(F3382&lt;1000,"1000",F3382&lt;5000,"5000",F3382&lt;10000,"10000",F3382&lt;15000,"15000",F3382&lt;20000,"20000",F3382&lt;25000,"25000",F3382&lt;30000,"30000",F3382&lt;35000,"35000",F3382&lt;40000,"40000",F3382&lt;45000,"45000",F3382&lt;50000,"50000",F3382&gt;50000,"&gt;50000")</f>
        <v>5000</v>
      </c>
      <c r="H3382" t="s">
        <v>8219</v>
      </c>
      <c r="I3382" t="s">
        <v>8224</v>
      </c>
      <c r="J3382" t="s">
        <v>8246</v>
      </c>
      <c r="K3382">
        <v>1417305178</v>
      </c>
      <c r="L3382" s="10">
        <v>41972.995115740734</v>
      </c>
      <c r="M3382">
        <v>1414277578</v>
      </c>
      <c r="N3382" s="10">
        <f t="shared" si="158"/>
        <v>41937.95344907407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156"/>
        <v>104.43333333333334</v>
      </c>
      <c r="T3382">
        <f t="shared" si="157"/>
        <v>111.89285714285714</v>
      </c>
      <c r="U3382" t="s">
        <v>8317</v>
      </c>
      <c r="V3382" t="s">
        <v>8318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 t="str" cm="1">
        <f t="array" ref="E3383">_xlfn.IFS(D3383&lt;1000,"1000",D3383&lt;5000,"5000",D3383&lt;10000,"10000",D3383&lt;15000,"15000",D3383&lt;20000,"20000",D3383&lt;25000,"25000",D3383&lt;30000,"30000",D3383&lt;35000,"35000",D3383&lt;40000,"40000",D3383&lt;45000,"45000",D3383&lt;50000,"50000",D3383&gt;=50000,"&gt;50000")</f>
        <v>5000</v>
      </c>
      <c r="F3383">
        <v>4090</v>
      </c>
      <c r="G3383" t="str" cm="1">
        <f t="array" ref="G3383">_xlfn.IFS(F3383&lt;1000,"1000",F3383&lt;5000,"5000",F3383&lt;10000,"10000",F3383&lt;15000,"15000",F3383&lt;20000,"20000",F3383&lt;25000,"25000",F3383&lt;30000,"30000",F3383&lt;35000,"35000",F3383&lt;40000,"40000",F3383&lt;45000,"45000",F3383&lt;50000,"50000",F3383&gt;50000,"&gt;50000")</f>
        <v>5000</v>
      </c>
      <c r="H3383" t="s">
        <v>8219</v>
      </c>
      <c r="I3383" t="s">
        <v>8224</v>
      </c>
      <c r="J3383" t="s">
        <v>8246</v>
      </c>
      <c r="K3383">
        <v>1426044383</v>
      </c>
      <c r="L3383" s="10">
        <v>42074.143321759257</v>
      </c>
      <c r="M3383">
        <v>1423455983</v>
      </c>
      <c r="N3383" s="10">
        <f t="shared" si="158"/>
        <v>42044.184988425928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156"/>
        <v>102.25</v>
      </c>
      <c r="T3383">
        <f t="shared" si="157"/>
        <v>85.208333333333329</v>
      </c>
      <c r="U3383" t="s">
        <v>8317</v>
      </c>
      <c r="V3383" t="s">
        <v>8318</v>
      </c>
    </row>
    <row r="3384" spans="1:22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 t="str" cm="1">
        <f t="array" ref="E3384">_xlfn.IFS(D3384&lt;1000,"1000",D3384&lt;5000,"5000",D3384&lt;10000,"10000",D3384&lt;15000,"15000",D3384&lt;20000,"20000",D3384&lt;25000,"25000",D3384&lt;30000,"30000",D3384&lt;35000,"35000",D3384&lt;40000,"40000",D3384&lt;45000,"45000",D3384&lt;50000,"50000",D3384&gt;=50000,"&gt;50000")</f>
        <v>5000</v>
      </c>
      <c r="F3384">
        <v>3526</v>
      </c>
      <c r="G3384" t="str" cm="1">
        <f t="array" ref="G3384">_xlfn.IFS(F3384&lt;1000,"1000",F3384&lt;5000,"5000",F3384&lt;10000,"10000",F3384&lt;15000,"15000",F3384&lt;20000,"20000",F3384&lt;25000,"25000",F3384&lt;30000,"30000",F3384&lt;35000,"35000",F3384&lt;40000,"40000",F3384&lt;45000,"45000",F3384&lt;50000,"50000",F3384&gt;50000,"&gt;50000")</f>
        <v>5000</v>
      </c>
      <c r="H3384" t="s">
        <v>8219</v>
      </c>
      <c r="I3384" t="s">
        <v>8225</v>
      </c>
      <c r="J3384" t="s">
        <v>8247</v>
      </c>
      <c r="K3384">
        <v>1470092340</v>
      </c>
      <c r="L3384" s="10">
        <v>42583.957638888889</v>
      </c>
      <c r="M3384">
        <v>1467973256</v>
      </c>
      <c r="N3384" s="10">
        <f t="shared" si="158"/>
        <v>42559.431203703702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156"/>
        <v>100.74285714285713</v>
      </c>
      <c r="T3384">
        <f t="shared" si="157"/>
        <v>76.652173913043484</v>
      </c>
      <c r="U3384" t="s">
        <v>8317</v>
      </c>
      <c r="V3384" t="s">
        <v>8318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 t="str" cm="1">
        <f t="array" ref="E3385">_xlfn.IFS(D3385&lt;1000,"1000",D3385&lt;5000,"5000",D3385&lt;10000,"10000",D3385&lt;15000,"15000",D3385&lt;20000,"20000",D3385&lt;25000,"25000",D3385&lt;30000,"30000",D3385&lt;35000,"35000",D3385&lt;40000,"40000",D3385&lt;45000,"45000",D3385&lt;50000,"50000",D3385&gt;=50000,"&gt;50000")</f>
        <v>5000</v>
      </c>
      <c r="F3385">
        <v>1955</v>
      </c>
      <c r="G3385" t="str" cm="1">
        <f t="array" ref="G3385">_xlfn.IFS(F3385&lt;1000,"1000",F3385&lt;5000,"5000",F3385&lt;10000,"10000",F3385&lt;15000,"15000",F3385&lt;20000,"20000",F3385&lt;25000,"25000",F3385&lt;30000,"30000",F3385&lt;35000,"35000",F3385&lt;40000,"40000",F3385&lt;45000,"45000",F3385&lt;50000,"50000",F3385&gt;50000,"&gt;50000")</f>
        <v>5000</v>
      </c>
      <c r="H3385" t="s">
        <v>8219</v>
      </c>
      <c r="I3385" t="s">
        <v>8224</v>
      </c>
      <c r="J3385" t="s">
        <v>8246</v>
      </c>
      <c r="K3385">
        <v>1466707620</v>
      </c>
      <c r="L3385" s="10">
        <v>42544.782638888893</v>
      </c>
      <c r="M3385">
        <v>1464979620</v>
      </c>
      <c r="N3385" s="10">
        <f t="shared" si="158"/>
        <v>42524.782638888893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156"/>
        <v>111.71428571428572</v>
      </c>
      <c r="T3385">
        <f t="shared" si="157"/>
        <v>65.166666666666671</v>
      </c>
      <c r="U3385" t="s">
        <v>8317</v>
      </c>
      <c r="V3385" t="s">
        <v>8318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 t="str" cm="1">
        <f t="array" ref="E3386">_xlfn.IFS(D3386&lt;1000,"1000",D3386&lt;5000,"5000",D3386&lt;10000,"10000",D3386&lt;15000,"15000",D3386&lt;20000,"20000",D3386&lt;25000,"25000",D3386&lt;30000,"30000",D3386&lt;35000,"35000",D3386&lt;40000,"40000",D3386&lt;45000,"45000",D3386&lt;50000,"50000",D3386&gt;=50000,"&gt;50000")</f>
        <v>10000</v>
      </c>
      <c r="F3386">
        <v>6000.66</v>
      </c>
      <c r="G3386" t="str" cm="1">
        <f t="array" ref="G3386">_xlfn.IFS(F3386&lt;1000,"1000",F3386&lt;5000,"5000",F3386&lt;10000,"10000",F3386&lt;15000,"15000",F3386&lt;20000,"20000",F3386&lt;25000,"25000",F3386&lt;30000,"30000",F3386&lt;35000,"35000",F3386&lt;40000,"40000",F3386&lt;45000,"45000",F3386&lt;50000,"50000",F3386&gt;50000,"&gt;50000")</f>
        <v>10000</v>
      </c>
      <c r="H3386" t="s">
        <v>8219</v>
      </c>
      <c r="I3386" t="s">
        <v>8224</v>
      </c>
      <c r="J3386" t="s">
        <v>8246</v>
      </c>
      <c r="K3386">
        <v>1448074800</v>
      </c>
      <c r="L3386" s="10">
        <v>42329.125</v>
      </c>
      <c r="M3386">
        <v>1444874768</v>
      </c>
      <c r="N3386" s="10">
        <f t="shared" si="158"/>
        <v>42292.087592592594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156"/>
        <v>100.01100000000001</v>
      </c>
      <c r="T3386">
        <f t="shared" si="157"/>
        <v>93.760312499999998</v>
      </c>
      <c r="U3386" t="s">
        <v>8317</v>
      </c>
      <c r="V3386" t="s">
        <v>8318</v>
      </c>
    </row>
    <row r="3387" spans="1:22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 t="str" cm="1">
        <f t="array" ref="E3387">_xlfn.IFS(D3387&lt;1000,"1000",D3387&lt;5000,"5000",D3387&lt;10000,"10000",D3387&lt;15000,"15000",D3387&lt;20000,"20000",D3387&lt;25000,"25000",D3387&lt;30000,"30000",D3387&lt;35000,"35000",D3387&lt;40000,"40000",D3387&lt;45000,"45000",D3387&lt;50000,"50000",D3387&gt;=50000,"&gt;50000")</f>
        <v>5000</v>
      </c>
      <c r="F3387">
        <v>2000</v>
      </c>
      <c r="G3387" t="str" cm="1">
        <f t="array" ref="G3387">_xlfn.IFS(F3387&lt;1000,"1000",F3387&lt;5000,"5000",F3387&lt;10000,"10000",F3387&lt;15000,"15000",F3387&lt;20000,"20000",F3387&lt;25000,"25000",F3387&lt;30000,"30000",F3387&lt;35000,"35000",F3387&lt;40000,"40000",F3387&lt;45000,"45000",F3387&lt;50000,"50000",F3387&gt;50000,"&gt;50000")</f>
        <v>5000</v>
      </c>
      <c r="H3387" t="s">
        <v>8219</v>
      </c>
      <c r="I3387" t="s">
        <v>8224</v>
      </c>
      <c r="J3387" t="s">
        <v>8246</v>
      </c>
      <c r="K3387">
        <v>1418244552</v>
      </c>
      <c r="L3387" s="10">
        <v>41983.8675</v>
      </c>
      <c r="M3387">
        <v>1415652552</v>
      </c>
      <c r="N3387" s="10">
        <f t="shared" si="158"/>
        <v>41953.8675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156"/>
        <v>100</v>
      </c>
      <c r="T3387">
        <f t="shared" si="157"/>
        <v>133.33333333333334</v>
      </c>
      <c r="U3387" t="s">
        <v>8317</v>
      </c>
      <c r="V3387" t="s">
        <v>8318</v>
      </c>
    </row>
    <row r="3388" spans="1:22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 t="str" cm="1">
        <f t="array" ref="E3388">_xlfn.IFS(D3388&lt;1000,"1000",D3388&lt;5000,"5000",D3388&lt;10000,"10000",D3388&lt;15000,"15000",D3388&lt;20000,"20000",D3388&lt;25000,"25000",D3388&lt;30000,"30000",D3388&lt;35000,"35000",D3388&lt;40000,"40000",D3388&lt;45000,"45000",D3388&lt;50000,"50000",D3388&gt;=50000,"&gt;50000")</f>
        <v>5000</v>
      </c>
      <c r="F3388">
        <v>2100</v>
      </c>
      <c r="G3388" t="str" cm="1">
        <f t="array" ref="G3388">_xlfn.IFS(F3388&lt;1000,"1000",F3388&lt;5000,"5000",F3388&lt;10000,"10000",F3388&lt;15000,"15000",F3388&lt;20000,"20000",F3388&lt;25000,"25000",F3388&lt;30000,"30000",F3388&lt;35000,"35000",F3388&lt;40000,"40000",F3388&lt;45000,"45000",F3388&lt;50000,"50000",F3388&gt;50000,"&gt;50000")</f>
        <v>5000</v>
      </c>
      <c r="H3388" t="s">
        <v>8219</v>
      </c>
      <c r="I3388" t="s">
        <v>8224</v>
      </c>
      <c r="J3388" t="s">
        <v>8246</v>
      </c>
      <c r="K3388">
        <v>1417620506</v>
      </c>
      <c r="L3388" s="10">
        <v>41976.644745370373</v>
      </c>
      <c r="M3388">
        <v>1415028506</v>
      </c>
      <c r="N3388" s="10">
        <f t="shared" si="158"/>
        <v>41946.644745370373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156"/>
        <v>105</v>
      </c>
      <c r="T3388">
        <f t="shared" si="157"/>
        <v>51.219512195121951</v>
      </c>
      <c r="U3388" t="s">
        <v>8317</v>
      </c>
      <c r="V3388" t="s">
        <v>8318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 t="str" cm="1">
        <f t="array" ref="E3389">_xlfn.IFS(D3389&lt;1000,"1000",D3389&lt;5000,"5000",D3389&lt;10000,"10000",D3389&lt;15000,"15000",D3389&lt;20000,"20000",D3389&lt;25000,"25000",D3389&lt;30000,"30000",D3389&lt;35000,"35000",D3389&lt;40000,"40000",D3389&lt;45000,"45000",D3389&lt;50000,"50000",D3389&gt;=50000,"&gt;50000")</f>
        <v>5000</v>
      </c>
      <c r="F3389">
        <v>3506</v>
      </c>
      <c r="G3389" t="str" cm="1">
        <f t="array" ref="G3389">_xlfn.IFS(F3389&lt;1000,"1000",F3389&lt;5000,"5000",F3389&lt;10000,"10000",F3389&lt;15000,"15000",F3389&lt;20000,"20000",F3389&lt;25000,"25000",F3389&lt;30000,"30000",F3389&lt;35000,"35000",F3389&lt;40000,"40000",F3389&lt;45000,"45000",F3389&lt;50000,"50000",F3389&gt;50000,"&gt;50000")</f>
        <v>5000</v>
      </c>
      <c r="H3389" t="s">
        <v>8219</v>
      </c>
      <c r="I3389" t="s">
        <v>8224</v>
      </c>
      <c r="J3389" t="s">
        <v>8246</v>
      </c>
      <c r="K3389">
        <v>1418581088</v>
      </c>
      <c r="L3389" s="10">
        <v>41987.762592592597</v>
      </c>
      <c r="M3389">
        <v>1415125088</v>
      </c>
      <c r="N3389" s="10">
        <f t="shared" si="158"/>
        <v>41947.762592592589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156"/>
        <v>116.86666666666667</v>
      </c>
      <c r="T3389">
        <f t="shared" si="157"/>
        <v>100.17142857142858</v>
      </c>
      <c r="U3389" t="s">
        <v>8317</v>
      </c>
      <c r="V3389" t="s">
        <v>8318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 t="str" cm="1">
        <f t="array" ref="E3390">_xlfn.IFS(D3390&lt;1000,"1000",D3390&lt;5000,"5000",D3390&lt;10000,"10000",D3390&lt;15000,"15000",D3390&lt;20000,"20000",D3390&lt;25000,"25000",D3390&lt;30000,"30000",D3390&lt;35000,"35000",D3390&lt;40000,"40000",D3390&lt;45000,"45000",D3390&lt;50000,"50000",D3390&gt;=50000,"&gt;50000")</f>
        <v>5000</v>
      </c>
      <c r="F3390">
        <v>1557</v>
      </c>
      <c r="G3390" t="str" cm="1">
        <f t="array" ref="G3390">_xlfn.IFS(F3390&lt;1000,"1000",F3390&lt;5000,"5000",F3390&lt;10000,"10000",F3390&lt;15000,"15000",F3390&lt;20000,"20000",F3390&lt;25000,"25000",F3390&lt;30000,"30000",F3390&lt;35000,"35000",F3390&lt;40000,"40000",F3390&lt;45000,"45000",F3390&lt;50000,"50000",F3390&gt;50000,"&gt;50000")</f>
        <v>5000</v>
      </c>
      <c r="H3390" t="s">
        <v>8219</v>
      </c>
      <c r="I3390" t="s">
        <v>8225</v>
      </c>
      <c r="J3390" t="s">
        <v>8247</v>
      </c>
      <c r="K3390">
        <v>1434625441</v>
      </c>
      <c r="L3390" s="10">
        <v>42173.461122685185</v>
      </c>
      <c r="M3390">
        <v>1432033441</v>
      </c>
      <c r="N3390" s="10">
        <f t="shared" si="158"/>
        <v>42143.461122685185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156"/>
        <v>103.8</v>
      </c>
      <c r="T3390">
        <f t="shared" si="157"/>
        <v>34.6</v>
      </c>
      <c r="U3390" t="s">
        <v>8317</v>
      </c>
      <c r="V3390" t="s">
        <v>8318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 t="str" cm="1">
        <f t="array" ref="E3391">_xlfn.IFS(D3391&lt;1000,"1000",D3391&lt;5000,"5000",D3391&lt;10000,"10000",D3391&lt;15000,"15000",D3391&lt;20000,"20000",D3391&lt;25000,"25000",D3391&lt;30000,"30000",D3391&lt;35000,"35000",D3391&lt;40000,"40000",D3391&lt;45000,"45000",D3391&lt;50000,"50000",D3391&gt;=50000,"&gt;50000")</f>
        <v>15000</v>
      </c>
      <c r="F3391">
        <v>11450</v>
      </c>
      <c r="G3391" t="str" cm="1">
        <f t="array" ref="G3391">_xlfn.IFS(F3391&lt;1000,"1000",F3391&lt;5000,"5000",F3391&lt;10000,"10000",F3391&lt;15000,"15000",F3391&lt;20000,"20000",F3391&lt;25000,"25000",F3391&lt;30000,"30000",F3391&lt;35000,"35000",F3391&lt;40000,"40000",F3391&lt;45000,"45000",F3391&lt;50000,"50000",F3391&gt;50000,"&gt;50000")</f>
        <v>15000</v>
      </c>
      <c r="H3391" t="s">
        <v>8219</v>
      </c>
      <c r="I3391" t="s">
        <v>8224</v>
      </c>
      <c r="J3391" t="s">
        <v>8246</v>
      </c>
      <c r="K3391">
        <v>1464960682</v>
      </c>
      <c r="L3391" s="10">
        <v>42524.563449074078</v>
      </c>
      <c r="M3391">
        <v>1462368682</v>
      </c>
      <c r="N3391" s="10">
        <f t="shared" si="158"/>
        <v>42494.563449074078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156"/>
        <v>114.5</v>
      </c>
      <c r="T3391">
        <f t="shared" si="157"/>
        <v>184.67741935483872</v>
      </c>
      <c r="U3391" t="s">
        <v>8317</v>
      </c>
      <c r="V3391" t="s">
        <v>8318</v>
      </c>
    </row>
    <row r="3392" spans="1:22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 t="str" cm="1">
        <f t="array" ref="E3392">_xlfn.IFS(D3392&lt;1000,"1000",D3392&lt;5000,"5000",D3392&lt;10000,"10000",D3392&lt;15000,"15000",D3392&lt;20000,"20000",D3392&lt;25000,"25000",D3392&lt;30000,"30000",D3392&lt;35000,"35000",D3392&lt;40000,"40000",D3392&lt;45000,"45000",D3392&lt;50000,"50000",D3392&gt;=50000,"&gt;50000")</f>
        <v>5000</v>
      </c>
      <c r="F3392">
        <v>1536</v>
      </c>
      <c r="G3392" t="str" cm="1">
        <f t="array" ref="G3392">_xlfn.IFS(F3392&lt;1000,"1000",F3392&lt;5000,"5000",F3392&lt;10000,"10000",F3392&lt;15000,"15000",F3392&lt;20000,"20000",F3392&lt;25000,"25000",F3392&lt;30000,"30000",F3392&lt;35000,"35000",F3392&lt;40000,"40000",F3392&lt;45000,"45000",F3392&lt;50000,"50000",F3392&gt;50000,"&gt;50000")</f>
        <v>5000</v>
      </c>
      <c r="H3392" t="s">
        <v>8219</v>
      </c>
      <c r="I3392" t="s">
        <v>8224</v>
      </c>
      <c r="J3392" t="s">
        <v>8246</v>
      </c>
      <c r="K3392">
        <v>1405017345</v>
      </c>
      <c r="L3392" s="10">
        <v>41830.774826388886</v>
      </c>
      <c r="M3392">
        <v>1403721345</v>
      </c>
      <c r="N3392" s="10">
        <f t="shared" si="158"/>
        <v>41815.774826388886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156"/>
        <v>102.4</v>
      </c>
      <c r="T3392">
        <f t="shared" si="157"/>
        <v>69.818181818181813</v>
      </c>
      <c r="U3392" t="s">
        <v>8317</v>
      </c>
      <c r="V3392" t="s">
        <v>8318</v>
      </c>
    </row>
    <row r="3393" spans="1:22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 t="str" cm="1">
        <f t="array" ref="E3393">_xlfn.IFS(D3393&lt;1000,"1000",D3393&lt;5000,"5000",D3393&lt;10000,"10000",D3393&lt;15000,"15000",D3393&lt;20000,"20000",D3393&lt;25000,"25000",D3393&lt;30000,"30000",D3393&lt;35000,"35000",D3393&lt;40000,"40000",D3393&lt;45000,"45000",D3393&lt;50000,"50000",D3393&gt;=50000,"&gt;50000")</f>
        <v>1000</v>
      </c>
      <c r="F3393">
        <v>1115</v>
      </c>
      <c r="G3393" t="str" cm="1">
        <f t="array" ref="G3393">_xlfn.IFS(F3393&lt;1000,"1000",F3393&lt;5000,"5000",F3393&lt;10000,"10000",F3393&lt;15000,"15000",F3393&lt;20000,"20000",F3393&lt;25000,"25000",F3393&lt;30000,"30000",F3393&lt;35000,"35000",F3393&lt;40000,"40000",F3393&lt;45000,"45000",F3393&lt;50000,"50000",F3393&gt;50000,"&gt;50000")</f>
        <v>5000</v>
      </c>
      <c r="H3393" t="s">
        <v>8219</v>
      </c>
      <c r="I3393" t="s">
        <v>8224</v>
      </c>
      <c r="J3393" t="s">
        <v>8246</v>
      </c>
      <c r="K3393">
        <v>1407536880</v>
      </c>
      <c r="L3393" s="10">
        <v>41859.936111111114</v>
      </c>
      <c r="M3393">
        <v>1404997548</v>
      </c>
      <c r="N3393" s="10">
        <f t="shared" si="158"/>
        <v>41830.545694444445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156"/>
        <v>223</v>
      </c>
      <c r="T3393">
        <f t="shared" si="157"/>
        <v>61.944444444444443</v>
      </c>
      <c r="U3393" t="s">
        <v>8317</v>
      </c>
      <c r="V3393" t="s">
        <v>8318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 t="str" cm="1">
        <f t="array" ref="E3394">_xlfn.IFS(D3394&lt;1000,"1000",D3394&lt;5000,"5000",D3394&lt;10000,"10000",D3394&lt;15000,"15000",D3394&lt;20000,"20000",D3394&lt;25000,"25000",D3394&lt;30000,"30000",D3394&lt;35000,"35000",D3394&lt;40000,"40000",D3394&lt;45000,"45000",D3394&lt;50000,"50000",D3394&gt;=50000,"&gt;50000")</f>
        <v>1000</v>
      </c>
      <c r="F3394">
        <v>500</v>
      </c>
      <c r="G3394" t="str" cm="1">
        <f t="array" ref="G3394">_xlfn.IFS(F3394&lt;1000,"1000",F3394&lt;5000,"5000",F3394&lt;10000,"10000",F3394&lt;15000,"15000",F3394&lt;20000,"20000",F3394&lt;25000,"25000",F3394&lt;30000,"30000",F3394&lt;35000,"35000",F3394&lt;40000,"40000",F3394&lt;45000,"45000",F3394&lt;50000,"50000",F3394&gt;50000,"&gt;50000")</f>
        <v>1000</v>
      </c>
      <c r="H3394" t="s">
        <v>8219</v>
      </c>
      <c r="I3394" t="s">
        <v>8225</v>
      </c>
      <c r="J3394" t="s">
        <v>8247</v>
      </c>
      <c r="K3394">
        <v>1462565855</v>
      </c>
      <c r="L3394" s="10">
        <v>42496.845543981486</v>
      </c>
      <c r="M3394">
        <v>1458245855</v>
      </c>
      <c r="N3394" s="10">
        <f t="shared" si="158"/>
        <v>42446.845543981486</v>
      </c>
      <c r="O3394" t="b">
        <v>0</v>
      </c>
      <c r="P3394">
        <v>12</v>
      </c>
      <c r="Q3394" t="b">
        <v>1</v>
      </c>
      <c r="R3394" t="s">
        <v>8271</v>
      </c>
      <c r="S3394" s="5">
        <f t="shared" ref="S3394:S3457" si="159">(F3394/D3394)*100</f>
        <v>100</v>
      </c>
      <c r="T3394">
        <f t="shared" ref="T3394:T3457" si="160">F3394/P3394</f>
        <v>41.666666666666664</v>
      </c>
      <c r="U3394" t="s">
        <v>8317</v>
      </c>
      <c r="V3394" t="s">
        <v>8318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 t="str" cm="1">
        <f t="array" ref="E3395">_xlfn.IFS(D3395&lt;1000,"1000",D3395&lt;5000,"5000",D3395&lt;10000,"10000",D3395&lt;15000,"15000",D3395&lt;20000,"20000",D3395&lt;25000,"25000",D3395&lt;30000,"30000",D3395&lt;35000,"35000",D3395&lt;40000,"40000",D3395&lt;45000,"45000",D3395&lt;50000,"50000",D3395&gt;=50000,"&gt;50000")</f>
        <v>5000</v>
      </c>
      <c r="F3395">
        <v>1587</v>
      </c>
      <c r="G3395" t="str" cm="1">
        <f t="array" ref="G3395">_xlfn.IFS(F3395&lt;1000,"1000",F3395&lt;5000,"5000",F3395&lt;10000,"10000",F3395&lt;15000,"15000",F3395&lt;20000,"20000",F3395&lt;25000,"25000",F3395&lt;30000,"30000",F3395&lt;35000,"35000",F3395&lt;40000,"40000",F3395&lt;45000,"45000",F3395&lt;50000,"50000",F3395&gt;50000,"&gt;50000")</f>
        <v>5000</v>
      </c>
      <c r="H3395" t="s">
        <v>8219</v>
      </c>
      <c r="I3395" t="s">
        <v>8224</v>
      </c>
      <c r="J3395" t="s">
        <v>8246</v>
      </c>
      <c r="K3395">
        <v>1415234760</v>
      </c>
      <c r="L3395" s="10">
        <v>41949.031944444447</v>
      </c>
      <c r="M3395">
        <v>1413065230</v>
      </c>
      <c r="N3395" s="10">
        <f t="shared" ref="N3395:N3458" si="161">(((M3395/60)/60)/24)+DATE(1970,1,1)</f>
        <v>41923.921643518523</v>
      </c>
      <c r="O3395" t="b">
        <v>0</v>
      </c>
      <c r="P3395">
        <v>44</v>
      </c>
      <c r="Q3395" t="b">
        <v>1</v>
      </c>
      <c r="R3395" t="s">
        <v>8271</v>
      </c>
      <c r="S3395" s="5">
        <f t="shared" si="159"/>
        <v>105.80000000000001</v>
      </c>
      <c r="T3395">
        <f t="shared" si="160"/>
        <v>36.06818181818182</v>
      </c>
      <c r="U3395" t="s">
        <v>8317</v>
      </c>
      <c r="V3395" t="s">
        <v>8318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 t="str" cm="1">
        <f t="array" ref="E3396">_xlfn.IFS(D3396&lt;1000,"1000",D3396&lt;5000,"5000",D3396&lt;10000,"10000",D3396&lt;15000,"15000",D3396&lt;20000,"20000",D3396&lt;25000,"25000",D3396&lt;30000,"30000",D3396&lt;35000,"35000",D3396&lt;40000,"40000",D3396&lt;45000,"45000",D3396&lt;50000,"50000",D3396&gt;=50000,"&gt;50000")</f>
        <v>1000</v>
      </c>
      <c r="F3396">
        <v>783</v>
      </c>
      <c r="G3396" t="str" cm="1">
        <f t="array" ref="G3396">_xlfn.IFS(F3396&lt;1000,"1000",F3396&lt;5000,"5000",F3396&lt;10000,"10000",F3396&lt;15000,"15000",F3396&lt;20000,"20000",F3396&lt;25000,"25000",F3396&lt;30000,"30000",F3396&lt;35000,"35000",F3396&lt;40000,"40000",F3396&lt;45000,"45000",F3396&lt;50000,"50000",F3396&gt;50000,"&gt;50000")</f>
        <v>1000</v>
      </c>
      <c r="H3396" t="s">
        <v>8219</v>
      </c>
      <c r="I3396" t="s">
        <v>8225</v>
      </c>
      <c r="J3396" t="s">
        <v>8247</v>
      </c>
      <c r="K3396">
        <v>1406470645</v>
      </c>
      <c r="L3396" s="10">
        <v>41847.59542824074</v>
      </c>
      <c r="M3396">
        <v>1403878645</v>
      </c>
      <c r="N3396" s="10">
        <f t="shared" si="161"/>
        <v>41817.59542824074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159"/>
        <v>142.36363636363635</v>
      </c>
      <c r="T3396">
        <f t="shared" si="160"/>
        <v>29</v>
      </c>
      <c r="U3396" t="s">
        <v>8317</v>
      </c>
      <c r="V3396" t="s">
        <v>8318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 t="str" cm="1">
        <f t="array" ref="E3397">_xlfn.IFS(D3397&lt;1000,"1000",D3397&lt;5000,"5000",D3397&lt;10000,"10000",D3397&lt;15000,"15000",D3397&lt;20000,"20000",D3397&lt;25000,"25000",D3397&lt;30000,"30000",D3397&lt;35000,"35000",D3397&lt;40000,"40000",D3397&lt;45000,"45000",D3397&lt;50000,"50000",D3397&gt;=50000,"&gt;50000")</f>
        <v>1000</v>
      </c>
      <c r="F3397">
        <v>920</v>
      </c>
      <c r="G3397" t="str" cm="1">
        <f t="array" ref="G3397">_xlfn.IFS(F3397&lt;1000,"1000",F3397&lt;5000,"5000",F3397&lt;10000,"10000",F3397&lt;15000,"15000",F3397&lt;20000,"20000",F3397&lt;25000,"25000",F3397&lt;30000,"30000",F3397&lt;35000,"35000",F3397&lt;40000,"40000",F3397&lt;45000,"45000",F3397&lt;50000,"50000",F3397&gt;50000,"&gt;50000")</f>
        <v>1000</v>
      </c>
      <c r="H3397" t="s">
        <v>8219</v>
      </c>
      <c r="I3397" t="s">
        <v>8225</v>
      </c>
      <c r="J3397" t="s">
        <v>8247</v>
      </c>
      <c r="K3397">
        <v>1433009400</v>
      </c>
      <c r="L3397" s="10">
        <v>42154.756944444445</v>
      </c>
      <c r="M3397">
        <v>1431795944</v>
      </c>
      <c r="N3397" s="10">
        <f t="shared" si="161"/>
        <v>42140.712314814817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159"/>
        <v>184</v>
      </c>
      <c r="T3397">
        <f t="shared" si="160"/>
        <v>24.210526315789473</v>
      </c>
      <c r="U3397" t="s">
        <v>8317</v>
      </c>
      <c r="V3397" t="s">
        <v>8318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 t="str" cm="1">
        <f t="array" ref="E3398">_xlfn.IFS(D3398&lt;1000,"1000",D3398&lt;5000,"5000",D3398&lt;10000,"10000",D3398&lt;15000,"15000",D3398&lt;20000,"20000",D3398&lt;25000,"25000",D3398&lt;30000,"30000",D3398&lt;35000,"35000",D3398&lt;40000,"40000",D3398&lt;45000,"45000",D3398&lt;50000,"50000",D3398&gt;=50000,"&gt;50000")</f>
        <v>5000</v>
      </c>
      <c r="F3398">
        <v>1565</v>
      </c>
      <c r="G3398" t="str" cm="1">
        <f t="array" ref="G3398">_xlfn.IFS(F3398&lt;1000,"1000",F3398&lt;5000,"5000",F3398&lt;10000,"10000",F3398&lt;15000,"15000",F3398&lt;20000,"20000",F3398&lt;25000,"25000",F3398&lt;30000,"30000",F3398&lt;35000,"35000",F3398&lt;40000,"40000",F3398&lt;45000,"45000",F3398&lt;50000,"50000",F3398&gt;50000,"&gt;50000")</f>
        <v>5000</v>
      </c>
      <c r="H3398" t="s">
        <v>8219</v>
      </c>
      <c r="I3398" t="s">
        <v>8224</v>
      </c>
      <c r="J3398" t="s">
        <v>8246</v>
      </c>
      <c r="K3398">
        <v>1401595140</v>
      </c>
      <c r="L3398" s="10">
        <v>41791.165972222225</v>
      </c>
      <c r="M3398">
        <v>1399286589</v>
      </c>
      <c r="N3398" s="10">
        <f t="shared" si="161"/>
        <v>41764.44663194444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159"/>
        <v>104.33333333333333</v>
      </c>
      <c r="T3398">
        <f t="shared" si="160"/>
        <v>55.892857142857146</v>
      </c>
      <c r="U3398" t="s">
        <v>8317</v>
      </c>
      <c r="V3398" t="s">
        <v>8318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 t="str" cm="1">
        <f t="array" ref="E3399">_xlfn.IFS(D3399&lt;1000,"1000",D3399&lt;5000,"5000",D3399&lt;10000,"10000",D3399&lt;15000,"15000",D3399&lt;20000,"20000",D3399&lt;25000,"25000",D3399&lt;30000,"30000",D3399&lt;35000,"35000",D3399&lt;40000,"40000",D3399&lt;45000,"45000",D3399&lt;50000,"50000",D3399&gt;=50000,"&gt;50000")</f>
        <v>1000</v>
      </c>
      <c r="F3399">
        <v>280</v>
      </c>
      <c r="G3399" t="str" cm="1">
        <f t="array" ref="G3399">_xlfn.IFS(F3399&lt;1000,"1000",F3399&lt;5000,"5000",F3399&lt;10000,"10000",F3399&lt;15000,"15000",F3399&lt;20000,"20000",F3399&lt;25000,"25000",F3399&lt;30000,"30000",F3399&lt;35000,"35000",F3399&lt;40000,"40000",F3399&lt;45000,"45000",F3399&lt;50000,"50000",F3399&gt;50000,"&gt;50000")</f>
        <v>1000</v>
      </c>
      <c r="H3399" t="s">
        <v>8219</v>
      </c>
      <c r="I3399" t="s">
        <v>8225</v>
      </c>
      <c r="J3399" t="s">
        <v>8247</v>
      </c>
      <c r="K3399">
        <v>1455832800</v>
      </c>
      <c r="L3399" s="10">
        <v>42418.916666666672</v>
      </c>
      <c r="M3399">
        <v>1452338929</v>
      </c>
      <c r="N3399" s="10">
        <f t="shared" si="161"/>
        <v>42378.478344907402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159"/>
        <v>112.00000000000001</v>
      </c>
      <c r="T3399">
        <f t="shared" si="160"/>
        <v>11.666666666666666</v>
      </c>
      <c r="U3399" t="s">
        <v>8317</v>
      </c>
      <c r="V3399" t="s">
        <v>8318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 t="str" cm="1">
        <f t="array" ref="E3400">_xlfn.IFS(D3400&lt;1000,"1000",D3400&lt;5000,"5000",D3400&lt;10000,"10000",D3400&lt;15000,"15000",D3400&lt;20000,"20000",D3400&lt;25000,"25000",D3400&lt;30000,"30000",D3400&lt;35000,"35000",D3400&lt;40000,"40000",D3400&lt;45000,"45000",D3400&lt;50000,"50000",D3400&gt;=50000,"&gt;50000")</f>
        <v>5000</v>
      </c>
      <c r="F3400">
        <v>4443</v>
      </c>
      <c r="G3400" t="str" cm="1">
        <f t="array" ref="G3400">_xlfn.IFS(F3400&lt;1000,"1000",F3400&lt;5000,"5000",F3400&lt;10000,"10000",F3400&lt;15000,"15000",F3400&lt;20000,"20000",F3400&lt;25000,"25000",F3400&lt;30000,"30000",F3400&lt;35000,"35000",F3400&lt;40000,"40000",F3400&lt;45000,"45000",F3400&lt;50000,"50000",F3400&gt;50000,"&gt;50000")</f>
        <v>5000</v>
      </c>
      <c r="H3400" t="s">
        <v>8219</v>
      </c>
      <c r="I3400" t="s">
        <v>8224</v>
      </c>
      <c r="J3400" t="s">
        <v>8246</v>
      </c>
      <c r="K3400">
        <v>1416589200</v>
      </c>
      <c r="L3400" s="10">
        <v>41964.708333333328</v>
      </c>
      <c r="M3400">
        <v>1414605776</v>
      </c>
      <c r="N3400" s="10">
        <f t="shared" si="161"/>
        <v>41941.75203703704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159"/>
        <v>111.07499999999999</v>
      </c>
      <c r="T3400">
        <f t="shared" si="160"/>
        <v>68.353846153846149</v>
      </c>
      <c r="U3400" t="s">
        <v>8317</v>
      </c>
      <c r="V3400" t="s">
        <v>8318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 t="str" cm="1">
        <f t="array" ref="E3401">_xlfn.IFS(D3401&lt;1000,"1000",D3401&lt;5000,"5000",D3401&lt;10000,"10000",D3401&lt;15000,"15000",D3401&lt;20000,"20000",D3401&lt;25000,"25000",D3401&lt;30000,"30000",D3401&lt;35000,"35000",D3401&lt;40000,"40000",D3401&lt;45000,"45000",D3401&lt;50000,"50000",D3401&gt;=50000,"&gt;50000")</f>
        <v>5000</v>
      </c>
      <c r="F3401">
        <v>1245</v>
      </c>
      <c r="G3401" t="str" cm="1">
        <f t="array" ref="G3401">_xlfn.IFS(F3401&lt;1000,"1000",F3401&lt;5000,"5000",F3401&lt;10000,"10000",F3401&lt;15000,"15000",F3401&lt;20000,"20000",F3401&lt;25000,"25000",F3401&lt;30000,"30000",F3401&lt;35000,"35000",F3401&lt;40000,"40000",F3401&lt;45000,"45000",F3401&lt;50000,"50000",F3401&gt;50000,"&gt;50000")</f>
        <v>5000</v>
      </c>
      <c r="H3401" t="s">
        <v>8219</v>
      </c>
      <c r="I3401" t="s">
        <v>8225</v>
      </c>
      <c r="J3401" t="s">
        <v>8247</v>
      </c>
      <c r="K3401">
        <v>1424556325</v>
      </c>
      <c r="L3401" s="10">
        <v>42056.920428240745</v>
      </c>
      <c r="M3401">
        <v>1421964325</v>
      </c>
      <c r="N3401" s="10">
        <f t="shared" si="161"/>
        <v>42026.920428240745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159"/>
        <v>103.75000000000001</v>
      </c>
      <c r="T3401">
        <f t="shared" si="160"/>
        <v>27.065217391304348</v>
      </c>
      <c r="U3401" t="s">
        <v>8317</v>
      </c>
      <c r="V3401" t="s">
        <v>8318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 t="str" cm="1">
        <f t="array" ref="E3402">_xlfn.IFS(D3402&lt;1000,"1000",D3402&lt;5000,"5000",D3402&lt;10000,"10000",D3402&lt;15000,"15000",D3402&lt;20000,"20000",D3402&lt;25000,"25000",D3402&lt;30000,"30000",D3402&lt;35000,"35000",D3402&lt;40000,"40000",D3402&lt;45000,"45000",D3402&lt;50000,"50000",D3402&gt;=50000,"&gt;50000")</f>
        <v>15000</v>
      </c>
      <c r="F3402">
        <v>10041</v>
      </c>
      <c r="G3402" t="str" cm="1">
        <f t="array" ref="G3402">_xlfn.IFS(F3402&lt;1000,"1000",F3402&lt;5000,"5000",F3402&lt;10000,"10000",F3402&lt;15000,"15000",F3402&lt;20000,"20000",F3402&lt;25000,"25000",F3402&lt;30000,"30000",F3402&lt;35000,"35000",F3402&lt;40000,"40000",F3402&lt;45000,"45000",F3402&lt;50000,"50000",F3402&gt;50000,"&gt;50000")</f>
        <v>15000</v>
      </c>
      <c r="H3402" t="s">
        <v>8219</v>
      </c>
      <c r="I3402" t="s">
        <v>8224</v>
      </c>
      <c r="J3402" t="s">
        <v>8246</v>
      </c>
      <c r="K3402">
        <v>1409266414</v>
      </c>
      <c r="L3402" s="10">
        <v>41879.953865740739</v>
      </c>
      <c r="M3402">
        <v>1405378414</v>
      </c>
      <c r="N3402" s="10">
        <f t="shared" si="161"/>
        <v>41834.953865740739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159"/>
        <v>100.41</v>
      </c>
      <c r="T3402">
        <f t="shared" si="160"/>
        <v>118.12941176470588</v>
      </c>
      <c r="U3402" t="s">
        <v>8317</v>
      </c>
      <c r="V3402" t="s">
        <v>8318</v>
      </c>
    </row>
    <row r="3403" spans="1:22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 t="str" cm="1">
        <f t="array" ref="E3403">_xlfn.IFS(D3403&lt;1000,"1000",D3403&lt;5000,"5000",D3403&lt;10000,"10000",D3403&lt;15000,"15000",D3403&lt;20000,"20000",D3403&lt;25000,"25000",D3403&lt;30000,"30000",D3403&lt;35000,"35000",D3403&lt;40000,"40000",D3403&lt;45000,"45000",D3403&lt;50000,"50000",D3403&gt;=50000,"&gt;50000")</f>
        <v>5000</v>
      </c>
      <c r="F3403">
        <v>2954</v>
      </c>
      <c r="G3403" t="str" cm="1">
        <f t="array" ref="G3403">_xlfn.IFS(F3403&lt;1000,"1000",F3403&lt;5000,"5000",F3403&lt;10000,"10000",F3403&lt;15000,"15000",F3403&lt;20000,"20000",F3403&lt;25000,"25000",F3403&lt;30000,"30000",F3403&lt;35000,"35000",F3403&lt;40000,"40000",F3403&lt;45000,"45000",F3403&lt;50000,"50000",F3403&gt;50000,"&gt;50000")</f>
        <v>5000</v>
      </c>
      <c r="H3403" t="s">
        <v>8219</v>
      </c>
      <c r="I3403" t="s">
        <v>8225</v>
      </c>
      <c r="J3403" t="s">
        <v>8247</v>
      </c>
      <c r="K3403">
        <v>1438968146</v>
      </c>
      <c r="L3403" s="10">
        <v>42223.723912037036</v>
      </c>
      <c r="M3403">
        <v>1436376146</v>
      </c>
      <c r="N3403" s="10">
        <f t="shared" si="161"/>
        <v>42193.723912037036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159"/>
        <v>101.86206896551724</v>
      </c>
      <c r="T3403">
        <f t="shared" si="160"/>
        <v>44.757575757575758</v>
      </c>
      <c r="U3403" t="s">
        <v>8317</v>
      </c>
      <c r="V3403" t="s">
        <v>8318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 t="str" cm="1">
        <f t="array" ref="E3404">_xlfn.IFS(D3404&lt;1000,"1000",D3404&lt;5000,"5000",D3404&lt;10000,"10000",D3404&lt;15000,"15000",D3404&lt;20000,"20000",D3404&lt;25000,"25000",D3404&lt;30000,"30000",D3404&lt;35000,"35000",D3404&lt;40000,"40000",D3404&lt;45000,"45000",D3404&lt;50000,"50000",D3404&gt;=50000,"&gt;50000")</f>
        <v>20000</v>
      </c>
      <c r="F3404">
        <v>16465</v>
      </c>
      <c r="G3404" t="str" cm="1">
        <f t="array" ref="G3404">_xlfn.IFS(F3404&lt;1000,"1000",F3404&lt;5000,"5000",F3404&lt;10000,"10000",F3404&lt;15000,"15000",F3404&lt;20000,"20000",F3404&lt;25000,"25000",F3404&lt;30000,"30000",F3404&lt;35000,"35000",F3404&lt;40000,"40000",F3404&lt;45000,"45000",F3404&lt;50000,"50000",F3404&gt;50000,"&gt;50000")</f>
        <v>20000</v>
      </c>
      <c r="H3404" t="s">
        <v>8219</v>
      </c>
      <c r="I3404" t="s">
        <v>8224</v>
      </c>
      <c r="J3404" t="s">
        <v>8246</v>
      </c>
      <c r="K3404">
        <v>1447295460</v>
      </c>
      <c r="L3404" s="10">
        <v>42320.104861111111</v>
      </c>
      <c r="M3404">
        <v>1444747843</v>
      </c>
      <c r="N3404" s="10">
        <f t="shared" si="161"/>
        <v>42290.61855324074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159"/>
        <v>109.76666666666665</v>
      </c>
      <c r="T3404">
        <f t="shared" si="160"/>
        <v>99.787878787878782</v>
      </c>
      <c r="U3404" t="s">
        <v>8317</v>
      </c>
      <c r="V3404" t="s">
        <v>8318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 t="str" cm="1">
        <f t="array" ref="E3405">_xlfn.IFS(D3405&lt;1000,"1000",D3405&lt;5000,"5000",D3405&lt;10000,"10000",D3405&lt;15000,"15000",D3405&lt;20000,"20000",D3405&lt;25000,"25000",D3405&lt;30000,"30000",D3405&lt;35000,"35000",D3405&lt;40000,"40000",D3405&lt;45000,"45000",D3405&lt;50000,"50000",D3405&gt;=50000,"&gt;50000")</f>
        <v>5000</v>
      </c>
      <c r="F3405">
        <v>2000</v>
      </c>
      <c r="G3405" t="str" cm="1">
        <f t="array" ref="G3405">_xlfn.IFS(F3405&lt;1000,"1000",F3405&lt;5000,"5000",F3405&lt;10000,"10000",F3405&lt;15000,"15000",F3405&lt;20000,"20000",F3405&lt;25000,"25000",F3405&lt;30000,"30000",F3405&lt;35000,"35000",F3405&lt;40000,"40000",F3405&lt;45000,"45000",F3405&lt;50000,"50000",F3405&gt;50000,"&gt;50000")</f>
        <v>5000</v>
      </c>
      <c r="H3405" t="s">
        <v>8219</v>
      </c>
      <c r="I3405" t="s">
        <v>8225</v>
      </c>
      <c r="J3405" t="s">
        <v>8247</v>
      </c>
      <c r="K3405">
        <v>1435230324</v>
      </c>
      <c r="L3405" s="10">
        <v>42180.462083333332</v>
      </c>
      <c r="M3405">
        <v>1432638324</v>
      </c>
      <c r="N3405" s="10">
        <f t="shared" si="161"/>
        <v>42150.462083333332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159"/>
        <v>100</v>
      </c>
      <c r="T3405">
        <f t="shared" si="160"/>
        <v>117.64705882352941</v>
      </c>
      <c r="U3405" t="s">
        <v>8317</v>
      </c>
      <c r="V3405" t="s">
        <v>8318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 t="str" cm="1">
        <f t="array" ref="E3406">_xlfn.IFS(D3406&lt;1000,"1000",D3406&lt;5000,"5000",D3406&lt;10000,"10000",D3406&lt;15000,"15000",D3406&lt;20000,"20000",D3406&lt;25000,"25000",D3406&lt;30000,"30000",D3406&lt;35000,"35000",D3406&lt;40000,"40000",D3406&lt;45000,"45000",D3406&lt;50000,"50000",D3406&gt;=50000,"&gt;50000")</f>
        <v>1000</v>
      </c>
      <c r="F3406">
        <v>610</v>
      </c>
      <c r="G3406" t="str" cm="1">
        <f t="array" ref="G3406">_xlfn.IFS(F3406&lt;1000,"1000",F3406&lt;5000,"5000",F3406&lt;10000,"10000",F3406&lt;15000,"15000",F3406&lt;20000,"20000",F3406&lt;25000,"25000",F3406&lt;30000,"30000",F3406&lt;35000,"35000",F3406&lt;40000,"40000",F3406&lt;45000,"45000",F3406&lt;50000,"50000",F3406&gt;50000,"&gt;50000")</f>
        <v>1000</v>
      </c>
      <c r="H3406" t="s">
        <v>8219</v>
      </c>
      <c r="I3406" t="s">
        <v>8224</v>
      </c>
      <c r="J3406" t="s">
        <v>8246</v>
      </c>
      <c r="K3406">
        <v>1434542702</v>
      </c>
      <c r="L3406" s="10">
        <v>42172.503495370373</v>
      </c>
      <c r="M3406">
        <v>1432814702</v>
      </c>
      <c r="N3406" s="10">
        <f t="shared" si="161"/>
        <v>42152.503495370373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159"/>
        <v>122</v>
      </c>
      <c r="T3406">
        <f t="shared" si="160"/>
        <v>203.33333333333334</v>
      </c>
      <c r="U3406" t="s">
        <v>8317</v>
      </c>
      <c r="V3406" t="s">
        <v>8318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 t="str" cm="1">
        <f t="array" ref="E3407">_xlfn.IFS(D3407&lt;1000,"1000",D3407&lt;5000,"5000",D3407&lt;10000,"10000",D3407&lt;15000,"15000",D3407&lt;20000,"20000",D3407&lt;25000,"25000",D3407&lt;30000,"30000",D3407&lt;35000,"35000",D3407&lt;40000,"40000",D3407&lt;45000,"45000",D3407&lt;50000,"50000",D3407&gt;=50000,"&gt;50000")</f>
        <v>1000</v>
      </c>
      <c r="F3407">
        <v>481.5</v>
      </c>
      <c r="G3407" t="str" cm="1">
        <f t="array" ref="G3407">_xlfn.IFS(F3407&lt;1000,"1000",F3407&lt;5000,"5000",F3407&lt;10000,"10000",F3407&lt;15000,"15000",F3407&lt;20000,"20000",F3407&lt;25000,"25000",F3407&lt;30000,"30000",F3407&lt;35000,"35000",F3407&lt;40000,"40000",F3407&lt;45000,"45000",F3407&lt;50000,"50000",F3407&gt;50000,"&gt;50000")</f>
        <v>1000</v>
      </c>
      <c r="H3407" t="s">
        <v>8219</v>
      </c>
      <c r="I3407" t="s">
        <v>8225</v>
      </c>
      <c r="J3407" t="s">
        <v>8247</v>
      </c>
      <c r="K3407">
        <v>1456876740</v>
      </c>
      <c r="L3407" s="10">
        <v>42430.999305555553</v>
      </c>
      <c r="M3407">
        <v>1455063886</v>
      </c>
      <c r="N3407" s="10">
        <f t="shared" si="161"/>
        <v>42410.017199074078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159"/>
        <v>137.57142857142856</v>
      </c>
      <c r="T3407">
        <f t="shared" si="160"/>
        <v>28.323529411764707</v>
      </c>
      <c r="U3407" t="s">
        <v>8317</v>
      </c>
      <c r="V3407" t="s">
        <v>8318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 t="str" cm="1">
        <f t="array" ref="E3408">_xlfn.IFS(D3408&lt;1000,"1000",D3408&lt;5000,"5000",D3408&lt;10000,"10000",D3408&lt;15000,"15000",D3408&lt;20000,"20000",D3408&lt;25000,"25000",D3408&lt;30000,"30000",D3408&lt;35000,"35000",D3408&lt;40000,"40000",D3408&lt;45000,"45000",D3408&lt;50000,"50000",D3408&gt;=50000,"&gt;50000")</f>
        <v>15000</v>
      </c>
      <c r="F3408">
        <v>10031</v>
      </c>
      <c r="G3408" t="str" cm="1">
        <f t="array" ref="G3408">_xlfn.IFS(F3408&lt;1000,"1000",F3408&lt;5000,"5000",F3408&lt;10000,"10000",F3408&lt;15000,"15000",F3408&lt;20000,"20000",F3408&lt;25000,"25000",F3408&lt;30000,"30000",F3408&lt;35000,"35000",F3408&lt;40000,"40000",F3408&lt;45000,"45000",F3408&lt;50000,"50000",F3408&gt;50000,"&gt;50000")</f>
        <v>15000</v>
      </c>
      <c r="H3408" t="s">
        <v>8219</v>
      </c>
      <c r="I3408" t="s">
        <v>8224</v>
      </c>
      <c r="J3408" t="s">
        <v>8246</v>
      </c>
      <c r="K3408">
        <v>1405511376</v>
      </c>
      <c r="L3408" s="10">
        <v>41836.492777777778</v>
      </c>
      <c r="M3408">
        <v>1401623376</v>
      </c>
      <c r="N3408" s="10">
        <f t="shared" si="161"/>
        <v>41791.492777777778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159"/>
        <v>100.31000000000002</v>
      </c>
      <c r="T3408">
        <f t="shared" si="160"/>
        <v>110.23076923076923</v>
      </c>
      <c r="U3408" t="s">
        <v>8317</v>
      </c>
      <c r="V3408" t="s">
        <v>8318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 t="str" cm="1">
        <f t="array" ref="E3409">_xlfn.IFS(D3409&lt;1000,"1000",D3409&lt;5000,"5000",D3409&lt;10000,"10000",D3409&lt;15000,"15000",D3409&lt;20000,"20000",D3409&lt;25000,"25000",D3409&lt;30000,"30000",D3409&lt;35000,"35000",D3409&lt;40000,"40000",D3409&lt;45000,"45000",D3409&lt;50000,"50000",D3409&gt;=50000,"&gt;50000")</f>
        <v>5000</v>
      </c>
      <c r="F3409">
        <v>2142</v>
      </c>
      <c r="G3409" t="str" cm="1">
        <f t="array" ref="G3409">_xlfn.IFS(F3409&lt;1000,"1000",F3409&lt;5000,"5000",F3409&lt;10000,"10000",F3409&lt;15000,"15000",F3409&lt;20000,"20000",F3409&lt;25000,"25000",F3409&lt;30000,"30000",F3409&lt;35000,"35000",F3409&lt;40000,"40000",F3409&lt;45000,"45000",F3409&lt;50000,"50000",F3409&gt;50000,"&gt;50000")</f>
        <v>5000</v>
      </c>
      <c r="H3409" t="s">
        <v>8219</v>
      </c>
      <c r="I3409" t="s">
        <v>8225</v>
      </c>
      <c r="J3409" t="s">
        <v>8247</v>
      </c>
      <c r="K3409">
        <v>1404641289</v>
      </c>
      <c r="L3409" s="10">
        <v>41826.422326388885</v>
      </c>
      <c r="M3409">
        <v>1402049289</v>
      </c>
      <c r="N3409" s="10">
        <f t="shared" si="161"/>
        <v>41796.422326388885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159"/>
        <v>107.1</v>
      </c>
      <c r="T3409">
        <f t="shared" si="160"/>
        <v>31.970149253731343</v>
      </c>
      <c r="U3409" t="s">
        <v>8317</v>
      </c>
      <c r="V3409" t="s">
        <v>8318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 t="str" cm="1">
        <f t="array" ref="E3410">_xlfn.IFS(D3410&lt;1000,"1000",D3410&lt;5000,"5000",D3410&lt;10000,"10000",D3410&lt;15000,"15000",D3410&lt;20000,"20000",D3410&lt;25000,"25000",D3410&lt;30000,"30000",D3410&lt;35000,"35000",D3410&lt;40000,"40000",D3410&lt;45000,"45000",D3410&lt;50000,"50000",D3410&gt;=50000,"&gt;50000")</f>
        <v>1000</v>
      </c>
      <c r="F3410">
        <v>1055</v>
      </c>
      <c r="G3410" t="str" cm="1">
        <f t="array" ref="G3410">_xlfn.IFS(F3410&lt;1000,"1000",F3410&lt;5000,"5000",F3410&lt;10000,"10000",F3410&lt;15000,"15000",F3410&lt;20000,"20000",F3410&lt;25000,"25000",F3410&lt;30000,"30000",F3410&lt;35000,"35000",F3410&lt;40000,"40000",F3410&lt;45000,"45000",F3410&lt;50000,"50000",F3410&gt;50000,"&gt;50000")</f>
        <v>5000</v>
      </c>
      <c r="H3410" t="s">
        <v>8219</v>
      </c>
      <c r="I3410" t="s">
        <v>8224</v>
      </c>
      <c r="J3410" t="s">
        <v>8246</v>
      </c>
      <c r="K3410">
        <v>1405727304</v>
      </c>
      <c r="L3410" s="10">
        <v>41838.991944444446</v>
      </c>
      <c r="M3410">
        <v>1403135304</v>
      </c>
      <c r="N3410" s="10">
        <f t="shared" si="161"/>
        <v>41808.991944444446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159"/>
        <v>211</v>
      </c>
      <c r="T3410">
        <f t="shared" si="160"/>
        <v>58.611111111111114</v>
      </c>
      <c r="U3410" t="s">
        <v>8317</v>
      </c>
      <c r="V3410" t="s">
        <v>8318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 t="str" cm="1">
        <f t="array" ref="E3411">_xlfn.IFS(D3411&lt;1000,"1000",D3411&lt;5000,"5000",D3411&lt;10000,"10000",D3411&lt;15000,"15000",D3411&lt;20000,"20000",D3411&lt;25000,"25000",D3411&lt;30000,"30000",D3411&lt;35000,"35000",D3411&lt;40000,"40000",D3411&lt;45000,"45000",D3411&lt;50000,"50000",D3411&gt;=50000,"&gt;50000")</f>
        <v>1000</v>
      </c>
      <c r="F3411">
        <v>618</v>
      </c>
      <c r="G3411" t="str" cm="1">
        <f t="array" ref="G3411">_xlfn.IFS(F3411&lt;1000,"1000",F3411&lt;5000,"5000",F3411&lt;10000,"10000",F3411&lt;15000,"15000",F3411&lt;20000,"20000",F3411&lt;25000,"25000",F3411&lt;30000,"30000",F3411&lt;35000,"35000",F3411&lt;40000,"40000",F3411&lt;45000,"45000",F3411&lt;50000,"50000",F3411&gt;50000,"&gt;50000")</f>
        <v>1000</v>
      </c>
      <c r="H3411" t="s">
        <v>8219</v>
      </c>
      <c r="I3411" t="s">
        <v>8225</v>
      </c>
      <c r="J3411" t="s">
        <v>8247</v>
      </c>
      <c r="K3411">
        <v>1469998680</v>
      </c>
      <c r="L3411" s="10">
        <v>42582.873611111107</v>
      </c>
      <c r="M3411">
        <v>1466710358</v>
      </c>
      <c r="N3411" s="10">
        <f t="shared" si="161"/>
        <v>42544.814328703709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159"/>
        <v>123.6</v>
      </c>
      <c r="T3411">
        <f t="shared" si="160"/>
        <v>29.428571428571427</v>
      </c>
      <c r="U3411" t="s">
        <v>8317</v>
      </c>
      <c r="V3411" t="s">
        <v>8318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 t="str" cm="1">
        <f t="array" ref="E3412">_xlfn.IFS(D3412&lt;1000,"1000",D3412&lt;5000,"5000",D3412&lt;10000,"10000",D3412&lt;15000,"15000",D3412&lt;20000,"20000",D3412&lt;25000,"25000",D3412&lt;30000,"30000",D3412&lt;35000,"35000",D3412&lt;40000,"40000",D3412&lt;45000,"45000",D3412&lt;50000,"50000",D3412&gt;=50000,"&gt;50000")</f>
        <v>5000</v>
      </c>
      <c r="F3412">
        <v>3255</v>
      </c>
      <c r="G3412" t="str" cm="1">
        <f t="array" ref="G3412">_xlfn.IFS(F3412&lt;1000,"1000",F3412&lt;5000,"5000",F3412&lt;10000,"10000",F3412&lt;15000,"15000",F3412&lt;20000,"20000",F3412&lt;25000,"25000",F3412&lt;30000,"30000",F3412&lt;35000,"35000",F3412&lt;40000,"40000",F3412&lt;45000,"45000",F3412&lt;50000,"50000",F3412&gt;50000,"&gt;50000")</f>
        <v>5000</v>
      </c>
      <c r="H3412" t="s">
        <v>8219</v>
      </c>
      <c r="I3412" t="s">
        <v>8224</v>
      </c>
      <c r="J3412" t="s">
        <v>8246</v>
      </c>
      <c r="K3412">
        <v>1465196400</v>
      </c>
      <c r="L3412" s="10">
        <v>42527.291666666672</v>
      </c>
      <c r="M3412">
        <v>1462841990</v>
      </c>
      <c r="N3412" s="10">
        <f t="shared" si="161"/>
        <v>42500.041550925926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159"/>
        <v>108.5</v>
      </c>
      <c r="T3412">
        <f t="shared" si="160"/>
        <v>81.375</v>
      </c>
      <c r="U3412" t="s">
        <v>8317</v>
      </c>
      <c r="V3412" t="s">
        <v>8318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 t="str" cm="1">
        <f t="array" ref="E3413">_xlfn.IFS(D3413&lt;1000,"1000",D3413&lt;5000,"5000",D3413&lt;10000,"10000",D3413&lt;15000,"15000",D3413&lt;20000,"20000",D3413&lt;25000,"25000",D3413&lt;30000,"30000",D3413&lt;35000,"35000",D3413&lt;40000,"40000",D3413&lt;45000,"45000",D3413&lt;50000,"50000",D3413&gt;=50000,"&gt;50000")</f>
        <v>20000</v>
      </c>
      <c r="F3413">
        <v>15535</v>
      </c>
      <c r="G3413" t="str" cm="1">
        <f t="array" ref="G3413">_xlfn.IFS(F3413&lt;1000,"1000",F3413&lt;5000,"5000",F3413&lt;10000,"10000",F3413&lt;15000,"15000",F3413&lt;20000,"20000",F3413&lt;25000,"25000",F3413&lt;30000,"30000",F3413&lt;35000,"35000",F3413&lt;40000,"40000",F3413&lt;45000,"45000",F3413&lt;50000,"50000",F3413&gt;50000,"&gt;50000")</f>
        <v>20000</v>
      </c>
      <c r="H3413" t="s">
        <v>8219</v>
      </c>
      <c r="I3413" t="s">
        <v>8224</v>
      </c>
      <c r="J3413" t="s">
        <v>8246</v>
      </c>
      <c r="K3413">
        <v>1444264372</v>
      </c>
      <c r="L3413" s="10">
        <v>42285.022824074069</v>
      </c>
      <c r="M3413">
        <v>1442536372</v>
      </c>
      <c r="N3413" s="10">
        <f t="shared" si="161"/>
        <v>42265.022824074069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159"/>
        <v>103.56666666666668</v>
      </c>
      <c r="T3413">
        <f t="shared" si="160"/>
        <v>199.16666666666666</v>
      </c>
      <c r="U3413" t="s">
        <v>8317</v>
      </c>
      <c r="V3413" t="s">
        <v>8318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 t="str" cm="1">
        <f t="array" ref="E3414">_xlfn.IFS(D3414&lt;1000,"1000",D3414&lt;5000,"5000",D3414&lt;10000,"10000",D3414&lt;15000,"15000",D3414&lt;20000,"20000",D3414&lt;25000,"25000",D3414&lt;30000,"30000",D3414&lt;35000,"35000",D3414&lt;40000,"40000",D3414&lt;45000,"45000",D3414&lt;50000,"50000",D3414&gt;=50000,"&gt;50000")</f>
        <v>5000</v>
      </c>
      <c r="F3414">
        <v>3000</v>
      </c>
      <c r="G3414" t="str" cm="1">
        <f t="array" ref="G3414">_xlfn.IFS(F3414&lt;1000,"1000",F3414&lt;5000,"5000",F3414&lt;10000,"10000",F3414&lt;15000,"15000",F3414&lt;20000,"20000",F3414&lt;25000,"25000",F3414&lt;30000,"30000",F3414&lt;35000,"35000",F3414&lt;40000,"40000",F3414&lt;45000,"45000",F3414&lt;50000,"50000",F3414&gt;50000,"&gt;50000")</f>
        <v>5000</v>
      </c>
      <c r="H3414" t="s">
        <v>8219</v>
      </c>
      <c r="I3414" t="s">
        <v>8225</v>
      </c>
      <c r="J3414" t="s">
        <v>8247</v>
      </c>
      <c r="K3414">
        <v>1411858862</v>
      </c>
      <c r="L3414" s="10">
        <v>41909.959050925929</v>
      </c>
      <c r="M3414">
        <v>1409266862</v>
      </c>
      <c r="N3414" s="10">
        <f t="shared" si="161"/>
        <v>41879.959050925929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159"/>
        <v>100</v>
      </c>
      <c r="T3414">
        <f t="shared" si="160"/>
        <v>115.38461538461539</v>
      </c>
      <c r="U3414" t="s">
        <v>8317</v>
      </c>
      <c r="V3414" t="s">
        <v>8318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 t="str" cm="1">
        <f t="array" ref="E3415">_xlfn.IFS(D3415&lt;1000,"1000",D3415&lt;5000,"5000",D3415&lt;10000,"10000",D3415&lt;15000,"15000",D3415&lt;20000,"20000",D3415&lt;25000,"25000",D3415&lt;30000,"30000",D3415&lt;35000,"35000",D3415&lt;40000,"40000",D3415&lt;45000,"45000",D3415&lt;50000,"50000",D3415&gt;=50000,"&gt;50000")</f>
        <v>1000</v>
      </c>
      <c r="F3415">
        <v>650</v>
      </c>
      <c r="G3415" t="str" cm="1">
        <f t="array" ref="G3415">_xlfn.IFS(F3415&lt;1000,"1000",F3415&lt;5000,"5000",F3415&lt;10000,"10000",F3415&lt;15000,"15000",F3415&lt;20000,"20000",F3415&lt;25000,"25000",F3415&lt;30000,"30000",F3415&lt;35000,"35000",F3415&lt;40000,"40000",F3415&lt;45000,"45000",F3415&lt;50000,"50000",F3415&gt;50000,"&gt;50000")</f>
        <v>1000</v>
      </c>
      <c r="H3415" t="s">
        <v>8219</v>
      </c>
      <c r="I3415" t="s">
        <v>8224</v>
      </c>
      <c r="J3415" t="s">
        <v>8246</v>
      </c>
      <c r="K3415">
        <v>1425099540</v>
      </c>
      <c r="L3415" s="10">
        <v>42063.207638888889</v>
      </c>
      <c r="M3415">
        <v>1424280938</v>
      </c>
      <c r="N3415" s="10">
        <f t="shared" si="161"/>
        <v>42053.733078703706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159"/>
        <v>130</v>
      </c>
      <c r="T3415">
        <f t="shared" si="160"/>
        <v>46.428571428571431</v>
      </c>
      <c r="U3415" t="s">
        <v>8317</v>
      </c>
      <c r="V3415" t="s">
        <v>8318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 t="str" cm="1">
        <f t="array" ref="E3416">_xlfn.IFS(D3416&lt;1000,"1000",D3416&lt;5000,"5000",D3416&lt;10000,"10000",D3416&lt;15000,"15000",D3416&lt;20000,"20000",D3416&lt;25000,"25000",D3416&lt;30000,"30000",D3416&lt;35000,"35000",D3416&lt;40000,"40000",D3416&lt;45000,"45000",D3416&lt;50000,"50000",D3416&gt;=50000,"&gt;50000")</f>
        <v>5000</v>
      </c>
      <c r="F3416">
        <v>3105</v>
      </c>
      <c r="G3416" t="str" cm="1">
        <f t="array" ref="G3416">_xlfn.IFS(F3416&lt;1000,"1000",F3416&lt;5000,"5000",F3416&lt;10000,"10000",F3416&lt;15000,"15000",F3416&lt;20000,"20000",F3416&lt;25000,"25000",F3416&lt;30000,"30000",F3416&lt;35000,"35000",F3416&lt;40000,"40000",F3416&lt;45000,"45000",F3416&lt;50000,"50000",F3416&gt;50000,"&gt;50000")</f>
        <v>5000</v>
      </c>
      <c r="H3416" t="s">
        <v>8219</v>
      </c>
      <c r="I3416" t="s">
        <v>8224</v>
      </c>
      <c r="J3416" t="s">
        <v>8246</v>
      </c>
      <c r="K3416">
        <v>1480579140</v>
      </c>
      <c r="L3416" s="10">
        <v>42705.332638888889</v>
      </c>
      <c r="M3416">
        <v>1478030325</v>
      </c>
      <c r="N3416" s="10">
        <f t="shared" si="161"/>
        <v>42675.832465277781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159"/>
        <v>103.49999999999999</v>
      </c>
      <c r="T3416">
        <f t="shared" si="160"/>
        <v>70.568181818181813</v>
      </c>
      <c r="U3416" t="s">
        <v>8317</v>
      </c>
      <c r="V3416" t="s">
        <v>8318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 t="str" cm="1">
        <f t="array" ref="E3417">_xlfn.IFS(D3417&lt;1000,"1000",D3417&lt;5000,"5000",D3417&lt;10000,"10000",D3417&lt;15000,"15000",D3417&lt;20000,"20000",D3417&lt;25000,"25000",D3417&lt;30000,"30000",D3417&lt;35000,"35000",D3417&lt;40000,"40000",D3417&lt;45000,"45000",D3417&lt;50000,"50000",D3417&gt;=50000,"&gt;50000")</f>
        <v>1000</v>
      </c>
      <c r="F3417">
        <v>200</v>
      </c>
      <c r="G3417" t="str" cm="1">
        <f t="array" ref="G3417">_xlfn.IFS(F3417&lt;1000,"1000",F3417&lt;5000,"5000",F3417&lt;10000,"10000",F3417&lt;15000,"15000",F3417&lt;20000,"20000",F3417&lt;25000,"25000",F3417&lt;30000,"30000",F3417&lt;35000,"35000",F3417&lt;40000,"40000",F3417&lt;45000,"45000",F3417&lt;50000,"50000",F3417&gt;50000,"&gt;50000")</f>
        <v>1000</v>
      </c>
      <c r="H3417" t="s">
        <v>8219</v>
      </c>
      <c r="I3417" t="s">
        <v>8224</v>
      </c>
      <c r="J3417" t="s">
        <v>8246</v>
      </c>
      <c r="K3417">
        <v>1460935800</v>
      </c>
      <c r="L3417" s="10">
        <v>42477.979166666672</v>
      </c>
      <c r="M3417">
        <v>1459999656</v>
      </c>
      <c r="N3417" s="10">
        <f t="shared" si="161"/>
        <v>42467.144166666665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159"/>
        <v>100</v>
      </c>
      <c r="T3417">
        <f t="shared" si="160"/>
        <v>22.222222222222221</v>
      </c>
      <c r="U3417" t="s">
        <v>8317</v>
      </c>
      <c r="V3417" t="s">
        <v>8318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 t="str" cm="1">
        <f t="array" ref="E3418">_xlfn.IFS(D3418&lt;1000,"1000",D3418&lt;5000,"5000",D3418&lt;10000,"10000",D3418&lt;15000,"15000",D3418&lt;20000,"20000",D3418&lt;25000,"25000",D3418&lt;30000,"30000",D3418&lt;35000,"35000",D3418&lt;40000,"40000",D3418&lt;45000,"45000",D3418&lt;50000,"50000",D3418&gt;=50000,"&gt;50000")</f>
        <v>5000</v>
      </c>
      <c r="F3418">
        <v>4784</v>
      </c>
      <c r="G3418" t="str" cm="1">
        <f t="array" ref="G3418">_xlfn.IFS(F3418&lt;1000,"1000",F3418&lt;5000,"5000",F3418&lt;10000,"10000",F3418&lt;15000,"15000",F3418&lt;20000,"20000",F3418&lt;25000,"25000",F3418&lt;30000,"30000",F3418&lt;35000,"35000",F3418&lt;40000,"40000",F3418&lt;45000,"45000",F3418&lt;50000,"50000",F3418&gt;50000,"&gt;50000")</f>
        <v>5000</v>
      </c>
      <c r="H3418" t="s">
        <v>8219</v>
      </c>
      <c r="I3418" t="s">
        <v>8225</v>
      </c>
      <c r="J3418" t="s">
        <v>8247</v>
      </c>
      <c r="K3418">
        <v>1429813800</v>
      </c>
      <c r="L3418" s="10">
        <v>42117.770833333328</v>
      </c>
      <c r="M3418">
        <v>1427363645</v>
      </c>
      <c r="N3418" s="10">
        <f t="shared" si="161"/>
        <v>42089.412557870368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159"/>
        <v>119.6</v>
      </c>
      <c r="T3418">
        <f t="shared" si="160"/>
        <v>159.46666666666667</v>
      </c>
      <c r="U3418" t="s">
        <v>8317</v>
      </c>
      <c r="V3418" t="s">
        <v>8318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 t="str" cm="1">
        <f t="array" ref="E3419">_xlfn.IFS(D3419&lt;1000,"1000",D3419&lt;5000,"5000",D3419&lt;10000,"10000",D3419&lt;15000,"15000",D3419&lt;20000,"20000",D3419&lt;25000,"25000",D3419&lt;30000,"30000",D3419&lt;35000,"35000",D3419&lt;40000,"40000",D3419&lt;45000,"45000",D3419&lt;50000,"50000",D3419&gt;=50000,"&gt;50000")</f>
        <v>5000</v>
      </c>
      <c r="F3419">
        <v>1700.01</v>
      </c>
      <c r="G3419" t="str" cm="1">
        <f t="array" ref="G3419">_xlfn.IFS(F3419&lt;1000,"1000",F3419&lt;5000,"5000",F3419&lt;10000,"10000",F3419&lt;15000,"15000",F3419&lt;20000,"20000",F3419&lt;25000,"25000",F3419&lt;30000,"30000",F3419&lt;35000,"35000",F3419&lt;40000,"40000",F3419&lt;45000,"45000",F3419&lt;50000,"50000",F3419&gt;50000,"&gt;50000")</f>
        <v>5000</v>
      </c>
      <c r="H3419" t="s">
        <v>8219</v>
      </c>
      <c r="I3419" t="s">
        <v>8224</v>
      </c>
      <c r="J3419" t="s">
        <v>8246</v>
      </c>
      <c r="K3419">
        <v>1414284180</v>
      </c>
      <c r="L3419" s="10">
        <v>41938.029861111114</v>
      </c>
      <c r="M3419">
        <v>1410558948</v>
      </c>
      <c r="N3419" s="10">
        <f t="shared" si="161"/>
        <v>41894.91375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159"/>
        <v>100.00058823529412</v>
      </c>
      <c r="T3419">
        <f t="shared" si="160"/>
        <v>37.777999999999999</v>
      </c>
      <c r="U3419" t="s">
        <v>8317</v>
      </c>
      <c r="V3419" t="s">
        <v>8318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 t="str" cm="1">
        <f t="array" ref="E3420">_xlfn.IFS(D3420&lt;1000,"1000",D3420&lt;5000,"5000",D3420&lt;10000,"10000",D3420&lt;15000,"15000",D3420&lt;20000,"20000",D3420&lt;25000,"25000",D3420&lt;30000,"30000",D3420&lt;35000,"35000",D3420&lt;40000,"40000",D3420&lt;45000,"45000",D3420&lt;50000,"50000",D3420&gt;=50000,"&gt;50000")</f>
        <v>5000</v>
      </c>
      <c r="F3420">
        <v>4035</v>
      </c>
      <c r="G3420" t="str" cm="1">
        <f t="array" ref="G3420">_xlfn.IFS(F3420&lt;1000,"1000",F3420&lt;5000,"5000",F3420&lt;10000,"10000",F3420&lt;15000,"15000",F3420&lt;20000,"20000",F3420&lt;25000,"25000",F3420&lt;30000,"30000",F3420&lt;35000,"35000",F3420&lt;40000,"40000",F3420&lt;45000,"45000",F3420&lt;50000,"50000",F3420&gt;50000,"&gt;50000")</f>
        <v>5000</v>
      </c>
      <c r="H3420" t="s">
        <v>8219</v>
      </c>
      <c r="I3420" t="s">
        <v>8224</v>
      </c>
      <c r="J3420" t="s">
        <v>8246</v>
      </c>
      <c r="K3420">
        <v>1400875307</v>
      </c>
      <c r="L3420" s="10">
        <v>41782.83457175926</v>
      </c>
      <c r="M3420">
        <v>1398283307</v>
      </c>
      <c r="N3420" s="10">
        <f t="shared" si="161"/>
        <v>41752.83457175926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159"/>
        <v>100.875</v>
      </c>
      <c r="T3420">
        <f t="shared" si="160"/>
        <v>72.053571428571431</v>
      </c>
      <c r="U3420" t="s">
        <v>8317</v>
      </c>
      <c r="V3420" t="s">
        <v>8318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 t="str" cm="1">
        <f t="array" ref="E3421">_xlfn.IFS(D3421&lt;1000,"1000",D3421&lt;5000,"5000",D3421&lt;10000,"10000",D3421&lt;15000,"15000",D3421&lt;20000,"20000",D3421&lt;25000,"25000",D3421&lt;30000,"30000",D3421&lt;35000,"35000",D3421&lt;40000,"40000",D3421&lt;45000,"45000",D3421&lt;50000,"50000",D3421&gt;=50000,"&gt;50000")</f>
        <v>5000</v>
      </c>
      <c r="F3421">
        <v>2930</v>
      </c>
      <c r="G3421" t="str" cm="1">
        <f t="array" ref="G3421">_xlfn.IFS(F3421&lt;1000,"1000",F3421&lt;5000,"5000",F3421&lt;10000,"10000",F3421&lt;15000,"15000",F3421&lt;20000,"20000",F3421&lt;25000,"25000",F3421&lt;30000,"30000",F3421&lt;35000,"35000",F3421&lt;40000,"40000",F3421&lt;45000,"45000",F3421&lt;50000,"50000",F3421&gt;50000,"&gt;50000")</f>
        <v>5000</v>
      </c>
      <c r="H3421" t="s">
        <v>8219</v>
      </c>
      <c r="I3421" t="s">
        <v>8241</v>
      </c>
      <c r="J3421" t="s">
        <v>8249</v>
      </c>
      <c r="K3421">
        <v>1459978200</v>
      </c>
      <c r="L3421" s="10">
        <v>42466.895833333328</v>
      </c>
      <c r="M3421">
        <v>1458416585</v>
      </c>
      <c r="N3421" s="10">
        <f t="shared" si="161"/>
        <v>42448.821585648147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159"/>
        <v>106.54545454545455</v>
      </c>
      <c r="T3421">
        <f t="shared" si="160"/>
        <v>63.695652173913047</v>
      </c>
      <c r="U3421" t="s">
        <v>8317</v>
      </c>
      <c r="V3421" t="s">
        <v>8318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 t="str" cm="1">
        <f t="array" ref="E3422">_xlfn.IFS(D3422&lt;1000,"1000",D3422&lt;5000,"5000",D3422&lt;10000,"10000",D3422&lt;15000,"15000",D3422&lt;20000,"20000",D3422&lt;25000,"25000",D3422&lt;30000,"30000",D3422&lt;35000,"35000",D3422&lt;40000,"40000",D3422&lt;45000,"45000",D3422&lt;50000,"50000",D3422&gt;=50000,"&gt;50000")</f>
        <v>1000</v>
      </c>
      <c r="F3422">
        <v>966</v>
      </c>
      <c r="G3422" t="str" cm="1">
        <f t="array" ref="G3422">_xlfn.IFS(F3422&lt;1000,"1000",F3422&lt;5000,"5000",F3422&lt;10000,"10000",F3422&lt;15000,"15000",F3422&lt;20000,"20000",F3422&lt;25000,"25000",F3422&lt;30000,"30000",F3422&lt;35000,"35000",F3422&lt;40000,"40000",F3422&lt;45000,"45000",F3422&lt;50000,"50000",F3422&gt;50000,"&gt;50000")</f>
        <v>1000</v>
      </c>
      <c r="H3422" t="s">
        <v>8219</v>
      </c>
      <c r="I3422" t="s">
        <v>8225</v>
      </c>
      <c r="J3422" t="s">
        <v>8247</v>
      </c>
      <c r="K3422">
        <v>1455408000</v>
      </c>
      <c r="L3422" s="10">
        <v>42414</v>
      </c>
      <c r="M3422">
        <v>1454638202</v>
      </c>
      <c r="N3422" s="10">
        <f t="shared" si="161"/>
        <v>42405.090300925927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159"/>
        <v>138</v>
      </c>
      <c r="T3422">
        <f t="shared" si="160"/>
        <v>28.411764705882351</v>
      </c>
      <c r="U3422" t="s">
        <v>8317</v>
      </c>
      <c r="V3422" t="s">
        <v>8318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 t="str" cm="1">
        <f t="array" ref="E3423">_xlfn.IFS(D3423&lt;1000,"1000",D3423&lt;5000,"5000",D3423&lt;10000,"10000",D3423&lt;15000,"15000",D3423&lt;20000,"20000",D3423&lt;25000,"25000",D3423&lt;30000,"30000",D3423&lt;35000,"35000",D3423&lt;40000,"40000",D3423&lt;45000,"45000",D3423&lt;50000,"50000",D3423&gt;=50000,"&gt;50000")</f>
        <v>15000</v>
      </c>
      <c r="F3423">
        <v>10115</v>
      </c>
      <c r="G3423" t="str" cm="1">
        <f t="array" ref="G3423">_xlfn.IFS(F3423&lt;1000,"1000",F3423&lt;5000,"5000",F3423&lt;10000,"10000",F3423&lt;15000,"15000",F3423&lt;20000,"20000",F3423&lt;25000,"25000",F3423&lt;30000,"30000",F3423&lt;35000,"35000",F3423&lt;40000,"40000",F3423&lt;45000,"45000",F3423&lt;50000,"50000",F3423&gt;50000,"&gt;50000")</f>
        <v>15000</v>
      </c>
      <c r="H3423" t="s">
        <v>8219</v>
      </c>
      <c r="I3423" t="s">
        <v>8224</v>
      </c>
      <c r="J3423" t="s">
        <v>8246</v>
      </c>
      <c r="K3423">
        <v>1425495563</v>
      </c>
      <c r="L3423" s="10">
        <v>42067.791238425925</v>
      </c>
      <c r="M3423">
        <v>1422903563</v>
      </c>
      <c r="N3423" s="10">
        <f t="shared" si="161"/>
        <v>42037.791238425925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159"/>
        <v>101.15</v>
      </c>
      <c r="T3423">
        <f t="shared" si="160"/>
        <v>103.21428571428571</v>
      </c>
      <c r="U3423" t="s">
        <v>8317</v>
      </c>
      <c r="V3423" t="s">
        <v>8318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 t="str" cm="1">
        <f t="array" ref="E3424">_xlfn.IFS(D3424&lt;1000,"1000",D3424&lt;5000,"5000",D3424&lt;10000,"10000",D3424&lt;15000,"15000",D3424&lt;20000,"20000",D3424&lt;25000,"25000",D3424&lt;30000,"30000",D3424&lt;35000,"35000",D3424&lt;40000,"40000",D3424&lt;45000,"45000",D3424&lt;50000,"50000",D3424&gt;=50000,"&gt;50000")</f>
        <v>5000</v>
      </c>
      <c r="F3424">
        <v>3273</v>
      </c>
      <c r="G3424" t="str" cm="1">
        <f t="array" ref="G3424">_xlfn.IFS(F3424&lt;1000,"1000",F3424&lt;5000,"5000",F3424&lt;10000,"10000",F3424&lt;15000,"15000",F3424&lt;20000,"20000",F3424&lt;25000,"25000",F3424&lt;30000,"30000",F3424&lt;35000,"35000",F3424&lt;40000,"40000",F3424&lt;45000,"45000",F3424&lt;50000,"50000",F3424&gt;50000,"&gt;50000")</f>
        <v>5000</v>
      </c>
      <c r="H3424" t="s">
        <v>8219</v>
      </c>
      <c r="I3424" t="s">
        <v>8225</v>
      </c>
      <c r="J3424" t="s">
        <v>8247</v>
      </c>
      <c r="K3424">
        <v>1450051200</v>
      </c>
      <c r="L3424" s="10">
        <v>42352</v>
      </c>
      <c r="M3424">
        <v>1447594176</v>
      </c>
      <c r="N3424" s="10">
        <f t="shared" si="161"/>
        <v>42323.562222222223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159"/>
        <v>109.1</v>
      </c>
      <c r="T3424">
        <f t="shared" si="160"/>
        <v>71.152173913043484</v>
      </c>
      <c r="U3424" t="s">
        <v>8317</v>
      </c>
      <c r="V3424" t="s">
        <v>8318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 t="str" cm="1">
        <f t="array" ref="E3425">_xlfn.IFS(D3425&lt;1000,"1000",D3425&lt;5000,"5000",D3425&lt;10000,"10000",D3425&lt;15000,"15000",D3425&lt;20000,"20000",D3425&lt;25000,"25000",D3425&lt;30000,"30000",D3425&lt;35000,"35000",D3425&lt;40000,"40000",D3425&lt;45000,"45000",D3425&lt;50000,"50000",D3425&gt;=50000,"&gt;50000")</f>
        <v>1000</v>
      </c>
      <c r="F3425">
        <v>350</v>
      </c>
      <c r="G3425" t="str" cm="1">
        <f t="array" ref="G3425">_xlfn.IFS(F3425&lt;1000,"1000",F3425&lt;5000,"5000",F3425&lt;10000,"10000",F3425&lt;15000,"15000",F3425&lt;20000,"20000",F3425&lt;25000,"25000",F3425&lt;30000,"30000",F3425&lt;35000,"35000",F3425&lt;40000,"40000",F3425&lt;45000,"45000",F3425&lt;50000,"50000",F3425&gt;50000,"&gt;50000")</f>
        <v>1000</v>
      </c>
      <c r="H3425" t="s">
        <v>8219</v>
      </c>
      <c r="I3425" t="s">
        <v>8224</v>
      </c>
      <c r="J3425" t="s">
        <v>8246</v>
      </c>
      <c r="K3425">
        <v>1429912341</v>
      </c>
      <c r="L3425" s="10">
        <v>42118.911354166667</v>
      </c>
      <c r="M3425">
        <v>1427320341</v>
      </c>
      <c r="N3425" s="10">
        <f t="shared" si="161"/>
        <v>42088.911354166667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159"/>
        <v>140</v>
      </c>
      <c r="T3425">
        <f t="shared" si="160"/>
        <v>35</v>
      </c>
      <c r="U3425" t="s">
        <v>8317</v>
      </c>
      <c r="V3425" t="s">
        <v>8318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 t="str" cm="1">
        <f t="array" ref="E3426">_xlfn.IFS(D3426&lt;1000,"1000",D3426&lt;5000,"5000",D3426&lt;10000,"10000",D3426&lt;15000,"15000",D3426&lt;20000,"20000",D3426&lt;25000,"25000",D3426&lt;30000,"30000",D3426&lt;35000,"35000",D3426&lt;40000,"40000",D3426&lt;45000,"45000",D3426&lt;50000,"50000",D3426&gt;=50000,"&gt;50000")</f>
        <v>10000</v>
      </c>
      <c r="F3426">
        <v>6215</v>
      </c>
      <c r="G3426" t="str" cm="1">
        <f t="array" ref="G3426">_xlfn.IFS(F3426&lt;1000,"1000",F3426&lt;5000,"5000",F3426&lt;10000,"10000",F3426&lt;15000,"15000",F3426&lt;20000,"20000",F3426&lt;25000,"25000",F3426&lt;30000,"30000",F3426&lt;35000,"35000",F3426&lt;40000,"40000",F3426&lt;45000,"45000",F3426&lt;50000,"50000",F3426&gt;50000,"&gt;50000")</f>
        <v>10000</v>
      </c>
      <c r="H3426" t="s">
        <v>8219</v>
      </c>
      <c r="I3426" t="s">
        <v>8224</v>
      </c>
      <c r="J3426" t="s">
        <v>8246</v>
      </c>
      <c r="K3426">
        <v>1423119540</v>
      </c>
      <c r="L3426" s="10">
        <v>42040.290972222225</v>
      </c>
      <c r="M3426">
        <v>1421252084</v>
      </c>
      <c r="N3426" s="10">
        <f t="shared" si="161"/>
        <v>42018.676898148144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159"/>
        <v>103.58333333333334</v>
      </c>
      <c r="T3426">
        <f t="shared" si="160"/>
        <v>81.776315789473685</v>
      </c>
      <c r="U3426" t="s">
        <v>8317</v>
      </c>
      <c r="V3426" t="s">
        <v>8318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 t="str" cm="1">
        <f t="array" ref="E3427">_xlfn.IFS(D3427&lt;1000,"1000",D3427&lt;5000,"5000",D3427&lt;10000,"10000",D3427&lt;15000,"15000",D3427&lt;20000,"20000",D3427&lt;25000,"25000",D3427&lt;30000,"30000",D3427&lt;35000,"35000",D3427&lt;40000,"40000",D3427&lt;45000,"45000",D3427&lt;50000,"50000",D3427&gt;=50000,"&gt;50000")</f>
        <v>35000</v>
      </c>
      <c r="F3427">
        <v>30891.1</v>
      </c>
      <c r="G3427" t="str" cm="1">
        <f t="array" ref="G3427">_xlfn.IFS(F3427&lt;1000,"1000",F3427&lt;5000,"5000",F3427&lt;10000,"10000",F3427&lt;15000,"15000",F3427&lt;20000,"20000",F3427&lt;25000,"25000",F3427&lt;30000,"30000",F3427&lt;35000,"35000",F3427&lt;40000,"40000",F3427&lt;45000,"45000",F3427&lt;50000,"50000",F3427&gt;50000,"&gt;50000")</f>
        <v>35000</v>
      </c>
      <c r="H3427" t="s">
        <v>8219</v>
      </c>
      <c r="I3427" t="s">
        <v>8224</v>
      </c>
      <c r="J3427" t="s">
        <v>8246</v>
      </c>
      <c r="K3427">
        <v>1412434136</v>
      </c>
      <c r="L3427" s="10">
        <v>41916.617314814815</v>
      </c>
      <c r="M3427">
        <v>1409669336</v>
      </c>
      <c r="N3427" s="10">
        <f t="shared" si="161"/>
        <v>41884.617314814815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159"/>
        <v>102.97033333333331</v>
      </c>
      <c r="T3427">
        <f t="shared" si="160"/>
        <v>297.02980769230766</v>
      </c>
      <c r="U3427" t="s">
        <v>8317</v>
      </c>
      <c r="V3427" t="s">
        <v>8318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 t="str" cm="1">
        <f t="array" ref="E3428">_xlfn.IFS(D3428&lt;1000,"1000",D3428&lt;5000,"5000",D3428&lt;10000,"10000",D3428&lt;15000,"15000",D3428&lt;20000,"20000",D3428&lt;25000,"25000",D3428&lt;30000,"30000",D3428&lt;35000,"35000",D3428&lt;40000,"40000",D3428&lt;45000,"45000",D3428&lt;50000,"50000",D3428&gt;=50000,"&gt;50000")</f>
        <v>5000</v>
      </c>
      <c r="F3428">
        <v>4055</v>
      </c>
      <c r="G3428" t="str" cm="1">
        <f t="array" ref="G3428">_xlfn.IFS(F3428&lt;1000,"1000",F3428&lt;5000,"5000",F3428&lt;10000,"10000",F3428&lt;15000,"15000",F3428&lt;20000,"20000",F3428&lt;25000,"25000",F3428&lt;30000,"30000",F3428&lt;35000,"35000",F3428&lt;40000,"40000",F3428&lt;45000,"45000",F3428&lt;50000,"50000",F3428&gt;50000,"&gt;50000")</f>
        <v>5000</v>
      </c>
      <c r="H3428" t="s">
        <v>8219</v>
      </c>
      <c r="I3428" t="s">
        <v>8224</v>
      </c>
      <c r="J3428" t="s">
        <v>8246</v>
      </c>
      <c r="K3428">
        <v>1411264800</v>
      </c>
      <c r="L3428" s="10">
        <v>41903.083333333336</v>
      </c>
      <c r="M3428">
        <v>1409620903</v>
      </c>
      <c r="N3428" s="10">
        <f t="shared" si="161"/>
        <v>41884.056747685187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159"/>
        <v>108.13333333333333</v>
      </c>
      <c r="T3428">
        <f t="shared" si="160"/>
        <v>46.609195402298852</v>
      </c>
      <c r="U3428" t="s">
        <v>8317</v>
      </c>
      <c r="V3428" t="s">
        <v>8318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 t="str" cm="1">
        <f t="array" ref="E3429">_xlfn.IFS(D3429&lt;1000,"1000",D3429&lt;5000,"5000",D3429&lt;10000,"10000",D3429&lt;15000,"15000",D3429&lt;20000,"20000",D3429&lt;25000,"25000",D3429&lt;30000,"30000",D3429&lt;35000,"35000",D3429&lt;40000,"40000",D3429&lt;45000,"45000",D3429&lt;50000,"50000",D3429&gt;=50000,"&gt;50000")</f>
        <v>5000</v>
      </c>
      <c r="F3429">
        <v>1500</v>
      </c>
      <c r="G3429" t="str" cm="1">
        <f t="array" ref="G3429">_xlfn.IFS(F3429&lt;1000,"1000",F3429&lt;5000,"5000",F3429&lt;10000,"10000",F3429&lt;15000,"15000",F3429&lt;20000,"20000",F3429&lt;25000,"25000",F3429&lt;30000,"30000",F3429&lt;35000,"35000",F3429&lt;40000,"40000",F3429&lt;45000,"45000",F3429&lt;50000,"50000",F3429&gt;50000,"&gt;50000")</f>
        <v>5000</v>
      </c>
      <c r="H3429" t="s">
        <v>8219</v>
      </c>
      <c r="I3429" t="s">
        <v>8225</v>
      </c>
      <c r="J3429" t="s">
        <v>8247</v>
      </c>
      <c r="K3429">
        <v>1404314952</v>
      </c>
      <c r="L3429" s="10">
        <v>41822.645277777774</v>
      </c>
      <c r="M3429">
        <v>1401722952</v>
      </c>
      <c r="N3429" s="10">
        <f t="shared" si="161"/>
        <v>41792.645277777774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159"/>
        <v>100</v>
      </c>
      <c r="T3429">
        <f t="shared" si="160"/>
        <v>51.724137931034484</v>
      </c>
      <c r="U3429" t="s">
        <v>8317</v>
      </c>
      <c r="V3429" t="s">
        <v>8318</v>
      </c>
    </row>
    <row r="3430" spans="1:22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 t="str" cm="1">
        <f t="array" ref="E3430">_xlfn.IFS(D3430&lt;1000,"1000",D3430&lt;5000,"5000",D3430&lt;10000,"10000",D3430&lt;15000,"15000",D3430&lt;20000,"20000",D3430&lt;25000,"25000",D3430&lt;30000,"30000",D3430&lt;35000,"35000",D3430&lt;40000,"40000",D3430&lt;45000,"45000",D3430&lt;50000,"50000",D3430&gt;=50000,"&gt;50000")</f>
        <v>5000</v>
      </c>
      <c r="F3430">
        <v>2055</v>
      </c>
      <c r="G3430" t="str" cm="1">
        <f t="array" ref="G3430">_xlfn.IFS(F3430&lt;1000,"1000",F3430&lt;5000,"5000",F3430&lt;10000,"10000",F3430&lt;15000,"15000",F3430&lt;20000,"20000",F3430&lt;25000,"25000",F3430&lt;30000,"30000",F3430&lt;35000,"35000",F3430&lt;40000,"40000",F3430&lt;45000,"45000",F3430&lt;50000,"50000",F3430&gt;50000,"&gt;50000")</f>
        <v>5000</v>
      </c>
      <c r="H3430" t="s">
        <v>8219</v>
      </c>
      <c r="I3430" t="s">
        <v>8225</v>
      </c>
      <c r="J3430" t="s">
        <v>8247</v>
      </c>
      <c r="K3430">
        <v>1425142800</v>
      </c>
      <c r="L3430" s="10">
        <v>42063.708333333328</v>
      </c>
      <c r="M3430">
        <v>1422983847</v>
      </c>
      <c r="N3430" s="10">
        <f t="shared" si="161"/>
        <v>42038.720451388886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159"/>
        <v>102.75000000000001</v>
      </c>
      <c r="T3430">
        <f t="shared" si="160"/>
        <v>40.294117647058826</v>
      </c>
      <c r="U3430" t="s">
        <v>8317</v>
      </c>
      <c r="V3430" t="s">
        <v>8318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 t="str" cm="1">
        <f t="array" ref="E3431">_xlfn.IFS(D3431&lt;1000,"1000",D3431&lt;5000,"5000",D3431&lt;10000,"10000",D3431&lt;15000,"15000",D3431&lt;20000,"20000",D3431&lt;25000,"25000",D3431&lt;30000,"30000",D3431&lt;35000,"35000",D3431&lt;40000,"40000",D3431&lt;45000,"45000",D3431&lt;50000,"50000",D3431&gt;=50000,"&gt;50000")</f>
        <v>1000</v>
      </c>
      <c r="F3431">
        <v>195</v>
      </c>
      <c r="G3431" t="str" cm="1">
        <f t="array" ref="G3431">_xlfn.IFS(F3431&lt;1000,"1000",F3431&lt;5000,"5000",F3431&lt;10000,"10000",F3431&lt;15000,"15000",F3431&lt;20000,"20000",F3431&lt;25000,"25000",F3431&lt;30000,"30000",F3431&lt;35000,"35000",F3431&lt;40000,"40000",F3431&lt;45000,"45000",F3431&lt;50000,"50000",F3431&gt;50000,"&gt;50000")</f>
        <v>1000</v>
      </c>
      <c r="H3431" t="s">
        <v>8219</v>
      </c>
      <c r="I3431" t="s">
        <v>8225</v>
      </c>
      <c r="J3431" t="s">
        <v>8247</v>
      </c>
      <c r="K3431">
        <v>1478046661</v>
      </c>
      <c r="L3431" s="10">
        <v>42676.021539351852</v>
      </c>
      <c r="M3431">
        <v>1476837061</v>
      </c>
      <c r="N3431" s="10">
        <f t="shared" si="161"/>
        <v>42662.021539351852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159"/>
        <v>130</v>
      </c>
      <c r="T3431">
        <f t="shared" si="160"/>
        <v>16.25</v>
      </c>
      <c r="U3431" t="s">
        <v>8317</v>
      </c>
      <c r="V3431" t="s">
        <v>8318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 t="str" cm="1">
        <f t="array" ref="E3432">_xlfn.IFS(D3432&lt;1000,"1000",D3432&lt;5000,"5000",D3432&lt;10000,"10000",D3432&lt;15000,"15000",D3432&lt;20000,"20000",D3432&lt;25000,"25000",D3432&lt;30000,"30000",D3432&lt;35000,"35000",D3432&lt;40000,"40000",D3432&lt;45000,"45000",D3432&lt;50000,"50000",D3432&gt;=50000,"&gt;50000")</f>
        <v>5000</v>
      </c>
      <c r="F3432">
        <v>2170.9899999999998</v>
      </c>
      <c r="G3432" t="str" cm="1">
        <f t="array" ref="G3432">_xlfn.IFS(F3432&lt;1000,"1000",F3432&lt;5000,"5000",F3432&lt;10000,"10000",F3432&lt;15000,"15000",F3432&lt;20000,"20000",F3432&lt;25000,"25000",F3432&lt;30000,"30000",F3432&lt;35000,"35000",F3432&lt;40000,"40000",F3432&lt;45000,"45000",F3432&lt;50000,"50000",F3432&gt;50000,"&gt;50000")</f>
        <v>5000</v>
      </c>
      <c r="H3432" t="s">
        <v>8219</v>
      </c>
      <c r="I3432" t="s">
        <v>8225</v>
      </c>
      <c r="J3432" t="s">
        <v>8247</v>
      </c>
      <c r="K3432">
        <v>1406760101</v>
      </c>
      <c r="L3432" s="10">
        <v>41850.945613425924</v>
      </c>
      <c r="M3432">
        <v>1404168101</v>
      </c>
      <c r="N3432" s="10">
        <f t="shared" si="161"/>
        <v>41820.945613425924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159"/>
        <v>108.54949999999999</v>
      </c>
      <c r="T3432">
        <f t="shared" si="160"/>
        <v>30.152638888888887</v>
      </c>
      <c r="U3432" t="s">
        <v>8317</v>
      </c>
      <c r="V3432" t="s">
        <v>8318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 t="str" cm="1">
        <f t="array" ref="E3433">_xlfn.IFS(D3433&lt;1000,"1000",D3433&lt;5000,"5000",D3433&lt;10000,"10000",D3433&lt;15000,"15000",D3433&lt;20000,"20000",D3433&lt;25000,"25000",D3433&lt;30000,"30000",D3433&lt;35000,"35000",D3433&lt;40000,"40000",D3433&lt;45000,"45000",D3433&lt;50000,"50000",D3433&gt;=50000,"&gt;50000")</f>
        <v>5000</v>
      </c>
      <c r="F3433">
        <v>2000</v>
      </c>
      <c r="G3433" t="str" cm="1">
        <f t="array" ref="G3433">_xlfn.IFS(F3433&lt;1000,"1000",F3433&lt;5000,"5000",F3433&lt;10000,"10000",F3433&lt;15000,"15000",F3433&lt;20000,"20000",F3433&lt;25000,"25000",F3433&lt;30000,"30000",F3433&lt;35000,"35000",F3433&lt;40000,"40000",F3433&lt;45000,"45000",F3433&lt;50000,"50000",F3433&gt;50000,"&gt;50000")</f>
        <v>5000</v>
      </c>
      <c r="H3433" t="s">
        <v>8219</v>
      </c>
      <c r="I3433" t="s">
        <v>8224</v>
      </c>
      <c r="J3433" t="s">
        <v>8246</v>
      </c>
      <c r="K3433">
        <v>1408383153</v>
      </c>
      <c r="L3433" s="10">
        <v>41869.730937500004</v>
      </c>
      <c r="M3433">
        <v>1405791153</v>
      </c>
      <c r="N3433" s="10">
        <f t="shared" si="161"/>
        <v>41839.730937500004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159"/>
        <v>100</v>
      </c>
      <c r="T3433">
        <f t="shared" si="160"/>
        <v>95.238095238095241</v>
      </c>
      <c r="U3433" t="s">
        <v>8317</v>
      </c>
      <c r="V3433" t="s">
        <v>8318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 t="str" cm="1">
        <f t="array" ref="E3434">_xlfn.IFS(D3434&lt;1000,"1000",D3434&lt;5000,"5000",D3434&lt;10000,"10000",D3434&lt;15000,"15000",D3434&lt;20000,"20000",D3434&lt;25000,"25000",D3434&lt;30000,"30000",D3434&lt;35000,"35000",D3434&lt;40000,"40000",D3434&lt;45000,"45000",D3434&lt;50000,"50000",D3434&gt;=50000,"&gt;50000")</f>
        <v>5000</v>
      </c>
      <c r="F3434">
        <v>2193</v>
      </c>
      <c r="G3434" t="str" cm="1">
        <f t="array" ref="G3434">_xlfn.IFS(F3434&lt;1000,"1000",F3434&lt;5000,"5000",F3434&lt;10000,"10000",F3434&lt;15000,"15000",F3434&lt;20000,"20000",F3434&lt;25000,"25000",F3434&lt;30000,"30000",F3434&lt;35000,"35000",F3434&lt;40000,"40000",F3434&lt;45000,"45000",F3434&lt;50000,"50000",F3434&gt;50000,"&gt;50000")</f>
        <v>5000</v>
      </c>
      <c r="H3434" t="s">
        <v>8219</v>
      </c>
      <c r="I3434" t="s">
        <v>8224</v>
      </c>
      <c r="J3434" t="s">
        <v>8246</v>
      </c>
      <c r="K3434">
        <v>1454709600</v>
      </c>
      <c r="L3434" s="10">
        <v>42405.916666666672</v>
      </c>
      <c r="M3434">
        <v>1452520614</v>
      </c>
      <c r="N3434" s="10">
        <f t="shared" si="161"/>
        <v>42380.581180555557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159"/>
        <v>109.65</v>
      </c>
      <c r="T3434">
        <f t="shared" si="160"/>
        <v>52.214285714285715</v>
      </c>
      <c r="U3434" t="s">
        <v>8317</v>
      </c>
      <c r="V3434" t="s">
        <v>8318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 t="str" cm="1">
        <f t="array" ref="E3435">_xlfn.IFS(D3435&lt;1000,"1000",D3435&lt;5000,"5000",D3435&lt;10000,"10000",D3435&lt;15000,"15000",D3435&lt;20000,"20000",D3435&lt;25000,"25000",D3435&lt;30000,"30000",D3435&lt;35000,"35000",D3435&lt;40000,"40000",D3435&lt;45000,"45000",D3435&lt;50000,"50000",D3435&gt;=50000,"&gt;50000")</f>
        <v>10000</v>
      </c>
      <c r="F3435">
        <v>9525</v>
      </c>
      <c r="G3435" t="str" cm="1">
        <f t="array" ref="G3435">_xlfn.IFS(F3435&lt;1000,"1000",F3435&lt;5000,"5000",F3435&lt;10000,"10000",F3435&lt;15000,"15000",F3435&lt;20000,"20000",F3435&lt;25000,"25000",F3435&lt;30000,"30000",F3435&lt;35000,"35000",F3435&lt;40000,"40000",F3435&lt;45000,"45000",F3435&lt;50000,"50000",F3435&gt;50000,"&gt;50000")</f>
        <v>10000</v>
      </c>
      <c r="H3435" t="s">
        <v>8219</v>
      </c>
      <c r="I3435" t="s">
        <v>8224</v>
      </c>
      <c r="J3435" t="s">
        <v>8246</v>
      </c>
      <c r="K3435">
        <v>1402974000</v>
      </c>
      <c r="L3435" s="10">
        <v>41807.125</v>
      </c>
      <c r="M3435">
        <v>1400290255</v>
      </c>
      <c r="N3435" s="10">
        <f t="shared" si="161"/>
        <v>41776.063136574077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159"/>
        <v>100.26315789473684</v>
      </c>
      <c r="T3435">
        <f t="shared" si="160"/>
        <v>134.1549295774648</v>
      </c>
      <c r="U3435" t="s">
        <v>8317</v>
      </c>
      <c r="V3435" t="s">
        <v>8318</v>
      </c>
    </row>
    <row r="3436" spans="1:22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 t="str" cm="1">
        <f t="array" ref="E3436">_xlfn.IFS(D3436&lt;1000,"1000",D3436&lt;5000,"5000",D3436&lt;10000,"10000",D3436&lt;15000,"15000",D3436&lt;20000,"20000",D3436&lt;25000,"25000",D3436&lt;30000,"30000",D3436&lt;35000,"35000",D3436&lt;40000,"40000",D3436&lt;45000,"45000",D3436&lt;50000,"50000",D3436&gt;=50000,"&gt;50000")</f>
        <v>15000</v>
      </c>
      <c r="F3436">
        <v>10555</v>
      </c>
      <c r="G3436" t="str" cm="1">
        <f t="array" ref="G3436">_xlfn.IFS(F3436&lt;1000,"1000",F3436&lt;5000,"5000",F3436&lt;10000,"10000",F3436&lt;15000,"15000",F3436&lt;20000,"20000",F3436&lt;25000,"25000",F3436&lt;30000,"30000",F3436&lt;35000,"35000",F3436&lt;40000,"40000",F3436&lt;45000,"45000",F3436&lt;50000,"50000",F3436&gt;50000,"&gt;50000")</f>
        <v>15000</v>
      </c>
      <c r="H3436" t="s">
        <v>8219</v>
      </c>
      <c r="I3436" t="s">
        <v>8224</v>
      </c>
      <c r="J3436" t="s">
        <v>8246</v>
      </c>
      <c r="K3436">
        <v>1404983269</v>
      </c>
      <c r="L3436" s="10">
        <v>41830.380428240744</v>
      </c>
      <c r="M3436">
        <v>1402391269</v>
      </c>
      <c r="N3436" s="10">
        <f t="shared" si="161"/>
        <v>41800.380428240744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159"/>
        <v>105.55000000000001</v>
      </c>
      <c r="T3436">
        <f t="shared" si="160"/>
        <v>62.827380952380949</v>
      </c>
      <c r="U3436" t="s">
        <v>8317</v>
      </c>
      <c r="V3436" t="s">
        <v>8318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 t="str" cm="1">
        <f t="array" ref="E3437">_xlfn.IFS(D3437&lt;1000,"1000",D3437&lt;5000,"5000",D3437&lt;10000,"10000",D3437&lt;15000,"15000",D3437&lt;20000,"20000",D3437&lt;25000,"25000",D3437&lt;30000,"30000",D3437&lt;35000,"35000",D3437&lt;40000,"40000",D3437&lt;45000,"45000",D3437&lt;50000,"50000",D3437&gt;=50000,"&gt;50000")</f>
        <v>5000</v>
      </c>
      <c r="F3437">
        <v>1120</v>
      </c>
      <c r="G3437" t="str" cm="1">
        <f t="array" ref="G3437">_xlfn.IFS(F3437&lt;1000,"1000",F3437&lt;5000,"5000",F3437&lt;10000,"10000",F3437&lt;15000,"15000",F3437&lt;20000,"20000",F3437&lt;25000,"25000",F3437&lt;30000,"30000",F3437&lt;35000,"35000",F3437&lt;40000,"40000",F3437&lt;45000,"45000",F3437&lt;50000,"50000",F3437&gt;50000,"&gt;50000")</f>
        <v>5000</v>
      </c>
      <c r="H3437" t="s">
        <v>8219</v>
      </c>
      <c r="I3437" t="s">
        <v>8224</v>
      </c>
      <c r="J3437" t="s">
        <v>8246</v>
      </c>
      <c r="K3437">
        <v>1470538800</v>
      </c>
      <c r="L3437" s="10">
        <v>42589.125</v>
      </c>
      <c r="M3437">
        <v>1469112493</v>
      </c>
      <c r="N3437" s="10">
        <f t="shared" si="161"/>
        <v>42572.61681712963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159"/>
        <v>112.00000000000001</v>
      </c>
      <c r="T3437">
        <f t="shared" si="160"/>
        <v>58.94736842105263</v>
      </c>
      <c r="U3437" t="s">
        <v>8317</v>
      </c>
      <c r="V3437" t="s">
        <v>8318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 t="str" cm="1">
        <f t="array" ref="E3438">_xlfn.IFS(D3438&lt;1000,"1000",D3438&lt;5000,"5000",D3438&lt;10000,"10000",D3438&lt;15000,"15000",D3438&lt;20000,"20000",D3438&lt;25000,"25000",D3438&lt;30000,"30000",D3438&lt;35000,"35000",D3438&lt;40000,"40000",D3438&lt;45000,"45000",D3438&lt;50000,"50000",D3438&gt;=50000,"&gt;50000")</f>
        <v>10000</v>
      </c>
      <c r="F3438">
        <v>5295</v>
      </c>
      <c r="G3438" t="str" cm="1">
        <f t="array" ref="G3438">_xlfn.IFS(F3438&lt;1000,"1000",F3438&lt;5000,"5000",F3438&lt;10000,"10000",F3438&lt;15000,"15000",F3438&lt;20000,"20000",F3438&lt;25000,"25000",F3438&lt;30000,"30000",F3438&lt;35000,"35000",F3438&lt;40000,"40000",F3438&lt;45000,"45000",F3438&lt;50000,"50000",F3438&gt;50000,"&gt;50000")</f>
        <v>10000</v>
      </c>
      <c r="H3438" t="s">
        <v>8219</v>
      </c>
      <c r="I3438" t="s">
        <v>8224</v>
      </c>
      <c r="J3438" t="s">
        <v>8246</v>
      </c>
      <c r="K3438">
        <v>1408638480</v>
      </c>
      <c r="L3438" s="10">
        <v>41872.686111111114</v>
      </c>
      <c r="M3438">
        <v>1406811593</v>
      </c>
      <c r="N3438" s="10">
        <f t="shared" si="161"/>
        <v>41851.541585648149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159"/>
        <v>105.89999999999999</v>
      </c>
      <c r="T3438">
        <f t="shared" si="160"/>
        <v>143.1081081081081</v>
      </c>
      <c r="U3438" t="s">
        <v>8317</v>
      </c>
      <c r="V3438" t="s">
        <v>8318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 t="str" cm="1">
        <f t="array" ref="E3439">_xlfn.IFS(D3439&lt;1000,"1000",D3439&lt;5000,"5000",D3439&lt;10000,"10000",D3439&lt;15000,"15000",D3439&lt;20000,"20000",D3439&lt;25000,"25000",D3439&lt;30000,"30000",D3439&lt;35000,"35000",D3439&lt;40000,"40000",D3439&lt;45000,"45000",D3439&lt;50000,"50000",D3439&gt;=50000,"&gt;50000")</f>
        <v>5000</v>
      </c>
      <c r="F3439">
        <v>3030</v>
      </c>
      <c r="G3439" t="str" cm="1">
        <f t="array" ref="G3439">_xlfn.IFS(F3439&lt;1000,"1000",F3439&lt;5000,"5000",F3439&lt;10000,"10000",F3439&lt;15000,"15000",F3439&lt;20000,"20000",F3439&lt;25000,"25000",F3439&lt;30000,"30000",F3439&lt;35000,"35000",F3439&lt;40000,"40000",F3439&lt;45000,"45000",F3439&lt;50000,"50000",F3439&gt;50000,"&gt;50000")</f>
        <v>5000</v>
      </c>
      <c r="H3439" t="s">
        <v>8219</v>
      </c>
      <c r="I3439" t="s">
        <v>8224</v>
      </c>
      <c r="J3439" t="s">
        <v>8246</v>
      </c>
      <c r="K3439">
        <v>1440003820</v>
      </c>
      <c r="L3439" s="10">
        <v>42235.710879629631</v>
      </c>
      <c r="M3439">
        <v>1437411820</v>
      </c>
      <c r="N3439" s="10">
        <f t="shared" si="161"/>
        <v>42205.710879629631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159"/>
        <v>101</v>
      </c>
      <c r="T3439">
        <f t="shared" si="160"/>
        <v>84.166666666666671</v>
      </c>
      <c r="U3439" t="s">
        <v>8317</v>
      </c>
      <c r="V3439" t="s">
        <v>8318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 t="str" cm="1">
        <f t="array" ref="E3440">_xlfn.IFS(D3440&lt;1000,"1000",D3440&lt;5000,"5000",D3440&lt;10000,"10000",D3440&lt;15000,"15000",D3440&lt;20000,"20000",D3440&lt;25000,"25000",D3440&lt;30000,"30000",D3440&lt;35000,"35000",D3440&lt;40000,"40000",D3440&lt;45000,"45000",D3440&lt;50000,"50000",D3440&gt;=50000,"&gt;50000")</f>
        <v>5000</v>
      </c>
      <c r="F3440">
        <v>2605</v>
      </c>
      <c r="G3440" t="str" cm="1">
        <f t="array" ref="G3440">_xlfn.IFS(F3440&lt;1000,"1000",F3440&lt;5000,"5000",F3440&lt;10000,"10000",F3440&lt;15000,"15000",F3440&lt;20000,"20000",F3440&lt;25000,"25000",F3440&lt;30000,"30000",F3440&lt;35000,"35000",F3440&lt;40000,"40000",F3440&lt;45000,"45000",F3440&lt;50000,"50000",F3440&gt;50000,"&gt;50000")</f>
        <v>5000</v>
      </c>
      <c r="H3440" t="s">
        <v>8219</v>
      </c>
      <c r="I3440" t="s">
        <v>8225</v>
      </c>
      <c r="J3440" t="s">
        <v>8247</v>
      </c>
      <c r="K3440">
        <v>1430600400</v>
      </c>
      <c r="L3440" s="10">
        <v>42126.875</v>
      </c>
      <c r="M3440">
        <v>1428358567</v>
      </c>
      <c r="N3440" s="10">
        <f t="shared" si="161"/>
        <v>42100.927858796291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159"/>
        <v>104.2</v>
      </c>
      <c r="T3440">
        <f t="shared" si="160"/>
        <v>186.07142857142858</v>
      </c>
      <c r="U3440" t="s">
        <v>8317</v>
      </c>
      <c r="V3440" t="s">
        <v>8318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 t="str" cm="1">
        <f t="array" ref="E3441">_xlfn.IFS(D3441&lt;1000,"1000",D3441&lt;5000,"5000",D3441&lt;10000,"10000",D3441&lt;15000,"15000",D3441&lt;20000,"20000",D3441&lt;25000,"25000",D3441&lt;30000,"30000",D3441&lt;35000,"35000",D3441&lt;40000,"40000",D3441&lt;45000,"45000",D3441&lt;50000,"50000",D3441&gt;=50000,"&gt;50000")</f>
        <v>5000</v>
      </c>
      <c r="F3441">
        <v>1616.14</v>
      </c>
      <c r="G3441" t="str" cm="1">
        <f t="array" ref="G3441">_xlfn.IFS(F3441&lt;1000,"1000",F3441&lt;5000,"5000",F3441&lt;10000,"10000",F3441&lt;15000,"15000",F3441&lt;20000,"20000",F3441&lt;25000,"25000",F3441&lt;30000,"30000",F3441&lt;35000,"35000",F3441&lt;40000,"40000",F3441&lt;45000,"45000",F3441&lt;50000,"50000",F3441&gt;50000,"&gt;50000")</f>
        <v>5000</v>
      </c>
      <c r="H3441" t="s">
        <v>8219</v>
      </c>
      <c r="I3441" t="s">
        <v>8224</v>
      </c>
      <c r="J3441" t="s">
        <v>8246</v>
      </c>
      <c r="K3441">
        <v>1453179540</v>
      </c>
      <c r="L3441" s="10">
        <v>42388.207638888889</v>
      </c>
      <c r="M3441">
        <v>1452030730</v>
      </c>
      <c r="N3441" s="10">
        <f t="shared" si="161"/>
        <v>42374.911226851851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159"/>
        <v>134.67833333333334</v>
      </c>
      <c r="T3441">
        <f t="shared" si="160"/>
        <v>89.785555555555561</v>
      </c>
      <c r="U3441" t="s">
        <v>8317</v>
      </c>
      <c r="V3441" t="s">
        <v>8318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 t="str" cm="1">
        <f t="array" ref="E3442">_xlfn.IFS(D3442&lt;1000,"1000",D3442&lt;5000,"5000",D3442&lt;10000,"10000",D3442&lt;15000,"15000",D3442&lt;20000,"20000",D3442&lt;25000,"25000",D3442&lt;30000,"30000",D3442&lt;35000,"35000",D3442&lt;40000,"40000",D3442&lt;45000,"45000",D3442&lt;50000,"50000",D3442&gt;=50000,"&gt;50000")</f>
        <v>10000</v>
      </c>
      <c r="F3442">
        <v>5260.92</v>
      </c>
      <c r="G3442" t="str" cm="1">
        <f t="array" ref="G3442">_xlfn.IFS(F3442&lt;1000,"1000",F3442&lt;5000,"5000",F3442&lt;10000,"10000",F3442&lt;15000,"15000",F3442&lt;20000,"20000",F3442&lt;25000,"25000",F3442&lt;30000,"30000",F3442&lt;35000,"35000",F3442&lt;40000,"40000",F3442&lt;45000,"45000",F3442&lt;50000,"50000",F3442&gt;50000,"&gt;50000")</f>
        <v>10000</v>
      </c>
      <c r="H3442" t="s">
        <v>8219</v>
      </c>
      <c r="I3442" t="s">
        <v>8224</v>
      </c>
      <c r="J3442" t="s">
        <v>8246</v>
      </c>
      <c r="K3442">
        <v>1405095300</v>
      </c>
      <c r="L3442" s="10">
        <v>41831.677083333336</v>
      </c>
      <c r="M3442">
        <v>1403146628</v>
      </c>
      <c r="N3442" s="10">
        <f t="shared" si="161"/>
        <v>41809.12300925926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159"/>
        <v>105.2184</v>
      </c>
      <c r="T3442">
        <f t="shared" si="160"/>
        <v>64.157560975609755</v>
      </c>
      <c r="U3442" t="s">
        <v>8317</v>
      </c>
      <c r="V3442" t="s">
        <v>8318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 t="str" cm="1">
        <f t="array" ref="E3443">_xlfn.IFS(D3443&lt;1000,"1000",D3443&lt;5000,"5000",D3443&lt;10000,"10000",D3443&lt;15000,"15000",D3443&lt;20000,"20000",D3443&lt;25000,"25000",D3443&lt;30000,"30000",D3443&lt;35000,"35000",D3443&lt;40000,"40000",D3443&lt;45000,"45000",D3443&lt;50000,"50000",D3443&gt;=50000,"&gt;50000")</f>
        <v>5000</v>
      </c>
      <c r="F3443">
        <v>2565</v>
      </c>
      <c r="G3443" t="str" cm="1">
        <f t="array" ref="G3443">_xlfn.IFS(F3443&lt;1000,"1000",F3443&lt;5000,"5000",F3443&lt;10000,"10000",F3443&lt;15000,"15000",F3443&lt;20000,"20000",F3443&lt;25000,"25000",F3443&lt;30000,"30000",F3443&lt;35000,"35000",F3443&lt;40000,"40000",F3443&lt;45000,"45000",F3443&lt;50000,"50000",F3443&gt;50000,"&gt;50000")</f>
        <v>5000</v>
      </c>
      <c r="H3443" t="s">
        <v>8219</v>
      </c>
      <c r="I3443" t="s">
        <v>8224</v>
      </c>
      <c r="J3443" t="s">
        <v>8246</v>
      </c>
      <c r="K3443">
        <v>1447445820</v>
      </c>
      <c r="L3443" s="10">
        <v>42321.845138888893</v>
      </c>
      <c r="M3443">
        <v>1445077121</v>
      </c>
      <c r="N3443" s="10">
        <f t="shared" si="161"/>
        <v>42294.429641203707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159"/>
        <v>102.60000000000001</v>
      </c>
      <c r="T3443">
        <f t="shared" si="160"/>
        <v>59.651162790697676</v>
      </c>
      <c r="U3443" t="s">
        <v>8317</v>
      </c>
      <c r="V3443" t="s">
        <v>8318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 t="str" cm="1">
        <f t="array" ref="E3444">_xlfn.IFS(D3444&lt;1000,"1000",D3444&lt;5000,"5000",D3444&lt;10000,"10000",D3444&lt;15000,"15000",D3444&lt;20000,"20000",D3444&lt;25000,"25000",D3444&lt;30000,"30000",D3444&lt;35000,"35000",D3444&lt;40000,"40000",D3444&lt;45000,"45000",D3444&lt;50000,"50000",D3444&gt;=50000,"&gt;50000")</f>
        <v>1000</v>
      </c>
      <c r="F3444">
        <v>250</v>
      </c>
      <c r="G3444" t="str" cm="1">
        <f t="array" ref="G3444">_xlfn.IFS(F3444&lt;1000,"1000",F3444&lt;5000,"5000",F3444&lt;10000,"10000",F3444&lt;15000,"15000",F3444&lt;20000,"20000",F3444&lt;25000,"25000",F3444&lt;30000,"30000",F3444&lt;35000,"35000",F3444&lt;40000,"40000",F3444&lt;45000,"45000",F3444&lt;50000,"50000",F3444&gt;50000,"&gt;50000")</f>
        <v>1000</v>
      </c>
      <c r="H3444" t="s">
        <v>8219</v>
      </c>
      <c r="I3444" t="s">
        <v>8224</v>
      </c>
      <c r="J3444" t="s">
        <v>8246</v>
      </c>
      <c r="K3444">
        <v>1433016672</v>
      </c>
      <c r="L3444" s="10">
        <v>42154.841111111105</v>
      </c>
      <c r="M3444">
        <v>1430424672</v>
      </c>
      <c r="N3444" s="10">
        <f t="shared" si="161"/>
        <v>42124.841111111105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159"/>
        <v>100</v>
      </c>
      <c r="T3444">
        <f t="shared" si="160"/>
        <v>31.25</v>
      </c>
      <c r="U3444" t="s">
        <v>8317</v>
      </c>
      <c r="V3444" t="s">
        <v>8318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 t="str" cm="1">
        <f t="array" ref="E3445">_xlfn.IFS(D3445&lt;1000,"1000",D3445&lt;5000,"5000",D3445&lt;10000,"10000",D3445&lt;15000,"15000",D3445&lt;20000,"20000",D3445&lt;25000,"25000",D3445&lt;30000,"30000",D3445&lt;35000,"35000",D3445&lt;40000,"40000",D3445&lt;45000,"45000",D3445&lt;50000,"50000",D3445&gt;=50000,"&gt;50000")</f>
        <v>5000</v>
      </c>
      <c r="F3445">
        <v>1855</v>
      </c>
      <c r="G3445" t="str" cm="1">
        <f t="array" ref="G3445">_xlfn.IFS(F3445&lt;1000,"1000",F3445&lt;5000,"5000",F3445&lt;10000,"10000",F3445&lt;15000,"15000",F3445&lt;20000,"20000",F3445&lt;25000,"25000",F3445&lt;30000,"30000",F3445&lt;35000,"35000",F3445&lt;40000,"40000",F3445&lt;45000,"45000",F3445&lt;50000,"50000",F3445&gt;50000,"&gt;50000")</f>
        <v>5000</v>
      </c>
      <c r="H3445" t="s">
        <v>8219</v>
      </c>
      <c r="I3445" t="s">
        <v>8224</v>
      </c>
      <c r="J3445" t="s">
        <v>8246</v>
      </c>
      <c r="K3445">
        <v>1410266146</v>
      </c>
      <c r="L3445" s="10">
        <v>41891.524837962963</v>
      </c>
      <c r="M3445">
        <v>1407674146</v>
      </c>
      <c r="N3445" s="10">
        <f t="shared" si="161"/>
        <v>41861.524837962963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159"/>
        <v>185.5</v>
      </c>
      <c r="T3445">
        <f t="shared" si="160"/>
        <v>41.222222222222221</v>
      </c>
      <c r="U3445" t="s">
        <v>8317</v>
      </c>
      <c r="V3445" t="s">
        <v>8318</v>
      </c>
    </row>
    <row r="3446" spans="1:22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 t="str" cm="1">
        <f t="array" ref="E3446">_xlfn.IFS(D3446&lt;1000,"1000",D3446&lt;5000,"5000",D3446&lt;10000,"10000",D3446&lt;15000,"15000",D3446&lt;20000,"20000",D3446&lt;25000,"25000",D3446&lt;30000,"30000",D3446&lt;35000,"35000",D3446&lt;40000,"40000",D3446&lt;45000,"45000",D3446&lt;50000,"50000",D3446&gt;=50000,"&gt;50000")</f>
        <v>1000</v>
      </c>
      <c r="F3446">
        <v>867</v>
      </c>
      <c r="G3446" t="str" cm="1">
        <f t="array" ref="G3446">_xlfn.IFS(F3446&lt;1000,"1000",F3446&lt;5000,"5000",F3446&lt;10000,"10000",F3446&lt;15000,"15000",F3446&lt;20000,"20000",F3446&lt;25000,"25000",F3446&lt;30000,"30000",F3446&lt;35000,"35000",F3446&lt;40000,"40000",F3446&lt;45000,"45000",F3446&lt;50000,"50000",F3446&gt;50000,"&gt;50000")</f>
        <v>1000</v>
      </c>
      <c r="H3446" t="s">
        <v>8219</v>
      </c>
      <c r="I3446" t="s">
        <v>8226</v>
      </c>
      <c r="J3446" t="s">
        <v>8248</v>
      </c>
      <c r="K3446">
        <v>1465394340</v>
      </c>
      <c r="L3446" s="10">
        <v>42529.582638888889</v>
      </c>
      <c r="M3446">
        <v>1464677986</v>
      </c>
      <c r="N3446" s="10">
        <f t="shared" si="161"/>
        <v>42521.291504629626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159"/>
        <v>289</v>
      </c>
      <c r="T3446">
        <f t="shared" si="160"/>
        <v>43.35</v>
      </c>
      <c r="U3446" t="s">
        <v>8317</v>
      </c>
      <c r="V3446" t="s">
        <v>8318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 t="str" cm="1">
        <f t="array" ref="E3447">_xlfn.IFS(D3447&lt;1000,"1000",D3447&lt;5000,"5000",D3447&lt;10000,"10000",D3447&lt;15000,"15000",D3447&lt;20000,"20000",D3447&lt;25000,"25000",D3447&lt;30000,"30000",D3447&lt;35000,"35000",D3447&lt;40000,"40000",D3447&lt;45000,"45000",D3447&lt;50000,"50000",D3447&gt;=50000,"&gt;50000")</f>
        <v>5000</v>
      </c>
      <c r="F3447">
        <v>2000</v>
      </c>
      <c r="G3447" t="str" cm="1">
        <f t="array" ref="G3447">_xlfn.IFS(F3447&lt;1000,"1000",F3447&lt;5000,"5000",F3447&lt;10000,"10000",F3447&lt;15000,"15000",F3447&lt;20000,"20000",F3447&lt;25000,"25000",F3447&lt;30000,"30000",F3447&lt;35000,"35000",F3447&lt;40000,"40000",F3447&lt;45000,"45000",F3447&lt;50000,"50000",F3447&gt;50000,"&gt;50000")</f>
        <v>5000</v>
      </c>
      <c r="H3447" t="s">
        <v>8219</v>
      </c>
      <c r="I3447" t="s">
        <v>8225</v>
      </c>
      <c r="J3447" t="s">
        <v>8247</v>
      </c>
      <c r="K3447">
        <v>1445604236</v>
      </c>
      <c r="L3447" s="10">
        <v>42300.530509259261</v>
      </c>
      <c r="M3447">
        <v>1443185036</v>
      </c>
      <c r="N3447" s="10">
        <f t="shared" si="161"/>
        <v>42272.530509259261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159"/>
        <v>100</v>
      </c>
      <c r="T3447">
        <f t="shared" si="160"/>
        <v>64.516129032258064</v>
      </c>
      <c r="U3447" t="s">
        <v>8317</v>
      </c>
      <c r="V3447" t="s">
        <v>8318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 t="str" cm="1">
        <f t="array" ref="E3448">_xlfn.IFS(D3448&lt;1000,"1000",D3448&lt;5000,"5000",D3448&lt;10000,"10000",D3448&lt;15000,"15000",D3448&lt;20000,"20000",D3448&lt;25000,"25000",D3448&lt;30000,"30000",D3448&lt;35000,"35000",D3448&lt;40000,"40000",D3448&lt;45000,"45000",D3448&lt;50000,"50000",D3448&gt;=50000,"&gt;50000")</f>
        <v>5000</v>
      </c>
      <c r="F3448">
        <v>1082</v>
      </c>
      <c r="G3448" t="str" cm="1">
        <f t="array" ref="G3448">_xlfn.IFS(F3448&lt;1000,"1000",F3448&lt;5000,"5000",F3448&lt;10000,"10000",F3448&lt;15000,"15000",F3448&lt;20000,"20000",F3448&lt;25000,"25000",F3448&lt;30000,"30000",F3448&lt;35000,"35000",F3448&lt;40000,"40000",F3448&lt;45000,"45000",F3448&lt;50000,"50000",F3448&gt;50000,"&gt;50000")</f>
        <v>5000</v>
      </c>
      <c r="H3448" t="s">
        <v>8219</v>
      </c>
      <c r="I3448" t="s">
        <v>8225</v>
      </c>
      <c r="J3448" t="s">
        <v>8247</v>
      </c>
      <c r="K3448">
        <v>1423138800</v>
      </c>
      <c r="L3448" s="10">
        <v>42040.513888888891</v>
      </c>
      <c r="M3448">
        <v>1421092725</v>
      </c>
      <c r="N3448" s="10">
        <f t="shared" si="161"/>
        <v>42016.832465277781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159"/>
        <v>108.2</v>
      </c>
      <c r="T3448">
        <f t="shared" si="160"/>
        <v>43.28</v>
      </c>
      <c r="U3448" t="s">
        <v>8317</v>
      </c>
      <c r="V3448" t="s">
        <v>8318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 t="str" cm="1">
        <f t="array" ref="E3449">_xlfn.IFS(D3449&lt;1000,"1000",D3449&lt;5000,"5000",D3449&lt;10000,"10000",D3449&lt;15000,"15000",D3449&lt;20000,"20000",D3449&lt;25000,"25000",D3449&lt;30000,"30000",D3449&lt;35000,"35000",D3449&lt;40000,"40000",D3449&lt;45000,"45000",D3449&lt;50000,"50000",D3449&gt;=50000,"&gt;50000")</f>
        <v>5000</v>
      </c>
      <c r="F3449">
        <v>1078</v>
      </c>
      <c r="G3449" t="str" cm="1">
        <f t="array" ref="G3449">_xlfn.IFS(F3449&lt;1000,"1000",F3449&lt;5000,"5000",F3449&lt;10000,"10000",F3449&lt;15000,"15000",F3449&lt;20000,"20000",F3449&lt;25000,"25000",F3449&lt;30000,"30000",F3449&lt;35000,"35000",F3449&lt;40000,"40000",F3449&lt;45000,"45000",F3449&lt;50000,"50000",F3449&gt;50000,"&gt;50000")</f>
        <v>5000</v>
      </c>
      <c r="H3449" t="s">
        <v>8219</v>
      </c>
      <c r="I3449" t="s">
        <v>8224</v>
      </c>
      <c r="J3449" t="s">
        <v>8246</v>
      </c>
      <c r="K3449">
        <v>1458332412</v>
      </c>
      <c r="L3449" s="10">
        <v>42447.847361111111</v>
      </c>
      <c r="M3449">
        <v>1454448012</v>
      </c>
      <c r="N3449" s="10">
        <f t="shared" si="161"/>
        <v>42402.889027777783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159"/>
        <v>107.80000000000001</v>
      </c>
      <c r="T3449">
        <f t="shared" si="160"/>
        <v>77</v>
      </c>
      <c r="U3449" t="s">
        <v>8317</v>
      </c>
      <c r="V3449" t="s">
        <v>8318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 t="str" cm="1">
        <f t="array" ref="E3450">_xlfn.IFS(D3450&lt;1000,"1000",D3450&lt;5000,"5000",D3450&lt;10000,"10000",D3450&lt;15000,"15000",D3450&lt;20000,"20000",D3450&lt;25000,"25000",D3450&lt;30000,"30000",D3450&lt;35000,"35000",D3450&lt;40000,"40000",D3450&lt;45000,"45000",D3450&lt;50000,"50000",D3450&gt;=50000,"&gt;50000")</f>
        <v>5000</v>
      </c>
      <c r="F3450">
        <v>2305</v>
      </c>
      <c r="G3450" t="str" cm="1">
        <f t="array" ref="G3450">_xlfn.IFS(F3450&lt;1000,"1000",F3450&lt;5000,"5000",F3450&lt;10000,"10000",F3450&lt;15000,"15000",F3450&lt;20000,"20000",F3450&lt;25000,"25000",F3450&lt;30000,"30000",F3450&lt;35000,"35000",F3450&lt;40000,"40000",F3450&lt;45000,"45000",F3450&lt;50000,"50000",F3450&gt;50000,"&gt;50000")</f>
        <v>5000</v>
      </c>
      <c r="H3450" t="s">
        <v>8219</v>
      </c>
      <c r="I3450" t="s">
        <v>8224</v>
      </c>
      <c r="J3450" t="s">
        <v>8246</v>
      </c>
      <c r="K3450">
        <v>1418784689</v>
      </c>
      <c r="L3450" s="10">
        <v>41990.119085648148</v>
      </c>
      <c r="M3450">
        <v>1416192689</v>
      </c>
      <c r="N3450" s="10">
        <f t="shared" si="161"/>
        <v>41960.119085648148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159"/>
        <v>109.76190476190477</v>
      </c>
      <c r="T3450">
        <f t="shared" si="160"/>
        <v>51.222222222222221</v>
      </c>
      <c r="U3450" t="s">
        <v>8317</v>
      </c>
      <c r="V3450" t="s">
        <v>8318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 t="str" cm="1">
        <f t="array" ref="E3451">_xlfn.IFS(D3451&lt;1000,"1000",D3451&lt;5000,"5000",D3451&lt;10000,"10000",D3451&lt;15000,"15000",D3451&lt;20000,"20000",D3451&lt;25000,"25000",D3451&lt;30000,"30000",D3451&lt;35000,"35000",D3451&lt;40000,"40000",D3451&lt;45000,"45000",D3451&lt;50000,"50000",D3451&gt;=50000,"&gt;50000")</f>
        <v>1000</v>
      </c>
      <c r="F3451">
        <v>1365</v>
      </c>
      <c r="G3451" t="str" cm="1">
        <f t="array" ref="G3451">_xlfn.IFS(F3451&lt;1000,"1000",F3451&lt;5000,"5000",F3451&lt;10000,"10000",F3451&lt;15000,"15000",F3451&lt;20000,"20000",F3451&lt;25000,"25000",F3451&lt;30000,"30000",F3451&lt;35000,"35000",F3451&lt;40000,"40000",F3451&lt;45000,"45000",F3451&lt;50000,"50000",F3451&gt;50000,"&gt;50000")</f>
        <v>5000</v>
      </c>
      <c r="H3451" t="s">
        <v>8219</v>
      </c>
      <c r="I3451" t="s">
        <v>8224</v>
      </c>
      <c r="J3451" t="s">
        <v>8246</v>
      </c>
      <c r="K3451">
        <v>1468036800</v>
      </c>
      <c r="L3451" s="10">
        <v>42560.166666666672</v>
      </c>
      <c r="M3451">
        <v>1465607738</v>
      </c>
      <c r="N3451" s="10">
        <f t="shared" si="161"/>
        <v>42532.052523148144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159"/>
        <v>170.625</v>
      </c>
      <c r="T3451">
        <f t="shared" si="160"/>
        <v>68.25</v>
      </c>
      <c r="U3451" t="s">
        <v>8317</v>
      </c>
      <c r="V3451" t="s">
        <v>8318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 t="str" cm="1">
        <f t="array" ref="E3452">_xlfn.IFS(D3452&lt;1000,"1000",D3452&lt;5000,"5000",D3452&lt;10000,"10000",D3452&lt;15000,"15000",D3452&lt;20000,"20000",D3452&lt;25000,"25000",D3452&lt;30000,"30000",D3452&lt;35000,"35000",D3452&lt;40000,"40000",D3452&lt;45000,"45000",D3452&lt;50000,"50000",D3452&gt;=50000,"&gt;50000")</f>
        <v>1000</v>
      </c>
      <c r="F3452">
        <v>760</v>
      </c>
      <c r="G3452" t="str" cm="1">
        <f t="array" ref="G3452">_xlfn.IFS(F3452&lt;1000,"1000",F3452&lt;5000,"5000",F3452&lt;10000,"10000",F3452&lt;15000,"15000",F3452&lt;20000,"20000",F3452&lt;25000,"25000",F3452&lt;30000,"30000",F3452&lt;35000,"35000",F3452&lt;40000,"40000",F3452&lt;45000,"45000",F3452&lt;50000,"50000",F3452&gt;50000,"&gt;50000")</f>
        <v>1000</v>
      </c>
      <c r="H3452" t="s">
        <v>8219</v>
      </c>
      <c r="I3452" t="s">
        <v>8225</v>
      </c>
      <c r="J3452" t="s">
        <v>8247</v>
      </c>
      <c r="K3452">
        <v>1427990071</v>
      </c>
      <c r="L3452" s="10">
        <v>42096.662858796291</v>
      </c>
      <c r="M3452">
        <v>1422809671</v>
      </c>
      <c r="N3452" s="10">
        <f t="shared" si="161"/>
        <v>42036.704525462963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159"/>
        <v>152</v>
      </c>
      <c r="T3452">
        <f t="shared" si="160"/>
        <v>19.487179487179485</v>
      </c>
      <c r="U3452" t="s">
        <v>8317</v>
      </c>
      <c r="V3452" t="s">
        <v>8318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 t="str" cm="1">
        <f t="array" ref="E3453">_xlfn.IFS(D3453&lt;1000,"1000",D3453&lt;5000,"5000",D3453&lt;10000,"10000",D3453&lt;15000,"15000",D3453&lt;20000,"20000",D3453&lt;25000,"25000",D3453&lt;30000,"30000",D3453&lt;35000,"35000",D3453&lt;40000,"40000",D3453&lt;45000,"45000",D3453&lt;50000,"50000",D3453&gt;=50000,"&gt;50000")</f>
        <v>1000</v>
      </c>
      <c r="F3453">
        <v>658</v>
      </c>
      <c r="G3453" t="str" cm="1">
        <f t="array" ref="G3453">_xlfn.IFS(F3453&lt;1000,"1000",F3453&lt;5000,"5000",F3453&lt;10000,"10000",F3453&lt;15000,"15000",F3453&lt;20000,"20000",F3453&lt;25000,"25000",F3453&lt;30000,"30000",F3453&lt;35000,"35000",F3453&lt;40000,"40000",F3453&lt;45000,"45000",F3453&lt;50000,"50000",F3453&gt;50000,"&gt;50000")</f>
        <v>1000</v>
      </c>
      <c r="H3453" t="s">
        <v>8219</v>
      </c>
      <c r="I3453" t="s">
        <v>8224</v>
      </c>
      <c r="J3453" t="s">
        <v>8246</v>
      </c>
      <c r="K3453">
        <v>1429636927</v>
      </c>
      <c r="L3453" s="10">
        <v>42115.723692129628</v>
      </c>
      <c r="M3453">
        <v>1427304127</v>
      </c>
      <c r="N3453" s="10">
        <f t="shared" si="161"/>
        <v>42088.723692129628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159"/>
        <v>101.23076923076924</v>
      </c>
      <c r="T3453">
        <f t="shared" si="160"/>
        <v>41.125</v>
      </c>
      <c r="U3453" t="s">
        <v>8317</v>
      </c>
      <c r="V3453" t="s">
        <v>8318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 t="str" cm="1">
        <f t="array" ref="E3454">_xlfn.IFS(D3454&lt;1000,"1000",D3454&lt;5000,"5000",D3454&lt;10000,"10000",D3454&lt;15000,"15000",D3454&lt;20000,"20000",D3454&lt;25000,"25000",D3454&lt;30000,"30000",D3454&lt;35000,"35000",D3454&lt;40000,"40000",D3454&lt;45000,"45000",D3454&lt;50000,"50000",D3454&gt;=50000,"&gt;50000")</f>
        <v>5000</v>
      </c>
      <c r="F3454">
        <v>1532</v>
      </c>
      <c r="G3454" t="str" cm="1">
        <f t="array" ref="G3454">_xlfn.IFS(F3454&lt;1000,"1000",F3454&lt;5000,"5000",F3454&lt;10000,"10000",F3454&lt;15000,"15000",F3454&lt;20000,"20000",F3454&lt;25000,"25000",F3454&lt;30000,"30000",F3454&lt;35000,"35000",F3454&lt;40000,"40000",F3454&lt;45000,"45000",F3454&lt;50000,"50000",F3454&gt;50000,"&gt;50000")</f>
        <v>5000</v>
      </c>
      <c r="H3454" t="s">
        <v>8219</v>
      </c>
      <c r="I3454" t="s">
        <v>8224</v>
      </c>
      <c r="J3454" t="s">
        <v>8246</v>
      </c>
      <c r="K3454">
        <v>1406087940</v>
      </c>
      <c r="L3454" s="10">
        <v>41843.165972222225</v>
      </c>
      <c r="M3454">
        <v>1404141626</v>
      </c>
      <c r="N3454" s="10">
        <f t="shared" si="161"/>
        <v>41820.639189814814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159"/>
        <v>153.19999999999999</v>
      </c>
      <c r="T3454">
        <f t="shared" si="160"/>
        <v>41.405405405405403</v>
      </c>
      <c r="U3454" t="s">
        <v>8317</v>
      </c>
      <c r="V3454" t="s">
        <v>8318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 t="str" cm="1">
        <f t="array" ref="E3455">_xlfn.IFS(D3455&lt;1000,"1000",D3455&lt;5000,"5000",D3455&lt;10000,"10000",D3455&lt;15000,"15000",D3455&lt;20000,"20000",D3455&lt;25000,"25000",D3455&lt;30000,"30000",D3455&lt;35000,"35000",D3455&lt;40000,"40000",D3455&lt;45000,"45000",D3455&lt;50000,"50000",D3455&gt;=50000,"&gt;50000")</f>
        <v>1000</v>
      </c>
      <c r="F3455">
        <v>385</v>
      </c>
      <c r="G3455" t="str" cm="1">
        <f t="array" ref="G3455">_xlfn.IFS(F3455&lt;1000,"1000",F3455&lt;5000,"5000",F3455&lt;10000,"10000",F3455&lt;15000,"15000",F3455&lt;20000,"20000",F3455&lt;25000,"25000",F3455&lt;30000,"30000",F3455&lt;35000,"35000",F3455&lt;40000,"40000",F3455&lt;45000,"45000",F3455&lt;50000,"50000",F3455&gt;50000,"&gt;50000")</f>
        <v>1000</v>
      </c>
      <c r="H3455" t="s">
        <v>8219</v>
      </c>
      <c r="I3455" t="s">
        <v>8225</v>
      </c>
      <c r="J3455" t="s">
        <v>8247</v>
      </c>
      <c r="K3455">
        <v>1471130956</v>
      </c>
      <c r="L3455" s="10">
        <v>42595.97865740741</v>
      </c>
      <c r="M3455">
        <v>1465946956</v>
      </c>
      <c r="N3455" s="10">
        <f t="shared" si="161"/>
        <v>42535.97865740741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159"/>
        <v>128.33333333333334</v>
      </c>
      <c r="T3455">
        <f t="shared" si="160"/>
        <v>27.5</v>
      </c>
      <c r="U3455" t="s">
        <v>8317</v>
      </c>
      <c r="V3455" t="s">
        <v>8318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 t="str" cm="1">
        <f t="array" ref="E3456">_xlfn.IFS(D3456&lt;1000,"1000",D3456&lt;5000,"5000",D3456&lt;10000,"10000",D3456&lt;15000,"15000",D3456&lt;20000,"20000",D3456&lt;25000,"25000",D3456&lt;30000,"30000",D3456&lt;35000,"35000",D3456&lt;40000,"40000",D3456&lt;45000,"45000",D3456&lt;50000,"50000",D3456&gt;=50000,"&gt;50000")</f>
        <v>1000</v>
      </c>
      <c r="F3456">
        <v>705</v>
      </c>
      <c r="G3456" t="str" cm="1">
        <f t="array" ref="G3456">_xlfn.IFS(F3456&lt;1000,"1000",F3456&lt;5000,"5000",F3456&lt;10000,"10000",F3456&lt;15000,"15000",F3456&lt;20000,"20000",F3456&lt;25000,"25000",F3456&lt;30000,"30000",F3456&lt;35000,"35000",F3456&lt;40000,"40000",F3456&lt;45000,"45000",F3456&lt;50000,"50000",F3456&gt;50000,"&gt;50000")</f>
        <v>1000</v>
      </c>
      <c r="H3456" t="s">
        <v>8219</v>
      </c>
      <c r="I3456" t="s">
        <v>8225</v>
      </c>
      <c r="J3456" t="s">
        <v>8247</v>
      </c>
      <c r="K3456">
        <v>1406825159</v>
      </c>
      <c r="L3456" s="10">
        <v>41851.698599537034</v>
      </c>
      <c r="M3456">
        <v>1404233159</v>
      </c>
      <c r="N3456" s="10">
        <f t="shared" si="161"/>
        <v>41821.698599537034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159"/>
        <v>100.71428571428571</v>
      </c>
      <c r="T3456">
        <f t="shared" si="160"/>
        <v>33.571428571428569</v>
      </c>
      <c r="U3456" t="s">
        <v>8317</v>
      </c>
      <c r="V3456" t="s">
        <v>8318</v>
      </c>
    </row>
    <row r="3457" spans="1:22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 t="str" cm="1">
        <f t="array" ref="E3457">_xlfn.IFS(D3457&lt;1000,"1000",D3457&lt;5000,"5000",D3457&lt;10000,"10000",D3457&lt;15000,"15000",D3457&lt;20000,"20000",D3457&lt;25000,"25000",D3457&lt;30000,"30000",D3457&lt;35000,"35000",D3457&lt;40000,"40000",D3457&lt;45000,"45000",D3457&lt;50000,"50000",D3457&gt;=50000,"&gt;50000")</f>
        <v>15000</v>
      </c>
      <c r="F3457">
        <v>10065</v>
      </c>
      <c r="G3457" t="str" cm="1">
        <f t="array" ref="G3457">_xlfn.IFS(F3457&lt;1000,"1000",F3457&lt;5000,"5000",F3457&lt;10000,"10000",F3457&lt;15000,"15000",F3457&lt;20000,"20000",F3457&lt;25000,"25000",F3457&lt;30000,"30000",F3457&lt;35000,"35000",F3457&lt;40000,"40000",F3457&lt;45000,"45000",F3457&lt;50000,"50000",F3457&gt;50000,"&gt;50000")</f>
        <v>15000</v>
      </c>
      <c r="H3457" t="s">
        <v>8219</v>
      </c>
      <c r="I3457" t="s">
        <v>8224</v>
      </c>
      <c r="J3457" t="s">
        <v>8246</v>
      </c>
      <c r="K3457">
        <v>1476381627</v>
      </c>
      <c r="L3457" s="10">
        <v>42656.7503125</v>
      </c>
      <c r="M3457">
        <v>1473789627</v>
      </c>
      <c r="N3457" s="10">
        <f t="shared" si="161"/>
        <v>42626.7503125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159"/>
        <v>100.64999999999999</v>
      </c>
      <c r="T3457">
        <f t="shared" si="160"/>
        <v>145.86956521739131</v>
      </c>
      <c r="U3457" t="s">
        <v>8317</v>
      </c>
      <c r="V3457" t="s">
        <v>8318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 t="str" cm="1">
        <f t="array" ref="E3458">_xlfn.IFS(D3458&lt;1000,"1000",D3458&lt;5000,"5000",D3458&lt;10000,"10000",D3458&lt;15000,"15000",D3458&lt;20000,"20000",D3458&lt;25000,"25000",D3458&lt;30000,"30000",D3458&lt;35000,"35000",D3458&lt;40000,"40000",D3458&lt;45000,"45000",D3458&lt;50000,"50000",D3458&gt;=50000,"&gt;50000")</f>
        <v>5000</v>
      </c>
      <c r="F3458">
        <v>5739</v>
      </c>
      <c r="G3458" t="str" cm="1">
        <f t="array" ref="G3458">_xlfn.IFS(F3458&lt;1000,"1000",F3458&lt;5000,"5000",F3458&lt;10000,"10000",F3458&lt;15000,"15000",F3458&lt;20000,"20000",F3458&lt;25000,"25000",F3458&lt;30000,"30000",F3458&lt;35000,"35000",F3458&lt;40000,"40000",F3458&lt;45000,"45000",F3458&lt;50000,"50000",F3458&gt;50000,"&gt;50000")</f>
        <v>10000</v>
      </c>
      <c r="H3458" t="s">
        <v>8219</v>
      </c>
      <c r="I3458" t="s">
        <v>8224</v>
      </c>
      <c r="J3458" t="s">
        <v>8246</v>
      </c>
      <c r="K3458">
        <v>1406876340</v>
      </c>
      <c r="L3458" s="10">
        <v>41852.290972222225</v>
      </c>
      <c r="M3458">
        <v>1404190567</v>
      </c>
      <c r="N3458" s="10">
        <f t="shared" si="161"/>
        <v>41821.205636574072</v>
      </c>
      <c r="O3458" t="b">
        <v>0</v>
      </c>
      <c r="P3458">
        <v>16</v>
      </c>
      <c r="Q3458" t="b">
        <v>1</v>
      </c>
      <c r="R3458" t="s">
        <v>8271</v>
      </c>
      <c r="S3458" s="5">
        <f t="shared" ref="S3458:S3521" si="162">(F3458/D3458)*100</f>
        <v>191.3</v>
      </c>
      <c r="T3458">
        <f t="shared" ref="T3458:T3521" si="163">F3458/P3458</f>
        <v>358.6875</v>
      </c>
      <c r="U3458" t="s">
        <v>8317</v>
      </c>
      <c r="V3458" t="s">
        <v>8318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 t="str" cm="1">
        <f t="array" ref="E3459">_xlfn.IFS(D3459&lt;1000,"1000",D3459&lt;5000,"5000",D3459&lt;10000,"10000",D3459&lt;15000,"15000",D3459&lt;20000,"20000",D3459&lt;25000,"25000",D3459&lt;30000,"30000",D3459&lt;35000,"35000",D3459&lt;40000,"40000",D3459&lt;45000,"45000",D3459&lt;50000,"50000",D3459&gt;=50000,"&gt;50000")</f>
        <v>5000</v>
      </c>
      <c r="F3459">
        <v>2804</v>
      </c>
      <c r="G3459" t="str" cm="1">
        <f t="array" ref="G3459">_xlfn.IFS(F3459&lt;1000,"1000",F3459&lt;5000,"5000",F3459&lt;10000,"10000",F3459&lt;15000,"15000",F3459&lt;20000,"20000",F3459&lt;25000,"25000",F3459&lt;30000,"30000",F3459&lt;35000,"35000",F3459&lt;40000,"40000",F3459&lt;45000,"45000",F3459&lt;50000,"50000",F3459&gt;50000,"&gt;50000")</f>
        <v>5000</v>
      </c>
      <c r="H3459" t="s">
        <v>8219</v>
      </c>
      <c r="I3459" t="s">
        <v>8224</v>
      </c>
      <c r="J3459" t="s">
        <v>8246</v>
      </c>
      <c r="K3459">
        <v>1423720740</v>
      </c>
      <c r="L3459" s="10">
        <v>42047.249305555553</v>
      </c>
      <c r="M3459">
        <v>1421081857</v>
      </c>
      <c r="N3459" s="10">
        <f t="shared" ref="N3459:N3522" si="164">(((M3459/60)/60)/24)+DATE(1970,1,1)</f>
        <v>42016.706678240742</v>
      </c>
      <c r="O3459" t="b">
        <v>0</v>
      </c>
      <c r="P3459">
        <v>55</v>
      </c>
      <c r="Q3459" t="b">
        <v>1</v>
      </c>
      <c r="R3459" t="s">
        <v>8271</v>
      </c>
      <c r="S3459" s="5">
        <f t="shared" si="162"/>
        <v>140.19999999999999</v>
      </c>
      <c r="T3459">
        <f t="shared" si="163"/>
        <v>50.981818181818184</v>
      </c>
      <c r="U3459" t="s">
        <v>8317</v>
      </c>
      <c r="V3459" t="s">
        <v>8318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 t="str" cm="1">
        <f t="array" ref="E3460">_xlfn.IFS(D3460&lt;1000,"1000",D3460&lt;5000,"5000",D3460&lt;10000,"10000",D3460&lt;15000,"15000",D3460&lt;20000,"20000",D3460&lt;25000,"25000",D3460&lt;30000,"30000",D3460&lt;35000,"35000",D3460&lt;40000,"40000",D3460&lt;45000,"45000",D3460&lt;50000,"50000",D3460&gt;=50000,"&gt;50000")</f>
        <v>1000</v>
      </c>
      <c r="F3460">
        <v>1216</v>
      </c>
      <c r="G3460" t="str" cm="1">
        <f t="array" ref="G3460">_xlfn.IFS(F3460&lt;1000,"1000",F3460&lt;5000,"5000",F3460&lt;10000,"10000",F3460&lt;15000,"15000",F3460&lt;20000,"20000",F3460&lt;25000,"25000",F3460&lt;30000,"30000",F3460&lt;35000,"35000",F3460&lt;40000,"40000",F3460&lt;45000,"45000",F3460&lt;50000,"50000",F3460&gt;50000,"&gt;50000")</f>
        <v>5000</v>
      </c>
      <c r="H3460" t="s">
        <v>8219</v>
      </c>
      <c r="I3460" t="s">
        <v>8224</v>
      </c>
      <c r="J3460" t="s">
        <v>8246</v>
      </c>
      <c r="K3460">
        <v>1422937620</v>
      </c>
      <c r="L3460" s="10">
        <v>42038.185416666667</v>
      </c>
      <c r="M3460">
        <v>1420606303</v>
      </c>
      <c r="N3460" s="10">
        <f t="shared" si="164"/>
        <v>42011.202581018515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162"/>
        <v>124.33537832310839</v>
      </c>
      <c r="T3460">
        <f t="shared" si="163"/>
        <v>45.037037037037038</v>
      </c>
      <c r="U3460" t="s">
        <v>8317</v>
      </c>
      <c r="V3460" t="s">
        <v>8318</v>
      </c>
    </row>
    <row r="3461" spans="1:22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 t="str" cm="1">
        <f t="array" ref="E3461">_xlfn.IFS(D3461&lt;1000,"1000",D3461&lt;5000,"5000",D3461&lt;10000,"10000",D3461&lt;15000,"15000",D3461&lt;20000,"20000",D3461&lt;25000,"25000",D3461&lt;30000,"30000",D3461&lt;35000,"35000",D3461&lt;40000,"40000",D3461&lt;45000,"45000",D3461&lt;50000,"50000",D3461&gt;=50000,"&gt;50000")</f>
        <v>1000</v>
      </c>
      <c r="F3461">
        <v>631</v>
      </c>
      <c r="G3461" t="str" cm="1">
        <f t="array" ref="G3461">_xlfn.IFS(F3461&lt;1000,"1000",F3461&lt;5000,"5000",F3461&lt;10000,"10000",F3461&lt;15000,"15000",F3461&lt;20000,"20000",F3461&lt;25000,"25000",F3461&lt;30000,"30000",F3461&lt;35000,"35000",F3461&lt;40000,"40000",F3461&lt;45000,"45000",F3461&lt;50000,"50000",F3461&gt;50000,"&gt;50000")</f>
        <v>1000</v>
      </c>
      <c r="H3461" t="s">
        <v>8219</v>
      </c>
      <c r="I3461" t="s">
        <v>8225</v>
      </c>
      <c r="J3461" t="s">
        <v>8247</v>
      </c>
      <c r="K3461">
        <v>1463743860</v>
      </c>
      <c r="L3461" s="10">
        <v>42510.479861111111</v>
      </c>
      <c r="M3461">
        <v>1461151860</v>
      </c>
      <c r="N3461" s="10">
        <f t="shared" si="164"/>
        <v>42480.479861111111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162"/>
        <v>126.2</v>
      </c>
      <c r="T3461">
        <f t="shared" si="163"/>
        <v>17.527777777777779</v>
      </c>
      <c r="U3461" t="s">
        <v>8317</v>
      </c>
      <c r="V3461" t="s">
        <v>8318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 t="str" cm="1">
        <f t="array" ref="E3462">_xlfn.IFS(D3462&lt;1000,"1000",D3462&lt;5000,"5000",D3462&lt;10000,"10000",D3462&lt;15000,"15000",D3462&lt;20000,"20000",D3462&lt;25000,"25000",D3462&lt;30000,"30000",D3462&lt;35000,"35000",D3462&lt;40000,"40000",D3462&lt;45000,"45000",D3462&lt;50000,"50000",D3462&gt;=50000,"&gt;50000")</f>
        <v>1000</v>
      </c>
      <c r="F3462">
        <v>950</v>
      </c>
      <c r="G3462" t="str" cm="1">
        <f t="array" ref="G3462">_xlfn.IFS(F3462&lt;1000,"1000",F3462&lt;5000,"5000",F3462&lt;10000,"10000",F3462&lt;15000,"15000",F3462&lt;20000,"20000",F3462&lt;25000,"25000",F3462&lt;30000,"30000",F3462&lt;35000,"35000",F3462&lt;40000,"40000",F3462&lt;45000,"45000",F3462&lt;50000,"50000",F3462&gt;50000,"&gt;50000")</f>
        <v>1000</v>
      </c>
      <c r="H3462" t="s">
        <v>8219</v>
      </c>
      <c r="I3462" t="s">
        <v>8225</v>
      </c>
      <c r="J3462" t="s">
        <v>8247</v>
      </c>
      <c r="K3462">
        <v>1408106352</v>
      </c>
      <c r="L3462" s="10">
        <v>41866.527222222219</v>
      </c>
      <c r="M3462">
        <v>1406896752</v>
      </c>
      <c r="N3462" s="10">
        <f t="shared" si="164"/>
        <v>41852.527222222219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162"/>
        <v>190</v>
      </c>
      <c r="T3462">
        <f t="shared" si="163"/>
        <v>50</v>
      </c>
      <c r="U3462" t="s">
        <v>8317</v>
      </c>
      <c r="V3462" t="s">
        <v>8318</v>
      </c>
    </row>
    <row r="3463" spans="1:22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 t="str" cm="1">
        <f t="array" ref="E3463">_xlfn.IFS(D3463&lt;1000,"1000",D3463&lt;5000,"5000",D3463&lt;10000,"10000",D3463&lt;15000,"15000",D3463&lt;20000,"20000",D3463&lt;25000,"25000",D3463&lt;30000,"30000",D3463&lt;35000,"35000",D3463&lt;40000,"40000",D3463&lt;45000,"45000",D3463&lt;50000,"50000",D3463&gt;=50000,"&gt;50000")</f>
        <v>1000</v>
      </c>
      <c r="F3463">
        <v>695</v>
      </c>
      <c r="G3463" t="str" cm="1">
        <f t="array" ref="G3463">_xlfn.IFS(F3463&lt;1000,"1000",F3463&lt;5000,"5000",F3463&lt;10000,"10000",F3463&lt;15000,"15000",F3463&lt;20000,"20000",F3463&lt;25000,"25000",F3463&lt;30000,"30000",F3463&lt;35000,"35000",F3463&lt;40000,"40000",F3463&lt;45000,"45000",F3463&lt;50000,"50000",F3463&gt;50000,"&gt;50000")</f>
        <v>1000</v>
      </c>
      <c r="H3463" t="s">
        <v>8219</v>
      </c>
      <c r="I3463" t="s">
        <v>8224</v>
      </c>
      <c r="J3463" t="s">
        <v>8246</v>
      </c>
      <c r="K3463">
        <v>1477710000</v>
      </c>
      <c r="L3463" s="10">
        <v>42672.125</v>
      </c>
      <c r="M3463">
        <v>1475248279</v>
      </c>
      <c r="N3463" s="10">
        <f t="shared" si="164"/>
        <v>42643.632858796293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162"/>
        <v>139</v>
      </c>
      <c r="T3463">
        <f t="shared" si="163"/>
        <v>57.916666666666664</v>
      </c>
      <c r="U3463" t="s">
        <v>8317</v>
      </c>
      <c r="V3463" t="s">
        <v>8318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 t="str" cm="1">
        <f t="array" ref="E3464">_xlfn.IFS(D3464&lt;1000,"1000",D3464&lt;5000,"5000",D3464&lt;10000,"10000",D3464&lt;15000,"15000",D3464&lt;20000,"20000",D3464&lt;25000,"25000",D3464&lt;30000,"30000",D3464&lt;35000,"35000",D3464&lt;40000,"40000",D3464&lt;45000,"45000",D3464&lt;50000,"50000",D3464&gt;=50000,"&gt;50000")</f>
        <v>1000</v>
      </c>
      <c r="F3464">
        <v>505</v>
      </c>
      <c r="G3464" t="str" cm="1">
        <f t="array" ref="G3464">_xlfn.IFS(F3464&lt;1000,"1000",F3464&lt;5000,"5000",F3464&lt;10000,"10000",F3464&lt;15000,"15000",F3464&lt;20000,"20000",F3464&lt;25000,"25000",F3464&lt;30000,"30000",F3464&lt;35000,"35000",F3464&lt;40000,"40000",F3464&lt;45000,"45000",F3464&lt;50000,"50000",F3464&gt;50000,"&gt;50000")</f>
        <v>1000</v>
      </c>
      <c r="H3464" t="s">
        <v>8219</v>
      </c>
      <c r="I3464" t="s">
        <v>8224</v>
      </c>
      <c r="J3464" t="s">
        <v>8246</v>
      </c>
      <c r="K3464">
        <v>1436551200</v>
      </c>
      <c r="L3464" s="10">
        <v>42195.75</v>
      </c>
      <c r="M3464">
        <v>1435181628</v>
      </c>
      <c r="N3464" s="10">
        <f t="shared" si="164"/>
        <v>42179.898472222223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162"/>
        <v>202</v>
      </c>
      <c r="T3464">
        <f t="shared" si="163"/>
        <v>29.705882352941178</v>
      </c>
      <c r="U3464" t="s">
        <v>8317</v>
      </c>
      <c r="V3464" t="s">
        <v>8318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 t="str" cm="1">
        <f t="array" ref="E3465">_xlfn.IFS(D3465&lt;1000,"1000",D3465&lt;5000,"5000",D3465&lt;10000,"10000",D3465&lt;15000,"15000",D3465&lt;20000,"20000",D3465&lt;25000,"25000",D3465&lt;30000,"30000",D3465&lt;35000,"35000",D3465&lt;40000,"40000",D3465&lt;45000,"45000",D3465&lt;50000,"50000",D3465&gt;=50000,"&gt;50000")</f>
        <v>15000</v>
      </c>
      <c r="F3465">
        <v>10338</v>
      </c>
      <c r="G3465" t="str" cm="1">
        <f t="array" ref="G3465">_xlfn.IFS(F3465&lt;1000,"1000",F3465&lt;5000,"5000",F3465&lt;10000,"10000",F3465&lt;15000,"15000",F3465&lt;20000,"20000",F3465&lt;25000,"25000",F3465&lt;30000,"30000",F3465&lt;35000,"35000",F3465&lt;40000,"40000",F3465&lt;45000,"45000",F3465&lt;50000,"50000",F3465&gt;50000,"&gt;50000")</f>
        <v>15000</v>
      </c>
      <c r="H3465" t="s">
        <v>8219</v>
      </c>
      <c r="I3465" t="s">
        <v>8229</v>
      </c>
      <c r="J3465" t="s">
        <v>8251</v>
      </c>
      <c r="K3465">
        <v>1476158340</v>
      </c>
      <c r="L3465" s="10">
        <v>42654.165972222225</v>
      </c>
      <c r="M3465">
        <v>1472594585</v>
      </c>
      <c r="N3465" s="10">
        <f t="shared" si="164"/>
        <v>42612.918807870374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162"/>
        <v>103.38000000000001</v>
      </c>
      <c r="T3465">
        <f t="shared" si="163"/>
        <v>90.684210526315795</v>
      </c>
      <c r="U3465" t="s">
        <v>8317</v>
      </c>
      <c r="V3465" t="s">
        <v>8318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 t="str" cm="1">
        <f t="array" ref="E3466">_xlfn.IFS(D3466&lt;1000,"1000",D3466&lt;5000,"5000",D3466&lt;10000,"10000",D3466&lt;15000,"15000",D3466&lt;20000,"20000",D3466&lt;25000,"25000",D3466&lt;30000,"30000",D3466&lt;35000,"35000",D3466&lt;40000,"40000",D3466&lt;45000,"45000",D3466&lt;50000,"50000",D3466&gt;=50000,"&gt;50000")</f>
        <v>10000</v>
      </c>
      <c r="F3466">
        <v>5116.18</v>
      </c>
      <c r="G3466" t="str" cm="1">
        <f t="array" ref="G3466">_xlfn.IFS(F3466&lt;1000,"1000",F3466&lt;5000,"5000",F3466&lt;10000,"10000",F3466&lt;15000,"15000",F3466&lt;20000,"20000",F3466&lt;25000,"25000",F3466&lt;30000,"30000",F3466&lt;35000,"35000",F3466&lt;40000,"40000",F3466&lt;45000,"45000",F3466&lt;50000,"50000",F3466&gt;50000,"&gt;50000")</f>
        <v>10000</v>
      </c>
      <c r="H3466" t="s">
        <v>8219</v>
      </c>
      <c r="I3466" t="s">
        <v>8224</v>
      </c>
      <c r="J3466" t="s">
        <v>8246</v>
      </c>
      <c r="K3466">
        <v>1471921637</v>
      </c>
      <c r="L3466" s="10">
        <v>42605.130057870367</v>
      </c>
      <c r="M3466">
        <v>1469329637</v>
      </c>
      <c r="N3466" s="10">
        <f t="shared" si="164"/>
        <v>42575.130057870367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162"/>
        <v>102.3236</v>
      </c>
      <c r="T3466">
        <f t="shared" si="163"/>
        <v>55.012688172043013</v>
      </c>
      <c r="U3466" t="s">
        <v>8317</v>
      </c>
      <c r="V3466" t="s">
        <v>8318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 t="str" cm="1">
        <f t="array" ref="E3467">_xlfn.IFS(D3467&lt;1000,"1000",D3467&lt;5000,"5000",D3467&lt;10000,"10000",D3467&lt;15000,"15000",D3467&lt;20000,"20000",D3467&lt;25000,"25000",D3467&lt;30000,"30000",D3467&lt;35000,"35000",D3467&lt;40000,"40000",D3467&lt;45000,"45000",D3467&lt;50000,"50000",D3467&gt;=50000,"&gt;50000")</f>
        <v>5000</v>
      </c>
      <c r="F3467">
        <v>2060</v>
      </c>
      <c r="G3467" t="str" cm="1">
        <f t="array" ref="G3467">_xlfn.IFS(F3467&lt;1000,"1000",F3467&lt;5000,"5000",F3467&lt;10000,"10000",F3467&lt;15000,"15000",F3467&lt;20000,"20000",F3467&lt;25000,"25000",F3467&lt;30000,"30000",F3467&lt;35000,"35000",F3467&lt;40000,"40000",F3467&lt;45000,"45000",F3467&lt;50000,"50000",F3467&gt;50000,"&gt;50000")</f>
        <v>5000</v>
      </c>
      <c r="H3467" t="s">
        <v>8219</v>
      </c>
      <c r="I3467" t="s">
        <v>8225</v>
      </c>
      <c r="J3467" t="s">
        <v>8247</v>
      </c>
      <c r="K3467">
        <v>1439136000</v>
      </c>
      <c r="L3467" s="10">
        <v>42225.666666666672</v>
      </c>
      <c r="M3467">
        <v>1436972472</v>
      </c>
      <c r="N3467" s="10">
        <f t="shared" si="164"/>
        <v>42200.625833333332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162"/>
        <v>103</v>
      </c>
      <c r="T3467">
        <f t="shared" si="163"/>
        <v>57.222222222222221</v>
      </c>
      <c r="U3467" t="s">
        <v>8317</v>
      </c>
      <c r="V3467" t="s">
        <v>8318</v>
      </c>
    </row>
    <row r="3468" spans="1:22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 t="str" cm="1">
        <f t="array" ref="E3468">_xlfn.IFS(D3468&lt;1000,"1000",D3468&lt;5000,"5000",D3468&lt;10000,"10000",D3468&lt;15000,"15000",D3468&lt;20000,"20000",D3468&lt;25000,"25000",D3468&lt;30000,"30000",D3468&lt;35000,"35000",D3468&lt;40000,"40000",D3468&lt;45000,"45000",D3468&lt;50000,"50000",D3468&gt;=50000,"&gt;50000")</f>
        <v>5000</v>
      </c>
      <c r="F3468">
        <v>4450</v>
      </c>
      <c r="G3468" t="str" cm="1">
        <f t="array" ref="G3468">_xlfn.IFS(F3468&lt;1000,"1000",F3468&lt;5000,"5000",F3468&lt;10000,"10000",F3468&lt;15000,"15000",F3468&lt;20000,"20000",F3468&lt;25000,"25000",F3468&lt;30000,"30000",F3468&lt;35000,"35000",F3468&lt;40000,"40000",F3468&lt;45000,"45000",F3468&lt;50000,"50000",F3468&gt;50000,"&gt;50000")</f>
        <v>5000</v>
      </c>
      <c r="H3468" t="s">
        <v>8219</v>
      </c>
      <c r="I3468" t="s">
        <v>8224</v>
      </c>
      <c r="J3468" t="s">
        <v>8246</v>
      </c>
      <c r="K3468">
        <v>1461108450</v>
      </c>
      <c r="L3468" s="10">
        <v>42479.977430555555</v>
      </c>
      <c r="M3468">
        <v>1455928050</v>
      </c>
      <c r="N3468" s="10">
        <f t="shared" si="164"/>
        <v>42420.019097222219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162"/>
        <v>127.14285714285714</v>
      </c>
      <c r="T3468">
        <f t="shared" si="163"/>
        <v>72.950819672131146</v>
      </c>
      <c r="U3468" t="s">
        <v>8317</v>
      </c>
      <c r="V3468" t="s">
        <v>8318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 t="str" cm="1">
        <f t="array" ref="E3469">_xlfn.IFS(D3469&lt;1000,"1000",D3469&lt;5000,"5000",D3469&lt;10000,"10000",D3469&lt;15000,"15000",D3469&lt;20000,"20000",D3469&lt;25000,"25000",D3469&lt;30000,"30000",D3469&lt;35000,"35000",D3469&lt;40000,"40000",D3469&lt;45000,"45000",D3469&lt;50000,"50000",D3469&gt;=50000,"&gt;50000")</f>
        <v>5000</v>
      </c>
      <c r="F3469">
        <v>3030</v>
      </c>
      <c r="G3469" t="str" cm="1">
        <f t="array" ref="G3469">_xlfn.IFS(F3469&lt;1000,"1000",F3469&lt;5000,"5000",F3469&lt;10000,"10000",F3469&lt;15000,"15000",F3469&lt;20000,"20000",F3469&lt;25000,"25000",F3469&lt;30000,"30000",F3469&lt;35000,"35000",F3469&lt;40000,"40000",F3469&lt;45000,"45000",F3469&lt;50000,"50000",F3469&gt;50000,"&gt;50000")</f>
        <v>5000</v>
      </c>
      <c r="H3469" t="s">
        <v>8219</v>
      </c>
      <c r="I3469" t="s">
        <v>8224</v>
      </c>
      <c r="J3469" t="s">
        <v>8246</v>
      </c>
      <c r="K3469">
        <v>1426864032</v>
      </c>
      <c r="L3469" s="10">
        <v>42083.630000000005</v>
      </c>
      <c r="M3469">
        <v>1424275632</v>
      </c>
      <c r="N3469" s="10">
        <f t="shared" si="164"/>
        <v>42053.671666666662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162"/>
        <v>101</v>
      </c>
      <c r="T3469">
        <f t="shared" si="163"/>
        <v>64.468085106382972</v>
      </c>
      <c r="U3469" t="s">
        <v>8317</v>
      </c>
      <c r="V3469" t="s">
        <v>8318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 t="str" cm="1">
        <f t="array" ref="E3470">_xlfn.IFS(D3470&lt;1000,"1000",D3470&lt;5000,"5000",D3470&lt;10000,"10000",D3470&lt;15000,"15000",D3470&lt;20000,"20000",D3470&lt;25000,"25000",D3470&lt;30000,"30000",D3470&lt;35000,"35000",D3470&lt;40000,"40000",D3470&lt;45000,"45000",D3470&lt;50000,"50000",D3470&gt;=50000,"&gt;50000")</f>
        <v>15000</v>
      </c>
      <c r="F3470">
        <v>12178</v>
      </c>
      <c r="G3470" t="str" cm="1">
        <f t="array" ref="G3470">_xlfn.IFS(F3470&lt;1000,"1000",F3470&lt;5000,"5000",F3470&lt;10000,"10000",F3470&lt;15000,"15000",F3470&lt;20000,"20000",F3470&lt;25000,"25000",F3470&lt;30000,"30000",F3470&lt;35000,"35000",F3470&lt;40000,"40000",F3470&lt;45000,"45000",F3470&lt;50000,"50000",F3470&gt;50000,"&gt;50000")</f>
        <v>15000</v>
      </c>
      <c r="H3470" t="s">
        <v>8219</v>
      </c>
      <c r="I3470" t="s">
        <v>8224</v>
      </c>
      <c r="J3470" t="s">
        <v>8246</v>
      </c>
      <c r="K3470">
        <v>1474426800</v>
      </c>
      <c r="L3470" s="10">
        <v>42634.125</v>
      </c>
      <c r="M3470">
        <v>1471976529</v>
      </c>
      <c r="N3470" s="10">
        <f t="shared" si="164"/>
        <v>42605.765381944439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162"/>
        <v>121.78</v>
      </c>
      <c r="T3470">
        <f t="shared" si="163"/>
        <v>716.35294117647061</v>
      </c>
      <c r="U3470" t="s">
        <v>8317</v>
      </c>
      <c r="V3470" t="s">
        <v>8318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 t="str" cm="1">
        <f t="array" ref="E3471">_xlfn.IFS(D3471&lt;1000,"1000",D3471&lt;5000,"5000",D3471&lt;10000,"10000",D3471&lt;15000,"15000",D3471&lt;20000,"20000",D3471&lt;25000,"25000",D3471&lt;30000,"30000",D3471&lt;35000,"35000",D3471&lt;40000,"40000",D3471&lt;45000,"45000",D3471&lt;50000,"50000",D3471&gt;=50000,"&gt;50000")</f>
        <v>5000</v>
      </c>
      <c r="F3471">
        <v>3175</v>
      </c>
      <c r="G3471" t="str" cm="1">
        <f t="array" ref="G3471">_xlfn.IFS(F3471&lt;1000,"1000",F3471&lt;5000,"5000",F3471&lt;10000,"10000",F3471&lt;15000,"15000",F3471&lt;20000,"20000",F3471&lt;25000,"25000",F3471&lt;30000,"30000",F3471&lt;35000,"35000",F3471&lt;40000,"40000",F3471&lt;45000,"45000",F3471&lt;50000,"50000",F3471&gt;50000,"&gt;50000")</f>
        <v>5000</v>
      </c>
      <c r="H3471" t="s">
        <v>8219</v>
      </c>
      <c r="I3471" t="s">
        <v>8224</v>
      </c>
      <c r="J3471" t="s">
        <v>8246</v>
      </c>
      <c r="K3471">
        <v>1461857045</v>
      </c>
      <c r="L3471" s="10">
        <v>42488.641724537039</v>
      </c>
      <c r="M3471">
        <v>1459265045</v>
      </c>
      <c r="N3471" s="10">
        <f t="shared" si="164"/>
        <v>42458.641724537039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162"/>
        <v>113.39285714285714</v>
      </c>
      <c r="T3471">
        <f t="shared" si="163"/>
        <v>50.396825396825399</v>
      </c>
      <c r="U3471" t="s">
        <v>8317</v>
      </c>
      <c r="V3471" t="s">
        <v>8318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 t="str" cm="1">
        <f t="array" ref="E3472">_xlfn.IFS(D3472&lt;1000,"1000",D3472&lt;5000,"5000",D3472&lt;10000,"10000",D3472&lt;15000,"15000",D3472&lt;20000,"20000",D3472&lt;25000,"25000",D3472&lt;30000,"30000",D3472&lt;35000,"35000",D3472&lt;40000,"40000",D3472&lt;45000,"45000",D3472&lt;50000,"50000",D3472&gt;=50000,"&gt;50000")</f>
        <v>1000</v>
      </c>
      <c r="F3472">
        <v>375</v>
      </c>
      <c r="G3472" t="str" cm="1">
        <f t="array" ref="G3472">_xlfn.IFS(F3472&lt;1000,"1000",F3472&lt;5000,"5000",F3472&lt;10000,"10000",F3472&lt;15000,"15000",F3472&lt;20000,"20000",F3472&lt;25000,"25000",F3472&lt;30000,"30000",F3472&lt;35000,"35000",F3472&lt;40000,"40000",F3472&lt;45000,"45000",F3472&lt;50000,"50000",F3472&gt;50000,"&gt;50000")</f>
        <v>1000</v>
      </c>
      <c r="H3472" t="s">
        <v>8219</v>
      </c>
      <c r="I3472" t="s">
        <v>8224</v>
      </c>
      <c r="J3472" t="s">
        <v>8246</v>
      </c>
      <c r="K3472">
        <v>1468618680</v>
      </c>
      <c r="L3472" s="10">
        <v>42566.901388888888</v>
      </c>
      <c r="M3472">
        <v>1465345902</v>
      </c>
      <c r="N3472" s="10">
        <f t="shared" si="164"/>
        <v>42529.022013888884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162"/>
        <v>150</v>
      </c>
      <c r="T3472">
        <f t="shared" si="163"/>
        <v>41.666666666666664</v>
      </c>
      <c r="U3472" t="s">
        <v>8317</v>
      </c>
      <c r="V3472" t="s">
        <v>8318</v>
      </c>
    </row>
    <row r="3473" spans="1:22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 t="str" cm="1">
        <f t="array" ref="E3473">_xlfn.IFS(D3473&lt;1000,"1000",D3473&lt;5000,"5000",D3473&lt;10000,"10000",D3473&lt;15000,"15000",D3473&lt;20000,"20000",D3473&lt;25000,"25000",D3473&lt;30000,"30000",D3473&lt;35000,"35000",D3473&lt;40000,"40000",D3473&lt;45000,"45000",D3473&lt;50000,"50000",D3473&gt;=50000,"&gt;50000")</f>
        <v>1000</v>
      </c>
      <c r="F3473">
        <v>1073</v>
      </c>
      <c r="G3473" t="str" cm="1">
        <f t="array" ref="G3473">_xlfn.IFS(F3473&lt;1000,"1000",F3473&lt;5000,"5000",F3473&lt;10000,"10000",F3473&lt;15000,"15000",F3473&lt;20000,"20000",F3473&lt;25000,"25000",F3473&lt;30000,"30000",F3473&lt;35000,"35000",F3473&lt;40000,"40000",F3473&lt;45000,"45000",F3473&lt;50000,"50000",F3473&gt;50000,"&gt;50000")</f>
        <v>5000</v>
      </c>
      <c r="H3473" t="s">
        <v>8219</v>
      </c>
      <c r="I3473" t="s">
        <v>8225</v>
      </c>
      <c r="J3473" t="s">
        <v>8247</v>
      </c>
      <c r="K3473">
        <v>1409515200</v>
      </c>
      <c r="L3473" s="10">
        <v>41882.833333333336</v>
      </c>
      <c r="M3473">
        <v>1405971690</v>
      </c>
      <c r="N3473" s="10">
        <f t="shared" si="164"/>
        <v>41841.820486111108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162"/>
        <v>214.6</v>
      </c>
      <c r="T3473">
        <f t="shared" si="163"/>
        <v>35.766666666666666</v>
      </c>
      <c r="U3473" t="s">
        <v>8317</v>
      </c>
      <c r="V3473" t="s">
        <v>8318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 t="str" cm="1">
        <f t="array" ref="E3474">_xlfn.IFS(D3474&lt;1000,"1000",D3474&lt;5000,"5000",D3474&lt;10000,"10000",D3474&lt;15000,"15000",D3474&lt;20000,"20000",D3474&lt;25000,"25000",D3474&lt;30000,"30000",D3474&lt;35000,"35000",D3474&lt;40000,"40000",D3474&lt;45000,"45000",D3474&lt;50000,"50000",D3474&gt;=50000,"&gt;50000")</f>
        <v>5000</v>
      </c>
      <c r="F3474">
        <v>2041</v>
      </c>
      <c r="G3474" t="str" cm="1">
        <f t="array" ref="G3474">_xlfn.IFS(F3474&lt;1000,"1000",F3474&lt;5000,"5000",F3474&lt;10000,"10000",F3474&lt;15000,"15000",F3474&lt;20000,"20000",F3474&lt;25000,"25000",F3474&lt;30000,"30000",F3474&lt;35000,"35000",F3474&lt;40000,"40000",F3474&lt;45000,"45000",F3474&lt;50000,"50000",F3474&gt;50000,"&gt;50000")</f>
        <v>5000</v>
      </c>
      <c r="H3474" t="s">
        <v>8219</v>
      </c>
      <c r="I3474" t="s">
        <v>8224</v>
      </c>
      <c r="J3474" t="s">
        <v>8246</v>
      </c>
      <c r="K3474">
        <v>1415253540</v>
      </c>
      <c r="L3474" s="10">
        <v>41949.249305555553</v>
      </c>
      <c r="M3474">
        <v>1413432331</v>
      </c>
      <c r="N3474" s="10">
        <f t="shared" si="164"/>
        <v>41928.170497685183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162"/>
        <v>102.05</v>
      </c>
      <c r="T3474">
        <f t="shared" si="163"/>
        <v>88.739130434782609</v>
      </c>
      <c r="U3474" t="s">
        <v>8317</v>
      </c>
      <c r="V3474" t="s">
        <v>8318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 t="str" cm="1">
        <f t="array" ref="E3475">_xlfn.IFS(D3475&lt;1000,"1000",D3475&lt;5000,"5000",D3475&lt;10000,"10000",D3475&lt;15000,"15000",D3475&lt;20000,"20000",D3475&lt;25000,"25000",D3475&lt;30000,"30000",D3475&lt;35000,"35000",D3475&lt;40000,"40000",D3475&lt;45000,"45000",D3475&lt;50000,"50000",D3475&gt;=50000,"&gt;50000")</f>
        <v>5000</v>
      </c>
      <c r="F3475">
        <v>4900</v>
      </c>
      <c r="G3475" t="str" cm="1">
        <f t="array" ref="G3475">_xlfn.IFS(F3475&lt;1000,"1000",F3475&lt;5000,"5000",F3475&lt;10000,"10000",F3475&lt;15000,"15000",F3475&lt;20000,"20000",F3475&lt;25000,"25000",F3475&lt;30000,"30000",F3475&lt;35000,"35000",F3475&lt;40000,"40000",F3475&lt;45000,"45000",F3475&lt;50000,"50000",F3475&gt;50000,"&gt;50000")</f>
        <v>5000</v>
      </c>
      <c r="H3475" t="s">
        <v>8219</v>
      </c>
      <c r="I3475" t="s">
        <v>8224</v>
      </c>
      <c r="J3475" t="s">
        <v>8246</v>
      </c>
      <c r="K3475">
        <v>1426883220</v>
      </c>
      <c r="L3475" s="10">
        <v>42083.852083333331</v>
      </c>
      <c r="M3475">
        <v>1425067296</v>
      </c>
      <c r="N3475" s="10">
        <f t="shared" si="164"/>
        <v>42062.834444444445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162"/>
        <v>100</v>
      </c>
      <c r="T3475">
        <f t="shared" si="163"/>
        <v>148.4848484848485</v>
      </c>
      <c r="U3475" t="s">
        <v>8317</v>
      </c>
      <c r="V3475" t="s">
        <v>8318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 t="str" cm="1">
        <f t="array" ref="E3476">_xlfn.IFS(D3476&lt;1000,"1000",D3476&lt;5000,"5000",D3476&lt;10000,"10000",D3476&lt;15000,"15000",D3476&lt;20000,"20000",D3476&lt;25000,"25000",D3476&lt;30000,"30000",D3476&lt;35000,"35000",D3476&lt;40000,"40000",D3476&lt;45000,"45000",D3476&lt;50000,"50000",D3476&gt;=50000,"&gt;50000")</f>
        <v>5000</v>
      </c>
      <c r="F3476">
        <v>2020</v>
      </c>
      <c r="G3476" t="str" cm="1">
        <f t="array" ref="G3476">_xlfn.IFS(F3476&lt;1000,"1000",F3476&lt;5000,"5000",F3476&lt;10000,"10000",F3476&lt;15000,"15000",F3476&lt;20000,"20000",F3476&lt;25000,"25000",F3476&lt;30000,"30000",F3476&lt;35000,"35000",F3476&lt;40000,"40000",F3476&lt;45000,"45000",F3476&lt;50000,"50000",F3476&gt;50000,"&gt;50000")</f>
        <v>5000</v>
      </c>
      <c r="H3476" t="s">
        <v>8219</v>
      </c>
      <c r="I3476" t="s">
        <v>8225</v>
      </c>
      <c r="J3476" t="s">
        <v>8247</v>
      </c>
      <c r="K3476">
        <v>1469016131</v>
      </c>
      <c r="L3476" s="10">
        <v>42571.501516203702</v>
      </c>
      <c r="M3476">
        <v>1466424131</v>
      </c>
      <c r="N3476" s="10">
        <f t="shared" si="164"/>
        <v>42541.501516203702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162"/>
        <v>101</v>
      </c>
      <c r="T3476">
        <f t="shared" si="163"/>
        <v>51.794871794871796</v>
      </c>
      <c r="U3476" t="s">
        <v>8317</v>
      </c>
      <c r="V3476" t="s">
        <v>8318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 t="str" cm="1">
        <f t="array" ref="E3477">_xlfn.IFS(D3477&lt;1000,"1000",D3477&lt;5000,"5000",D3477&lt;10000,"10000",D3477&lt;15000,"15000",D3477&lt;20000,"20000",D3477&lt;25000,"25000",D3477&lt;30000,"30000",D3477&lt;35000,"35000",D3477&lt;40000,"40000",D3477&lt;45000,"45000",D3477&lt;50000,"50000",D3477&gt;=50000,"&gt;50000")</f>
        <v>1000</v>
      </c>
      <c r="F3477">
        <v>340</v>
      </c>
      <c r="G3477" t="str" cm="1">
        <f t="array" ref="G3477">_xlfn.IFS(F3477&lt;1000,"1000",F3477&lt;5000,"5000",F3477&lt;10000,"10000",F3477&lt;15000,"15000",F3477&lt;20000,"20000",F3477&lt;25000,"25000",F3477&lt;30000,"30000",F3477&lt;35000,"35000",F3477&lt;40000,"40000",F3477&lt;45000,"45000",F3477&lt;50000,"50000",F3477&gt;50000,"&gt;50000")</f>
        <v>1000</v>
      </c>
      <c r="H3477" t="s">
        <v>8219</v>
      </c>
      <c r="I3477" t="s">
        <v>8225</v>
      </c>
      <c r="J3477" t="s">
        <v>8247</v>
      </c>
      <c r="K3477">
        <v>1414972800</v>
      </c>
      <c r="L3477" s="10">
        <v>41946</v>
      </c>
      <c r="M3477">
        <v>1412629704</v>
      </c>
      <c r="N3477" s="10">
        <f t="shared" si="164"/>
        <v>41918.880833333329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162"/>
        <v>113.33333333333333</v>
      </c>
      <c r="T3477">
        <f t="shared" si="163"/>
        <v>20</v>
      </c>
      <c r="U3477" t="s">
        <v>8317</v>
      </c>
      <c r="V3477" t="s">
        <v>8318</v>
      </c>
    </row>
    <row r="3478" spans="1:22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 t="str" cm="1">
        <f t="array" ref="E3478">_xlfn.IFS(D3478&lt;1000,"1000",D3478&lt;5000,"5000",D3478&lt;10000,"10000",D3478&lt;15000,"15000",D3478&lt;20000,"20000",D3478&lt;25000,"25000",D3478&lt;30000,"30000",D3478&lt;35000,"35000",D3478&lt;40000,"40000",D3478&lt;45000,"45000",D3478&lt;50000,"50000",D3478&gt;=50000,"&gt;50000")</f>
        <v>1000</v>
      </c>
      <c r="F3478">
        <v>312</v>
      </c>
      <c r="G3478" t="str" cm="1">
        <f t="array" ref="G3478">_xlfn.IFS(F3478&lt;1000,"1000",F3478&lt;5000,"5000",F3478&lt;10000,"10000",F3478&lt;15000,"15000",F3478&lt;20000,"20000",F3478&lt;25000,"25000",F3478&lt;30000,"30000",F3478&lt;35000,"35000",F3478&lt;40000,"40000",F3478&lt;45000,"45000",F3478&lt;50000,"50000",F3478&gt;50000,"&gt;50000")</f>
        <v>1000</v>
      </c>
      <c r="H3478" t="s">
        <v>8219</v>
      </c>
      <c r="I3478" t="s">
        <v>8224</v>
      </c>
      <c r="J3478" t="s">
        <v>8246</v>
      </c>
      <c r="K3478">
        <v>1414378800</v>
      </c>
      <c r="L3478" s="10">
        <v>41939.125</v>
      </c>
      <c r="M3478">
        <v>1412836990</v>
      </c>
      <c r="N3478" s="10">
        <f t="shared" si="164"/>
        <v>41921.279976851853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162"/>
        <v>104</v>
      </c>
      <c r="T3478">
        <f t="shared" si="163"/>
        <v>52</v>
      </c>
      <c r="U3478" t="s">
        <v>8317</v>
      </c>
      <c r="V3478" t="s">
        <v>8318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 t="str" cm="1">
        <f t="array" ref="E3479">_xlfn.IFS(D3479&lt;1000,"1000",D3479&lt;5000,"5000",D3479&lt;10000,"10000",D3479&lt;15000,"15000",D3479&lt;20000,"20000",D3479&lt;25000,"25000",D3479&lt;30000,"30000",D3479&lt;35000,"35000",D3479&lt;40000,"40000",D3479&lt;45000,"45000",D3479&lt;50000,"50000",D3479&gt;=50000,"&gt;50000")</f>
        <v>5000</v>
      </c>
      <c r="F3479">
        <v>2076</v>
      </c>
      <c r="G3479" t="str" cm="1">
        <f t="array" ref="G3479">_xlfn.IFS(F3479&lt;1000,"1000",F3479&lt;5000,"5000",F3479&lt;10000,"10000",F3479&lt;15000,"15000",F3479&lt;20000,"20000",F3479&lt;25000,"25000",F3479&lt;30000,"30000",F3479&lt;35000,"35000",F3479&lt;40000,"40000",F3479&lt;45000,"45000",F3479&lt;50000,"50000",F3479&gt;50000,"&gt;50000")</f>
        <v>5000</v>
      </c>
      <c r="H3479" t="s">
        <v>8219</v>
      </c>
      <c r="I3479" t="s">
        <v>8224</v>
      </c>
      <c r="J3479" t="s">
        <v>8246</v>
      </c>
      <c r="K3479">
        <v>1431831600</v>
      </c>
      <c r="L3479" s="10">
        <v>42141.125</v>
      </c>
      <c r="M3479">
        <v>1430761243</v>
      </c>
      <c r="N3479" s="10">
        <f t="shared" si="164"/>
        <v>42128.736608796295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162"/>
        <v>115.33333333333333</v>
      </c>
      <c r="T3479">
        <f t="shared" si="163"/>
        <v>53.230769230769234</v>
      </c>
      <c r="U3479" t="s">
        <v>8317</v>
      </c>
      <c r="V3479" t="s">
        <v>8318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 t="str" cm="1">
        <f t="array" ref="E3480">_xlfn.IFS(D3480&lt;1000,"1000",D3480&lt;5000,"5000",D3480&lt;10000,"10000",D3480&lt;15000,"15000",D3480&lt;20000,"20000",D3480&lt;25000,"25000",D3480&lt;30000,"30000",D3480&lt;35000,"35000",D3480&lt;40000,"40000",D3480&lt;45000,"45000",D3480&lt;50000,"50000",D3480&gt;=50000,"&gt;50000")</f>
        <v>5000</v>
      </c>
      <c r="F3480">
        <v>2257</v>
      </c>
      <c r="G3480" t="str" cm="1">
        <f t="array" ref="G3480">_xlfn.IFS(F3480&lt;1000,"1000",F3480&lt;5000,"5000",F3480&lt;10000,"10000",F3480&lt;15000,"15000",F3480&lt;20000,"20000",F3480&lt;25000,"25000",F3480&lt;30000,"30000",F3480&lt;35000,"35000",F3480&lt;40000,"40000",F3480&lt;45000,"45000",F3480&lt;50000,"50000",F3480&gt;50000,"&gt;50000")</f>
        <v>5000</v>
      </c>
      <c r="H3480" t="s">
        <v>8219</v>
      </c>
      <c r="I3480" t="s">
        <v>8224</v>
      </c>
      <c r="J3480" t="s">
        <v>8246</v>
      </c>
      <c r="K3480">
        <v>1426539600</v>
      </c>
      <c r="L3480" s="10">
        <v>42079.875</v>
      </c>
      <c r="M3480">
        <v>1424296822</v>
      </c>
      <c r="N3480" s="10">
        <f t="shared" si="164"/>
        <v>42053.916921296302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162"/>
        <v>112.85000000000001</v>
      </c>
      <c r="T3480">
        <f t="shared" si="163"/>
        <v>39.596491228070178</v>
      </c>
      <c r="U3480" t="s">
        <v>8317</v>
      </c>
      <c r="V3480" t="s">
        <v>8318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 t="str" cm="1">
        <f t="array" ref="E3481">_xlfn.IFS(D3481&lt;1000,"1000",D3481&lt;5000,"5000",D3481&lt;10000,"10000",D3481&lt;15000,"15000",D3481&lt;20000,"20000",D3481&lt;25000,"25000",D3481&lt;30000,"30000",D3481&lt;35000,"35000",D3481&lt;40000,"40000",D3481&lt;45000,"45000",D3481&lt;50000,"50000",D3481&gt;=50000,"&gt;50000")</f>
        <v>5000</v>
      </c>
      <c r="F3481">
        <v>1918</v>
      </c>
      <c r="G3481" t="str" cm="1">
        <f t="array" ref="G3481">_xlfn.IFS(F3481&lt;1000,"1000",F3481&lt;5000,"5000",F3481&lt;10000,"10000",F3481&lt;15000,"15000",F3481&lt;20000,"20000",F3481&lt;25000,"25000",F3481&lt;30000,"30000",F3481&lt;35000,"35000",F3481&lt;40000,"40000",F3481&lt;45000,"45000",F3481&lt;50000,"50000",F3481&gt;50000,"&gt;50000")</f>
        <v>5000</v>
      </c>
      <c r="H3481" t="s">
        <v>8219</v>
      </c>
      <c r="I3481" t="s">
        <v>8225</v>
      </c>
      <c r="J3481" t="s">
        <v>8247</v>
      </c>
      <c r="K3481">
        <v>1403382680</v>
      </c>
      <c r="L3481" s="10">
        <v>41811.855092592588</v>
      </c>
      <c r="M3481">
        <v>1400790680</v>
      </c>
      <c r="N3481" s="10">
        <f t="shared" si="164"/>
        <v>41781.855092592588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162"/>
        <v>127.86666666666666</v>
      </c>
      <c r="T3481">
        <f t="shared" si="163"/>
        <v>34.25</v>
      </c>
      <c r="U3481" t="s">
        <v>8317</v>
      </c>
      <c r="V3481" t="s">
        <v>8318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 t="str" cm="1">
        <f t="array" ref="E3482">_xlfn.IFS(D3482&lt;1000,"1000",D3482&lt;5000,"5000",D3482&lt;10000,"10000",D3482&lt;15000,"15000",D3482&lt;20000,"20000",D3482&lt;25000,"25000",D3482&lt;30000,"30000",D3482&lt;35000,"35000",D3482&lt;40000,"40000",D3482&lt;45000,"45000",D3482&lt;50000,"50000",D3482&gt;=50000,"&gt;50000")</f>
        <v>5000</v>
      </c>
      <c r="F3482">
        <v>2140</v>
      </c>
      <c r="G3482" t="str" cm="1">
        <f t="array" ref="G3482">_xlfn.IFS(F3482&lt;1000,"1000",F3482&lt;5000,"5000",F3482&lt;10000,"10000",F3482&lt;15000,"15000",F3482&lt;20000,"20000",F3482&lt;25000,"25000",F3482&lt;30000,"30000",F3482&lt;35000,"35000",F3482&lt;40000,"40000",F3482&lt;45000,"45000",F3482&lt;50000,"50000",F3482&gt;50000,"&gt;50000")</f>
        <v>5000</v>
      </c>
      <c r="H3482" t="s">
        <v>8219</v>
      </c>
      <c r="I3482" t="s">
        <v>8224</v>
      </c>
      <c r="J3482" t="s">
        <v>8246</v>
      </c>
      <c r="K3482">
        <v>1436562000</v>
      </c>
      <c r="L3482" s="10">
        <v>42195.875</v>
      </c>
      <c r="M3482">
        <v>1434440227</v>
      </c>
      <c r="N3482" s="10">
        <f t="shared" si="164"/>
        <v>42171.317442129628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162"/>
        <v>142.66666666666669</v>
      </c>
      <c r="T3482">
        <f t="shared" si="163"/>
        <v>164.61538461538461</v>
      </c>
      <c r="U3482" t="s">
        <v>8317</v>
      </c>
      <c r="V3482" t="s">
        <v>8318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 t="str" cm="1">
        <f t="array" ref="E3483">_xlfn.IFS(D3483&lt;1000,"1000",D3483&lt;5000,"5000",D3483&lt;10000,"10000",D3483&lt;15000,"15000",D3483&lt;20000,"20000",D3483&lt;25000,"25000",D3483&lt;30000,"30000",D3483&lt;35000,"35000",D3483&lt;40000,"40000",D3483&lt;45000,"45000",D3483&lt;50000,"50000",D3483&gt;=50000,"&gt;50000")</f>
        <v>15000</v>
      </c>
      <c r="F3483">
        <v>11880</v>
      </c>
      <c r="G3483" t="str" cm="1">
        <f t="array" ref="G3483">_xlfn.IFS(F3483&lt;1000,"1000",F3483&lt;5000,"5000",F3483&lt;10000,"10000",F3483&lt;15000,"15000",F3483&lt;20000,"20000",F3483&lt;25000,"25000",F3483&lt;30000,"30000",F3483&lt;35000,"35000",F3483&lt;40000,"40000",F3483&lt;45000,"45000",F3483&lt;50000,"50000",F3483&gt;50000,"&gt;50000")</f>
        <v>15000</v>
      </c>
      <c r="H3483" t="s">
        <v>8219</v>
      </c>
      <c r="I3483" t="s">
        <v>8226</v>
      </c>
      <c r="J3483" t="s">
        <v>8248</v>
      </c>
      <c r="K3483">
        <v>1420178188</v>
      </c>
      <c r="L3483" s="10">
        <v>42006.24754629629</v>
      </c>
      <c r="M3483">
        <v>1418709388</v>
      </c>
      <c r="N3483" s="10">
        <f t="shared" si="164"/>
        <v>41989.24754629629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162"/>
        <v>118.8</v>
      </c>
      <c r="T3483">
        <f t="shared" si="163"/>
        <v>125.05263157894737</v>
      </c>
      <c r="U3483" t="s">
        <v>8317</v>
      </c>
      <c r="V3483" t="s">
        <v>8318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 t="str" cm="1">
        <f t="array" ref="E3484">_xlfn.IFS(D3484&lt;1000,"1000",D3484&lt;5000,"5000",D3484&lt;10000,"10000",D3484&lt;15000,"15000",D3484&lt;20000,"20000",D3484&lt;25000,"25000",D3484&lt;30000,"30000",D3484&lt;35000,"35000",D3484&lt;40000,"40000",D3484&lt;45000,"45000",D3484&lt;50000,"50000",D3484&gt;=50000,"&gt;50000")</f>
        <v>5000</v>
      </c>
      <c r="F3484">
        <v>4150</v>
      </c>
      <c r="G3484" t="str" cm="1">
        <f t="array" ref="G3484">_xlfn.IFS(F3484&lt;1000,"1000",F3484&lt;5000,"5000",F3484&lt;10000,"10000",F3484&lt;15000,"15000",F3484&lt;20000,"20000",F3484&lt;25000,"25000",F3484&lt;30000,"30000",F3484&lt;35000,"35000",F3484&lt;40000,"40000",F3484&lt;45000,"45000",F3484&lt;50000,"50000",F3484&gt;50000,"&gt;50000")</f>
        <v>5000</v>
      </c>
      <c r="H3484" t="s">
        <v>8219</v>
      </c>
      <c r="I3484" t="s">
        <v>8225</v>
      </c>
      <c r="J3484" t="s">
        <v>8247</v>
      </c>
      <c r="K3484">
        <v>1404671466</v>
      </c>
      <c r="L3484" s="10">
        <v>41826.771597222221</v>
      </c>
      <c r="M3484">
        <v>1402079466</v>
      </c>
      <c r="N3484" s="10">
        <f t="shared" si="164"/>
        <v>41796.771597222221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162"/>
        <v>138.33333333333334</v>
      </c>
      <c r="T3484">
        <f t="shared" si="163"/>
        <v>51.875</v>
      </c>
      <c r="U3484" t="s">
        <v>8317</v>
      </c>
      <c r="V3484" t="s">
        <v>8318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 t="str" cm="1">
        <f t="array" ref="E3485">_xlfn.IFS(D3485&lt;1000,"1000",D3485&lt;5000,"5000",D3485&lt;10000,"10000",D3485&lt;15000,"15000",D3485&lt;20000,"20000",D3485&lt;25000,"25000",D3485&lt;30000,"30000",D3485&lt;35000,"35000",D3485&lt;40000,"40000",D3485&lt;45000,"45000",D3485&lt;50000,"50000",D3485&gt;=50000,"&gt;50000")</f>
        <v>5000</v>
      </c>
      <c r="F3485">
        <v>5358</v>
      </c>
      <c r="G3485" t="str" cm="1">
        <f t="array" ref="G3485">_xlfn.IFS(F3485&lt;1000,"1000",F3485&lt;5000,"5000",F3485&lt;10000,"10000",F3485&lt;15000,"15000",F3485&lt;20000,"20000",F3485&lt;25000,"25000",F3485&lt;30000,"30000",F3485&lt;35000,"35000",F3485&lt;40000,"40000",F3485&lt;45000,"45000",F3485&lt;50000,"50000",F3485&gt;50000,"&gt;50000")</f>
        <v>10000</v>
      </c>
      <c r="H3485" t="s">
        <v>8219</v>
      </c>
      <c r="I3485" t="s">
        <v>8224</v>
      </c>
      <c r="J3485" t="s">
        <v>8246</v>
      </c>
      <c r="K3485">
        <v>1404403381</v>
      </c>
      <c r="L3485" s="10">
        <v>41823.668761574074</v>
      </c>
      <c r="M3485">
        <v>1401811381</v>
      </c>
      <c r="N3485" s="10">
        <f t="shared" si="164"/>
        <v>41793.668761574074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162"/>
        <v>159.9402985074627</v>
      </c>
      <c r="T3485">
        <f t="shared" si="163"/>
        <v>40.285714285714285</v>
      </c>
      <c r="U3485" t="s">
        <v>8317</v>
      </c>
      <c r="V3485" t="s">
        <v>8318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 t="str" cm="1">
        <f t="array" ref="E3486">_xlfn.IFS(D3486&lt;1000,"1000",D3486&lt;5000,"5000",D3486&lt;10000,"10000",D3486&lt;15000,"15000",D3486&lt;20000,"20000",D3486&lt;25000,"25000",D3486&lt;30000,"30000",D3486&lt;35000,"35000",D3486&lt;40000,"40000",D3486&lt;45000,"45000",D3486&lt;50000,"50000",D3486&gt;=50000,"&gt;50000")</f>
        <v>5000</v>
      </c>
      <c r="F3486">
        <v>2856</v>
      </c>
      <c r="G3486" t="str" cm="1">
        <f t="array" ref="G3486">_xlfn.IFS(F3486&lt;1000,"1000",F3486&lt;5000,"5000",F3486&lt;10000,"10000",F3486&lt;15000,"15000",F3486&lt;20000,"20000",F3486&lt;25000,"25000",F3486&lt;30000,"30000",F3486&lt;35000,"35000",F3486&lt;40000,"40000",F3486&lt;45000,"45000",F3486&lt;50000,"50000",F3486&gt;50000,"&gt;50000")</f>
        <v>5000</v>
      </c>
      <c r="H3486" t="s">
        <v>8219</v>
      </c>
      <c r="I3486" t="s">
        <v>8224</v>
      </c>
      <c r="J3486" t="s">
        <v>8246</v>
      </c>
      <c r="K3486">
        <v>1466014499</v>
      </c>
      <c r="L3486" s="10">
        <v>42536.760405092587</v>
      </c>
      <c r="M3486">
        <v>1463422499</v>
      </c>
      <c r="N3486" s="10">
        <f t="shared" si="164"/>
        <v>42506.760405092587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162"/>
        <v>114.24000000000001</v>
      </c>
      <c r="T3486">
        <f t="shared" si="163"/>
        <v>64.909090909090907</v>
      </c>
      <c r="U3486" t="s">
        <v>8317</v>
      </c>
      <c r="V3486" t="s">
        <v>8318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 t="str" cm="1">
        <f t="array" ref="E3487">_xlfn.IFS(D3487&lt;1000,"1000",D3487&lt;5000,"5000",D3487&lt;10000,"10000",D3487&lt;15000,"15000",D3487&lt;20000,"20000",D3487&lt;25000,"25000",D3487&lt;30000,"30000",D3487&lt;35000,"35000",D3487&lt;40000,"40000",D3487&lt;45000,"45000",D3487&lt;50000,"50000",D3487&gt;=50000,"&gt;50000")</f>
        <v>5000</v>
      </c>
      <c r="F3487">
        <v>1660</v>
      </c>
      <c r="G3487" t="str" cm="1">
        <f t="array" ref="G3487">_xlfn.IFS(F3487&lt;1000,"1000",F3487&lt;5000,"5000",F3487&lt;10000,"10000",F3487&lt;15000,"15000",F3487&lt;20000,"20000",F3487&lt;25000,"25000",F3487&lt;30000,"30000",F3487&lt;35000,"35000",F3487&lt;40000,"40000",F3487&lt;45000,"45000",F3487&lt;50000,"50000",F3487&gt;50000,"&gt;50000")</f>
        <v>5000</v>
      </c>
      <c r="H3487" t="s">
        <v>8219</v>
      </c>
      <c r="I3487" t="s">
        <v>8224</v>
      </c>
      <c r="J3487" t="s">
        <v>8246</v>
      </c>
      <c r="K3487">
        <v>1454431080</v>
      </c>
      <c r="L3487" s="10">
        <v>42402.693055555559</v>
      </c>
      <c r="M3487">
        <v>1451839080</v>
      </c>
      <c r="N3487" s="10">
        <f t="shared" si="164"/>
        <v>42372.693055555559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162"/>
        <v>100.60606060606061</v>
      </c>
      <c r="T3487">
        <f t="shared" si="163"/>
        <v>55.333333333333336</v>
      </c>
      <c r="U3487" t="s">
        <v>8317</v>
      </c>
      <c r="V3487" t="s">
        <v>8318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 t="str" cm="1">
        <f t="array" ref="E3488">_xlfn.IFS(D3488&lt;1000,"1000",D3488&lt;5000,"5000",D3488&lt;10000,"10000",D3488&lt;15000,"15000",D3488&lt;20000,"20000",D3488&lt;25000,"25000",D3488&lt;30000,"30000",D3488&lt;35000,"35000",D3488&lt;40000,"40000",D3488&lt;45000,"45000",D3488&lt;50000,"50000",D3488&gt;=50000,"&gt;50000")</f>
        <v>5000</v>
      </c>
      <c r="F3488">
        <v>4656</v>
      </c>
      <c r="G3488" t="str" cm="1">
        <f t="array" ref="G3488">_xlfn.IFS(F3488&lt;1000,"1000",F3488&lt;5000,"5000",F3488&lt;10000,"10000",F3488&lt;15000,"15000",F3488&lt;20000,"20000",F3488&lt;25000,"25000",F3488&lt;30000,"30000",F3488&lt;35000,"35000",F3488&lt;40000,"40000",F3488&lt;45000,"45000",F3488&lt;50000,"50000",F3488&gt;50000,"&gt;50000")</f>
        <v>5000</v>
      </c>
      <c r="H3488" t="s">
        <v>8219</v>
      </c>
      <c r="I3488" t="s">
        <v>8224</v>
      </c>
      <c r="J3488" t="s">
        <v>8246</v>
      </c>
      <c r="K3488">
        <v>1433314740</v>
      </c>
      <c r="L3488" s="10">
        <v>42158.290972222225</v>
      </c>
      <c r="M3488">
        <v>1430600401</v>
      </c>
      <c r="N3488" s="10">
        <f t="shared" si="164"/>
        <v>42126.87501157407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162"/>
        <v>155.20000000000002</v>
      </c>
      <c r="T3488">
        <f t="shared" si="163"/>
        <v>83.142857142857139</v>
      </c>
      <c r="U3488" t="s">
        <v>8317</v>
      </c>
      <c r="V3488" t="s">
        <v>8318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 t="str" cm="1">
        <f t="array" ref="E3489">_xlfn.IFS(D3489&lt;1000,"1000",D3489&lt;5000,"5000",D3489&lt;10000,"10000",D3489&lt;15000,"15000",D3489&lt;20000,"20000",D3489&lt;25000,"25000",D3489&lt;30000,"30000",D3489&lt;35000,"35000",D3489&lt;40000,"40000",D3489&lt;45000,"45000",D3489&lt;50000,"50000",D3489&gt;=50000,"&gt;50000")</f>
        <v>5000</v>
      </c>
      <c r="F3489">
        <v>2555</v>
      </c>
      <c r="G3489" t="str" cm="1">
        <f t="array" ref="G3489">_xlfn.IFS(F3489&lt;1000,"1000",F3489&lt;5000,"5000",F3489&lt;10000,"10000",F3489&lt;15000,"15000",F3489&lt;20000,"20000",F3489&lt;25000,"25000",F3489&lt;30000,"30000",F3489&lt;35000,"35000",F3489&lt;40000,"40000",F3489&lt;45000,"45000",F3489&lt;50000,"50000",F3489&gt;50000,"&gt;50000")</f>
        <v>5000</v>
      </c>
      <c r="H3489" t="s">
        <v>8219</v>
      </c>
      <c r="I3489" t="s">
        <v>8225</v>
      </c>
      <c r="J3489" t="s">
        <v>8247</v>
      </c>
      <c r="K3489">
        <v>1435185252</v>
      </c>
      <c r="L3489" s="10">
        <v>42179.940416666665</v>
      </c>
      <c r="M3489">
        <v>1432593252</v>
      </c>
      <c r="N3489" s="10">
        <f t="shared" si="164"/>
        <v>42149.940416666665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162"/>
        <v>127.75000000000001</v>
      </c>
      <c r="T3489">
        <f t="shared" si="163"/>
        <v>38.712121212121211</v>
      </c>
      <c r="U3489" t="s">
        <v>8317</v>
      </c>
      <c r="V3489" t="s">
        <v>8318</v>
      </c>
    </row>
    <row r="3490" spans="1:22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 t="str" cm="1">
        <f t="array" ref="E3490">_xlfn.IFS(D3490&lt;1000,"1000",D3490&lt;5000,"5000",D3490&lt;10000,"10000",D3490&lt;15000,"15000",D3490&lt;20000,"20000",D3490&lt;25000,"25000",D3490&lt;30000,"30000",D3490&lt;35000,"35000",D3490&lt;40000,"40000",D3490&lt;45000,"45000",D3490&lt;50000,"50000",D3490&gt;=50000,"&gt;50000")</f>
        <v>5000</v>
      </c>
      <c r="F3490">
        <v>3636</v>
      </c>
      <c r="G3490" t="str" cm="1">
        <f t="array" ref="G3490">_xlfn.IFS(F3490&lt;1000,"1000",F3490&lt;5000,"5000",F3490&lt;10000,"10000",F3490&lt;15000,"15000",F3490&lt;20000,"20000",F3490&lt;25000,"25000",F3490&lt;30000,"30000",F3490&lt;35000,"35000",F3490&lt;40000,"40000",F3490&lt;45000,"45000",F3490&lt;50000,"50000",F3490&gt;50000,"&gt;50000")</f>
        <v>5000</v>
      </c>
      <c r="H3490" t="s">
        <v>8219</v>
      </c>
      <c r="I3490" t="s">
        <v>8224</v>
      </c>
      <c r="J3490" t="s">
        <v>8246</v>
      </c>
      <c r="K3490">
        <v>1429286400</v>
      </c>
      <c r="L3490" s="10">
        <v>42111.666666666672</v>
      </c>
      <c r="M3490">
        <v>1427221560</v>
      </c>
      <c r="N3490" s="10">
        <f t="shared" si="164"/>
        <v>42087.768055555556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162"/>
        <v>121.2</v>
      </c>
      <c r="T3490">
        <f t="shared" si="163"/>
        <v>125.37931034482759</v>
      </c>
      <c r="U3490" t="s">
        <v>8317</v>
      </c>
      <c r="V3490" t="s">
        <v>8318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 t="str" cm="1">
        <f t="array" ref="E3491">_xlfn.IFS(D3491&lt;1000,"1000",D3491&lt;5000,"5000",D3491&lt;10000,"10000",D3491&lt;15000,"15000",D3491&lt;20000,"20000",D3491&lt;25000,"25000",D3491&lt;30000,"30000",D3491&lt;35000,"35000",D3491&lt;40000,"40000",D3491&lt;45000,"45000",D3491&lt;50000,"50000",D3491&gt;=50000,"&gt;50000")</f>
        <v>10000</v>
      </c>
      <c r="F3491">
        <v>5635</v>
      </c>
      <c r="G3491" t="str" cm="1">
        <f t="array" ref="G3491">_xlfn.IFS(F3491&lt;1000,"1000",F3491&lt;5000,"5000",F3491&lt;10000,"10000",F3491&lt;15000,"15000",F3491&lt;20000,"20000",F3491&lt;25000,"25000",F3491&lt;30000,"30000",F3491&lt;35000,"35000",F3491&lt;40000,"40000",F3491&lt;45000,"45000",F3491&lt;50000,"50000",F3491&gt;50000,"&gt;50000")</f>
        <v>10000</v>
      </c>
      <c r="H3491" t="s">
        <v>8219</v>
      </c>
      <c r="I3491" t="s">
        <v>8225</v>
      </c>
      <c r="J3491" t="s">
        <v>8247</v>
      </c>
      <c r="K3491">
        <v>1400965200</v>
      </c>
      <c r="L3491" s="10">
        <v>41783.875</v>
      </c>
      <c r="M3491">
        <v>1398352531</v>
      </c>
      <c r="N3491" s="10">
        <f t="shared" si="164"/>
        <v>41753.635775462964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162"/>
        <v>112.7</v>
      </c>
      <c r="T3491">
        <f t="shared" si="163"/>
        <v>78.263888888888886</v>
      </c>
      <c r="U3491" t="s">
        <v>8317</v>
      </c>
      <c r="V3491" t="s">
        <v>8318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 t="str" cm="1">
        <f t="array" ref="E3492">_xlfn.IFS(D3492&lt;1000,"1000",D3492&lt;5000,"5000",D3492&lt;10000,"10000",D3492&lt;15000,"15000",D3492&lt;20000,"20000",D3492&lt;25000,"25000",D3492&lt;30000,"30000",D3492&lt;35000,"35000",D3492&lt;40000,"40000",D3492&lt;45000,"45000",D3492&lt;50000,"50000",D3492&gt;=50000,"&gt;50000")</f>
        <v>5000</v>
      </c>
      <c r="F3492">
        <v>1275</v>
      </c>
      <c r="G3492" t="str" cm="1">
        <f t="array" ref="G3492">_xlfn.IFS(F3492&lt;1000,"1000",F3492&lt;5000,"5000",F3492&lt;10000,"10000",F3492&lt;15000,"15000",F3492&lt;20000,"20000",F3492&lt;25000,"25000",F3492&lt;30000,"30000",F3492&lt;35000,"35000",F3492&lt;40000,"40000",F3492&lt;45000,"45000",F3492&lt;50000,"50000",F3492&gt;50000,"&gt;50000")</f>
        <v>5000</v>
      </c>
      <c r="H3492" t="s">
        <v>8219</v>
      </c>
      <c r="I3492" t="s">
        <v>8224</v>
      </c>
      <c r="J3492" t="s">
        <v>8246</v>
      </c>
      <c r="K3492">
        <v>1460574924</v>
      </c>
      <c r="L3492" s="10">
        <v>42473.802361111113</v>
      </c>
      <c r="M3492">
        <v>1457982924</v>
      </c>
      <c r="N3492" s="10">
        <f t="shared" si="164"/>
        <v>42443.802361111113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162"/>
        <v>127.49999999999999</v>
      </c>
      <c r="T3492">
        <f t="shared" si="163"/>
        <v>47.222222222222221</v>
      </c>
      <c r="U3492" t="s">
        <v>8317</v>
      </c>
      <c r="V3492" t="s">
        <v>8318</v>
      </c>
    </row>
    <row r="3493" spans="1:22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 t="str" cm="1">
        <f t="array" ref="E3493">_xlfn.IFS(D3493&lt;1000,"1000",D3493&lt;5000,"5000",D3493&lt;10000,"10000",D3493&lt;15000,"15000",D3493&lt;20000,"20000",D3493&lt;25000,"25000",D3493&lt;30000,"30000",D3493&lt;35000,"35000",D3493&lt;40000,"40000",D3493&lt;45000,"45000",D3493&lt;50000,"50000",D3493&gt;=50000,"&gt;50000")</f>
        <v>1000</v>
      </c>
      <c r="F3493">
        <v>791</v>
      </c>
      <c r="G3493" t="str" cm="1">
        <f t="array" ref="G3493">_xlfn.IFS(F3493&lt;1000,"1000",F3493&lt;5000,"5000",F3493&lt;10000,"10000",F3493&lt;15000,"15000",F3493&lt;20000,"20000",F3493&lt;25000,"25000",F3493&lt;30000,"30000",F3493&lt;35000,"35000",F3493&lt;40000,"40000",F3493&lt;45000,"45000",F3493&lt;50000,"50000",F3493&gt;50000,"&gt;50000")</f>
        <v>1000</v>
      </c>
      <c r="H3493" t="s">
        <v>8219</v>
      </c>
      <c r="I3493" t="s">
        <v>8224</v>
      </c>
      <c r="J3493" t="s">
        <v>8246</v>
      </c>
      <c r="K3493">
        <v>1431928784</v>
      </c>
      <c r="L3493" s="10">
        <v>42142.249814814815</v>
      </c>
      <c r="M3493">
        <v>1430114384</v>
      </c>
      <c r="N3493" s="10">
        <f t="shared" si="164"/>
        <v>42121.249814814815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162"/>
        <v>158.20000000000002</v>
      </c>
      <c r="T3493">
        <f t="shared" si="163"/>
        <v>79.099999999999994</v>
      </c>
      <c r="U3493" t="s">
        <v>8317</v>
      </c>
      <c r="V3493" t="s">
        <v>8318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 t="str" cm="1">
        <f t="array" ref="E3494">_xlfn.IFS(D3494&lt;1000,"1000",D3494&lt;5000,"5000",D3494&lt;10000,"10000",D3494&lt;15000,"15000",D3494&lt;20000,"20000",D3494&lt;25000,"25000",D3494&lt;30000,"30000",D3494&lt;35000,"35000",D3494&lt;40000,"40000",D3494&lt;45000,"45000",D3494&lt;50000,"50000",D3494&gt;=50000,"&gt;50000")</f>
        <v>5000</v>
      </c>
      <c r="F3494">
        <v>4000.22</v>
      </c>
      <c r="G3494" t="str" cm="1">
        <f t="array" ref="G3494">_xlfn.IFS(F3494&lt;1000,"1000",F3494&lt;5000,"5000",F3494&lt;10000,"10000",F3494&lt;15000,"15000",F3494&lt;20000,"20000",F3494&lt;25000,"25000",F3494&lt;30000,"30000",F3494&lt;35000,"35000",F3494&lt;40000,"40000",F3494&lt;45000,"45000",F3494&lt;50000,"50000",F3494&gt;50000,"&gt;50000")</f>
        <v>5000</v>
      </c>
      <c r="H3494" t="s">
        <v>8219</v>
      </c>
      <c r="I3494" t="s">
        <v>8224</v>
      </c>
      <c r="J3494" t="s">
        <v>8246</v>
      </c>
      <c r="K3494">
        <v>1445818397</v>
      </c>
      <c r="L3494" s="10">
        <v>42303.009224537032</v>
      </c>
      <c r="M3494">
        <v>1442794397</v>
      </c>
      <c r="N3494" s="10">
        <f t="shared" si="164"/>
        <v>42268.009224537032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162"/>
        <v>105.26894736842105</v>
      </c>
      <c r="T3494">
        <f t="shared" si="163"/>
        <v>114.29199999999999</v>
      </c>
      <c r="U3494" t="s">
        <v>8317</v>
      </c>
      <c r="V3494" t="s">
        <v>8318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 t="str" cm="1">
        <f t="array" ref="E3495">_xlfn.IFS(D3495&lt;1000,"1000",D3495&lt;5000,"5000",D3495&lt;10000,"10000",D3495&lt;15000,"15000",D3495&lt;20000,"20000",D3495&lt;25000,"25000",D3495&lt;30000,"30000",D3495&lt;35000,"35000",D3495&lt;40000,"40000",D3495&lt;45000,"45000",D3495&lt;50000,"50000",D3495&gt;=50000,"&gt;50000")</f>
        <v>5000</v>
      </c>
      <c r="F3495">
        <v>1500</v>
      </c>
      <c r="G3495" t="str" cm="1">
        <f t="array" ref="G3495">_xlfn.IFS(F3495&lt;1000,"1000",F3495&lt;5000,"5000",F3495&lt;10000,"10000",F3495&lt;15000,"15000",F3495&lt;20000,"20000",F3495&lt;25000,"25000",F3495&lt;30000,"30000",F3495&lt;35000,"35000",F3495&lt;40000,"40000",F3495&lt;45000,"45000",F3495&lt;50000,"50000",F3495&gt;50000,"&gt;50000")</f>
        <v>5000</v>
      </c>
      <c r="H3495" t="s">
        <v>8219</v>
      </c>
      <c r="I3495" t="s">
        <v>8224</v>
      </c>
      <c r="J3495" t="s">
        <v>8246</v>
      </c>
      <c r="K3495">
        <v>1408252260</v>
      </c>
      <c r="L3495" s="10">
        <v>41868.21597222222</v>
      </c>
      <c r="M3495">
        <v>1406580436</v>
      </c>
      <c r="N3495" s="10">
        <f t="shared" si="164"/>
        <v>41848.866157407407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162"/>
        <v>100</v>
      </c>
      <c r="T3495">
        <f t="shared" si="163"/>
        <v>51.724137931034484</v>
      </c>
      <c r="U3495" t="s">
        <v>8317</v>
      </c>
      <c r="V3495" t="s">
        <v>8318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 t="str" cm="1">
        <f t="array" ref="E3496">_xlfn.IFS(D3496&lt;1000,"1000",D3496&lt;5000,"5000",D3496&lt;10000,"10000",D3496&lt;15000,"15000",D3496&lt;20000,"20000",D3496&lt;25000,"25000",D3496&lt;30000,"30000",D3496&lt;35000,"35000",D3496&lt;40000,"40000",D3496&lt;45000,"45000",D3496&lt;50000,"50000",D3496&gt;=50000,"&gt;50000")</f>
        <v>1000</v>
      </c>
      <c r="F3496">
        <v>400</v>
      </c>
      <c r="G3496" t="str" cm="1">
        <f t="array" ref="G3496">_xlfn.IFS(F3496&lt;1000,"1000",F3496&lt;5000,"5000",F3496&lt;10000,"10000",F3496&lt;15000,"15000",F3496&lt;20000,"20000",F3496&lt;25000,"25000",F3496&lt;30000,"30000",F3496&lt;35000,"35000",F3496&lt;40000,"40000",F3496&lt;45000,"45000",F3496&lt;50000,"50000",F3496&gt;50000,"&gt;50000")</f>
        <v>1000</v>
      </c>
      <c r="H3496" t="s">
        <v>8219</v>
      </c>
      <c r="I3496" t="s">
        <v>8224</v>
      </c>
      <c r="J3496" t="s">
        <v>8246</v>
      </c>
      <c r="K3496">
        <v>1480140000</v>
      </c>
      <c r="L3496" s="10">
        <v>42700.25</v>
      </c>
      <c r="M3496">
        <v>1479186575</v>
      </c>
      <c r="N3496" s="10">
        <f t="shared" si="164"/>
        <v>42689.214988425927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162"/>
        <v>100</v>
      </c>
      <c r="T3496">
        <f t="shared" si="163"/>
        <v>30.76923076923077</v>
      </c>
      <c r="U3496" t="s">
        <v>8317</v>
      </c>
      <c r="V3496" t="s">
        <v>8318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 t="str" cm="1">
        <f t="array" ref="E3497">_xlfn.IFS(D3497&lt;1000,"1000",D3497&lt;5000,"5000",D3497&lt;10000,"10000",D3497&lt;15000,"15000",D3497&lt;20000,"20000",D3497&lt;25000,"25000",D3497&lt;30000,"30000",D3497&lt;35000,"35000",D3497&lt;40000,"40000",D3497&lt;45000,"45000",D3497&lt;50000,"50000",D3497&gt;=50000,"&gt;50000")</f>
        <v>10000</v>
      </c>
      <c r="F3497">
        <v>5343</v>
      </c>
      <c r="G3497" t="str" cm="1">
        <f t="array" ref="G3497">_xlfn.IFS(F3497&lt;1000,"1000",F3497&lt;5000,"5000",F3497&lt;10000,"10000",F3497&lt;15000,"15000",F3497&lt;20000,"20000",F3497&lt;25000,"25000",F3497&lt;30000,"30000",F3497&lt;35000,"35000",F3497&lt;40000,"40000",F3497&lt;45000,"45000",F3497&lt;50000,"50000",F3497&gt;50000,"&gt;50000")</f>
        <v>10000</v>
      </c>
      <c r="H3497" t="s">
        <v>8219</v>
      </c>
      <c r="I3497" t="s">
        <v>8229</v>
      </c>
      <c r="J3497" t="s">
        <v>8251</v>
      </c>
      <c r="K3497">
        <v>1414862280</v>
      </c>
      <c r="L3497" s="10">
        <v>41944.720833333333</v>
      </c>
      <c r="M3497">
        <v>1412360309</v>
      </c>
      <c r="N3497" s="10">
        <f t="shared" si="164"/>
        <v>41915.762835648151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162"/>
        <v>106.86</v>
      </c>
      <c r="T3497">
        <f t="shared" si="163"/>
        <v>74.208333333333329</v>
      </c>
      <c r="U3497" t="s">
        <v>8317</v>
      </c>
      <c r="V3497" t="s">
        <v>8318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 t="str" cm="1">
        <f t="array" ref="E3498">_xlfn.IFS(D3498&lt;1000,"1000",D3498&lt;5000,"5000",D3498&lt;10000,"10000",D3498&lt;15000,"15000",D3498&lt;20000,"20000",D3498&lt;25000,"25000",D3498&lt;30000,"30000",D3498&lt;35000,"35000",D3498&lt;40000,"40000",D3498&lt;45000,"45000",D3498&lt;50000,"50000",D3498&gt;=50000,"&gt;50000")</f>
        <v>5000</v>
      </c>
      <c r="F3498">
        <v>3732</v>
      </c>
      <c r="G3498" t="str" cm="1">
        <f t="array" ref="G3498">_xlfn.IFS(F3498&lt;1000,"1000",F3498&lt;5000,"5000",F3498&lt;10000,"10000",F3498&lt;15000,"15000",F3498&lt;20000,"20000",F3498&lt;25000,"25000",F3498&lt;30000,"30000",F3498&lt;35000,"35000",F3498&lt;40000,"40000",F3498&lt;45000,"45000",F3498&lt;50000,"50000",F3498&gt;50000,"&gt;50000")</f>
        <v>5000</v>
      </c>
      <c r="H3498" t="s">
        <v>8219</v>
      </c>
      <c r="I3498" t="s">
        <v>8224</v>
      </c>
      <c r="J3498" t="s">
        <v>8246</v>
      </c>
      <c r="K3498">
        <v>1473625166</v>
      </c>
      <c r="L3498" s="10">
        <v>42624.846828703703</v>
      </c>
      <c r="M3498">
        <v>1470169166</v>
      </c>
      <c r="N3498" s="10">
        <f t="shared" si="164"/>
        <v>42584.846828703703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162"/>
        <v>124.4</v>
      </c>
      <c r="T3498">
        <f t="shared" si="163"/>
        <v>47.846153846153847</v>
      </c>
      <c r="U3498" t="s">
        <v>8317</v>
      </c>
      <c r="V3498" t="s">
        <v>8318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 t="str" cm="1">
        <f t="array" ref="E3499">_xlfn.IFS(D3499&lt;1000,"1000",D3499&lt;5000,"5000",D3499&lt;10000,"10000",D3499&lt;15000,"15000",D3499&lt;20000,"20000",D3499&lt;25000,"25000",D3499&lt;30000,"30000",D3499&lt;35000,"35000",D3499&lt;40000,"40000",D3499&lt;45000,"45000",D3499&lt;50000,"50000",D3499&gt;=50000,"&gt;50000")</f>
        <v>5000</v>
      </c>
      <c r="F3499">
        <v>1686</v>
      </c>
      <c r="G3499" t="str" cm="1">
        <f t="array" ref="G3499">_xlfn.IFS(F3499&lt;1000,"1000",F3499&lt;5000,"5000",F3499&lt;10000,"10000",F3499&lt;15000,"15000",F3499&lt;20000,"20000",F3499&lt;25000,"25000",F3499&lt;30000,"30000",F3499&lt;35000,"35000",F3499&lt;40000,"40000",F3499&lt;45000,"45000",F3499&lt;50000,"50000",F3499&gt;50000,"&gt;50000")</f>
        <v>5000</v>
      </c>
      <c r="H3499" t="s">
        <v>8219</v>
      </c>
      <c r="I3499" t="s">
        <v>8224</v>
      </c>
      <c r="J3499" t="s">
        <v>8246</v>
      </c>
      <c r="K3499">
        <v>1464904800</v>
      </c>
      <c r="L3499" s="10">
        <v>42523.916666666672</v>
      </c>
      <c r="M3499">
        <v>1463852904</v>
      </c>
      <c r="N3499" s="10">
        <f t="shared" si="164"/>
        <v>42511.741944444439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162"/>
        <v>108.70406189555126</v>
      </c>
      <c r="T3499">
        <f t="shared" si="163"/>
        <v>34.408163265306122</v>
      </c>
      <c r="U3499" t="s">
        <v>8317</v>
      </c>
      <c r="V3499" t="s">
        <v>8318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 t="str" cm="1">
        <f t="array" ref="E3500">_xlfn.IFS(D3500&lt;1000,"1000",D3500&lt;5000,"5000",D3500&lt;10000,"10000",D3500&lt;15000,"15000",D3500&lt;20000,"20000",D3500&lt;25000,"25000",D3500&lt;30000,"30000",D3500&lt;35000,"35000",D3500&lt;40000,"40000",D3500&lt;45000,"45000",D3500&lt;50000,"50000",D3500&gt;=50000,"&gt;50000")</f>
        <v>5000</v>
      </c>
      <c r="F3500">
        <v>1690</v>
      </c>
      <c r="G3500" t="str" cm="1">
        <f t="array" ref="G3500">_xlfn.IFS(F3500&lt;1000,"1000",F3500&lt;5000,"5000",F3500&lt;10000,"10000",F3500&lt;15000,"15000",F3500&lt;20000,"20000",F3500&lt;25000,"25000",F3500&lt;30000,"30000",F3500&lt;35000,"35000",F3500&lt;40000,"40000",F3500&lt;45000,"45000",F3500&lt;50000,"50000",F3500&gt;50000,"&gt;50000")</f>
        <v>5000</v>
      </c>
      <c r="H3500" t="s">
        <v>8219</v>
      </c>
      <c r="I3500" t="s">
        <v>8229</v>
      </c>
      <c r="J3500" t="s">
        <v>8251</v>
      </c>
      <c r="K3500">
        <v>1464471840</v>
      </c>
      <c r="L3500" s="10">
        <v>42518.905555555553</v>
      </c>
      <c r="M3500">
        <v>1459309704</v>
      </c>
      <c r="N3500" s="10">
        <f t="shared" si="164"/>
        <v>42459.15861111111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162"/>
        <v>102.42424242424242</v>
      </c>
      <c r="T3500">
        <f t="shared" si="163"/>
        <v>40.238095238095241</v>
      </c>
      <c r="U3500" t="s">
        <v>8317</v>
      </c>
      <c r="V3500" t="s">
        <v>8318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 t="str" cm="1">
        <f t="array" ref="E3501">_xlfn.IFS(D3501&lt;1000,"1000",D3501&lt;5000,"5000",D3501&lt;10000,"10000",D3501&lt;15000,"15000",D3501&lt;20000,"20000",D3501&lt;25000,"25000",D3501&lt;30000,"30000",D3501&lt;35000,"35000",D3501&lt;40000,"40000",D3501&lt;45000,"45000",D3501&lt;50000,"50000",D3501&gt;=50000,"&gt;50000")</f>
        <v>5000</v>
      </c>
      <c r="F3501">
        <v>2110</v>
      </c>
      <c r="G3501" t="str" cm="1">
        <f t="array" ref="G3501">_xlfn.IFS(F3501&lt;1000,"1000",F3501&lt;5000,"5000",F3501&lt;10000,"10000",F3501&lt;15000,"15000",F3501&lt;20000,"20000",F3501&lt;25000,"25000",F3501&lt;30000,"30000",F3501&lt;35000,"35000",F3501&lt;40000,"40000",F3501&lt;45000,"45000",F3501&lt;50000,"50000",F3501&gt;50000,"&gt;50000")</f>
        <v>5000</v>
      </c>
      <c r="H3501" t="s">
        <v>8219</v>
      </c>
      <c r="I3501" t="s">
        <v>8224</v>
      </c>
      <c r="J3501" t="s">
        <v>8246</v>
      </c>
      <c r="K3501">
        <v>1435733940</v>
      </c>
      <c r="L3501" s="10">
        <v>42186.290972222225</v>
      </c>
      <c r="M3501">
        <v>1431046325</v>
      </c>
      <c r="N3501" s="10">
        <f t="shared" si="164"/>
        <v>42132.036168981482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162"/>
        <v>105.5</v>
      </c>
      <c r="T3501">
        <f t="shared" si="163"/>
        <v>60.285714285714285</v>
      </c>
      <c r="U3501" t="s">
        <v>8317</v>
      </c>
      <c r="V3501" t="s">
        <v>8318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 t="str" cm="1">
        <f t="array" ref="E3502">_xlfn.IFS(D3502&lt;1000,"1000",D3502&lt;5000,"5000",D3502&lt;10000,"10000",D3502&lt;15000,"15000",D3502&lt;20000,"20000",D3502&lt;25000,"25000",D3502&lt;30000,"30000",D3502&lt;35000,"35000",D3502&lt;40000,"40000",D3502&lt;45000,"45000",D3502&lt;50000,"50000",D3502&gt;=50000,"&gt;50000")</f>
        <v>5000</v>
      </c>
      <c r="F3502">
        <v>1063</v>
      </c>
      <c r="G3502" t="str" cm="1">
        <f t="array" ref="G3502">_xlfn.IFS(F3502&lt;1000,"1000",F3502&lt;5000,"5000",F3502&lt;10000,"10000",F3502&lt;15000,"15000",F3502&lt;20000,"20000",F3502&lt;25000,"25000",F3502&lt;30000,"30000",F3502&lt;35000,"35000",F3502&lt;40000,"40000",F3502&lt;45000,"45000",F3502&lt;50000,"50000",F3502&gt;50000,"&gt;50000")</f>
        <v>5000</v>
      </c>
      <c r="H3502" t="s">
        <v>8219</v>
      </c>
      <c r="I3502" t="s">
        <v>8224</v>
      </c>
      <c r="J3502" t="s">
        <v>8246</v>
      </c>
      <c r="K3502">
        <v>1457326740</v>
      </c>
      <c r="L3502" s="10">
        <v>42436.207638888889</v>
      </c>
      <c r="M3502">
        <v>1455919438</v>
      </c>
      <c r="N3502" s="10">
        <f t="shared" si="164"/>
        <v>42419.91942129629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162"/>
        <v>106.3</v>
      </c>
      <c r="T3502">
        <f t="shared" si="163"/>
        <v>25.30952380952381</v>
      </c>
      <c r="U3502" t="s">
        <v>8317</v>
      </c>
      <c r="V3502" t="s">
        <v>8318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 t="str" cm="1">
        <f t="array" ref="E3503">_xlfn.IFS(D3503&lt;1000,"1000",D3503&lt;5000,"5000",D3503&lt;10000,"10000",D3503&lt;15000,"15000",D3503&lt;20000,"20000",D3503&lt;25000,"25000",D3503&lt;30000,"30000",D3503&lt;35000,"35000",D3503&lt;40000,"40000",D3503&lt;45000,"45000",D3503&lt;50000,"50000",D3503&gt;=50000,"&gt;50000")</f>
        <v>5000</v>
      </c>
      <c r="F3503">
        <v>1510</v>
      </c>
      <c r="G3503" t="str" cm="1">
        <f t="array" ref="G3503">_xlfn.IFS(F3503&lt;1000,"1000",F3503&lt;5000,"5000",F3503&lt;10000,"10000",F3503&lt;15000,"15000",F3503&lt;20000,"20000",F3503&lt;25000,"25000",F3503&lt;30000,"30000",F3503&lt;35000,"35000",F3503&lt;40000,"40000",F3503&lt;45000,"45000",F3503&lt;50000,"50000",F3503&gt;50000,"&gt;50000")</f>
        <v>5000</v>
      </c>
      <c r="H3503" t="s">
        <v>8219</v>
      </c>
      <c r="I3503" t="s">
        <v>8225</v>
      </c>
      <c r="J3503" t="s">
        <v>8247</v>
      </c>
      <c r="K3503">
        <v>1441995595</v>
      </c>
      <c r="L3503" s="10">
        <v>42258.763831018514</v>
      </c>
      <c r="M3503">
        <v>1439835595</v>
      </c>
      <c r="N3503" s="10">
        <f t="shared" si="164"/>
        <v>42233.763831018514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162"/>
        <v>100.66666666666666</v>
      </c>
      <c r="T3503">
        <f t="shared" si="163"/>
        <v>35.952380952380949</v>
      </c>
      <c r="U3503" t="s">
        <v>8317</v>
      </c>
      <c r="V3503" t="s">
        <v>8318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 t="str" cm="1">
        <f t="array" ref="E3504">_xlfn.IFS(D3504&lt;1000,"1000",D3504&lt;5000,"5000",D3504&lt;10000,"10000",D3504&lt;15000,"15000",D3504&lt;20000,"20000",D3504&lt;25000,"25000",D3504&lt;30000,"30000",D3504&lt;35000,"35000",D3504&lt;40000,"40000",D3504&lt;45000,"45000",D3504&lt;50000,"50000",D3504&gt;=50000,"&gt;50000")</f>
        <v>5000</v>
      </c>
      <c r="F3504">
        <v>4216</v>
      </c>
      <c r="G3504" t="str" cm="1">
        <f t="array" ref="G3504">_xlfn.IFS(F3504&lt;1000,"1000",F3504&lt;5000,"5000",F3504&lt;10000,"10000",F3504&lt;15000,"15000",F3504&lt;20000,"20000",F3504&lt;25000,"25000",F3504&lt;30000,"30000",F3504&lt;35000,"35000",F3504&lt;40000,"40000",F3504&lt;45000,"45000",F3504&lt;50000,"50000",F3504&gt;50000,"&gt;50000")</f>
        <v>5000</v>
      </c>
      <c r="H3504" t="s">
        <v>8219</v>
      </c>
      <c r="I3504" t="s">
        <v>8224</v>
      </c>
      <c r="J3504" t="s">
        <v>8246</v>
      </c>
      <c r="K3504">
        <v>1458100740</v>
      </c>
      <c r="L3504" s="10">
        <v>42445.165972222225</v>
      </c>
      <c r="M3504">
        <v>1456862924</v>
      </c>
      <c r="N3504" s="10">
        <f t="shared" si="164"/>
        <v>42430.839398148149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162"/>
        <v>105.4</v>
      </c>
      <c r="T3504">
        <f t="shared" si="163"/>
        <v>136</v>
      </c>
      <c r="U3504" t="s">
        <v>8317</v>
      </c>
      <c r="V3504" t="s">
        <v>8318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 t="str" cm="1">
        <f t="array" ref="E3505">_xlfn.IFS(D3505&lt;1000,"1000",D3505&lt;5000,"5000",D3505&lt;10000,"10000",D3505&lt;15000,"15000",D3505&lt;20000,"20000",D3505&lt;25000,"25000",D3505&lt;30000,"30000",D3505&lt;35000,"35000",D3505&lt;40000,"40000",D3505&lt;45000,"45000",D3505&lt;50000,"50000",D3505&gt;=50000,"&gt;50000")</f>
        <v>5000</v>
      </c>
      <c r="F3505">
        <v>2689</v>
      </c>
      <c r="G3505" t="str" cm="1">
        <f t="array" ref="G3505">_xlfn.IFS(F3505&lt;1000,"1000",F3505&lt;5000,"5000",F3505&lt;10000,"10000",F3505&lt;15000,"15000",F3505&lt;20000,"20000",F3505&lt;25000,"25000",F3505&lt;30000,"30000",F3505&lt;35000,"35000",F3505&lt;40000,"40000",F3505&lt;45000,"45000",F3505&lt;50000,"50000",F3505&gt;50000,"&gt;50000")</f>
        <v>5000</v>
      </c>
      <c r="H3505" t="s">
        <v>8219</v>
      </c>
      <c r="I3505" t="s">
        <v>8225</v>
      </c>
      <c r="J3505" t="s">
        <v>8247</v>
      </c>
      <c r="K3505">
        <v>1469359728</v>
      </c>
      <c r="L3505" s="10">
        <v>42575.478333333333</v>
      </c>
      <c r="M3505">
        <v>1466767728</v>
      </c>
      <c r="N3505" s="10">
        <f t="shared" si="164"/>
        <v>42545.478333333333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162"/>
        <v>107.55999999999999</v>
      </c>
      <c r="T3505">
        <f t="shared" si="163"/>
        <v>70.763157894736835</v>
      </c>
      <c r="U3505" t="s">
        <v>8317</v>
      </c>
      <c r="V3505" t="s">
        <v>8318</v>
      </c>
    </row>
    <row r="3506" spans="1:22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 t="str" cm="1">
        <f t="array" ref="E3506">_xlfn.IFS(D3506&lt;1000,"1000",D3506&lt;5000,"5000",D3506&lt;10000,"10000",D3506&lt;15000,"15000",D3506&lt;20000,"20000",D3506&lt;25000,"25000",D3506&lt;30000,"30000",D3506&lt;35000,"35000",D3506&lt;40000,"40000",D3506&lt;45000,"45000",D3506&lt;50000,"50000",D3506&gt;=50000,"&gt;50000")</f>
        <v>5000</v>
      </c>
      <c r="F3506">
        <v>1000</v>
      </c>
      <c r="G3506" t="str" cm="1">
        <f t="array" ref="G3506">_xlfn.IFS(F3506&lt;1000,"1000",F3506&lt;5000,"5000",F3506&lt;10000,"10000",F3506&lt;15000,"15000",F3506&lt;20000,"20000",F3506&lt;25000,"25000",F3506&lt;30000,"30000",F3506&lt;35000,"35000",F3506&lt;40000,"40000",F3506&lt;45000,"45000",F3506&lt;50000,"50000",F3506&gt;50000,"&gt;50000")</f>
        <v>5000</v>
      </c>
      <c r="H3506" t="s">
        <v>8219</v>
      </c>
      <c r="I3506" t="s">
        <v>8224</v>
      </c>
      <c r="J3506" t="s">
        <v>8246</v>
      </c>
      <c r="K3506">
        <v>1447959491</v>
      </c>
      <c r="L3506" s="10">
        <v>42327.790405092594</v>
      </c>
      <c r="M3506">
        <v>1445363891</v>
      </c>
      <c r="N3506" s="10">
        <f t="shared" si="164"/>
        <v>42297.748738425929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162"/>
        <v>100</v>
      </c>
      <c r="T3506">
        <f t="shared" si="163"/>
        <v>125</v>
      </c>
      <c r="U3506" t="s">
        <v>8317</v>
      </c>
      <c r="V3506" t="s">
        <v>8318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 t="str" cm="1">
        <f t="array" ref="E3507">_xlfn.IFS(D3507&lt;1000,"1000",D3507&lt;5000,"5000",D3507&lt;10000,"10000",D3507&lt;15000,"15000",D3507&lt;20000,"20000",D3507&lt;25000,"25000",D3507&lt;30000,"30000",D3507&lt;35000,"35000",D3507&lt;40000,"40000",D3507&lt;45000,"45000",D3507&lt;50000,"50000",D3507&gt;=50000,"&gt;50000")</f>
        <v>5000</v>
      </c>
      <c r="F3507">
        <v>2594</v>
      </c>
      <c r="G3507" t="str" cm="1">
        <f t="array" ref="G3507">_xlfn.IFS(F3507&lt;1000,"1000",F3507&lt;5000,"5000",F3507&lt;10000,"10000",F3507&lt;15000,"15000",F3507&lt;20000,"20000",F3507&lt;25000,"25000",F3507&lt;30000,"30000",F3507&lt;35000,"35000",F3507&lt;40000,"40000",F3507&lt;45000,"45000",F3507&lt;50000,"50000",F3507&gt;50000,"&gt;50000")</f>
        <v>5000</v>
      </c>
      <c r="H3507" t="s">
        <v>8219</v>
      </c>
      <c r="I3507" t="s">
        <v>8224</v>
      </c>
      <c r="J3507" t="s">
        <v>8246</v>
      </c>
      <c r="K3507">
        <v>1399953600</v>
      </c>
      <c r="L3507" s="10">
        <v>41772.166666666664</v>
      </c>
      <c r="M3507">
        <v>1398983245</v>
      </c>
      <c r="N3507" s="10">
        <f t="shared" si="164"/>
        <v>41760.935706018521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162"/>
        <v>103.76</v>
      </c>
      <c r="T3507">
        <f t="shared" si="163"/>
        <v>66.512820512820511</v>
      </c>
      <c r="U3507" t="s">
        <v>8317</v>
      </c>
      <c r="V3507" t="s">
        <v>8318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 t="str" cm="1">
        <f t="array" ref="E3508">_xlfn.IFS(D3508&lt;1000,"1000",D3508&lt;5000,"5000",D3508&lt;10000,"10000",D3508&lt;15000,"15000",D3508&lt;20000,"20000",D3508&lt;25000,"25000",D3508&lt;30000,"30000",D3508&lt;35000,"35000",D3508&lt;40000,"40000",D3508&lt;45000,"45000",D3508&lt;50000,"50000",D3508&gt;=50000,"&gt;50000")</f>
        <v>5000</v>
      </c>
      <c r="F3508">
        <v>3045</v>
      </c>
      <c r="G3508" t="str" cm="1">
        <f t="array" ref="G3508">_xlfn.IFS(F3508&lt;1000,"1000",F3508&lt;5000,"5000",F3508&lt;10000,"10000",F3508&lt;15000,"15000",F3508&lt;20000,"20000",F3508&lt;25000,"25000",F3508&lt;30000,"30000",F3508&lt;35000,"35000",F3508&lt;40000,"40000",F3508&lt;45000,"45000",F3508&lt;50000,"50000",F3508&gt;50000,"&gt;50000")</f>
        <v>5000</v>
      </c>
      <c r="H3508" t="s">
        <v>8219</v>
      </c>
      <c r="I3508" t="s">
        <v>8224</v>
      </c>
      <c r="J3508" t="s">
        <v>8246</v>
      </c>
      <c r="K3508">
        <v>1408815440</v>
      </c>
      <c r="L3508" s="10">
        <v>41874.734259259261</v>
      </c>
      <c r="M3508">
        <v>1404927440</v>
      </c>
      <c r="N3508" s="10">
        <f t="shared" si="164"/>
        <v>41829.734259259261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162"/>
        <v>101.49999999999999</v>
      </c>
      <c r="T3508">
        <f t="shared" si="163"/>
        <v>105</v>
      </c>
      <c r="U3508" t="s">
        <v>8317</v>
      </c>
      <c r="V3508" t="s">
        <v>8318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 t="str" cm="1">
        <f t="array" ref="E3509">_xlfn.IFS(D3509&lt;1000,"1000",D3509&lt;5000,"5000",D3509&lt;10000,"10000",D3509&lt;15000,"15000",D3509&lt;20000,"20000",D3509&lt;25000,"25000",D3509&lt;30000,"30000",D3509&lt;35000,"35000",D3509&lt;40000,"40000",D3509&lt;45000,"45000",D3509&lt;50000,"50000",D3509&gt;=50000,"&gt;50000")</f>
        <v>15000</v>
      </c>
      <c r="F3509">
        <v>10440</v>
      </c>
      <c r="G3509" t="str" cm="1">
        <f t="array" ref="G3509">_xlfn.IFS(F3509&lt;1000,"1000",F3509&lt;5000,"5000",F3509&lt;10000,"10000",F3509&lt;15000,"15000",F3509&lt;20000,"20000",F3509&lt;25000,"25000",F3509&lt;30000,"30000",F3509&lt;35000,"35000",F3509&lt;40000,"40000",F3509&lt;45000,"45000",F3509&lt;50000,"50000",F3509&gt;50000,"&gt;50000")</f>
        <v>15000</v>
      </c>
      <c r="H3509" t="s">
        <v>8219</v>
      </c>
      <c r="I3509" t="s">
        <v>8224</v>
      </c>
      <c r="J3509" t="s">
        <v>8246</v>
      </c>
      <c r="K3509">
        <v>1464732537</v>
      </c>
      <c r="L3509" s="10">
        <v>42521.92288194444</v>
      </c>
      <c r="M3509">
        <v>1462140537</v>
      </c>
      <c r="N3509" s="10">
        <f t="shared" si="164"/>
        <v>42491.92288194444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162"/>
        <v>104.4</v>
      </c>
      <c r="T3509">
        <f t="shared" si="163"/>
        <v>145</v>
      </c>
      <c r="U3509" t="s">
        <v>8317</v>
      </c>
      <c r="V3509" t="s">
        <v>8318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 t="str" cm="1">
        <f t="array" ref="E3510">_xlfn.IFS(D3510&lt;1000,"1000",D3510&lt;5000,"5000",D3510&lt;10000,"10000",D3510&lt;15000,"15000",D3510&lt;20000,"20000",D3510&lt;25000,"25000",D3510&lt;30000,"30000",D3510&lt;35000,"35000",D3510&lt;40000,"40000",D3510&lt;45000,"45000",D3510&lt;50000,"50000",D3510&gt;=50000,"&gt;50000")</f>
        <v>1000</v>
      </c>
      <c r="F3510">
        <v>180</v>
      </c>
      <c r="G3510" t="str" cm="1">
        <f t="array" ref="G3510">_xlfn.IFS(F3510&lt;1000,"1000",F3510&lt;5000,"5000",F3510&lt;10000,"10000",F3510&lt;15000,"15000",F3510&lt;20000,"20000",F3510&lt;25000,"25000",F3510&lt;30000,"30000",F3510&lt;35000,"35000",F3510&lt;40000,"40000",F3510&lt;45000,"45000",F3510&lt;50000,"50000",F3510&gt;50000,"&gt;50000")</f>
        <v>1000</v>
      </c>
      <c r="H3510" t="s">
        <v>8219</v>
      </c>
      <c r="I3510" t="s">
        <v>8225</v>
      </c>
      <c r="J3510" t="s">
        <v>8247</v>
      </c>
      <c r="K3510">
        <v>1462914000</v>
      </c>
      <c r="L3510" s="10">
        <v>42500.875</v>
      </c>
      <c r="M3510">
        <v>1460914253</v>
      </c>
      <c r="N3510" s="10">
        <f t="shared" si="164"/>
        <v>42477.729780092588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162"/>
        <v>180</v>
      </c>
      <c r="T3510">
        <f t="shared" si="163"/>
        <v>12</v>
      </c>
      <c r="U3510" t="s">
        <v>8317</v>
      </c>
      <c r="V3510" t="s">
        <v>8318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 t="str" cm="1">
        <f t="array" ref="E3511">_xlfn.IFS(D3511&lt;1000,"1000",D3511&lt;5000,"5000",D3511&lt;10000,"10000",D3511&lt;15000,"15000",D3511&lt;20000,"20000",D3511&lt;25000,"25000",D3511&lt;30000,"30000",D3511&lt;35000,"35000",D3511&lt;40000,"40000",D3511&lt;45000,"45000",D3511&lt;50000,"50000",D3511&gt;=50000,"&gt;50000")</f>
        <v>5000</v>
      </c>
      <c r="F3511">
        <v>3190</v>
      </c>
      <c r="G3511" t="str" cm="1">
        <f t="array" ref="G3511">_xlfn.IFS(F3511&lt;1000,"1000",F3511&lt;5000,"5000",F3511&lt;10000,"10000",F3511&lt;15000,"15000",F3511&lt;20000,"20000",F3511&lt;25000,"25000",F3511&lt;30000,"30000",F3511&lt;35000,"35000",F3511&lt;40000,"40000",F3511&lt;45000,"45000",F3511&lt;50000,"50000",F3511&gt;50000,"&gt;50000")</f>
        <v>5000</v>
      </c>
      <c r="H3511" t="s">
        <v>8219</v>
      </c>
      <c r="I3511" t="s">
        <v>8224</v>
      </c>
      <c r="J3511" t="s">
        <v>8246</v>
      </c>
      <c r="K3511">
        <v>1416545700</v>
      </c>
      <c r="L3511" s="10">
        <v>41964.204861111109</v>
      </c>
      <c r="M3511">
        <v>1415392666</v>
      </c>
      <c r="N3511" s="10">
        <f t="shared" si="164"/>
        <v>41950.859560185185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162"/>
        <v>106.33333333333333</v>
      </c>
      <c r="T3511">
        <f t="shared" si="163"/>
        <v>96.666666666666671</v>
      </c>
      <c r="U3511" t="s">
        <v>8317</v>
      </c>
      <c r="V3511" t="s">
        <v>8318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 t="str" cm="1">
        <f t="array" ref="E3512">_xlfn.IFS(D3512&lt;1000,"1000",D3512&lt;5000,"5000",D3512&lt;10000,"10000",D3512&lt;15000,"15000",D3512&lt;20000,"20000",D3512&lt;25000,"25000",D3512&lt;30000,"30000",D3512&lt;35000,"35000",D3512&lt;40000,"40000",D3512&lt;45000,"45000",D3512&lt;50000,"50000",D3512&gt;=50000,"&gt;50000")</f>
        <v>1000</v>
      </c>
      <c r="F3512">
        <v>905</v>
      </c>
      <c r="G3512" t="str" cm="1">
        <f t="array" ref="G3512">_xlfn.IFS(F3512&lt;1000,"1000",F3512&lt;5000,"5000",F3512&lt;10000,"10000",F3512&lt;15000,"15000",F3512&lt;20000,"20000",F3512&lt;25000,"25000",F3512&lt;30000,"30000",F3512&lt;35000,"35000",F3512&lt;40000,"40000",F3512&lt;45000,"45000",F3512&lt;50000,"50000",F3512&gt;50000,"&gt;50000")</f>
        <v>1000</v>
      </c>
      <c r="H3512" t="s">
        <v>8219</v>
      </c>
      <c r="I3512" t="s">
        <v>8224</v>
      </c>
      <c r="J3512" t="s">
        <v>8246</v>
      </c>
      <c r="K3512">
        <v>1404312846</v>
      </c>
      <c r="L3512" s="10">
        <v>41822.62090277778</v>
      </c>
      <c r="M3512">
        <v>1402584846</v>
      </c>
      <c r="N3512" s="10">
        <f t="shared" si="164"/>
        <v>41802.62090277778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162"/>
        <v>100.55555555555556</v>
      </c>
      <c r="T3512">
        <f t="shared" si="163"/>
        <v>60.333333333333336</v>
      </c>
      <c r="U3512" t="s">
        <v>8317</v>
      </c>
      <c r="V3512" t="s">
        <v>8318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 t="str" cm="1">
        <f t="array" ref="E3513">_xlfn.IFS(D3513&lt;1000,"1000",D3513&lt;5000,"5000",D3513&lt;10000,"10000",D3513&lt;15000,"15000",D3513&lt;20000,"20000",D3513&lt;25000,"25000",D3513&lt;30000,"30000",D3513&lt;35000,"35000",D3513&lt;40000,"40000",D3513&lt;45000,"45000",D3513&lt;50000,"50000",D3513&gt;=50000,"&gt;50000")</f>
        <v>5000</v>
      </c>
      <c r="F3513">
        <v>1518</v>
      </c>
      <c r="G3513" t="str" cm="1">
        <f t="array" ref="G3513">_xlfn.IFS(F3513&lt;1000,"1000",F3513&lt;5000,"5000",F3513&lt;10000,"10000",F3513&lt;15000,"15000",F3513&lt;20000,"20000",F3513&lt;25000,"25000",F3513&lt;30000,"30000",F3513&lt;35000,"35000",F3513&lt;40000,"40000",F3513&lt;45000,"45000",F3513&lt;50000,"50000",F3513&gt;50000,"&gt;50000")</f>
        <v>5000</v>
      </c>
      <c r="H3513" t="s">
        <v>8219</v>
      </c>
      <c r="I3513" t="s">
        <v>8225</v>
      </c>
      <c r="J3513" t="s">
        <v>8247</v>
      </c>
      <c r="K3513">
        <v>1415385000</v>
      </c>
      <c r="L3513" s="10">
        <v>41950.770833333336</v>
      </c>
      <c r="M3513">
        <v>1413406695</v>
      </c>
      <c r="N3513" s="10">
        <f t="shared" si="164"/>
        <v>41927.873784722222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162"/>
        <v>101.2</v>
      </c>
      <c r="T3513">
        <f t="shared" si="163"/>
        <v>79.89473684210526</v>
      </c>
      <c r="U3513" t="s">
        <v>8317</v>
      </c>
      <c r="V3513" t="s">
        <v>8318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 t="str" cm="1">
        <f t="array" ref="E3514">_xlfn.IFS(D3514&lt;1000,"1000",D3514&lt;5000,"5000",D3514&lt;10000,"10000",D3514&lt;15000,"15000",D3514&lt;20000,"20000",D3514&lt;25000,"25000",D3514&lt;30000,"30000",D3514&lt;35000,"35000",D3514&lt;40000,"40000",D3514&lt;45000,"45000",D3514&lt;50000,"50000",D3514&gt;=50000,"&gt;50000")</f>
        <v>5000</v>
      </c>
      <c r="F3514">
        <v>1000</v>
      </c>
      <c r="G3514" t="str" cm="1">
        <f t="array" ref="G3514">_xlfn.IFS(F3514&lt;1000,"1000",F3514&lt;5000,"5000",F3514&lt;10000,"10000",F3514&lt;15000,"15000",F3514&lt;20000,"20000",F3514&lt;25000,"25000",F3514&lt;30000,"30000",F3514&lt;35000,"35000",F3514&lt;40000,"40000",F3514&lt;45000,"45000",F3514&lt;50000,"50000",F3514&gt;50000,"&gt;50000")</f>
        <v>5000</v>
      </c>
      <c r="H3514" t="s">
        <v>8219</v>
      </c>
      <c r="I3514" t="s">
        <v>8225</v>
      </c>
      <c r="J3514" t="s">
        <v>8247</v>
      </c>
      <c r="K3514">
        <v>1429789992</v>
      </c>
      <c r="L3514" s="10">
        <v>42117.49527777778</v>
      </c>
      <c r="M3514">
        <v>1424609592</v>
      </c>
      <c r="N3514" s="10">
        <f t="shared" si="164"/>
        <v>42057.536944444444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162"/>
        <v>100</v>
      </c>
      <c r="T3514">
        <f t="shared" si="163"/>
        <v>58.823529411764703</v>
      </c>
      <c r="U3514" t="s">
        <v>8317</v>
      </c>
      <c r="V3514" t="s">
        <v>8318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 t="str" cm="1">
        <f t="array" ref="E3515">_xlfn.IFS(D3515&lt;1000,"1000",D3515&lt;5000,"5000",D3515&lt;10000,"10000",D3515&lt;15000,"15000",D3515&lt;20000,"20000",D3515&lt;25000,"25000",D3515&lt;30000,"30000",D3515&lt;35000,"35000",D3515&lt;40000,"40000",D3515&lt;45000,"45000",D3515&lt;50000,"50000",D3515&gt;=50000,"&gt;50000")</f>
        <v>5000</v>
      </c>
      <c r="F3515">
        <v>3315</v>
      </c>
      <c r="G3515" t="str" cm="1">
        <f t="array" ref="G3515">_xlfn.IFS(F3515&lt;1000,"1000",F3515&lt;5000,"5000",F3515&lt;10000,"10000",F3515&lt;15000,"15000",F3515&lt;20000,"20000",F3515&lt;25000,"25000",F3515&lt;30000,"30000",F3515&lt;35000,"35000",F3515&lt;40000,"40000",F3515&lt;45000,"45000",F3515&lt;50000,"50000",F3515&gt;50000,"&gt;50000")</f>
        <v>5000</v>
      </c>
      <c r="H3515" t="s">
        <v>8219</v>
      </c>
      <c r="I3515" t="s">
        <v>8224</v>
      </c>
      <c r="J3515" t="s">
        <v>8246</v>
      </c>
      <c r="K3515">
        <v>1401857940</v>
      </c>
      <c r="L3515" s="10">
        <v>41794.207638888889</v>
      </c>
      <c r="M3515">
        <v>1400725112</v>
      </c>
      <c r="N3515" s="10">
        <f t="shared" si="164"/>
        <v>41781.096203703702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162"/>
        <v>118.39285714285714</v>
      </c>
      <c r="T3515">
        <f t="shared" si="163"/>
        <v>75.340909090909093</v>
      </c>
      <c r="U3515" t="s">
        <v>8317</v>
      </c>
      <c r="V3515" t="s">
        <v>8318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 t="str" cm="1">
        <f t="array" ref="E3516">_xlfn.IFS(D3516&lt;1000,"1000",D3516&lt;5000,"5000",D3516&lt;10000,"10000",D3516&lt;15000,"15000",D3516&lt;20000,"20000",D3516&lt;25000,"25000",D3516&lt;30000,"30000",D3516&lt;35000,"35000",D3516&lt;40000,"40000",D3516&lt;45000,"45000",D3516&lt;50000,"50000",D3516&gt;=50000,"&gt;50000")</f>
        <v>1000</v>
      </c>
      <c r="F3516">
        <v>550</v>
      </c>
      <c r="G3516" t="str" cm="1">
        <f t="array" ref="G3516">_xlfn.IFS(F3516&lt;1000,"1000",F3516&lt;5000,"5000",F3516&lt;10000,"10000",F3516&lt;15000,"15000",F3516&lt;20000,"20000",F3516&lt;25000,"25000",F3516&lt;30000,"30000",F3516&lt;35000,"35000",F3516&lt;40000,"40000",F3516&lt;45000,"45000",F3516&lt;50000,"50000",F3516&gt;50000,"&gt;50000")</f>
        <v>1000</v>
      </c>
      <c r="H3516" t="s">
        <v>8219</v>
      </c>
      <c r="I3516" t="s">
        <v>8224</v>
      </c>
      <c r="J3516" t="s">
        <v>8246</v>
      </c>
      <c r="K3516">
        <v>1422853140</v>
      </c>
      <c r="L3516" s="10">
        <v>42037.207638888889</v>
      </c>
      <c r="M3516">
        <v>1421439552</v>
      </c>
      <c r="N3516" s="10">
        <f t="shared" si="164"/>
        <v>42020.846666666665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162"/>
        <v>110.00000000000001</v>
      </c>
      <c r="T3516">
        <f t="shared" si="163"/>
        <v>55</v>
      </c>
      <c r="U3516" t="s">
        <v>8317</v>
      </c>
      <c r="V3516" t="s">
        <v>8318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 t="str" cm="1">
        <f t="array" ref="E3517">_xlfn.IFS(D3517&lt;1000,"1000",D3517&lt;5000,"5000",D3517&lt;10000,"10000",D3517&lt;15000,"15000",D3517&lt;20000,"20000",D3517&lt;25000,"25000",D3517&lt;30000,"30000",D3517&lt;35000,"35000",D3517&lt;40000,"40000",D3517&lt;45000,"45000",D3517&lt;50000,"50000",D3517&gt;=50000,"&gt;50000")</f>
        <v>5000</v>
      </c>
      <c r="F3517">
        <v>3080</v>
      </c>
      <c r="G3517" t="str" cm="1">
        <f t="array" ref="G3517">_xlfn.IFS(F3517&lt;1000,"1000",F3517&lt;5000,"5000",F3517&lt;10000,"10000",F3517&lt;15000,"15000",F3517&lt;20000,"20000",F3517&lt;25000,"25000",F3517&lt;30000,"30000",F3517&lt;35000,"35000",F3517&lt;40000,"40000",F3517&lt;45000,"45000",F3517&lt;50000,"50000",F3517&gt;50000,"&gt;50000")</f>
        <v>5000</v>
      </c>
      <c r="H3517" t="s">
        <v>8219</v>
      </c>
      <c r="I3517" t="s">
        <v>8224</v>
      </c>
      <c r="J3517" t="s">
        <v>8246</v>
      </c>
      <c r="K3517">
        <v>1433097171</v>
      </c>
      <c r="L3517" s="10">
        <v>42155.772812499999</v>
      </c>
      <c r="M3517">
        <v>1430505171</v>
      </c>
      <c r="N3517" s="10">
        <f t="shared" si="164"/>
        <v>42125.772812499999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162"/>
        <v>102.66666666666666</v>
      </c>
      <c r="T3517">
        <f t="shared" si="163"/>
        <v>66.956521739130437</v>
      </c>
      <c r="U3517" t="s">
        <v>8317</v>
      </c>
      <c r="V3517" t="s">
        <v>8318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 t="str" cm="1">
        <f t="array" ref="E3518">_xlfn.IFS(D3518&lt;1000,"1000",D3518&lt;5000,"5000",D3518&lt;10000,"10000",D3518&lt;15000,"15000",D3518&lt;20000,"20000",D3518&lt;25000,"25000",D3518&lt;30000,"30000",D3518&lt;35000,"35000",D3518&lt;40000,"40000",D3518&lt;45000,"45000",D3518&lt;50000,"50000",D3518&gt;=50000,"&gt;50000")</f>
        <v>5000</v>
      </c>
      <c r="F3518">
        <v>2500</v>
      </c>
      <c r="G3518" t="str" cm="1">
        <f t="array" ref="G3518">_xlfn.IFS(F3518&lt;1000,"1000",F3518&lt;5000,"5000",F3518&lt;10000,"10000",F3518&lt;15000,"15000",F3518&lt;20000,"20000",F3518&lt;25000,"25000",F3518&lt;30000,"30000",F3518&lt;35000,"35000",F3518&lt;40000,"40000",F3518&lt;45000,"45000",F3518&lt;50000,"50000",F3518&gt;50000,"&gt;50000")</f>
        <v>5000</v>
      </c>
      <c r="H3518" t="s">
        <v>8219</v>
      </c>
      <c r="I3518" t="s">
        <v>8224</v>
      </c>
      <c r="J3518" t="s">
        <v>8246</v>
      </c>
      <c r="K3518">
        <v>1410145200</v>
      </c>
      <c r="L3518" s="10">
        <v>41890.125</v>
      </c>
      <c r="M3518">
        <v>1407197670</v>
      </c>
      <c r="N3518" s="10">
        <f t="shared" si="164"/>
        <v>41856.010069444441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162"/>
        <v>100</v>
      </c>
      <c r="T3518">
        <f t="shared" si="163"/>
        <v>227.27272727272728</v>
      </c>
      <c r="U3518" t="s">
        <v>8317</v>
      </c>
      <c r="V3518" t="s">
        <v>8318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 t="str" cm="1">
        <f t="array" ref="E3519">_xlfn.IFS(D3519&lt;1000,"1000",D3519&lt;5000,"5000",D3519&lt;10000,"10000",D3519&lt;15000,"15000",D3519&lt;20000,"20000",D3519&lt;25000,"25000",D3519&lt;30000,"30000",D3519&lt;35000,"35000",D3519&lt;40000,"40000",D3519&lt;45000,"45000",D3519&lt;50000,"50000",D3519&gt;=50000,"&gt;50000")</f>
        <v>5000</v>
      </c>
      <c r="F3519">
        <v>4000</v>
      </c>
      <c r="G3519" t="str" cm="1">
        <f t="array" ref="G3519">_xlfn.IFS(F3519&lt;1000,"1000",F3519&lt;5000,"5000",F3519&lt;10000,"10000",F3519&lt;15000,"15000",F3519&lt;20000,"20000",F3519&lt;25000,"25000",F3519&lt;30000,"30000",F3519&lt;35000,"35000",F3519&lt;40000,"40000",F3519&lt;45000,"45000",F3519&lt;50000,"50000",F3519&gt;50000,"&gt;50000")</f>
        <v>5000</v>
      </c>
      <c r="H3519" t="s">
        <v>8219</v>
      </c>
      <c r="I3519" t="s">
        <v>8225</v>
      </c>
      <c r="J3519" t="s">
        <v>8247</v>
      </c>
      <c r="K3519">
        <v>1404471600</v>
      </c>
      <c r="L3519" s="10">
        <v>41824.458333333336</v>
      </c>
      <c r="M3519">
        <v>1401910634</v>
      </c>
      <c r="N3519" s="10">
        <f t="shared" si="164"/>
        <v>41794.817523148151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162"/>
        <v>100</v>
      </c>
      <c r="T3519">
        <f t="shared" si="163"/>
        <v>307.69230769230768</v>
      </c>
      <c r="U3519" t="s">
        <v>8317</v>
      </c>
      <c r="V3519" t="s">
        <v>8318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 t="str" cm="1">
        <f t="array" ref="E3520">_xlfn.IFS(D3520&lt;1000,"1000",D3520&lt;5000,"5000",D3520&lt;10000,"10000",D3520&lt;15000,"15000",D3520&lt;20000,"20000",D3520&lt;25000,"25000",D3520&lt;30000,"30000",D3520&lt;35000,"35000",D3520&lt;40000,"40000",D3520&lt;45000,"45000",D3520&lt;50000,"50000",D3520&gt;=50000,"&gt;50000")</f>
        <v>5000</v>
      </c>
      <c r="F3520">
        <v>1650.69</v>
      </c>
      <c r="G3520" t="str" cm="1">
        <f t="array" ref="G3520">_xlfn.IFS(F3520&lt;1000,"1000",F3520&lt;5000,"5000",F3520&lt;10000,"10000",F3520&lt;15000,"15000",F3520&lt;20000,"20000",F3520&lt;25000,"25000",F3520&lt;30000,"30000",F3520&lt;35000,"35000",F3520&lt;40000,"40000",F3520&lt;45000,"45000",F3520&lt;50000,"50000",F3520&gt;50000,"&gt;50000")</f>
        <v>5000</v>
      </c>
      <c r="H3520" t="s">
        <v>8219</v>
      </c>
      <c r="I3520" t="s">
        <v>8224</v>
      </c>
      <c r="J3520" t="s">
        <v>8246</v>
      </c>
      <c r="K3520">
        <v>1412259660</v>
      </c>
      <c r="L3520" s="10">
        <v>41914.597916666666</v>
      </c>
      <c r="M3520">
        <v>1410461299</v>
      </c>
      <c r="N3520" s="10">
        <f t="shared" si="164"/>
        <v>41893.783553240741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162"/>
        <v>110.04599999999999</v>
      </c>
      <c r="T3520">
        <f t="shared" si="163"/>
        <v>50.020909090909093</v>
      </c>
      <c r="U3520" t="s">
        <v>8317</v>
      </c>
      <c r="V3520" t="s">
        <v>8318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 t="str" cm="1">
        <f t="array" ref="E3521">_xlfn.IFS(D3521&lt;1000,"1000",D3521&lt;5000,"5000",D3521&lt;10000,"10000",D3521&lt;15000,"15000",D3521&lt;20000,"20000",D3521&lt;25000,"25000",D3521&lt;30000,"30000",D3521&lt;35000,"35000",D3521&lt;40000,"40000",D3521&lt;45000,"45000",D3521&lt;50000,"50000",D3521&gt;=50000,"&gt;50000")</f>
        <v>5000</v>
      </c>
      <c r="F3521">
        <v>2027</v>
      </c>
      <c r="G3521" t="str" cm="1">
        <f t="array" ref="G3521">_xlfn.IFS(F3521&lt;1000,"1000",F3521&lt;5000,"5000",F3521&lt;10000,"10000",F3521&lt;15000,"15000",F3521&lt;20000,"20000",F3521&lt;25000,"25000",F3521&lt;30000,"30000",F3521&lt;35000,"35000",F3521&lt;40000,"40000",F3521&lt;45000,"45000",F3521&lt;50000,"50000",F3521&gt;50000,"&gt;50000")</f>
        <v>5000</v>
      </c>
      <c r="H3521" t="s">
        <v>8219</v>
      </c>
      <c r="I3521" t="s">
        <v>8225</v>
      </c>
      <c r="J3521" t="s">
        <v>8247</v>
      </c>
      <c r="K3521">
        <v>1425478950</v>
      </c>
      <c r="L3521" s="10">
        <v>42067.598958333328</v>
      </c>
      <c r="M3521">
        <v>1422886950</v>
      </c>
      <c r="N3521" s="10">
        <f t="shared" si="164"/>
        <v>42037.598958333328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162"/>
        <v>101.35000000000001</v>
      </c>
      <c r="T3521">
        <f t="shared" si="163"/>
        <v>72.392857142857139</v>
      </c>
      <c r="U3521" t="s">
        <v>8317</v>
      </c>
      <c r="V3521" t="s">
        <v>8318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 t="str" cm="1">
        <f t="array" ref="E3522">_xlfn.IFS(D3522&lt;1000,"1000",D3522&lt;5000,"5000",D3522&lt;10000,"10000",D3522&lt;15000,"15000",D3522&lt;20000,"20000",D3522&lt;25000,"25000",D3522&lt;30000,"30000",D3522&lt;35000,"35000",D3522&lt;40000,"40000",D3522&lt;45000,"45000",D3522&lt;50000,"50000",D3522&gt;=50000,"&gt;50000")</f>
        <v>5000</v>
      </c>
      <c r="F3522">
        <v>2015</v>
      </c>
      <c r="G3522" t="str" cm="1">
        <f t="array" ref="G3522">_xlfn.IFS(F3522&lt;1000,"1000",F3522&lt;5000,"5000",F3522&lt;10000,"10000",F3522&lt;15000,"15000",F3522&lt;20000,"20000",F3522&lt;25000,"25000",F3522&lt;30000,"30000",F3522&lt;35000,"35000",F3522&lt;40000,"40000",F3522&lt;45000,"45000",F3522&lt;50000,"50000",F3522&gt;50000,"&gt;50000")</f>
        <v>5000</v>
      </c>
      <c r="H3522" t="s">
        <v>8219</v>
      </c>
      <c r="I3522" t="s">
        <v>8225</v>
      </c>
      <c r="J3522" t="s">
        <v>8247</v>
      </c>
      <c r="K3522">
        <v>1441547220</v>
      </c>
      <c r="L3522" s="10">
        <v>42253.57430555555</v>
      </c>
      <c r="M3522">
        <v>1439322412</v>
      </c>
      <c r="N3522" s="10">
        <f t="shared" si="164"/>
        <v>42227.824212962965</v>
      </c>
      <c r="O3522" t="b">
        <v>0</v>
      </c>
      <c r="P3522">
        <v>21</v>
      </c>
      <c r="Q3522" t="b">
        <v>1</v>
      </c>
      <c r="R3522" t="s">
        <v>8271</v>
      </c>
      <c r="S3522" s="5">
        <f t="shared" ref="S3522:S3585" si="165">(F3522/D3522)*100</f>
        <v>100.75</v>
      </c>
      <c r="T3522">
        <f t="shared" ref="T3522:T3585" si="166">F3522/P3522</f>
        <v>95.952380952380949</v>
      </c>
      <c r="U3522" t="s">
        <v>8317</v>
      </c>
      <c r="V3522" t="s">
        <v>8318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 t="str" cm="1">
        <f t="array" ref="E3523">_xlfn.IFS(D3523&lt;1000,"1000",D3523&lt;5000,"5000",D3523&lt;10000,"10000",D3523&lt;15000,"15000",D3523&lt;20000,"20000",D3523&lt;25000,"25000",D3523&lt;30000,"30000",D3523&lt;35000,"35000",D3523&lt;40000,"40000",D3523&lt;45000,"45000",D3523&lt;50000,"50000",D3523&gt;=50000,"&gt;50000")</f>
        <v>1000</v>
      </c>
      <c r="F3523">
        <v>593</v>
      </c>
      <c r="G3523" t="str" cm="1">
        <f t="array" ref="G3523">_xlfn.IFS(F3523&lt;1000,"1000",F3523&lt;5000,"5000",F3523&lt;10000,"10000",F3523&lt;15000,"15000",F3523&lt;20000,"20000",F3523&lt;25000,"25000",F3523&lt;30000,"30000",F3523&lt;35000,"35000",F3523&lt;40000,"40000",F3523&lt;45000,"45000",F3523&lt;50000,"50000",F3523&gt;50000,"&gt;50000")</f>
        <v>1000</v>
      </c>
      <c r="H3523" t="s">
        <v>8219</v>
      </c>
      <c r="I3523" t="s">
        <v>8224</v>
      </c>
      <c r="J3523" t="s">
        <v>8246</v>
      </c>
      <c r="K3523">
        <v>1411980020</v>
      </c>
      <c r="L3523" s="10">
        <v>41911.361342592594</v>
      </c>
      <c r="M3523">
        <v>1409388020</v>
      </c>
      <c r="N3523" s="10">
        <f t="shared" ref="N3523:N3586" si="167">(((M3523/60)/60)/24)+DATE(1970,1,1)</f>
        <v>41881.361342592594</v>
      </c>
      <c r="O3523" t="b">
        <v>0</v>
      </c>
      <c r="P3523">
        <v>13</v>
      </c>
      <c r="Q3523" t="b">
        <v>1</v>
      </c>
      <c r="R3523" t="s">
        <v>8271</v>
      </c>
      <c r="S3523" s="5">
        <f t="shared" si="165"/>
        <v>169.42857142857144</v>
      </c>
      <c r="T3523">
        <f t="shared" si="166"/>
        <v>45.615384615384613</v>
      </c>
      <c r="U3523" t="s">
        <v>8317</v>
      </c>
      <c r="V3523" t="s">
        <v>8318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 t="str" cm="1">
        <f t="array" ref="E3524">_xlfn.IFS(D3524&lt;1000,"1000",D3524&lt;5000,"5000",D3524&lt;10000,"10000",D3524&lt;15000,"15000",D3524&lt;20000,"20000",D3524&lt;25000,"25000",D3524&lt;30000,"30000",D3524&lt;35000,"35000",D3524&lt;40000,"40000",D3524&lt;45000,"45000",D3524&lt;50000,"50000",D3524&gt;=50000,"&gt;50000")</f>
        <v>5000</v>
      </c>
      <c r="F3524">
        <v>1395</v>
      </c>
      <c r="G3524" t="str" cm="1">
        <f t="array" ref="G3524">_xlfn.IFS(F3524&lt;1000,"1000",F3524&lt;5000,"5000",F3524&lt;10000,"10000",F3524&lt;15000,"15000",F3524&lt;20000,"20000",F3524&lt;25000,"25000",F3524&lt;30000,"30000",F3524&lt;35000,"35000",F3524&lt;40000,"40000",F3524&lt;45000,"45000",F3524&lt;50000,"50000",F3524&gt;50000,"&gt;50000")</f>
        <v>5000</v>
      </c>
      <c r="H3524" t="s">
        <v>8219</v>
      </c>
      <c r="I3524" t="s">
        <v>8225</v>
      </c>
      <c r="J3524" t="s">
        <v>8247</v>
      </c>
      <c r="K3524">
        <v>1442311560</v>
      </c>
      <c r="L3524" s="10">
        <v>42262.420833333337</v>
      </c>
      <c r="M3524">
        <v>1439924246</v>
      </c>
      <c r="N3524" s="10">
        <f t="shared" si="167"/>
        <v>42234.789884259255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165"/>
        <v>100</v>
      </c>
      <c r="T3524">
        <f t="shared" si="166"/>
        <v>41.029411764705884</v>
      </c>
      <c r="U3524" t="s">
        <v>8317</v>
      </c>
      <c r="V3524" t="s">
        <v>8318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 t="str" cm="1">
        <f t="array" ref="E3525">_xlfn.IFS(D3525&lt;1000,"1000",D3525&lt;5000,"5000",D3525&lt;10000,"10000",D3525&lt;15000,"15000",D3525&lt;20000,"20000",D3525&lt;25000,"25000",D3525&lt;30000,"30000",D3525&lt;35000,"35000",D3525&lt;40000,"40000",D3525&lt;45000,"45000",D3525&lt;50000,"50000",D3525&gt;=50000,"&gt;50000")</f>
        <v>5000</v>
      </c>
      <c r="F3525">
        <v>4546</v>
      </c>
      <c r="G3525" t="str" cm="1">
        <f t="array" ref="G3525">_xlfn.IFS(F3525&lt;1000,"1000",F3525&lt;5000,"5000",F3525&lt;10000,"10000",F3525&lt;15000,"15000",F3525&lt;20000,"20000",F3525&lt;25000,"25000",F3525&lt;30000,"30000",F3525&lt;35000,"35000",F3525&lt;40000,"40000",F3525&lt;45000,"45000",F3525&lt;50000,"50000",F3525&gt;50000,"&gt;50000")</f>
        <v>5000</v>
      </c>
      <c r="H3525" t="s">
        <v>8219</v>
      </c>
      <c r="I3525" t="s">
        <v>8225</v>
      </c>
      <c r="J3525" t="s">
        <v>8247</v>
      </c>
      <c r="K3525">
        <v>1474844400</v>
      </c>
      <c r="L3525" s="10">
        <v>42638.958333333328</v>
      </c>
      <c r="M3525">
        <v>1469871148</v>
      </c>
      <c r="N3525" s="10">
        <f t="shared" si="167"/>
        <v>42581.397546296299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165"/>
        <v>113.65</v>
      </c>
      <c r="T3525">
        <f t="shared" si="166"/>
        <v>56.825000000000003</v>
      </c>
      <c r="U3525" t="s">
        <v>8317</v>
      </c>
      <c r="V3525" t="s">
        <v>8318</v>
      </c>
    </row>
    <row r="3526" spans="1:22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 t="str" cm="1">
        <f t="array" ref="E3526">_xlfn.IFS(D3526&lt;1000,"1000",D3526&lt;5000,"5000",D3526&lt;10000,"10000",D3526&lt;15000,"15000",D3526&lt;20000,"20000",D3526&lt;25000,"25000",D3526&lt;30000,"30000",D3526&lt;35000,"35000",D3526&lt;40000,"40000",D3526&lt;45000,"45000",D3526&lt;50000,"50000",D3526&gt;=50000,"&gt;50000")</f>
        <v>15000</v>
      </c>
      <c r="F3526">
        <v>10156</v>
      </c>
      <c r="G3526" t="str" cm="1">
        <f t="array" ref="G3526">_xlfn.IFS(F3526&lt;1000,"1000",F3526&lt;5000,"5000",F3526&lt;10000,"10000",F3526&lt;15000,"15000",F3526&lt;20000,"20000",F3526&lt;25000,"25000",F3526&lt;30000,"30000",F3526&lt;35000,"35000",F3526&lt;40000,"40000",F3526&lt;45000,"45000",F3526&lt;50000,"50000",F3526&gt;50000,"&gt;50000")</f>
        <v>15000</v>
      </c>
      <c r="H3526" t="s">
        <v>8219</v>
      </c>
      <c r="I3526" t="s">
        <v>8224</v>
      </c>
      <c r="J3526" t="s">
        <v>8246</v>
      </c>
      <c r="K3526">
        <v>1410580800</v>
      </c>
      <c r="L3526" s="10">
        <v>41895.166666666664</v>
      </c>
      <c r="M3526">
        <v>1409336373</v>
      </c>
      <c r="N3526" s="10">
        <f t="shared" si="167"/>
        <v>41880.76357638889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165"/>
        <v>101.56</v>
      </c>
      <c r="T3526">
        <f t="shared" si="166"/>
        <v>137.24324324324326</v>
      </c>
      <c r="U3526" t="s">
        <v>8317</v>
      </c>
      <c r="V3526" t="s">
        <v>8318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 t="str" cm="1">
        <f t="array" ref="E3527">_xlfn.IFS(D3527&lt;1000,"1000",D3527&lt;5000,"5000",D3527&lt;10000,"10000",D3527&lt;15000,"15000",D3527&lt;20000,"20000",D3527&lt;25000,"25000",D3527&lt;30000,"30000",D3527&lt;35000,"35000",D3527&lt;40000,"40000",D3527&lt;45000,"45000",D3527&lt;50000,"50000",D3527&gt;=50000,"&gt;50000")</f>
        <v>1000</v>
      </c>
      <c r="F3527">
        <v>530</v>
      </c>
      <c r="G3527" t="str" cm="1">
        <f t="array" ref="G3527">_xlfn.IFS(F3527&lt;1000,"1000",F3527&lt;5000,"5000",F3527&lt;10000,"10000",F3527&lt;15000,"15000",F3527&lt;20000,"20000",F3527&lt;25000,"25000",F3527&lt;30000,"30000",F3527&lt;35000,"35000",F3527&lt;40000,"40000",F3527&lt;45000,"45000",F3527&lt;50000,"50000",F3527&gt;50000,"&gt;50000")</f>
        <v>1000</v>
      </c>
      <c r="H3527" t="s">
        <v>8219</v>
      </c>
      <c r="I3527" t="s">
        <v>8224</v>
      </c>
      <c r="J3527" t="s">
        <v>8246</v>
      </c>
      <c r="K3527">
        <v>1439136000</v>
      </c>
      <c r="L3527" s="10">
        <v>42225.666666666672</v>
      </c>
      <c r="M3527">
        <v>1438188106</v>
      </c>
      <c r="N3527" s="10">
        <f t="shared" si="167"/>
        <v>42214.6956712963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165"/>
        <v>106</v>
      </c>
      <c r="T3527">
        <f t="shared" si="166"/>
        <v>75.714285714285708</v>
      </c>
      <c r="U3527" t="s">
        <v>8317</v>
      </c>
      <c r="V3527" t="s">
        <v>8318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 t="str" cm="1">
        <f t="array" ref="E3528">_xlfn.IFS(D3528&lt;1000,"1000",D3528&lt;5000,"5000",D3528&lt;10000,"10000",D3528&lt;15000,"15000",D3528&lt;20000,"20000",D3528&lt;25000,"25000",D3528&lt;30000,"30000",D3528&lt;35000,"35000",D3528&lt;40000,"40000",D3528&lt;45000,"45000",D3528&lt;50000,"50000",D3528&gt;=50000,"&gt;50000")</f>
        <v>5000</v>
      </c>
      <c r="F3528">
        <v>3366</v>
      </c>
      <c r="G3528" t="str" cm="1">
        <f t="array" ref="G3528">_xlfn.IFS(F3528&lt;1000,"1000",F3528&lt;5000,"5000",F3528&lt;10000,"10000",F3528&lt;15000,"15000",F3528&lt;20000,"20000",F3528&lt;25000,"25000",F3528&lt;30000,"30000",F3528&lt;35000,"35000",F3528&lt;40000,"40000",F3528&lt;45000,"45000",F3528&lt;50000,"50000",F3528&gt;50000,"&gt;50000")</f>
        <v>5000</v>
      </c>
      <c r="H3528" t="s">
        <v>8219</v>
      </c>
      <c r="I3528" t="s">
        <v>8224</v>
      </c>
      <c r="J3528" t="s">
        <v>8246</v>
      </c>
      <c r="K3528">
        <v>1461823140</v>
      </c>
      <c r="L3528" s="10">
        <v>42488.249305555553</v>
      </c>
      <c r="M3528">
        <v>1459411371</v>
      </c>
      <c r="N3528" s="10">
        <f t="shared" si="167"/>
        <v>42460.335312499999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165"/>
        <v>102</v>
      </c>
      <c r="T3528">
        <f t="shared" si="166"/>
        <v>99</v>
      </c>
      <c r="U3528" t="s">
        <v>8317</v>
      </c>
      <c r="V3528" t="s">
        <v>8318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 t="str" cm="1">
        <f t="array" ref="E3529">_xlfn.IFS(D3529&lt;1000,"1000",D3529&lt;5000,"5000",D3529&lt;10000,"10000",D3529&lt;15000,"15000",D3529&lt;20000,"20000",D3529&lt;25000,"25000",D3529&lt;30000,"30000",D3529&lt;35000,"35000",D3529&lt;40000,"40000",D3529&lt;45000,"45000",D3529&lt;50000,"50000",D3529&gt;=50000,"&gt;50000")</f>
        <v>10000</v>
      </c>
      <c r="F3529">
        <v>7015</v>
      </c>
      <c r="G3529" t="str" cm="1">
        <f t="array" ref="G3529">_xlfn.IFS(F3529&lt;1000,"1000",F3529&lt;5000,"5000",F3529&lt;10000,"10000",F3529&lt;15000,"15000",F3529&lt;20000,"20000",F3529&lt;25000,"25000",F3529&lt;30000,"30000",F3529&lt;35000,"35000",F3529&lt;40000,"40000",F3529&lt;45000,"45000",F3529&lt;50000,"50000",F3529&gt;50000,"&gt;50000")</f>
        <v>10000</v>
      </c>
      <c r="H3529" t="s">
        <v>8219</v>
      </c>
      <c r="I3529" t="s">
        <v>8224</v>
      </c>
      <c r="J3529" t="s">
        <v>8246</v>
      </c>
      <c r="K3529">
        <v>1436587140</v>
      </c>
      <c r="L3529" s="10">
        <v>42196.165972222225</v>
      </c>
      <c r="M3529">
        <v>1434069205</v>
      </c>
      <c r="N3529" s="10">
        <f t="shared" si="167"/>
        <v>42167.023206018523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165"/>
        <v>116.91666666666667</v>
      </c>
      <c r="T3529">
        <f t="shared" si="166"/>
        <v>81.569767441860463</v>
      </c>
      <c r="U3529" t="s">
        <v>8317</v>
      </c>
      <c r="V3529" t="s">
        <v>8318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 t="str" cm="1">
        <f t="array" ref="E3530">_xlfn.IFS(D3530&lt;1000,"1000",D3530&lt;5000,"5000",D3530&lt;10000,"10000",D3530&lt;15000,"15000",D3530&lt;20000,"20000",D3530&lt;25000,"25000",D3530&lt;30000,"30000",D3530&lt;35000,"35000",D3530&lt;40000,"40000",D3530&lt;45000,"45000",D3530&lt;50000,"50000",D3530&gt;=50000,"&gt;50000")</f>
        <v>5000</v>
      </c>
      <c r="F3530">
        <v>1669</v>
      </c>
      <c r="G3530" t="str" cm="1">
        <f t="array" ref="G3530">_xlfn.IFS(F3530&lt;1000,"1000",F3530&lt;5000,"5000",F3530&lt;10000,"10000",F3530&lt;15000,"15000",F3530&lt;20000,"20000",F3530&lt;25000,"25000",F3530&lt;30000,"30000",F3530&lt;35000,"35000",F3530&lt;40000,"40000",F3530&lt;45000,"45000",F3530&lt;50000,"50000",F3530&gt;50000,"&gt;50000")</f>
        <v>5000</v>
      </c>
      <c r="H3530" t="s">
        <v>8219</v>
      </c>
      <c r="I3530" t="s">
        <v>8225</v>
      </c>
      <c r="J3530" t="s">
        <v>8247</v>
      </c>
      <c r="K3530">
        <v>1484740918</v>
      </c>
      <c r="L3530" s="10">
        <v>42753.50136574074</v>
      </c>
      <c r="M3530">
        <v>1483012918</v>
      </c>
      <c r="N3530" s="10">
        <f t="shared" si="167"/>
        <v>42733.50136574074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165"/>
        <v>101.15151515151514</v>
      </c>
      <c r="T3530">
        <f t="shared" si="166"/>
        <v>45.108108108108105</v>
      </c>
      <c r="U3530" t="s">
        <v>8317</v>
      </c>
      <c r="V3530" t="s">
        <v>8318</v>
      </c>
    </row>
    <row r="3531" spans="1:22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 t="str" cm="1">
        <f t="array" ref="E3531">_xlfn.IFS(D3531&lt;1000,"1000",D3531&lt;5000,"5000",D3531&lt;10000,"10000",D3531&lt;15000,"15000",D3531&lt;20000,"20000",D3531&lt;25000,"25000",D3531&lt;30000,"30000",D3531&lt;35000,"35000",D3531&lt;40000,"40000",D3531&lt;45000,"45000",D3531&lt;50000,"50000",D3531&gt;=50000,"&gt;50000")</f>
        <v>1000</v>
      </c>
      <c r="F3531">
        <v>660</v>
      </c>
      <c r="G3531" t="str" cm="1">
        <f t="array" ref="G3531">_xlfn.IFS(F3531&lt;1000,"1000",F3531&lt;5000,"5000",F3531&lt;10000,"10000",F3531&lt;15000,"15000",F3531&lt;20000,"20000",F3531&lt;25000,"25000",F3531&lt;30000,"30000",F3531&lt;35000,"35000",F3531&lt;40000,"40000",F3531&lt;45000,"45000",F3531&lt;50000,"50000",F3531&gt;50000,"&gt;50000")</f>
        <v>1000</v>
      </c>
      <c r="H3531" t="s">
        <v>8219</v>
      </c>
      <c r="I3531" t="s">
        <v>8224</v>
      </c>
      <c r="J3531" t="s">
        <v>8246</v>
      </c>
      <c r="K3531">
        <v>1436749200</v>
      </c>
      <c r="L3531" s="10">
        <v>42198.041666666672</v>
      </c>
      <c r="M3531">
        <v>1434997018</v>
      </c>
      <c r="N3531" s="10">
        <f t="shared" si="167"/>
        <v>42177.761782407411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165"/>
        <v>132</v>
      </c>
      <c r="T3531">
        <f t="shared" si="166"/>
        <v>36.666666666666664</v>
      </c>
      <c r="U3531" t="s">
        <v>8317</v>
      </c>
      <c r="V3531" t="s">
        <v>8318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 t="str" cm="1">
        <f t="array" ref="E3532">_xlfn.IFS(D3532&lt;1000,"1000",D3532&lt;5000,"5000",D3532&lt;10000,"10000",D3532&lt;15000,"15000",D3532&lt;20000,"20000",D3532&lt;25000,"25000",D3532&lt;30000,"30000",D3532&lt;35000,"35000",D3532&lt;40000,"40000",D3532&lt;45000,"45000",D3532&lt;50000,"50000",D3532&gt;=50000,"&gt;50000")</f>
        <v>5000</v>
      </c>
      <c r="F3532">
        <v>2750</v>
      </c>
      <c r="G3532" t="str" cm="1">
        <f t="array" ref="G3532">_xlfn.IFS(F3532&lt;1000,"1000",F3532&lt;5000,"5000",F3532&lt;10000,"10000",F3532&lt;15000,"15000",F3532&lt;20000,"20000",F3532&lt;25000,"25000",F3532&lt;30000,"30000",F3532&lt;35000,"35000",F3532&lt;40000,"40000",F3532&lt;45000,"45000",F3532&lt;50000,"50000",F3532&gt;50000,"&gt;50000")</f>
        <v>5000</v>
      </c>
      <c r="H3532" t="s">
        <v>8219</v>
      </c>
      <c r="I3532" t="s">
        <v>8225</v>
      </c>
      <c r="J3532" t="s">
        <v>8247</v>
      </c>
      <c r="K3532">
        <v>1460318400</v>
      </c>
      <c r="L3532" s="10">
        <v>42470.833333333328</v>
      </c>
      <c r="M3532">
        <v>1457881057</v>
      </c>
      <c r="N3532" s="10">
        <f t="shared" si="167"/>
        <v>42442.623344907406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165"/>
        <v>100</v>
      </c>
      <c r="T3532">
        <f t="shared" si="166"/>
        <v>125</v>
      </c>
      <c r="U3532" t="s">
        <v>8317</v>
      </c>
      <c r="V3532" t="s">
        <v>8318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 t="str" cm="1">
        <f t="array" ref="E3533">_xlfn.IFS(D3533&lt;1000,"1000",D3533&lt;5000,"5000",D3533&lt;10000,"10000",D3533&lt;15000,"15000",D3533&lt;20000,"20000",D3533&lt;25000,"25000",D3533&lt;30000,"30000",D3533&lt;35000,"35000",D3533&lt;40000,"40000",D3533&lt;45000,"45000",D3533&lt;50000,"50000",D3533&gt;=50000,"&gt;50000")</f>
        <v>5000</v>
      </c>
      <c r="F3533">
        <v>1280</v>
      </c>
      <c r="G3533" t="str" cm="1">
        <f t="array" ref="G3533">_xlfn.IFS(F3533&lt;1000,"1000",F3533&lt;5000,"5000",F3533&lt;10000,"10000",F3533&lt;15000,"15000",F3533&lt;20000,"20000",F3533&lt;25000,"25000",F3533&lt;30000,"30000",F3533&lt;35000,"35000",F3533&lt;40000,"40000",F3533&lt;45000,"45000",F3533&lt;50000,"50000",F3533&gt;50000,"&gt;50000")</f>
        <v>5000</v>
      </c>
      <c r="H3533" t="s">
        <v>8219</v>
      </c>
      <c r="I3533" t="s">
        <v>8224</v>
      </c>
      <c r="J3533" t="s">
        <v>8246</v>
      </c>
      <c r="K3533">
        <v>1467301334</v>
      </c>
      <c r="L3533" s="10">
        <v>42551.654328703706</v>
      </c>
      <c r="M3533">
        <v>1464709334</v>
      </c>
      <c r="N3533" s="10">
        <f t="shared" si="167"/>
        <v>42521.654328703706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165"/>
        <v>128</v>
      </c>
      <c r="T3533">
        <f t="shared" si="166"/>
        <v>49.230769230769234</v>
      </c>
      <c r="U3533" t="s">
        <v>8317</v>
      </c>
      <c r="V3533" t="s">
        <v>8318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 t="str" cm="1">
        <f t="array" ref="E3534">_xlfn.IFS(D3534&lt;1000,"1000",D3534&lt;5000,"5000",D3534&lt;10000,"10000",D3534&lt;15000,"15000",D3534&lt;20000,"20000",D3534&lt;25000,"25000",D3534&lt;30000,"30000",D3534&lt;35000,"35000",D3534&lt;40000,"40000",D3534&lt;45000,"45000",D3534&lt;50000,"50000",D3534&gt;=50000,"&gt;50000")</f>
        <v>1000</v>
      </c>
      <c r="F3534">
        <v>1142</v>
      </c>
      <c r="G3534" t="str" cm="1">
        <f t="array" ref="G3534">_xlfn.IFS(F3534&lt;1000,"1000",F3534&lt;5000,"5000",F3534&lt;10000,"10000",F3534&lt;15000,"15000",F3534&lt;20000,"20000",F3534&lt;25000,"25000",F3534&lt;30000,"30000",F3534&lt;35000,"35000",F3534&lt;40000,"40000",F3534&lt;45000,"45000",F3534&lt;50000,"50000",F3534&gt;50000,"&gt;50000")</f>
        <v>5000</v>
      </c>
      <c r="H3534" t="s">
        <v>8219</v>
      </c>
      <c r="I3534" t="s">
        <v>8224</v>
      </c>
      <c r="J3534" t="s">
        <v>8246</v>
      </c>
      <c r="K3534">
        <v>1411012740</v>
      </c>
      <c r="L3534" s="10">
        <v>41900.165972222225</v>
      </c>
      <c r="M3534">
        <v>1409667827</v>
      </c>
      <c r="N3534" s="10">
        <f t="shared" si="167"/>
        <v>41884.599849537037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165"/>
        <v>118.95833333333334</v>
      </c>
      <c r="T3534">
        <f t="shared" si="166"/>
        <v>42.296296296296298</v>
      </c>
      <c r="U3534" t="s">
        <v>8317</v>
      </c>
      <c r="V3534" t="s">
        <v>8318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 t="str" cm="1">
        <f t="array" ref="E3535">_xlfn.IFS(D3535&lt;1000,"1000",D3535&lt;5000,"5000",D3535&lt;10000,"10000",D3535&lt;15000,"15000",D3535&lt;20000,"20000",D3535&lt;25000,"25000",D3535&lt;30000,"30000",D3535&lt;35000,"35000",D3535&lt;40000,"40000",D3535&lt;45000,"45000",D3535&lt;50000,"50000",D3535&gt;=50000,"&gt;50000")</f>
        <v>1000</v>
      </c>
      <c r="F3535">
        <v>631</v>
      </c>
      <c r="G3535" t="str" cm="1">
        <f t="array" ref="G3535">_xlfn.IFS(F3535&lt;1000,"1000",F3535&lt;5000,"5000",F3535&lt;10000,"10000",F3535&lt;15000,"15000",F3535&lt;20000,"20000",F3535&lt;25000,"25000",F3535&lt;30000,"30000",F3535&lt;35000,"35000",F3535&lt;40000,"40000",F3535&lt;45000,"45000",F3535&lt;50000,"50000",F3535&gt;50000,"&gt;50000")</f>
        <v>1000</v>
      </c>
      <c r="H3535" t="s">
        <v>8219</v>
      </c>
      <c r="I3535" t="s">
        <v>8224</v>
      </c>
      <c r="J3535" t="s">
        <v>8246</v>
      </c>
      <c r="K3535">
        <v>1447269367</v>
      </c>
      <c r="L3535" s="10">
        <v>42319.802858796291</v>
      </c>
      <c r="M3535">
        <v>1444673767</v>
      </c>
      <c r="N3535" s="10">
        <f t="shared" si="167"/>
        <v>42289.761192129634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165"/>
        <v>126.2</v>
      </c>
      <c r="T3535">
        <f t="shared" si="166"/>
        <v>78.875</v>
      </c>
      <c r="U3535" t="s">
        <v>8317</v>
      </c>
      <c r="V3535" t="s">
        <v>8318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 t="str" cm="1">
        <f t="array" ref="E3536">_xlfn.IFS(D3536&lt;1000,"1000",D3536&lt;5000,"5000",D3536&lt;10000,"10000",D3536&lt;15000,"15000",D3536&lt;20000,"20000",D3536&lt;25000,"25000",D3536&lt;30000,"30000",D3536&lt;35000,"35000",D3536&lt;40000,"40000",D3536&lt;45000,"45000",D3536&lt;50000,"50000",D3536&gt;=50000,"&gt;50000")</f>
        <v>10000</v>
      </c>
      <c r="F3536">
        <v>7810</v>
      </c>
      <c r="G3536" t="str" cm="1">
        <f t="array" ref="G3536">_xlfn.IFS(F3536&lt;1000,"1000",F3536&lt;5000,"5000",F3536&lt;10000,"10000",F3536&lt;15000,"15000",F3536&lt;20000,"20000",F3536&lt;25000,"25000",F3536&lt;30000,"30000",F3536&lt;35000,"35000",F3536&lt;40000,"40000",F3536&lt;45000,"45000",F3536&lt;50000,"50000",F3536&gt;50000,"&gt;50000")</f>
        <v>10000</v>
      </c>
      <c r="H3536" t="s">
        <v>8219</v>
      </c>
      <c r="I3536" t="s">
        <v>8224</v>
      </c>
      <c r="J3536" t="s">
        <v>8246</v>
      </c>
      <c r="K3536">
        <v>1443711623</v>
      </c>
      <c r="L3536" s="10">
        <v>42278.6252662037</v>
      </c>
      <c r="M3536">
        <v>1440687623</v>
      </c>
      <c r="N3536" s="10">
        <f t="shared" si="167"/>
        <v>42243.6252662037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165"/>
        <v>156.20000000000002</v>
      </c>
      <c r="T3536">
        <f t="shared" si="166"/>
        <v>38.284313725490193</v>
      </c>
      <c r="U3536" t="s">
        <v>8317</v>
      </c>
      <c r="V3536" t="s">
        <v>8318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 t="str" cm="1">
        <f t="array" ref="E3537">_xlfn.IFS(D3537&lt;1000,"1000",D3537&lt;5000,"5000",D3537&lt;10000,"10000",D3537&lt;15000,"15000",D3537&lt;20000,"20000",D3537&lt;25000,"25000",D3537&lt;30000,"30000",D3537&lt;35000,"35000",D3537&lt;40000,"40000",D3537&lt;45000,"45000",D3537&lt;50000,"50000",D3537&gt;=50000,"&gt;50000")</f>
        <v>5000</v>
      </c>
      <c r="F3537">
        <v>2063</v>
      </c>
      <c r="G3537" t="str" cm="1">
        <f t="array" ref="G3537">_xlfn.IFS(F3537&lt;1000,"1000",F3537&lt;5000,"5000",F3537&lt;10000,"10000",F3537&lt;15000,"15000",F3537&lt;20000,"20000",F3537&lt;25000,"25000",F3537&lt;30000,"30000",F3537&lt;35000,"35000",F3537&lt;40000,"40000",F3537&lt;45000,"45000",F3537&lt;50000,"50000",F3537&gt;50000,"&gt;50000")</f>
        <v>5000</v>
      </c>
      <c r="H3537" t="s">
        <v>8219</v>
      </c>
      <c r="I3537" t="s">
        <v>8225</v>
      </c>
      <c r="J3537" t="s">
        <v>8247</v>
      </c>
      <c r="K3537">
        <v>1443808800</v>
      </c>
      <c r="L3537" s="10">
        <v>42279.75</v>
      </c>
      <c r="M3537">
        <v>1441120910</v>
      </c>
      <c r="N3537" s="10">
        <f t="shared" si="167"/>
        <v>42248.640162037031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165"/>
        <v>103.15</v>
      </c>
      <c r="T3537">
        <f t="shared" si="166"/>
        <v>44.847826086956523</v>
      </c>
      <c r="U3537" t="s">
        <v>8317</v>
      </c>
      <c r="V3537" t="s">
        <v>8318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 t="str" cm="1">
        <f t="array" ref="E3538">_xlfn.IFS(D3538&lt;1000,"1000",D3538&lt;5000,"5000",D3538&lt;10000,"10000",D3538&lt;15000,"15000",D3538&lt;20000,"20000",D3538&lt;25000,"25000",D3538&lt;30000,"30000",D3538&lt;35000,"35000",D3538&lt;40000,"40000",D3538&lt;45000,"45000",D3538&lt;50000,"50000",D3538&gt;=50000,"&gt;50000")</f>
        <v>1000</v>
      </c>
      <c r="F3538">
        <v>230</v>
      </c>
      <c r="G3538" t="str" cm="1">
        <f t="array" ref="G3538">_xlfn.IFS(F3538&lt;1000,"1000",F3538&lt;5000,"5000",F3538&lt;10000,"10000",F3538&lt;15000,"15000",F3538&lt;20000,"20000",F3538&lt;25000,"25000",F3538&lt;30000,"30000",F3538&lt;35000,"35000",F3538&lt;40000,"40000",F3538&lt;45000,"45000",F3538&lt;50000,"50000",F3538&gt;50000,"&gt;50000")</f>
        <v>1000</v>
      </c>
      <c r="H3538" t="s">
        <v>8219</v>
      </c>
      <c r="I3538" t="s">
        <v>8225</v>
      </c>
      <c r="J3538" t="s">
        <v>8247</v>
      </c>
      <c r="K3538">
        <v>1450612740</v>
      </c>
      <c r="L3538" s="10">
        <v>42358.499305555553</v>
      </c>
      <c r="M3538">
        <v>1448040425</v>
      </c>
      <c r="N3538" s="10">
        <f t="shared" si="167"/>
        <v>42328.727141203708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165"/>
        <v>153.33333333333334</v>
      </c>
      <c r="T3538">
        <f t="shared" si="166"/>
        <v>13.529411764705882</v>
      </c>
      <c r="U3538" t="s">
        <v>8317</v>
      </c>
      <c r="V3538" t="s">
        <v>8318</v>
      </c>
    </row>
    <row r="3539" spans="1:22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 t="str" cm="1">
        <f t="array" ref="E3539">_xlfn.IFS(D3539&lt;1000,"1000",D3539&lt;5000,"5000",D3539&lt;10000,"10000",D3539&lt;15000,"15000",D3539&lt;20000,"20000",D3539&lt;25000,"25000",D3539&lt;30000,"30000",D3539&lt;35000,"35000",D3539&lt;40000,"40000",D3539&lt;45000,"45000",D3539&lt;50000,"50000",D3539&gt;=50000,"&gt;50000")</f>
        <v>1000</v>
      </c>
      <c r="F3539">
        <v>1218</v>
      </c>
      <c r="G3539" t="str" cm="1">
        <f t="array" ref="G3539">_xlfn.IFS(F3539&lt;1000,"1000",F3539&lt;5000,"5000",F3539&lt;10000,"10000",F3539&lt;15000,"15000",F3539&lt;20000,"20000",F3539&lt;25000,"25000",F3539&lt;30000,"30000",F3539&lt;35000,"35000",F3539&lt;40000,"40000",F3539&lt;45000,"45000",F3539&lt;50000,"50000",F3539&gt;50000,"&gt;50000")</f>
        <v>5000</v>
      </c>
      <c r="H3539" t="s">
        <v>8219</v>
      </c>
      <c r="I3539" t="s">
        <v>8229</v>
      </c>
      <c r="J3539" t="s">
        <v>8251</v>
      </c>
      <c r="K3539">
        <v>1416211140</v>
      </c>
      <c r="L3539" s="10">
        <v>41960.332638888889</v>
      </c>
      <c r="M3539">
        <v>1413016216</v>
      </c>
      <c r="N3539" s="10">
        <f t="shared" si="167"/>
        <v>41923.354351851849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165"/>
        <v>180.44444444444446</v>
      </c>
      <c r="T3539">
        <f t="shared" si="166"/>
        <v>43.5</v>
      </c>
      <c r="U3539" t="s">
        <v>8317</v>
      </c>
      <c r="V3539" t="s">
        <v>8318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 t="str" cm="1">
        <f t="array" ref="E3540">_xlfn.IFS(D3540&lt;1000,"1000",D3540&lt;5000,"5000",D3540&lt;10000,"10000",D3540&lt;15000,"15000",D3540&lt;20000,"20000",D3540&lt;25000,"25000",D3540&lt;30000,"30000",D3540&lt;35000,"35000",D3540&lt;40000,"40000",D3540&lt;45000,"45000",D3540&lt;50000,"50000",D3540&gt;=50000,"&gt;50000")</f>
        <v>5000</v>
      </c>
      <c r="F3540">
        <v>2569</v>
      </c>
      <c r="G3540" t="str" cm="1">
        <f t="array" ref="G3540">_xlfn.IFS(F3540&lt;1000,"1000",F3540&lt;5000,"5000",F3540&lt;10000,"10000",F3540&lt;15000,"15000",F3540&lt;20000,"20000",F3540&lt;25000,"25000",F3540&lt;30000,"30000",F3540&lt;35000,"35000",F3540&lt;40000,"40000",F3540&lt;45000,"45000",F3540&lt;50000,"50000",F3540&gt;50000,"&gt;50000")</f>
        <v>5000</v>
      </c>
      <c r="H3540" t="s">
        <v>8219</v>
      </c>
      <c r="I3540" t="s">
        <v>8225</v>
      </c>
      <c r="J3540" t="s">
        <v>8247</v>
      </c>
      <c r="K3540">
        <v>1471428340</v>
      </c>
      <c r="L3540" s="10">
        <v>42599.420601851853</v>
      </c>
      <c r="M3540">
        <v>1469009140</v>
      </c>
      <c r="N3540" s="10">
        <f t="shared" si="167"/>
        <v>42571.420601851853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165"/>
        <v>128.44999999999999</v>
      </c>
      <c r="T3540">
        <f t="shared" si="166"/>
        <v>30.951807228915662</v>
      </c>
      <c r="U3540" t="s">
        <v>8317</v>
      </c>
      <c r="V3540" t="s">
        <v>8318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 t="str" cm="1">
        <f t="array" ref="E3541">_xlfn.IFS(D3541&lt;1000,"1000",D3541&lt;5000,"5000",D3541&lt;10000,"10000",D3541&lt;15000,"15000",D3541&lt;20000,"20000",D3541&lt;25000,"25000",D3541&lt;30000,"30000",D3541&lt;35000,"35000",D3541&lt;40000,"40000",D3541&lt;45000,"45000",D3541&lt;50000,"50000",D3541&gt;=50000,"&gt;50000")</f>
        <v>1000</v>
      </c>
      <c r="F3541">
        <v>718</v>
      </c>
      <c r="G3541" t="str" cm="1">
        <f t="array" ref="G3541">_xlfn.IFS(F3541&lt;1000,"1000",F3541&lt;5000,"5000",F3541&lt;10000,"10000",F3541&lt;15000,"15000",F3541&lt;20000,"20000",F3541&lt;25000,"25000",F3541&lt;30000,"30000",F3541&lt;35000,"35000",F3541&lt;40000,"40000",F3541&lt;45000,"45000",F3541&lt;50000,"50000",F3541&gt;50000,"&gt;50000")</f>
        <v>1000</v>
      </c>
      <c r="H3541" t="s">
        <v>8219</v>
      </c>
      <c r="I3541" t="s">
        <v>8224</v>
      </c>
      <c r="J3541" t="s">
        <v>8246</v>
      </c>
      <c r="K3541">
        <v>1473358122</v>
      </c>
      <c r="L3541" s="10">
        <v>42621.756041666667</v>
      </c>
      <c r="M3541">
        <v>1471543722</v>
      </c>
      <c r="N3541" s="10">
        <f t="shared" si="167"/>
        <v>42600.756041666667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165"/>
        <v>119.66666666666667</v>
      </c>
      <c r="T3541">
        <f t="shared" si="166"/>
        <v>55.230769230769234</v>
      </c>
      <c r="U3541" t="s">
        <v>8317</v>
      </c>
      <c r="V3541" t="s">
        <v>8318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 t="str" cm="1">
        <f t="array" ref="E3542">_xlfn.IFS(D3542&lt;1000,"1000",D3542&lt;5000,"5000",D3542&lt;10000,"10000",D3542&lt;15000,"15000",D3542&lt;20000,"20000",D3542&lt;25000,"25000",D3542&lt;30000,"30000",D3542&lt;35000,"35000",D3542&lt;40000,"40000",D3542&lt;45000,"45000",D3542&lt;50000,"50000",D3542&gt;=50000,"&gt;50000")</f>
        <v>1000</v>
      </c>
      <c r="F3542">
        <v>369</v>
      </c>
      <c r="G3542" t="str" cm="1">
        <f t="array" ref="G3542">_xlfn.IFS(F3542&lt;1000,"1000",F3542&lt;5000,"5000",F3542&lt;10000,"10000",F3542&lt;15000,"15000",F3542&lt;20000,"20000",F3542&lt;25000,"25000",F3542&lt;30000,"30000",F3542&lt;35000,"35000",F3542&lt;40000,"40000",F3542&lt;45000,"45000",F3542&lt;50000,"50000",F3542&gt;50000,"&gt;50000")</f>
        <v>1000</v>
      </c>
      <c r="H3542" t="s">
        <v>8219</v>
      </c>
      <c r="I3542" t="s">
        <v>8225</v>
      </c>
      <c r="J3542" t="s">
        <v>8247</v>
      </c>
      <c r="K3542">
        <v>1466899491</v>
      </c>
      <c r="L3542" s="10">
        <v>42547.003368055557</v>
      </c>
      <c r="M3542">
        <v>1464307491</v>
      </c>
      <c r="N3542" s="10">
        <f t="shared" si="167"/>
        <v>42517.003368055557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165"/>
        <v>123</v>
      </c>
      <c r="T3542">
        <f t="shared" si="166"/>
        <v>46.125</v>
      </c>
      <c r="U3542" t="s">
        <v>8317</v>
      </c>
      <c r="V3542" t="s">
        <v>8318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 t="str" cm="1">
        <f t="array" ref="E3543">_xlfn.IFS(D3543&lt;1000,"1000",D3543&lt;5000,"5000",D3543&lt;10000,"10000",D3543&lt;15000,"15000",D3543&lt;20000,"20000",D3543&lt;25000,"25000",D3543&lt;30000,"30000",D3543&lt;35000,"35000",D3543&lt;40000,"40000",D3543&lt;45000,"45000",D3543&lt;50000,"50000",D3543&gt;=50000,"&gt;50000")</f>
        <v>5000</v>
      </c>
      <c r="F3543">
        <v>1260</v>
      </c>
      <c r="G3543" t="str" cm="1">
        <f t="array" ref="G3543">_xlfn.IFS(F3543&lt;1000,"1000",F3543&lt;5000,"5000",F3543&lt;10000,"10000",F3543&lt;15000,"15000",F3543&lt;20000,"20000",F3543&lt;25000,"25000",F3543&lt;30000,"30000",F3543&lt;35000,"35000",F3543&lt;40000,"40000",F3543&lt;45000,"45000",F3543&lt;50000,"50000",F3543&gt;50000,"&gt;50000")</f>
        <v>5000</v>
      </c>
      <c r="H3543" t="s">
        <v>8219</v>
      </c>
      <c r="I3543" t="s">
        <v>8225</v>
      </c>
      <c r="J3543" t="s">
        <v>8247</v>
      </c>
      <c r="K3543">
        <v>1441042275</v>
      </c>
      <c r="L3543" s="10">
        <v>42247.730034722219</v>
      </c>
      <c r="M3543">
        <v>1438882275</v>
      </c>
      <c r="N3543" s="10">
        <f t="shared" si="167"/>
        <v>42222.730034722219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165"/>
        <v>105</v>
      </c>
      <c r="T3543">
        <f t="shared" si="166"/>
        <v>39.375</v>
      </c>
      <c r="U3543" t="s">
        <v>8317</v>
      </c>
      <c r="V3543" t="s">
        <v>8318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 t="str" cm="1">
        <f t="array" ref="E3544">_xlfn.IFS(D3544&lt;1000,"1000",D3544&lt;5000,"5000",D3544&lt;10000,"10000",D3544&lt;15000,"15000",D3544&lt;20000,"20000",D3544&lt;25000,"25000",D3544&lt;30000,"30000",D3544&lt;35000,"35000",D3544&lt;40000,"40000",D3544&lt;45000,"45000",D3544&lt;50000,"50000",D3544&gt;=50000,"&gt;50000")</f>
        <v>10000</v>
      </c>
      <c r="F3544">
        <v>5623</v>
      </c>
      <c r="G3544" t="str" cm="1">
        <f t="array" ref="G3544">_xlfn.IFS(F3544&lt;1000,"1000",F3544&lt;5000,"5000",F3544&lt;10000,"10000",F3544&lt;15000,"15000",F3544&lt;20000,"20000",F3544&lt;25000,"25000",F3544&lt;30000,"30000",F3544&lt;35000,"35000",F3544&lt;40000,"40000",F3544&lt;45000,"45000",F3544&lt;50000,"50000",F3544&gt;50000,"&gt;50000")</f>
        <v>10000</v>
      </c>
      <c r="H3544" t="s">
        <v>8219</v>
      </c>
      <c r="I3544" t="s">
        <v>8224</v>
      </c>
      <c r="J3544" t="s">
        <v>8246</v>
      </c>
      <c r="K3544">
        <v>1410099822</v>
      </c>
      <c r="L3544" s="10">
        <v>41889.599791666667</v>
      </c>
      <c r="M3544">
        <v>1404915822</v>
      </c>
      <c r="N3544" s="10">
        <f t="shared" si="167"/>
        <v>41829.599791666667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165"/>
        <v>102.23636363636363</v>
      </c>
      <c r="T3544">
        <f t="shared" si="166"/>
        <v>66.152941176470591</v>
      </c>
      <c r="U3544" t="s">
        <v>8317</v>
      </c>
      <c r="V3544" t="s">
        <v>8318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 t="str" cm="1">
        <f t="array" ref="E3545">_xlfn.IFS(D3545&lt;1000,"1000",D3545&lt;5000,"5000",D3545&lt;10000,"10000",D3545&lt;15000,"15000",D3545&lt;20000,"20000",D3545&lt;25000,"25000",D3545&lt;30000,"30000",D3545&lt;35000,"35000",D3545&lt;40000,"40000",D3545&lt;45000,"45000",D3545&lt;50000,"50000",D3545&gt;=50000,"&gt;50000")</f>
        <v>5000</v>
      </c>
      <c r="F3545">
        <v>1570</v>
      </c>
      <c r="G3545" t="str" cm="1">
        <f t="array" ref="G3545">_xlfn.IFS(F3545&lt;1000,"1000",F3545&lt;5000,"5000",F3545&lt;10000,"10000",F3545&lt;15000,"15000",F3545&lt;20000,"20000",F3545&lt;25000,"25000",F3545&lt;30000,"30000",F3545&lt;35000,"35000",F3545&lt;40000,"40000",F3545&lt;45000,"45000",F3545&lt;50000,"50000",F3545&gt;50000,"&gt;50000")</f>
        <v>5000</v>
      </c>
      <c r="H3545" t="s">
        <v>8219</v>
      </c>
      <c r="I3545" t="s">
        <v>8236</v>
      </c>
      <c r="J3545" t="s">
        <v>8249</v>
      </c>
      <c r="K3545">
        <v>1435255659</v>
      </c>
      <c r="L3545" s="10">
        <v>42180.755312499998</v>
      </c>
      <c r="M3545">
        <v>1432663659</v>
      </c>
      <c r="N3545" s="10">
        <f t="shared" si="167"/>
        <v>42150.755312499998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165"/>
        <v>104.66666666666666</v>
      </c>
      <c r="T3545">
        <f t="shared" si="166"/>
        <v>54.137931034482762</v>
      </c>
      <c r="U3545" t="s">
        <v>8317</v>
      </c>
      <c r="V3545" t="s">
        <v>8318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 t="str" cm="1">
        <f t="array" ref="E3546">_xlfn.IFS(D3546&lt;1000,"1000",D3546&lt;5000,"5000",D3546&lt;10000,"10000",D3546&lt;15000,"15000",D3546&lt;20000,"20000",D3546&lt;25000,"25000",D3546&lt;30000,"30000",D3546&lt;35000,"35000",D3546&lt;40000,"40000",D3546&lt;45000,"45000",D3546&lt;50000,"50000",D3546&gt;=50000,"&gt;50000")</f>
        <v>5000</v>
      </c>
      <c r="F3546">
        <v>2500</v>
      </c>
      <c r="G3546" t="str" cm="1">
        <f t="array" ref="G3546">_xlfn.IFS(F3546&lt;1000,"1000",F3546&lt;5000,"5000",F3546&lt;10000,"10000",F3546&lt;15000,"15000",F3546&lt;20000,"20000",F3546&lt;25000,"25000",F3546&lt;30000,"30000",F3546&lt;35000,"35000",F3546&lt;40000,"40000",F3546&lt;45000,"45000",F3546&lt;50000,"50000",F3546&gt;50000,"&gt;50000")</f>
        <v>5000</v>
      </c>
      <c r="H3546" t="s">
        <v>8219</v>
      </c>
      <c r="I3546" t="s">
        <v>8224</v>
      </c>
      <c r="J3546" t="s">
        <v>8246</v>
      </c>
      <c r="K3546">
        <v>1425758257</v>
      </c>
      <c r="L3546" s="10">
        <v>42070.831678240742</v>
      </c>
      <c r="M3546">
        <v>1423166257</v>
      </c>
      <c r="N3546" s="10">
        <f t="shared" si="167"/>
        <v>42040.831678240742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165"/>
        <v>100</v>
      </c>
      <c r="T3546">
        <f t="shared" si="166"/>
        <v>104.16666666666667</v>
      </c>
      <c r="U3546" t="s">
        <v>8317</v>
      </c>
      <c r="V3546" t="s">
        <v>8318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 t="str" cm="1">
        <f t="array" ref="E3547">_xlfn.IFS(D3547&lt;1000,"1000",D3547&lt;5000,"5000",D3547&lt;10000,"10000",D3547&lt;15000,"15000",D3547&lt;20000,"20000",D3547&lt;25000,"25000",D3547&lt;30000,"30000",D3547&lt;35000,"35000",D3547&lt;40000,"40000",D3547&lt;45000,"45000",D3547&lt;50000,"50000",D3547&gt;=50000,"&gt;50000")</f>
        <v>1000</v>
      </c>
      <c r="F3547">
        <v>251</v>
      </c>
      <c r="G3547" t="str" cm="1">
        <f t="array" ref="G3547">_xlfn.IFS(F3547&lt;1000,"1000",F3547&lt;5000,"5000",F3547&lt;10000,"10000",F3547&lt;15000,"15000",F3547&lt;20000,"20000",F3547&lt;25000,"25000",F3547&lt;30000,"30000",F3547&lt;35000,"35000",F3547&lt;40000,"40000",F3547&lt;45000,"45000",F3547&lt;50000,"50000",F3547&gt;50000,"&gt;50000")</f>
        <v>1000</v>
      </c>
      <c r="H3547" t="s">
        <v>8219</v>
      </c>
      <c r="I3547" t="s">
        <v>8224</v>
      </c>
      <c r="J3547" t="s">
        <v>8246</v>
      </c>
      <c r="K3547">
        <v>1428780159</v>
      </c>
      <c r="L3547" s="10">
        <v>42105.807395833333</v>
      </c>
      <c r="M3547">
        <v>1426188159</v>
      </c>
      <c r="N3547" s="10">
        <f t="shared" si="167"/>
        <v>42075.807395833333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165"/>
        <v>100.4</v>
      </c>
      <c r="T3547">
        <f t="shared" si="166"/>
        <v>31.375</v>
      </c>
      <c r="U3547" t="s">
        <v>8317</v>
      </c>
      <c r="V3547" t="s">
        <v>8318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 t="str" cm="1">
        <f t="array" ref="E3548">_xlfn.IFS(D3548&lt;1000,"1000",D3548&lt;5000,"5000",D3548&lt;10000,"10000",D3548&lt;15000,"15000",D3548&lt;20000,"20000",D3548&lt;25000,"25000",D3548&lt;30000,"30000",D3548&lt;35000,"35000",D3548&lt;40000,"40000",D3548&lt;45000,"45000",D3548&lt;50000,"50000",D3548&gt;=50000,"&gt;50000")</f>
        <v>5000</v>
      </c>
      <c r="F3548">
        <v>1125</v>
      </c>
      <c r="G3548" t="str" cm="1">
        <f t="array" ref="G3548">_xlfn.IFS(F3548&lt;1000,"1000",F3548&lt;5000,"5000",F3548&lt;10000,"10000",F3548&lt;15000,"15000",F3548&lt;20000,"20000",F3548&lt;25000,"25000",F3548&lt;30000,"30000",F3548&lt;35000,"35000",F3548&lt;40000,"40000",F3548&lt;45000,"45000",F3548&lt;50000,"50000",F3548&gt;50000,"&gt;50000")</f>
        <v>5000</v>
      </c>
      <c r="H3548" t="s">
        <v>8219</v>
      </c>
      <c r="I3548" t="s">
        <v>8224</v>
      </c>
      <c r="J3548" t="s">
        <v>8246</v>
      </c>
      <c r="K3548">
        <v>1427860740</v>
      </c>
      <c r="L3548" s="10">
        <v>42095.165972222225</v>
      </c>
      <c r="M3548">
        <v>1426002684</v>
      </c>
      <c r="N3548" s="10">
        <f t="shared" si="167"/>
        <v>42073.660694444443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165"/>
        <v>102.27272727272727</v>
      </c>
      <c r="T3548">
        <f t="shared" si="166"/>
        <v>59.210526315789473</v>
      </c>
      <c r="U3548" t="s">
        <v>8317</v>
      </c>
      <c r="V3548" t="s">
        <v>8318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 t="str" cm="1">
        <f t="array" ref="E3549">_xlfn.IFS(D3549&lt;1000,"1000",D3549&lt;5000,"5000",D3549&lt;10000,"10000",D3549&lt;15000,"15000",D3549&lt;20000,"20000",D3549&lt;25000,"25000",D3549&lt;30000,"30000",D3549&lt;35000,"35000",D3549&lt;40000,"40000",D3549&lt;45000,"45000",D3549&lt;50000,"50000",D3549&gt;=50000,"&gt;50000")</f>
        <v>40000</v>
      </c>
      <c r="F3549">
        <v>40043.25</v>
      </c>
      <c r="G3549" t="str" cm="1">
        <f t="array" ref="G3549">_xlfn.IFS(F3549&lt;1000,"1000",F3549&lt;5000,"5000",F3549&lt;10000,"10000",F3549&lt;15000,"15000",F3549&lt;20000,"20000",F3549&lt;25000,"25000",F3549&lt;30000,"30000",F3549&lt;35000,"35000",F3549&lt;40000,"40000",F3549&lt;45000,"45000",F3549&lt;50000,"50000",F3549&gt;50000,"&gt;50000")</f>
        <v>45000</v>
      </c>
      <c r="H3549" t="s">
        <v>8219</v>
      </c>
      <c r="I3549" t="s">
        <v>8224</v>
      </c>
      <c r="J3549" t="s">
        <v>8246</v>
      </c>
      <c r="K3549">
        <v>1463198340</v>
      </c>
      <c r="L3549" s="10">
        <v>42504.165972222225</v>
      </c>
      <c r="M3549">
        <v>1461117201</v>
      </c>
      <c r="N3549" s="10">
        <f t="shared" si="167"/>
        <v>42480.078715277778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165"/>
        <v>114.40928571428573</v>
      </c>
      <c r="T3549">
        <f t="shared" si="166"/>
        <v>119.17633928571429</v>
      </c>
      <c r="U3549" t="s">
        <v>8317</v>
      </c>
      <c r="V3549" t="s">
        <v>8318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 t="str" cm="1">
        <f t="array" ref="E3550">_xlfn.IFS(D3550&lt;1000,"1000",D3550&lt;5000,"5000",D3550&lt;10000,"10000",D3550&lt;15000,"15000",D3550&lt;20000,"20000",D3550&lt;25000,"25000",D3550&lt;30000,"30000",D3550&lt;35000,"35000",D3550&lt;40000,"40000",D3550&lt;45000,"45000",D3550&lt;50000,"50000",D3550&gt;=50000,"&gt;50000")</f>
        <v>5000</v>
      </c>
      <c r="F3550">
        <v>2140</v>
      </c>
      <c r="G3550" t="str" cm="1">
        <f t="array" ref="G3550">_xlfn.IFS(F3550&lt;1000,"1000",F3550&lt;5000,"5000",F3550&lt;10000,"10000",F3550&lt;15000,"15000",F3550&lt;20000,"20000",F3550&lt;25000,"25000",F3550&lt;30000,"30000",F3550&lt;35000,"35000",F3550&lt;40000,"40000",F3550&lt;45000,"45000",F3550&lt;50000,"50000",F3550&gt;50000,"&gt;50000")</f>
        <v>5000</v>
      </c>
      <c r="H3550" t="s">
        <v>8219</v>
      </c>
      <c r="I3550" t="s">
        <v>8224</v>
      </c>
      <c r="J3550" t="s">
        <v>8246</v>
      </c>
      <c r="K3550">
        <v>1457139600</v>
      </c>
      <c r="L3550" s="10">
        <v>42434.041666666672</v>
      </c>
      <c r="M3550">
        <v>1455230214</v>
      </c>
      <c r="N3550" s="10">
        <f t="shared" si="167"/>
        <v>42411.942291666666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165"/>
        <v>101.9047619047619</v>
      </c>
      <c r="T3550">
        <f t="shared" si="166"/>
        <v>164.61538461538461</v>
      </c>
      <c r="U3550" t="s">
        <v>8317</v>
      </c>
      <c r="V3550" t="s">
        <v>8318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 t="str" cm="1">
        <f t="array" ref="E3551">_xlfn.IFS(D3551&lt;1000,"1000",D3551&lt;5000,"5000",D3551&lt;10000,"10000",D3551&lt;15000,"15000",D3551&lt;20000,"20000",D3551&lt;25000,"25000",D3551&lt;30000,"30000",D3551&lt;35000,"35000",D3551&lt;40000,"40000",D3551&lt;45000,"45000",D3551&lt;50000,"50000",D3551&gt;=50000,"&gt;50000")</f>
        <v>5000</v>
      </c>
      <c r="F3551">
        <v>1020</v>
      </c>
      <c r="G3551" t="str" cm="1">
        <f t="array" ref="G3551">_xlfn.IFS(F3551&lt;1000,"1000",F3551&lt;5000,"5000",F3551&lt;10000,"10000",F3551&lt;15000,"15000",F3551&lt;20000,"20000",F3551&lt;25000,"25000",F3551&lt;30000,"30000",F3551&lt;35000,"35000",F3551&lt;40000,"40000",F3551&lt;45000,"45000",F3551&lt;50000,"50000",F3551&gt;50000,"&gt;50000")</f>
        <v>5000</v>
      </c>
      <c r="H3551" t="s">
        <v>8219</v>
      </c>
      <c r="I3551" t="s">
        <v>8225</v>
      </c>
      <c r="J3551" t="s">
        <v>8247</v>
      </c>
      <c r="K3551">
        <v>1441358873</v>
      </c>
      <c r="L3551" s="10">
        <v>42251.394363425927</v>
      </c>
      <c r="M3551">
        <v>1438939673</v>
      </c>
      <c r="N3551" s="10">
        <f t="shared" si="167"/>
        <v>42223.394363425927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165"/>
        <v>102</v>
      </c>
      <c r="T3551">
        <f t="shared" si="166"/>
        <v>24.285714285714285</v>
      </c>
      <c r="U3551" t="s">
        <v>8317</v>
      </c>
      <c r="V3551" t="s">
        <v>8318</v>
      </c>
    </row>
    <row r="3552" spans="1:22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 t="str" cm="1">
        <f t="array" ref="E3552">_xlfn.IFS(D3552&lt;1000,"1000",D3552&lt;5000,"5000",D3552&lt;10000,"10000",D3552&lt;15000,"15000",D3552&lt;20000,"20000",D3552&lt;25000,"25000",D3552&lt;30000,"30000",D3552&lt;35000,"35000",D3552&lt;40000,"40000",D3552&lt;45000,"45000",D3552&lt;50000,"50000",D3552&gt;=50000,"&gt;50000")</f>
        <v>5000</v>
      </c>
      <c r="F3552">
        <v>2620</v>
      </c>
      <c r="G3552" t="str" cm="1">
        <f t="array" ref="G3552">_xlfn.IFS(F3552&lt;1000,"1000",F3552&lt;5000,"5000",F3552&lt;10000,"10000",F3552&lt;15000,"15000",F3552&lt;20000,"20000",F3552&lt;25000,"25000",F3552&lt;30000,"30000",F3552&lt;35000,"35000",F3552&lt;40000,"40000",F3552&lt;45000,"45000",F3552&lt;50000,"50000",F3552&gt;50000,"&gt;50000")</f>
        <v>5000</v>
      </c>
      <c r="H3552" t="s">
        <v>8219</v>
      </c>
      <c r="I3552" t="s">
        <v>8225</v>
      </c>
      <c r="J3552" t="s">
        <v>8247</v>
      </c>
      <c r="K3552">
        <v>1462224398</v>
      </c>
      <c r="L3552" s="10">
        <v>42492.893495370372</v>
      </c>
      <c r="M3552">
        <v>1459632398</v>
      </c>
      <c r="N3552" s="10">
        <f t="shared" si="167"/>
        <v>42462.893495370372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165"/>
        <v>104.80000000000001</v>
      </c>
      <c r="T3552">
        <f t="shared" si="166"/>
        <v>40.9375</v>
      </c>
      <c r="U3552" t="s">
        <v>8317</v>
      </c>
      <c r="V3552" t="s">
        <v>8318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 t="str" cm="1">
        <f t="array" ref="E3553">_xlfn.IFS(D3553&lt;1000,"1000",D3553&lt;5000,"5000",D3553&lt;10000,"10000",D3553&lt;15000,"15000",D3553&lt;20000,"20000",D3553&lt;25000,"25000",D3553&lt;30000,"30000",D3553&lt;35000,"35000",D3553&lt;40000,"40000",D3553&lt;45000,"45000",D3553&lt;50000,"50000",D3553&gt;=50000,"&gt;50000")</f>
        <v>5000</v>
      </c>
      <c r="F3553">
        <v>1527.5</v>
      </c>
      <c r="G3553" t="str" cm="1">
        <f t="array" ref="G3553">_xlfn.IFS(F3553&lt;1000,"1000",F3553&lt;5000,"5000",F3553&lt;10000,"10000",F3553&lt;15000,"15000",F3553&lt;20000,"20000",F3553&lt;25000,"25000",F3553&lt;30000,"30000",F3553&lt;35000,"35000",F3553&lt;40000,"40000",F3553&lt;45000,"45000",F3553&lt;50000,"50000",F3553&gt;50000,"&gt;50000")</f>
        <v>5000</v>
      </c>
      <c r="H3553" t="s">
        <v>8219</v>
      </c>
      <c r="I3553" t="s">
        <v>8224</v>
      </c>
      <c r="J3553" t="s">
        <v>8246</v>
      </c>
      <c r="K3553">
        <v>1400796420</v>
      </c>
      <c r="L3553" s="10">
        <v>41781.921527777777</v>
      </c>
      <c r="M3553">
        <v>1398342170</v>
      </c>
      <c r="N3553" s="10">
        <f t="shared" si="167"/>
        <v>41753.515856481477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165"/>
        <v>101.83333333333333</v>
      </c>
      <c r="T3553">
        <f t="shared" si="166"/>
        <v>61.1</v>
      </c>
      <c r="U3553" t="s">
        <v>8317</v>
      </c>
      <c r="V3553" t="s">
        <v>8318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 t="str" cm="1">
        <f t="array" ref="E3554">_xlfn.IFS(D3554&lt;1000,"1000",D3554&lt;5000,"5000",D3554&lt;10000,"10000",D3554&lt;15000,"15000",D3554&lt;20000,"20000",D3554&lt;25000,"25000",D3554&lt;30000,"30000",D3554&lt;35000,"35000",D3554&lt;40000,"40000",D3554&lt;45000,"45000",D3554&lt;50000,"50000",D3554&gt;=50000,"&gt;50000")</f>
        <v>1000</v>
      </c>
      <c r="F3554">
        <v>773</v>
      </c>
      <c r="G3554" t="str" cm="1">
        <f t="array" ref="G3554">_xlfn.IFS(F3554&lt;1000,"1000",F3554&lt;5000,"5000",F3554&lt;10000,"10000",F3554&lt;15000,"15000",F3554&lt;20000,"20000",F3554&lt;25000,"25000",F3554&lt;30000,"30000",F3554&lt;35000,"35000",F3554&lt;40000,"40000",F3554&lt;45000,"45000",F3554&lt;50000,"50000",F3554&gt;50000,"&gt;50000")</f>
        <v>1000</v>
      </c>
      <c r="H3554" t="s">
        <v>8219</v>
      </c>
      <c r="I3554" t="s">
        <v>8225</v>
      </c>
      <c r="J3554" t="s">
        <v>8247</v>
      </c>
      <c r="K3554">
        <v>1403964324</v>
      </c>
      <c r="L3554" s="10">
        <v>41818.587083333332</v>
      </c>
      <c r="M3554">
        <v>1401372324</v>
      </c>
      <c r="N3554" s="10">
        <f t="shared" si="167"/>
        <v>41788.587083333332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165"/>
        <v>100</v>
      </c>
      <c r="T3554">
        <f t="shared" si="166"/>
        <v>38.65</v>
      </c>
      <c r="U3554" t="s">
        <v>8317</v>
      </c>
      <c r="V3554" t="s">
        <v>8318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 t="str" cm="1">
        <f t="array" ref="E3555">_xlfn.IFS(D3555&lt;1000,"1000",D3555&lt;5000,"5000",D3555&lt;10000,"10000",D3555&lt;15000,"15000",D3555&lt;20000,"20000",D3555&lt;25000,"25000",D3555&lt;30000,"30000",D3555&lt;35000,"35000",D3555&lt;40000,"40000",D3555&lt;45000,"45000",D3555&lt;50000,"50000",D3555&gt;=50000,"&gt;50000")</f>
        <v>10000</v>
      </c>
      <c r="F3555">
        <v>5845</v>
      </c>
      <c r="G3555" t="str" cm="1">
        <f t="array" ref="G3555">_xlfn.IFS(F3555&lt;1000,"1000",F3555&lt;5000,"5000",F3555&lt;10000,"10000",F3555&lt;15000,"15000",F3555&lt;20000,"20000",F3555&lt;25000,"25000",F3555&lt;30000,"30000",F3555&lt;35000,"35000",F3555&lt;40000,"40000",F3555&lt;45000,"45000",F3555&lt;50000,"50000",F3555&gt;50000,"&gt;50000")</f>
        <v>10000</v>
      </c>
      <c r="H3555" t="s">
        <v>8219</v>
      </c>
      <c r="I3555" t="s">
        <v>8224</v>
      </c>
      <c r="J3555" t="s">
        <v>8246</v>
      </c>
      <c r="K3555">
        <v>1439337600</v>
      </c>
      <c r="L3555" s="10">
        <v>42228</v>
      </c>
      <c r="M3555">
        <v>1436575280</v>
      </c>
      <c r="N3555" s="10">
        <f t="shared" si="167"/>
        <v>42196.028703703705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165"/>
        <v>106.27272727272728</v>
      </c>
      <c r="T3555">
        <f t="shared" si="166"/>
        <v>56.20192307692308</v>
      </c>
      <c r="U3555" t="s">
        <v>8317</v>
      </c>
      <c r="V3555" t="s">
        <v>8318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 t="str" cm="1">
        <f t="array" ref="E3556">_xlfn.IFS(D3556&lt;1000,"1000",D3556&lt;5000,"5000",D3556&lt;10000,"10000",D3556&lt;15000,"15000",D3556&lt;20000,"20000",D3556&lt;25000,"25000",D3556&lt;30000,"30000",D3556&lt;35000,"35000",D3556&lt;40000,"40000",D3556&lt;45000,"45000",D3556&lt;50000,"50000",D3556&gt;=50000,"&gt;50000")</f>
        <v>10000</v>
      </c>
      <c r="F3556">
        <v>5671.11</v>
      </c>
      <c r="G3556" t="str" cm="1">
        <f t="array" ref="G3556">_xlfn.IFS(F3556&lt;1000,"1000",F3556&lt;5000,"5000",F3556&lt;10000,"10000",F3556&lt;15000,"15000",F3556&lt;20000,"20000",F3556&lt;25000,"25000",F3556&lt;30000,"30000",F3556&lt;35000,"35000",F3556&lt;40000,"40000",F3556&lt;45000,"45000",F3556&lt;50000,"50000",F3556&gt;50000,"&gt;50000")</f>
        <v>10000</v>
      </c>
      <c r="H3556" t="s">
        <v>8219</v>
      </c>
      <c r="I3556" t="s">
        <v>8224</v>
      </c>
      <c r="J3556" t="s">
        <v>8246</v>
      </c>
      <c r="K3556">
        <v>1423674000</v>
      </c>
      <c r="L3556" s="10">
        <v>42046.708333333328</v>
      </c>
      <c r="M3556">
        <v>1421025159</v>
      </c>
      <c r="N3556" s="10">
        <f t="shared" si="167"/>
        <v>42016.050451388888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165"/>
        <v>113.42219999999999</v>
      </c>
      <c r="T3556">
        <f t="shared" si="166"/>
        <v>107.00207547169811</v>
      </c>
      <c r="U3556" t="s">
        <v>8317</v>
      </c>
      <c r="V3556" t="s">
        <v>8318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 t="str" cm="1">
        <f t="array" ref="E3557">_xlfn.IFS(D3557&lt;1000,"1000",D3557&lt;5000,"5000",D3557&lt;10000,"10000",D3557&lt;15000,"15000",D3557&lt;20000,"20000",D3557&lt;25000,"25000",D3557&lt;30000,"30000",D3557&lt;35000,"35000",D3557&lt;40000,"40000",D3557&lt;45000,"45000",D3557&lt;50000,"50000",D3557&gt;=50000,"&gt;50000")</f>
        <v>5000</v>
      </c>
      <c r="F3557">
        <v>2400</v>
      </c>
      <c r="G3557" t="str" cm="1">
        <f t="array" ref="G3557">_xlfn.IFS(F3557&lt;1000,"1000",F3557&lt;5000,"5000",F3557&lt;10000,"10000",F3557&lt;15000,"15000",F3557&lt;20000,"20000",F3557&lt;25000,"25000",F3557&lt;30000,"30000",F3557&lt;35000,"35000",F3557&lt;40000,"40000",F3557&lt;45000,"45000",F3557&lt;50000,"50000",F3557&gt;50000,"&gt;50000")</f>
        <v>5000</v>
      </c>
      <c r="H3557" t="s">
        <v>8219</v>
      </c>
      <c r="I3557" t="s">
        <v>8237</v>
      </c>
      <c r="J3557" t="s">
        <v>8249</v>
      </c>
      <c r="K3557">
        <v>1479382594</v>
      </c>
      <c r="L3557" s="10">
        <v>42691.483726851846</v>
      </c>
      <c r="M3557">
        <v>1476786994</v>
      </c>
      <c r="N3557" s="10">
        <f t="shared" si="167"/>
        <v>42661.442060185189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165"/>
        <v>100</v>
      </c>
      <c r="T3557">
        <f t="shared" si="166"/>
        <v>171.42857142857142</v>
      </c>
      <c r="U3557" t="s">
        <v>8317</v>
      </c>
      <c r="V3557" t="s">
        <v>8318</v>
      </c>
    </row>
    <row r="3558" spans="1:22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 t="str" cm="1">
        <f t="array" ref="E3558">_xlfn.IFS(D3558&lt;1000,"1000",D3558&lt;5000,"5000",D3558&lt;10000,"10000",D3558&lt;15000,"15000",D3558&lt;20000,"20000",D3558&lt;25000,"25000",D3558&lt;30000,"30000",D3558&lt;35000,"35000",D3558&lt;40000,"40000",D3558&lt;45000,"45000",D3558&lt;50000,"50000",D3558&gt;=50000,"&gt;50000")</f>
        <v>5000</v>
      </c>
      <c r="F3558">
        <v>2210</v>
      </c>
      <c r="G3558" t="str" cm="1">
        <f t="array" ref="G3558">_xlfn.IFS(F3558&lt;1000,"1000",F3558&lt;5000,"5000",F3558&lt;10000,"10000",F3558&lt;15000,"15000",F3558&lt;20000,"20000",F3558&lt;25000,"25000",F3558&lt;30000,"30000",F3558&lt;35000,"35000",F3558&lt;40000,"40000",F3558&lt;45000,"45000",F3558&lt;50000,"50000",F3558&gt;50000,"&gt;50000")</f>
        <v>5000</v>
      </c>
      <c r="H3558" t="s">
        <v>8219</v>
      </c>
      <c r="I3558" t="s">
        <v>8225</v>
      </c>
      <c r="J3558" t="s">
        <v>8247</v>
      </c>
      <c r="K3558">
        <v>1408289724</v>
      </c>
      <c r="L3558" s="10">
        <v>41868.649583333332</v>
      </c>
      <c r="M3558">
        <v>1403105724</v>
      </c>
      <c r="N3558" s="10">
        <f t="shared" si="167"/>
        <v>41808.649583333332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165"/>
        <v>100.45454545454547</v>
      </c>
      <c r="T3558">
        <f t="shared" si="166"/>
        <v>110.5</v>
      </c>
      <c r="U3558" t="s">
        <v>8317</v>
      </c>
      <c r="V3558" t="s">
        <v>8318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 t="str" cm="1">
        <f t="array" ref="E3559">_xlfn.IFS(D3559&lt;1000,"1000",D3559&lt;5000,"5000",D3559&lt;10000,"10000",D3559&lt;15000,"15000",D3559&lt;20000,"20000",D3559&lt;25000,"25000",D3559&lt;30000,"30000",D3559&lt;35000,"35000",D3559&lt;40000,"40000",D3559&lt;45000,"45000",D3559&lt;50000,"50000",D3559&gt;=50000,"&gt;50000")</f>
        <v>&gt;50000</v>
      </c>
      <c r="F3559">
        <v>100036</v>
      </c>
      <c r="G3559" t="str" cm="1">
        <f t="array" ref="G3559">_xlfn.IFS(F3559&lt;1000,"1000",F3559&lt;5000,"5000",F3559&lt;10000,"10000",F3559&lt;15000,"15000",F3559&lt;20000,"20000",F3559&lt;25000,"25000",F3559&lt;30000,"30000",F3559&lt;35000,"35000",F3559&lt;40000,"40000",F3559&lt;45000,"45000",F3559&lt;50000,"50000",F3559&gt;50000,"&gt;50000")</f>
        <v>&gt;50000</v>
      </c>
      <c r="H3559" t="s">
        <v>8219</v>
      </c>
      <c r="I3559" t="s">
        <v>8224</v>
      </c>
      <c r="J3559" t="s">
        <v>8246</v>
      </c>
      <c r="K3559">
        <v>1399271911</v>
      </c>
      <c r="L3559" s="10">
        <v>41764.276747685188</v>
      </c>
      <c r="M3559">
        <v>1396334311</v>
      </c>
      <c r="N3559" s="10">
        <f t="shared" si="167"/>
        <v>41730.276747685188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165"/>
        <v>100.03599999999999</v>
      </c>
      <c r="T3559">
        <f t="shared" si="166"/>
        <v>179.27598566308242</v>
      </c>
      <c r="U3559" t="s">
        <v>8317</v>
      </c>
      <c r="V3559" t="s">
        <v>8318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 t="str" cm="1">
        <f t="array" ref="E3560">_xlfn.IFS(D3560&lt;1000,"1000",D3560&lt;5000,"5000",D3560&lt;10000,"10000",D3560&lt;15000,"15000",D3560&lt;20000,"20000",D3560&lt;25000,"25000",D3560&lt;30000,"30000",D3560&lt;35000,"35000",D3560&lt;40000,"40000",D3560&lt;45000,"45000",D3560&lt;50000,"50000",D3560&gt;=50000,"&gt;50000")</f>
        <v>1000</v>
      </c>
      <c r="F3560">
        <v>504</v>
      </c>
      <c r="G3560" t="str" cm="1">
        <f t="array" ref="G3560">_xlfn.IFS(F3560&lt;1000,"1000",F3560&lt;5000,"5000",F3560&lt;10000,"10000",F3560&lt;15000,"15000",F3560&lt;20000,"20000",F3560&lt;25000,"25000",F3560&lt;30000,"30000",F3560&lt;35000,"35000",F3560&lt;40000,"40000",F3560&lt;45000,"45000",F3560&lt;50000,"50000",F3560&gt;50000,"&gt;50000")</f>
        <v>1000</v>
      </c>
      <c r="H3560" t="s">
        <v>8219</v>
      </c>
      <c r="I3560" t="s">
        <v>8225</v>
      </c>
      <c r="J3560" t="s">
        <v>8247</v>
      </c>
      <c r="K3560">
        <v>1435352400</v>
      </c>
      <c r="L3560" s="10">
        <v>42181.875</v>
      </c>
      <c r="M3560">
        <v>1431718575</v>
      </c>
      <c r="N3560" s="10">
        <f t="shared" si="167"/>
        <v>42139.816840277781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165"/>
        <v>144</v>
      </c>
      <c r="T3560">
        <f t="shared" si="166"/>
        <v>22.90909090909091</v>
      </c>
      <c r="U3560" t="s">
        <v>8317</v>
      </c>
      <c r="V3560" t="s">
        <v>8318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 t="str" cm="1">
        <f t="array" ref="E3561">_xlfn.IFS(D3561&lt;1000,"1000",D3561&lt;5000,"5000",D3561&lt;10000,"10000",D3561&lt;15000,"15000",D3561&lt;20000,"20000",D3561&lt;25000,"25000",D3561&lt;30000,"30000",D3561&lt;35000,"35000",D3561&lt;40000,"40000",D3561&lt;45000,"45000",D3561&lt;50000,"50000",D3561&gt;=50000,"&gt;50000")</f>
        <v>5000</v>
      </c>
      <c r="F3561">
        <v>1035</v>
      </c>
      <c r="G3561" t="str" cm="1">
        <f t="array" ref="G3561">_xlfn.IFS(F3561&lt;1000,"1000",F3561&lt;5000,"5000",F3561&lt;10000,"10000",F3561&lt;15000,"15000",F3561&lt;20000,"20000",F3561&lt;25000,"25000",F3561&lt;30000,"30000",F3561&lt;35000,"35000",F3561&lt;40000,"40000",F3561&lt;45000,"45000",F3561&lt;50000,"50000",F3561&gt;50000,"&gt;50000")</f>
        <v>5000</v>
      </c>
      <c r="H3561" t="s">
        <v>8219</v>
      </c>
      <c r="I3561" t="s">
        <v>8226</v>
      </c>
      <c r="J3561" t="s">
        <v>8248</v>
      </c>
      <c r="K3561">
        <v>1438333080</v>
      </c>
      <c r="L3561" s="10">
        <v>42216.373611111107</v>
      </c>
      <c r="M3561">
        <v>1436408308</v>
      </c>
      <c r="N3561" s="10">
        <f t="shared" si="167"/>
        <v>42194.096157407403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165"/>
        <v>103.49999999999999</v>
      </c>
      <c r="T3561">
        <f t="shared" si="166"/>
        <v>43.125</v>
      </c>
      <c r="U3561" t="s">
        <v>8317</v>
      </c>
      <c r="V3561" t="s">
        <v>8318</v>
      </c>
    </row>
    <row r="3562" spans="1:22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 t="str" cm="1">
        <f t="array" ref="E3562">_xlfn.IFS(D3562&lt;1000,"1000",D3562&lt;5000,"5000",D3562&lt;10000,"10000",D3562&lt;15000,"15000",D3562&lt;20000,"20000",D3562&lt;25000,"25000",D3562&lt;30000,"30000",D3562&lt;35000,"35000",D3562&lt;40000,"40000",D3562&lt;45000,"45000",D3562&lt;50000,"50000",D3562&gt;=50000,"&gt;50000")</f>
        <v>5000</v>
      </c>
      <c r="F3562">
        <v>3470</v>
      </c>
      <c r="G3562" t="str" cm="1">
        <f t="array" ref="G3562">_xlfn.IFS(F3562&lt;1000,"1000",F3562&lt;5000,"5000",F3562&lt;10000,"10000",F3562&lt;15000,"15000",F3562&lt;20000,"20000",F3562&lt;25000,"25000",F3562&lt;30000,"30000",F3562&lt;35000,"35000",F3562&lt;40000,"40000",F3562&lt;45000,"45000",F3562&lt;50000,"50000",F3562&gt;50000,"&gt;50000")</f>
        <v>5000</v>
      </c>
      <c r="H3562" t="s">
        <v>8219</v>
      </c>
      <c r="I3562" t="s">
        <v>8229</v>
      </c>
      <c r="J3562" t="s">
        <v>8251</v>
      </c>
      <c r="K3562">
        <v>1432694700</v>
      </c>
      <c r="L3562" s="10">
        <v>42151.114583333328</v>
      </c>
      <c r="M3562">
        <v>1429651266</v>
      </c>
      <c r="N3562" s="10">
        <f t="shared" si="167"/>
        <v>42115.889652777783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165"/>
        <v>108.43750000000001</v>
      </c>
      <c r="T3562">
        <f t="shared" si="166"/>
        <v>46.891891891891895</v>
      </c>
      <c r="U3562" t="s">
        <v>8317</v>
      </c>
      <c r="V3562" t="s">
        <v>8318</v>
      </c>
    </row>
    <row r="3563" spans="1:22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 t="str" cm="1">
        <f t="array" ref="E3563">_xlfn.IFS(D3563&lt;1000,"1000",D3563&lt;5000,"5000",D3563&lt;10000,"10000",D3563&lt;15000,"15000",D3563&lt;20000,"20000",D3563&lt;25000,"25000",D3563&lt;30000,"30000",D3563&lt;35000,"35000",D3563&lt;40000,"40000",D3563&lt;45000,"45000",D3563&lt;50000,"50000",D3563&gt;=50000,"&gt;50000")</f>
        <v>5000</v>
      </c>
      <c r="F3563">
        <v>2560</v>
      </c>
      <c r="G3563" t="str" cm="1">
        <f t="array" ref="G3563">_xlfn.IFS(F3563&lt;1000,"1000",F3563&lt;5000,"5000",F3563&lt;10000,"10000",F3563&lt;15000,"15000",F3563&lt;20000,"20000",F3563&lt;25000,"25000",F3563&lt;30000,"30000",F3563&lt;35000,"35000",F3563&lt;40000,"40000",F3563&lt;45000,"45000",F3563&lt;50000,"50000",F3563&gt;50000,"&gt;50000")</f>
        <v>5000</v>
      </c>
      <c r="H3563" t="s">
        <v>8219</v>
      </c>
      <c r="I3563" t="s">
        <v>8224</v>
      </c>
      <c r="J3563" t="s">
        <v>8246</v>
      </c>
      <c r="K3563">
        <v>1438799760</v>
      </c>
      <c r="L3563" s="10">
        <v>42221.774999999994</v>
      </c>
      <c r="M3563">
        <v>1437236378</v>
      </c>
      <c r="N3563" s="10">
        <f t="shared" si="167"/>
        <v>42203.680300925931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165"/>
        <v>102.4</v>
      </c>
      <c r="T3563">
        <f t="shared" si="166"/>
        <v>47.407407407407405</v>
      </c>
      <c r="U3563" t="s">
        <v>8317</v>
      </c>
      <c r="V3563" t="s">
        <v>8318</v>
      </c>
    </row>
    <row r="3564" spans="1:22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 t="str" cm="1">
        <f t="array" ref="E3564">_xlfn.IFS(D3564&lt;1000,"1000",D3564&lt;5000,"5000",D3564&lt;10000,"10000",D3564&lt;15000,"15000",D3564&lt;20000,"20000",D3564&lt;25000,"25000",D3564&lt;30000,"30000",D3564&lt;35000,"35000",D3564&lt;40000,"40000",D3564&lt;45000,"45000",D3564&lt;50000,"50000",D3564&gt;=50000,"&gt;50000")</f>
        <v>1000</v>
      </c>
      <c r="F3564">
        <v>469</v>
      </c>
      <c r="G3564" t="str" cm="1">
        <f t="array" ref="G3564">_xlfn.IFS(F3564&lt;1000,"1000",F3564&lt;5000,"5000",F3564&lt;10000,"10000",F3564&lt;15000,"15000",F3564&lt;20000,"20000",F3564&lt;25000,"25000",F3564&lt;30000,"30000",F3564&lt;35000,"35000",F3564&lt;40000,"40000",F3564&lt;45000,"45000",F3564&lt;50000,"50000",F3564&gt;50000,"&gt;50000")</f>
        <v>1000</v>
      </c>
      <c r="H3564" t="s">
        <v>8219</v>
      </c>
      <c r="I3564" t="s">
        <v>8225</v>
      </c>
      <c r="J3564" t="s">
        <v>8247</v>
      </c>
      <c r="K3564">
        <v>1457906400</v>
      </c>
      <c r="L3564" s="10">
        <v>42442.916666666672</v>
      </c>
      <c r="M3564">
        <v>1457115427</v>
      </c>
      <c r="N3564" s="10">
        <f t="shared" si="167"/>
        <v>42433.761886574073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165"/>
        <v>148.88888888888889</v>
      </c>
      <c r="T3564">
        <f t="shared" si="166"/>
        <v>15.129032258064516</v>
      </c>
      <c r="U3564" t="s">
        <v>8317</v>
      </c>
      <c r="V3564" t="s">
        <v>8318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 t="str" cm="1">
        <f t="array" ref="E3565">_xlfn.IFS(D3565&lt;1000,"1000",D3565&lt;5000,"5000",D3565&lt;10000,"10000",D3565&lt;15000,"15000",D3565&lt;20000,"20000",D3565&lt;25000,"25000",D3565&lt;30000,"30000",D3565&lt;35000,"35000",D3565&lt;40000,"40000",D3565&lt;45000,"45000",D3565&lt;50000,"50000",D3565&gt;=50000,"&gt;50000")</f>
        <v>1000</v>
      </c>
      <c r="F3565">
        <v>527.45000000000005</v>
      </c>
      <c r="G3565" t="str" cm="1">
        <f t="array" ref="G3565">_xlfn.IFS(F3565&lt;1000,"1000",F3565&lt;5000,"5000",F3565&lt;10000,"10000",F3565&lt;15000,"15000",F3565&lt;20000,"20000",F3565&lt;25000,"25000",F3565&lt;30000,"30000",F3565&lt;35000,"35000",F3565&lt;40000,"40000",F3565&lt;45000,"45000",F3565&lt;50000,"50000",F3565&gt;50000,"&gt;50000")</f>
        <v>1000</v>
      </c>
      <c r="H3565" t="s">
        <v>8219</v>
      </c>
      <c r="I3565" t="s">
        <v>8225</v>
      </c>
      <c r="J3565" t="s">
        <v>8247</v>
      </c>
      <c r="K3565">
        <v>1470078000</v>
      </c>
      <c r="L3565" s="10">
        <v>42583.791666666672</v>
      </c>
      <c r="M3565">
        <v>1467648456</v>
      </c>
      <c r="N3565" s="10">
        <f t="shared" si="167"/>
        <v>42555.671944444446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165"/>
        <v>105.49000000000002</v>
      </c>
      <c r="T3565">
        <f t="shared" si="166"/>
        <v>21.098000000000003</v>
      </c>
      <c r="U3565" t="s">
        <v>8317</v>
      </c>
      <c r="V3565" t="s">
        <v>8318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 t="str" cm="1">
        <f t="array" ref="E3566">_xlfn.IFS(D3566&lt;1000,"1000",D3566&lt;5000,"5000",D3566&lt;10000,"10000",D3566&lt;15000,"15000",D3566&lt;20000,"20000",D3566&lt;25000,"25000",D3566&lt;30000,"30000",D3566&lt;35000,"35000",D3566&lt;40000,"40000",D3566&lt;45000,"45000",D3566&lt;50000,"50000",D3566&gt;=50000,"&gt;50000")</f>
        <v>5000</v>
      </c>
      <c r="F3566">
        <v>1005</v>
      </c>
      <c r="G3566" t="str" cm="1">
        <f t="array" ref="G3566">_xlfn.IFS(F3566&lt;1000,"1000",F3566&lt;5000,"5000",F3566&lt;10000,"10000",F3566&lt;15000,"15000",F3566&lt;20000,"20000",F3566&lt;25000,"25000",F3566&lt;30000,"30000",F3566&lt;35000,"35000",F3566&lt;40000,"40000",F3566&lt;45000,"45000",F3566&lt;50000,"50000",F3566&gt;50000,"&gt;50000")</f>
        <v>5000</v>
      </c>
      <c r="H3566" t="s">
        <v>8219</v>
      </c>
      <c r="I3566" t="s">
        <v>8225</v>
      </c>
      <c r="J3566" t="s">
        <v>8247</v>
      </c>
      <c r="K3566">
        <v>1444060800</v>
      </c>
      <c r="L3566" s="10">
        <v>42282.666666666672</v>
      </c>
      <c r="M3566">
        <v>1440082649</v>
      </c>
      <c r="N3566" s="10">
        <f t="shared" si="167"/>
        <v>42236.623252314821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165"/>
        <v>100.49999999999999</v>
      </c>
      <c r="T3566">
        <f t="shared" si="166"/>
        <v>59.117647058823529</v>
      </c>
      <c r="U3566" t="s">
        <v>8317</v>
      </c>
      <c r="V3566" t="s">
        <v>8318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 t="str" cm="1">
        <f t="array" ref="E3567">_xlfn.IFS(D3567&lt;1000,"1000",D3567&lt;5000,"5000",D3567&lt;10000,"10000",D3567&lt;15000,"15000",D3567&lt;20000,"20000",D3567&lt;25000,"25000",D3567&lt;30000,"30000",D3567&lt;35000,"35000",D3567&lt;40000,"40000",D3567&lt;45000,"45000",D3567&lt;50000,"50000",D3567&gt;=50000,"&gt;50000")</f>
        <v>1000</v>
      </c>
      <c r="F3567">
        <v>1175</v>
      </c>
      <c r="G3567" t="str" cm="1">
        <f t="array" ref="G3567">_xlfn.IFS(F3567&lt;1000,"1000",F3567&lt;5000,"5000",F3567&lt;10000,"10000",F3567&lt;15000,"15000",F3567&lt;20000,"20000",F3567&lt;25000,"25000",F3567&lt;30000,"30000",F3567&lt;35000,"35000",F3567&lt;40000,"40000",F3567&lt;45000,"45000",F3567&lt;50000,"50000",F3567&gt;50000,"&gt;50000")</f>
        <v>5000</v>
      </c>
      <c r="H3567" t="s">
        <v>8219</v>
      </c>
      <c r="I3567" t="s">
        <v>8224</v>
      </c>
      <c r="J3567" t="s">
        <v>8246</v>
      </c>
      <c r="K3567">
        <v>1420048208</v>
      </c>
      <c r="L3567" s="10">
        <v>42004.743148148147</v>
      </c>
      <c r="M3567">
        <v>1417456208</v>
      </c>
      <c r="N3567" s="10">
        <f t="shared" si="167"/>
        <v>41974.743148148147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165"/>
        <v>130.55555555555557</v>
      </c>
      <c r="T3567">
        <f t="shared" si="166"/>
        <v>97.916666666666671</v>
      </c>
      <c r="U3567" t="s">
        <v>8317</v>
      </c>
      <c r="V3567" t="s">
        <v>8318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 t="str" cm="1">
        <f t="array" ref="E3568">_xlfn.IFS(D3568&lt;1000,"1000",D3568&lt;5000,"5000",D3568&lt;10000,"10000",D3568&lt;15000,"15000",D3568&lt;20000,"20000",D3568&lt;25000,"25000",D3568&lt;30000,"30000",D3568&lt;35000,"35000",D3568&lt;40000,"40000",D3568&lt;45000,"45000",D3568&lt;50000,"50000",D3568&gt;=50000,"&gt;50000")</f>
        <v>5000</v>
      </c>
      <c r="F3568">
        <v>2095</v>
      </c>
      <c r="G3568" t="str" cm="1">
        <f t="array" ref="G3568">_xlfn.IFS(F3568&lt;1000,"1000",F3568&lt;5000,"5000",F3568&lt;10000,"10000",F3568&lt;15000,"15000",F3568&lt;20000,"20000",F3568&lt;25000,"25000",F3568&lt;30000,"30000",F3568&lt;35000,"35000",F3568&lt;40000,"40000",F3568&lt;45000,"45000",F3568&lt;50000,"50000",F3568&gt;50000,"&gt;50000")</f>
        <v>5000</v>
      </c>
      <c r="H3568" t="s">
        <v>8219</v>
      </c>
      <c r="I3568" t="s">
        <v>8225</v>
      </c>
      <c r="J3568" t="s">
        <v>8247</v>
      </c>
      <c r="K3568">
        <v>1422015083</v>
      </c>
      <c r="L3568" s="10">
        <v>42027.507905092592</v>
      </c>
      <c r="M3568">
        <v>1419423083</v>
      </c>
      <c r="N3568" s="10">
        <f t="shared" si="167"/>
        <v>41997.507905092592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165"/>
        <v>104.75000000000001</v>
      </c>
      <c r="T3568">
        <f t="shared" si="166"/>
        <v>55.131578947368418</v>
      </c>
      <c r="U3568" t="s">
        <v>8317</v>
      </c>
      <c r="V3568" t="s">
        <v>8318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 t="str" cm="1">
        <f t="array" ref="E3569">_xlfn.IFS(D3569&lt;1000,"1000",D3569&lt;5000,"5000",D3569&lt;10000,"10000",D3569&lt;15000,"15000",D3569&lt;20000,"20000",D3569&lt;25000,"25000",D3569&lt;30000,"30000",D3569&lt;35000,"35000",D3569&lt;40000,"40000",D3569&lt;45000,"45000",D3569&lt;50000,"50000",D3569&gt;=50000,"&gt;50000")</f>
        <v>5000</v>
      </c>
      <c r="F3569">
        <v>1088</v>
      </c>
      <c r="G3569" t="str" cm="1">
        <f t="array" ref="G3569">_xlfn.IFS(F3569&lt;1000,"1000",F3569&lt;5000,"5000",F3569&lt;10000,"10000",F3569&lt;15000,"15000",F3569&lt;20000,"20000",F3569&lt;25000,"25000",F3569&lt;30000,"30000",F3569&lt;35000,"35000",F3569&lt;40000,"40000",F3569&lt;45000,"45000",F3569&lt;50000,"50000",F3569&gt;50000,"&gt;50000")</f>
        <v>5000</v>
      </c>
      <c r="H3569" t="s">
        <v>8219</v>
      </c>
      <c r="I3569" t="s">
        <v>8225</v>
      </c>
      <c r="J3569" t="s">
        <v>8247</v>
      </c>
      <c r="K3569">
        <v>1433964444</v>
      </c>
      <c r="L3569" s="10">
        <v>42165.810694444444</v>
      </c>
      <c r="M3569">
        <v>1431372444</v>
      </c>
      <c r="N3569" s="10">
        <f t="shared" si="167"/>
        <v>42135.810694444444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165"/>
        <v>108.80000000000001</v>
      </c>
      <c r="T3569">
        <f t="shared" si="166"/>
        <v>26.536585365853657</v>
      </c>
      <c r="U3569" t="s">
        <v>8317</v>
      </c>
      <c r="V3569" t="s">
        <v>8318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 t="str" cm="1">
        <f t="array" ref="E3570">_xlfn.IFS(D3570&lt;1000,"1000",D3570&lt;5000,"5000",D3570&lt;10000,"10000",D3570&lt;15000,"15000",D3570&lt;20000,"20000",D3570&lt;25000,"25000",D3570&lt;30000,"30000",D3570&lt;35000,"35000",D3570&lt;40000,"40000",D3570&lt;45000,"45000",D3570&lt;50000,"50000",D3570&gt;=50000,"&gt;50000")</f>
        <v>5000</v>
      </c>
      <c r="F3570">
        <v>1110</v>
      </c>
      <c r="G3570" t="str" cm="1">
        <f t="array" ref="G3570">_xlfn.IFS(F3570&lt;1000,"1000",F3570&lt;5000,"5000",F3570&lt;10000,"10000",F3570&lt;15000,"15000",F3570&lt;20000,"20000",F3570&lt;25000,"25000",F3570&lt;30000,"30000",F3570&lt;35000,"35000",F3570&lt;40000,"40000",F3570&lt;45000,"45000",F3570&lt;50000,"50000",F3570&gt;50000,"&gt;50000")</f>
        <v>5000</v>
      </c>
      <c r="H3570" t="s">
        <v>8219</v>
      </c>
      <c r="I3570" t="s">
        <v>8224</v>
      </c>
      <c r="J3570" t="s">
        <v>8246</v>
      </c>
      <c r="K3570">
        <v>1410975994</v>
      </c>
      <c r="L3570" s="10">
        <v>41899.740671296298</v>
      </c>
      <c r="M3570">
        <v>1408383994</v>
      </c>
      <c r="N3570" s="10">
        <f t="shared" si="167"/>
        <v>41869.740671296298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165"/>
        <v>111.00000000000001</v>
      </c>
      <c r="T3570">
        <f t="shared" si="166"/>
        <v>58.421052631578945</v>
      </c>
      <c r="U3570" t="s">
        <v>8317</v>
      </c>
      <c r="V3570" t="s">
        <v>8318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 t="str" cm="1">
        <f t="array" ref="E3571">_xlfn.IFS(D3571&lt;1000,"1000",D3571&lt;5000,"5000",D3571&lt;10000,"10000",D3571&lt;15000,"15000",D3571&lt;20000,"20000",D3571&lt;25000,"25000",D3571&lt;30000,"30000",D3571&lt;35000,"35000",D3571&lt;40000,"40000",D3571&lt;45000,"45000",D3571&lt;50000,"50000",D3571&gt;=50000,"&gt;50000")</f>
        <v>10000</v>
      </c>
      <c r="F3571">
        <v>5024</v>
      </c>
      <c r="G3571" t="str" cm="1">
        <f t="array" ref="G3571">_xlfn.IFS(F3571&lt;1000,"1000",F3571&lt;5000,"5000",F3571&lt;10000,"10000",F3571&lt;15000,"15000",F3571&lt;20000,"20000",F3571&lt;25000,"25000",F3571&lt;30000,"30000",F3571&lt;35000,"35000",F3571&lt;40000,"40000",F3571&lt;45000,"45000",F3571&lt;50000,"50000",F3571&gt;50000,"&gt;50000")</f>
        <v>10000</v>
      </c>
      <c r="H3571" t="s">
        <v>8219</v>
      </c>
      <c r="I3571" t="s">
        <v>8224</v>
      </c>
      <c r="J3571" t="s">
        <v>8246</v>
      </c>
      <c r="K3571">
        <v>1420734696</v>
      </c>
      <c r="L3571" s="10">
        <v>42012.688611111109</v>
      </c>
      <c r="M3571">
        <v>1418142696</v>
      </c>
      <c r="N3571" s="10">
        <f t="shared" si="167"/>
        <v>41982.688611111109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165"/>
        <v>100.47999999999999</v>
      </c>
      <c r="T3571">
        <f t="shared" si="166"/>
        <v>122.53658536585365</v>
      </c>
      <c r="U3571" t="s">
        <v>8317</v>
      </c>
      <c r="V3571" t="s">
        <v>8318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 t="str" cm="1">
        <f t="array" ref="E3572">_xlfn.IFS(D3572&lt;1000,"1000",D3572&lt;5000,"5000",D3572&lt;10000,"10000",D3572&lt;15000,"15000",D3572&lt;20000,"20000",D3572&lt;25000,"25000",D3572&lt;30000,"30000",D3572&lt;35000,"35000",D3572&lt;40000,"40000",D3572&lt;45000,"45000",D3572&lt;50000,"50000",D3572&gt;=50000,"&gt;50000")</f>
        <v>5000</v>
      </c>
      <c r="F3572">
        <v>2287</v>
      </c>
      <c r="G3572" t="str" cm="1">
        <f t="array" ref="G3572">_xlfn.IFS(F3572&lt;1000,"1000",F3572&lt;5000,"5000",F3572&lt;10000,"10000",F3572&lt;15000,"15000",F3572&lt;20000,"20000",F3572&lt;25000,"25000",F3572&lt;30000,"30000",F3572&lt;35000,"35000",F3572&lt;40000,"40000",F3572&lt;45000,"45000",F3572&lt;50000,"50000",F3572&gt;50000,"&gt;50000")</f>
        <v>5000</v>
      </c>
      <c r="H3572" t="s">
        <v>8219</v>
      </c>
      <c r="I3572" t="s">
        <v>8224</v>
      </c>
      <c r="J3572" t="s">
        <v>8246</v>
      </c>
      <c r="K3572">
        <v>1420009200</v>
      </c>
      <c r="L3572" s="10">
        <v>42004.291666666672</v>
      </c>
      <c r="M3572">
        <v>1417593483</v>
      </c>
      <c r="N3572" s="10">
        <f t="shared" si="167"/>
        <v>41976.331979166673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165"/>
        <v>114.35</v>
      </c>
      <c r="T3572">
        <f t="shared" si="166"/>
        <v>87.961538461538467</v>
      </c>
      <c r="U3572" t="s">
        <v>8317</v>
      </c>
      <c r="V3572" t="s">
        <v>8318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 t="str" cm="1">
        <f t="array" ref="E3573">_xlfn.IFS(D3573&lt;1000,"1000",D3573&lt;5000,"5000",D3573&lt;10000,"10000",D3573&lt;15000,"15000",D3573&lt;20000,"20000",D3573&lt;25000,"25000",D3573&lt;30000,"30000",D3573&lt;35000,"35000",D3573&lt;40000,"40000",D3573&lt;45000,"45000",D3573&lt;50000,"50000",D3573&gt;=50000,"&gt;50000")</f>
        <v>5000</v>
      </c>
      <c r="F3573">
        <v>1831</v>
      </c>
      <c r="G3573" t="str" cm="1">
        <f t="array" ref="G3573">_xlfn.IFS(F3573&lt;1000,"1000",F3573&lt;5000,"5000",F3573&lt;10000,"10000",F3573&lt;15000,"15000",F3573&lt;20000,"20000",F3573&lt;25000,"25000",F3573&lt;30000,"30000",F3573&lt;35000,"35000",F3573&lt;40000,"40000",F3573&lt;45000,"45000",F3573&lt;50000,"50000",F3573&gt;50000,"&gt;50000")</f>
        <v>5000</v>
      </c>
      <c r="H3573" t="s">
        <v>8219</v>
      </c>
      <c r="I3573" t="s">
        <v>8225</v>
      </c>
      <c r="J3573" t="s">
        <v>8247</v>
      </c>
      <c r="K3573">
        <v>1414701413</v>
      </c>
      <c r="L3573" s="10">
        <v>41942.858946759261</v>
      </c>
      <c r="M3573">
        <v>1412109413</v>
      </c>
      <c r="N3573" s="10">
        <f t="shared" si="167"/>
        <v>41912.858946759261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165"/>
        <v>122.06666666666666</v>
      </c>
      <c r="T3573">
        <f t="shared" si="166"/>
        <v>73.239999999999995</v>
      </c>
      <c r="U3573" t="s">
        <v>8317</v>
      </c>
      <c r="V3573" t="s">
        <v>8318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 t="str" cm="1">
        <f t="array" ref="E3574">_xlfn.IFS(D3574&lt;1000,"1000",D3574&lt;5000,"5000",D3574&lt;10000,"10000",D3574&lt;15000,"15000",D3574&lt;20000,"20000",D3574&lt;25000,"25000",D3574&lt;30000,"30000",D3574&lt;35000,"35000",D3574&lt;40000,"40000",D3574&lt;45000,"45000",D3574&lt;50000,"50000",D3574&gt;=50000,"&gt;50000")</f>
        <v>1000</v>
      </c>
      <c r="F3574">
        <v>500</v>
      </c>
      <c r="G3574" t="str" cm="1">
        <f t="array" ref="G3574">_xlfn.IFS(F3574&lt;1000,"1000",F3574&lt;5000,"5000",F3574&lt;10000,"10000",F3574&lt;15000,"15000",F3574&lt;20000,"20000",F3574&lt;25000,"25000",F3574&lt;30000,"30000",F3574&lt;35000,"35000",F3574&lt;40000,"40000",F3574&lt;45000,"45000",F3574&lt;50000,"50000",F3574&gt;50000,"&gt;50000")</f>
        <v>1000</v>
      </c>
      <c r="H3574" t="s">
        <v>8219</v>
      </c>
      <c r="I3574" t="s">
        <v>8225</v>
      </c>
      <c r="J3574" t="s">
        <v>8247</v>
      </c>
      <c r="K3574">
        <v>1434894082</v>
      </c>
      <c r="L3574" s="10">
        <v>42176.570393518516</v>
      </c>
      <c r="M3574">
        <v>1432302082</v>
      </c>
      <c r="N3574" s="10">
        <f t="shared" si="167"/>
        <v>42146.570393518516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165"/>
        <v>100</v>
      </c>
      <c r="T3574">
        <f t="shared" si="166"/>
        <v>55.555555555555557</v>
      </c>
      <c r="U3574" t="s">
        <v>8317</v>
      </c>
      <c r="V3574" t="s">
        <v>8318</v>
      </c>
    </row>
    <row r="3575" spans="1:22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 t="str" cm="1">
        <f t="array" ref="E3575">_xlfn.IFS(D3575&lt;1000,"1000",D3575&lt;5000,"5000",D3575&lt;10000,"10000",D3575&lt;15000,"15000",D3575&lt;20000,"20000",D3575&lt;25000,"25000",D3575&lt;30000,"30000",D3575&lt;35000,"35000",D3575&lt;40000,"40000",D3575&lt;45000,"45000",D3575&lt;50000,"50000",D3575&gt;=50000,"&gt;50000")</f>
        <v>5000</v>
      </c>
      <c r="F3575">
        <v>3084</v>
      </c>
      <c r="G3575" t="str" cm="1">
        <f t="array" ref="G3575">_xlfn.IFS(F3575&lt;1000,"1000",F3575&lt;5000,"5000",F3575&lt;10000,"10000",F3575&lt;15000,"15000",F3575&lt;20000,"20000",F3575&lt;25000,"25000",F3575&lt;30000,"30000",F3575&lt;35000,"35000",F3575&lt;40000,"40000",F3575&lt;45000,"45000",F3575&lt;50000,"50000",F3575&gt;50000,"&gt;50000")</f>
        <v>5000</v>
      </c>
      <c r="H3575" t="s">
        <v>8219</v>
      </c>
      <c r="I3575" t="s">
        <v>8225</v>
      </c>
      <c r="J3575" t="s">
        <v>8247</v>
      </c>
      <c r="K3575">
        <v>1415440846</v>
      </c>
      <c r="L3575" s="10">
        <v>41951.417199074072</v>
      </c>
      <c r="M3575">
        <v>1412845246</v>
      </c>
      <c r="N3575" s="10">
        <f t="shared" si="167"/>
        <v>41921.375532407408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165"/>
        <v>102.8</v>
      </c>
      <c r="T3575">
        <f t="shared" si="166"/>
        <v>39.53846153846154</v>
      </c>
      <c r="U3575" t="s">
        <v>8317</v>
      </c>
      <c r="V3575" t="s">
        <v>8318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 t="str" cm="1">
        <f t="array" ref="E3576">_xlfn.IFS(D3576&lt;1000,"1000",D3576&lt;5000,"5000",D3576&lt;10000,"10000",D3576&lt;15000,"15000",D3576&lt;20000,"20000",D3576&lt;25000,"25000",D3576&lt;30000,"30000",D3576&lt;35000,"35000",D3576&lt;40000,"40000",D3576&lt;45000,"45000",D3576&lt;50000,"50000",D3576&gt;=50000,"&gt;50000")</f>
        <v>10000</v>
      </c>
      <c r="F3576">
        <v>6155</v>
      </c>
      <c r="G3576" t="str" cm="1">
        <f t="array" ref="G3576">_xlfn.IFS(F3576&lt;1000,"1000",F3576&lt;5000,"5000",F3576&lt;10000,"10000",F3576&lt;15000,"15000",F3576&lt;20000,"20000",F3576&lt;25000,"25000",F3576&lt;30000,"30000",F3576&lt;35000,"35000",F3576&lt;40000,"40000",F3576&lt;45000,"45000",F3576&lt;50000,"50000",F3576&gt;50000,"&gt;50000")</f>
        <v>10000</v>
      </c>
      <c r="H3576" t="s">
        <v>8219</v>
      </c>
      <c r="I3576" t="s">
        <v>8224</v>
      </c>
      <c r="J3576" t="s">
        <v>8246</v>
      </c>
      <c r="K3576">
        <v>1415921848</v>
      </c>
      <c r="L3576" s="10">
        <v>41956.984351851846</v>
      </c>
      <c r="M3576">
        <v>1413326248</v>
      </c>
      <c r="N3576" s="10">
        <f t="shared" si="167"/>
        <v>41926.942685185182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165"/>
        <v>106.12068965517241</v>
      </c>
      <c r="T3576">
        <f t="shared" si="166"/>
        <v>136.77777777777777</v>
      </c>
      <c r="U3576" t="s">
        <v>8317</v>
      </c>
      <c r="V3576" t="s">
        <v>8318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 t="str" cm="1">
        <f t="array" ref="E3577">_xlfn.IFS(D3577&lt;1000,"1000",D3577&lt;5000,"5000",D3577&lt;10000,"10000",D3577&lt;15000,"15000",D3577&lt;20000,"20000",D3577&lt;25000,"25000",D3577&lt;30000,"30000",D3577&lt;35000,"35000",D3577&lt;40000,"40000",D3577&lt;45000,"45000",D3577&lt;50000,"50000",D3577&gt;=50000,"&gt;50000")</f>
        <v>15000</v>
      </c>
      <c r="F3577">
        <v>10133</v>
      </c>
      <c r="G3577" t="str" cm="1">
        <f t="array" ref="G3577">_xlfn.IFS(F3577&lt;1000,"1000",F3577&lt;5000,"5000",F3577&lt;10000,"10000",F3577&lt;15000,"15000",F3577&lt;20000,"20000",F3577&lt;25000,"25000",F3577&lt;30000,"30000",F3577&lt;35000,"35000",F3577&lt;40000,"40000",F3577&lt;45000,"45000",F3577&lt;50000,"50000",F3577&gt;50000,"&gt;50000")</f>
        <v>15000</v>
      </c>
      <c r="H3577" t="s">
        <v>8219</v>
      </c>
      <c r="I3577" t="s">
        <v>8224</v>
      </c>
      <c r="J3577" t="s">
        <v>8246</v>
      </c>
      <c r="K3577">
        <v>1470887940</v>
      </c>
      <c r="L3577" s="10">
        <v>42593.165972222225</v>
      </c>
      <c r="M3577">
        <v>1468176527</v>
      </c>
      <c r="N3577" s="10">
        <f t="shared" si="167"/>
        <v>42561.783877314811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165"/>
        <v>101.33000000000001</v>
      </c>
      <c r="T3577">
        <f t="shared" si="166"/>
        <v>99.343137254901961</v>
      </c>
      <c r="U3577" t="s">
        <v>8317</v>
      </c>
      <c r="V3577" t="s">
        <v>8318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 t="str" cm="1">
        <f t="array" ref="E3578">_xlfn.IFS(D3578&lt;1000,"1000",D3578&lt;5000,"5000",D3578&lt;10000,"10000",D3578&lt;15000,"15000",D3578&lt;20000,"20000",D3578&lt;25000,"25000",D3578&lt;30000,"30000",D3578&lt;35000,"35000",D3578&lt;40000,"40000",D3578&lt;45000,"45000",D3578&lt;50000,"50000",D3578&gt;=50000,"&gt;50000")</f>
        <v>1000</v>
      </c>
      <c r="F3578">
        <v>100</v>
      </c>
      <c r="G3578" t="str" cm="1">
        <f t="array" ref="G3578">_xlfn.IFS(F3578&lt;1000,"1000",F3578&lt;5000,"5000",F3578&lt;10000,"10000",F3578&lt;15000,"15000",F3578&lt;20000,"20000",F3578&lt;25000,"25000",F3578&lt;30000,"30000",F3578&lt;35000,"35000",F3578&lt;40000,"40000",F3578&lt;45000,"45000",F3578&lt;50000,"50000",F3578&gt;50000,"&gt;50000")</f>
        <v>1000</v>
      </c>
      <c r="H3578" t="s">
        <v>8219</v>
      </c>
      <c r="I3578" t="s">
        <v>8224</v>
      </c>
      <c r="J3578" t="s">
        <v>8246</v>
      </c>
      <c r="K3578">
        <v>1480947054</v>
      </c>
      <c r="L3578" s="10">
        <v>42709.590902777782</v>
      </c>
      <c r="M3578">
        <v>1475759454</v>
      </c>
      <c r="N3578" s="10">
        <f t="shared" si="167"/>
        <v>42649.54923611111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165"/>
        <v>100</v>
      </c>
      <c r="T3578">
        <f t="shared" si="166"/>
        <v>20</v>
      </c>
      <c r="U3578" t="s">
        <v>8317</v>
      </c>
      <c r="V3578" t="s">
        <v>8318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 t="str" cm="1">
        <f t="array" ref="E3579">_xlfn.IFS(D3579&lt;1000,"1000",D3579&lt;5000,"5000",D3579&lt;10000,"10000",D3579&lt;15000,"15000",D3579&lt;20000,"20000",D3579&lt;25000,"25000",D3579&lt;30000,"30000",D3579&lt;35000,"35000",D3579&lt;40000,"40000",D3579&lt;45000,"45000",D3579&lt;50000,"50000",D3579&gt;=50000,"&gt;50000")</f>
        <v>1000</v>
      </c>
      <c r="F3579">
        <v>780</v>
      </c>
      <c r="G3579" t="str" cm="1">
        <f t="array" ref="G3579">_xlfn.IFS(F3579&lt;1000,"1000",F3579&lt;5000,"5000",F3579&lt;10000,"10000",F3579&lt;15000,"15000",F3579&lt;20000,"20000",F3579&lt;25000,"25000",F3579&lt;30000,"30000",F3579&lt;35000,"35000",F3579&lt;40000,"40000",F3579&lt;45000,"45000",F3579&lt;50000,"50000",F3579&gt;50000,"&gt;50000")</f>
        <v>1000</v>
      </c>
      <c r="H3579" t="s">
        <v>8219</v>
      </c>
      <c r="I3579" t="s">
        <v>8224</v>
      </c>
      <c r="J3579" t="s">
        <v>8246</v>
      </c>
      <c r="K3579">
        <v>1430029680</v>
      </c>
      <c r="L3579" s="10">
        <v>42120.26944444445</v>
      </c>
      <c r="M3579">
        <v>1427741583</v>
      </c>
      <c r="N3579" s="10">
        <f t="shared" si="167"/>
        <v>42093.786840277782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165"/>
        <v>130</v>
      </c>
      <c r="T3579">
        <f t="shared" si="166"/>
        <v>28.888888888888889</v>
      </c>
      <c r="U3579" t="s">
        <v>8317</v>
      </c>
      <c r="V3579" t="s">
        <v>8318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 t="str" cm="1">
        <f t="array" ref="E3580">_xlfn.IFS(D3580&lt;1000,"1000",D3580&lt;5000,"5000",D3580&lt;10000,"10000",D3580&lt;15000,"15000",D3580&lt;20000,"20000",D3580&lt;25000,"25000",D3580&lt;30000,"30000",D3580&lt;35000,"35000",D3580&lt;40000,"40000",D3580&lt;45000,"45000",D3580&lt;50000,"50000",D3580&gt;=50000,"&gt;50000")</f>
        <v>5000</v>
      </c>
      <c r="F3580">
        <v>1500.2</v>
      </c>
      <c r="G3580" t="str" cm="1">
        <f t="array" ref="G3580">_xlfn.IFS(F3580&lt;1000,"1000",F3580&lt;5000,"5000",F3580&lt;10000,"10000",F3580&lt;15000,"15000",F3580&lt;20000,"20000",F3580&lt;25000,"25000",F3580&lt;30000,"30000",F3580&lt;35000,"35000",F3580&lt;40000,"40000",F3580&lt;45000,"45000",F3580&lt;50000,"50000",F3580&gt;50000,"&gt;50000")</f>
        <v>5000</v>
      </c>
      <c r="H3580" t="s">
        <v>8219</v>
      </c>
      <c r="I3580" t="s">
        <v>8225</v>
      </c>
      <c r="J3580" t="s">
        <v>8247</v>
      </c>
      <c r="K3580">
        <v>1462037777</v>
      </c>
      <c r="L3580" s="10">
        <v>42490.733530092592</v>
      </c>
      <c r="M3580">
        <v>1459445777</v>
      </c>
      <c r="N3580" s="10">
        <f t="shared" si="167"/>
        <v>42460.733530092592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165"/>
        <v>100.01333333333334</v>
      </c>
      <c r="T3580">
        <f t="shared" si="166"/>
        <v>40.545945945945945</v>
      </c>
      <c r="U3580" t="s">
        <v>8317</v>
      </c>
      <c r="V3580" t="s">
        <v>8318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 t="str" cm="1">
        <f t="array" ref="E3581">_xlfn.IFS(D3581&lt;1000,"1000",D3581&lt;5000,"5000",D3581&lt;10000,"10000",D3581&lt;15000,"15000",D3581&lt;20000,"20000",D3581&lt;25000,"25000",D3581&lt;30000,"30000",D3581&lt;35000,"35000",D3581&lt;40000,"40000",D3581&lt;45000,"45000",D3581&lt;50000,"50000",D3581&gt;=50000,"&gt;50000")</f>
        <v>1000</v>
      </c>
      <c r="F3581">
        <v>500</v>
      </c>
      <c r="G3581" t="str" cm="1">
        <f t="array" ref="G3581">_xlfn.IFS(F3581&lt;1000,"1000",F3581&lt;5000,"5000",F3581&lt;10000,"10000",F3581&lt;15000,"15000",F3581&lt;20000,"20000",F3581&lt;25000,"25000",F3581&lt;30000,"30000",F3581&lt;35000,"35000",F3581&lt;40000,"40000",F3581&lt;45000,"45000",F3581&lt;50000,"50000",F3581&gt;50000,"&gt;50000")</f>
        <v>1000</v>
      </c>
      <c r="H3581" t="s">
        <v>8219</v>
      </c>
      <c r="I3581" t="s">
        <v>8225</v>
      </c>
      <c r="J3581" t="s">
        <v>8247</v>
      </c>
      <c r="K3581">
        <v>1459444656</v>
      </c>
      <c r="L3581" s="10">
        <v>42460.720555555556</v>
      </c>
      <c r="M3581">
        <v>1456856256</v>
      </c>
      <c r="N3581" s="10">
        <f t="shared" si="167"/>
        <v>42430.762222222227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165"/>
        <v>100</v>
      </c>
      <c r="T3581">
        <f t="shared" si="166"/>
        <v>35.714285714285715</v>
      </c>
      <c r="U3581" t="s">
        <v>8317</v>
      </c>
      <c r="V3581" t="s">
        <v>8318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 t="str" cm="1">
        <f t="array" ref="E3582">_xlfn.IFS(D3582&lt;1000,"1000",D3582&lt;5000,"5000",D3582&lt;10000,"10000",D3582&lt;15000,"15000",D3582&lt;20000,"20000",D3582&lt;25000,"25000",D3582&lt;30000,"30000",D3582&lt;35000,"35000",D3582&lt;40000,"40000",D3582&lt;45000,"45000",D3582&lt;50000,"50000",D3582&gt;=50000,"&gt;50000")</f>
        <v>1000</v>
      </c>
      <c r="F3582">
        <v>1025</v>
      </c>
      <c r="G3582" t="str" cm="1">
        <f t="array" ref="G3582">_xlfn.IFS(F3582&lt;1000,"1000",F3582&lt;5000,"5000",F3582&lt;10000,"10000",F3582&lt;15000,"15000",F3582&lt;20000,"20000",F3582&lt;25000,"25000",F3582&lt;30000,"30000",F3582&lt;35000,"35000",F3582&lt;40000,"40000",F3582&lt;45000,"45000",F3582&lt;50000,"50000",F3582&gt;50000,"&gt;50000")</f>
        <v>5000</v>
      </c>
      <c r="H3582" t="s">
        <v>8219</v>
      </c>
      <c r="I3582" t="s">
        <v>8224</v>
      </c>
      <c r="J3582" t="s">
        <v>8246</v>
      </c>
      <c r="K3582">
        <v>1425185940</v>
      </c>
      <c r="L3582" s="10">
        <v>42064.207638888889</v>
      </c>
      <c r="M3582">
        <v>1421900022</v>
      </c>
      <c r="N3582" s="10">
        <f t="shared" si="167"/>
        <v>42026.176180555558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165"/>
        <v>113.88888888888889</v>
      </c>
      <c r="T3582">
        <f t="shared" si="166"/>
        <v>37.962962962962962</v>
      </c>
      <c r="U3582" t="s">
        <v>8317</v>
      </c>
      <c r="V3582" t="s">
        <v>8318</v>
      </c>
    </row>
    <row r="3583" spans="1:22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 t="str" cm="1">
        <f t="array" ref="E3583">_xlfn.IFS(D3583&lt;1000,"1000",D3583&lt;5000,"5000",D3583&lt;10000,"10000",D3583&lt;15000,"15000",D3583&lt;20000,"20000",D3583&lt;25000,"25000",D3583&lt;30000,"30000",D3583&lt;35000,"35000",D3583&lt;40000,"40000",D3583&lt;45000,"45000",D3583&lt;50000,"50000",D3583&gt;=50000,"&gt;50000")</f>
        <v>5000</v>
      </c>
      <c r="F3583">
        <v>1500</v>
      </c>
      <c r="G3583" t="str" cm="1">
        <f t="array" ref="G3583">_xlfn.IFS(F3583&lt;1000,"1000",F3583&lt;5000,"5000",F3583&lt;10000,"10000",F3583&lt;15000,"15000",F3583&lt;20000,"20000",F3583&lt;25000,"25000",F3583&lt;30000,"30000",F3583&lt;35000,"35000",F3583&lt;40000,"40000",F3583&lt;45000,"45000",F3583&lt;50000,"50000",F3583&gt;50000,"&gt;50000")</f>
        <v>5000</v>
      </c>
      <c r="H3583" t="s">
        <v>8219</v>
      </c>
      <c r="I3583" t="s">
        <v>8225</v>
      </c>
      <c r="J3583" t="s">
        <v>8247</v>
      </c>
      <c r="K3583">
        <v>1406719110</v>
      </c>
      <c r="L3583" s="10">
        <v>41850.471180555556</v>
      </c>
      <c r="M3583">
        <v>1405509510</v>
      </c>
      <c r="N3583" s="10">
        <f t="shared" si="167"/>
        <v>41836.471180555556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165"/>
        <v>100</v>
      </c>
      <c r="T3583">
        <f t="shared" si="166"/>
        <v>33.333333333333336</v>
      </c>
      <c r="U3583" t="s">
        <v>8317</v>
      </c>
      <c r="V3583" t="s">
        <v>8318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 t="str" cm="1">
        <f t="array" ref="E3584">_xlfn.IFS(D3584&lt;1000,"1000",D3584&lt;5000,"5000",D3584&lt;10000,"10000",D3584&lt;15000,"15000",D3584&lt;20000,"20000",D3584&lt;25000,"25000",D3584&lt;30000,"30000",D3584&lt;35000,"35000",D3584&lt;40000,"40000",D3584&lt;45000,"45000",D3584&lt;50000,"50000",D3584&gt;=50000,"&gt;50000")</f>
        <v>5000</v>
      </c>
      <c r="F3584">
        <v>2870</v>
      </c>
      <c r="G3584" t="str" cm="1">
        <f t="array" ref="G3584">_xlfn.IFS(F3584&lt;1000,"1000",F3584&lt;5000,"5000",F3584&lt;10000,"10000",F3584&lt;15000,"15000",F3584&lt;20000,"20000",F3584&lt;25000,"25000",F3584&lt;30000,"30000",F3584&lt;35000,"35000",F3584&lt;40000,"40000",F3584&lt;45000,"45000",F3584&lt;50000,"50000",F3584&gt;50000,"&gt;50000")</f>
        <v>5000</v>
      </c>
      <c r="H3584" t="s">
        <v>8219</v>
      </c>
      <c r="I3584" t="s">
        <v>8224</v>
      </c>
      <c r="J3584" t="s">
        <v>8246</v>
      </c>
      <c r="K3584">
        <v>1459822682</v>
      </c>
      <c r="L3584" s="10">
        <v>42465.095856481479</v>
      </c>
      <c r="M3584">
        <v>1458613082</v>
      </c>
      <c r="N3584" s="10">
        <f t="shared" si="167"/>
        <v>42451.095856481479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165"/>
        <v>287</v>
      </c>
      <c r="T3584">
        <f t="shared" si="166"/>
        <v>58.571428571428569</v>
      </c>
      <c r="U3584" t="s">
        <v>8317</v>
      </c>
      <c r="V3584" t="s">
        <v>8318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 t="str" cm="1">
        <f t="array" ref="E3585">_xlfn.IFS(D3585&lt;1000,"1000",D3585&lt;5000,"5000",D3585&lt;10000,"10000",D3585&lt;15000,"15000",D3585&lt;20000,"20000",D3585&lt;25000,"25000",D3585&lt;30000,"30000",D3585&lt;35000,"35000",D3585&lt;40000,"40000",D3585&lt;45000,"45000",D3585&lt;50000,"50000",D3585&gt;=50000,"&gt;50000")</f>
        <v>5000</v>
      </c>
      <c r="F3585">
        <v>3255</v>
      </c>
      <c r="G3585" t="str" cm="1">
        <f t="array" ref="G3585">_xlfn.IFS(F3585&lt;1000,"1000",F3585&lt;5000,"5000",F3585&lt;10000,"10000",F3585&lt;15000,"15000",F3585&lt;20000,"20000",F3585&lt;25000,"25000",F3585&lt;30000,"30000",F3585&lt;35000,"35000",F3585&lt;40000,"40000",F3585&lt;45000,"45000",F3585&lt;50000,"50000",F3585&gt;50000,"&gt;50000")</f>
        <v>5000</v>
      </c>
      <c r="H3585" t="s">
        <v>8219</v>
      </c>
      <c r="I3585" t="s">
        <v>8224</v>
      </c>
      <c r="J3585" t="s">
        <v>8246</v>
      </c>
      <c r="K3585">
        <v>1460970805</v>
      </c>
      <c r="L3585" s="10">
        <v>42478.384317129632</v>
      </c>
      <c r="M3585">
        <v>1455790405</v>
      </c>
      <c r="N3585" s="10">
        <f t="shared" si="167"/>
        <v>42418.425983796296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165"/>
        <v>108.5</v>
      </c>
      <c r="T3585">
        <f t="shared" si="166"/>
        <v>135.625</v>
      </c>
      <c r="U3585" t="s">
        <v>8317</v>
      </c>
      <c r="V3585" t="s">
        <v>8318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 t="str" cm="1">
        <f t="array" ref="E3586">_xlfn.IFS(D3586&lt;1000,"1000",D3586&lt;5000,"5000",D3586&lt;10000,"10000",D3586&lt;15000,"15000",D3586&lt;20000,"20000",D3586&lt;25000,"25000",D3586&lt;30000,"30000",D3586&lt;35000,"35000",D3586&lt;40000,"40000",D3586&lt;45000,"45000",D3586&lt;50000,"50000",D3586&gt;=50000,"&gt;50000")</f>
        <v>5000</v>
      </c>
      <c r="F3586">
        <v>3465</v>
      </c>
      <c r="G3586" t="str" cm="1">
        <f t="array" ref="G3586">_xlfn.IFS(F3586&lt;1000,"1000",F3586&lt;5000,"5000",F3586&lt;10000,"10000",F3586&lt;15000,"15000",F3586&lt;20000,"20000",F3586&lt;25000,"25000",F3586&lt;30000,"30000",F3586&lt;35000,"35000",F3586&lt;40000,"40000",F3586&lt;45000,"45000",F3586&lt;50000,"50000",F3586&gt;50000,"&gt;50000")</f>
        <v>5000</v>
      </c>
      <c r="H3586" t="s">
        <v>8219</v>
      </c>
      <c r="I3586" t="s">
        <v>8225</v>
      </c>
      <c r="J3586" t="s">
        <v>8247</v>
      </c>
      <c r="K3586">
        <v>1436772944</v>
      </c>
      <c r="L3586" s="10">
        <v>42198.316481481481</v>
      </c>
      <c r="M3586">
        <v>1434180944</v>
      </c>
      <c r="N3586" s="10">
        <f t="shared" si="167"/>
        <v>42168.316481481481</v>
      </c>
      <c r="O3586" t="b">
        <v>0</v>
      </c>
      <c r="P3586">
        <v>112</v>
      </c>
      <c r="Q3586" t="b">
        <v>1</v>
      </c>
      <c r="R3586" t="s">
        <v>8271</v>
      </c>
      <c r="S3586" s="5">
        <f t="shared" ref="S3586:S3649" si="168">(F3586/D3586)*100</f>
        <v>115.5</v>
      </c>
      <c r="T3586">
        <f t="shared" ref="T3586:T3649" si="169">F3586/P3586</f>
        <v>30.9375</v>
      </c>
      <c r="U3586" t="s">
        <v>8317</v>
      </c>
      <c r="V3586" t="s">
        <v>8318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 t="str" cm="1">
        <f t="array" ref="E3587">_xlfn.IFS(D3587&lt;1000,"1000",D3587&lt;5000,"5000",D3587&lt;10000,"10000",D3587&lt;15000,"15000",D3587&lt;20000,"20000",D3587&lt;25000,"25000",D3587&lt;30000,"30000",D3587&lt;35000,"35000",D3587&lt;40000,"40000",D3587&lt;45000,"45000",D3587&lt;50000,"50000",D3587&gt;=50000,"&gt;50000")</f>
        <v>5000</v>
      </c>
      <c r="F3587">
        <v>4050</v>
      </c>
      <c r="G3587" t="str" cm="1">
        <f t="array" ref="G3587">_xlfn.IFS(F3587&lt;1000,"1000",F3587&lt;5000,"5000",F3587&lt;10000,"10000",F3587&lt;15000,"15000",F3587&lt;20000,"20000",F3587&lt;25000,"25000",F3587&lt;30000,"30000",F3587&lt;35000,"35000",F3587&lt;40000,"40000",F3587&lt;45000,"45000",F3587&lt;50000,"50000",F3587&gt;50000,"&gt;50000")</f>
        <v>5000</v>
      </c>
      <c r="H3587" t="s">
        <v>8219</v>
      </c>
      <c r="I3587" t="s">
        <v>8224</v>
      </c>
      <c r="J3587" t="s">
        <v>8246</v>
      </c>
      <c r="K3587">
        <v>1419181890</v>
      </c>
      <c r="L3587" s="10">
        <v>41994.716319444444</v>
      </c>
      <c r="M3587">
        <v>1416589890</v>
      </c>
      <c r="N3587" s="10">
        <f t="shared" ref="N3587:N3650" si="170">(((M3587/60)/60)/24)+DATE(1970,1,1)</f>
        <v>41964.716319444444</v>
      </c>
      <c r="O3587" t="b">
        <v>0</v>
      </c>
      <c r="P3587">
        <v>23</v>
      </c>
      <c r="Q3587" t="b">
        <v>1</v>
      </c>
      <c r="R3587" t="s">
        <v>8271</v>
      </c>
      <c r="S3587" s="5">
        <f t="shared" si="168"/>
        <v>119.11764705882352</v>
      </c>
      <c r="T3587">
        <f t="shared" si="169"/>
        <v>176.08695652173913</v>
      </c>
      <c r="U3587" t="s">
        <v>8317</v>
      </c>
      <c r="V3587" t="s">
        <v>8318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 t="str" cm="1">
        <f t="array" ref="E3588">_xlfn.IFS(D3588&lt;1000,"1000",D3588&lt;5000,"5000",D3588&lt;10000,"10000",D3588&lt;15000,"15000",D3588&lt;20000,"20000",D3588&lt;25000,"25000",D3588&lt;30000,"30000",D3588&lt;35000,"35000",D3588&lt;40000,"40000",D3588&lt;45000,"45000",D3588&lt;50000,"50000",D3588&gt;=50000,"&gt;50000")</f>
        <v>10000</v>
      </c>
      <c r="F3588">
        <v>8207</v>
      </c>
      <c r="G3588" t="str" cm="1">
        <f t="array" ref="G3588">_xlfn.IFS(F3588&lt;1000,"1000",F3588&lt;5000,"5000",F3588&lt;10000,"10000",F3588&lt;15000,"15000",F3588&lt;20000,"20000",F3588&lt;25000,"25000",F3588&lt;30000,"30000",F3588&lt;35000,"35000",F3588&lt;40000,"40000",F3588&lt;45000,"45000",F3588&lt;50000,"50000",F3588&gt;50000,"&gt;50000")</f>
        <v>10000</v>
      </c>
      <c r="H3588" t="s">
        <v>8219</v>
      </c>
      <c r="I3588" t="s">
        <v>8224</v>
      </c>
      <c r="J3588" t="s">
        <v>8246</v>
      </c>
      <c r="K3588">
        <v>1474649070</v>
      </c>
      <c r="L3588" s="10">
        <v>42636.697569444441</v>
      </c>
      <c r="M3588">
        <v>1469465070</v>
      </c>
      <c r="N3588" s="10">
        <f t="shared" si="170"/>
        <v>42576.697569444441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168"/>
        <v>109.42666666666668</v>
      </c>
      <c r="T3588">
        <f t="shared" si="169"/>
        <v>151.9814814814815</v>
      </c>
      <c r="U3588" t="s">
        <v>8317</v>
      </c>
      <c r="V3588" t="s">
        <v>8318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 t="str" cm="1">
        <f t="array" ref="E3589">_xlfn.IFS(D3589&lt;1000,"1000",D3589&lt;5000,"5000",D3589&lt;10000,"10000",D3589&lt;15000,"15000",D3589&lt;20000,"20000",D3589&lt;25000,"25000",D3589&lt;30000,"30000",D3589&lt;35000,"35000",D3589&lt;40000,"40000",D3589&lt;45000,"45000",D3589&lt;50000,"50000",D3589&gt;=50000,"&gt;50000")</f>
        <v>1000</v>
      </c>
      <c r="F3589">
        <v>633</v>
      </c>
      <c r="G3589" t="str" cm="1">
        <f t="array" ref="G3589">_xlfn.IFS(F3589&lt;1000,"1000",F3589&lt;5000,"5000",F3589&lt;10000,"10000",F3589&lt;15000,"15000",F3589&lt;20000,"20000",F3589&lt;25000,"25000",F3589&lt;30000,"30000",F3589&lt;35000,"35000",F3589&lt;40000,"40000",F3589&lt;45000,"45000",F3589&lt;50000,"50000",F3589&gt;50000,"&gt;50000")</f>
        <v>1000</v>
      </c>
      <c r="H3589" t="s">
        <v>8219</v>
      </c>
      <c r="I3589" t="s">
        <v>8225</v>
      </c>
      <c r="J3589" t="s">
        <v>8247</v>
      </c>
      <c r="K3589">
        <v>1467054000</v>
      </c>
      <c r="L3589" s="10">
        <v>42548.791666666672</v>
      </c>
      <c r="M3589">
        <v>1463144254</v>
      </c>
      <c r="N3589" s="10">
        <f t="shared" si="170"/>
        <v>42503.539976851855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168"/>
        <v>126.6</v>
      </c>
      <c r="T3589">
        <f t="shared" si="169"/>
        <v>22.607142857142858</v>
      </c>
      <c r="U3589" t="s">
        <v>8317</v>
      </c>
      <c r="V3589" t="s">
        <v>8318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 t="str" cm="1">
        <f t="array" ref="E3590">_xlfn.IFS(D3590&lt;1000,"1000",D3590&lt;5000,"5000",D3590&lt;10000,"10000",D3590&lt;15000,"15000",D3590&lt;20000,"20000",D3590&lt;25000,"25000",D3590&lt;30000,"30000",D3590&lt;35000,"35000",D3590&lt;40000,"40000",D3590&lt;45000,"45000",D3590&lt;50000,"50000",D3590&gt;=50000,"&gt;50000")</f>
        <v>1000</v>
      </c>
      <c r="F3590">
        <v>201</v>
      </c>
      <c r="G3590" t="str" cm="1">
        <f t="array" ref="G3590">_xlfn.IFS(F3590&lt;1000,"1000",F3590&lt;5000,"5000",F3590&lt;10000,"10000",F3590&lt;15000,"15000",F3590&lt;20000,"20000",F3590&lt;25000,"25000",F3590&lt;30000,"30000",F3590&lt;35000,"35000",F3590&lt;40000,"40000",F3590&lt;45000,"45000",F3590&lt;50000,"50000",F3590&gt;50000,"&gt;50000")</f>
        <v>1000</v>
      </c>
      <c r="H3590" t="s">
        <v>8219</v>
      </c>
      <c r="I3590" t="s">
        <v>8225</v>
      </c>
      <c r="J3590" t="s">
        <v>8247</v>
      </c>
      <c r="K3590">
        <v>1430348400</v>
      </c>
      <c r="L3590" s="10">
        <v>42123.958333333328</v>
      </c>
      <c r="M3590">
        <v>1428436410</v>
      </c>
      <c r="N3590" s="10">
        <f t="shared" si="170"/>
        <v>42101.828819444447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168"/>
        <v>100.49999999999999</v>
      </c>
      <c r="T3590">
        <f t="shared" si="169"/>
        <v>18.272727272727273</v>
      </c>
      <c r="U3590" t="s">
        <v>8317</v>
      </c>
      <c r="V3590" t="s">
        <v>8318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 t="str" cm="1">
        <f t="array" ref="E3591">_xlfn.IFS(D3591&lt;1000,"1000",D3591&lt;5000,"5000",D3591&lt;10000,"10000",D3591&lt;15000,"15000",D3591&lt;20000,"20000",D3591&lt;25000,"25000",D3591&lt;30000,"30000",D3591&lt;35000,"35000",D3591&lt;40000,"40000",D3591&lt;45000,"45000",D3591&lt;50000,"50000",D3591&gt;=50000,"&gt;50000")</f>
        <v>5000</v>
      </c>
      <c r="F3591">
        <v>5100</v>
      </c>
      <c r="G3591" t="str" cm="1">
        <f t="array" ref="G3591">_xlfn.IFS(F3591&lt;1000,"1000",F3591&lt;5000,"5000",F3591&lt;10000,"10000",F3591&lt;15000,"15000",F3591&lt;20000,"20000",F3591&lt;25000,"25000",F3591&lt;30000,"30000",F3591&lt;35000,"35000",F3591&lt;40000,"40000",F3591&lt;45000,"45000",F3591&lt;50000,"50000",F3591&gt;50000,"&gt;50000")</f>
        <v>10000</v>
      </c>
      <c r="H3591" t="s">
        <v>8219</v>
      </c>
      <c r="I3591" t="s">
        <v>8224</v>
      </c>
      <c r="J3591" t="s">
        <v>8246</v>
      </c>
      <c r="K3591">
        <v>1432654347</v>
      </c>
      <c r="L3591" s="10">
        <v>42150.647534722222</v>
      </c>
      <c r="M3591">
        <v>1430494347</v>
      </c>
      <c r="N3591" s="10">
        <f t="shared" si="170"/>
        <v>42125.647534722222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168"/>
        <v>127.49999999999999</v>
      </c>
      <c r="T3591">
        <f t="shared" si="169"/>
        <v>82.258064516129039</v>
      </c>
      <c r="U3591" t="s">
        <v>8317</v>
      </c>
      <c r="V3591" t="s">
        <v>8318</v>
      </c>
    </row>
    <row r="3592" spans="1:22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 t="str" cm="1">
        <f t="array" ref="E3592">_xlfn.IFS(D3592&lt;1000,"1000",D3592&lt;5000,"5000",D3592&lt;10000,"10000",D3592&lt;15000,"15000",D3592&lt;20000,"20000",D3592&lt;25000,"25000",D3592&lt;30000,"30000",D3592&lt;35000,"35000",D3592&lt;40000,"40000",D3592&lt;45000,"45000",D3592&lt;50000,"50000",D3592&gt;=50000,"&gt;50000")</f>
        <v>10000</v>
      </c>
      <c r="F3592">
        <v>5003</v>
      </c>
      <c r="G3592" t="str" cm="1">
        <f t="array" ref="G3592">_xlfn.IFS(F3592&lt;1000,"1000",F3592&lt;5000,"5000",F3592&lt;10000,"10000",F3592&lt;15000,"15000",F3592&lt;20000,"20000",F3592&lt;25000,"25000",F3592&lt;30000,"30000",F3592&lt;35000,"35000",F3592&lt;40000,"40000",F3592&lt;45000,"45000",F3592&lt;50000,"50000",F3592&gt;50000,"&gt;50000")</f>
        <v>10000</v>
      </c>
      <c r="H3592" t="s">
        <v>8219</v>
      </c>
      <c r="I3592" t="s">
        <v>8225</v>
      </c>
      <c r="J3592" t="s">
        <v>8247</v>
      </c>
      <c r="K3592">
        <v>1413792034</v>
      </c>
      <c r="L3592" s="10">
        <v>41932.333726851852</v>
      </c>
      <c r="M3592">
        <v>1411200034</v>
      </c>
      <c r="N3592" s="10">
        <f t="shared" si="170"/>
        <v>41902.333726851852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168"/>
        <v>100.05999999999999</v>
      </c>
      <c r="T3592">
        <f t="shared" si="169"/>
        <v>68.534246575342465</v>
      </c>
      <c r="U3592" t="s">
        <v>8317</v>
      </c>
      <c r="V3592" t="s">
        <v>8318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 t="str" cm="1">
        <f t="array" ref="E3593">_xlfn.IFS(D3593&lt;1000,"1000",D3593&lt;5000,"5000",D3593&lt;10000,"10000",D3593&lt;15000,"15000",D3593&lt;20000,"20000",D3593&lt;25000,"25000",D3593&lt;30000,"30000",D3593&lt;35000,"35000",D3593&lt;40000,"40000",D3593&lt;45000,"45000",D3593&lt;50000,"50000",D3593&gt;=50000,"&gt;50000")</f>
        <v>1000</v>
      </c>
      <c r="F3593">
        <v>1225</v>
      </c>
      <c r="G3593" t="str" cm="1">
        <f t="array" ref="G3593">_xlfn.IFS(F3593&lt;1000,"1000",F3593&lt;5000,"5000",F3593&lt;10000,"10000",F3593&lt;15000,"15000",F3593&lt;20000,"20000",F3593&lt;25000,"25000",F3593&lt;30000,"30000",F3593&lt;35000,"35000",F3593&lt;40000,"40000",F3593&lt;45000,"45000",F3593&lt;50000,"50000",F3593&gt;50000,"&gt;50000")</f>
        <v>5000</v>
      </c>
      <c r="H3593" t="s">
        <v>8219</v>
      </c>
      <c r="I3593" t="s">
        <v>8224</v>
      </c>
      <c r="J3593" t="s">
        <v>8246</v>
      </c>
      <c r="K3593">
        <v>1422075540</v>
      </c>
      <c r="L3593" s="10">
        <v>42028.207638888889</v>
      </c>
      <c r="M3593">
        <v>1419979544</v>
      </c>
      <c r="N3593" s="10">
        <f t="shared" si="170"/>
        <v>42003.948425925926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168"/>
        <v>175</v>
      </c>
      <c r="T3593">
        <f t="shared" si="169"/>
        <v>68.055555555555557</v>
      </c>
      <c r="U3593" t="s">
        <v>8317</v>
      </c>
      <c r="V3593" t="s">
        <v>8318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 t="str" cm="1">
        <f t="array" ref="E3594">_xlfn.IFS(D3594&lt;1000,"1000",D3594&lt;5000,"5000",D3594&lt;10000,"10000",D3594&lt;15000,"15000",D3594&lt;20000,"20000",D3594&lt;25000,"25000",D3594&lt;30000,"30000",D3594&lt;35000,"35000",D3594&lt;40000,"40000",D3594&lt;45000,"45000",D3594&lt;50000,"50000",D3594&gt;=50000,"&gt;50000")</f>
        <v>5000</v>
      </c>
      <c r="F3594">
        <v>2545</v>
      </c>
      <c r="G3594" t="str" cm="1">
        <f t="array" ref="G3594">_xlfn.IFS(F3594&lt;1000,"1000",F3594&lt;5000,"5000",F3594&lt;10000,"10000",F3594&lt;15000,"15000",F3594&lt;20000,"20000",F3594&lt;25000,"25000",F3594&lt;30000,"30000",F3594&lt;35000,"35000",F3594&lt;40000,"40000",F3594&lt;45000,"45000",F3594&lt;50000,"50000",F3594&gt;50000,"&gt;50000")</f>
        <v>5000</v>
      </c>
      <c r="H3594" t="s">
        <v>8219</v>
      </c>
      <c r="I3594" t="s">
        <v>8224</v>
      </c>
      <c r="J3594" t="s">
        <v>8246</v>
      </c>
      <c r="K3594">
        <v>1423630740</v>
      </c>
      <c r="L3594" s="10">
        <v>42046.207638888889</v>
      </c>
      <c r="M3594">
        <v>1418673307</v>
      </c>
      <c r="N3594" s="10">
        <f t="shared" si="170"/>
        <v>41988.829942129625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168"/>
        <v>127.25</v>
      </c>
      <c r="T3594">
        <f t="shared" si="169"/>
        <v>72.714285714285708</v>
      </c>
      <c r="U3594" t="s">
        <v>8317</v>
      </c>
      <c r="V3594" t="s">
        <v>8318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 t="str" cm="1">
        <f t="array" ref="E3595">_xlfn.IFS(D3595&lt;1000,"1000",D3595&lt;5000,"5000",D3595&lt;10000,"10000",D3595&lt;15000,"15000",D3595&lt;20000,"20000",D3595&lt;25000,"25000",D3595&lt;30000,"30000",D3595&lt;35000,"35000",D3595&lt;40000,"40000",D3595&lt;45000,"45000",D3595&lt;50000,"50000",D3595&gt;=50000,"&gt;50000")</f>
        <v>5000</v>
      </c>
      <c r="F3595">
        <v>3319</v>
      </c>
      <c r="G3595" t="str" cm="1">
        <f t="array" ref="G3595">_xlfn.IFS(F3595&lt;1000,"1000",F3595&lt;5000,"5000",F3595&lt;10000,"10000",F3595&lt;15000,"15000",F3595&lt;20000,"20000",F3595&lt;25000,"25000",F3595&lt;30000,"30000",F3595&lt;35000,"35000",F3595&lt;40000,"40000",F3595&lt;45000,"45000",F3595&lt;50000,"50000",F3595&gt;50000,"&gt;50000")</f>
        <v>5000</v>
      </c>
      <c r="H3595" t="s">
        <v>8219</v>
      </c>
      <c r="I3595" t="s">
        <v>8224</v>
      </c>
      <c r="J3595" t="s">
        <v>8246</v>
      </c>
      <c r="K3595">
        <v>1420489560</v>
      </c>
      <c r="L3595" s="10">
        <v>42009.851388888885</v>
      </c>
      <c r="M3595">
        <v>1417469639</v>
      </c>
      <c r="N3595" s="10">
        <f t="shared" si="170"/>
        <v>41974.898599537039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168"/>
        <v>110.63333333333334</v>
      </c>
      <c r="T3595">
        <f t="shared" si="169"/>
        <v>77.186046511627907</v>
      </c>
      <c r="U3595" t="s">
        <v>8317</v>
      </c>
      <c r="V3595" t="s">
        <v>8318</v>
      </c>
    </row>
    <row r="3596" spans="1:22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 t="str" cm="1">
        <f t="array" ref="E3596">_xlfn.IFS(D3596&lt;1000,"1000",D3596&lt;5000,"5000",D3596&lt;10000,"10000",D3596&lt;15000,"15000",D3596&lt;20000,"20000",D3596&lt;25000,"25000",D3596&lt;30000,"30000",D3596&lt;35000,"35000",D3596&lt;40000,"40000",D3596&lt;45000,"45000",D3596&lt;50000,"50000",D3596&gt;=50000,"&gt;50000")</f>
        <v>5000</v>
      </c>
      <c r="F3596">
        <v>2015</v>
      </c>
      <c r="G3596" t="str" cm="1">
        <f t="array" ref="G3596">_xlfn.IFS(F3596&lt;1000,"1000",F3596&lt;5000,"5000",F3596&lt;10000,"10000",F3596&lt;15000,"15000",F3596&lt;20000,"20000",F3596&lt;25000,"25000",F3596&lt;30000,"30000",F3596&lt;35000,"35000",F3596&lt;40000,"40000",F3596&lt;45000,"45000",F3596&lt;50000,"50000",F3596&gt;50000,"&gt;50000")</f>
        <v>5000</v>
      </c>
      <c r="H3596" t="s">
        <v>8219</v>
      </c>
      <c r="I3596" t="s">
        <v>8224</v>
      </c>
      <c r="J3596" t="s">
        <v>8246</v>
      </c>
      <c r="K3596">
        <v>1472952982</v>
      </c>
      <c r="L3596" s="10">
        <v>42617.066921296297</v>
      </c>
      <c r="M3596">
        <v>1470792982</v>
      </c>
      <c r="N3596" s="10">
        <f t="shared" si="170"/>
        <v>42592.066921296297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168"/>
        <v>125.93749999999999</v>
      </c>
      <c r="T3596">
        <f t="shared" si="169"/>
        <v>55.972222222222221</v>
      </c>
      <c r="U3596" t="s">
        <v>8317</v>
      </c>
      <c r="V3596" t="s">
        <v>8318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 t="str" cm="1">
        <f t="array" ref="E3597">_xlfn.IFS(D3597&lt;1000,"1000",D3597&lt;5000,"5000",D3597&lt;10000,"10000",D3597&lt;15000,"15000",D3597&lt;20000,"20000",D3597&lt;25000,"25000",D3597&lt;30000,"30000",D3597&lt;35000,"35000",D3597&lt;40000,"40000",D3597&lt;45000,"45000",D3597&lt;50000,"50000",D3597&gt;=50000,"&gt;50000")</f>
        <v>5000</v>
      </c>
      <c r="F3597">
        <v>3081</v>
      </c>
      <c r="G3597" t="str" cm="1">
        <f t="array" ref="G3597">_xlfn.IFS(F3597&lt;1000,"1000",F3597&lt;5000,"5000",F3597&lt;10000,"10000",F3597&lt;15000,"15000",F3597&lt;20000,"20000",F3597&lt;25000,"25000",F3597&lt;30000,"30000",F3597&lt;35000,"35000",F3597&lt;40000,"40000",F3597&lt;45000,"45000",F3597&lt;50000,"50000",F3597&gt;50000,"&gt;50000")</f>
        <v>5000</v>
      </c>
      <c r="H3597" t="s">
        <v>8219</v>
      </c>
      <c r="I3597" t="s">
        <v>8224</v>
      </c>
      <c r="J3597" t="s">
        <v>8246</v>
      </c>
      <c r="K3597">
        <v>1426229940</v>
      </c>
      <c r="L3597" s="10">
        <v>42076.290972222225</v>
      </c>
      <c r="M3597">
        <v>1423959123</v>
      </c>
      <c r="N3597" s="10">
        <f t="shared" si="170"/>
        <v>42050.008368055554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168"/>
        <v>118.5</v>
      </c>
      <c r="T3597">
        <f t="shared" si="169"/>
        <v>49.693548387096776</v>
      </c>
      <c r="U3597" t="s">
        <v>8317</v>
      </c>
      <c r="V3597" t="s">
        <v>8318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 t="str" cm="1">
        <f t="array" ref="E3598">_xlfn.IFS(D3598&lt;1000,"1000",D3598&lt;5000,"5000",D3598&lt;10000,"10000",D3598&lt;15000,"15000",D3598&lt;20000,"20000",D3598&lt;25000,"25000",D3598&lt;30000,"30000",D3598&lt;35000,"35000",D3598&lt;40000,"40000",D3598&lt;45000,"45000",D3598&lt;50000,"50000",D3598&gt;=50000,"&gt;50000")</f>
        <v>5000</v>
      </c>
      <c r="F3598">
        <v>1185</v>
      </c>
      <c r="G3598" t="str" cm="1">
        <f t="array" ref="G3598">_xlfn.IFS(F3598&lt;1000,"1000",F3598&lt;5000,"5000",F3598&lt;10000,"10000",F3598&lt;15000,"15000",F3598&lt;20000,"20000",F3598&lt;25000,"25000",F3598&lt;30000,"30000",F3598&lt;35000,"35000",F3598&lt;40000,"40000",F3598&lt;45000,"45000",F3598&lt;50000,"50000",F3598&gt;50000,"&gt;50000")</f>
        <v>5000</v>
      </c>
      <c r="H3598" t="s">
        <v>8219</v>
      </c>
      <c r="I3598" t="s">
        <v>8229</v>
      </c>
      <c r="J3598" t="s">
        <v>8251</v>
      </c>
      <c r="K3598">
        <v>1409072982</v>
      </c>
      <c r="L3598" s="10">
        <v>41877.715069444443</v>
      </c>
      <c r="M3598">
        <v>1407258582</v>
      </c>
      <c r="N3598" s="10">
        <f t="shared" si="170"/>
        <v>41856.715069444443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168"/>
        <v>107.72727272727273</v>
      </c>
      <c r="T3598">
        <f t="shared" si="169"/>
        <v>79</v>
      </c>
      <c r="U3598" t="s">
        <v>8317</v>
      </c>
      <c r="V3598" t="s">
        <v>8318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 t="str" cm="1">
        <f t="array" ref="E3599">_xlfn.IFS(D3599&lt;1000,"1000",D3599&lt;5000,"5000",D3599&lt;10000,"10000",D3599&lt;15000,"15000",D3599&lt;20000,"20000",D3599&lt;25000,"25000",D3599&lt;30000,"30000",D3599&lt;35000,"35000",D3599&lt;40000,"40000",D3599&lt;45000,"45000",D3599&lt;50000,"50000",D3599&gt;=50000,"&gt;50000")</f>
        <v>5000</v>
      </c>
      <c r="F3599">
        <v>2565</v>
      </c>
      <c r="G3599" t="str" cm="1">
        <f t="array" ref="G3599">_xlfn.IFS(F3599&lt;1000,"1000",F3599&lt;5000,"5000",F3599&lt;10000,"10000",F3599&lt;15000,"15000",F3599&lt;20000,"20000",F3599&lt;25000,"25000",F3599&lt;30000,"30000",F3599&lt;35000,"35000",F3599&lt;40000,"40000",F3599&lt;45000,"45000",F3599&lt;50000,"50000",F3599&gt;50000,"&gt;50000")</f>
        <v>5000</v>
      </c>
      <c r="H3599" t="s">
        <v>8219</v>
      </c>
      <c r="I3599" t="s">
        <v>8224</v>
      </c>
      <c r="J3599" t="s">
        <v>8246</v>
      </c>
      <c r="K3599">
        <v>1456984740</v>
      </c>
      <c r="L3599" s="10">
        <v>42432.249305555553</v>
      </c>
      <c r="M3599">
        <v>1455717790</v>
      </c>
      <c r="N3599" s="10">
        <f t="shared" si="170"/>
        <v>42417.585532407407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168"/>
        <v>102.60000000000001</v>
      </c>
      <c r="T3599">
        <f t="shared" si="169"/>
        <v>77.727272727272734</v>
      </c>
      <c r="U3599" t="s">
        <v>8317</v>
      </c>
      <c r="V3599" t="s">
        <v>8318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 t="str" cm="1">
        <f t="array" ref="E3600">_xlfn.IFS(D3600&lt;1000,"1000",D3600&lt;5000,"5000",D3600&lt;10000,"10000",D3600&lt;15000,"15000",D3600&lt;20000,"20000",D3600&lt;25000,"25000",D3600&lt;30000,"30000",D3600&lt;35000,"35000",D3600&lt;40000,"40000",D3600&lt;45000,"45000",D3600&lt;50000,"50000",D3600&gt;=50000,"&gt;50000")</f>
        <v>5000</v>
      </c>
      <c r="F3600">
        <v>1101</v>
      </c>
      <c r="G3600" t="str" cm="1">
        <f t="array" ref="G3600">_xlfn.IFS(F3600&lt;1000,"1000",F3600&lt;5000,"5000",F3600&lt;10000,"10000",F3600&lt;15000,"15000",F3600&lt;20000,"20000",F3600&lt;25000,"25000",F3600&lt;30000,"30000",F3600&lt;35000,"35000",F3600&lt;40000,"40000",F3600&lt;45000,"45000",F3600&lt;50000,"50000",F3600&gt;50000,"&gt;50000")</f>
        <v>5000</v>
      </c>
      <c r="H3600" t="s">
        <v>8219</v>
      </c>
      <c r="I3600" t="s">
        <v>8224</v>
      </c>
      <c r="J3600" t="s">
        <v>8246</v>
      </c>
      <c r="K3600">
        <v>1409720340</v>
      </c>
      <c r="L3600" s="10">
        <v>41885.207638888889</v>
      </c>
      <c r="M3600">
        <v>1408129822</v>
      </c>
      <c r="N3600" s="10">
        <f t="shared" si="170"/>
        <v>41866.79886574074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168"/>
        <v>110.1</v>
      </c>
      <c r="T3600">
        <f t="shared" si="169"/>
        <v>40.777777777777779</v>
      </c>
      <c r="U3600" t="s">
        <v>8317</v>
      </c>
      <c r="V3600" t="s">
        <v>8318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 t="str" cm="1">
        <f t="array" ref="E3601">_xlfn.IFS(D3601&lt;1000,"1000",D3601&lt;5000,"5000",D3601&lt;10000,"10000",D3601&lt;15000,"15000",D3601&lt;20000,"20000",D3601&lt;25000,"25000",D3601&lt;30000,"30000",D3601&lt;35000,"35000",D3601&lt;40000,"40000",D3601&lt;45000,"45000",D3601&lt;50000,"50000",D3601&gt;=50000,"&gt;50000")</f>
        <v>1000</v>
      </c>
      <c r="F3601">
        <v>1010</v>
      </c>
      <c r="G3601" t="str" cm="1">
        <f t="array" ref="G3601">_xlfn.IFS(F3601&lt;1000,"1000",F3601&lt;5000,"5000",F3601&lt;10000,"10000",F3601&lt;15000,"15000",F3601&lt;20000,"20000",F3601&lt;25000,"25000",F3601&lt;30000,"30000",F3601&lt;35000,"35000",F3601&lt;40000,"40000",F3601&lt;45000,"45000",F3601&lt;50000,"50000",F3601&gt;50000,"&gt;50000")</f>
        <v>5000</v>
      </c>
      <c r="H3601" t="s">
        <v>8219</v>
      </c>
      <c r="I3601" t="s">
        <v>8224</v>
      </c>
      <c r="J3601" t="s">
        <v>8246</v>
      </c>
      <c r="K3601">
        <v>1440892800</v>
      </c>
      <c r="L3601" s="10">
        <v>42246</v>
      </c>
      <c r="M3601">
        <v>1438715077</v>
      </c>
      <c r="N3601" s="10">
        <f t="shared" si="170"/>
        <v>42220.79487268519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168"/>
        <v>202</v>
      </c>
      <c r="T3601">
        <f t="shared" si="169"/>
        <v>59.411764705882355</v>
      </c>
      <c r="U3601" t="s">
        <v>8317</v>
      </c>
      <c r="V3601" t="s">
        <v>8318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 t="str" cm="1">
        <f t="array" ref="E3602">_xlfn.IFS(D3602&lt;1000,"1000",D3602&lt;5000,"5000",D3602&lt;10000,"10000",D3602&lt;15000,"15000",D3602&lt;20000,"20000",D3602&lt;25000,"25000",D3602&lt;30000,"30000",D3602&lt;35000,"35000",D3602&lt;40000,"40000",D3602&lt;45000,"45000",D3602&lt;50000,"50000",D3602&gt;=50000,"&gt;50000")</f>
        <v>1000</v>
      </c>
      <c r="F3602">
        <v>13</v>
      </c>
      <c r="G3602" t="str" cm="1">
        <f t="array" ref="G3602">_xlfn.IFS(F3602&lt;1000,"1000",F3602&lt;5000,"5000",F3602&lt;10000,"10000",F3602&lt;15000,"15000",F3602&lt;20000,"20000",F3602&lt;25000,"25000",F3602&lt;30000,"30000",F3602&lt;35000,"35000",F3602&lt;40000,"40000",F3602&lt;45000,"45000",F3602&lt;50000,"50000",F3602&gt;50000,"&gt;50000")</f>
        <v>1000</v>
      </c>
      <c r="H3602" t="s">
        <v>8219</v>
      </c>
      <c r="I3602" t="s">
        <v>8224</v>
      </c>
      <c r="J3602" t="s">
        <v>8246</v>
      </c>
      <c r="K3602">
        <v>1476390164</v>
      </c>
      <c r="L3602" s="10">
        <v>42656.849120370374</v>
      </c>
      <c r="M3602">
        <v>1473970964</v>
      </c>
      <c r="N3602" s="10">
        <f t="shared" si="170"/>
        <v>42628.849120370374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168"/>
        <v>130</v>
      </c>
      <c r="T3602">
        <f t="shared" si="169"/>
        <v>3.25</v>
      </c>
      <c r="U3602" t="s">
        <v>8317</v>
      </c>
      <c r="V3602" t="s">
        <v>8318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 t="str" cm="1">
        <f t="array" ref="E3603">_xlfn.IFS(D3603&lt;1000,"1000",D3603&lt;5000,"5000",D3603&lt;10000,"10000",D3603&lt;15000,"15000",D3603&lt;20000,"20000",D3603&lt;25000,"25000",D3603&lt;30000,"30000",D3603&lt;35000,"35000",D3603&lt;40000,"40000",D3603&lt;45000,"45000",D3603&lt;50000,"50000",D3603&gt;=50000,"&gt;50000")</f>
        <v>5000</v>
      </c>
      <c r="F3603">
        <v>2087</v>
      </c>
      <c r="G3603" t="str" cm="1">
        <f t="array" ref="G3603">_xlfn.IFS(F3603&lt;1000,"1000",F3603&lt;5000,"5000",F3603&lt;10000,"10000",F3603&lt;15000,"15000",F3603&lt;20000,"20000",F3603&lt;25000,"25000",F3603&lt;30000,"30000",F3603&lt;35000,"35000",F3603&lt;40000,"40000",F3603&lt;45000,"45000",F3603&lt;50000,"50000",F3603&gt;50000,"&gt;50000")</f>
        <v>5000</v>
      </c>
      <c r="H3603" t="s">
        <v>8219</v>
      </c>
      <c r="I3603" t="s">
        <v>8225</v>
      </c>
      <c r="J3603" t="s">
        <v>8247</v>
      </c>
      <c r="K3603">
        <v>1421452682</v>
      </c>
      <c r="L3603" s="10">
        <v>42020.99863425926</v>
      </c>
      <c r="M3603">
        <v>1418860682</v>
      </c>
      <c r="N3603" s="10">
        <f t="shared" si="170"/>
        <v>41990.99863425926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168"/>
        <v>104.35000000000001</v>
      </c>
      <c r="T3603">
        <f t="shared" si="169"/>
        <v>39.377358490566039</v>
      </c>
      <c r="U3603" t="s">
        <v>8317</v>
      </c>
      <c r="V3603" t="s">
        <v>8318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 t="str" cm="1">
        <f t="array" ref="E3604">_xlfn.IFS(D3604&lt;1000,"1000",D3604&lt;5000,"5000",D3604&lt;10000,"10000",D3604&lt;15000,"15000",D3604&lt;20000,"20000",D3604&lt;25000,"25000",D3604&lt;30000,"30000",D3604&lt;35000,"35000",D3604&lt;40000,"40000",D3604&lt;45000,"45000",D3604&lt;50000,"50000",D3604&gt;=50000,"&gt;50000")</f>
        <v>5000</v>
      </c>
      <c r="F3604">
        <v>4002</v>
      </c>
      <c r="G3604" t="str" cm="1">
        <f t="array" ref="G3604">_xlfn.IFS(F3604&lt;1000,"1000",F3604&lt;5000,"5000",F3604&lt;10000,"10000",F3604&lt;15000,"15000",F3604&lt;20000,"20000",F3604&lt;25000,"25000",F3604&lt;30000,"30000",F3604&lt;35000,"35000",F3604&lt;40000,"40000",F3604&lt;45000,"45000",F3604&lt;50000,"50000",F3604&gt;50000,"&gt;50000")</f>
        <v>5000</v>
      </c>
      <c r="H3604" t="s">
        <v>8219</v>
      </c>
      <c r="I3604" t="s">
        <v>8224</v>
      </c>
      <c r="J3604" t="s">
        <v>8246</v>
      </c>
      <c r="K3604">
        <v>1463520479</v>
      </c>
      <c r="L3604" s="10">
        <v>42507.894432870366</v>
      </c>
      <c r="M3604">
        <v>1458336479</v>
      </c>
      <c r="N3604" s="10">
        <f t="shared" si="170"/>
        <v>42447.894432870366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168"/>
        <v>100.05</v>
      </c>
      <c r="T3604">
        <f t="shared" si="169"/>
        <v>81.673469387755105</v>
      </c>
      <c r="U3604" t="s">
        <v>8317</v>
      </c>
      <c r="V3604" t="s">
        <v>8318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 t="str" cm="1">
        <f t="array" ref="E3605">_xlfn.IFS(D3605&lt;1000,"1000",D3605&lt;5000,"5000",D3605&lt;10000,"10000",D3605&lt;15000,"15000",D3605&lt;20000,"20000",D3605&lt;25000,"25000",D3605&lt;30000,"30000",D3605&lt;35000,"35000",D3605&lt;40000,"40000",D3605&lt;45000,"45000",D3605&lt;50000,"50000",D3605&gt;=50000,"&gt;50000")</f>
        <v>5000</v>
      </c>
      <c r="F3605">
        <v>2560</v>
      </c>
      <c r="G3605" t="str" cm="1">
        <f t="array" ref="G3605">_xlfn.IFS(F3605&lt;1000,"1000",F3605&lt;5000,"5000",F3605&lt;10000,"10000",F3605&lt;15000,"15000",F3605&lt;20000,"20000",F3605&lt;25000,"25000",F3605&lt;30000,"30000",F3605&lt;35000,"35000",F3605&lt;40000,"40000",F3605&lt;45000,"45000",F3605&lt;50000,"50000",F3605&gt;50000,"&gt;50000")</f>
        <v>5000</v>
      </c>
      <c r="H3605" t="s">
        <v>8219</v>
      </c>
      <c r="I3605" t="s">
        <v>8224</v>
      </c>
      <c r="J3605" t="s">
        <v>8246</v>
      </c>
      <c r="K3605">
        <v>1446759880</v>
      </c>
      <c r="L3605" s="10">
        <v>42313.906018518523</v>
      </c>
      <c r="M3605">
        <v>1444164280</v>
      </c>
      <c r="N3605" s="10">
        <f t="shared" si="170"/>
        <v>42283.864351851851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168"/>
        <v>170.66666666666669</v>
      </c>
      <c r="T3605">
        <f t="shared" si="169"/>
        <v>44.912280701754383</v>
      </c>
      <c r="U3605" t="s">
        <v>8317</v>
      </c>
      <c r="V3605" t="s">
        <v>8318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 t="str" cm="1">
        <f t="array" ref="E3606">_xlfn.IFS(D3606&lt;1000,"1000",D3606&lt;5000,"5000",D3606&lt;10000,"10000",D3606&lt;15000,"15000",D3606&lt;20000,"20000",D3606&lt;25000,"25000",D3606&lt;30000,"30000",D3606&lt;35000,"35000",D3606&lt;40000,"40000",D3606&lt;45000,"45000",D3606&lt;50000,"50000",D3606&gt;=50000,"&gt;50000")</f>
        <v>5000</v>
      </c>
      <c r="F3606">
        <v>3385</v>
      </c>
      <c r="G3606" t="str" cm="1">
        <f t="array" ref="G3606">_xlfn.IFS(F3606&lt;1000,"1000",F3606&lt;5000,"5000",F3606&lt;10000,"10000",F3606&lt;15000,"15000",F3606&lt;20000,"20000",F3606&lt;25000,"25000",F3606&lt;30000,"30000",F3606&lt;35000,"35000",F3606&lt;40000,"40000",F3606&lt;45000,"45000",F3606&lt;50000,"50000",F3606&gt;50000,"&gt;50000")</f>
        <v>5000</v>
      </c>
      <c r="H3606" t="s">
        <v>8219</v>
      </c>
      <c r="I3606" t="s">
        <v>8224</v>
      </c>
      <c r="J3606" t="s">
        <v>8246</v>
      </c>
      <c r="K3606">
        <v>1461913140</v>
      </c>
      <c r="L3606" s="10">
        <v>42489.290972222225</v>
      </c>
      <c r="M3606">
        <v>1461370956</v>
      </c>
      <c r="N3606" s="10">
        <f t="shared" si="170"/>
        <v>42483.015694444446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168"/>
        <v>112.83333333333334</v>
      </c>
      <c r="T3606">
        <f t="shared" si="169"/>
        <v>49.05797101449275</v>
      </c>
      <c r="U3606" t="s">
        <v>8317</v>
      </c>
      <c r="V3606" t="s">
        <v>8318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 t="str" cm="1">
        <f t="array" ref="E3607">_xlfn.IFS(D3607&lt;1000,"1000",D3607&lt;5000,"5000",D3607&lt;10000,"10000",D3607&lt;15000,"15000",D3607&lt;20000,"20000",D3607&lt;25000,"25000",D3607&lt;30000,"30000",D3607&lt;35000,"35000",D3607&lt;40000,"40000",D3607&lt;45000,"45000",D3607&lt;50000,"50000",D3607&gt;=50000,"&gt;50000")</f>
        <v>1000</v>
      </c>
      <c r="F3607">
        <v>460</v>
      </c>
      <c r="G3607" t="str" cm="1">
        <f t="array" ref="G3607">_xlfn.IFS(F3607&lt;1000,"1000",F3607&lt;5000,"5000",F3607&lt;10000,"10000",F3607&lt;15000,"15000",F3607&lt;20000,"20000",F3607&lt;25000,"25000",F3607&lt;30000,"30000",F3607&lt;35000,"35000",F3607&lt;40000,"40000",F3607&lt;45000,"45000",F3607&lt;50000,"50000",F3607&gt;50000,"&gt;50000")</f>
        <v>1000</v>
      </c>
      <c r="H3607" t="s">
        <v>8219</v>
      </c>
      <c r="I3607" t="s">
        <v>8225</v>
      </c>
      <c r="J3607" t="s">
        <v>8247</v>
      </c>
      <c r="K3607">
        <v>1455390126</v>
      </c>
      <c r="L3607" s="10">
        <v>42413.793124999997</v>
      </c>
      <c r="M3607">
        <v>1452798126</v>
      </c>
      <c r="N3607" s="10">
        <f t="shared" si="170"/>
        <v>42383.793124999997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168"/>
        <v>184</v>
      </c>
      <c r="T3607">
        <f t="shared" si="169"/>
        <v>30.666666666666668</v>
      </c>
      <c r="U3607" t="s">
        <v>8317</v>
      </c>
      <c r="V3607" t="s">
        <v>8318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 t="str" cm="1">
        <f t="array" ref="E3608">_xlfn.IFS(D3608&lt;1000,"1000",D3608&lt;5000,"5000",D3608&lt;10000,"10000",D3608&lt;15000,"15000",D3608&lt;20000,"20000",D3608&lt;25000,"25000",D3608&lt;30000,"30000",D3608&lt;35000,"35000",D3608&lt;40000,"40000",D3608&lt;45000,"45000",D3608&lt;50000,"50000",D3608&gt;=50000,"&gt;50000")</f>
        <v>5000</v>
      </c>
      <c r="F3608">
        <v>3908</v>
      </c>
      <c r="G3608" t="str" cm="1">
        <f t="array" ref="G3608">_xlfn.IFS(F3608&lt;1000,"1000",F3608&lt;5000,"5000",F3608&lt;10000,"10000",F3608&lt;15000,"15000",F3608&lt;20000,"20000",F3608&lt;25000,"25000",F3608&lt;30000,"30000",F3608&lt;35000,"35000",F3608&lt;40000,"40000",F3608&lt;45000,"45000",F3608&lt;50000,"50000",F3608&gt;50000,"&gt;50000")</f>
        <v>5000</v>
      </c>
      <c r="H3608" t="s">
        <v>8219</v>
      </c>
      <c r="I3608" t="s">
        <v>8225</v>
      </c>
      <c r="J3608" t="s">
        <v>8247</v>
      </c>
      <c r="K3608">
        <v>1471185057</v>
      </c>
      <c r="L3608" s="10">
        <v>42596.604826388888</v>
      </c>
      <c r="M3608">
        <v>1468593057</v>
      </c>
      <c r="N3608" s="10">
        <f t="shared" si="170"/>
        <v>42566.604826388888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168"/>
        <v>130.26666666666665</v>
      </c>
      <c r="T3608">
        <f t="shared" si="169"/>
        <v>61.0625</v>
      </c>
      <c r="U3608" t="s">
        <v>8317</v>
      </c>
      <c r="V3608" t="s">
        <v>8318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 t="str" cm="1">
        <f t="array" ref="E3609">_xlfn.IFS(D3609&lt;1000,"1000",D3609&lt;5000,"5000",D3609&lt;10000,"10000",D3609&lt;15000,"15000",D3609&lt;20000,"20000",D3609&lt;25000,"25000",D3609&lt;30000,"30000",D3609&lt;35000,"35000",D3609&lt;40000,"40000",D3609&lt;45000,"45000",D3609&lt;50000,"50000",D3609&gt;=50000,"&gt;50000")</f>
        <v>1000</v>
      </c>
      <c r="F3609">
        <v>580</v>
      </c>
      <c r="G3609" t="str" cm="1">
        <f t="array" ref="G3609">_xlfn.IFS(F3609&lt;1000,"1000",F3609&lt;5000,"5000",F3609&lt;10000,"10000",F3609&lt;15000,"15000",F3609&lt;20000,"20000",F3609&lt;25000,"25000",F3609&lt;30000,"30000",F3609&lt;35000,"35000",F3609&lt;40000,"40000",F3609&lt;45000,"45000",F3609&lt;50000,"50000",F3609&gt;50000,"&gt;50000")</f>
        <v>1000</v>
      </c>
      <c r="H3609" t="s">
        <v>8219</v>
      </c>
      <c r="I3609" t="s">
        <v>8225</v>
      </c>
      <c r="J3609" t="s">
        <v>8247</v>
      </c>
      <c r="K3609">
        <v>1450137600</v>
      </c>
      <c r="L3609" s="10">
        <v>42353</v>
      </c>
      <c r="M3609">
        <v>1448924882</v>
      </c>
      <c r="N3609" s="10">
        <f t="shared" si="170"/>
        <v>42338.963912037041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168"/>
        <v>105.45454545454544</v>
      </c>
      <c r="T3609">
        <f t="shared" si="169"/>
        <v>29</v>
      </c>
      <c r="U3609" t="s">
        <v>8317</v>
      </c>
      <c r="V3609" t="s">
        <v>8318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 t="str" cm="1">
        <f t="array" ref="E3610">_xlfn.IFS(D3610&lt;1000,"1000",D3610&lt;5000,"5000",D3610&lt;10000,"10000",D3610&lt;15000,"15000",D3610&lt;20000,"20000",D3610&lt;25000,"25000",D3610&lt;30000,"30000",D3610&lt;35000,"35000",D3610&lt;40000,"40000",D3610&lt;45000,"45000",D3610&lt;50000,"50000",D3610&gt;=50000,"&gt;50000")</f>
        <v>1000</v>
      </c>
      <c r="F3610">
        <v>800</v>
      </c>
      <c r="G3610" t="str" cm="1">
        <f t="array" ref="G3610">_xlfn.IFS(F3610&lt;1000,"1000",F3610&lt;5000,"5000",F3610&lt;10000,"10000",F3610&lt;15000,"15000",F3610&lt;20000,"20000",F3610&lt;25000,"25000",F3610&lt;30000,"30000",F3610&lt;35000,"35000",F3610&lt;40000,"40000",F3610&lt;45000,"45000",F3610&lt;50000,"50000",F3610&gt;50000,"&gt;50000")</f>
        <v>1000</v>
      </c>
      <c r="H3610" t="s">
        <v>8219</v>
      </c>
      <c r="I3610" t="s">
        <v>8225</v>
      </c>
      <c r="J3610" t="s">
        <v>8247</v>
      </c>
      <c r="K3610">
        <v>1466172000</v>
      </c>
      <c r="L3610" s="10">
        <v>42538.583333333328</v>
      </c>
      <c r="M3610">
        <v>1463418090</v>
      </c>
      <c r="N3610" s="10">
        <f t="shared" si="170"/>
        <v>42506.709375000006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168"/>
        <v>100</v>
      </c>
      <c r="T3610">
        <f t="shared" si="169"/>
        <v>29.62962962962963</v>
      </c>
      <c r="U3610" t="s">
        <v>8317</v>
      </c>
      <c r="V3610" t="s">
        <v>8318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 t="str" cm="1">
        <f t="array" ref="E3611">_xlfn.IFS(D3611&lt;1000,"1000",D3611&lt;5000,"5000",D3611&lt;10000,"10000",D3611&lt;15000,"15000",D3611&lt;20000,"20000",D3611&lt;25000,"25000",D3611&lt;30000,"30000",D3611&lt;35000,"35000",D3611&lt;40000,"40000",D3611&lt;45000,"45000",D3611&lt;50000,"50000",D3611&gt;=50000,"&gt;50000")</f>
        <v>5000</v>
      </c>
      <c r="F3611">
        <v>3005</v>
      </c>
      <c r="G3611" t="str" cm="1">
        <f t="array" ref="G3611">_xlfn.IFS(F3611&lt;1000,"1000",F3611&lt;5000,"5000",F3611&lt;10000,"10000",F3611&lt;15000,"15000",F3611&lt;20000,"20000",F3611&lt;25000,"25000",F3611&lt;30000,"30000",F3611&lt;35000,"35000",F3611&lt;40000,"40000",F3611&lt;45000,"45000",F3611&lt;50000,"50000",F3611&gt;50000,"&gt;50000")</f>
        <v>5000</v>
      </c>
      <c r="H3611" t="s">
        <v>8219</v>
      </c>
      <c r="I3611" t="s">
        <v>8225</v>
      </c>
      <c r="J3611" t="s">
        <v>8247</v>
      </c>
      <c r="K3611">
        <v>1459378085</v>
      </c>
      <c r="L3611" s="10">
        <v>42459.950057870374</v>
      </c>
      <c r="M3611">
        <v>1456789685</v>
      </c>
      <c r="N3611" s="10">
        <f t="shared" si="170"/>
        <v>42429.991724537031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168"/>
        <v>153.31632653061226</v>
      </c>
      <c r="T3611">
        <f t="shared" si="169"/>
        <v>143.0952380952381</v>
      </c>
      <c r="U3611" t="s">
        <v>8317</v>
      </c>
      <c r="V3611" t="s">
        <v>8318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 t="str" cm="1">
        <f t="array" ref="E3612">_xlfn.IFS(D3612&lt;1000,"1000",D3612&lt;5000,"5000",D3612&lt;10000,"10000",D3612&lt;15000,"15000",D3612&lt;20000,"20000",D3612&lt;25000,"25000",D3612&lt;30000,"30000",D3612&lt;35000,"35000",D3612&lt;40000,"40000",D3612&lt;45000,"45000",D3612&lt;50000,"50000",D3612&gt;=50000,"&gt;50000")</f>
        <v>5000</v>
      </c>
      <c r="F3612">
        <v>1623</v>
      </c>
      <c r="G3612" t="str" cm="1">
        <f t="array" ref="G3612">_xlfn.IFS(F3612&lt;1000,"1000",F3612&lt;5000,"5000",F3612&lt;10000,"10000",F3612&lt;15000,"15000",F3612&lt;20000,"20000",F3612&lt;25000,"25000",F3612&lt;30000,"30000",F3612&lt;35000,"35000",F3612&lt;40000,"40000",F3612&lt;45000,"45000",F3612&lt;50000,"50000",F3612&gt;50000,"&gt;50000")</f>
        <v>5000</v>
      </c>
      <c r="H3612" t="s">
        <v>8219</v>
      </c>
      <c r="I3612" t="s">
        <v>8225</v>
      </c>
      <c r="J3612" t="s">
        <v>8247</v>
      </c>
      <c r="K3612">
        <v>1439806936</v>
      </c>
      <c r="L3612" s="10">
        <v>42233.432129629626</v>
      </c>
      <c r="M3612">
        <v>1437214936</v>
      </c>
      <c r="N3612" s="10">
        <f t="shared" si="170"/>
        <v>42203.432129629626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168"/>
        <v>162.30000000000001</v>
      </c>
      <c r="T3612">
        <f t="shared" si="169"/>
        <v>52.354838709677416</v>
      </c>
      <c r="U3612" t="s">
        <v>8317</v>
      </c>
      <c r="V3612" t="s">
        <v>8318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 t="str" cm="1">
        <f t="array" ref="E3613">_xlfn.IFS(D3613&lt;1000,"1000",D3613&lt;5000,"5000",D3613&lt;10000,"10000",D3613&lt;15000,"15000",D3613&lt;20000,"20000",D3613&lt;25000,"25000",D3613&lt;30000,"30000",D3613&lt;35000,"35000",D3613&lt;40000,"40000",D3613&lt;45000,"45000",D3613&lt;50000,"50000",D3613&gt;=50000,"&gt;50000")</f>
        <v>5000</v>
      </c>
      <c r="F3613">
        <v>3400</v>
      </c>
      <c r="G3613" t="str" cm="1">
        <f t="array" ref="G3613">_xlfn.IFS(F3613&lt;1000,"1000",F3613&lt;5000,"5000",F3613&lt;10000,"10000",F3613&lt;15000,"15000",F3613&lt;20000,"20000",F3613&lt;25000,"25000",F3613&lt;30000,"30000",F3613&lt;35000,"35000",F3613&lt;40000,"40000",F3613&lt;45000,"45000",F3613&lt;50000,"50000",F3613&gt;50000,"&gt;50000")</f>
        <v>5000</v>
      </c>
      <c r="H3613" t="s">
        <v>8219</v>
      </c>
      <c r="I3613" t="s">
        <v>8225</v>
      </c>
      <c r="J3613" t="s">
        <v>8247</v>
      </c>
      <c r="K3613">
        <v>1428483201</v>
      </c>
      <c r="L3613" s="10">
        <v>42102.370381944449</v>
      </c>
      <c r="M3613">
        <v>1425891201</v>
      </c>
      <c r="N3613" s="10">
        <f t="shared" si="170"/>
        <v>42072.370381944449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168"/>
        <v>136</v>
      </c>
      <c r="T3613">
        <f t="shared" si="169"/>
        <v>66.666666666666671</v>
      </c>
      <c r="U3613" t="s">
        <v>8317</v>
      </c>
      <c r="V3613" t="s">
        <v>8318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 t="str" cm="1">
        <f t="array" ref="E3614">_xlfn.IFS(D3614&lt;1000,"1000",D3614&lt;5000,"5000",D3614&lt;10000,"10000",D3614&lt;15000,"15000",D3614&lt;20000,"20000",D3614&lt;25000,"25000",D3614&lt;30000,"30000",D3614&lt;35000,"35000",D3614&lt;40000,"40000",D3614&lt;45000,"45000",D3614&lt;50000,"50000",D3614&gt;=50000,"&gt;50000")</f>
        <v>10000</v>
      </c>
      <c r="F3614">
        <v>7220</v>
      </c>
      <c r="G3614" t="str" cm="1">
        <f t="array" ref="G3614">_xlfn.IFS(F3614&lt;1000,"1000",F3614&lt;5000,"5000",F3614&lt;10000,"10000",F3614&lt;15000,"15000",F3614&lt;20000,"20000",F3614&lt;25000,"25000",F3614&lt;30000,"30000",F3614&lt;35000,"35000",F3614&lt;40000,"40000",F3614&lt;45000,"45000",F3614&lt;50000,"50000",F3614&gt;50000,"&gt;50000")</f>
        <v>10000</v>
      </c>
      <c r="H3614" t="s">
        <v>8219</v>
      </c>
      <c r="I3614" t="s">
        <v>8229</v>
      </c>
      <c r="J3614" t="s">
        <v>8251</v>
      </c>
      <c r="K3614">
        <v>1402334811</v>
      </c>
      <c r="L3614" s="10">
        <v>41799.726979166669</v>
      </c>
      <c r="M3614">
        <v>1401470811</v>
      </c>
      <c r="N3614" s="10">
        <f t="shared" si="170"/>
        <v>41789.726979166669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168"/>
        <v>144.4</v>
      </c>
      <c r="T3614">
        <f t="shared" si="169"/>
        <v>126.66666666666667</v>
      </c>
      <c r="U3614" t="s">
        <v>8317</v>
      </c>
      <c r="V3614" t="s">
        <v>8318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 t="str" cm="1">
        <f t="array" ref="E3615">_xlfn.IFS(D3615&lt;1000,"1000",D3615&lt;5000,"5000",D3615&lt;10000,"10000",D3615&lt;15000,"15000",D3615&lt;20000,"20000",D3615&lt;25000,"25000",D3615&lt;30000,"30000",D3615&lt;35000,"35000",D3615&lt;40000,"40000",D3615&lt;45000,"45000",D3615&lt;50000,"50000",D3615&gt;=50000,"&gt;50000")</f>
        <v>5000</v>
      </c>
      <c r="F3615">
        <v>1250</v>
      </c>
      <c r="G3615" t="str" cm="1">
        <f t="array" ref="G3615">_xlfn.IFS(F3615&lt;1000,"1000",F3615&lt;5000,"5000",F3615&lt;10000,"10000",F3615&lt;15000,"15000",F3615&lt;20000,"20000",F3615&lt;25000,"25000",F3615&lt;30000,"30000",F3615&lt;35000,"35000",F3615&lt;40000,"40000",F3615&lt;45000,"45000",F3615&lt;50000,"50000",F3615&gt;50000,"&gt;50000")</f>
        <v>5000</v>
      </c>
      <c r="H3615" t="s">
        <v>8219</v>
      </c>
      <c r="I3615" t="s">
        <v>8224</v>
      </c>
      <c r="J3615" t="s">
        <v>8246</v>
      </c>
      <c r="K3615">
        <v>1403964574</v>
      </c>
      <c r="L3615" s="10">
        <v>41818.58997685185</v>
      </c>
      <c r="M3615">
        <v>1401372574</v>
      </c>
      <c r="N3615" s="10">
        <f t="shared" si="170"/>
        <v>41788.58997685185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168"/>
        <v>100</v>
      </c>
      <c r="T3615">
        <f t="shared" si="169"/>
        <v>62.5</v>
      </c>
      <c r="U3615" t="s">
        <v>8317</v>
      </c>
      <c r="V3615" t="s">
        <v>8318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 t="str" cm="1">
        <f t="array" ref="E3616">_xlfn.IFS(D3616&lt;1000,"1000",D3616&lt;5000,"5000",D3616&lt;10000,"10000",D3616&lt;15000,"15000",D3616&lt;20000,"20000",D3616&lt;25000,"25000",D3616&lt;30000,"30000",D3616&lt;35000,"35000",D3616&lt;40000,"40000",D3616&lt;45000,"45000",D3616&lt;50000,"50000",D3616&gt;=50000,"&gt;50000")</f>
        <v>5000</v>
      </c>
      <c r="F3616">
        <v>2520</v>
      </c>
      <c r="G3616" t="str" cm="1">
        <f t="array" ref="G3616">_xlfn.IFS(F3616&lt;1000,"1000",F3616&lt;5000,"5000",F3616&lt;10000,"10000",F3616&lt;15000,"15000",F3616&lt;20000,"20000",F3616&lt;25000,"25000",F3616&lt;30000,"30000",F3616&lt;35000,"35000",F3616&lt;40000,"40000",F3616&lt;45000,"45000",F3616&lt;50000,"50000",F3616&gt;50000,"&gt;50000")</f>
        <v>5000</v>
      </c>
      <c r="H3616" t="s">
        <v>8219</v>
      </c>
      <c r="I3616" t="s">
        <v>8224</v>
      </c>
      <c r="J3616" t="s">
        <v>8246</v>
      </c>
      <c r="K3616">
        <v>1434675616</v>
      </c>
      <c r="L3616" s="10">
        <v>42174.041851851856</v>
      </c>
      <c r="M3616">
        <v>1432083616</v>
      </c>
      <c r="N3616" s="10">
        <f t="shared" si="170"/>
        <v>42144.041851851856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168"/>
        <v>100.8</v>
      </c>
      <c r="T3616">
        <f t="shared" si="169"/>
        <v>35.492957746478872</v>
      </c>
      <c r="U3616" t="s">
        <v>8317</v>
      </c>
      <c r="V3616" t="s">
        <v>8318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 t="str" cm="1">
        <f t="array" ref="E3617">_xlfn.IFS(D3617&lt;1000,"1000",D3617&lt;5000,"5000",D3617&lt;10000,"10000",D3617&lt;15000,"15000",D3617&lt;20000,"20000",D3617&lt;25000,"25000",D3617&lt;30000,"30000",D3617&lt;35000,"35000",D3617&lt;40000,"40000",D3617&lt;45000,"45000",D3617&lt;50000,"50000",D3617&gt;=50000,"&gt;50000")</f>
        <v>5000</v>
      </c>
      <c r="F3617">
        <v>2670</v>
      </c>
      <c r="G3617" t="str" cm="1">
        <f t="array" ref="G3617">_xlfn.IFS(F3617&lt;1000,"1000",F3617&lt;5000,"5000",F3617&lt;10000,"10000",F3617&lt;15000,"15000",F3617&lt;20000,"20000",F3617&lt;25000,"25000",F3617&lt;30000,"30000",F3617&lt;35000,"35000",F3617&lt;40000,"40000",F3617&lt;45000,"45000",F3617&lt;50000,"50000",F3617&gt;50000,"&gt;50000")</f>
        <v>5000</v>
      </c>
      <c r="H3617" t="s">
        <v>8219</v>
      </c>
      <c r="I3617" t="s">
        <v>8225</v>
      </c>
      <c r="J3617" t="s">
        <v>8247</v>
      </c>
      <c r="K3617">
        <v>1449756896</v>
      </c>
      <c r="L3617" s="10">
        <v>42348.593703703707</v>
      </c>
      <c r="M3617">
        <v>1447164896</v>
      </c>
      <c r="N3617" s="10">
        <f t="shared" si="170"/>
        <v>42318.593703703707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168"/>
        <v>106.80000000000001</v>
      </c>
      <c r="T3617">
        <f t="shared" si="169"/>
        <v>37.083333333333336</v>
      </c>
      <c r="U3617" t="s">
        <v>8317</v>
      </c>
      <c r="V3617" t="s">
        <v>8318</v>
      </c>
    </row>
    <row r="3618" spans="1:22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 t="str" cm="1">
        <f t="array" ref="E3618">_xlfn.IFS(D3618&lt;1000,"1000",D3618&lt;5000,"5000",D3618&lt;10000,"10000",D3618&lt;15000,"15000",D3618&lt;20000,"20000",D3618&lt;25000,"25000",D3618&lt;30000,"30000",D3618&lt;35000,"35000",D3618&lt;40000,"40000",D3618&lt;45000,"45000",D3618&lt;50000,"50000",D3618&gt;=50000,"&gt;50000")</f>
        <v>5000</v>
      </c>
      <c r="F3618">
        <v>3120</v>
      </c>
      <c r="G3618" t="str" cm="1">
        <f t="array" ref="G3618">_xlfn.IFS(F3618&lt;1000,"1000",F3618&lt;5000,"5000",F3618&lt;10000,"10000",F3618&lt;15000,"15000",F3618&lt;20000,"20000",F3618&lt;25000,"25000",F3618&lt;30000,"30000",F3618&lt;35000,"35000",F3618&lt;40000,"40000",F3618&lt;45000,"45000",F3618&lt;50000,"50000",F3618&gt;50000,"&gt;50000")</f>
        <v>5000</v>
      </c>
      <c r="H3618" t="s">
        <v>8219</v>
      </c>
      <c r="I3618" t="s">
        <v>8225</v>
      </c>
      <c r="J3618" t="s">
        <v>8247</v>
      </c>
      <c r="K3618">
        <v>1426801664</v>
      </c>
      <c r="L3618" s="10">
        <v>42082.908148148148</v>
      </c>
      <c r="M3618">
        <v>1424213264</v>
      </c>
      <c r="N3618" s="10">
        <f t="shared" si="170"/>
        <v>42052.949814814812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168"/>
        <v>124.8</v>
      </c>
      <c r="T3618">
        <f t="shared" si="169"/>
        <v>69.333333333333329</v>
      </c>
      <c r="U3618" t="s">
        <v>8317</v>
      </c>
      <c r="V3618" t="s">
        <v>8318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 t="str" cm="1">
        <f t="array" ref="E3619">_xlfn.IFS(D3619&lt;1000,"1000",D3619&lt;5000,"5000",D3619&lt;10000,"10000",D3619&lt;15000,"15000",D3619&lt;20000,"20000",D3619&lt;25000,"25000",D3619&lt;30000,"30000",D3619&lt;35000,"35000",D3619&lt;40000,"40000",D3619&lt;45000,"45000",D3619&lt;50000,"50000",D3619&gt;=50000,"&gt;50000")</f>
        <v>1000</v>
      </c>
      <c r="F3619">
        <v>880</v>
      </c>
      <c r="G3619" t="str" cm="1">
        <f t="array" ref="G3619">_xlfn.IFS(F3619&lt;1000,"1000",F3619&lt;5000,"5000",F3619&lt;10000,"10000",F3619&lt;15000,"15000",F3619&lt;20000,"20000",F3619&lt;25000,"25000",F3619&lt;30000,"30000",F3619&lt;35000,"35000",F3619&lt;40000,"40000",F3619&lt;45000,"45000",F3619&lt;50000,"50000",F3619&gt;50000,"&gt;50000")</f>
        <v>1000</v>
      </c>
      <c r="H3619" t="s">
        <v>8219</v>
      </c>
      <c r="I3619" t="s">
        <v>8225</v>
      </c>
      <c r="J3619" t="s">
        <v>8247</v>
      </c>
      <c r="K3619">
        <v>1488240000</v>
      </c>
      <c r="L3619" s="10">
        <v>42794</v>
      </c>
      <c r="M3619">
        <v>1486996729</v>
      </c>
      <c r="N3619" s="10">
        <f t="shared" si="170"/>
        <v>42779.610289351855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168"/>
        <v>118.91891891891892</v>
      </c>
      <c r="T3619">
        <f t="shared" si="169"/>
        <v>17.254901960784313</v>
      </c>
      <c r="U3619" t="s">
        <v>8317</v>
      </c>
      <c r="V3619" t="s">
        <v>8318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 t="str" cm="1">
        <f t="array" ref="E3620">_xlfn.IFS(D3620&lt;1000,"1000",D3620&lt;5000,"5000",D3620&lt;10000,"10000",D3620&lt;15000,"15000",D3620&lt;20000,"20000",D3620&lt;25000,"25000",D3620&lt;30000,"30000",D3620&lt;35000,"35000",D3620&lt;40000,"40000",D3620&lt;45000,"45000",D3620&lt;50000,"50000",D3620&gt;=50000,"&gt;50000")</f>
        <v>5000</v>
      </c>
      <c r="F3620">
        <v>2020</v>
      </c>
      <c r="G3620" t="str" cm="1">
        <f t="array" ref="G3620">_xlfn.IFS(F3620&lt;1000,"1000",F3620&lt;5000,"5000",F3620&lt;10000,"10000",F3620&lt;15000,"15000",F3620&lt;20000,"20000",F3620&lt;25000,"25000",F3620&lt;30000,"30000",F3620&lt;35000,"35000",F3620&lt;40000,"40000",F3620&lt;45000,"45000",F3620&lt;50000,"50000",F3620&gt;50000,"&gt;50000")</f>
        <v>5000</v>
      </c>
      <c r="H3620" t="s">
        <v>8219</v>
      </c>
      <c r="I3620" t="s">
        <v>8225</v>
      </c>
      <c r="J3620" t="s">
        <v>8247</v>
      </c>
      <c r="K3620">
        <v>1433343850</v>
      </c>
      <c r="L3620" s="10">
        <v>42158.627893518518</v>
      </c>
      <c r="M3620">
        <v>1430751850</v>
      </c>
      <c r="N3620" s="10">
        <f t="shared" si="170"/>
        <v>42128.627893518518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168"/>
        <v>101</v>
      </c>
      <c r="T3620">
        <f t="shared" si="169"/>
        <v>36.071428571428569</v>
      </c>
      <c r="U3620" t="s">
        <v>8317</v>
      </c>
      <c r="V3620" t="s">
        <v>8318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 t="str" cm="1">
        <f t="array" ref="E3621">_xlfn.IFS(D3621&lt;1000,"1000",D3621&lt;5000,"5000",D3621&lt;10000,"10000",D3621&lt;15000,"15000",D3621&lt;20000,"20000",D3621&lt;25000,"25000",D3621&lt;30000,"30000",D3621&lt;35000,"35000",D3621&lt;40000,"40000",D3621&lt;45000,"45000",D3621&lt;50000,"50000",D3621&gt;=50000,"&gt;50000")</f>
        <v>5000</v>
      </c>
      <c r="F3621">
        <v>1130</v>
      </c>
      <c r="G3621" t="str" cm="1">
        <f t="array" ref="G3621">_xlfn.IFS(F3621&lt;1000,"1000",F3621&lt;5000,"5000",F3621&lt;10000,"10000",F3621&lt;15000,"15000",F3621&lt;20000,"20000",F3621&lt;25000,"25000",F3621&lt;30000,"30000",F3621&lt;35000,"35000",F3621&lt;40000,"40000",F3621&lt;45000,"45000",F3621&lt;50000,"50000",F3621&gt;50000,"&gt;50000")</f>
        <v>5000</v>
      </c>
      <c r="H3621" t="s">
        <v>8219</v>
      </c>
      <c r="I3621" t="s">
        <v>8224</v>
      </c>
      <c r="J3621" t="s">
        <v>8246</v>
      </c>
      <c r="K3621">
        <v>1479592800</v>
      </c>
      <c r="L3621" s="10">
        <v>42693.916666666672</v>
      </c>
      <c r="M3621">
        <v>1476760226</v>
      </c>
      <c r="N3621" s="10">
        <f t="shared" si="170"/>
        <v>42661.132245370376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168"/>
        <v>112.99999999999999</v>
      </c>
      <c r="T3621">
        <f t="shared" si="169"/>
        <v>66.470588235294116</v>
      </c>
      <c r="U3621" t="s">
        <v>8317</v>
      </c>
      <c r="V3621" t="s">
        <v>8318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 t="str" cm="1">
        <f t="array" ref="E3622">_xlfn.IFS(D3622&lt;1000,"1000",D3622&lt;5000,"5000",D3622&lt;10000,"10000",D3622&lt;15000,"15000",D3622&lt;20000,"20000",D3622&lt;25000,"25000",D3622&lt;30000,"30000",D3622&lt;35000,"35000",D3622&lt;40000,"40000",D3622&lt;45000,"45000",D3622&lt;50000,"50000",D3622&gt;=50000,"&gt;50000")</f>
        <v>15000</v>
      </c>
      <c r="F3622">
        <v>11045</v>
      </c>
      <c r="G3622" t="str" cm="1">
        <f t="array" ref="G3622">_xlfn.IFS(F3622&lt;1000,"1000",F3622&lt;5000,"5000",F3622&lt;10000,"10000",F3622&lt;15000,"15000",F3622&lt;20000,"20000",F3622&lt;25000,"25000",F3622&lt;30000,"30000",F3622&lt;35000,"35000",F3622&lt;40000,"40000",F3622&lt;45000,"45000",F3622&lt;50000,"50000",F3622&gt;50000,"&gt;50000")</f>
        <v>15000</v>
      </c>
      <c r="H3622" t="s">
        <v>8219</v>
      </c>
      <c r="I3622" t="s">
        <v>8224</v>
      </c>
      <c r="J3622" t="s">
        <v>8246</v>
      </c>
      <c r="K3622">
        <v>1425528000</v>
      </c>
      <c r="L3622" s="10">
        <v>42068.166666666672</v>
      </c>
      <c r="M3622">
        <v>1422916261</v>
      </c>
      <c r="N3622" s="10">
        <f t="shared" si="170"/>
        <v>42037.938206018516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168"/>
        <v>105.19047619047619</v>
      </c>
      <c r="T3622">
        <f t="shared" si="169"/>
        <v>56.065989847715734</v>
      </c>
      <c r="U3622" t="s">
        <v>8317</v>
      </c>
      <c r="V3622" t="s">
        <v>8318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 t="str" cm="1">
        <f t="array" ref="E3623">_xlfn.IFS(D3623&lt;1000,"1000",D3623&lt;5000,"5000",D3623&lt;10000,"10000",D3623&lt;15000,"15000",D3623&lt;20000,"20000",D3623&lt;25000,"25000",D3623&lt;30000,"30000",D3623&lt;35000,"35000",D3623&lt;40000,"40000",D3623&lt;45000,"45000",D3623&lt;50000,"50000",D3623&gt;=50000,"&gt;50000")</f>
        <v>5000</v>
      </c>
      <c r="F3623">
        <v>3292</v>
      </c>
      <c r="G3623" t="str" cm="1">
        <f t="array" ref="G3623">_xlfn.IFS(F3623&lt;1000,"1000",F3623&lt;5000,"5000",F3623&lt;10000,"10000",F3623&lt;15000,"15000",F3623&lt;20000,"20000",F3623&lt;25000,"25000",F3623&lt;30000,"30000",F3623&lt;35000,"35000",F3623&lt;40000,"40000",F3623&lt;45000,"45000",F3623&lt;50000,"50000",F3623&gt;50000,"&gt;50000")</f>
        <v>5000</v>
      </c>
      <c r="H3623" t="s">
        <v>8219</v>
      </c>
      <c r="I3623" t="s">
        <v>8224</v>
      </c>
      <c r="J3623" t="s">
        <v>8246</v>
      </c>
      <c r="K3623">
        <v>1475269200</v>
      </c>
      <c r="L3623" s="10">
        <v>42643.875</v>
      </c>
      <c r="M3623">
        <v>1473200844</v>
      </c>
      <c r="N3623" s="10">
        <f t="shared" si="170"/>
        <v>42619.935694444444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168"/>
        <v>109.73333333333332</v>
      </c>
      <c r="T3623">
        <f t="shared" si="169"/>
        <v>47.028571428571432</v>
      </c>
      <c r="U3623" t="s">
        <v>8317</v>
      </c>
      <c r="V3623" t="s">
        <v>8318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 t="str" cm="1">
        <f t="array" ref="E3624">_xlfn.IFS(D3624&lt;1000,"1000",D3624&lt;5000,"5000",D3624&lt;10000,"10000",D3624&lt;15000,"15000",D3624&lt;20000,"20000",D3624&lt;25000,"25000",D3624&lt;30000,"30000",D3624&lt;35000,"35000",D3624&lt;40000,"40000",D3624&lt;45000,"45000",D3624&lt;50000,"50000",D3624&gt;=50000,"&gt;50000")</f>
        <v>5000</v>
      </c>
      <c r="F3624">
        <v>1000.99</v>
      </c>
      <c r="G3624" t="str" cm="1">
        <f t="array" ref="G3624">_xlfn.IFS(F3624&lt;1000,"1000",F3624&lt;5000,"5000",F3624&lt;10000,"10000",F3624&lt;15000,"15000",F3624&lt;20000,"20000",F3624&lt;25000,"25000",F3624&lt;30000,"30000",F3624&lt;35000,"35000",F3624&lt;40000,"40000",F3624&lt;45000,"45000",F3624&lt;50000,"50000",F3624&gt;50000,"&gt;50000")</f>
        <v>5000</v>
      </c>
      <c r="H3624" t="s">
        <v>8219</v>
      </c>
      <c r="I3624" t="s">
        <v>8224</v>
      </c>
      <c r="J3624" t="s">
        <v>8246</v>
      </c>
      <c r="K3624">
        <v>1411874580</v>
      </c>
      <c r="L3624" s="10">
        <v>41910.140972222223</v>
      </c>
      <c r="M3624">
        <v>1409030371</v>
      </c>
      <c r="N3624" s="10">
        <f t="shared" si="170"/>
        <v>41877.221886574072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168"/>
        <v>100.099</v>
      </c>
      <c r="T3624">
        <f t="shared" si="169"/>
        <v>47.666190476190479</v>
      </c>
      <c r="U3624" t="s">
        <v>8317</v>
      </c>
      <c r="V3624" t="s">
        <v>8318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 t="str" cm="1">
        <f t="array" ref="E3625">_xlfn.IFS(D3625&lt;1000,"1000",D3625&lt;5000,"5000",D3625&lt;10000,"10000",D3625&lt;15000,"15000",D3625&lt;20000,"20000",D3625&lt;25000,"25000",D3625&lt;30000,"30000",D3625&lt;35000,"35000",D3625&lt;40000,"40000",D3625&lt;45000,"45000",D3625&lt;50000,"50000",D3625&gt;=50000,"&gt;50000")</f>
        <v>5000</v>
      </c>
      <c r="F3625">
        <v>3000</v>
      </c>
      <c r="G3625" t="str" cm="1">
        <f t="array" ref="G3625">_xlfn.IFS(F3625&lt;1000,"1000",F3625&lt;5000,"5000",F3625&lt;10000,"10000",F3625&lt;15000,"15000",F3625&lt;20000,"20000",F3625&lt;25000,"25000",F3625&lt;30000,"30000",F3625&lt;35000,"35000",F3625&lt;40000,"40000",F3625&lt;45000,"45000",F3625&lt;50000,"50000",F3625&gt;50000,"&gt;50000")</f>
        <v>5000</v>
      </c>
      <c r="H3625" t="s">
        <v>8219</v>
      </c>
      <c r="I3625" t="s">
        <v>8224</v>
      </c>
      <c r="J3625" t="s">
        <v>8246</v>
      </c>
      <c r="K3625">
        <v>1406358000</v>
      </c>
      <c r="L3625" s="10">
        <v>41846.291666666664</v>
      </c>
      <c r="M3625">
        <v>1404841270</v>
      </c>
      <c r="N3625" s="10">
        <f t="shared" si="170"/>
        <v>41828.736921296295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168"/>
        <v>120</v>
      </c>
      <c r="T3625">
        <f t="shared" si="169"/>
        <v>88.235294117647058</v>
      </c>
      <c r="U3625" t="s">
        <v>8317</v>
      </c>
      <c r="V3625" t="s">
        <v>8318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 t="str" cm="1">
        <f t="array" ref="E3626">_xlfn.IFS(D3626&lt;1000,"1000",D3626&lt;5000,"5000",D3626&lt;10000,"10000",D3626&lt;15000,"15000",D3626&lt;20000,"20000",D3626&lt;25000,"25000",D3626&lt;30000,"30000",D3626&lt;35000,"35000",D3626&lt;40000,"40000",D3626&lt;45000,"45000",D3626&lt;50000,"50000",D3626&gt;=50000,"&gt;50000")</f>
        <v>5000</v>
      </c>
      <c r="F3626">
        <v>3148</v>
      </c>
      <c r="G3626" t="str" cm="1">
        <f t="array" ref="G3626">_xlfn.IFS(F3626&lt;1000,"1000",F3626&lt;5000,"5000",F3626&lt;10000,"10000",F3626&lt;15000,"15000",F3626&lt;20000,"20000",F3626&lt;25000,"25000",F3626&lt;30000,"30000",F3626&lt;35000,"35000",F3626&lt;40000,"40000",F3626&lt;45000,"45000",F3626&lt;50000,"50000",F3626&gt;50000,"&gt;50000")</f>
        <v>5000</v>
      </c>
      <c r="H3626" t="s">
        <v>8219</v>
      </c>
      <c r="I3626" t="s">
        <v>8224</v>
      </c>
      <c r="J3626" t="s">
        <v>8246</v>
      </c>
      <c r="K3626">
        <v>1471977290</v>
      </c>
      <c r="L3626" s="10">
        <v>42605.774189814809</v>
      </c>
      <c r="M3626">
        <v>1466793290</v>
      </c>
      <c r="N3626" s="10">
        <f t="shared" si="170"/>
        <v>42545.774189814809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168"/>
        <v>104.93333333333332</v>
      </c>
      <c r="T3626">
        <f t="shared" si="169"/>
        <v>80.717948717948715</v>
      </c>
      <c r="U3626" t="s">
        <v>8317</v>
      </c>
      <c r="V3626" t="s">
        <v>8318</v>
      </c>
    </row>
    <row r="3627" spans="1:22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 t="str" cm="1">
        <f t="array" ref="E3627">_xlfn.IFS(D3627&lt;1000,"1000",D3627&lt;5000,"5000",D3627&lt;10000,"10000",D3627&lt;15000,"15000",D3627&lt;20000,"20000",D3627&lt;25000,"25000",D3627&lt;30000,"30000",D3627&lt;35000,"35000",D3627&lt;40000,"40000",D3627&lt;45000,"45000",D3627&lt;50000,"50000",D3627&gt;=50000,"&gt;50000")</f>
        <v>5000</v>
      </c>
      <c r="F3627">
        <v>3080</v>
      </c>
      <c r="G3627" t="str" cm="1">
        <f t="array" ref="G3627">_xlfn.IFS(F3627&lt;1000,"1000",F3627&lt;5000,"5000",F3627&lt;10000,"10000",F3627&lt;15000,"15000",F3627&lt;20000,"20000",F3627&lt;25000,"25000",F3627&lt;30000,"30000",F3627&lt;35000,"35000",F3627&lt;40000,"40000",F3627&lt;45000,"45000",F3627&lt;50000,"50000",F3627&gt;50000,"&gt;50000")</f>
        <v>5000</v>
      </c>
      <c r="H3627" t="s">
        <v>8219</v>
      </c>
      <c r="I3627" t="s">
        <v>8225</v>
      </c>
      <c r="J3627" t="s">
        <v>8247</v>
      </c>
      <c r="K3627">
        <v>1435851577</v>
      </c>
      <c r="L3627" s="10">
        <v>42187.652511574073</v>
      </c>
      <c r="M3627">
        <v>1433259577</v>
      </c>
      <c r="N3627" s="10">
        <f t="shared" si="170"/>
        <v>42157.652511574073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168"/>
        <v>102.66666666666666</v>
      </c>
      <c r="T3627">
        <f t="shared" si="169"/>
        <v>39.487179487179489</v>
      </c>
      <c r="U3627" t="s">
        <v>8317</v>
      </c>
      <c r="V3627" t="s">
        <v>8318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 t="str" cm="1">
        <f t="array" ref="E3628">_xlfn.IFS(D3628&lt;1000,"1000",D3628&lt;5000,"5000",D3628&lt;10000,"10000",D3628&lt;15000,"15000",D3628&lt;20000,"20000",D3628&lt;25000,"25000",D3628&lt;30000,"30000",D3628&lt;35000,"35000",D3628&lt;40000,"40000",D3628&lt;45000,"45000",D3628&lt;50000,"50000",D3628&gt;=50000,"&gt;50000")</f>
        <v>5000</v>
      </c>
      <c r="F3628">
        <v>4073</v>
      </c>
      <c r="G3628" t="str" cm="1">
        <f t="array" ref="G3628">_xlfn.IFS(F3628&lt;1000,"1000",F3628&lt;5000,"5000",F3628&lt;10000,"10000",F3628&lt;15000,"15000",F3628&lt;20000,"20000",F3628&lt;25000,"25000",F3628&lt;30000,"30000",F3628&lt;35000,"35000",F3628&lt;40000,"40000",F3628&lt;45000,"45000",F3628&lt;50000,"50000",F3628&gt;50000,"&gt;50000")</f>
        <v>5000</v>
      </c>
      <c r="H3628" t="s">
        <v>8219</v>
      </c>
      <c r="I3628" t="s">
        <v>8225</v>
      </c>
      <c r="J3628" t="s">
        <v>8247</v>
      </c>
      <c r="K3628">
        <v>1408204857</v>
      </c>
      <c r="L3628" s="10">
        <v>41867.667326388888</v>
      </c>
      <c r="M3628">
        <v>1406390457</v>
      </c>
      <c r="N3628" s="10">
        <f t="shared" si="170"/>
        <v>41846.667326388888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168"/>
        <v>101.82500000000002</v>
      </c>
      <c r="T3628">
        <f t="shared" si="169"/>
        <v>84.854166666666671</v>
      </c>
      <c r="U3628" t="s">
        <v>8317</v>
      </c>
      <c r="V3628" t="s">
        <v>8318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 t="str" cm="1">
        <f t="array" ref="E3629">_xlfn.IFS(D3629&lt;1000,"1000",D3629&lt;5000,"5000",D3629&lt;10000,"10000",D3629&lt;15000,"15000",D3629&lt;20000,"20000",D3629&lt;25000,"25000",D3629&lt;30000,"30000",D3629&lt;35000,"35000",D3629&lt;40000,"40000",D3629&lt;45000,"45000",D3629&lt;50000,"50000",D3629&gt;=50000,"&gt;50000")</f>
        <v>5000</v>
      </c>
      <c r="F3629">
        <v>2000</v>
      </c>
      <c r="G3629" t="str" cm="1">
        <f t="array" ref="G3629">_xlfn.IFS(F3629&lt;1000,"1000",F3629&lt;5000,"5000",F3629&lt;10000,"10000",F3629&lt;15000,"15000",F3629&lt;20000,"20000",F3629&lt;25000,"25000",F3629&lt;30000,"30000",F3629&lt;35000,"35000",F3629&lt;40000,"40000",F3629&lt;45000,"45000",F3629&lt;50000,"50000",F3629&gt;50000,"&gt;50000")</f>
        <v>5000</v>
      </c>
      <c r="H3629" t="s">
        <v>8219</v>
      </c>
      <c r="I3629" t="s">
        <v>8224</v>
      </c>
      <c r="J3629" t="s">
        <v>8246</v>
      </c>
      <c r="K3629">
        <v>1463803140</v>
      </c>
      <c r="L3629" s="10">
        <v>42511.165972222225</v>
      </c>
      <c r="M3629">
        <v>1459446487</v>
      </c>
      <c r="N3629" s="10">
        <f t="shared" si="170"/>
        <v>42460.741747685184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168"/>
        <v>100</v>
      </c>
      <c r="T3629">
        <f t="shared" si="169"/>
        <v>68.965517241379317</v>
      </c>
      <c r="U3629" t="s">
        <v>8317</v>
      </c>
      <c r="V3629" t="s">
        <v>8318</v>
      </c>
    </row>
    <row r="3630" spans="1:22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 t="str" cm="1">
        <f t="array" ref="E3630">_xlfn.IFS(D3630&lt;1000,"1000",D3630&lt;5000,"5000",D3630&lt;10000,"10000",D3630&lt;15000,"15000",D3630&lt;20000,"20000",D3630&lt;25000,"25000",D3630&lt;30000,"30000",D3630&lt;35000,"35000",D3630&lt;40000,"40000",D3630&lt;45000,"45000",D3630&lt;50000,"50000",D3630&gt;=50000,"&gt;50000")</f>
        <v>&gt;50000</v>
      </c>
      <c r="F3630">
        <v>0</v>
      </c>
      <c r="G3630" t="str" cm="1">
        <f t="array" ref="G3630">_xlfn.IFS(F3630&lt;1000,"1000",F3630&lt;5000,"5000",F3630&lt;10000,"10000",F3630&lt;15000,"15000",F3630&lt;20000,"20000",F3630&lt;25000,"25000",F3630&lt;30000,"30000",F3630&lt;35000,"35000",F3630&lt;40000,"40000",F3630&lt;45000,"45000",F3630&lt;50000,"50000",F3630&gt;50000,"&gt;50000")</f>
        <v>1000</v>
      </c>
      <c r="H3630" t="s">
        <v>8221</v>
      </c>
      <c r="I3630" t="s">
        <v>8224</v>
      </c>
      <c r="J3630" t="s">
        <v>8246</v>
      </c>
      <c r="K3630">
        <v>1450040396</v>
      </c>
      <c r="L3630" s="10">
        <v>42351.874953703707</v>
      </c>
      <c r="M3630">
        <v>1444852796</v>
      </c>
      <c r="N3630" s="10">
        <f t="shared" si="170"/>
        <v>42291.833287037036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168"/>
        <v>0</v>
      </c>
      <c r="T3630" t="e">
        <f t="shared" si="169"/>
        <v>#DIV/0!</v>
      </c>
      <c r="U3630" t="s">
        <v>8317</v>
      </c>
      <c r="V3630" t="s">
        <v>8359</v>
      </c>
    </row>
    <row r="3631" spans="1:22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 t="str" cm="1">
        <f t="array" ref="E3631">_xlfn.IFS(D3631&lt;1000,"1000",D3631&lt;5000,"5000",D3631&lt;10000,"10000",D3631&lt;15000,"15000",D3631&lt;20000,"20000",D3631&lt;25000,"25000",D3631&lt;30000,"30000",D3631&lt;35000,"35000",D3631&lt;40000,"40000",D3631&lt;45000,"45000",D3631&lt;50000,"50000",D3631&gt;=50000,"&gt;50000")</f>
        <v>&gt;50000</v>
      </c>
      <c r="F3631">
        <v>2</v>
      </c>
      <c r="G3631" t="str" cm="1">
        <f t="array" ref="G3631">_xlfn.IFS(F3631&lt;1000,"1000",F3631&lt;5000,"5000",F3631&lt;10000,"10000",F3631&lt;15000,"15000",F3631&lt;20000,"20000",F3631&lt;25000,"25000",F3631&lt;30000,"30000",F3631&lt;35000,"35000",F3631&lt;40000,"40000",F3631&lt;45000,"45000",F3631&lt;50000,"50000",F3631&gt;50000,"&gt;50000")</f>
        <v>1000</v>
      </c>
      <c r="H3631" t="s">
        <v>8221</v>
      </c>
      <c r="I3631" t="s">
        <v>8224</v>
      </c>
      <c r="J3631" t="s">
        <v>8246</v>
      </c>
      <c r="K3631">
        <v>1462467600</v>
      </c>
      <c r="L3631" s="10">
        <v>42495.708333333328</v>
      </c>
      <c r="M3631">
        <v>1457403364</v>
      </c>
      <c r="N3631" s="10">
        <f t="shared" si="170"/>
        <v>42437.094490740739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168"/>
        <v>1.9999999999999998E-4</v>
      </c>
      <c r="T3631">
        <f t="shared" si="169"/>
        <v>1</v>
      </c>
      <c r="U3631" t="s">
        <v>8317</v>
      </c>
      <c r="V3631" t="s">
        <v>8359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 t="str" cm="1">
        <f t="array" ref="E3632">_xlfn.IFS(D3632&lt;1000,"1000",D3632&lt;5000,"5000",D3632&lt;10000,"10000",D3632&lt;15000,"15000",D3632&lt;20000,"20000",D3632&lt;25000,"25000",D3632&lt;30000,"30000",D3632&lt;35000,"35000",D3632&lt;40000,"40000",D3632&lt;45000,"45000",D3632&lt;50000,"50000",D3632&gt;=50000,"&gt;50000")</f>
        <v>5000</v>
      </c>
      <c r="F3632">
        <v>1</v>
      </c>
      <c r="G3632" t="str" cm="1">
        <f t="array" ref="G3632">_xlfn.IFS(F3632&lt;1000,"1000",F3632&lt;5000,"5000",F3632&lt;10000,"10000",F3632&lt;15000,"15000",F3632&lt;20000,"20000",F3632&lt;25000,"25000",F3632&lt;30000,"30000",F3632&lt;35000,"35000",F3632&lt;40000,"40000",F3632&lt;45000,"45000",F3632&lt;50000,"50000",F3632&gt;50000,"&gt;50000")</f>
        <v>1000</v>
      </c>
      <c r="H3632" t="s">
        <v>8221</v>
      </c>
      <c r="I3632" t="s">
        <v>8225</v>
      </c>
      <c r="J3632" t="s">
        <v>8247</v>
      </c>
      <c r="K3632">
        <v>1417295990</v>
      </c>
      <c r="L3632" s="10">
        <v>41972.888773148152</v>
      </c>
      <c r="M3632">
        <v>1414700390</v>
      </c>
      <c r="N3632" s="10">
        <f t="shared" si="170"/>
        <v>41942.84710648148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168"/>
        <v>3.3333333333333333E-2</v>
      </c>
      <c r="T3632">
        <f t="shared" si="169"/>
        <v>1</v>
      </c>
      <c r="U3632" t="s">
        <v>8317</v>
      </c>
      <c r="V3632" t="s">
        <v>8359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 t="str" cm="1">
        <f t="array" ref="E3633">_xlfn.IFS(D3633&lt;1000,"1000",D3633&lt;5000,"5000",D3633&lt;10000,"10000",D3633&lt;15000,"15000",D3633&lt;20000,"20000",D3633&lt;25000,"25000",D3633&lt;30000,"30000",D3633&lt;35000,"35000",D3633&lt;40000,"40000",D3633&lt;45000,"45000",D3633&lt;50000,"50000",D3633&gt;=50000,"&gt;50000")</f>
        <v>20000</v>
      </c>
      <c r="F3633">
        <v>8725</v>
      </c>
      <c r="G3633" t="str" cm="1">
        <f t="array" ref="G3633">_xlfn.IFS(F3633&lt;1000,"1000",F3633&lt;5000,"5000",F3633&lt;10000,"10000",F3633&lt;15000,"15000",F3633&lt;20000,"20000",F3633&lt;25000,"25000",F3633&lt;30000,"30000",F3633&lt;35000,"35000",F3633&lt;40000,"40000",F3633&lt;45000,"45000",F3633&lt;50000,"50000",F3633&gt;50000,"&gt;50000")</f>
        <v>10000</v>
      </c>
      <c r="H3633" t="s">
        <v>8221</v>
      </c>
      <c r="I3633" t="s">
        <v>8224</v>
      </c>
      <c r="J3633" t="s">
        <v>8246</v>
      </c>
      <c r="K3633">
        <v>1411444740</v>
      </c>
      <c r="L3633" s="10">
        <v>41905.165972222225</v>
      </c>
      <c r="M3633">
        <v>1409335497</v>
      </c>
      <c r="N3633" s="10">
        <f t="shared" si="170"/>
        <v>41880.753437499996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168"/>
        <v>51.023391812865491</v>
      </c>
      <c r="T3633">
        <f t="shared" si="169"/>
        <v>147.88135593220338</v>
      </c>
      <c r="U3633" t="s">
        <v>8317</v>
      </c>
      <c r="V3633" t="s">
        <v>8359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 t="str" cm="1">
        <f t="array" ref="E3634">_xlfn.IFS(D3634&lt;1000,"1000",D3634&lt;5000,"5000",D3634&lt;10000,"10000",D3634&lt;15000,"15000",D3634&lt;20000,"20000",D3634&lt;25000,"25000",D3634&lt;30000,"30000",D3634&lt;35000,"35000",D3634&lt;40000,"40000",D3634&lt;45000,"45000",D3634&lt;50000,"50000",D3634&gt;=50000,"&gt;50000")</f>
        <v>1000</v>
      </c>
      <c r="F3634">
        <v>100</v>
      </c>
      <c r="G3634" t="str" cm="1">
        <f t="array" ref="G3634">_xlfn.IFS(F3634&lt;1000,"1000",F3634&lt;5000,"5000",F3634&lt;10000,"10000",F3634&lt;15000,"15000",F3634&lt;20000,"20000",F3634&lt;25000,"25000",F3634&lt;30000,"30000",F3634&lt;35000,"35000",F3634&lt;40000,"40000",F3634&lt;45000,"45000",F3634&lt;50000,"50000",F3634&gt;50000,"&gt;50000")</f>
        <v>1000</v>
      </c>
      <c r="H3634" t="s">
        <v>8221</v>
      </c>
      <c r="I3634" t="s">
        <v>8225</v>
      </c>
      <c r="J3634" t="s">
        <v>8247</v>
      </c>
      <c r="K3634">
        <v>1416781749</v>
      </c>
      <c r="L3634" s="10">
        <v>41966.936909722222</v>
      </c>
      <c r="M3634">
        <v>1415053749</v>
      </c>
      <c r="N3634" s="10">
        <f t="shared" si="170"/>
        <v>41946.936909722222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168"/>
        <v>20</v>
      </c>
      <c r="T3634">
        <f t="shared" si="169"/>
        <v>100</v>
      </c>
      <c r="U3634" t="s">
        <v>8317</v>
      </c>
      <c r="V3634" t="s">
        <v>8359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 t="str" cm="1">
        <f t="array" ref="E3635">_xlfn.IFS(D3635&lt;1000,"1000",D3635&lt;5000,"5000",D3635&lt;10000,"10000",D3635&lt;15000,"15000",D3635&lt;20000,"20000",D3635&lt;25000,"25000",D3635&lt;30000,"30000",D3635&lt;35000,"35000",D3635&lt;40000,"40000",D3635&lt;45000,"45000",D3635&lt;50000,"50000",D3635&gt;=50000,"&gt;50000")</f>
        <v>10000</v>
      </c>
      <c r="F3635">
        <v>1762</v>
      </c>
      <c r="G3635" t="str" cm="1">
        <f t="array" ref="G3635">_xlfn.IFS(F3635&lt;1000,"1000",F3635&lt;5000,"5000",F3635&lt;10000,"10000",F3635&lt;15000,"15000",F3635&lt;20000,"20000",F3635&lt;25000,"25000",F3635&lt;30000,"30000",F3635&lt;35000,"35000",F3635&lt;40000,"40000",F3635&lt;45000,"45000",F3635&lt;50000,"50000",F3635&gt;50000,"&gt;50000")</f>
        <v>5000</v>
      </c>
      <c r="H3635" t="s">
        <v>8221</v>
      </c>
      <c r="I3635" t="s">
        <v>8224</v>
      </c>
      <c r="J3635" t="s">
        <v>8246</v>
      </c>
      <c r="K3635">
        <v>1479517200</v>
      </c>
      <c r="L3635" s="10">
        <v>42693.041666666672</v>
      </c>
      <c r="M3635">
        <v>1475765867</v>
      </c>
      <c r="N3635" s="10">
        <f t="shared" si="170"/>
        <v>42649.623460648145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168"/>
        <v>35.24</v>
      </c>
      <c r="T3635">
        <f t="shared" si="169"/>
        <v>56.838709677419352</v>
      </c>
      <c r="U3635" t="s">
        <v>8317</v>
      </c>
      <c r="V3635" t="s">
        <v>8359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 t="str" cm="1">
        <f t="array" ref="E3636">_xlfn.IFS(D3636&lt;1000,"1000",D3636&lt;5000,"5000",D3636&lt;10000,"10000",D3636&lt;15000,"15000",D3636&lt;20000,"20000",D3636&lt;25000,"25000",D3636&lt;30000,"30000",D3636&lt;35000,"35000",D3636&lt;40000,"40000",D3636&lt;45000,"45000",D3636&lt;50000,"50000",D3636&gt;=50000,"&gt;50000")</f>
        <v>&gt;50000</v>
      </c>
      <c r="F3636">
        <v>3185</v>
      </c>
      <c r="G3636" t="str" cm="1">
        <f t="array" ref="G3636">_xlfn.IFS(F3636&lt;1000,"1000",F3636&lt;5000,"5000",F3636&lt;10000,"10000",F3636&lt;15000,"15000",F3636&lt;20000,"20000",F3636&lt;25000,"25000",F3636&lt;30000,"30000",F3636&lt;35000,"35000",F3636&lt;40000,"40000",F3636&lt;45000,"45000",F3636&lt;50000,"50000",F3636&gt;50000,"&gt;50000")</f>
        <v>5000</v>
      </c>
      <c r="H3636" t="s">
        <v>8221</v>
      </c>
      <c r="I3636" t="s">
        <v>8229</v>
      </c>
      <c r="J3636" t="s">
        <v>8251</v>
      </c>
      <c r="K3636">
        <v>1484366340</v>
      </c>
      <c r="L3636" s="10">
        <v>42749.165972222225</v>
      </c>
      <c r="M3636">
        <v>1480219174</v>
      </c>
      <c r="N3636" s="10">
        <f t="shared" si="170"/>
        <v>42701.166365740741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168"/>
        <v>4.246666666666667</v>
      </c>
      <c r="T3636">
        <f t="shared" si="169"/>
        <v>176.94444444444446</v>
      </c>
      <c r="U3636" t="s">
        <v>8317</v>
      </c>
      <c r="V3636" t="s">
        <v>8359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 t="str" cm="1">
        <f t="array" ref="E3637">_xlfn.IFS(D3637&lt;1000,"1000",D3637&lt;5000,"5000",D3637&lt;10000,"10000",D3637&lt;15000,"15000",D3637&lt;20000,"20000",D3637&lt;25000,"25000",D3637&lt;30000,"30000",D3637&lt;35000,"35000",D3637&lt;40000,"40000",D3637&lt;45000,"45000",D3637&lt;50000,"50000",D3637&gt;=50000,"&gt;50000")</f>
        <v>5000</v>
      </c>
      <c r="F3637">
        <v>1276</v>
      </c>
      <c r="G3637" t="str" cm="1">
        <f t="array" ref="G3637">_xlfn.IFS(F3637&lt;1000,"1000",F3637&lt;5000,"5000",F3637&lt;10000,"10000",F3637&lt;15000,"15000",F3637&lt;20000,"20000",F3637&lt;25000,"25000",F3637&lt;30000,"30000",F3637&lt;35000,"35000",F3637&lt;40000,"40000",F3637&lt;45000,"45000",F3637&lt;50000,"50000",F3637&gt;50000,"&gt;50000")</f>
        <v>5000</v>
      </c>
      <c r="H3637" t="s">
        <v>8221</v>
      </c>
      <c r="I3637" t="s">
        <v>8224</v>
      </c>
      <c r="J3637" t="s">
        <v>8246</v>
      </c>
      <c r="K3637">
        <v>1461186676</v>
      </c>
      <c r="L3637" s="10">
        <v>42480.88282407407</v>
      </c>
      <c r="M3637">
        <v>1458594676</v>
      </c>
      <c r="N3637" s="10">
        <f t="shared" si="170"/>
        <v>42450.88282407407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168"/>
        <v>36.457142857142856</v>
      </c>
      <c r="T3637">
        <f t="shared" si="169"/>
        <v>127.6</v>
      </c>
      <c r="U3637" t="s">
        <v>8317</v>
      </c>
      <c r="V3637" t="s">
        <v>8359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 t="str" cm="1">
        <f t="array" ref="E3638">_xlfn.IFS(D3638&lt;1000,"1000",D3638&lt;5000,"5000",D3638&lt;10000,"10000",D3638&lt;15000,"15000",D3638&lt;20000,"20000",D3638&lt;25000,"25000",D3638&lt;30000,"30000",D3638&lt;35000,"35000",D3638&lt;40000,"40000",D3638&lt;45000,"45000",D3638&lt;50000,"50000",D3638&gt;=50000,"&gt;50000")</f>
        <v>&gt;50000</v>
      </c>
      <c r="F3638">
        <v>0</v>
      </c>
      <c r="G3638" t="str" cm="1">
        <f t="array" ref="G3638">_xlfn.IFS(F3638&lt;1000,"1000",F3638&lt;5000,"5000",F3638&lt;10000,"10000",F3638&lt;15000,"15000",F3638&lt;20000,"20000",F3638&lt;25000,"25000",F3638&lt;30000,"30000",F3638&lt;35000,"35000",F3638&lt;40000,"40000",F3638&lt;45000,"45000",F3638&lt;50000,"50000",F3638&gt;50000,"&gt;50000")</f>
        <v>1000</v>
      </c>
      <c r="H3638" t="s">
        <v>8221</v>
      </c>
      <c r="I3638" t="s">
        <v>8224</v>
      </c>
      <c r="J3638" t="s">
        <v>8246</v>
      </c>
      <c r="K3638">
        <v>1442248829</v>
      </c>
      <c r="L3638" s="10">
        <v>42261.694780092599</v>
      </c>
      <c r="M3638">
        <v>1439224829</v>
      </c>
      <c r="N3638" s="10">
        <f t="shared" si="170"/>
        <v>42226.694780092599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168"/>
        <v>0</v>
      </c>
      <c r="T3638" t="e">
        <f t="shared" si="169"/>
        <v>#DIV/0!</v>
      </c>
      <c r="U3638" t="s">
        <v>8317</v>
      </c>
      <c r="V3638" t="s">
        <v>8359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 t="str" cm="1">
        <f t="array" ref="E3639">_xlfn.IFS(D3639&lt;1000,"1000",D3639&lt;5000,"5000",D3639&lt;10000,"10000",D3639&lt;15000,"15000",D3639&lt;20000,"20000",D3639&lt;25000,"25000",D3639&lt;30000,"30000",D3639&lt;35000,"35000",D3639&lt;40000,"40000",D3639&lt;45000,"45000",D3639&lt;50000,"50000",D3639&gt;=50000,"&gt;50000")</f>
        <v>5000</v>
      </c>
      <c r="F3639">
        <v>926</v>
      </c>
      <c r="G3639" t="str" cm="1">
        <f t="array" ref="G3639">_xlfn.IFS(F3639&lt;1000,"1000",F3639&lt;5000,"5000",F3639&lt;10000,"10000",F3639&lt;15000,"15000",F3639&lt;20000,"20000",F3639&lt;25000,"25000",F3639&lt;30000,"30000",F3639&lt;35000,"35000",F3639&lt;40000,"40000",F3639&lt;45000,"45000",F3639&lt;50000,"50000",F3639&gt;50000,"&gt;50000")</f>
        <v>1000</v>
      </c>
      <c r="H3639" t="s">
        <v>8221</v>
      </c>
      <c r="I3639" t="s">
        <v>8224</v>
      </c>
      <c r="J3639" t="s">
        <v>8246</v>
      </c>
      <c r="K3639">
        <v>1420130935</v>
      </c>
      <c r="L3639" s="10">
        <v>42005.700636574074</v>
      </c>
      <c r="M3639">
        <v>1417538935</v>
      </c>
      <c r="N3639" s="10">
        <f t="shared" si="170"/>
        <v>41975.700636574074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168"/>
        <v>30.866666666666664</v>
      </c>
      <c r="T3639">
        <f t="shared" si="169"/>
        <v>66.142857142857139</v>
      </c>
      <c r="U3639" t="s">
        <v>8317</v>
      </c>
      <c r="V3639" t="s">
        <v>8359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 t="str" cm="1">
        <f t="array" ref="E3640">_xlfn.IFS(D3640&lt;1000,"1000",D3640&lt;5000,"5000",D3640&lt;10000,"10000",D3640&lt;15000,"15000",D3640&lt;20000,"20000",D3640&lt;25000,"25000",D3640&lt;30000,"30000",D3640&lt;35000,"35000",D3640&lt;40000,"40000",D3640&lt;45000,"45000",D3640&lt;50000,"50000",D3640&gt;=50000,"&gt;50000")</f>
        <v>5000</v>
      </c>
      <c r="F3640">
        <v>216</v>
      </c>
      <c r="G3640" t="str" cm="1">
        <f t="array" ref="G3640">_xlfn.IFS(F3640&lt;1000,"1000",F3640&lt;5000,"5000",F3640&lt;10000,"10000",F3640&lt;15000,"15000",F3640&lt;20000,"20000",F3640&lt;25000,"25000",F3640&lt;30000,"30000",F3640&lt;35000,"35000",F3640&lt;40000,"40000",F3640&lt;45000,"45000",F3640&lt;50000,"50000",F3640&gt;50000,"&gt;50000")</f>
        <v>1000</v>
      </c>
      <c r="H3640" t="s">
        <v>8221</v>
      </c>
      <c r="I3640" t="s">
        <v>8229</v>
      </c>
      <c r="J3640" t="s">
        <v>8251</v>
      </c>
      <c r="K3640">
        <v>1429456132</v>
      </c>
      <c r="L3640" s="10">
        <v>42113.631157407406</v>
      </c>
      <c r="M3640">
        <v>1424275732</v>
      </c>
      <c r="N3640" s="10">
        <f t="shared" si="170"/>
        <v>42053.672824074078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168"/>
        <v>6.5454545454545459</v>
      </c>
      <c r="T3640">
        <f t="shared" si="169"/>
        <v>108</v>
      </c>
      <c r="U3640" t="s">
        <v>8317</v>
      </c>
      <c r="V3640" t="s">
        <v>8359</v>
      </c>
    </row>
    <row r="3641" spans="1:22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 t="str" cm="1">
        <f t="array" ref="E3641">_xlfn.IFS(D3641&lt;1000,"1000",D3641&lt;5000,"5000",D3641&lt;10000,"10000",D3641&lt;15000,"15000",D3641&lt;20000,"20000",D3641&lt;25000,"25000",D3641&lt;30000,"30000",D3641&lt;35000,"35000",D3641&lt;40000,"40000",D3641&lt;45000,"45000",D3641&lt;50000,"50000",D3641&gt;=50000,"&gt;50000")</f>
        <v>30000</v>
      </c>
      <c r="F3641">
        <v>1</v>
      </c>
      <c r="G3641" t="str" cm="1">
        <f t="array" ref="G3641">_xlfn.IFS(F3641&lt;1000,"1000",F3641&lt;5000,"5000",F3641&lt;10000,"10000",F3641&lt;15000,"15000",F3641&lt;20000,"20000",F3641&lt;25000,"25000",F3641&lt;30000,"30000",F3641&lt;35000,"35000",F3641&lt;40000,"40000",F3641&lt;45000,"45000",F3641&lt;50000,"50000",F3641&gt;50000,"&gt;50000")</f>
        <v>1000</v>
      </c>
      <c r="H3641" t="s">
        <v>8221</v>
      </c>
      <c r="I3641" t="s">
        <v>8224</v>
      </c>
      <c r="J3641" t="s">
        <v>8246</v>
      </c>
      <c r="K3641">
        <v>1475853060</v>
      </c>
      <c r="L3641" s="10">
        <v>42650.632638888885</v>
      </c>
      <c r="M3641">
        <v>1470672906</v>
      </c>
      <c r="N3641" s="10">
        <f t="shared" si="170"/>
        <v>42590.677152777775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168"/>
        <v>4.0000000000000001E-3</v>
      </c>
      <c r="T3641">
        <f t="shared" si="169"/>
        <v>1</v>
      </c>
      <c r="U3641" t="s">
        <v>8317</v>
      </c>
      <c r="V3641" t="s">
        <v>8359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 t="str" cm="1">
        <f t="array" ref="E3642">_xlfn.IFS(D3642&lt;1000,"1000",D3642&lt;5000,"5000",D3642&lt;10000,"10000",D3642&lt;15000,"15000",D3642&lt;20000,"20000",D3642&lt;25000,"25000",D3642&lt;30000,"30000",D3642&lt;35000,"35000",D3642&lt;40000,"40000",D3642&lt;45000,"45000",D3642&lt;50000,"50000",D3642&gt;=50000,"&gt;50000")</f>
        <v>5000</v>
      </c>
      <c r="F3642">
        <v>55</v>
      </c>
      <c r="G3642" t="str" cm="1">
        <f t="array" ref="G3642">_xlfn.IFS(F3642&lt;1000,"1000",F3642&lt;5000,"5000",F3642&lt;10000,"10000",F3642&lt;15000,"15000",F3642&lt;20000,"20000",F3642&lt;25000,"25000",F3642&lt;30000,"30000",F3642&lt;35000,"35000",F3642&lt;40000,"40000",F3642&lt;45000,"45000",F3642&lt;50000,"50000",F3642&gt;50000,"&gt;50000")</f>
        <v>1000</v>
      </c>
      <c r="H3642" t="s">
        <v>8221</v>
      </c>
      <c r="I3642" t="s">
        <v>8224</v>
      </c>
      <c r="J3642" t="s">
        <v>8246</v>
      </c>
      <c r="K3642">
        <v>1431283530</v>
      </c>
      <c r="L3642" s="10">
        <v>42134.781597222223</v>
      </c>
      <c r="M3642">
        <v>1428691530</v>
      </c>
      <c r="N3642" s="10">
        <f t="shared" si="170"/>
        <v>42104.781597222223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168"/>
        <v>5.5</v>
      </c>
      <c r="T3642">
        <f t="shared" si="169"/>
        <v>18.333333333333332</v>
      </c>
      <c r="U3642" t="s">
        <v>8317</v>
      </c>
      <c r="V3642" t="s">
        <v>8359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 t="str" cm="1">
        <f t="array" ref="E3643">_xlfn.IFS(D3643&lt;1000,"1000",D3643&lt;5000,"5000",D3643&lt;10000,"10000",D3643&lt;15000,"15000",D3643&lt;20000,"20000",D3643&lt;25000,"25000",D3643&lt;30000,"30000",D3643&lt;35000,"35000",D3643&lt;40000,"40000",D3643&lt;45000,"45000",D3643&lt;50000,"50000",D3643&gt;=50000,"&gt;50000")</f>
        <v>5000</v>
      </c>
      <c r="F3643">
        <v>0</v>
      </c>
      <c r="G3643" t="str" cm="1">
        <f t="array" ref="G3643">_xlfn.IFS(F3643&lt;1000,"1000",F3643&lt;5000,"5000",F3643&lt;10000,"10000",F3643&lt;15000,"15000",F3643&lt;20000,"20000",F3643&lt;25000,"25000",F3643&lt;30000,"30000",F3643&lt;35000,"35000",F3643&lt;40000,"40000",F3643&lt;45000,"45000",F3643&lt;50000,"50000",F3643&gt;50000,"&gt;50000")</f>
        <v>1000</v>
      </c>
      <c r="H3643" t="s">
        <v>8221</v>
      </c>
      <c r="I3643" t="s">
        <v>8224</v>
      </c>
      <c r="J3643" t="s">
        <v>8246</v>
      </c>
      <c r="K3643">
        <v>1412485200</v>
      </c>
      <c r="L3643" s="10">
        <v>41917.208333333336</v>
      </c>
      <c r="M3643">
        <v>1410966179</v>
      </c>
      <c r="N3643" s="10">
        <f t="shared" si="170"/>
        <v>41899.627071759263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168"/>
        <v>0</v>
      </c>
      <c r="T3643" t="e">
        <f t="shared" si="169"/>
        <v>#DIV/0!</v>
      </c>
      <c r="U3643" t="s">
        <v>8317</v>
      </c>
      <c r="V3643" t="s">
        <v>8359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 t="str" cm="1">
        <f t="array" ref="E3644">_xlfn.IFS(D3644&lt;1000,"1000",D3644&lt;5000,"5000",D3644&lt;10000,"10000",D3644&lt;15000,"15000",D3644&lt;20000,"20000",D3644&lt;25000,"25000",D3644&lt;30000,"30000",D3644&lt;35000,"35000",D3644&lt;40000,"40000",D3644&lt;45000,"45000",D3644&lt;50000,"50000",D3644&gt;=50000,"&gt;50000")</f>
        <v>1000</v>
      </c>
      <c r="F3644">
        <v>15</v>
      </c>
      <c r="G3644" t="str" cm="1">
        <f t="array" ref="G3644">_xlfn.IFS(F3644&lt;1000,"1000",F3644&lt;5000,"5000",F3644&lt;10000,"10000",F3644&lt;15000,"15000",F3644&lt;20000,"20000",F3644&lt;25000,"25000",F3644&lt;30000,"30000",F3644&lt;35000,"35000",F3644&lt;40000,"40000",F3644&lt;45000,"45000",F3644&lt;50000,"50000",F3644&gt;50000,"&gt;50000")</f>
        <v>1000</v>
      </c>
      <c r="H3644" t="s">
        <v>8221</v>
      </c>
      <c r="I3644" t="s">
        <v>8236</v>
      </c>
      <c r="J3644" t="s">
        <v>8249</v>
      </c>
      <c r="K3644">
        <v>1448902800</v>
      </c>
      <c r="L3644" s="10">
        <v>42338.708333333328</v>
      </c>
      <c r="M3644">
        <v>1445369727</v>
      </c>
      <c r="N3644" s="10">
        <f t="shared" si="170"/>
        <v>42297.816284722227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168"/>
        <v>2.1428571428571428</v>
      </c>
      <c r="T3644">
        <f t="shared" si="169"/>
        <v>7.5</v>
      </c>
      <c r="U3644" t="s">
        <v>8317</v>
      </c>
      <c r="V3644" t="s">
        <v>8359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 t="str" cm="1">
        <f t="array" ref="E3645">_xlfn.IFS(D3645&lt;1000,"1000",D3645&lt;5000,"5000",D3645&lt;10000,"10000",D3645&lt;15000,"15000",D3645&lt;20000,"20000",D3645&lt;25000,"25000",D3645&lt;30000,"30000",D3645&lt;35000,"35000",D3645&lt;40000,"40000",D3645&lt;45000,"45000",D3645&lt;50000,"50000",D3645&gt;=50000,"&gt;50000")</f>
        <v>30000</v>
      </c>
      <c r="F3645">
        <v>0</v>
      </c>
      <c r="G3645" t="str" cm="1">
        <f t="array" ref="G3645">_xlfn.IFS(F3645&lt;1000,"1000",F3645&lt;5000,"5000",F3645&lt;10000,"10000",F3645&lt;15000,"15000",F3645&lt;20000,"20000",F3645&lt;25000,"25000",F3645&lt;30000,"30000",F3645&lt;35000,"35000",F3645&lt;40000,"40000",F3645&lt;45000,"45000",F3645&lt;50000,"50000",F3645&gt;50000,"&gt;50000")</f>
        <v>1000</v>
      </c>
      <c r="H3645" t="s">
        <v>8221</v>
      </c>
      <c r="I3645" t="s">
        <v>8224</v>
      </c>
      <c r="J3645" t="s">
        <v>8246</v>
      </c>
      <c r="K3645">
        <v>1447734439</v>
      </c>
      <c r="L3645" s="10">
        <v>42325.185636574075</v>
      </c>
      <c r="M3645">
        <v>1444274839</v>
      </c>
      <c r="N3645" s="10">
        <f t="shared" si="170"/>
        <v>42285.143969907411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168"/>
        <v>0</v>
      </c>
      <c r="T3645" t="e">
        <f t="shared" si="169"/>
        <v>#DIV/0!</v>
      </c>
      <c r="U3645" t="s">
        <v>8317</v>
      </c>
      <c r="V3645" t="s">
        <v>8359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 t="str" cm="1">
        <f t="array" ref="E3646">_xlfn.IFS(D3646&lt;1000,"1000",D3646&lt;5000,"5000",D3646&lt;10000,"10000",D3646&lt;15000,"15000",D3646&lt;20000,"20000",D3646&lt;25000,"25000",D3646&lt;30000,"30000",D3646&lt;35000,"35000",D3646&lt;40000,"40000",D3646&lt;45000,"45000",D3646&lt;50000,"50000",D3646&gt;=50000,"&gt;50000")</f>
        <v>10000</v>
      </c>
      <c r="F3646">
        <v>821</v>
      </c>
      <c r="G3646" t="str" cm="1">
        <f t="array" ref="G3646">_xlfn.IFS(F3646&lt;1000,"1000",F3646&lt;5000,"5000",F3646&lt;10000,"10000",F3646&lt;15000,"15000",F3646&lt;20000,"20000",F3646&lt;25000,"25000",F3646&lt;30000,"30000",F3646&lt;35000,"35000",F3646&lt;40000,"40000",F3646&lt;45000,"45000",F3646&lt;50000,"50000",F3646&gt;50000,"&gt;50000")</f>
        <v>1000</v>
      </c>
      <c r="H3646" t="s">
        <v>8221</v>
      </c>
      <c r="I3646" t="s">
        <v>8224</v>
      </c>
      <c r="J3646" t="s">
        <v>8246</v>
      </c>
      <c r="K3646">
        <v>1457413140</v>
      </c>
      <c r="L3646" s="10">
        <v>42437.207638888889</v>
      </c>
      <c r="M3646">
        <v>1454996887</v>
      </c>
      <c r="N3646" s="10">
        <f t="shared" si="170"/>
        <v>42409.241747685184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168"/>
        <v>16.420000000000002</v>
      </c>
      <c r="T3646">
        <f t="shared" si="169"/>
        <v>68.416666666666671</v>
      </c>
      <c r="U3646" t="s">
        <v>8317</v>
      </c>
      <c r="V3646" t="s">
        <v>8359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 t="str" cm="1">
        <f t="array" ref="E3647">_xlfn.IFS(D3647&lt;1000,"1000",D3647&lt;5000,"5000",D3647&lt;10000,"10000",D3647&lt;15000,"15000",D3647&lt;20000,"20000",D3647&lt;25000,"25000",D3647&lt;30000,"30000",D3647&lt;35000,"35000",D3647&lt;40000,"40000",D3647&lt;45000,"45000",D3647&lt;50000,"50000",D3647&gt;=50000,"&gt;50000")</f>
        <v>5000</v>
      </c>
      <c r="F3647">
        <v>1</v>
      </c>
      <c r="G3647" t="str" cm="1">
        <f t="array" ref="G3647">_xlfn.IFS(F3647&lt;1000,"1000",F3647&lt;5000,"5000",F3647&lt;10000,"10000",F3647&lt;15000,"15000",F3647&lt;20000,"20000",F3647&lt;25000,"25000",F3647&lt;30000,"30000",F3647&lt;35000,"35000",F3647&lt;40000,"40000",F3647&lt;45000,"45000",F3647&lt;50000,"50000",F3647&gt;50000,"&gt;50000")</f>
        <v>1000</v>
      </c>
      <c r="H3647" t="s">
        <v>8221</v>
      </c>
      <c r="I3647" t="s">
        <v>8229</v>
      </c>
      <c r="J3647" t="s">
        <v>8251</v>
      </c>
      <c r="K3647">
        <v>1479773838</v>
      </c>
      <c r="L3647" s="10">
        <v>42696.012013888889</v>
      </c>
      <c r="M3647">
        <v>1477178238</v>
      </c>
      <c r="N3647" s="10">
        <f t="shared" si="170"/>
        <v>42665.970347222217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168"/>
        <v>0.1</v>
      </c>
      <c r="T3647">
        <f t="shared" si="169"/>
        <v>1</v>
      </c>
      <c r="U3647" t="s">
        <v>8317</v>
      </c>
      <c r="V3647" t="s">
        <v>8359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 t="str" cm="1">
        <f t="array" ref="E3648">_xlfn.IFS(D3648&lt;1000,"1000",D3648&lt;5000,"5000",D3648&lt;10000,"10000",D3648&lt;15000,"15000",D3648&lt;20000,"20000",D3648&lt;25000,"25000",D3648&lt;30000,"30000",D3648&lt;35000,"35000",D3648&lt;40000,"40000",D3648&lt;45000,"45000",D3648&lt;50000,"50000",D3648&gt;=50000,"&gt;50000")</f>
        <v>15000</v>
      </c>
      <c r="F3648">
        <v>481</v>
      </c>
      <c r="G3648" t="str" cm="1">
        <f t="array" ref="G3648">_xlfn.IFS(F3648&lt;1000,"1000",F3648&lt;5000,"5000",F3648&lt;10000,"10000",F3648&lt;15000,"15000",F3648&lt;20000,"20000",F3648&lt;25000,"25000",F3648&lt;30000,"30000",F3648&lt;35000,"35000",F3648&lt;40000,"40000",F3648&lt;45000,"45000",F3648&lt;50000,"50000",F3648&gt;50000,"&gt;50000")</f>
        <v>1000</v>
      </c>
      <c r="H3648" t="s">
        <v>8221</v>
      </c>
      <c r="I3648" t="s">
        <v>8224</v>
      </c>
      <c r="J3648" t="s">
        <v>8246</v>
      </c>
      <c r="K3648">
        <v>1434497400</v>
      </c>
      <c r="L3648" s="10">
        <v>42171.979166666672</v>
      </c>
      <c r="M3648">
        <v>1431770802</v>
      </c>
      <c r="N3648" s="10">
        <f t="shared" si="170"/>
        <v>42140.421319444446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168"/>
        <v>4.8099999999999996</v>
      </c>
      <c r="T3648">
        <f t="shared" si="169"/>
        <v>60.125</v>
      </c>
      <c r="U3648" t="s">
        <v>8317</v>
      </c>
      <c r="V3648" t="s">
        <v>8359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 t="str" cm="1">
        <f t="array" ref="E3649">_xlfn.IFS(D3649&lt;1000,"1000",D3649&lt;5000,"5000",D3649&lt;10000,"10000",D3649&lt;15000,"15000",D3649&lt;20000,"20000",D3649&lt;25000,"25000",D3649&lt;30000,"30000",D3649&lt;35000,"35000",D3649&lt;40000,"40000",D3649&lt;45000,"45000",D3649&lt;50000,"50000",D3649&gt;=50000,"&gt;50000")</f>
        <v>1000</v>
      </c>
      <c r="F3649">
        <v>30</v>
      </c>
      <c r="G3649" t="str" cm="1">
        <f t="array" ref="G3649">_xlfn.IFS(F3649&lt;1000,"1000",F3649&lt;5000,"5000",F3649&lt;10000,"10000",F3649&lt;15000,"15000",F3649&lt;20000,"20000",F3649&lt;25000,"25000",F3649&lt;30000,"30000",F3649&lt;35000,"35000",F3649&lt;40000,"40000",F3649&lt;45000,"45000",F3649&lt;50000,"50000",F3649&gt;50000,"&gt;50000")</f>
        <v>1000</v>
      </c>
      <c r="H3649" t="s">
        <v>8221</v>
      </c>
      <c r="I3649" t="s">
        <v>8225</v>
      </c>
      <c r="J3649" t="s">
        <v>8247</v>
      </c>
      <c r="K3649">
        <v>1475258327</v>
      </c>
      <c r="L3649" s="10">
        <v>42643.749155092592</v>
      </c>
      <c r="M3649">
        <v>1471370327</v>
      </c>
      <c r="N3649" s="10">
        <f t="shared" si="170"/>
        <v>42598.749155092592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168"/>
        <v>6</v>
      </c>
      <c r="T3649">
        <f t="shared" si="169"/>
        <v>15</v>
      </c>
      <c r="U3649" t="s">
        <v>8317</v>
      </c>
      <c r="V3649" t="s">
        <v>8359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 t="str" cm="1">
        <f t="array" ref="E3650">_xlfn.IFS(D3650&lt;1000,"1000",D3650&lt;5000,"5000",D3650&lt;10000,"10000",D3650&lt;15000,"15000",D3650&lt;20000,"20000",D3650&lt;25000,"25000",D3650&lt;30000,"30000",D3650&lt;35000,"35000",D3650&lt;40000,"40000",D3650&lt;45000,"45000",D3650&lt;50000,"50000",D3650&gt;=50000,"&gt;50000")</f>
        <v>45000</v>
      </c>
      <c r="F3650">
        <v>40153</v>
      </c>
      <c r="G3650" t="str" cm="1">
        <f t="array" ref="G3650">_xlfn.IFS(F3650&lt;1000,"1000",F3650&lt;5000,"5000",F3650&lt;10000,"10000",F3650&lt;15000,"15000",F3650&lt;20000,"20000",F3650&lt;25000,"25000",F3650&lt;30000,"30000",F3650&lt;35000,"35000",F3650&lt;40000,"40000",F3650&lt;45000,"45000",F3650&lt;50000,"50000",F3650&gt;50000,"&gt;50000")</f>
        <v>45000</v>
      </c>
      <c r="H3650" t="s">
        <v>8219</v>
      </c>
      <c r="I3650" t="s">
        <v>8224</v>
      </c>
      <c r="J3650" t="s">
        <v>8246</v>
      </c>
      <c r="K3650">
        <v>1412492445</v>
      </c>
      <c r="L3650" s="10">
        <v>41917.292187500003</v>
      </c>
      <c r="M3650">
        <v>1409900445</v>
      </c>
      <c r="N3650" s="10">
        <f t="shared" si="170"/>
        <v>41887.292187500003</v>
      </c>
      <c r="O3650" t="b">
        <v>0</v>
      </c>
      <c r="P3650">
        <v>73</v>
      </c>
      <c r="Q3650" t="b">
        <v>1</v>
      </c>
      <c r="R3650" t="s">
        <v>8271</v>
      </c>
      <c r="S3650" s="5">
        <f t="shared" ref="S3650:S3713" si="171">(F3650/D3650)*100</f>
        <v>100.38249999999999</v>
      </c>
      <c r="T3650">
        <f t="shared" ref="T3650:T3713" si="172">F3650/P3650</f>
        <v>550.04109589041093</v>
      </c>
      <c r="U3650" t="s">
        <v>8317</v>
      </c>
      <c r="V3650" t="s">
        <v>8318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 t="str" cm="1">
        <f t="array" ref="E3651">_xlfn.IFS(D3651&lt;1000,"1000",D3651&lt;5000,"5000",D3651&lt;10000,"10000",D3651&lt;15000,"15000",D3651&lt;20000,"20000",D3651&lt;25000,"25000",D3651&lt;30000,"30000",D3651&lt;35000,"35000",D3651&lt;40000,"40000",D3651&lt;45000,"45000",D3651&lt;50000,"50000",D3651&gt;=50000,"&gt;50000")</f>
        <v>1000</v>
      </c>
      <c r="F3651">
        <v>780</v>
      </c>
      <c r="G3651" t="str" cm="1">
        <f t="array" ref="G3651">_xlfn.IFS(F3651&lt;1000,"1000",F3651&lt;5000,"5000",F3651&lt;10000,"10000",F3651&lt;15000,"15000",F3651&lt;20000,"20000",F3651&lt;25000,"25000",F3651&lt;30000,"30000",F3651&lt;35000,"35000",F3651&lt;40000,"40000",F3651&lt;45000,"45000",F3651&lt;50000,"50000",F3651&gt;50000,"&gt;50000")</f>
        <v>1000</v>
      </c>
      <c r="H3651" t="s">
        <v>8219</v>
      </c>
      <c r="I3651" t="s">
        <v>8229</v>
      </c>
      <c r="J3651" t="s">
        <v>8251</v>
      </c>
      <c r="K3651">
        <v>1402938394</v>
      </c>
      <c r="L3651" s="10">
        <v>41806.712893518517</v>
      </c>
      <c r="M3651">
        <v>1400691994</v>
      </c>
      <c r="N3651" s="10">
        <f t="shared" ref="N3651:N3714" si="173">(((M3651/60)/60)/24)+DATE(1970,1,1)</f>
        <v>41780.712893518517</v>
      </c>
      <c r="O3651" t="b">
        <v>0</v>
      </c>
      <c r="P3651">
        <v>8</v>
      </c>
      <c r="Q3651" t="b">
        <v>1</v>
      </c>
      <c r="R3651" t="s">
        <v>8271</v>
      </c>
      <c r="S3651" s="5">
        <f t="shared" si="171"/>
        <v>104</v>
      </c>
      <c r="T3651">
        <f t="shared" si="172"/>
        <v>97.5</v>
      </c>
      <c r="U3651" t="s">
        <v>8317</v>
      </c>
      <c r="V3651" t="s">
        <v>8318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 t="str" cm="1">
        <f t="array" ref="E3652">_xlfn.IFS(D3652&lt;1000,"1000",D3652&lt;5000,"5000",D3652&lt;10000,"10000",D3652&lt;15000,"15000",D3652&lt;20000,"20000",D3652&lt;25000,"25000",D3652&lt;30000,"30000",D3652&lt;35000,"35000",D3652&lt;40000,"40000",D3652&lt;45000,"45000",D3652&lt;50000,"50000",D3652&gt;=50000,"&gt;50000")</f>
        <v>1000</v>
      </c>
      <c r="F3652">
        <v>500</v>
      </c>
      <c r="G3652" t="str" cm="1">
        <f t="array" ref="G3652">_xlfn.IFS(F3652&lt;1000,"1000",F3652&lt;5000,"5000",F3652&lt;10000,"10000",F3652&lt;15000,"15000",F3652&lt;20000,"20000",F3652&lt;25000,"25000",F3652&lt;30000,"30000",F3652&lt;35000,"35000",F3652&lt;40000,"40000",F3652&lt;45000,"45000",F3652&lt;50000,"50000",F3652&gt;50000,"&gt;50000")</f>
        <v>1000</v>
      </c>
      <c r="H3652" t="s">
        <v>8219</v>
      </c>
      <c r="I3652" t="s">
        <v>8225</v>
      </c>
      <c r="J3652" t="s">
        <v>8247</v>
      </c>
      <c r="K3652">
        <v>1454412584</v>
      </c>
      <c r="L3652" s="10">
        <v>42402.478981481487</v>
      </c>
      <c r="M3652">
        <v>1452598184</v>
      </c>
      <c r="N3652" s="10">
        <f t="shared" si="173"/>
        <v>42381.478981481487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171"/>
        <v>100</v>
      </c>
      <c r="T3652">
        <f t="shared" si="172"/>
        <v>29.411764705882351</v>
      </c>
      <c r="U3652" t="s">
        <v>8317</v>
      </c>
      <c r="V3652" t="s">
        <v>8318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 t="str" cm="1">
        <f t="array" ref="E3653">_xlfn.IFS(D3653&lt;1000,"1000",D3653&lt;5000,"5000",D3653&lt;10000,"10000",D3653&lt;15000,"15000",D3653&lt;20000,"20000",D3653&lt;25000,"25000",D3653&lt;30000,"30000",D3653&lt;35000,"35000",D3653&lt;40000,"40000",D3653&lt;45000,"45000",D3653&lt;50000,"50000",D3653&gt;=50000,"&gt;50000")</f>
        <v>1000</v>
      </c>
      <c r="F3653">
        <v>520</v>
      </c>
      <c r="G3653" t="str" cm="1">
        <f t="array" ref="G3653">_xlfn.IFS(F3653&lt;1000,"1000",F3653&lt;5000,"5000",F3653&lt;10000,"10000",F3653&lt;15000,"15000",F3653&lt;20000,"20000",F3653&lt;25000,"25000",F3653&lt;30000,"30000",F3653&lt;35000,"35000",F3653&lt;40000,"40000",F3653&lt;45000,"45000",F3653&lt;50000,"50000",F3653&gt;50000,"&gt;50000")</f>
        <v>1000</v>
      </c>
      <c r="H3653" t="s">
        <v>8219</v>
      </c>
      <c r="I3653" t="s">
        <v>8224</v>
      </c>
      <c r="J3653" t="s">
        <v>8246</v>
      </c>
      <c r="K3653">
        <v>1407686340</v>
      </c>
      <c r="L3653" s="10">
        <v>41861.665972222225</v>
      </c>
      <c r="M3653">
        <v>1404833442</v>
      </c>
      <c r="N3653" s="10">
        <f t="shared" si="173"/>
        <v>41828.646319444444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171"/>
        <v>104</v>
      </c>
      <c r="T3653">
        <f t="shared" si="172"/>
        <v>57.777777777777779</v>
      </c>
      <c r="U3653" t="s">
        <v>8317</v>
      </c>
      <c r="V3653" t="s">
        <v>8318</v>
      </c>
    </row>
    <row r="3654" spans="1:22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 t="str" cm="1">
        <f t="array" ref="E3654">_xlfn.IFS(D3654&lt;1000,"1000",D3654&lt;5000,"5000",D3654&lt;10000,"10000",D3654&lt;15000,"15000",D3654&lt;20000,"20000",D3654&lt;25000,"25000",D3654&lt;30000,"30000",D3654&lt;35000,"35000",D3654&lt;40000,"40000",D3654&lt;45000,"45000",D3654&lt;50000,"50000",D3654&gt;=50000,"&gt;50000")</f>
        <v>1000</v>
      </c>
      <c r="F3654">
        <v>752</v>
      </c>
      <c r="G3654" t="str" cm="1">
        <f t="array" ref="G3654">_xlfn.IFS(F3654&lt;1000,"1000",F3654&lt;5000,"5000",F3654&lt;10000,"10000",F3654&lt;15000,"15000",F3654&lt;20000,"20000",F3654&lt;25000,"25000",F3654&lt;30000,"30000",F3654&lt;35000,"35000",F3654&lt;40000,"40000",F3654&lt;45000,"45000",F3654&lt;50000,"50000",F3654&gt;50000,"&gt;50000")</f>
        <v>1000</v>
      </c>
      <c r="H3654" t="s">
        <v>8219</v>
      </c>
      <c r="I3654" t="s">
        <v>8229</v>
      </c>
      <c r="J3654" t="s">
        <v>8251</v>
      </c>
      <c r="K3654">
        <v>1472097540</v>
      </c>
      <c r="L3654" s="10">
        <v>42607.165972222225</v>
      </c>
      <c r="M3654">
        <v>1471188502</v>
      </c>
      <c r="N3654" s="10">
        <f t="shared" si="173"/>
        <v>42596.644699074073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171"/>
        <v>250.66666666666669</v>
      </c>
      <c r="T3654">
        <f t="shared" si="172"/>
        <v>44.235294117647058</v>
      </c>
      <c r="U3654" t="s">
        <v>8317</v>
      </c>
      <c r="V3654" t="s">
        <v>8318</v>
      </c>
    </row>
    <row r="3655" spans="1:22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 t="str" cm="1">
        <f t="array" ref="E3655">_xlfn.IFS(D3655&lt;1000,"1000",D3655&lt;5000,"5000",D3655&lt;10000,"10000",D3655&lt;15000,"15000",D3655&lt;20000,"20000",D3655&lt;25000,"25000",D3655&lt;30000,"30000",D3655&lt;35000,"35000",D3655&lt;40000,"40000",D3655&lt;45000,"45000",D3655&lt;50000,"50000",D3655&gt;=50000,"&gt;50000")</f>
        <v>5000</v>
      </c>
      <c r="F3655">
        <v>2010</v>
      </c>
      <c r="G3655" t="str" cm="1">
        <f t="array" ref="G3655">_xlfn.IFS(F3655&lt;1000,"1000",F3655&lt;5000,"5000",F3655&lt;10000,"10000",F3655&lt;15000,"15000",F3655&lt;20000,"20000",F3655&lt;25000,"25000",F3655&lt;30000,"30000",F3655&lt;35000,"35000",F3655&lt;40000,"40000",F3655&lt;45000,"45000",F3655&lt;50000,"50000",F3655&gt;50000,"&gt;50000")</f>
        <v>5000</v>
      </c>
      <c r="H3655" t="s">
        <v>8219</v>
      </c>
      <c r="I3655" t="s">
        <v>8225</v>
      </c>
      <c r="J3655" t="s">
        <v>8247</v>
      </c>
      <c r="K3655">
        <v>1438764207</v>
      </c>
      <c r="L3655" s="10">
        <v>42221.363506944443</v>
      </c>
      <c r="M3655">
        <v>1436172207</v>
      </c>
      <c r="N3655" s="10">
        <f t="shared" si="173"/>
        <v>42191.363506944443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171"/>
        <v>100.49999999999999</v>
      </c>
      <c r="T3655">
        <f t="shared" si="172"/>
        <v>60.909090909090907</v>
      </c>
      <c r="U3655" t="s">
        <v>8317</v>
      </c>
      <c r="V3655" t="s">
        <v>8318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 t="str" cm="1">
        <f t="array" ref="E3656">_xlfn.IFS(D3656&lt;1000,"1000",D3656&lt;5000,"5000",D3656&lt;10000,"10000",D3656&lt;15000,"15000",D3656&lt;20000,"20000",D3656&lt;25000,"25000",D3656&lt;30000,"30000",D3656&lt;35000,"35000",D3656&lt;40000,"40000",D3656&lt;45000,"45000",D3656&lt;50000,"50000",D3656&gt;=50000,"&gt;50000")</f>
        <v>5000</v>
      </c>
      <c r="F3656">
        <v>2616</v>
      </c>
      <c r="G3656" t="str" cm="1">
        <f t="array" ref="G3656">_xlfn.IFS(F3656&lt;1000,"1000",F3656&lt;5000,"5000",F3656&lt;10000,"10000",F3656&lt;15000,"15000",F3656&lt;20000,"20000",F3656&lt;25000,"25000",F3656&lt;30000,"30000",F3656&lt;35000,"35000",F3656&lt;40000,"40000",F3656&lt;45000,"45000",F3656&lt;50000,"50000",F3656&gt;50000,"&gt;50000")</f>
        <v>5000</v>
      </c>
      <c r="H3656" t="s">
        <v>8219</v>
      </c>
      <c r="I3656" t="s">
        <v>8225</v>
      </c>
      <c r="J3656" t="s">
        <v>8247</v>
      </c>
      <c r="K3656">
        <v>1459702800</v>
      </c>
      <c r="L3656" s="10">
        <v>42463.708333333328</v>
      </c>
      <c r="M3656">
        <v>1457690386</v>
      </c>
      <c r="N3656" s="10">
        <f t="shared" si="173"/>
        <v>42440.416504629626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171"/>
        <v>174.4</v>
      </c>
      <c r="T3656">
        <f t="shared" si="172"/>
        <v>68.84210526315789</v>
      </c>
      <c r="U3656" t="s">
        <v>8317</v>
      </c>
      <c r="V3656" t="s">
        <v>8318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 t="str" cm="1">
        <f t="array" ref="E3657">_xlfn.IFS(D3657&lt;1000,"1000",D3657&lt;5000,"5000",D3657&lt;10000,"10000",D3657&lt;15000,"15000",D3657&lt;20000,"20000",D3657&lt;25000,"25000",D3657&lt;30000,"30000",D3657&lt;35000,"35000",D3657&lt;40000,"40000",D3657&lt;45000,"45000",D3657&lt;50000,"50000",D3657&gt;=50000,"&gt;50000")</f>
        <v>10000</v>
      </c>
      <c r="F3657">
        <v>5813</v>
      </c>
      <c r="G3657" t="str" cm="1">
        <f t="array" ref="G3657">_xlfn.IFS(F3657&lt;1000,"1000",F3657&lt;5000,"5000",F3657&lt;10000,"10000",F3657&lt;15000,"15000",F3657&lt;20000,"20000",F3657&lt;25000,"25000",F3657&lt;30000,"30000",F3657&lt;35000,"35000",F3657&lt;40000,"40000",F3657&lt;45000,"45000",F3657&lt;50000,"50000",F3657&gt;50000,"&gt;50000")</f>
        <v>10000</v>
      </c>
      <c r="H3657" t="s">
        <v>8219</v>
      </c>
      <c r="I3657" t="s">
        <v>8224</v>
      </c>
      <c r="J3657" t="s">
        <v>8246</v>
      </c>
      <c r="K3657">
        <v>1437202740</v>
      </c>
      <c r="L3657" s="10">
        <v>42203.290972222225</v>
      </c>
      <c r="M3657">
        <v>1434654998</v>
      </c>
      <c r="N3657" s="10">
        <f t="shared" si="173"/>
        <v>42173.803217592591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171"/>
        <v>116.26</v>
      </c>
      <c r="T3657">
        <f t="shared" si="172"/>
        <v>73.582278481012665</v>
      </c>
      <c r="U3657" t="s">
        <v>8317</v>
      </c>
      <c r="V3657" t="s">
        <v>8318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 t="str" cm="1">
        <f t="array" ref="E3658">_xlfn.IFS(D3658&lt;1000,"1000",D3658&lt;5000,"5000",D3658&lt;10000,"10000",D3658&lt;15000,"15000",D3658&lt;20000,"20000",D3658&lt;25000,"25000",D3658&lt;30000,"30000",D3658&lt;35000,"35000",D3658&lt;40000,"40000",D3658&lt;45000,"45000",D3658&lt;50000,"50000",D3658&gt;=50000,"&gt;50000")</f>
        <v>10000</v>
      </c>
      <c r="F3658">
        <v>5291</v>
      </c>
      <c r="G3658" t="str" cm="1">
        <f t="array" ref="G3658">_xlfn.IFS(F3658&lt;1000,"1000",F3658&lt;5000,"5000",F3658&lt;10000,"10000",F3658&lt;15000,"15000",F3658&lt;20000,"20000",F3658&lt;25000,"25000",F3658&lt;30000,"30000",F3658&lt;35000,"35000",F3658&lt;40000,"40000",F3658&lt;45000,"45000",F3658&lt;50000,"50000",F3658&gt;50000,"&gt;50000")</f>
        <v>10000</v>
      </c>
      <c r="H3658" t="s">
        <v>8219</v>
      </c>
      <c r="I3658" t="s">
        <v>8240</v>
      </c>
      <c r="J3658" t="s">
        <v>8257</v>
      </c>
      <c r="K3658">
        <v>1485989940</v>
      </c>
      <c r="L3658" s="10">
        <v>42767.957638888889</v>
      </c>
      <c r="M3658">
        <v>1483393836</v>
      </c>
      <c r="N3658" s="10">
        <f t="shared" si="173"/>
        <v>42737.910138888896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171"/>
        <v>105.82000000000001</v>
      </c>
      <c r="T3658">
        <f t="shared" si="172"/>
        <v>115.02173913043478</v>
      </c>
      <c r="U3658" t="s">
        <v>8317</v>
      </c>
      <c r="V3658" t="s">
        <v>8318</v>
      </c>
    </row>
    <row r="3659" spans="1:22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 t="str" cm="1">
        <f t="array" ref="E3659">_xlfn.IFS(D3659&lt;1000,"1000",D3659&lt;5000,"5000",D3659&lt;10000,"10000",D3659&lt;15000,"15000",D3659&lt;20000,"20000",D3659&lt;25000,"25000",D3659&lt;30000,"30000",D3659&lt;35000,"35000",D3659&lt;40000,"40000",D3659&lt;45000,"45000",D3659&lt;50000,"50000",D3659&gt;=50000,"&gt;50000")</f>
        <v>5000</v>
      </c>
      <c r="F3659">
        <v>2215</v>
      </c>
      <c r="G3659" t="str" cm="1">
        <f t="array" ref="G3659">_xlfn.IFS(F3659&lt;1000,"1000",F3659&lt;5000,"5000",F3659&lt;10000,"10000",F3659&lt;15000,"15000",F3659&lt;20000,"20000",F3659&lt;25000,"25000",F3659&lt;30000,"30000",F3659&lt;35000,"35000",F3659&lt;40000,"40000",F3659&lt;45000,"45000",F3659&lt;50000,"50000",F3659&gt;50000,"&gt;50000")</f>
        <v>5000</v>
      </c>
      <c r="H3659" t="s">
        <v>8219</v>
      </c>
      <c r="I3659" t="s">
        <v>8232</v>
      </c>
      <c r="J3659" t="s">
        <v>8253</v>
      </c>
      <c r="K3659">
        <v>1464817320</v>
      </c>
      <c r="L3659" s="10">
        <v>42522.904166666667</v>
      </c>
      <c r="M3659">
        <v>1462806419</v>
      </c>
      <c r="N3659" s="10">
        <f t="shared" si="173"/>
        <v>42499.629849537043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171"/>
        <v>110.75</v>
      </c>
      <c r="T3659">
        <f t="shared" si="172"/>
        <v>110.75</v>
      </c>
      <c r="U3659" t="s">
        <v>8317</v>
      </c>
      <c r="V3659" t="s">
        <v>8318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 t="str" cm="1">
        <f t="array" ref="E3660">_xlfn.IFS(D3660&lt;1000,"1000",D3660&lt;5000,"5000",D3660&lt;10000,"10000",D3660&lt;15000,"15000",D3660&lt;20000,"20000",D3660&lt;25000,"25000",D3660&lt;30000,"30000",D3660&lt;35000,"35000",D3660&lt;40000,"40000",D3660&lt;45000,"45000",D3660&lt;50000,"50000",D3660&gt;=50000,"&gt;50000")</f>
        <v>5000</v>
      </c>
      <c r="F3660">
        <v>1510</v>
      </c>
      <c r="G3660" t="str" cm="1">
        <f t="array" ref="G3660">_xlfn.IFS(F3660&lt;1000,"1000",F3660&lt;5000,"5000",F3660&lt;10000,"10000",F3660&lt;15000,"15000",F3660&lt;20000,"20000",F3660&lt;25000,"25000",F3660&lt;30000,"30000",F3660&lt;35000,"35000",F3660&lt;40000,"40000",F3660&lt;45000,"45000",F3660&lt;50000,"50000",F3660&gt;50000,"&gt;50000")</f>
        <v>5000</v>
      </c>
      <c r="H3660" t="s">
        <v>8219</v>
      </c>
      <c r="I3660" t="s">
        <v>8224</v>
      </c>
      <c r="J3660" t="s">
        <v>8246</v>
      </c>
      <c r="K3660">
        <v>1404273540</v>
      </c>
      <c r="L3660" s="10">
        <v>41822.165972222225</v>
      </c>
      <c r="M3660">
        <v>1400272580</v>
      </c>
      <c r="N3660" s="10">
        <f t="shared" si="173"/>
        <v>41775.858564814815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171"/>
        <v>100.66666666666666</v>
      </c>
      <c r="T3660">
        <f t="shared" si="172"/>
        <v>75.5</v>
      </c>
      <c r="U3660" t="s">
        <v>8317</v>
      </c>
      <c r="V3660" t="s">
        <v>8318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 t="str" cm="1">
        <f t="array" ref="E3661">_xlfn.IFS(D3661&lt;1000,"1000",D3661&lt;5000,"5000",D3661&lt;10000,"10000",D3661&lt;15000,"15000",D3661&lt;20000,"20000",D3661&lt;25000,"25000",D3661&lt;30000,"30000",D3661&lt;35000,"35000",D3661&lt;40000,"40000",D3661&lt;45000,"45000",D3661&lt;50000,"50000",D3661&gt;=50000,"&gt;50000")</f>
        <v>5000</v>
      </c>
      <c r="F3661">
        <v>3061</v>
      </c>
      <c r="G3661" t="str" cm="1">
        <f t="array" ref="G3661">_xlfn.IFS(F3661&lt;1000,"1000",F3661&lt;5000,"5000",F3661&lt;10000,"10000",F3661&lt;15000,"15000",F3661&lt;20000,"20000",F3661&lt;25000,"25000",F3661&lt;30000,"30000",F3661&lt;35000,"35000",F3661&lt;40000,"40000",F3661&lt;45000,"45000",F3661&lt;50000,"50000",F3661&gt;50000,"&gt;50000")</f>
        <v>5000</v>
      </c>
      <c r="H3661" t="s">
        <v>8219</v>
      </c>
      <c r="I3661" t="s">
        <v>8224</v>
      </c>
      <c r="J3661" t="s">
        <v>8246</v>
      </c>
      <c r="K3661">
        <v>1426775940</v>
      </c>
      <c r="L3661" s="10">
        <v>42082.610416666663</v>
      </c>
      <c r="M3661">
        <v>1424414350</v>
      </c>
      <c r="N3661" s="10">
        <f t="shared" si="173"/>
        <v>42055.277199074073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171"/>
        <v>102.03333333333333</v>
      </c>
      <c r="T3661">
        <f t="shared" si="172"/>
        <v>235.46153846153845</v>
      </c>
      <c r="U3661" t="s">
        <v>8317</v>
      </c>
      <c r="V3661" t="s">
        <v>8318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 t="str" cm="1">
        <f t="array" ref="E3662">_xlfn.IFS(D3662&lt;1000,"1000",D3662&lt;5000,"5000",D3662&lt;10000,"10000",D3662&lt;15000,"15000",D3662&lt;20000,"20000",D3662&lt;25000,"25000",D3662&lt;30000,"30000",D3662&lt;35000,"35000",D3662&lt;40000,"40000",D3662&lt;45000,"45000",D3662&lt;50000,"50000",D3662&gt;=50000,"&gt;50000")</f>
        <v>1000</v>
      </c>
      <c r="F3662">
        <v>250</v>
      </c>
      <c r="G3662" t="str" cm="1">
        <f t="array" ref="G3662">_xlfn.IFS(F3662&lt;1000,"1000",F3662&lt;5000,"5000",F3662&lt;10000,"10000",F3662&lt;15000,"15000",F3662&lt;20000,"20000",F3662&lt;25000,"25000",F3662&lt;30000,"30000",F3662&lt;35000,"35000",F3662&lt;40000,"40000",F3662&lt;45000,"45000",F3662&lt;50000,"50000",F3662&gt;50000,"&gt;50000")</f>
        <v>1000</v>
      </c>
      <c r="H3662" t="s">
        <v>8219</v>
      </c>
      <c r="I3662" t="s">
        <v>8225</v>
      </c>
      <c r="J3662" t="s">
        <v>8247</v>
      </c>
      <c r="K3662">
        <v>1419368925</v>
      </c>
      <c r="L3662" s="10">
        <v>41996.881076388891</v>
      </c>
      <c r="M3662">
        <v>1417208925</v>
      </c>
      <c r="N3662" s="10">
        <f t="shared" si="173"/>
        <v>41971.881076388891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171"/>
        <v>100</v>
      </c>
      <c r="T3662">
        <f t="shared" si="172"/>
        <v>11.363636363636363</v>
      </c>
      <c r="U3662" t="s">
        <v>8317</v>
      </c>
      <c r="V3662" t="s">
        <v>8318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 t="str" cm="1">
        <f t="array" ref="E3663">_xlfn.IFS(D3663&lt;1000,"1000",D3663&lt;5000,"5000",D3663&lt;10000,"10000",D3663&lt;15000,"15000",D3663&lt;20000,"20000",D3663&lt;25000,"25000",D3663&lt;30000,"30000",D3663&lt;35000,"35000",D3663&lt;40000,"40000",D3663&lt;45000,"45000",D3663&lt;50000,"50000",D3663&gt;=50000,"&gt;50000")</f>
        <v>5000</v>
      </c>
      <c r="F3663">
        <v>3330</v>
      </c>
      <c r="G3663" t="str" cm="1">
        <f t="array" ref="G3663">_xlfn.IFS(F3663&lt;1000,"1000",F3663&lt;5000,"5000",F3663&lt;10000,"10000",F3663&lt;15000,"15000",F3663&lt;20000,"20000",F3663&lt;25000,"25000",F3663&lt;30000,"30000",F3663&lt;35000,"35000",F3663&lt;40000,"40000",F3663&lt;45000,"45000",F3663&lt;50000,"50000",F3663&gt;50000,"&gt;50000")</f>
        <v>5000</v>
      </c>
      <c r="H3663" t="s">
        <v>8219</v>
      </c>
      <c r="I3663" t="s">
        <v>8224</v>
      </c>
      <c r="J3663" t="s">
        <v>8246</v>
      </c>
      <c r="K3663">
        <v>1460260800</v>
      </c>
      <c r="L3663" s="10">
        <v>42470.166666666672</v>
      </c>
      <c r="M3663">
        <v>1458336672</v>
      </c>
      <c r="N3663" s="10">
        <f t="shared" si="173"/>
        <v>42447.896666666667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171"/>
        <v>111.00000000000001</v>
      </c>
      <c r="T3663">
        <f t="shared" si="172"/>
        <v>92.5</v>
      </c>
      <c r="U3663" t="s">
        <v>8317</v>
      </c>
      <c r="V3663" t="s">
        <v>8318</v>
      </c>
    </row>
    <row r="3664" spans="1:22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 t="str" cm="1">
        <f t="array" ref="E3664">_xlfn.IFS(D3664&lt;1000,"1000",D3664&lt;5000,"5000",D3664&lt;10000,"10000",D3664&lt;15000,"15000",D3664&lt;20000,"20000",D3664&lt;25000,"25000",D3664&lt;30000,"30000",D3664&lt;35000,"35000",D3664&lt;40000,"40000",D3664&lt;45000,"45000",D3664&lt;50000,"50000",D3664&gt;=50000,"&gt;50000")</f>
        <v>10000</v>
      </c>
      <c r="F3664">
        <v>8114</v>
      </c>
      <c r="G3664" t="str" cm="1">
        <f t="array" ref="G3664">_xlfn.IFS(F3664&lt;1000,"1000",F3664&lt;5000,"5000",F3664&lt;10000,"10000",F3664&lt;15000,"15000",F3664&lt;20000,"20000",F3664&lt;25000,"25000",F3664&lt;30000,"30000",F3664&lt;35000,"35000",F3664&lt;40000,"40000",F3664&lt;45000,"45000",F3664&lt;50000,"50000",F3664&gt;50000,"&gt;50000")</f>
        <v>10000</v>
      </c>
      <c r="H3664" t="s">
        <v>8219</v>
      </c>
      <c r="I3664" t="s">
        <v>8229</v>
      </c>
      <c r="J3664" t="s">
        <v>8251</v>
      </c>
      <c r="K3664">
        <v>1427775414</v>
      </c>
      <c r="L3664" s="10">
        <v>42094.178402777776</v>
      </c>
      <c r="M3664">
        <v>1425187014</v>
      </c>
      <c r="N3664" s="10">
        <f t="shared" si="173"/>
        <v>42064.220069444447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171"/>
        <v>101.42500000000001</v>
      </c>
      <c r="T3664">
        <f t="shared" si="172"/>
        <v>202.85</v>
      </c>
      <c r="U3664" t="s">
        <v>8317</v>
      </c>
      <c r="V3664" t="s">
        <v>8318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 t="str" cm="1">
        <f t="array" ref="E3665">_xlfn.IFS(D3665&lt;1000,"1000",D3665&lt;5000,"5000",D3665&lt;10000,"10000",D3665&lt;15000,"15000",D3665&lt;20000,"20000",D3665&lt;25000,"25000",D3665&lt;30000,"30000",D3665&lt;35000,"35000",D3665&lt;40000,"40000",D3665&lt;45000,"45000",D3665&lt;50000,"50000",D3665&gt;=50000,"&gt;50000")</f>
        <v>1000</v>
      </c>
      <c r="F3665">
        <v>234</v>
      </c>
      <c r="G3665" t="str" cm="1">
        <f t="array" ref="G3665">_xlfn.IFS(F3665&lt;1000,"1000",F3665&lt;5000,"5000",F3665&lt;10000,"10000",F3665&lt;15000,"15000",F3665&lt;20000,"20000",F3665&lt;25000,"25000",F3665&lt;30000,"30000",F3665&lt;35000,"35000",F3665&lt;40000,"40000",F3665&lt;45000,"45000",F3665&lt;50000,"50000",F3665&gt;50000,"&gt;50000")</f>
        <v>1000</v>
      </c>
      <c r="H3665" t="s">
        <v>8219</v>
      </c>
      <c r="I3665" t="s">
        <v>8225</v>
      </c>
      <c r="J3665" t="s">
        <v>8247</v>
      </c>
      <c r="K3665">
        <v>1482321030</v>
      </c>
      <c r="L3665" s="10">
        <v>42725.493402777778</v>
      </c>
      <c r="M3665">
        <v>1477133430</v>
      </c>
      <c r="N3665" s="10">
        <f t="shared" si="173"/>
        <v>42665.451736111107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171"/>
        <v>104</v>
      </c>
      <c r="T3665">
        <f t="shared" si="172"/>
        <v>26</v>
      </c>
      <c r="U3665" t="s">
        <v>8317</v>
      </c>
      <c r="V3665" t="s">
        <v>8318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 t="str" cm="1">
        <f t="array" ref="E3666">_xlfn.IFS(D3666&lt;1000,"1000",D3666&lt;5000,"5000",D3666&lt;10000,"10000",D3666&lt;15000,"15000",D3666&lt;20000,"20000",D3666&lt;25000,"25000",D3666&lt;30000,"30000",D3666&lt;35000,"35000",D3666&lt;40000,"40000",D3666&lt;45000,"45000",D3666&lt;50000,"50000",D3666&gt;=50000,"&gt;50000")</f>
        <v>1000</v>
      </c>
      <c r="F3666">
        <v>875</v>
      </c>
      <c r="G3666" t="str" cm="1">
        <f t="array" ref="G3666">_xlfn.IFS(F3666&lt;1000,"1000",F3666&lt;5000,"5000",F3666&lt;10000,"10000",F3666&lt;15000,"15000",F3666&lt;20000,"20000",F3666&lt;25000,"25000",F3666&lt;30000,"30000",F3666&lt;35000,"35000",F3666&lt;40000,"40000",F3666&lt;45000,"45000",F3666&lt;50000,"50000",F3666&gt;50000,"&gt;50000")</f>
        <v>1000</v>
      </c>
      <c r="H3666" t="s">
        <v>8219</v>
      </c>
      <c r="I3666" t="s">
        <v>8224</v>
      </c>
      <c r="J3666" t="s">
        <v>8246</v>
      </c>
      <c r="K3666">
        <v>1466056689</v>
      </c>
      <c r="L3666" s="10">
        <v>42537.248715277776</v>
      </c>
      <c r="M3666">
        <v>1464847089</v>
      </c>
      <c r="N3666" s="10">
        <f t="shared" si="173"/>
        <v>42523.248715277776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171"/>
        <v>109.375</v>
      </c>
      <c r="T3666">
        <f t="shared" si="172"/>
        <v>46.05263157894737</v>
      </c>
      <c r="U3666" t="s">
        <v>8317</v>
      </c>
      <c r="V3666" t="s">
        <v>8318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 t="str" cm="1">
        <f t="array" ref="E3667">_xlfn.IFS(D3667&lt;1000,"1000",D3667&lt;5000,"5000",D3667&lt;10000,"10000",D3667&lt;15000,"15000",D3667&lt;20000,"20000",D3667&lt;25000,"25000",D3667&lt;30000,"30000",D3667&lt;35000,"35000",D3667&lt;40000,"40000",D3667&lt;45000,"45000",D3667&lt;50000,"50000",D3667&gt;=50000,"&gt;50000")</f>
        <v>1000</v>
      </c>
      <c r="F3667">
        <v>714</v>
      </c>
      <c r="G3667" t="str" cm="1">
        <f t="array" ref="G3667">_xlfn.IFS(F3667&lt;1000,"1000",F3667&lt;5000,"5000",F3667&lt;10000,"10000",F3667&lt;15000,"15000",F3667&lt;20000,"20000",F3667&lt;25000,"25000",F3667&lt;30000,"30000",F3667&lt;35000,"35000",F3667&lt;40000,"40000",F3667&lt;45000,"45000",F3667&lt;50000,"50000",F3667&gt;50000,"&gt;50000")</f>
        <v>1000</v>
      </c>
      <c r="H3667" t="s">
        <v>8219</v>
      </c>
      <c r="I3667" t="s">
        <v>8230</v>
      </c>
      <c r="J3667" t="s">
        <v>8249</v>
      </c>
      <c r="K3667">
        <v>1446062040</v>
      </c>
      <c r="L3667" s="10">
        <v>42305.829166666663</v>
      </c>
      <c r="M3667">
        <v>1445109822</v>
      </c>
      <c r="N3667" s="10">
        <f t="shared" si="173"/>
        <v>42294.808124999996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171"/>
        <v>115.16129032258064</v>
      </c>
      <c r="T3667">
        <f t="shared" si="172"/>
        <v>51</v>
      </c>
      <c r="U3667" t="s">
        <v>8317</v>
      </c>
      <c r="V3667" t="s">
        <v>8318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 t="str" cm="1">
        <f t="array" ref="E3668">_xlfn.IFS(D3668&lt;1000,"1000",D3668&lt;5000,"5000",D3668&lt;10000,"10000",D3668&lt;15000,"15000",D3668&lt;20000,"20000",D3668&lt;25000,"25000",D3668&lt;30000,"30000",D3668&lt;35000,"35000",D3668&lt;40000,"40000",D3668&lt;45000,"45000",D3668&lt;50000,"50000",D3668&gt;=50000,"&gt;50000")</f>
        <v>5000</v>
      </c>
      <c r="F3668">
        <v>1200</v>
      </c>
      <c r="G3668" t="str" cm="1">
        <f t="array" ref="G3668">_xlfn.IFS(F3668&lt;1000,"1000",F3668&lt;5000,"5000",F3668&lt;10000,"10000",F3668&lt;15000,"15000",F3668&lt;20000,"20000",F3668&lt;25000,"25000",F3668&lt;30000,"30000",F3668&lt;35000,"35000",F3668&lt;40000,"40000",F3668&lt;45000,"45000",F3668&lt;50000,"50000",F3668&gt;50000,"&gt;50000")</f>
        <v>5000</v>
      </c>
      <c r="H3668" t="s">
        <v>8219</v>
      </c>
      <c r="I3668" t="s">
        <v>8224</v>
      </c>
      <c r="J3668" t="s">
        <v>8246</v>
      </c>
      <c r="K3668">
        <v>1406185200</v>
      </c>
      <c r="L3668" s="10">
        <v>41844.291666666664</v>
      </c>
      <c r="M3668">
        <v>1404337382</v>
      </c>
      <c r="N3668" s="10">
        <f t="shared" si="173"/>
        <v>41822.90488425926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171"/>
        <v>100</v>
      </c>
      <c r="T3668">
        <f t="shared" si="172"/>
        <v>31.578947368421051</v>
      </c>
      <c r="U3668" t="s">
        <v>8317</v>
      </c>
      <c r="V3668" t="s">
        <v>8318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 t="str" cm="1">
        <f t="array" ref="E3669">_xlfn.IFS(D3669&lt;1000,"1000",D3669&lt;5000,"5000",D3669&lt;10000,"10000",D3669&lt;15000,"15000",D3669&lt;20000,"20000",D3669&lt;25000,"25000",D3669&lt;30000,"30000",D3669&lt;35000,"35000",D3669&lt;40000,"40000",D3669&lt;45000,"45000",D3669&lt;50000,"50000",D3669&gt;=50000,"&gt;50000")</f>
        <v>5000</v>
      </c>
      <c r="F3669">
        <v>3095.11</v>
      </c>
      <c r="G3669" t="str" cm="1">
        <f t="array" ref="G3669">_xlfn.IFS(F3669&lt;1000,"1000",F3669&lt;5000,"5000",F3669&lt;10000,"10000",F3669&lt;15000,"15000",F3669&lt;20000,"20000",F3669&lt;25000,"25000",F3669&lt;30000,"30000",F3669&lt;35000,"35000",F3669&lt;40000,"40000",F3669&lt;45000,"45000",F3669&lt;50000,"50000",F3669&gt;50000,"&gt;50000")</f>
        <v>5000</v>
      </c>
      <c r="H3669" t="s">
        <v>8219</v>
      </c>
      <c r="I3669" t="s">
        <v>8225</v>
      </c>
      <c r="J3669" t="s">
        <v>8247</v>
      </c>
      <c r="K3669">
        <v>1437261419</v>
      </c>
      <c r="L3669" s="10">
        <v>42203.970127314817</v>
      </c>
      <c r="M3669">
        <v>1434669419</v>
      </c>
      <c r="N3669" s="10">
        <f t="shared" si="173"/>
        <v>42173.970127314817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171"/>
        <v>103.17033333333335</v>
      </c>
      <c r="T3669">
        <f t="shared" si="172"/>
        <v>53.363965517241382</v>
      </c>
      <c r="U3669" t="s">
        <v>8317</v>
      </c>
      <c r="V3669" t="s">
        <v>8318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 t="str" cm="1">
        <f t="array" ref="E3670">_xlfn.IFS(D3670&lt;1000,"1000",D3670&lt;5000,"5000",D3670&lt;10000,"10000",D3670&lt;15000,"15000",D3670&lt;20000,"20000",D3670&lt;25000,"25000",D3670&lt;30000,"30000",D3670&lt;35000,"35000",D3670&lt;40000,"40000",D3670&lt;45000,"45000",D3670&lt;50000,"50000",D3670&gt;=50000,"&gt;50000")</f>
        <v>5000</v>
      </c>
      <c r="F3670">
        <v>1035</v>
      </c>
      <c r="G3670" t="str" cm="1">
        <f t="array" ref="G3670">_xlfn.IFS(F3670&lt;1000,"1000",F3670&lt;5000,"5000",F3670&lt;10000,"10000",F3670&lt;15000,"15000",F3670&lt;20000,"20000",F3670&lt;25000,"25000",F3670&lt;30000,"30000",F3670&lt;35000,"35000",F3670&lt;40000,"40000",F3670&lt;45000,"45000",F3670&lt;50000,"50000",F3670&gt;50000,"&gt;50000")</f>
        <v>5000</v>
      </c>
      <c r="H3670" t="s">
        <v>8219</v>
      </c>
      <c r="I3670" t="s">
        <v>8224</v>
      </c>
      <c r="J3670" t="s">
        <v>8246</v>
      </c>
      <c r="K3670">
        <v>1437676380</v>
      </c>
      <c r="L3670" s="10">
        <v>42208.772916666669</v>
      </c>
      <c r="M3670">
        <v>1435670452</v>
      </c>
      <c r="N3670" s="10">
        <f t="shared" si="173"/>
        <v>42185.556157407409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171"/>
        <v>103.49999999999999</v>
      </c>
      <c r="T3670">
        <f t="shared" si="172"/>
        <v>36.964285714285715</v>
      </c>
      <c r="U3670" t="s">
        <v>8317</v>
      </c>
      <c r="V3670" t="s">
        <v>8318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 t="str" cm="1">
        <f t="array" ref="E3671">_xlfn.IFS(D3671&lt;1000,"1000",D3671&lt;5000,"5000",D3671&lt;10000,"10000",D3671&lt;15000,"15000",D3671&lt;20000,"20000",D3671&lt;25000,"25000",D3671&lt;30000,"30000",D3671&lt;35000,"35000",D3671&lt;40000,"40000",D3671&lt;45000,"45000",D3671&lt;50000,"50000",D3671&gt;=50000,"&gt;50000")</f>
        <v>5000</v>
      </c>
      <c r="F3671">
        <v>1382</v>
      </c>
      <c r="G3671" t="str" cm="1">
        <f t="array" ref="G3671">_xlfn.IFS(F3671&lt;1000,"1000",F3671&lt;5000,"5000",F3671&lt;10000,"10000",F3671&lt;15000,"15000",F3671&lt;20000,"20000",F3671&lt;25000,"25000",F3671&lt;30000,"30000",F3671&lt;35000,"35000",F3671&lt;40000,"40000",F3671&lt;45000,"45000",F3671&lt;50000,"50000",F3671&gt;50000,"&gt;50000")</f>
        <v>5000</v>
      </c>
      <c r="H3671" t="s">
        <v>8219</v>
      </c>
      <c r="I3671" t="s">
        <v>8225</v>
      </c>
      <c r="J3671" t="s">
        <v>8247</v>
      </c>
      <c r="K3671">
        <v>1434039137</v>
      </c>
      <c r="L3671" s="10">
        <v>42166.675196759257</v>
      </c>
      <c r="M3671">
        <v>1431447137</v>
      </c>
      <c r="N3671" s="10">
        <f t="shared" si="173"/>
        <v>42136.675196759257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171"/>
        <v>138.19999999999999</v>
      </c>
      <c r="T3671">
        <f t="shared" si="172"/>
        <v>81.294117647058826</v>
      </c>
      <c r="U3671" t="s">
        <v>8317</v>
      </c>
      <c r="V3671" t="s">
        <v>8318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 t="str" cm="1">
        <f t="array" ref="E3672">_xlfn.IFS(D3672&lt;1000,"1000",D3672&lt;5000,"5000",D3672&lt;10000,"10000",D3672&lt;15000,"15000",D3672&lt;20000,"20000",D3672&lt;25000,"25000",D3672&lt;30000,"30000",D3672&lt;35000,"35000",D3672&lt;40000,"40000",D3672&lt;45000,"45000",D3672&lt;50000,"50000",D3672&gt;=50000,"&gt;50000")</f>
        <v>1000</v>
      </c>
      <c r="F3672">
        <v>241</v>
      </c>
      <c r="G3672" t="str" cm="1">
        <f t="array" ref="G3672">_xlfn.IFS(F3672&lt;1000,"1000",F3672&lt;5000,"5000",F3672&lt;10000,"10000",F3672&lt;15000,"15000",F3672&lt;20000,"20000",F3672&lt;25000,"25000",F3672&lt;30000,"30000",F3672&lt;35000,"35000",F3672&lt;40000,"40000",F3672&lt;45000,"45000",F3672&lt;50000,"50000",F3672&gt;50000,"&gt;50000")</f>
        <v>1000</v>
      </c>
      <c r="H3672" t="s">
        <v>8219</v>
      </c>
      <c r="I3672" t="s">
        <v>8225</v>
      </c>
      <c r="J3672" t="s">
        <v>8247</v>
      </c>
      <c r="K3672">
        <v>1433113200</v>
      </c>
      <c r="L3672" s="10">
        <v>42155.958333333328</v>
      </c>
      <c r="M3672">
        <v>1431951611</v>
      </c>
      <c r="N3672" s="10">
        <f t="shared" si="173"/>
        <v>42142.514016203699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171"/>
        <v>109.54545454545455</v>
      </c>
      <c r="T3672">
        <f t="shared" si="172"/>
        <v>20.083333333333332</v>
      </c>
      <c r="U3672" t="s">
        <v>8317</v>
      </c>
      <c r="V3672" t="s">
        <v>8318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 t="str" cm="1">
        <f t="array" ref="E3673">_xlfn.IFS(D3673&lt;1000,"1000",D3673&lt;5000,"5000",D3673&lt;10000,"10000",D3673&lt;15000,"15000",D3673&lt;20000,"20000",D3673&lt;25000,"25000",D3673&lt;30000,"30000",D3673&lt;35000,"35000",D3673&lt;40000,"40000",D3673&lt;45000,"45000",D3673&lt;50000,"50000",D3673&gt;=50000,"&gt;50000")</f>
        <v>5000</v>
      </c>
      <c r="F3673">
        <v>3530</v>
      </c>
      <c r="G3673" t="str" cm="1">
        <f t="array" ref="G3673">_xlfn.IFS(F3673&lt;1000,"1000",F3673&lt;5000,"5000",F3673&lt;10000,"10000",F3673&lt;15000,"15000",F3673&lt;20000,"20000",F3673&lt;25000,"25000",F3673&lt;30000,"30000",F3673&lt;35000,"35000",F3673&lt;40000,"40000",F3673&lt;45000,"45000",F3673&lt;50000,"50000",F3673&gt;50000,"&gt;50000")</f>
        <v>5000</v>
      </c>
      <c r="H3673" t="s">
        <v>8219</v>
      </c>
      <c r="I3673" t="s">
        <v>8224</v>
      </c>
      <c r="J3673" t="s">
        <v>8246</v>
      </c>
      <c r="K3673">
        <v>1405915140</v>
      </c>
      <c r="L3673" s="10">
        <v>41841.165972222225</v>
      </c>
      <c r="M3673">
        <v>1404140667</v>
      </c>
      <c r="N3673" s="10">
        <f t="shared" si="173"/>
        <v>41820.62809027778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171"/>
        <v>100.85714285714286</v>
      </c>
      <c r="T3673">
        <f t="shared" si="172"/>
        <v>88.25</v>
      </c>
      <c r="U3673" t="s">
        <v>8317</v>
      </c>
      <c r="V3673" t="s">
        <v>8318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 t="str" cm="1">
        <f t="array" ref="E3674">_xlfn.IFS(D3674&lt;1000,"1000",D3674&lt;5000,"5000",D3674&lt;10000,"10000",D3674&lt;15000,"15000",D3674&lt;20000,"20000",D3674&lt;25000,"25000",D3674&lt;30000,"30000",D3674&lt;35000,"35000",D3674&lt;40000,"40000",D3674&lt;45000,"45000",D3674&lt;50000,"50000",D3674&gt;=50000,"&gt;50000")</f>
        <v>5000</v>
      </c>
      <c r="F3674">
        <v>3046</v>
      </c>
      <c r="G3674" t="str" cm="1">
        <f t="array" ref="G3674">_xlfn.IFS(F3674&lt;1000,"1000",F3674&lt;5000,"5000",F3674&lt;10000,"10000",F3674&lt;15000,"15000",F3674&lt;20000,"20000",F3674&lt;25000,"25000",F3674&lt;30000,"30000",F3674&lt;35000,"35000",F3674&lt;40000,"40000",F3674&lt;45000,"45000",F3674&lt;50000,"50000",F3674&gt;50000,"&gt;50000")</f>
        <v>5000</v>
      </c>
      <c r="H3674" t="s">
        <v>8219</v>
      </c>
      <c r="I3674" t="s">
        <v>8225</v>
      </c>
      <c r="J3674" t="s">
        <v>8247</v>
      </c>
      <c r="K3674">
        <v>1411771384</v>
      </c>
      <c r="L3674" s="10">
        <v>41908.946574074071</v>
      </c>
      <c r="M3674">
        <v>1409179384</v>
      </c>
      <c r="N3674" s="10">
        <f t="shared" si="173"/>
        <v>41878.946574074071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171"/>
        <v>101.53333333333335</v>
      </c>
      <c r="T3674">
        <f t="shared" si="172"/>
        <v>53.438596491228068</v>
      </c>
      <c r="U3674" t="s">
        <v>8317</v>
      </c>
      <c r="V3674" t="s">
        <v>8318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 t="str" cm="1">
        <f t="array" ref="E3675">_xlfn.IFS(D3675&lt;1000,"1000",D3675&lt;5000,"5000",D3675&lt;10000,"10000",D3675&lt;15000,"15000",D3675&lt;20000,"20000",D3675&lt;25000,"25000",D3675&lt;30000,"30000",D3675&lt;35000,"35000",D3675&lt;40000,"40000",D3675&lt;45000,"45000",D3675&lt;50000,"50000",D3675&gt;=50000,"&gt;50000")</f>
        <v>5000</v>
      </c>
      <c r="F3675">
        <v>4545</v>
      </c>
      <c r="G3675" t="str" cm="1">
        <f t="array" ref="G3675">_xlfn.IFS(F3675&lt;1000,"1000",F3675&lt;5000,"5000",F3675&lt;10000,"10000",F3675&lt;15000,"15000",F3675&lt;20000,"20000",F3675&lt;25000,"25000",F3675&lt;30000,"30000",F3675&lt;35000,"35000",F3675&lt;40000,"40000",F3675&lt;45000,"45000",F3675&lt;50000,"50000",F3675&gt;50000,"&gt;50000")</f>
        <v>5000</v>
      </c>
      <c r="H3675" t="s">
        <v>8219</v>
      </c>
      <c r="I3675" t="s">
        <v>8225</v>
      </c>
      <c r="J3675" t="s">
        <v>8247</v>
      </c>
      <c r="K3675">
        <v>1415191920</v>
      </c>
      <c r="L3675" s="10">
        <v>41948.536111111112</v>
      </c>
      <c r="M3675">
        <v>1412233497</v>
      </c>
      <c r="N3675" s="10">
        <f t="shared" si="173"/>
        <v>41914.295104166667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171"/>
        <v>113.625</v>
      </c>
      <c r="T3675">
        <f t="shared" si="172"/>
        <v>39.868421052631582</v>
      </c>
      <c r="U3675" t="s">
        <v>8317</v>
      </c>
      <c r="V3675" t="s">
        <v>8318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 t="str" cm="1">
        <f t="array" ref="E3676">_xlfn.IFS(D3676&lt;1000,"1000",D3676&lt;5000,"5000",D3676&lt;10000,"10000",D3676&lt;15000,"15000",D3676&lt;20000,"20000",D3676&lt;25000,"25000",D3676&lt;30000,"30000",D3676&lt;35000,"35000",D3676&lt;40000,"40000",D3676&lt;45000,"45000",D3676&lt;50000,"50000",D3676&gt;=50000,"&gt;50000")</f>
        <v>5000</v>
      </c>
      <c r="F3676">
        <v>4500</v>
      </c>
      <c r="G3676" t="str" cm="1">
        <f t="array" ref="G3676">_xlfn.IFS(F3676&lt;1000,"1000",F3676&lt;5000,"5000",F3676&lt;10000,"10000",F3676&lt;15000,"15000",F3676&lt;20000,"20000",F3676&lt;25000,"25000",F3676&lt;30000,"30000",F3676&lt;35000,"35000",F3676&lt;40000,"40000",F3676&lt;45000,"45000",F3676&lt;50000,"50000",F3676&gt;50000,"&gt;50000")</f>
        <v>5000</v>
      </c>
      <c r="H3676" t="s">
        <v>8219</v>
      </c>
      <c r="I3676" t="s">
        <v>8236</v>
      </c>
      <c r="J3676" t="s">
        <v>8249</v>
      </c>
      <c r="K3676">
        <v>1472936229</v>
      </c>
      <c r="L3676" s="10">
        <v>42616.873020833329</v>
      </c>
      <c r="M3676">
        <v>1467752229</v>
      </c>
      <c r="N3676" s="10">
        <f t="shared" si="173"/>
        <v>42556.873020833329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171"/>
        <v>100</v>
      </c>
      <c r="T3676">
        <f t="shared" si="172"/>
        <v>145.16129032258064</v>
      </c>
      <c r="U3676" t="s">
        <v>8317</v>
      </c>
      <c r="V3676" t="s">
        <v>8318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 t="str" cm="1">
        <f t="array" ref="E3677">_xlfn.IFS(D3677&lt;1000,"1000",D3677&lt;5000,"5000",D3677&lt;10000,"10000",D3677&lt;15000,"15000",D3677&lt;20000,"20000",D3677&lt;25000,"25000",D3677&lt;30000,"30000",D3677&lt;35000,"35000",D3677&lt;40000,"40000",D3677&lt;45000,"45000",D3677&lt;50000,"50000",D3677&gt;=50000,"&gt;50000")</f>
        <v>1000</v>
      </c>
      <c r="F3677">
        <v>70</v>
      </c>
      <c r="G3677" t="str" cm="1">
        <f t="array" ref="G3677">_xlfn.IFS(F3677&lt;1000,"1000",F3677&lt;5000,"5000",F3677&lt;10000,"10000",F3677&lt;15000,"15000",F3677&lt;20000,"20000",F3677&lt;25000,"25000",F3677&lt;30000,"30000",F3677&lt;35000,"35000",F3677&lt;40000,"40000",F3677&lt;45000,"45000",F3677&lt;50000,"50000",F3677&gt;50000,"&gt;50000")</f>
        <v>1000</v>
      </c>
      <c r="H3677" t="s">
        <v>8219</v>
      </c>
      <c r="I3677" t="s">
        <v>8225</v>
      </c>
      <c r="J3677" t="s">
        <v>8247</v>
      </c>
      <c r="K3677">
        <v>1463353200</v>
      </c>
      <c r="L3677" s="10">
        <v>42505.958333333328</v>
      </c>
      <c r="M3677">
        <v>1462285182</v>
      </c>
      <c r="N3677" s="10">
        <f t="shared" si="173"/>
        <v>42493.597013888888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171"/>
        <v>140</v>
      </c>
      <c r="T3677">
        <f t="shared" si="172"/>
        <v>23.333333333333332</v>
      </c>
      <c r="U3677" t="s">
        <v>8317</v>
      </c>
      <c r="V3677" t="s">
        <v>8318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 t="str" cm="1">
        <f t="array" ref="E3678">_xlfn.IFS(D3678&lt;1000,"1000",D3678&lt;5000,"5000",D3678&lt;10000,"10000",D3678&lt;15000,"15000",D3678&lt;20000,"20000",D3678&lt;25000,"25000",D3678&lt;30000,"30000",D3678&lt;35000,"35000",D3678&lt;40000,"40000",D3678&lt;45000,"45000",D3678&lt;50000,"50000",D3678&gt;=50000,"&gt;50000")</f>
        <v>1000</v>
      </c>
      <c r="F3678">
        <v>1030</v>
      </c>
      <c r="G3678" t="str" cm="1">
        <f t="array" ref="G3678">_xlfn.IFS(F3678&lt;1000,"1000",F3678&lt;5000,"5000",F3678&lt;10000,"10000",F3678&lt;15000,"15000",F3678&lt;20000,"20000",F3678&lt;25000,"25000",F3678&lt;30000,"30000",F3678&lt;35000,"35000",F3678&lt;40000,"40000",F3678&lt;45000,"45000",F3678&lt;50000,"50000",F3678&gt;50000,"&gt;50000")</f>
        <v>5000</v>
      </c>
      <c r="H3678" t="s">
        <v>8219</v>
      </c>
      <c r="I3678" t="s">
        <v>8224</v>
      </c>
      <c r="J3678" t="s">
        <v>8246</v>
      </c>
      <c r="K3678">
        <v>1410550484</v>
      </c>
      <c r="L3678" s="10">
        <v>41894.815787037034</v>
      </c>
      <c r="M3678">
        <v>1408995284</v>
      </c>
      <c r="N3678" s="10">
        <f t="shared" si="173"/>
        <v>41876.815787037034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171"/>
        <v>128.75</v>
      </c>
      <c r="T3678">
        <f t="shared" si="172"/>
        <v>64.375</v>
      </c>
      <c r="U3678" t="s">
        <v>8317</v>
      </c>
      <c r="V3678" t="s">
        <v>8318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 t="str" cm="1">
        <f t="array" ref="E3679">_xlfn.IFS(D3679&lt;1000,"1000",D3679&lt;5000,"5000",D3679&lt;10000,"10000",D3679&lt;15000,"15000",D3679&lt;20000,"20000",D3679&lt;25000,"25000",D3679&lt;30000,"30000",D3679&lt;35000,"35000",D3679&lt;40000,"40000",D3679&lt;45000,"45000",D3679&lt;50000,"50000",D3679&gt;=50000,"&gt;50000")</f>
        <v>15000</v>
      </c>
      <c r="F3679">
        <v>12348.5</v>
      </c>
      <c r="G3679" t="str" cm="1">
        <f t="array" ref="G3679">_xlfn.IFS(F3679&lt;1000,"1000",F3679&lt;5000,"5000",F3679&lt;10000,"10000",F3679&lt;15000,"15000",F3679&lt;20000,"20000",F3679&lt;25000,"25000",F3679&lt;30000,"30000",F3679&lt;35000,"35000",F3679&lt;40000,"40000",F3679&lt;45000,"45000",F3679&lt;50000,"50000",F3679&gt;50000,"&gt;50000")</f>
        <v>15000</v>
      </c>
      <c r="H3679" t="s">
        <v>8219</v>
      </c>
      <c r="I3679" t="s">
        <v>8224</v>
      </c>
      <c r="J3679" t="s">
        <v>8246</v>
      </c>
      <c r="K3679">
        <v>1404359940</v>
      </c>
      <c r="L3679" s="10">
        <v>41823.165972222225</v>
      </c>
      <c r="M3679">
        <v>1402580818</v>
      </c>
      <c r="N3679" s="10">
        <f t="shared" si="173"/>
        <v>41802.574282407404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171"/>
        <v>102.90416666666667</v>
      </c>
      <c r="T3679">
        <f t="shared" si="172"/>
        <v>62.052763819095475</v>
      </c>
      <c r="U3679" t="s">
        <v>8317</v>
      </c>
      <c r="V3679" t="s">
        <v>8318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 t="str" cm="1">
        <f t="array" ref="E3680">_xlfn.IFS(D3680&lt;1000,"1000",D3680&lt;5000,"5000",D3680&lt;10000,"10000",D3680&lt;15000,"15000",D3680&lt;20000,"20000",D3680&lt;25000,"25000",D3680&lt;30000,"30000",D3680&lt;35000,"35000",D3680&lt;40000,"40000",D3680&lt;45000,"45000",D3680&lt;50000,"50000",D3680&gt;=50000,"&gt;50000")</f>
        <v>5000</v>
      </c>
      <c r="F3680">
        <v>2050</v>
      </c>
      <c r="G3680" t="str" cm="1">
        <f t="array" ref="G3680">_xlfn.IFS(F3680&lt;1000,"1000",F3680&lt;5000,"5000",F3680&lt;10000,"10000",F3680&lt;15000,"15000",F3680&lt;20000,"20000",F3680&lt;25000,"25000",F3680&lt;30000,"30000",F3680&lt;35000,"35000",F3680&lt;40000,"40000",F3680&lt;45000,"45000",F3680&lt;50000,"50000",F3680&gt;50000,"&gt;50000")</f>
        <v>5000</v>
      </c>
      <c r="H3680" t="s">
        <v>8219</v>
      </c>
      <c r="I3680" t="s">
        <v>8225</v>
      </c>
      <c r="J3680" t="s">
        <v>8247</v>
      </c>
      <c r="K3680">
        <v>1433076298</v>
      </c>
      <c r="L3680" s="10">
        <v>42155.531226851846</v>
      </c>
      <c r="M3680">
        <v>1430052298</v>
      </c>
      <c r="N3680" s="10">
        <f t="shared" si="173"/>
        <v>42120.531226851846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171"/>
        <v>102.49999999999999</v>
      </c>
      <c r="T3680">
        <f t="shared" si="172"/>
        <v>66.129032258064512</v>
      </c>
      <c r="U3680" t="s">
        <v>8317</v>
      </c>
      <c r="V3680" t="s">
        <v>8318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 t="str" cm="1">
        <f t="array" ref="E3681">_xlfn.IFS(D3681&lt;1000,"1000",D3681&lt;5000,"5000",D3681&lt;10000,"10000",D3681&lt;15000,"15000",D3681&lt;20000,"20000",D3681&lt;25000,"25000",D3681&lt;30000,"30000",D3681&lt;35000,"35000",D3681&lt;40000,"40000",D3681&lt;45000,"45000",D3681&lt;50000,"50000",D3681&gt;=50000,"&gt;50000")</f>
        <v>5000</v>
      </c>
      <c r="F3681">
        <v>2202</v>
      </c>
      <c r="G3681" t="str" cm="1">
        <f t="array" ref="G3681">_xlfn.IFS(F3681&lt;1000,"1000",F3681&lt;5000,"5000",F3681&lt;10000,"10000",F3681&lt;15000,"15000",F3681&lt;20000,"20000",F3681&lt;25000,"25000",F3681&lt;30000,"30000",F3681&lt;35000,"35000",F3681&lt;40000,"40000",F3681&lt;45000,"45000",F3681&lt;50000,"50000",F3681&gt;50000,"&gt;50000")</f>
        <v>5000</v>
      </c>
      <c r="H3681" t="s">
        <v>8219</v>
      </c>
      <c r="I3681" t="s">
        <v>8224</v>
      </c>
      <c r="J3681" t="s">
        <v>8246</v>
      </c>
      <c r="K3681">
        <v>1404190740</v>
      </c>
      <c r="L3681" s="10">
        <v>41821.207638888889</v>
      </c>
      <c r="M3681">
        <v>1401214581</v>
      </c>
      <c r="N3681" s="10">
        <f t="shared" si="173"/>
        <v>41786.761354166665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171"/>
        <v>110.1</v>
      </c>
      <c r="T3681">
        <f t="shared" si="172"/>
        <v>73.400000000000006</v>
      </c>
      <c r="U3681" t="s">
        <v>8317</v>
      </c>
      <c r="V3681" t="s">
        <v>8318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 t="str" cm="1">
        <f t="array" ref="E3682">_xlfn.IFS(D3682&lt;1000,"1000",D3682&lt;5000,"5000",D3682&lt;10000,"10000",D3682&lt;15000,"15000",D3682&lt;20000,"20000",D3682&lt;25000,"25000",D3682&lt;30000,"30000",D3682&lt;35000,"35000",D3682&lt;40000,"40000",D3682&lt;45000,"45000",D3682&lt;50000,"50000",D3682&gt;=50000,"&gt;50000")</f>
        <v>5000</v>
      </c>
      <c r="F3682">
        <v>3383</v>
      </c>
      <c r="G3682" t="str" cm="1">
        <f t="array" ref="G3682">_xlfn.IFS(F3682&lt;1000,"1000",F3682&lt;5000,"5000",F3682&lt;10000,"10000",F3682&lt;15000,"15000",F3682&lt;20000,"20000",F3682&lt;25000,"25000",F3682&lt;30000,"30000",F3682&lt;35000,"35000",F3682&lt;40000,"40000",F3682&lt;45000,"45000",F3682&lt;50000,"50000",F3682&gt;50000,"&gt;50000")</f>
        <v>5000</v>
      </c>
      <c r="H3682" t="s">
        <v>8219</v>
      </c>
      <c r="I3682" t="s">
        <v>8224</v>
      </c>
      <c r="J3682" t="s">
        <v>8246</v>
      </c>
      <c r="K3682">
        <v>1475664834</v>
      </c>
      <c r="L3682" s="10">
        <v>42648.454097222217</v>
      </c>
      <c r="M3682">
        <v>1473850434</v>
      </c>
      <c r="N3682" s="10">
        <f t="shared" si="173"/>
        <v>42627.454097222217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171"/>
        <v>112.76666666666667</v>
      </c>
      <c r="T3682">
        <f t="shared" si="172"/>
        <v>99.5</v>
      </c>
      <c r="U3682" t="s">
        <v>8317</v>
      </c>
      <c r="V3682" t="s">
        <v>8318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 t="str" cm="1">
        <f t="array" ref="E3683">_xlfn.IFS(D3683&lt;1000,"1000",D3683&lt;5000,"5000",D3683&lt;10000,"10000",D3683&lt;15000,"15000",D3683&lt;20000,"20000",D3683&lt;25000,"25000",D3683&lt;30000,"30000",D3683&lt;35000,"35000",D3683&lt;40000,"40000",D3683&lt;45000,"45000",D3683&lt;50000,"50000",D3683&gt;=50000,"&gt;50000")</f>
        <v>5000</v>
      </c>
      <c r="F3683">
        <v>1119</v>
      </c>
      <c r="G3683" t="str" cm="1">
        <f t="array" ref="G3683">_xlfn.IFS(F3683&lt;1000,"1000",F3683&lt;5000,"5000",F3683&lt;10000,"10000",F3683&lt;15000,"15000",F3683&lt;20000,"20000",F3683&lt;25000,"25000",F3683&lt;30000,"30000",F3683&lt;35000,"35000",F3683&lt;40000,"40000",F3683&lt;45000,"45000",F3683&lt;50000,"50000",F3683&gt;50000,"&gt;50000")</f>
        <v>5000</v>
      </c>
      <c r="H3683" t="s">
        <v>8219</v>
      </c>
      <c r="I3683" t="s">
        <v>8224</v>
      </c>
      <c r="J3683" t="s">
        <v>8246</v>
      </c>
      <c r="K3683">
        <v>1452872290</v>
      </c>
      <c r="L3683" s="10">
        <v>42384.651504629626</v>
      </c>
      <c r="M3683">
        <v>1452008290</v>
      </c>
      <c r="N3683" s="10">
        <f t="shared" si="173"/>
        <v>42374.651504629626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171"/>
        <v>111.9</v>
      </c>
      <c r="T3683">
        <f t="shared" si="172"/>
        <v>62.166666666666664</v>
      </c>
      <c r="U3683" t="s">
        <v>8317</v>
      </c>
      <c r="V3683" t="s">
        <v>8318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 t="str" cm="1">
        <f t="array" ref="E3684">_xlfn.IFS(D3684&lt;1000,"1000",D3684&lt;5000,"5000",D3684&lt;10000,"10000",D3684&lt;15000,"15000",D3684&lt;20000,"20000",D3684&lt;25000,"25000",D3684&lt;30000,"30000",D3684&lt;35000,"35000",D3684&lt;40000,"40000",D3684&lt;45000,"45000",D3684&lt;50000,"50000",D3684&gt;=50000,"&gt;50000")</f>
        <v>5000</v>
      </c>
      <c r="F3684">
        <v>4176</v>
      </c>
      <c r="G3684" t="str" cm="1">
        <f t="array" ref="G3684">_xlfn.IFS(F3684&lt;1000,"1000",F3684&lt;5000,"5000",F3684&lt;10000,"10000",F3684&lt;15000,"15000",F3684&lt;20000,"20000",F3684&lt;25000,"25000",F3684&lt;30000,"30000",F3684&lt;35000,"35000",F3684&lt;40000,"40000",F3684&lt;45000,"45000",F3684&lt;50000,"50000",F3684&gt;50000,"&gt;50000")</f>
        <v>5000</v>
      </c>
      <c r="H3684" t="s">
        <v>8219</v>
      </c>
      <c r="I3684" t="s">
        <v>8224</v>
      </c>
      <c r="J3684" t="s">
        <v>8246</v>
      </c>
      <c r="K3684">
        <v>1402901940</v>
      </c>
      <c r="L3684" s="10">
        <v>41806.290972222225</v>
      </c>
      <c r="M3684">
        <v>1399998418</v>
      </c>
      <c r="N3684" s="10">
        <f t="shared" si="173"/>
        <v>41772.685393518521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171"/>
        <v>139.19999999999999</v>
      </c>
      <c r="T3684">
        <f t="shared" si="172"/>
        <v>62.328358208955223</v>
      </c>
      <c r="U3684" t="s">
        <v>8317</v>
      </c>
      <c r="V3684" t="s">
        <v>8318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 t="str" cm="1">
        <f t="array" ref="E3685">_xlfn.IFS(D3685&lt;1000,"1000",D3685&lt;5000,"5000",D3685&lt;10000,"10000",D3685&lt;15000,"15000",D3685&lt;20000,"20000",D3685&lt;25000,"25000",D3685&lt;30000,"30000",D3685&lt;35000,"35000",D3685&lt;40000,"40000",D3685&lt;45000,"45000",D3685&lt;50000,"50000",D3685&gt;=50000,"&gt;50000")</f>
        <v>5000</v>
      </c>
      <c r="F3685">
        <v>3880</v>
      </c>
      <c r="G3685" t="str" cm="1">
        <f t="array" ref="G3685">_xlfn.IFS(F3685&lt;1000,"1000",F3685&lt;5000,"5000",F3685&lt;10000,"10000",F3685&lt;15000,"15000",F3685&lt;20000,"20000",F3685&lt;25000,"25000",F3685&lt;30000,"30000",F3685&lt;35000,"35000",F3685&lt;40000,"40000",F3685&lt;45000,"45000",F3685&lt;50000,"50000",F3685&gt;50000,"&gt;50000")</f>
        <v>5000</v>
      </c>
      <c r="H3685" t="s">
        <v>8219</v>
      </c>
      <c r="I3685" t="s">
        <v>8224</v>
      </c>
      <c r="J3685" t="s">
        <v>8246</v>
      </c>
      <c r="K3685">
        <v>1476931696</v>
      </c>
      <c r="L3685" s="10">
        <v>42663.116851851853</v>
      </c>
      <c r="M3685">
        <v>1474339696</v>
      </c>
      <c r="N3685" s="10">
        <f t="shared" si="173"/>
        <v>42633.116851851853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171"/>
        <v>110.85714285714286</v>
      </c>
      <c r="T3685">
        <f t="shared" si="172"/>
        <v>58.787878787878789</v>
      </c>
      <c r="U3685" t="s">
        <v>8317</v>
      </c>
      <c r="V3685" t="s">
        <v>8318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 t="str" cm="1">
        <f t="array" ref="E3686">_xlfn.IFS(D3686&lt;1000,"1000",D3686&lt;5000,"5000",D3686&lt;10000,"10000",D3686&lt;15000,"15000",D3686&lt;20000,"20000",D3686&lt;25000,"25000",D3686&lt;30000,"30000",D3686&lt;35000,"35000",D3686&lt;40000,"40000",D3686&lt;45000,"45000",D3686&lt;50000,"50000",D3686&gt;=50000,"&gt;50000")</f>
        <v>1000</v>
      </c>
      <c r="F3686">
        <v>1043</v>
      </c>
      <c r="G3686" t="str" cm="1">
        <f t="array" ref="G3686">_xlfn.IFS(F3686&lt;1000,"1000",F3686&lt;5000,"5000",F3686&lt;10000,"10000",F3686&lt;15000,"15000",F3686&lt;20000,"20000",F3686&lt;25000,"25000",F3686&lt;30000,"30000",F3686&lt;35000,"35000",F3686&lt;40000,"40000",F3686&lt;45000,"45000",F3686&lt;50000,"50000",F3686&gt;50000,"&gt;50000")</f>
        <v>5000</v>
      </c>
      <c r="H3686" t="s">
        <v>8219</v>
      </c>
      <c r="I3686" t="s">
        <v>8224</v>
      </c>
      <c r="J3686" t="s">
        <v>8246</v>
      </c>
      <c r="K3686">
        <v>1441167586</v>
      </c>
      <c r="L3686" s="10">
        <v>42249.180393518516</v>
      </c>
      <c r="M3686">
        <v>1438575586</v>
      </c>
      <c r="N3686" s="10">
        <f t="shared" si="173"/>
        <v>42219.180393518516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171"/>
        <v>139.06666666666666</v>
      </c>
      <c r="T3686">
        <f t="shared" si="172"/>
        <v>45.347826086956523</v>
      </c>
      <c r="U3686" t="s">
        <v>8317</v>
      </c>
      <c r="V3686" t="s">
        <v>8318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 t="str" cm="1">
        <f t="array" ref="E3687">_xlfn.IFS(D3687&lt;1000,"1000",D3687&lt;5000,"5000",D3687&lt;10000,"10000",D3687&lt;15000,"15000",D3687&lt;20000,"20000",D3687&lt;25000,"25000",D3687&lt;30000,"30000",D3687&lt;35000,"35000",D3687&lt;40000,"40000",D3687&lt;45000,"45000",D3687&lt;50000,"50000",D3687&gt;=50000,"&gt;50000")</f>
        <v>10000</v>
      </c>
      <c r="F3687">
        <v>5285</v>
      </c>
      <c r="G3687" t="str" cm="1">
        <f t="array" ref="G3687">_xlfn.IFS(F3687&lt;1000,"1000",F3687&lt;5000,"5000",F3687&lt;10000,"10000",F3687&lt;15000,"15000",F3687&lt;20000,"20000",F3687&lt;25000,"25000",F3687&lt;30000,"30000",F3687&lt;35000,"35000",F3687&lt;40000,"40000",F3687&lt;45000,"45000",F3687&lt;50000,"50000",F3687&gt;50000,"&gt;50000")</f>
        <v>10000</v>
      </c>
      <c r="H3687" t="s">
        <v>8219</v>
      </c>
      <c r="I3687" t="s">
        <v>8224</v>
      </c>
      <c r="J3687" t="s">
        <v>8246</v>
      </c>
      <c r="K3687">
        <v>1400533200</v>
      </c>
      <c r="L3687" s="10">
        <v>41778.875</v>
      </c>
      <c r="M3687">
        <v>1398348859</v>
      </c>
      <c r="N3687" s="10">
        <f t="shared" si="173"/>
        <v>41753.593275462961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171"/>
        <v>105.69999999999999</v>
      </c>
      <c r="T3687">
        <f t="shared" si="172"/>
        <v>41.944444444444443</v>
      </c>
      <c r="U3687" t="s">
        <v>8317</v>
      </c>
      <c r="V3687" t="s">
        <v>8318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 t="str" cm="1">
        <f t="array" ref="E3688">_xlfn.IFS(D3688&lt;1000,"1000",D3688&lt;5000,"5000",D3688&lt;10000,"10000",D3688&lt;15000,"15000",D3688&lt;20000,"20000",D3688&lt;25000,"25000",D3688&lt;30000,"30000",D3688&lt;35000,"35000",D3688&lt;40000,"40000",D3688&lt;45000,"45000",D3688&lt;50000,"50000",D3688&gt;=50000,"&gt;50000")</f>
        <v>1000</v>
      </c>
      <c r="F3688">
        <v>355</v>
      </c>
      <c r="G3688" t="str" cm="1">
        <f t="array" ref="G3688">_xlfn.IFS(F3688&lt;1000,"1000",F3688&lt;5000,"5000",F3688&lt;10000,"10000",F3688&lt;15000,"15000",F3688&lt;20000,"20000",F3688&lt;25000,"25000",F3688&lt;30000,"30000",F3688&lt;35000,"35000",F3688&lt;40000,"40000",F3688&lt;45000,"45000",F3688&lt;50000,"50000",F3688&gt;50000,"&gt;50000")</f>
        <v>1000</v>
      </c>
      <c r="H3688" t="s">
        <v>8219</v>
      </c>
      <c r="I3688" t="s">
        <v>8224</v>
      </c>
      <c r="J3688" t="s">
        <v>8246</v>
      </c>
      <c r="K3688">
        <v>1440820740</v>
      </c>
      <c r="L3688" s="10">
        <v>42245.165972222225</v>
      </c>
      <c r="M3688">
        <v>1439567660</v>
      </c>
      <c r="N3688" s="10">
        <f t="shared" si="173"/>
        <v>42230.662731481483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171"/>
        <v>101.42857142857142</v>
      </c>
      <c r="T3688">
        <f t="shared" si="172"/>
        <v>59.166666666666664</v>
      </c>
      <c r="U3688" t="s">
        <v>8317</v>
      </c>
      <c r="V3688" t="s">
        <v>8318</v>
      </c>
    </row>
    <row r="3689" spans="1:22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 t="str" cm="1">
        <f t="array" ref="E3689">_xlfn.IFS(D3689&lt;1000,"1000",D3689&lt;5000,"5000",D3689&lt;10000,"10000",D3689&lt;15000,"15000",D3689&lt;20000,"20000",D3689&lt;25000,"25000",D3689&lt;30000,"30000",D3689&lt;35000,"35000",D3689&lt;40000,"40000",D3689&lt;45000,"45000",D3689&lt;50000,"50000",D3689&gt;=50000,"&gt;50000")</f>
        <v>10000</v>
      </c>
      <c r="F3689">
        <v>5012.25</v>
      </c>
      <c r="G3689" t="str" cm="1">
        <f t="array" ref="G3689">_xlfn.IFS(F3689&lt;1000,"1000",F3689&lt;5000,"5000",F3689&lt;10000,"10000",F3689&lt;15000,"15000",F3689&lt;20000,"20000",F3689&lt;25000,"25000",F3689&lt;30000,"30000",F3689&lt;35000,"35000",F3689&lt;40000,"40000",F3689&lt;45000,"45000",F3689&lt;50000,"50000",F3689&gt;50000,"&gt;50000")</f>
        <v>10000</v>
      </c>
      <c r="H3689" t="s">
        <v>8219</v>
      </c>
      <c r="I3689" t="s">
        <v>8224</v>
      </c>
      <c r="J3689" t="s">
        <v>8246</v>
      </c>
      <c r="K3689">
        <v>1403846055</v>
      </c>
      <c r="L3689" s="10">
        <v>41817.218229166669</v>
      </c>
      <c r="M3689">
        <v>1401254055</v>
      </c>
      <c r="N3689" s="10">
        <f t="shared" si="173"/>
        <v>41787.218229166669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171"/>
        <v>100.245</v>
      </c>
      <c r="T3689">
        <f t="shared" si="172"/>
        <v>200.49</v>
      </c>
      <c r="U3689" t="s">
        <v>8317</v>
      </c>
      <c r="V3689" t="s">
        <v>8318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 t="str" cm="1">
        <f t="array" ref="E3690">_xlfn.IFS(D3690&lt;1000,"1000",D3690&lt;5000,"5000",D3690&lt;10000,"10000",D3690&lt;15000,"15000",D3690&lt;20000,"20000",D3690&lt;25000,"25000",D3690&lt;30000,"30000",D3690&lt;35000,"35000",D3690&lt;40000,"40000",D3690&lt;45000,"45000",D3690&lt;50000,"50000",D3690&gt;=50000,"&gt;50000")</f>
        <v>5000</v>
      </c>
      <c r="F3690">
        <v>3275</v>
      </c>
      <c r="G3690" t="str" cm="1">
        <f t="array" ref="G3690">_xlfn.IFS(F3690&lt;1000,"1000",F3690&lt;5000,"5000",F3690&lt;10000,"10000",F3690&lt;15000,"15000",F3690&lt;20000,"20000",F3690&lt;25000,"25000",F3690&lt;30000,"30000",F3690&lt;35000,"35000",F3690&lt;40000,"40000",F3690&lt;45000,"45000",F3690&lt;50000,"50000",F3690&gt;50000,"&gt;50000")</f>
        <v>5000</v>
      </c>
      <c r="H3690" t="s">
        <v>8219</v>
      </c>
      <c r="I3690" t="s">
        <v>8225</v>
      </c>
      <c r="J3690" t="s">
        <v>8247</v>
      </c>
      <c r="K3690">
        <v>1407524004</v>
      </c>
      <c r="L3690" s="10">
        <v>41859.787083333329</v>
      </c>
      <c r="M3690">
        <v>1404932004</v>
      </c>
      <c r="N3690" s="10">
        <f t="shared" si="173"/>
        <v>41829.787083333329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171"/>
        <v>109.16666666666666</v>
      </c>
      <c r="T3690">
        <f t="shared" si="172"/>
        <v>83.974358974358978</v>
      </c>
      <c r="U3690" t="s">
        <v>8317</v>
      </c>
      <c r="V3690" t="s">
        <v>8318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 t="str" cm="1">
        <f t="array" ref="E3691">_xlfn.IFS(D3691&lt;1000,"1000",D3691&lt;5000,"5000",D3691&lt;10000,"10000",D3691&lt;15000,"15000",D3691&lt;20000,"20000",D3691&lt;25000,"25000",D3691&lt;30000,"30000",D3691&lt;35000,"35000",D3691&lt;40000,"40000",D3691&lt;45000,"45000",D3691&lt;50000,"50000",D3691&gt;=50000,"&gt;50000")</f>
        <v>5000</v>
      </c>
      <c r="F3691">
        <v>3550</v>
      </c>
      <c r="G3691" t="str" cm="1">
        <f t="array" ref="G3691">_xlfn.IFS(F3691&lt;1000,"1000",F3691&lt;5000,"5000",F3691&lt;10000,"10000",F3691&lt;15000,"15000",F3691&lt;20000,"20000",F3691&lt;25000,"25000",F3691&lt;30000,"30000",F3691&lt;35000,"35000",F3691&lt;40000,"40000",F3691&lt;45000,"45000",F3691&lt;50000,"50000",F3691&gt;50000,"&gt;50000")</f>
        <v>5000</v>
      </c>
      <c r="H3691" t="s">
        <v>8219</v>
      </c>
      <c r="I3691" t="s">
        <v>8224</v>
      </c>
      <c r="J3691" t="s">
        <v>8246</v>
      </c>
      <c r="K3691">
        <v>1434925500</v>
      </c>
      <c r="L3691" s="10">
        <v>42176.934027777781</v>
      </c>
      <c r="M3691">
        <v>1432410639</v>
      </c>
      <c r="N3691" s="10">
        <f t="shared" si="173"/>
        <v>42147.826840277776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171"/>
        <v>118.33333333333333</v>
      </c>
      <c r="T3691">
        <f t="shared" si="172"/>
        <v>57.258064516129032</v>
      </c>
      <c r="U3691" t="s">
        <v>8317</v>
      </c>
      <c r="V3691" t="s">
        <v>8318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 t="str" cm="1">
        <f t="array" ref="E3692">_xlfn.IFS(D3692&lt;1000,"1000",D3692&lt;5000,"5000",D3692&lt;10000,"10000",D3692&lt;15000,"15000",D3692&lt;20000,"20000",D3692&lt;25000,"25000",D3692&lt;30000,"30000",D3692&lt;35000,"35000",D3692&lt;40000,"40000",D3692&lt;45000,"45000",D3692&lt;50000,"50000",D3692&gt;=50000,"&gt;50000")</f>
        <v>5000</v>
      </c>
      <c r="F3692">
        <v>1800</v>
      </c>
      <c r="G3692" t="str" cm="1">
        <f t="array" ref="G3692">_xlfn.IFS(F3692&lt;1000,"1000",F3692&lt;5000,"5000",F3692&lt;10000,"10000",F3692&lt;15000,"15000",F3692&lt;20000,"20000",F3692&lt;25000,"25000",F3692&lt;30000,"30000",F3692&lt;35000,"35000",F3692&lt;40000,"40000",F3692&lt;45000,"45000",F3692&lt;50000,"50000",F3692&gt;50000,"&gt;50000")</f>
        <v>5000</v>
      </c>
      <c r="H3692" t="s">
        <v>8219</v>
      </c>
      <c r="I3692" t="s">
        <v>8224</v>
      </c>
      <c r="J3692" t="s">
        <v>8246</v>
      </c>
      <c r="K3692">
        <v>1417101683</v>
      </c>
      <c r="L3692" s="10">
        <v>41970.639849537038</v>
      </c>
      <c r="M3692">
        <v>1414506083</v>
      </c>
      <c r="N3692" s="10">
        <f t="shared" si="173"/>
        <v>41940.598182870373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171"/>
        <v>120</v>
      </c>
      <c r="T3692">
        <f t="shared" si="172"/>
        <v>58.064516129032256</v>
      </c>
      <c r="U3692" t="s">
        <v>8317</v>
      </c>
      <c r="V3692" t="s">
        <v>8318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 t="str" cm="1">
        <f t="array" ref="E3693">_xlfn.IFS(D3693&lt;1000,"1000",D3693&lt;5000,"5000",D3693&lt;10000,"10000",D3693&lt;15000,"15000",D3693&lt;20000,"20000",D3693&lt;25000,"25000",D3693&lt;30000,"30000",D3693&lt;35000,"35000",D3693&lt;40000,"40000",D3693&lt;45000,"45000",D3693&lt;50000,"50000",D3693&gt;=50000,"&gt;50000")</f>
        <v>45000</v>
      </c>
      <c r="F3693">
        <v>51184</v>
      </c>
      <c r="G3693" t="str" cm="1">
        <f t="array" ref="G3693">_xlfn.IFS(F3693&lt;1000,"1000",F3693&lt;5000,"5000",F3693&lt;10000,"10000",F3693&lt;15000,"15000",F3693&lt;20000,"20000",F3693&lt;25000,"25000",F3693&lt;30000,"30000",F3693&lt;35000,"35000",F3693&lt;40000,"40000",F3693&lt;45000,"45000",F3693&lt;50000,"50000",F3693&gt;50000,"&gt;50000")</f>
        <v>&gt;50000</v>
      </c>
      <c r="H3693" t="s">
        <v>8219</v>
      </c>
      <c r="I3693" t="s">
        <v>8224</v>
      </c>
      <c r="J3693" t="s">
        <v>8246</v>
      </c>
      <c r="K3693">
        <v>1425272340</v>
      </c>
      <c r="L3693" s="10">
        <v>42065.207638888889</v>
      </c>
      <c r="M3693">
        <v>1421426929</v>
      </c>
      <c r="N3693" s="10">
        <f t="shared" si="173"/>
        <v>42020.700567129628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171"/>
        <v>127.96000000000001</v>
      </c>
      <c r="T3693">
        <f t="shared" si="172"/>
        <v>186.80291970802921</v>
      </c>
      <c r="U3693" t="s">
        <v>8317</v>
      </c>
      <c r="V3693" t="s">
        <v>8318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 t="str" cm="1">
        <f t="array" ref="E3694">_xlfn.IFS(D3694&lt;1000,"1000",D3694&lt;5000,"5000",D3694&lt;10000,"10000",D3694&lt;15000,"15000",D3694&lt;20000,"20000",D3694&lt;25000,"25000",D3694&lt;30000,"30000",D3694&lt;35000,"35000",D3694&lt;40000,"40000",D3694&lt;45000,"45000",D3694&lt;50000,"50000",D3694&gt;=50000,"&gt;50000")</f>
        <v>5000</v>
      </c>
      <c r="F3694">
        <v>1260</v>
      </c>
      <c r="G3694" t="str" cm="1">
        <f t="array" ref="G3694">_xlfn.IFS(F3694&lt;1000,"1000",F3694&lt;5000,"5000",F3694&lt;10000,"10000",F3694&lt;15000,"15000",F3694&lt;20000,"20000",F3694&lt;25000,"25000",F3694&lt;30000,"30000",F3694&lt;35000,"35000",F3694&lt;40000,"40000",F3694&lt;45000,"45000",F3694&lt;50000,"50000",F3694&gt;50000,"&gt;50000")</f>
        <v>5000</v>
      </c>
      <c r="H3694" t="s">
        <v>8219</v>
      </c>
      <c r="I3694" t="s">
        <v>8224</v>
      </c>
      <c r="J3694" t="s">
        <v>8246</v>
      </c>
      <c r="K3694">
        <v>1411084800</v>
      </c>
      <c r="L3694" s="10">
        <v>41901</v>
      </c>
      <c r="M3694">
        <v>1410304179</v>
      </c>
      <c r="N3694" s="10">
        <f t="shared" si="173"/>
        <v>41891.96503472222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171"/>
        <v>126</v>
      </c>
      <c r="T3694">
        <f t="shared" si="172"/>
        <v>74.117647058823536</v>
      </c>
      <c r="U3694" t="s">
        <v>8317</v>
      </c>
      <c r="V3694" t="s">
        <v>8318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 t="str" cm="1">
        <f t="array" ref="E3695">_xlfn.IFS(D3695&lt;1000,"1000",D3695&lt;5000,"5000",D3695&lt;10000,"10000",D3695&lt;15000,"15000",D3695&lt;20000,"20000",D3695&lt;25000,"25000",D3695&lt;30000,"30000",D3695&lt;35000,"35000",D3695&lt;40000,"40000",D3695&lt;45000,"45000",D3695&lt;50000,"50000",D3695&gt;=50000,"&gt;50000")</f>
        <v>1000</v>
      </c>
      <c r="F3695">
        <v>430</v>
      </c>
      <c r="G3695" t="str" cm="1">
        <f t="array" ref="G3695">_xlfn.IFS(F3695&lt;1000,"1000",F3695&lt;5000,"5000",F3695&lt;10000,"10000",F3695&lt;15000,"15000",F3695&lt;20000,"20000",F3695&lt;25000,"25000",F3695&lt;30000,"30000",F3695&lt;35000,"35000",F3695&lt;40000,"40000",F3695&lt;45000,"45000",F3695&lt;50000,"50000",F3695&gt;50000,"&gt;50000")</f>
        <v>1000</v>
      </c>
      <c r="H3695" t="s">
        <v>8219</v>
      </c>
      <c r="I3695" t="s">
        <v>8225</v>
      </c>
      <c r="J3695" t="s">
        <v>8247</v>
      </c>
      <c r="K3695">
        <v>1448922600</v>
      </c>
      <c r="L3695" s="10">
        <v>42338.9375</v>
      </c>
      <c r="M3695">
        <v>1446352529</v>
      </c>
      <c r="N3695" s="10">
        <f t="shared" si="173"/>
        <v>42309.191307870366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171"/>
        <v>129.12912912912913</v>
      </c>
      <c r="T3695">
        <f t="shared" si="172"/>
        <v>30.714285714285715</v>
      </c>
      <c r="U3695" t="s">
        <v>8317</v>
      </c>
      <c r="V3695" t="s">
        <v>8318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 t="str" cm="1">
        <f t="array" ref="E3696">_xlfn.IFS(D3696&lt;1000,"1000",D3696&lt;5000,"5000",D3696&lt;10000,"10000",D3696&lt;15000,"15000",D3696&lt;20000,"20000",D3696&lt;25000,"25000",D3696&lt;30000,"30000",D3696&lt;35000,"35000",D3696&lt;40000,"40000",D3696&lt;45000,"45000",D3696&lt;50000,"50000",D3696&gt;=50000,"&gt;50000")</f>
        <v>5000</v>
      </c>
      <c r="F3696">
        <v>3760</v>
      </c>
      <c r="G3696" t="str" cm="1">
        <f t="array" ref="G3696">_xlfn.IFS(F3696&lt;1000,"1000",F3696&lt;5000,"5000",F3696&lt;10000,"10000",F3696&lt;15000,"15000",F3696&lt;20000,"20000",F3696&lt;25000,"25000",F3696&lt;30000,"30000",F3696&lt;35000,"35000",F3696&lt;40000,"40000",F3696&lt;45000,"45000",F3696&lt;50000,"50000",F3696&gt;50000,"&gt;50000")</f>
        <v>5000</v>
      </c>
      <c r="H3696" t="s">
        <v>8219</v>
      </c>
      <c r="I3696" t="s">
        <v>8224</v>
      </c>
      <c r="J3696" t="s">
        <v>8246</v>
      </c>
      <c r="K3696">
        <v>1465178400</v>
      </c>
      <c r="L3696" s="10">
        <v>42527.083333333328</v>
      </c>
      <c r="M3696">
        <v>1461985967</v>
      </c>
      <c r="N3696" s="10">
        <f t="shared" si="173"/>
        <v>42490.133877314816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171"/>
        <v>107.42857142857143</v>
      </c>
      <c r="T3696">
        <f t="shared" si="172"/>
        <v>62.666666666666664</v>
      </c>
      <c r="U3696" t="s">
        <v>8317</v>
      </c>
      <c r="V3696" t="s">
        <v>8318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 t="str" cm="1">
        <f t="array" ref="E3697">_xlfn.IFS(D3697&lt;1000,"1000",D3697&lt;5000,"5000",D3697&lt;10000,"10000",D3697&lt;15000,"15000",D3697&lt;20000,"20000",D3697&lt;25000,"25000",D3697&lt;30000,"30000",D3697&lt;35000,"35000",D3697&lt;40000,"40000",D3697&lt;45000,"45000",D3697&lt;50000,"50000",D3697&gt;=50000,"&gt;50000")</f>
        <v>5000</v>
      </c>
      <c r="F3697">
        <v>4005</v>
      </c>
      <c r="G3697" t="str" cm="1">
        <f t="array" ref="G3697">_xlfn.IFS(F3697&lt;1000,"1000",F3697&lt;5000,"5000",F3697&lt;10000,"10000",F3697&lt;15000,"15000",F3697&lt;20000,"20000",F3697&lt;25000,"25000",F3697&lt;30000,"30000",F3697&lt;35000,"35000",F3697&lt;40000,"40000",F3697&lt;45000,"45000",F3697&lt;50000,"50000",F3697&gt;50000,"&gt;50000")</f>
        <v>5000</v>
      </c>
      <c r="H3697" t="s">
        <v>8219</v>
      </c>
      <c r="I3697" t="s">
        <v>8224</v>
      </c>
      <c r="J3697" t="s">
        <v>8246</v>
      </c>
      <c r="K3697">
        <v>1421009610</v>
      </c>
      <c r="L3697" s="10">
        <v>42015.870486111111</v>
      </c>
      <c r="M3697">
        <v>1419281610</v>
      </c>
      <c r="N3697" s="10">
        <f t="shared" si="173"/>
        <v>41995.870486111111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171"/>
        <v>100.125</v>
      </c>
      <c r="T3697">
        <f t="shared" si="172"/>
        <v>121.36363636363636</v>
      </c>
      <c r="U3697" t="s">
        <v>8317</v>
      </c>
      <c r="V3697" t="s">
        <v>8318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 t="str" cm="1">
        <f t="array" ref="E3698">_xlfn.IFS(D3698&lt;1000,"1000",D3698&lt;5000,"5000",D3698&lt;10000,"10000",D3698&lt;15000,"15000",D3698&lt;20000,"20000",D3698&lt;25000,"25000",D3698&lt;30000,"30000",D3698&lt;35000,"35000",D3698&lt;40000,"40000",D3698&lt;45000,"45000",D3698&lt;50000,"50000",D3698&gt;=50000,"&gt;50000")</f>
        <v>5000</v>
      </c>
      <c r="F3698">
        <v>3100</v>
      </c>
      <c r="G3698" t="str" cm="1">
        <f t="array" ref="G3698">_xlfn.IFS(F3698&lt;1000,"1000",F3698&lt;5000,"5000",F3698&lt;10000,"10000",F3698&lt;15000,"15000",F3698&lt;20000,"20000",F3698&lt;25000,"25000",F3698&lt;30000,"30000",F3698&lt;35000,"35000",F3698&lt;40000,"40000",F3698&lt;45000,"45000",F3698&lt;50000,"50000",F3698&gt;50000,"&gt;50000")</f>
        <v>5000</v>
      </c>
      <c r="H3698" t="s">
        <v>8219</v>
      </c>
      <c r="I3698" t="s">
        <v>8225</v>
      </c>
      <c r="J3698" t="s">
        <v>8247</v>
      </c>
      <c r="K3698">
        <v>1423838916</v>
      </c>
      <c r="L3698" s="10">
        <v>42048.617083333331</v>
      </c>
      <c r="M3698">
        <v>1418654916</v>
      </c>
      <c r="N3698" s="10">
        <f t="shared" si="173"/>
        <v>41988.617083333331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171"/>
        <v>155</v>
      </c>
      <c r="T3698">
        <f t="shared" si="172"/>
        <v>39.743589743589745</v>
      </c>
      <c r="U3698" t="s">
        <v>8317</v>
      </c>
      <c r="V3698" t="s">
        <v>8318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 t="str" cm="1">
        <f t="array" ref="E3699">_xlfn.IFS(D3699&lt;1000,"1000",D3699&lt;5000,"5000",D3699&lt;10000,"10000",D3699&lt;15000,"15000",D3699&lt;20000,"20000",D3699&lt;25000,"25000",D3699&lt;30000,"30000",D3699&lt;35000,"35000",D3699&lt;40000,"40000",D3699&lt;45000,"45000",D3699&lt;50000,"50000",D3699&gt;=50000,"&gt;50000")</f>
        <v>5000</v>
      </c>
      <c r="F3699">
        <v>2160</v>
      </c>
      <c r="G3699" t="str" cm="1">
        <f t="array" ref="G3699">_xlfn.IFS(F3699&lt;1000,"1000",F3699&lt;5000,"5000",F3699&lt;10000,"10000",F3699&lt;15000,"15000",F3699&lt;20000,"20000",F3699&lt;25000,"25000",F3699&lt;30000,"30000",F3699&lt;35000,"35000",F3699&lt;40000,"40000",F3699&lt;45000,"45000",F3699&lt;50000,"50000",F3699&gt;50000,"&gt;50000")</f>
        <v>5000</v>
      </c>
      <c r="H3699" t="s">
        <v>8219</v>
      </c>
      <c r="I3699" t="s">
        <v>8225</v>
      </c>
      <c r="J3699" t="s">
        <v>8247</v>
      </c>
      <c r="K3699">
        <v>1462878648</v>
      </c>
      <c r="L3699" s="10">
        <v>42500.465833333335</v>
      </c>
      <c r="M3699">
        <v>1461064248</v>
      </c>
      <c r="N3699" s="10">
        <f t="shared" si="173"/>
        <v>42479.465833333335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171"/>
        <v>108</v>
      </c>
      <c r="T3699">
        <f t="shared" si="172"/>
        <v>72</v>
      </c>
      <c r="U3699" t="s">
        <v>8317</v>
      </c>
      <c r="V3699" t="s">
        <v>8318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 t="str" cm="1">
        <f t="array" ref="E3700">_xlfn.IFS(D3700&lt;1000,"1000",D3700&lt;5000,"5000",D3700&lt;10000,"10000",D3700&lt;15000,"15000",D3700&lt;20000,"20000",D3700&lt;25000,"25000",D3700&lt;30000,"30000",D3700&lt;35000,"35000",D3700&lt;40000,"40000",D3700&lt;45000,"45000",D3700&lt;50000,"50000",D3700&gt;=50000,"&gt;50000")</f>
        <v>10000</v>
      </c>
      <c r="F3700">
        <v>5526</v>
      </c>
      <c r="G3700" t="str" cm="1">
        <f t="array" ref="G3700">_xlfn.IFS(F3700&lt;1000,"1000",F3700&lt;5000,"5000",F3700&lt;10000,"10000",F3700&lt;15000,"15000",F3700&lt;20000,"20000",F3700&lt;25000,"25000",F3700&lt;30000,"30000",F3700&lt;35000,"35000",F3700&lt;40000,"40000",F3700&lt;45000,"45000",F3700&lt;50000,"50000",F3700&gt;50000,"&gt;50000")</f>
        <v>10000</v>
      </c>
      <c r="H3700" t="s">
        <v>8219</v>
      </c>
      <c r="I3700" t="s">
        <v>8224</v>
      </c>
      <c r="J3700" t="s">
        <v>8246</v>
      </c>
      <c r="K3700">
        <v>1456946487</v>
      </c>
      <c r="L3700" s="10">
        <v>42431.806562500002</v>
      </c>
      <c r="M3700">
        <v>1454354487</v>
      </c>
      <c r="N3700" s="10">
        <f t="shared" si="173"/>
        <v>42401.806562500002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171"/>
        <v>110.52</v>
      </c>
      <c r="T3700">
        <f t="shared" si="172"/>
        <v>40.632352941176471</v>
      </c>
      <c r="U3700" t="s">
        <v>8317</v>
      </c>
      <c r="V3700" t="s">
        <v>8318</v>
      </c>
    </row>
    <row r="3701" spans="1:22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 t="str" cm="1">
        <f t="array" ref="E3701">_xlfn.IFS(D3701&lt;1000,"1000",D3701&lt;5000,"5000",D3701&lt;10000,"10000",D3701&lt;15000,"15000",D3701&lt;20000,"20000",D3701&lt;25000,"25000",D3701&lt;30000,"30000",D3701&lt;35000,"35000",D3701&lt;40000,"40000",D3701&lt;45000,"45000",D3701&lt;50000,"50000",D3701&gt;=50000,"&gt;50000")</f>
        <v>5000</v>
      </c>
      <c r="F3701">
        <v>2520</v>
      </c>
      <c r="G3701" t="str" cm="1">
        <f t="array" ref="G3701">_xlfn.IFS(F3701&lt;1000,"1000",F3701&lt;5000,"5000",F3701&lt;10000,"10000",F3701&lt;15000,"15000",F3701&lt;20000,"20000",F3701&lt;25000,"25000",F3701&lt;30000,"30000",F3701&lt;35000,"35000",F3701&lt;40000,"40000",F3701&lt;45000,"45000",F3701&lt;50000,"50000",F3701&gt;50000,"&gt;50000")</f>
        <v>5000</v>
      </c>
      <c r="H3701" t="s">
        <v>8219</v>
      </c>
      <c r="I3701" t="s">
        <v>8224</v>
      </c>
      <c r="J3701" t="s">
        <v>8246</v>
      </c>
      <c r="K3701">
        <v>1413383216</v>
      </c>
      <c r="L3701" s="10">
        <v>41927.602037037039</v>
      </c>
      <c r="M3701">
        <v>1410791216</v>
      </c>
      <c r="N3701" s="10">
        <f t="shared" si="173"/>
        <v>41897.602037037039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171"/>
        <v>100.8</v>
      </c>
      <c r="T3701">
        <f t="shared" si="172"/>
        <v>63</v>
      </c>
      <c r="U3701" t="s">
        <v>8317</v>
      </c>
      <c r="V3701" t="s">
        <v>8318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 t="str" cm="1">
        <f t="array" ref="E3702">_xlfn.IFS(D3702&lt;1000,"1000",D3702&lt;5000,"5000",D3702&lt;10000,"10000",D3702&lt;15000,"15000",D3702&lt;20000,"20000",D3702&lt;25000,"25000",D3702&lt;30000,"30000",D3702&lt;35000,"35000",D3702&lt;40000,"40000",D3702&lt;45000,"45000",D3702&lt;50000,"50000",D3702&gt;=50000,"&gt;50000")</f>
        <v>1000</v>
      </c>
      <c r="F3702">
        <v>606</v>
      </c>
      <c r="G3702" t="str" cm="1">
        <f t="array" ref="G3702">_xlfn.IFS(F3702&lt;1000,"1000",F3702&lt;5000,"5000",F3702&lt;10000,"10000",F3702&lt;15000,"15000",F3702&lt;20000,"20000",F3702&lt;25000,"25000",F3702&lt;30000,"30000",F3702&lt;35000,"35000",F3702&lt;40000,"40000",F3702&lt;45000,"45000",F3702&lt;50000,"50000",F3702&gt;50000,"&gt;50000")</f>
        <v>1000</v>
      </c>
      <c r="H3702" t="s">
        <v>8219</v>
      </c>
      <c r="I3702" t="s">
        <v>8224</v>
      </c>
      <c r="J3702" t="s">
        <v>8246</v>
      </c>
      <c r="K3702">
        <v>1412092800</v>
      </c>
      <c r="L3702" s="10">
        <v>41912.666666666664</v>
      </c>
      <c r="M3702">
        <v>1409493800</v>
      </c>
      <c r="N3702" s="10">
        <f t="shared" si="173"/>
        <v>41882.585648148146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171"/>
        <v>121.2</v>
      </c>
      <c r="T3702">
        <f t="shared" si="172"/>
        <v>33.666666666666664</v>
      </c>
      <c r="U3702" t="s">
        <v>8317</v>
      </c>
      <c r="V3702" t="s">
        <v>8318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 t="str" cm="1">
        <f t="array" ref="E3703">_xlfn.IFS(D3703&lt;1000,"1000",D3703&lt;5000,"5000",D3703&lt;10000,"10000",D3703&lt;15000,"15000",D3703&lt;20000,"20000",D3703&lt;25000,"25000",D3703&lt;30000,"30000",D3703&lt;35000,"35000",D3703&lt;40000,"40000",D3703&lt;45000,"45000",D3703&lt;50000,"50000",D3703&gt;=50000,"&gt;50000")</f>
        <v>5000</v>
      </c>
      <c r="F3703">
        <v>1505</v>
      </c>
      <c r="G3703" t="str" cm="1">
        <f t="array" ref="G3703">_xlfn.IFS(F3703&lt;1000,"1000",F3703&lt;5000,"5000",F3703&lt;10000,"10000",F3703&lt;15000,"15000",F3703&lt;20000,"20000",F3703&lt;25000,"25000",F3703&lt;30000,"30000",F3703&lt;35000,"35000",F3703&lt;40000,"40000",F3703&lt;45000,"45000",F3703&lt;50000,"50000",F3703&gt;50000,"&gt;50000")</f>
        <v>5000</v>
      </c>
      <c r="H3703" t="s">
        <v>8219</v>
      </c>
      <c r="I3703" t="s">
        <v>8225</v>
      </c>
      <c r="J3703" t="s">
        <v>8247</v>
      </c>
      <c r="K3703">
        <v>1433422793</v>
      </c>
      <c r="L3703" s="10">
        <v>42159.541585648149</v>
      </c>
      <c r="M3703">
        <v>1430830793</v>
      </c>
      <c r="N3703" s="10">
        <f t="shared" si="173"/>
        <v>42129.541585648149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171"/>
        <v>100.33333333333334</v>
      </c>
      <c r="T3703">
        <f t="shared" si="172"/>
        <v>38.589743589743591</v>
      </c>
      <c r="U3703" t="s">
        <v>8317</v>
      </c>
      <c r="V3703" t="s">
        <v>8318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 t="str" cm="1">
        <f t="array" ref="E3704">_xlfn.IFS(D3704&lt;1000,"1000",D3704&lt;5000,"5000",D3704&lt;10000,"10000",D3704&lt;15000,"15000",D3704&lt;20000,"20000",D3704&lt;25000,"25000",D3704&lt;30000,"30000",D3704&lt;35000,"35000",D3704&lt;40000,"40000",D3704&lt;45000,"45000",D3704&lt;50000,"50000",D3704&gt;=50000,"&gt;50000")</f>
        <v>5000</v>
      </c>
      <c r="F3704">
        <v>3275</v>
      </c>
      <c r="G3704" t="str" cm="1">
        <f t="array" ref="G3704">_xlfn.IFS(F3704&lt;1000,"1000",F3704&lt;5000,"5000",F3704&lt;10000,"10000",F3704&lt;15000,"15000",F3704&lt;20000,"20000",F3704&lt;25000,"25000",F3704&lt;30000,"30000",F3704&lt;35000,"35000",F3704&lt;40000,"40000",F3704&lt;45000,"45000",F3704&lt;50000,"50000",F3704&gt;50000,"&gt;50000")</f>
        <v>5000</v>
      </c>
      <c r="H3704" t="s">
        <v>8219</v>
      </c>
      <c r="I3704" t="s">
        <v>8225</v>
      </c>
      <c r="J3704" t="s">
        <v>8247</v>
      </c>
      <c r="K3704">
        <v>1468191540</v>
      </c>
      <c r="L3704" s="10">
        <v>42561.957638888889</v>
      </c>
      <c r="M3704">
        <v>1464958484</v>
      </c>
      <c r="N3704" s="10">
        <f t="shared" si="173"/>
        <v>42524.53800925926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171"/>
        <v>109.16666666666666</v>
      </c>
      <c r="T3704">
        <f t="shared" si="172"/>
        <v>155.95238095238096</v>
      </c>
      <c r="U3704" t="s">
        <v>8317</v>
      </c>
      <c r="V3704" t="s">
        <v>8318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 t="str" cm="1">
        <f t="array" ref="E3705">_xlfn.IFS(D3705&lt;1000,"1000",D3705&lt;5000,"5000",D3705&lt;10000,"10000",D3705&lt;15000,"15000",D3705&lt;20000,"20000",D3705&lt;25000,"25000",D3705&lt;30000,"30000",D3705&lt;35000,"35000",D3705&lt;40000,"40000",D3705&lt;45000,"45000",D3705&lt;50000,"50000",D3705&gt;=50000,"&gt;50000")</f>
        <v>5000</v>
      </c>
      <c r="F3705">
        <v>1296</v>
      </c>
      <c r="G3705" t="str" cm="1">
        <f t="array" ref="G3705">_xlfn.IFS(F3705&lt;1000,"1000",F3705&lt;5000,"5000",F3705&lt;10000,"10000",F3705&lt;15000,"15000",F3705&lt;20000,"20000",F3705&lt;25000,"25000",F3705&lt;30000,"30000",F3705&lt;35000,"35000",F3705&lt;40000,"40000",F3705&lt;45000,"45000",F3705&lt;50000,"50000",F3705&gt;50000,"&gt;50000")</f>
        <v>5000</v>
      </c>
      <c r="H3705" t="s">
        <v>8219</v>
      </c>
      <c r="I3705" t="s">
        <v>8224</v>
      </c>
      <c r="J3705" t="s">
        <v>8246</v>
      </c>
      <c r="K3705">
        <v>1471071540</v>
      </c>
      <c r="L3705" s="10">
        <v>42595.290972222225</v>
      </c>
      <c r="M3705">
        <v>1467720388</v>
      </c>
      <c r="N3705" s="10">
        <f t="shared" si="173"/>
        <v>42556.504490740743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171"/>
        <v>123.42857142857142</v>
      </c>
      <c r="T3705">
        <f t="shared" si="172"/>
        <v>43.2</v>
      </c>
      <c r="U3705" t="s">
        <v>8317</v>
      </c>
      <c r="V3705" t="s">
        <v>8318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 t="str" cm="1">
        <f t="array" ref="E3706">_xlfn.IFS(D3706&lt;1000,"1000",D3706&lt;5000,"5000",D3706&lt;10000,"10000",D3706&lt;15000,"15000",D3706&lt;20000,"20000",D3706&lt;25000,"25000",D3706&lt;30000,"30000",D3706&lt;35000,"35000",D3706&lt;40000,"40000",D3706&lt;45000,"45000",D3706&lt;50000,"50000",D3706&gt;=50000,"&gt;50000")</f>
        <v>1000</v>
      </c>
      <c r="F3706">
        <v>409.01</v>
      </c>
      <c r="G3706" t="str" cm="1">
        <f t="array" ref="G3706">_xlfn.IFS(F3706&lt;1000,"1000",F3706&lt;5000,"5000",F3706&lt;10000,"10000",F3706&lt;15000,"15000",F3706&lt;20000,"20000",F3706&lt;25000,"25000",F3706&lt;30000,"30000",F3706&lt;35000,"35000",F3706&lt;40000,"40000",F3706&lt;45000,"45000",F3706&lt;50000,"50000",F3706&gt;50000,"&gt;50000")</f>
        <v>1000</v>
      </c>
      <c r="H3706" t="s">
        <v>8219</v>
      </c>
      <c r="I3706" t="s">
        <v>8225</v>
      </c>
      <c r="J3706" t="s">
        <v>8247</v>
      </c>
      <c r="K3706">
        <v>1464712394</v>
      </c>
      <c r="L3706" s="10">
        <v>42521.689745370371</v>
      </c>
      <c r="M3706">
        <v>1459528394</v>
      </c>
      <c r="N3706" s="10">
        <f t="shared" si="173"/>
        <v>42461.689745370371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171"/>
        <v>136.33666666666667</v>
      </c>
      <c r="T3706">
        <f t="shared" si="172"/>
        <v>15.148518518518518</v>
      </c>
      <c r="U3706" t="s">
        <v>8317</v>
      </c>
      <c r="V3706" t="s">
        <v>8318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 t="str" cm="1">
        <f t="array" ref="E3707">_xlfn.IFS(D3707&lt;1000,"1000",D3707&lt;5000,"5000",D3707&lt;10000,"10000",D3707&lt;15000,"15000",D3707&lt;20000,"20000",D3707&lt;25000,"25000",D3707&lt;30000,"30000",D3707&lt;35000,"35000",D3707&lt;40000,"40000",D3707&lt;45000,"45000",D3707&lt;50000,"50000",D3707&gt;=50000,"&gt;50000")</f>
        <v>5000</v>
      </c>
      <c r="F3707">
        <v>2925</v>
      </c>
      <c r="G3707" t="str" cm="1">
        <f t="array" ref="G3707">_xlfn.IFS(F3707&lt;1000,"1000",F3707&lt;5000,"5000",F3707&lt;10000,"10000",F3707&lt;15000,"15000",F3707&lt;20000,"20000",F3707&lt;25000,"25000",F3707&lt;30000,"30000",F3707&lt;35000,"35000",F3707&lt;40000,"40000",F3707&lt;45000,"45000",F3707&lt;50000,"50000",F3707&gt;50000,"&gt;50000")</f>
        <v>5000</v>
      </c>
      <c r="H3707" t="s">
        <v>8219</v>
      </c>
      <c r="I3707" t="s">
        <v>8224</v>
      </c>
      <c r="J3707" t="s">
        <v>8246</v>
      </c>
      <c r="K3707">
        <v>1403546400</v>
      </c>
      <c r="L3707" s="10">
        <v>41813.75</v>
      </c>
      <c r="M3707">
        <v>1401714114</v>
      </c>
      <c r="N3707" s="10">
        <f t="shared" si="173"/>
        <v>41792.542986111112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171"/>
        <v>103.46657233816768</v>
      </c>
      <c r="T3707">
        <f t="shared" si="172"/>
        <v>83.571428571428569</v>
      </c>
      <c r="U3707" t="s">
        <v>8317</v>
      </c>
      <c r="V3707" t="s">
        <v>8318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 t="str" cm="1">
        <f t="array" ref="E3708">_xlfn.IFS(D3708&lt;1000,"1000",D3708&lt;5000,"5000",D3708&lt;10000,"10000",D3708&lt;15000,"15000",D3708&lt;20000,"20000",D3708&lt;25000,"25000",D3708&lt;30000,"30000",D3708&lt;35000,"35000",D3708&lt;40000,"40000",D3708&lt;45000,"45000",D3708&lt;50000,"50000",D3708&gt;=50000,"&gt;50000")</f>
        <v>5000</v>
      </c>
      <c r="F3708">
        <v>1820</v>
      </c>
      <c r="G3708" t="str" cm="1">
        <f t="array" ref="G3708">_xlfn.IFS(F3708&lt;1000,"1000",F3708&lt;5000,"5000",F3708&lt;10000,"10000",F3708&lt;15000,"15000",F3708&lt;20000,"20000",F3708&lt;25000,"25000",F3708&lt;30000,"30000",F3708&lt;35000,"35000",F3708&lt;40000,"40000",F3708&lt;45000,"45000",F3708&lt;50000,"50000",F3708&gt;50000,"&gt;50000")</f>
        <v>5000</v>
      </c>
      <c r="H3708" t="s">
        <v>8219</v>
      </c>
      <c r="I3708" t="s">
        <v>8224</v>
      </c>
      <c r="J3708" t="s">
        <v>8246</v>
      </c>
      <c r="K3708">
        <v>1410558949</v>
      </c>
      <c r="L3708" s="10">
        <v>41894.913761574076</v>
      </c>
      <c r="M3708">
        <v>1409262949</v>
      </c>
      <c r="N3708" s="10">
        <f t="shared" si="173"/>
        <v>41879.913761574076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171"/>
        <v>121.33333333333334</v>
      </c>
      <c r="T3708">
        <f t="shared" si="172"/>
        <v>140</v>
      </c>
      <c r="U3708" t="s">
        <v>8317</v>
      </c>
      <c r="V3708" t="s">
        <v>8318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 t="str" cm="1">
        <f t="array" ref="E3709">_xlfn.IFS(D3709&lt;1000,"1000",D3709&lt;5000,"5000",D3709&lt;10000,"10000",D3709&lt;15000,"15000",D3709&lt;20000,"20000",D3709&lt;25000,"25000",D3709&lt;30000,"30000",D3709&lt;35000,"35000",D3709&lt;40000,"40000",D3709&lt;45000,"45000",D3709&lt;50000,"50000",D3709&gt;=50000,"&gt;50000")</f>
        <v>5000</v>
      </c>
      <c r="F3709">
        <v>1860</v>
      </c>
      <c r="G3709" t="str" cm="1">
        <f t="array" ref="G3709">_xlfn.IFS(F3709&lt;1000,"1000",F3709&lt;5000,"5000",F3709&lt;10000,"10000",F3709&lt;15000,"15000",F3709&lt;20000,"20000",F3709&lt;25000,"25000",F3709&lt;30000,"30000",F3709&lt;35000,"35000",F3709&lt;40000,"40000",F3709&lt;45000,"45000",F3709&lt;50000,"50000",F3709&gt;50000,"&gt;50000")</f>
        <v>5000</v>
      </c>
      <c r="H3709" t="s">
        <v>8219</v>
      </c>
      <c r="I3709" t="s">
        <v>8224</v>
      </c>
      <c r="J3709" t="s">
        <v>8246</v>
      </c>
      <c r="K3709">
        <v>1469165160</v>
      </c>
      <c r="L3709" s="10">
        <v>42573.226388888885</v>
      </c>
      <c r="M3709">
        <v>1467335378</v>
      </c>
      <c r="N3709" s="10">
        <f t="shared" si="173"/>
        <v>42552.048356481479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171"/>
        <v>186</v>
      </c>
      <c r="T3709">
        <f t="shared" si="172"/>
        <v>80.869565217391298</v>
      </c>
      <c r="U3709" t="s">
        <v>8317</v>
      </c>
      <c r="V3709" t="s">
        <v>8318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 t="str" cm="1">
        <f t="array" ref="E3710">_xlfn.IFS(D3710&lt;1000,"1000",D3710&lt;5000,"5000",D3710&lt;10000,"10000",D3710&lt;15000,"15000",D3710&lt;20000,"20000",D3710&lt;25000,"25000",D3710&lt;30000,"30000",D3710&lt;35000,"35000",D3710&lt;40000,"40000",D3710&lt;45000,"45000",D3710&lt;50000,"50000",D3710&gt;=50000,"&gt;50000")</f>
        <v>1000</v>
      </c>
      <c r="F3710">
        <v>2100</v>
      </c>
      <c r="G3710" t="str" cm="1">
        <f t="array" ref="G3710">_xlfn.IFS(F3710&lt;1000,"1000",F3710&lt;5000,"5000",F3710&lt;10000,"10000",F3710&lt;15000,"15000",F3710&lt;20000,"20000",F3710&lt;25000,"25000",F3710&lt;30000,"30000",F3710&lt;35000,"35000",F3710&lt;40000,"40000",F3710&lt;45000,"45000",F3710&lt;50000,"50000",F3710&gt;50000,"&gt;50000")</f>
        <v>5000</v>
      </c>
      <c r="H3710" t="s">
        <v>8219</v>
      </c>
      <c r="I3710" t="s">
        <v>8224</v>
      </c>
      <c r="J3710" t="s">
        <v>8246</v>
      </c>
      <c r="K3710">
        <v>1404444286</v>
      </c>
      <c r="L3710" s="10">
        <v>41824.142199074071</v>
      </c>
      <c r="M3710">
        <v>1403234686</v>
      </c>
      <c r="N3710" s="10">
        <f t="shared" si="173"/>
        <v>41810.142199074071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171"/>
        <v>300</v>
      </c>
      <c r="T3710">
        <f t="shared" si="172"/>
        <v>53.846153846153847</v>
      </c>
      <c r="U3710" t="s">
        <v>8317</v>
      </c>
      <c r="V3710" t="s">
        <v>8318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 t="str" cm="1">
        <f t="array" ref="E3711">_xlfn.IFS(D3711&lt;1000,"1000",D3711&lt;5000,"5000",D3711&lt;10000,"10000",D3711&lt;15000,"15000",D3711&lt;20000,"20000",D3711&lt;25000,"25000",D3711&lt;30000,"30000",D3711&lt;35000,"35000",D3711&lt;40000,"40000",D3711&lt;45000,"45000",D3711&lt;50000,"50000",D3711&gt;=50000,"&gt;50000")</f>
        <v>5000</v>
      </c>
      <c r="F3711">
        <v>1082.5</v>
      </c>
      <c r="G3711" t="str" cm="1">
        <f t="array" ref="G3711">_xlfn.IFS(F3711&lt;1000,"1000",F3711&lt;5000,"5000",F3711&lt;10000,"10000",F3711&lt;15000,"15000",F3711&lt;20000,"20000",F3711&lt;25000,"25000",F3711&lt;30000,"30000",F3711&lt;35000,"35000",F3711&lt;40000,"40000",F3711&lt;45000,"45000",F3711&lt;50000,"50000",F3711&gt;50000,"&gt;50000")</f>
        <v>5000</v>
      </c>
      <c r="H3711" t="s">
        <v>8219</v>
      </c>
      <c r="I3711" t="s">
        <v>8225</v>
      </c>
      <c r="J3711" t="s">
        <v>8247</v>
      </c>
      <c r="K3711">
        <v>1403715546</v>
      </c>
      <c r="L3711" s="10">
        <v>41815.707708333335</v>
      </c>
      <c r="M3711">
        <v>1401123546</v>
      </c>
      <c r="N3711" s="10">
        <f t="shared" si="173"/>
        <v>41785.707708333335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171"/>
        <v>108.25</v>
      </c>
      <c r="T3711">
        <f t="shared" si="172"/>
        <v>30.928571428571427</v>
      </c>
      <c r="U3711" t="s">
        <v>8317</v>
      </c>
      <c r="V3711" t="s">
        <v>8318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 t="str" cm="1">
        <f t="array" ref="E3712">_xlfn.IFS(D3712&lt;1000,"1000",D3712&lt;5000,"5000",D3712&lt;10000,"10000",D3712&lt;15000,"15000",D3712&lt;20000,"20000",D3712&lt;25000,"25000",D3712&lt;30000,"30000",D3712&lt;35000,"35000",D3712&lt;40000,"40000",D3712&lt;45000,"45000",D3712&lt;50000,"50000",D3712&gt;=50000,"&gt;50000")</f>
        <v>5000</v>
      </c>
      <c r="F3712">
        <v>1835</v>
      </c>
      <c r="G3712" t="str" cm="1">
        <f t="array" ref="G3712">_xlfn.IFS(F3712&lt;1000,"1000",F3712&lt;5000,"5000",F3712&lt;10000,"10000",F3712&lt;15000,"15000",F3712&lt;20000,"20000",F3712&lt;25000,"25000",F3712&lt;30000,"30000",F3712&lt;35000,"35000",F3712&lt;40000,"40000",F3712&lt;45000,"45000",F3712&lt;50000,"50000",F3712&gt;50000,"&gt;50000")</f>
        <v>5000</v>
      </c>
      <c r="H3712" t="s">
        <v>8219</v>
      </c>
      <c r="I3712" t="s">
        <v>8224</v>
      </c>
      <c r="J3712" t="s">
        <v>8246</v>
      </c>
      <c r="K3712">
        <v>1428068988</v>
      </c>
      <c r="L3712" s="10">
        <v>42097.576249999998</v>
      </c>
      <c r="M3712">
        <v>1425908988</v>
      </c>
      <c r="N3712" s="10">
        <f t="shared" si="173"/>
        <v>42072.576249999998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171"/>
        <v>141.15384615384616</v>
      </c>
      <c r="T3712">
        <f t="shared" si="172"/>
        <v>67.962962962962962</v>
      </c>
      <c r="U3712" t="s">
        <v>8317</v>
      </c>
      <c r="V3712" t="s">
        <v>8318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 t="str" cm="1">
        <f t="array" ref="E3713">_xlfn.IFS(D3713&lt;1000,"1000",D3713&lt;5000,"5000",D3713&lt;10000,"10000",D3713&lt;15000,"15000",D3713&lt;20000,"20000",D3713&lt;25000,"25000",D3713&lt;30000,"30000",D3713&lt;35000,"35000",D3713&lt;40000,"40000",D3713&lt;45000,"45000",D3713&lt;50000,"50000",D3713&gt;=50000,"&gt;50000")</f>
        <v>1000</v>
      </c>
      <c r="F3713">
        <v>570</v>
      </c>
      <c r="G3713" t="str" cm="1">
        <f t="array" ref="G3713">_xlfn.IFS(F3713&lt;1000,"1000",F3713&lt;5000,"5000",F3713&lt;10000,"10000",F3713&lt;15000,"15000",F3713&lt;20000,"20000",F3713&lt;25000,"25000",F3713&lt;30000,"30000",F3713&lt;35000,"35000",F3713&lt;40000,"40000",F3713&lt;45000,"45000",F3713&lt;50000,"50000",F3713&gt;50000,"&gt;50000")</f>
        <v>1000</v>
      </c>
      <c r="H3713" t="s">
        <v>8219</v>
      </c>
      <c r="I3713" t="s">
        <v>8224</v>
      </c>
      <c r="J3713" t="s">
        <v>8246</v>
      </c>
      <c r="K3713">
        <v>1402848000</v>
      </c>
      <c r="L3713" s="10">
        <v>41805.666666666664</v>
      </c>
      <c r="M3713">
        <v>1400606573</v>
      </c>
      <c r="N3713" s="10">
        <f t="shared" si="173"/>
        <v>41779.724224537036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171"/>
        <v>113.99999999999999</v>
      </c>
      <c r="T3713">
        <f t="shared" si="172"/>
        <v>27.142857142857142</v>
      </c>
      <c r="U3713" t="s">
        <v>8317</v>
      </c>
      <c r="V3713" t="s">
        <v>8318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 t="str" cm="1">
        <f t="array" ref="E3714">_xlfn.IFS(D3714&lt;1000,"1000",D3714&lt;5000,"5000",D3714&lt;10000,"10000",D3714&lt;15000,"15000",D3714&lt;20000,"20000",D3714&lt;25000,"25000",D3714&lt;30000,"30000",D3714&lt;35000,"35000",D3714&lt;40000,"40000",D3714&lt;45000,"45000",D3714&lt;50000,"50000",D3714&gt;=50000,"&gt;50000")</f>
        <v>10000</v>
      </c>
      <c r="F3714">
        <v>11530</v>
      </c>
      <c r="G3714" t="str" cm="1">
        <f t="array" ref="G3714">_xlfn.IFS(F3714&lt;1000,"1000",F3714&lt;5000,"5000",F3714&lt;10000,"10000",F3714&lt;15000,"15000",F3714&lt;20000,"20000",F3714&lt;25000,"25000",F3714&lt;30000,"30000",F3714&lt;35000,"35000",F3714&lt;40000,"40000",F3714&lt;45000,"45000",F3714&lt;50000,"50000",F3714&gt;50000,"&gt;50000")</f>
        <v>15000</v>
      </c>
      <c r="H3714" t="s">
        <v>8219</v>
      </c>
      <c r="I3714" t="s">
        <v>8224</v>
      </c>
      <c r="J3714" t="s">
        <v>8246</v>
      </c>
      <c r="K3714">
        <v>1433055540</v>
      </c>
      <c r="L3714" s="10">
        <v>42155.290972222225</v>
      </c>
      <c r="M3714">
        <v>1431230867</v>
      </c>
      <c r="N3714" s="10">
        <f t="shared" si="173"/>
        <v>42134.172071759262</v>
      </c>
      <c r="O3714" t="b">
        <v>0</v>
      </c>
      <c r="P3714">
        <v>104</v>
      </c>
      <c r="Q3714" t="b">
        <v>1</v>
      </c>
      <c r="R3714" t="s">
        <v>8271</v>
      </c>
      <c r="S3714" s="5">
        <f t="shared" ref="S3714:S3777" si="174">(F3714/D3714)*100</f>
        <v>153.73333333333335</v>
      </c>
      <c r="T3714">
        <f t="shared" ref="T3714:T3777" si="175">F3714/P3714</f>
        <v>110.86538461538461</v>
      </c>
      <c r="U3714" t="s">
        <v>8317</v>
      </c>
      <c r="V3714" t="s">
        <v>8318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 t="str" cm="1">
        <f t="array" ref="E3715">_xlfn.IFS(D3715&lt;1000,"1000",D3715&lt;5000,"5000",D3715&lt;10000,"10000",D3715&lt;15000,"15000",D3715&lt;20000,"20000",D3715&lt;25000,"25000",D3715&lt;30000,"30000",D3715&lt;35000,"35000",D3715&lt;40000,"40000",D3715&lt;45000,"45000",D3715&lt;50000,"50000",D3715&gt;=50000,"&gt;50000")</f>
        <v>5000</v>
      </c>
      <c r="F3715">
        <v>2030</v>
      </c>
      <c r="G3715" t="str" cm="1">
        <f t="array" ref="G3715">_xlfn.IFS(F3715&lt;1000,"1000",F3715&lt;5000,"5000",F3715&lt;10000,"10000",F3715&lt;15000,"15000",F3715&lt;20000,"20000",F3715&lt;25000,"25000",F3715&lt;30000,"30000",F3715&lt;35000,"35000",F3715&lt;40000,"40000",F3715&lt;45000,"45000",F3715&lt;50000,"50000",F3715&gt;50000,"&gt;50000")</f>
        <v>5000</v>
      </c>
      <c r="H3715" t="s">
        <v>8219</v>
      </c>
      <c r="I3715" t="s">
        <v>8224</v>
      </c>
      <c r="J3715" t="s">
        <v>8246</v>
      </c>
      <c r="K3715">
        <v>1465062166</v>
      </c>
      <c r="L3715" s="10">
        <v>42525.738032407404</v>
      </c>
      <c r="M3715">
        <v>1463334166</v>
      </c>
      <c r="N3715" s="10">
        <f t="shared" ref="N3715:N3778" si="176">(((M3715/60)/60)/24)+DATE(1970,1,1)</f>
        <v>42505.738032407404</v>
      </c>
      <c r="O3715" t="b">
        <v>0</v>
      </c>
      <c r="P3715">
        <v>19</v>
      </c>
      <c r="Q3715" t="b">
        <v>1</v>
      </c>
      <c r="R3715" t="s">
        <v>8271</v>
      </c>
      <c r="S3715" s="5">
        <f t="shared" si="174"/>
        <v>101.49999999999999</v>
      </c>
      <c r="T3715">
        <f t="shared" si="175"/>
        <v>106.84210526315789</v>
      </c>
      <c r="U3715" t="s">
        <v>8317</v>
      </c>
      <c r="V3715" t="s">
        <v>8318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 t="str" cm="1">
        <f t="array" ref="E3716">_xlfn.IFS(D3716&lt;1000,"1000",D3716&lt;5000,"5000",D3716&lt;10000,"10000",D3716&lt;15000,"15000",D3716&lt;20000,"20000",D3716&lt;25000,"25000",D3716&lt;30000,"30000",D3716&lt;35000,"35000",D3716&lt;40000,"40000",D3716&lt;45000,"45000",D3716&lt;50000,"50000",D3716&gt;=50000,"&gt;50000")</f>
        <v>15000</v>
      </c>
      <c r="F3716">
        <v>10235</v>
      </c>
      <c r="G3716" t="str" cm="1">
        <f t="array" ref="G3716">_xlfn.IFS(F3716&lt;1000,"1000",F3716&lt;5000,"5000",F3716&lt;10000,"10000",F3716&lt;15000,"15000",F3716&lt;20000,"20000",F3716&lt;25000,"25000",F3716&lt;30000,"30000",F3716&lt;35000,"35000",F3716&lt;40000,"40000",F3716&lt;45000,"45000",F3716&lt;50000,"50000",F3716&gt;50000,"&gt;50000")</f>
        <v>15000</v>
      </c>
      <c r="H3716" t="s">
        <v>8219</v>
      </c>
      <c r="I3716" t="s">
        <v>8224</v>
      </c>
      <c r="J3716" t="s">
        <v>8246</v>
      </c>
      <c r="K3716">
        <v>1432612740</v>
      </c>
      <c r="L3716" s="10">
        <v>42150.165972222225</v>
      </c>
      <c r="M3716">
        <v>1429881667</v>
      </c>
      <c r="N3716" s="10">
        <f t="shared" si="176"/>
        <v>42118.556331018524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174"/>
        <v>102.35000000000001</v>
      </c>
      <c r="T3716">
        <f t="shared" si="175"/>
        <v>105.51546391752578</v>
      </c>
      <c r="U3716" t="s">
        <v>8317</v>
      </c>
      <c r="V3716" t="s">
        <v>8318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 t="str" cm="1">
        <f t="array" ref="E3717">_xlfn.IFS(D3717&lt;1000,"1000",D3717&lt;5000,"5000",D3717&lt;10000,"10000",D3717&lt;15000,"15000",D3717&lt;20000,"20000",D3717&lt;25000,"25000",D3717&lt;30000,"30000",D3717&lt;35000,"35000",D3717&lt;40000,"40000",D3717&lt;45000,"45000",D3717&lt;50000,"50000",D3717&gt;=50000,"&gt;50000")</f>
        <v>5000</v>
      </c>
      <c r="F3717">
        <v>3590</v>
      </c>
      <c r="G3717" t="str" cm="1">
        <f t="array" ref="G3717">_xlfn.IFS(F3717&lt;1000,"1000",F3717&lt;5000,"5000",F3717&lt;10000,"10000",F3717&lt;15000,"15000",F3717&lt;20000,"20000",F3717&lt;25000,"25000",F3717&lt;30000,"30000",F3717&lt;35000,"35000",F3717&lt;40000,"40000",F3717&lt;45000,"45000",F3717&lt;50000,"50000",F3717&gt;50000,"&gt;50000")</f>
        <v>5000</v>
      </c>
      <c r="H3717" t="s">
        <v>8219</v>
      </c>
      <c r="I3717" t="s">
        <v>8225</v>
      </c>
      <c r="J3717" t="s">
        <v>8247</v>
      </c>
      <c r="K3717">
        <v>1427806320</v>
      </c>
      <c r="L3717" s="10">
        <v>42094.536111111112</v>
      </c>
      <c r="M3717">
        <v>1422834819</v>
      </c>
      <c r="N3717" s="10">
        <f t="shared" si="176"/>
        <v>42036.995590277773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174"/>
        <v>102.57142857142858</v>
      </c>
      <c r="T3717">
        <f t="shared" si="175"/>
        <v>132.96296296296296</v>
      </c>
      <c r="U3717" t="s">
        <v>8317</v>
      </c>
      <c r="V3717" t="s">
        <v>8318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 t="str" cm="1">
        <f t="array" ref="E3718">_xlfn.IFS(D3718&lt;1000,"1000",D3718&lt;5000,"5000",D3718&lt;10000,"10000",D3718&lt;15000,"15000",D3718&lt;20000,"20000",D3718&lt;25000,"25000",D3718&lt;30000,"30000",D3718&lt;35000,"35000",D3718&lt;40000,"40000",D3718&lt;45000,"45000",D3718&lt;50000,"50000",D3718&gt;=50000,"&gt;50000")</f>
        <v>1000</v>
      </c>
      <c r="F3718">
        <v>1246</v>
      </c>
      <c r="G3718" t="str" cm="1">
        <f t="array" ref="G3718">_xlfn.IFS(F3718&lt;1000,"1000",F3718&lt;5000,"5000",F3718&lt;10000,"10000",F3718&lt;15000,"15000",F3718&lt;20000,"20000",F3718&lt;25000,"25000",F3718&lt;30000,"30000",F3718&lt;35000,"35000",F3718&lt;40000,"40000",F3718&lt;45000,"45000",F3718&lt;50000,"50000",F3718&gt;50000,"&gt;50000")</f>
        <v>5000</v>
      </c>
      <c r="H3718" t="s">
        <v>8219</v>
      </c>
      <c r="I3718" t="s">
        <v>8224</v>
      </c>
      <c r="J3718" t="s">
        <v>8246</v>
      </c>
      <c r="K3718">
        <v>1453411109</v>
      </c>
      <c r="L3718" s="10">
        <v>42390.887835648144</v>
      </c>
      <c r="M3718">
        <v>1450819109</v>
      </c>
      <c r="N3718" s="10">
        <f t="shared" si="176"/>
        <v>42360.887835648144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174"/>
        <v>155.75</v>
      </c>
      <c r="T3718">
        <f t="shared" si="175"/>
        <v>51.916666666666664</v>
      </c>
      <c r="U3718" t="s">
        <v>8317</v>
      </c>
      <c r="V3718" t="s">
        <v>8318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 t="str" cm="1">
        <f t="array" ref="E3719">_xlfn.IFS(D3719&lt;1000,"1000",D3719&lt;5000,"5000",D3719&lt;10000,"10000",D3719&lt;15000,"15000",D3719&lt;20000,"20000",D3719&lt;25000,"25000",D3719&lt;30000,"30000",D3719&lt;35000,"35000",D3719&lt;40000,"40000",D3719&lt;45000,"45000",D3719&lt;50000,"50000",D3719&gt;=50000,"&gt;50000")</f>
        <v>5000</v>
      </c>
      <c r="F3719">
        <v>4030</v>
      </c>
      <c r="G3719" t="str" cm="1">
        <f t="array" ref="G3719">_xlfn.IFS(F3719&lt;1000,"1000",F3719&lt;5000,"5000",F3719&lt;10000,"10000",F3719&lt;15000,"15000",F3719&lt;20000,"20000",F3719&lt;25000,"25000",F3719&lt;30000,"30000",F3719&lt;35000,"35000",F3719&lt;40000,"40000",F3719&lt;45000,"45000",F3719&lt;50000,"50000",F3719&gt;50000,"&gt;50000")</f>
        <v>5000</v>
      </c>
      <c r="H3719" t="s">
        <v>8219</v>
      </c>
      <c r="I3719" t="s">
        <v>8225</v>
      </c>
      <c r="J3719" t="s">
        <v>8247</v>
      </c>
      <c r="K3719">
        <v>1431204449</v>
      </c>
      <c r="L3719" s="10">
        <v>42133.866307870368</v>
      </c>
      <c r="M3719">
        <v>1428526049</v>
      </c>
      <c r="N3719" s="10">
        <f t="shared" si="176"/>
        <v>42102.866307870368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174"/>
        <v>100.75</v>
      </c>
      <c r="T3719">
        <f t="shared" si="175"/>
        <v>310</v>
      </c>
      <c r="U3719" t="s">
        <v>8317</v>
      </c>
      <c r="V3719" t="s">
        <v>8318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 t="str" cm="1">
        <f t="array" ref="E3720">_xlfn.IFS(D3720&lt;1000,"1000",D3720&lt;5000,"5000",D3720&lt;10000,"10000",D3720&lt;15000,"15000",D3720&lt;20000,"20000",D3720&lt;25000,"25000",D3720&lt;30000,"30000",D3720&lt;35000,"35000",D3720&lt;40000,"40000",D3720&lt;45000,"45000",D3720&lt;50000,"50000",D3720&gt;=50000,"&gt;50000")</f>
        <v>1000</v>
      </c>
      <c r="F3720">
        <v>1197</v>
      </c>
      <c r="G3720" t="str" cm="1">
        <f t="array" ref="G3720">_xlfn.IFS(F3720&lt;1000,"1000",F3720&lt;5000,"5000",F3720&lt;10000,"10000",F3720&lt;15000,"15000",F3720&lt;20000,"20000",F3720&lt;25000,"25000",F3720&lt;30000,"30000",F3720&lt;35000,"35000",F3720&lt;40000,"40000",F3720&lt;45000,"45000",F3720&lt;50000,"50000",F3720&gt;50000,"&gt;50000")</f>
        <v>5000</v>
      </c>
      <c r="H3720" t="s">
        <v>8219</v>
      </c>
      <c r="I3720" t="s">
        <v>8225</v>
      </c>
      <c r="J3720" t="s">
        <v>8247</v>
      </c>
      <c r="K3720">
        <v>1425057075</v>
      </c>
      <c r="L3720" s="10">
        <v>42062.716145833328</v>
      </c>
      <c r="M3720">
        <v>1422465075</v>
      </c>
      <c r="N3720" s="10">
        <f t="shared" si="176"/>
        <v>42032.716145833328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174"/>
        <v>239.4</v>
      </c>
      <c r="T3720">
        <f t="shared" si="175"/>
        <v>26.021739130434781</v>
      </c>
      <c r="U3720" t="s">
        <v>8317</v>
      </c>
      <c r="V3720" t="s">
        <v>8318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 t="str" cm="1">
        <f t="array" ref="E3721">_xlfn.IFS(D3721&lt;1000,"1000",D3721&lt;5000,"5000",D3721&lt;10000,"10000",D3721&lt;15000,"15000",D3721&lt;20000,"20000",D3721&lt;25000,"25000",D3721&lt;30000,"30000",D3721&lt;35000,"35000",D3721&lt;40000,"40000",D3721&lt;45000,"45000",D3721&lt;50000,"50000",D3721&gt;=50000,"&gt;50000")</f>
        <v>1000</v>
      </c>
      <c r="F3721">
        <v>420</v>
      </c>
      <c r="G3721" t="str" cm="1">
        <f t="array" ref="G3721">_xlfn.IFS(F3721&lt;1000,"1000",F3721&lt;5000,"5000",F3721&lt;10000,"10000",F3721&lt;15000,"15000",F3721&lt;20000,"20000",F3721&lt;25000,"25000",F3721&lt;30000,"30000",F3721&lt;35000,"35000",F3721&lt;40000,"40000",F3721&lt;45000,"45000",F3721&lt;50000,"50000",F3721&gt;50000,"&gt;50000")</f>
        <v>1000</v>
      </c>
      <c r="H3721" t="s">
        <v>8219</v>
      </c>
      <c r="I3721" t="s">
        <v>8225</v>
      </c>
      <c r="J3721" t="s">
        <v>8247</v>
      </c>
      <c r="K3721">
        <v>1434994266</v>
      </c>
      <c r="L3721" s="10">
        <v>42177.729930555557</v>
      </c>
      <c r="M3721">
        <v>1432402266</v>
      </c>
      <c r="N3721" s="10">
        <f t="shared" si="176"/>
        <v>42147.729930555557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174"/>
        <v>210</v>
      </c>
      <c r="T3721">
        <f t="shared" si="175"/>
        <v>105</v>
      </c>
      <c r="U3721" t="s">
        <v>8317</v>
      </c>
      <c r="V3721" t="s">
        <v>8318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 t="str" cm="1">
        <f t="array" ref="E3722">_xlfn.IFS(D3722&lt;1000,"1000",D3722&lt;5000,"5000",D3722&lt;10000,"10000",D3722&lt;15000,"15000",D3722&lt;20000,"20000",D3722&lt;25000,"25000",D3722&lt;30000,"30000",D3722&lt;35000,"35000",D3722&lt;40000,"40000",D3722&lt;45000,"45000",D3722&lt;50000,"50000",D3722&gt;=50000,"&gt;50000")</f>
        <v>5000</v>
      </c>
      <c r="F3722">
        <v>3449</v>
      </c>
      <c r="G3722" t="str" cm="1">
        <f t="array" ref="G3722">_xlfn.IFS(F3722&lt;1000,"1000",F3722&lt;5000,"5000",F3722&lt;10000,"10000",F3722&lt;15000,"15000",F3722&lt;20000,"20000",F3722&lt;25000,"25000",F3722&lt;30000,"30000",F3722&lt;35000,"35000",F3722&lt;40000,"40000",F3722&lt;45000,"45000",F3722&lt;50000,"50000",F3722&gt;50000,"&gt;50000")</f>
        <v>5000</v>
      </c>
      <c r="H3722" t="s">
        <v>8219</v>
      </c>
      <c r="I3722" t="s">
        <v>8224</v>
      </c>
      <c r="J3722" t="s">
        <v>8246</v>
      </c>
      <c r="K3722">
        <v>1435881006</v>
      </c>
      <c r="L3722" s="10">
        <v>42187.993125000001</v>
      </c>
      <c r="M3722">
        <v>1433980206</v>
      </c>
      <c r="N3722" s="10">
        <f t="shared" si="176"/>
        <v>42165.993125000001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174"/>
        <v>104.51515151515152</v>
      </c>
      <c r="T3722">
        <f t="shared" si="175"/>
        <v>86.224999999999994</v>
      </c>
      <c r="U3722" t="s">
        <v>8317</v>
      </c>
      <c r="V3722" t="s">
        <v>8318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 t="str" cm="1">
        <f t="array" ref="E3723">_xlfn.IFS(D3723&lt;1000,"1000",D3723&lt;5000,"5000",D3723&lt;10000,"10000",D3723&lt;15000,"15000",D3723&lt;20000,"20000",D3723&lt;25000,"25000",D3723&lt;30000,"30000",D3723&lt;35000,"35000",D3723&lt;40000,"40000",D3723&lt;45000,"45000",D3723&lt;50000,"50000",D3723&gt;=50000,"&gt;50000")</f>
        <v>10000</v>
      </c>
      <c r="F3723">
        <v>5040</v>
      </c>
      <c r="G3723" t="str" cm="1">
        <f t="array" ref="G3723">_xlfn.IFS(F3723&lt;1000,"1000",F3723&lt;5000,"5000",F3723&lt;10000,"10000",F3723&lt;15000,"15000",F3723&lt;20000,"20000",F3723&lt;25000,"25000",F3723&lt;30000,"30000",F3723&lt;35000,"35000",F3723&lt;40000,"40000",F3723&lt;45000,"45000",F3723&lt;50000,"50000",F3723&gt;50000,"&gt;50000")</f>
        <v>10000</v>
      </c>
      <c r="H3723" t="s">
        <v>8219</v>
      </c>
      <c r="I3723" t="s">
        <v>8224</v>
      </c>
      <c r="J3723" t="s">
        <v>8246</v>
      </c>
      <c r="K3723">
        <v>1415230084</v>
      </c>
      <c r="L3723" s="10">
        <v>41948.977824074071</v>
      </c>
      <c r="M3723">
        <v>1413412084</v>
      </c>
      <c r="N3723" s="10">
        <f t="shared" si="176"/>
        <v>41927.936157407406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174"/>
        <v>100.8</v>
      </c>
      <c r="T3723">
        <f t="shared" si="175"/>
        <v>114.54545454545455</v>
      </c>
      <c r="U3723" t="s">
        <v>8317</v>
      </c>
      <c r="V3723" t="s">
        <v>8318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 t="str" cm="1">
        <f t="array" ref="E3724">_xlfn.IFS(D3724&lt;1000,"1000",D3724&lt;5000,"5000",D3724&lt;10000,"10000",D3724&lt;15000,"15000",D3724&lt;20000,"20000",D3724&lt;25000,"25000",D3724&lt;30000,"30000",D3724&lt;35000,"35000",D3724&lt;40000,"40000",D3724&lt;45000,"45000",D3724&lt;50000,"50000",D3724&gt;=50000,"&gt;50000")</f>
        <v>5000</v>
      </c>
      <c r="F3724">
        <v>1668</v>
      </c>
      <c r="G3724" t="str" cm="1">
        <f t="array" ref="G3724">_xlfn.IFS(F3724&lt;1000,"1000",F3724&lt;5000,"5000",F3724&lt;10000,"10000",F3724&lt;15000,"15000",F3724&lt;20000,"20000",F3724&lt;25000,"25000",F3724&lt;30000,"30000",F3724&lt;35000,"35000",F3724&lt;40000,"40000",F3724&lt;45000,"45000",F3724&lt;50000,"50000",F3724&gt;50000,"&gt;50000")</f>
        <v>5000</v>
      </c>
      <c r="H3724" t="s">
        <v>8219</v>
      </c>
      <c r="I3724" t="s">
        <v>8229</v>
      </c>
      <c r="J3724" t="s">
        <v>8251</v>
      </c>
      <c r="K3724">
        <v>1455231540</v>
      </c>
      <c r="L3724" s="10">
        <v>42411.957638888889</v>
      </c>
      <c r="M3724">
        <v>1452614847</v>
      </c>
      <c r="N3724" s="10">
        <f t="shared" si="176"/>
        <v>42381.671840277777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174"/>
        <v>111.20000000000002</v>
      </c>
      <c r="T3724">
        <f t="shared" si="175"/>
        <v>47.657142857142858</v>
      </c>
      <c r="U3724" t="s">
        <v>8317</v>
      </c>
      <c r="V3724" t="s">
        <v>8318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 t="str" cm="1">
        <f t="array" ref="E3725">_xlfn.IFS(D3725&lt;1000,"1000",D3725&lt;5000,"5000",D3725&lt;10000,"10000",D3725&lt;15000,"15000",D3725&lt;20000,"20000",D3725&lt;25000,"25000",D3725&lt;30000,"30000",D3725&lt;35000,"35000",D3725&lt;40000,"40000",D3725&lt;45000,"45000",D3725&lt;50000,"50000",D3725&gt;=50000,"&gt;50000")</f>
        <v>5000</v>
      </c>
      <c r="F3725">
        <v>4592</v>
      </c>
      <c r="G3725" t="str" cm="1">
        <f t="array" ref="G3725">_xlfn.IFS(F3725&lt;1000,"1000",F3725&lt;5000,"5000",F3725&lt;10000,"10000",F3725&lt;15000,"15000",F3725&lt;20000,"20000",F3725&lt;25000,"25000",F3725&lt;30000,"30000",F3725&lt;35000,"35000",F3725&lt;40000,"40000",F3725&lt;45000,"45000",F3725&lt;50000,"50000",F3725&gt;50000,"&gt;50000")</f>
        <v>5000</v>
      </c>
      <c r="H3725" t="s">
        <v>8219</v>
      </c>
      <c r="I3725" t="s">
        <v>8225</v>
      </c>
      <c r="J3725" t="s">
        <v>8247</v>
      </c>
      <c r="K3725">
        <v>1417374262</v>
      </c>
      <c r="L3725" s="10">
        <v>41973.794699074075</v>
      </c>
      <c r="M3725">
        <v>1414778662</v>
      </c>
      <c r="N3725" s="10">
        <f t="shared" si="176"/>
        <v>41943.753032407411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174"/>
        <v>102.04444444444445</v>
      </c>
      <c r="T3725">
        <f t="shared" si="175"/>
        <v>72.888888888888886</v>
      </c>
      <c r="U3725" t="s">
        <v>8317</v>
      </c>
      <c r="V3725" t="s">
        <v>8318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 t="str" cm="1">
        <f t="array" ref="E3726">_xlfn.IFS(D3726&lt;1000,"1000",D3726&lt;5000,"5000",D3726&lt;10000,"10000",D3726&lt;15000,"15000",D3726&lt;20000,"20000",D3726&lt;25000,"25000",D3726&lt;30000,"30000",D3726&lt;35000,"35000",D3726&lt;40000,"40000",D3726&lt;45000,"45000",D3726&lt;50000,"50000",D3726&gt;=50000,"&gt;50000")</f>
        <v>5000</v>
      </c>
      <c r="F3726">
        <v>4409.55</v>
      </c>
      <c r="G3726" t="str" cm="1">
        <f t="array" ref="G3726">_xlfn.IFS(F3726&lt;1000,"1000",F3726&lt;5000,"5000",F3726&lt;10000,"10000",F3726&lt;15000,"15000",F3726&lt;20000,"20000",F3726&lt;25000,"25000",F3726&lt;30000,"30000",F3726&lt;35000,"35000",F3726&lt;40000,"40000",F3726&lt;45000,"45000",F3726&lt;50000,"50000",F3726&gt;50000,"&gt;50000")</f>
        <v>5000</v>
      </c>
      <c r="H3726" t="s">
        <v>8219</v>
      </c>
      <c r="I3726" t="s">
        <v>8225</v>
      </c>
      <c r="J3726" t="s">
        <v>8247</v>
      </c>
      <c r="K3726">
        <v>1462402800</v>
      </c>
      <c r="L3726" s="10">
        <v>42494.958333333328</v>
      </c>
      <c r="M3726">
        <v>1459856860</v>
      </c>
      <c r="N3726" s="10">
        <f t="shared" si="176"/>
        <v>42465.491435185191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174"/>
        <v>102.54767441860466</v>
      </c>
      <c r="T3726">
        <f t="shared" si="175"/>
        <v>49.545505617977533</v>
      </c>
      <c r="U3726" t="s">
        <v>8317</v>
      </c>
      <c r="V3726" t="s">
        <v>8318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 t="str" cm="1">
        <f t="array" ref="E3727">_xlfn.IFS(D3727&lt;1000,"1000",D3727&lt;5000,"5000",D3727&lt;10000,"10000",D3727&lt;15000,"15000",D3727&lt;20000,"20000",D3727&lt;25000,"25000",D3727&lt;30000,"30000",D3727&lt;35000,"35000",D3727&lt;40000,"40000",D3727&lt;45000,"45000",D3727&lt;50000,"50000",D3727&gt;=50000,"&gt;50000")</f>
        <v>1000</v>
      </c>
      <c r="F3727">
        <v>381</v>
      </c>
      <c r="G3727" t="str" cm="1">
        <f t="array" ref="G3727">_xlfn.IFS(F3727&lt;1000,"1000",F3727&lt;5000,"5000",F3727&lt;10000,"10000",F3727&lt;15000,"15000",F3727&lt;20000,"20000",F3727&lt;25000,"25000",F3727&lt;30000,"30000",F3727&lt;35000,"35000",F3727&lt;40000,"40000",F3727&lt;45000,"45000",F3727&lt;50000,"50000",F3727&gt;50000,"&gt;50000")</f>
        <v>1000</v>
      </c>
      <c r="H3727" t="s">
        <v>8219</v>
      </c>
      <c r="I3727" t="s">
        <v>8225</v>
      </c>
      <c r="J3727" t="s">
        <v>8247</v>
      </c>
      <c r="K3727">
        <v>1455831000</v>
      </c>
      <c r="L3727" s="10">
        <v>42418.895833333328</v>
      </c>
      <c r="M3727">
        <v>1454366467</v>
      </c>
      <c r="N3727" s="10">
        <f t="shared" si="176"/>
        <v>42401.945219907408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174"/>
        <v>127</v>
      </c>
      <c r="T3727">
        <f t="shared" si="175"/>
        <v>25.4</v>
      </c>
      <c r="U3727" t="s">
        <v>8317</v>
      </c>
      <c r="V3727" t="s">
        <v>8318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 t="str" cm="1">
        <f t="array" ref="E3728">_xlfn.IFS(D3728&lt;1000,"1000",D3728&lt;5000,"5000",D3728&lt;10000,"10000",D3728&lt;15000,"15000",D3728&lt;20000,"20000",D3728&lt;25000,"25000",D3728&lt;30000,"30000",D3728&lt;35000,"35000",D3728&lt;40000,"40000",D3728&lt;45000,"45000",D3728&lt;50000,"50000",D3728&gt;=50000,"&gt;50000")</f>
        <v>1000</v>
      </c>
      <c r="F3728">
        <v>2879</v>
      </c>
      <c r="G3728" t="str" cm="1">
        <f t="array" ref="G3728">_xlfn.IFS(F3728&lt;1000,"1000",F3728&lt;5000,"5000",F3728&lt;10000,"10000",F3728&lt;15000,"15000",F3728&lt;20000,"20000",F3728&lt;25000,"25000",F3728&lt;30000,"30000",F3728&lt;35000,"35000",F3728&lt;40000,"40000",F3728&lt;45000,"45000",F3728&lt;50000,"50000",F3728&gt;50000,"&gt;50000")</f>
        <v>5000</v>
      </c>
      <c r="H3728" t="s">
        <v>8219</v>
      </c>
      <c r="I3728" t="s">
        <v>8224</v>
      </c>
      <c r="J3728" t="s">
        <v>8246</v>
      </c>
      <c r="K3728">
        <v>1461963600</v>
      </c>
      <c r="L3728" s="10">
        <v>42489.875</v>
      </c>
      <c r="M3728">
        <v>1459567371</v>
      </c>
      <c r="N3728" s="10">
        <f t="shared" si="176"/>
        <v>42462.140868055561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174"/>
        <v>338.70588235294122</v>
      </c>
      <c r="T3728">
        <f t="shared" si="175"/>
        <v>62.586956521739133</v>
      </c>
      <c r="U3728" t="s">
        <v>8317</v>
      </c>
      <c r="V3728" t="s">
        <v>8318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 t="str" cm="1">
        <f t="array" ref="E3729">_xlfn.IFS(D3729&lt;1000,"1000",D3729&lt;5000,"5000",D3729&lt;10000,"10000",D3729&lt;15000,"15000",D3729&lt;20000,"20000",D3729&lt;25000,"25000",D3729&lt;30000,"30000",D3729&lt;35000,"35000",D3729&lt;40000,"40000",D3729&lt;45000,"45000",D3729&lt;50000,"50000",D3729&gt;=50000,"&gt;50000")</f>
        <v>5000</v>
      </c>
      <c r="F3729">
        <v>2015</v>
      </c>
      <c r="G3729" t="str" cm="1">
        <f t="array" ref="G3729">_xlfn.IFS(F3729&lt;1000,"1000",F3729&lt;5000,"5000",F3729&lt;10000,"10000",F3729&lt;15000,"15000",F3729&lt;20000,"20000",F3729&lt;25000,"25000",F3729&lt;30000,"30000",F3729&lt;35000,"35000",F3729&lt;40000,"40000",F3729&lt;45000,"45000",F3729&lt;50000,"50000",F3729&gt;50000,"&gt;50000")</f>
        <v>5000</v>
      </c>
      <c r="H3729" t="s">
        <v>8219</v>
      </c>
      <c r="I3729" t="s">
        <v>8224</v>
      </c>
      <c r="J3729" t="s">
        <v>8246</v>
      </c>
      <c r="K3729">
        <v>1476939300</v>
      </c>
      <c r="L3729" s="10">
        <v>42663.204861111109</v>
      </c>
      <c r="M3729">
        <v>1474273294</v>
      </c>
      <c r="N3729" s="10">
        <f t="shared" si="176"/>
        <v>42632.348310185189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174"/>
        <v>100.75</v>
      </c>
      <c r="T3729">
        <f t="shared" si="175"/>
        <v>61.060606060606062</v>
      </c>
      <c r="U3729" t="s">
        <v>8317</v>
      </c>
      <c r="V3729" t="s">
        <v>8318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 t="str" cm="1">
        <f t="array" ref="E3730">_xlfn.IFS(D3730&lt;1000,"1000",D3730&lt;5000,"5000",D3730&lt;10000,"10000",D3730&lt;15000,"15000",D3730&lt;20000,"20000",D3730&lt;25000,"25000",D3730&lt;30000,"30000",D3730&lt;35000,"35000",D3730&lt;40000,"40000",D3730&lt;45000,"45000",D3730&lt;50000,"50000",D3730&gt;=50000,"&gt;50000")</f>
        <v>25000</v>
      </c>
      <c r="F3730">
        <v>1862</v>
      </c>
      <c r="G3730" t="str" cm="1">
        <f t="array" ref="G3730">_xlfn.IFS(F3730&lt;1000,"1000",F3730&lt;5000,"5000",F3730&lt;10000,"10000",F3730&lt;15000,"15000",F3730&lt;20000,"20000",F3730&lt;25000,"25000",F3730&lt;30000,"30000",F3730&lt;35000,"35000",F3730&lt;40000,"40000",F3730&lt;45000,"45000",F3730&lt;50000,"50000",F3730&gt;50000,"&gt;50000")</f>
        <v>5000</v>
      </c>
      <c r="H3730" t="s">
        <v>8221</v>
      </c>
      <c r="I3730" t="s">
        <v>8224</v>
      </c>
      <c r="J3730" t="s">
        <v>8246</v>
      </c>
      <c r="K3730">
        <v>1439957176</v>
      </c>
      <c r="L3730" s="10">
        <v>42235.171018518522</v>
      </c>
      <c r="M3730">
        <v>1437365176</v>
      </c>
      <c r="N3730" s="10">
        <f t="shared" si="176"/>
        <v>42205.171018518522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174"/>
        <v>9.31</v>
      </c>
      <c r="T3730">
        <f t="shared" si="175"/>
        <v>60.064516129032256</v>
      </c>
      <c r="U3730" t="s">
        <v>8317</v>
      </c>
      <c r="V3730" t="s">
        <v>8318</v>
      </c>
    </row>
    <row r="3731" spans="1:22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 t="str" cm="1">
        <f t="array" ref="E3731">_xlfn.IFS(D3731&lt;1000,"1000",D3731&lt;5000,"5000",D3731&lt;10000,"10000",D3731&lt;15000,"15000",D3731&lt;20000,"20000",D3731&lt;25000,"25000",D3731&lt;30000,"30000",D3731&lt;35000,"35000",D3731&lt;40000,"40000",D3731&lt;45000,"45000",D3731&lt;50000,"50000",D3731&gt;=50000,"&gt;50000")</f>
        <v>10000</v>
      </c>
      <c r="F3731">
        <v>362</v>
      </c>
      <c r="G3731" t="str" cm="1">
        <f t="array" ref="G3731">_xlfn.IFS(F3731&lt;1000,"1000",F3731&lt;5000,"5000",F3731&lt;10000,"10000",F3731&lt;15000,"15000",F3731&lt;20000,"20000",F3731&lt;25000,"25000",F3731&lt;30000,"30000",F3731&lt;35000,"35000",F3731&lt;40000,"40000",F3731&lt;45000,"45000",F3731&lt;50000,"50000",F3731&gt;50000,"&gt;50000")</f>
        <v>1000</v>
      </c>
      <c r="H3731" t="s">
        <v>8221</v>
      </c>
      <c r="I3731" t="s">
        <v>8224</v>
      </c>
      <c r="J3731" t="s">
        <v>8246</v>
      </c>
      <c r="K3731">
        <v>1427082912</v>
      </c>
      <c r="L3731" s="10">
        <v>42086.16333333333</v>
      </c>
      <c r="M3731">
        <v>1423198512</v>
      </c>
      <c r="N3731" s="10">
        <f t="shared" si="176"/>
        <v>42041.205000000002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174"/>
        <v>7.24</v>
      </c>
      <c r="T3731">
        <f t="shared" si="175"/>
        <v>72.400000000000006</v>
      </c>
      <c r="U3731" t="s">
        <v>8317</v>
      </c>
      <c r="V3731" t="s">
        <v>8318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 t="str" cm="1">
        <f t="array" ref="E3732">_xlfn.IFS(D3732&lt;1000,"1000",D3732&lt;5000,"5000",D3732&lt;10000,"10000",D3732&lt;15000,"15000",D3732&lt;20000,"20000",D3732&lt;25000,"25000",D3732&lt;30000,"30000",D3732&lt;35000,"35000",D3732&lt;40000,"40000",D3732&lt;45000,"45000",D3732&lt;50000,"50000",D3732&gt;=50000,"&gt;50000")</f>
        <v>5000</v>
      </c>
      <c r="F3732">
        <v>100</v>
      </c>
      <c r="G3732" t="str" cm="1">
        <f t="array" ref="G3732">_xlfn.IFS(F3732&lt;1000,"1000",F3732&lt;5000,"5000",F3732&lt;10000,"10000",F3732&lt;15000,"15000",F3732&lt;20000,"20000",F3732&lt;25000,"25000",F3732&lt;30000,"30000",F3732&lt;35000,"35000",F3732&lt;40000,"40000",F3732&lt;45000,"45000",F3732&lt;50000,"50000",F3732&gt;50000,"&gt;50000")</f>
        <v>1000</v>
      </c>
      <c r="H3732" t="s">
        <v>8221</v>
      </c>
      <c r="I3732" t="s">
        <v>8224</v>
      </c>
      <c r="J3732" t="s">
        <v>8246</v>
      </c>
      <c r="K3732">
        <v>1439828159</v>
      </c>
      <c r="L3732" s="10">
        <v>42233.677766203706</v>
      </c>
      <c r="M3732">
        <v>1437236159</v>
      </c>
      <c r="N3732" s="10">
        <f t="shared" si="176"/>
        <v>42203.677766203706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174"/>
        <v>10</v>
      </c>
      <c r="T3732">
        <f t="shared" si="175"/>
        <v>100</v>
      </c>
      <c r="U3732" t="s">
        <v>8317</v>
      </c>
      <c r="V3732" t="s">
        <v>8318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 t="str" cm="1">
        <f t="array" ref="E3733">_xlfn.IFS(D3733&lt;1000,"1000",D3733&lt;5000,"5000",D3733&lt;10000,"10000",D3733&lt;15000,"15000",D3733&lt;20000,"20000",D3733&lt;25000,"25000",D3733&lt;30000,"30000",D3733&lt;35000,"35000",D3733&lt;40000,"40000",D3733&lt;45000,"45000",D3733&lt;50000,"50000",D3733&gt;=50000,"&gt;50000")</f>
        <v>10000</v>
      </c>
      <c r="F3733">
        <v>620</v>
      </c>
      <c r="G3733" t="str" cm="1">
        <f t="array" ref="G3733">_xlfn.IFS(F3733&lt;1000,"1000",F3733&lt;5000,"5000",F3733&lt;10000,"10000",F3733&lt;15000,"15000",F3733&lt;20000,"20000",F3733&lt;25000,"25000",F3733&lt;30000,"30000",F3733&lt;35000,"35000",F3733&lt;40000,"40000",F3733&lt;45000,"45000",F3733&lt;50000,"50000",F3733&gt;50000,"&gt;50000")</f>
        <v>1000</v>
      </c>
      <c r="H3733" t="s">
        <v>8221</v>
      </c>
      <c r="I3733" t="s">
        <v>8224</v>
      </c>
      <c r="J3733" t="s">
        <v>8246</v>
      </c>
      <c r="K3733">
        <v>1420860180</v>
      </c>
      <c r="L3733" s="10">
        <v>42014.140972222223</v>
      </c>
      <c r="M3733">
        <v>1418234646</v>
      </c>
      <c r="N3733" s="10">
        <f t="shared" si="176"/>
        <v>41983.752847222218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174"/>
        <v>11.272727272727273</v>
      </c>
      <c r="T3733">
        <f t="shared" si="175"/>
        <v>51.666666666666664</v>
      </c>
      <c r="U3733" t="s">
        <v>8317</v>
      </c>
      <c r="V3733" t="s">
        <v>8318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 t="str" cm="1">
        <f t="array" ref="E3734">_xlfn.IFS(D3734&lt;1000,"1000",D3734&lt;5000,"5000",D3734&lt;10000,"10000",D3734&lt;15000,"15000",D3734&lt;20000,"20000",D3734&lt;25000,"25000",D3734&lt;30000,"30000",D3734&lt;35000,"35000",D3734&lt;40000,"40000",D3734&lt;45000,"45000",D3734&lt;50000,"50000",D3734&gt;=50000,"&gt;50000")</f>
        <v>1000</v>
      </c>
      <c r="F3734">
        <v>131</v>
      </c>
      <c r="G3734" t="str" cm="1">
        <f t="array" ref="G3734">_xlfn.IFS(F3734&lt;1000,"1000",F3734&lt;5000,"5000",F3734&lt;10000,"10000",F3734&lt;15000,"15000",F3734&lt;20000,"20000",F3734&lt;25000,"25000",F3734&lt;30000,"30000",F3734&lt;35000,"35000",F3734&lt;40000,"40000",F3734&lt;45000,"45000",F3734&lt;50000,"50000",F3734&gt;50000,"&gt;50000")</f>
        <v>1000</v>
      </c>
      <c r="H3734" t="s">
        <v>8221</v>
      </c>
      <c r="I3734" t="s">
        <v>8233</v>
      </c>
      <c r="J3734" t="s">
        <v>8249</v>
      </c>
      <c r="K3734">
        <v>1422100800</v>
      </c>
      <c r="L3734" s="10">
        <v>42028.5</v>
      </c>
      <c r="M3734">
        <v>1416932133</v>
      </c>
      <c r="N3734" s="10">
        <f t="shared" si="176"/>
        <v>41968.677465277782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174"/>
        <v>15.411764705882353</v>
      </c>
      <c r="T3734">
        <f t="shared" si="175"/>
        <v>32.75</v>
      </c>
      <c r="U3734" t="s">
        <v>8317</v>
      </c>
      <c r="V3734" t="s">
        <v>8318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 t="str" cm="1">
        <f t="array" ref="E3735">_xlfn.IFS(D3735&lt;1000,"1000",D3735&lt;5000,"5000",D3735&lt;10000,"10000",D3735&lt;15000,"15000",D3735&lt;20000,"20000",D3735&lt;25000,"25000",D3735&lt;30000,"30000",D3735&lt;35000,"35000",D3735&lt;40000,"40000",D3735&lt;45000,"45000",D3735&lt;50000,"50000",D3735&gt;=50000,"&gt;50000")</f>
        <v>5000</v>
      </c>
      <c r="F3735">
        <v>0</v>
      </c>
      <c r="G3735" t="str" cm="1">
        <f t="array" ref="G3735">_xlfn.IFS(F3735&lt;1000,"1000",F3735&lt;5000,"5000",F3735&lt;10000,"10000",F3735&lt;15000,"15000",F3735&lt;20000,"20000",F3735&lt;25000,"25000",F3735&lt;30000,"30000",F3735&lt;35000,"35000",F3735&lt;40000,"40000",F3735&lt;45000,"45000",F3735&lt;50000,"50000",F3735&gt;50000,"&gt;50000")</f>
        <v>1000</v>
      </c>
      <c r="H3735" t="s">
        <v>8221</v>
      </c>
      <c r="I3735" t="s">
        <v>8224</v>
      </c>
      <c r="J3735" t="s">
        <v>8246</v>
      </c>
      <c r="K3735">
        <v>1429396200</v>
      </c>
      <c r="L3735" s="10">
        <v>42112.9375</v>
      </c>
      <c r="M3735">
        <v>1428539708</v>
      </c>
      <c r="N3735" s="10">
        <f t="shared" si="176"/>
        <v>42103.024398148147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174"/>
        <v>0</v>
      </c>
      <c r="T3735" t="e">
        <f t="shared" si="175"/>
        <v>#DIV/0!</v>
      </c>
      <c r="U3735" t="s">
        <v>8317</v>
      </c>
      <c r="V3735" t="s">
        <v>8318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 t="str" cm="1">
        <f t="array" ref="E3736">_xlfn.IFS(D3736&lt;1000,"1000",D3736&lt;5000,"5000",D3736&lt;10000,"10000",D3736&lt;15000,"15000",D3736&lt;20000,"20000",D3736&lt;25000,"25000",D3736&lt;30000,"30000",D3736&lt;35000,"35000",D3736&lt;40000,"40000",D3736&lt;45000,"45000",D3736&lt;50000,"50000",D3736&gt;=50000,"&gt;50000")</f>
        <v>5000</v>
      </c>
      <c r="F3736">
        <v>427</v>
      </c>
      <c r="G3736" t="str" cm="1">
        <f t="array" ref="G3736">_xlfn.IFS(F3736&lt;1000,"1000",F3736&lt;5000,"5000",F3736&lt;10000,"10000",F3736&lt;15000,"15000",F3736&lt;20000,"20000",F3736&lt;25000,"25000",F3736&lt;30000,"30000",F3736&lt;35000,"35000",F3736&lt;40000,"40000",F3736&lt;45000,"45000",F3736&lt;50000,"50000",F3736&gt;50000,"&gt;50000")</f>
        <v>1000</v>
      </c>
      <c r="H3736" t="s">
        <v>8221</v>
      </c>
      <c r="I3736" t="s">
        <v>8224</v>
      </c>
      <c r="J3736" t="s">
        <v>8246</v>
      </c>
      <c r="K3736">
        <v>1432589896</v>
      </c>
      <c r="L3736" s="10">
        <v>42149.901574074072</v>
      </c>
      <c r="M3736">
        <v>1427405896</v>
      </c>
      <c r="N3736" s="10">
        <f t="shared" si="176"/>
        <v>42089.901574074072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174"/>
        <v>28.466666666666669</v>
      </c>
      <c r="T3736">
        <f t="shared" si="175"/>
        <v>61</v>
      </c>
      <c r="U3736" t="s">
        <v>8317</v>
      </c>
      <c r="V3736" t="s">
        <v>8318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 t="str" cm="1">
        <f t="array" ref="E3737">_xlfn.IFS(D3737&lt;1000,"1000",D3737&lt;5000,"5000",D3737&lt;10000,"10000",D3737&lt;15000,"15000",D3737&lt;20000,"20000",D3737&lt;25000,"25000",D3737&lt;30000,"30000",D3737&lt;35000,"35000",D3737&lt;40000,"40000",D3737&lt;45000,"45000",D3737&lt;50000,"50000",D3737&gt;=50000,"&gt;50000")</f>
        <v>1000</v>
      </c>
      <c r="F3737">
        <v>20</v>
      </c>
      <c r="G3737" t="str" cm="1">
        <f t="array" ref="G3737">_xlfn.IFS(F3737&lt;1000,"1000",F3737&lt;5000,"5000",F3737&lt;10000,"10000",F3737&lt;15000,"15000",F3737&lt;20000,"20000",F3737&lt;25000,"25000",F3737&lt;30000,"30000",F3737&lt;35000,"35000",F3737&lt;40000,"40000",F3737&lt;45000,"45000",F3737&lt;50000,"50000",F3737&gt;50000,"&gt;50000")</f>
        <v>1000</v>
      </c>
      <c r="H3737" t="s">
        <v>8221</v>
      </c>
      <c r="I3737" t="s">
        <v>8225</v>
      </c>
      <c r="J3737" t="s">
        <v>8247</v>
      </c>
      <c r="K3737">
        <v>1432831089</v>
      </c>
      <c r="L3737" s="10">
        <v>42152.693159722221</v>
      </c>
      <c r="M3737">
        <v>1430239089</v>
      </c>
      <c r="N3737" s="10">
        <f t="shared" si="176"/>
        <v>42122.693159722221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174"/>
        <v>13.333333333333334</v>
      </c>
      <c r="T3737">
        <f t="shared" si="175"/>
        <v>10</v>
      </c>
      <c r="U3737" t="s">
        <v>8317</v>
      </c>
      <c r="V3737" t="s">
        <v>8318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 t="str" cm="1">
        <f t="array" ref="E3738">_xlfn.IFS(D3738&lt;1000,"1000",D3738&lt;5000,"5000",D3738&lt;10000,"10000",D3738&lt;15000,"15000",D3738&lt;20000,"20000",D3738&lt;25000,"25000",D3738&lt;30000,"30000",D3738&lt;35000,"35000",D3738&lt;40000,"40000",D3738&lt;45000,"45000",D3738&lt;50000,"50000",D3738&gt;=50000,"&gt;50000")</f>
        <v>5000</v>
      </c>
      <c r="F3738">
        <v>10</v>
      </c>
      <c r="G3738" t="str" cm="1">
        <f t="array" ref="G3738">_xlfn.IFS(F3738&lt;1000,"1000",F3738&lt;5000,"5000",F3738&lt;10000,"10000",F3738&lt;15000,"15000",F3738&lt;20000,"20000",F3738&lt;25000,"25000",F3738&lt;30000,"30000",F3738&lt;35000,"35000",F3738&lt;40000,"40000",F3738&lt;45000,"45000",F3738&lt;50000,"50000",F3738&gt;50000,"&gt;50000")</f>
        <v>1000</v>
      </c>
      <c r="H3738" t="s">
        <v>8221</v>
      </c>
      <c r="I3738" t="s">
        <v>8225</v>
      </c>
      <c r="J3738" t="s">
        <v>8247</v>
      </c>
      <c r="K3738">
        <v>1427133600</v>
      </c>
      <c r="L3738" s="10">
        <v>42086.75</v>
      </c>
      <c r="M3738">
        <v>1423847093</v>
      </c>
      <c r="N3738" s="10">
        <f t="shared" si="176"/>
        <v>42048.711724537032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174"/>
        <v>0.66666666666666674</v>
      </c>
      <c r="T3738">
        <f t="shared" si="175"/>
        <v>10</v>
      </c>
      <c r="U3738" t="s">
        <v>8317</v>
      </c>
      <c r="V3738" t="s">
        <v>8318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 t="str" cm="1">
        <f t="array" ref="E3739">_xlfn.IFS(D3739&lt;1000,"1000",D3739&lt;5000,"5000",D3739&lt;10000,"10000",D3739&lt;15000,"15000",D3739&lt;20000,"20000",D3739&lt;25000,"25000",D3739&lt;30000,"30000",D3739&lt;35000,"35000",D3739&lt;40000,"40000",D3739&lt;45000,"45000",D3739&lt;50000,"50000",D3739&gt;=50000,"&gt;50000")</f>
        <v>1000</v>
      </c>
      <c r="F3739">
        <v>150</v>
      </c>
      <c r="G3739" t="str" cm="1">
        <f t="array" ref="G3739">_xlfn.IFS(F3739&lt;1000,"1000",F3739&lt;5000,"5000",F3739&lt;10000,"10000",F3739&lt;15000,"15000",F3739&lt;20000,"20000",F3739&lt;25000,"25000",F3739&lt;30000,"30000",F3739&lt;35000,"35000",F3739&lt;40000,"40000",F3739&lt;45000,"45000",F3739&lt;50000,"50000",F3739&gt;50000,"&gt;50000")</f>
        <v>1000</v>
      </c>
      <c r="H3739" t="s">
        <v>8221</v>
      </c>
      <c r="I3739" t="s">
        <v>8224</v>
      </c>
      <c r="J3739" t="s">
        <v>8246</v>
      </c>
      <c r="K3739">
        <v>1447311540</v>
      </c>
      <c r="L3739" s="10">
        <v>42320.290972222225</v>
      </c>
      <c r="M3739">
        <v>1445358903</v>
      </c>
      <c r="N3739" s="10">
        <f t="shared" si="176"/>
        <v>42297.691006944442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174"/>
        <v>21.428571428571427</v>
      </c>
      <c r="T3739">
        <f t="shared" si="175"/>
        <v>37.5</v>
      </c>
      <c r="U3739" t="s">
        <v>8317</v>
      </c>
      <c r="V3739" t="s">
        <v>8318</v>
      </c>
    </row>
    <row r="3740" spans="1:22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 t="str" cm="1">
        <f t="array" ref="E3740">_xlfn.IFS(D3740&lt;1000,"1000",D3740&lt;5000,"5000",D3740&lt;10000,"10000",D3740&lt;15000,"15000",D3740&lt;20000,"20000",D3740&lt;25000,"25000",D3740&lt;30000,"30000",D3740&lt;35000,"35000",D3740&lt;40000,"40000",D3740&lt;45000,"45000",D3740&lt;50000,"50000",D3740&gt;=50000,"&gt;50000")</f>
        <v>5000</v>
      </c>
      <c r="F3740">
        <v>270</v>
      </c>
      <c r="G3740" t="str" cm="1">
        <f t="array" ref="G3740">_xlfn.IFS(F3740&lt;1000,"1000",F3740&lt;5000,"5000",F3740&lt;10000,"10000",F3740&lt;15000,"15000",F3740&lt;20000,"20000",F3740&lt;25000,"25000",F3740&lt;30000,"30000",F3740&lt;35000,"35000",F3740&lt;40000,"40000",F3740&lt;45000,"45000",F3740&lt;50000,"50000",F3740&gt;50000,"&gt;50000")</f>
        <v>1000</v>
      </c>
      <c r="H3740" t="s">
        <v>8221</v>
      </c>
      <c r="I3740" t="s">
        <v>8225</v>
      </c>
      <c r="J3740" t="s">
        <v>8247</v>
      </c>
      <c r="K3740">
        <v>1405461600</v>
      </c>
      <c r="L3740" s="10">
        <v>41835.916666666664</v>
      </c>
      <c r="M3740">
        <v>1403562705</v>
      </c>
      <c r="N3740" s="10">
        <f t="shared" si="176"/>
        <v>41813.938715277778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174"/>
        <v>18</v>
      </c>
      <c r="T3740">
        <f t="shared" si="175"/>
        <v>45</v>
      </c>
      <c r="U3740" t="s">
        <v>8317</v>
      </c>
      <c r="V3740" t="s">
        <v>8318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 t="str" cm="1">
        <f t="array" ref="E3741">_xlfn.IFS(D3741&lt;1000,"1000",D3741&lt;5000,"5000",D3741&lt;10000,"10000",D3741&lt;15000,"15000",D3741&lt;20000,"20000",D3741&lt;25000,"25000",D3741&lt;30000,"30000",D3741&lt;35000,"35000",D3741&lt;40000,"40000",D3741&lt;45000,"45000",D3741&lt;50000,"50000",D3741&gt;=50000,"&gt;50000")</f>
        <v>5000</v>
      </c>
      <c r="F3741">
        <v>805</v>
      </c>
      <c r="G3741" t="str" cm="1">
        <f t="array" ref="G3741">_xlfn.IFS(F3741&lt;1000,"1000",F3741&lt;5000,"5000",F3741&lt;10000,"10000",F3741&lt;15000,"15000",F3741&lt;20000,"20000",F3741&lt;25000,"25000",F3741&lt;30000,"30000",F3741&lt;35000,"35000",F3741&lt;40000,"40000",F3741&lt;45000,"45000",F3741&lt;50000,"50000",F3741&gt;50000,"&gt;50000")</f>
        <v>1000</v>
      </c>
      <c r="H3741" t="s">
        <v>8221</v>
      </c>
      <c r="I3741" t="s">
        <v>8225</v>
      </c>
      <c r="J3741" t="s">
        <v>8247</v>
      </c>
      <c r="K3741">
        <v>1468752468</v>
      </c>
      <c r="L3741" s="10">
        <v>42568.449861111112</v>
      </c>
      <c r="M3741">
        <v>1467024468</v>
      </c>
      <c r="N3741" s="10">
        <f t="shared" si="176"/>
        <v>42548.449861111112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174"/>
        <v>20.125</v>
      </c>
      <c r="T3741">
        <f t="shared" si="175"/>
        <v>100.625</v>
      </c>
      <c r="U3741" t="s">
        <v>8317</v>
      </c>
      <c r="V3741" t="s">
        <v>8318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 t="str" cm="1">
        <f t="array" ref="E3742">_xlfn.IFS(D3742&lt;1000,"1000",D3742&lt;5000,"5000",D3742&lt;10000,"10000",D3742&lt;15000,"15000",D3742&lt;20000,"20000",D3742&lt;25000,"25000",D3742&lt;30000,"30000",D3742&lt;35000,"35000",D3742&lt;40000,"40000",D3742&lt;45000,"45000",D3742&lt;50000,"50000",D3742&gt;=50000,"&gt;50000")</f>
        <v>5000</v>
      </c>
      <c r="F3742">
        <v>358</v>
      </c>
      <c r="G3742" t="str" cm="1">
        <f t="array" ref="G3742">_xlfn.IFS(F3742&lt;1000,"1000",F3742&lt;5000,"5000",F3742&lt;10000,"10000",F3742&lt;15000,"15000",F3742&lt;20000,"20000",F3742&lt;25000,"25000",F3742&lt;30000,"30000",F3742&lt;35000,"35000",F3742&lt;40000,"40000",F3742&lt;45000,"45000",F3742&lt;50000,"50000",F3742&gt;50000,"&gt;50000")</f>
        <v>1000</v>
      </c>
      <c r="H3742" t="s">
        <v>8221</v>
      </c>
      <c r="I3742" t="s">
        <v>8224</v>
      </c>
      <c r="J3742" t="s">
        <v>8246</v>
      </c>
      <c r="K3742">
        <v>1407808438</v>
      </c>
      <c r="L3742" s="10">
        <v>41863.079143518517</v>
      </c>
      <c r="M3742">
        <v>1405217355</v>
      </c>
      <c r="N3742" s="10">
        <f t="shared" si="176"/>
        <v>41833.089756944442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174"/>
        <v>17.899999999999999</v>
      </c>
      <c r="T3742">
        <f t="shared" si="175"/>
        <v>25.571428571428573</v>
      </c>
      <c r="U3742" t="s">
        <v>8317</v>
      </c>
      <c r="V3742" t="s">
        <v>8318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 t="str" cm="1">
        <f t="array" ref="E3743">_xlfn.IFS(D3743&lt;1000,"1000",D3743&lt;5000,"5000",D3743&lt;10000,"10000",D3743&lt;15000,"15000",D3743&lt;20000,"20000",D3743&lt;25000,"25000",D3743&lt;30000,"30000",D3743&lt;35000,"35000",D3743&lt;40000,"40000",D3743&lt;45000,"45000",D3743&lt;50000,"50000",D3743&gt;=50000,"&gt;50000")</f>
        <v>25000</v>
      </c>
      <c r="F3743">
        <v>0</v>
      </c>
      <c r="G3743" t="str" cm="1">
        <f t="array" ref="G3743">_xlfn.IFS(F3743&lt;1000,"1000",F3743&lt;5000,"5000",F3743&lt;10000,"10000",F3743&lt;15000,"15000",F3743&lt;20000,"20000",F3743&lt;25000,"25000",F3743&lt;30000,"30000",F3743&lt;35000,"35000",F3743&lt;40000,"40000",F3743&lt;45000,"45000",F3743&lt;50000,"50000",F3743&gt;50000,"&gt;50000")</f>
        <v>1000</v>
      </c>
      <c r="H3743" t="s">
        <v>8221</v>
      </c>
      <c r="I3743" t="s">
        <v>8224</v>
      </c>
      <c r="J3743" t="s">
        <v>8246</v>
      </c>
      <c r="K3743">
        <v>1450389950</v>
      </c>
      <c r="L3743" s="10">
        <v>42355.920717592591</v>
      </c>
      <c r="M3743">
        <v>1447797950</v>
      </c>
      <c r="N3743" s="10">
        <f t="shared" si="176"/>
        <v>42325.920717592591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174"/>
        <v>0</v>
      </c>
      <c r="T3743" t="e">
        <f t="shared" si="175"/>
        <v>#DIV/0!</v>
      </c>
      <c r="U3743" t="s">
        <v>8317</v>
      </c>
      <c r="V3743" t="s">
        <v>8318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 t="str" cm="1">
        <f t="array" ref="E3744">_xlfn.IFS(D3744&lt;1000,"1000",D3744&lt;5000,"5000",D3744&lt;10000,"10000",D3744&lt;15000,"15000",D3744&lt;20000,"20000",D3744&lt;25000,"25000",D3744&lt;30000,"30000",D3744&lt;35000,"35000",D3744&lt;40000,"40000",D3744&lt;45000,"45000",D3744&lt;50000,"50000",D3744&gt;=50000,"&gt;50000")</f>
        <v>10000</v>
      </c>
      <c r="F3744">
        <v>100</v>
      </c>
      <c r="G3744" t="str" cm="1">
        <f t="array" ref="G3744">_xlfn.IFS(F3744&lt;1000,"1000",F3744&lt;5000,"5000",F3744&lt;10000,"10000",F3744&lt;15000,"15000",F3744&lt;20000,"20000",F3744&lt;25000,"25000",F3744&lt;30000,"30000",F3744&lt;35000,"35000",F3744&lt;40000,"40000",F3744&lt;45000,"45000",F3744&lt;50000,"50000",F3744&gt;50000,"&gt;50000")</f>
        <v>1000</v>
      </c>
      <c r="H3744" t="s">
        <v>8221</v>
      </c>
      <c r="I3744" t="s">
        <v>8224</v>
      </c>
      <c r="J3744" t="s">
        <v>8246</v>
      </c>
      <c r="K3744">
        <v>1409980144</v>
      </c>
      <c r="L3744" s="10">
        <v>41888.214629629627</v>
      </c>
      <c r="M3744">
        <v>1407388144</v>
      </c>
      <c r="N3744" s="10">
        <f t="shared" si="176"/>
        <v>41858.214629629627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174"/>
        <v>2</v>
      </c>
      <c r="T3744">
        <f t="shared" si="175"/>
        <v>25</v>
      </c>
      <c r="U3744" t="s">
        <v>8317</v>
      </c>
      <c r="V3744" t="s">
        <v>8318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 t="str" cm="1">
        <f t="array" ref="E3745">_xlfn.IFS(D3745&lt;1000,"1000",D3745&lt;5000,"5000",D3745&lt;10000,"10000",D3745&lt;15000,"15000",D3745&lt;20000,"20000",D3745&lt;25000,"25000",D3745&lt;30000,"30000",D3745&lt;35000,"35000",D3745&lt;40000,"40000",D3745&lt;45000,"45000",D3745&lt;50000,"50000",D3745&gt;=50000,"&gt;50000")</f>
        <v>5000</v>
      </c>
      <c r="F3745">
        <v>0</v>
      </c>
      <c r="G3745" t="str" cm="1">
        <f t="array" ref="G3745">_xlfn.IFS(F3745&lt;1000,"1000",F3745&lt;5000,"5000",F3745&lt;10000,"10000",F3745&lt;15000,"15000",F3745&lt;20000,"20000",F3745&lt;25000,"25000",F3745&lt;30000,"30000",F3745&lt;35000,"35000",F3745&lt;40000,"40000",F3745&lt;45000,"45000",F3745&lt;50000,"50000",F3745&gt;50000,"&gt;50000")</f>
        <v>1000</v>
      </c>
      <c r="H3745" t="s">
        <v>8221</v>
      </c>
      <c r="I3745" t="s">
        <v>8224</v>
      </c>
      <c r="J3745" t="s">
        <v>8246</v>
      </c>
      <c r="K3745">
        <v>1404406964</v>
      </c>
      <c r="L3745" s="10">
        <v>41823.710231481484</v>
      </c>
      <c r="M3745">
        <v>1401814964</v>
      </c>
      <c r="N3745" s="10">
        <f t="shared" si="176"/>
        <v>41793.710231481484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174"/>
        <v>0</v>
      </c>
      <c r="T3745" t="e">
        <f t="shared" si="175"/>
        <v>#DIV/0!</v>
      </c>
      <c r="U3745" t="s">
        <v>8317</v>
      </c>
      <c r="V3745" t="s">
        <v>8318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 t="str" cm="1">
        <f t="array" ref="E3746">_xlfn.IFS(D3746&lt;1000,"1000",D3746&lt;5000,"5000",D3746&lt;10000,"10000",D3746&lt;15000,"15000",D3746&lt;20000,"20000",D3746&lt;25000,"25000",D3746&lt;30000,"30000",D3746&lt;35000,"35000",D3746&lt;40000,"40000",D3746&lt;45000,"45000",D3746&lt;50000,"50000",D3746&gt;=50000,"&gt;50000")</f>
        <v>5000</v>
      </c>
      <c r="F3746">
        <v>0</v>
      </c>
      <c r="G3746" t="str" cm="1">
        <f t="array" ref="G3746">_xlfn.IFS(F3746&lt;1000,"1000",F3746&lt;5000,"5000",F3746&lt;10000,"10000",F3746&lt;15000,"15000",F3746&lt;20000,"20000",F3746&lt;25000,"25000",F3746&lt;30000,"30000",F3746&lt;35000,"35000",F3746&lt;40000,"40000",F3746&lt;45000,"45000",F3746&lt;50000,"50000",F3746&gt;50000,"&gt;50000")</f>
        <v>1000</v>
      </c>
      <c r="H3746" t="s">
        <v>8221</v>
      </c>
      <c r="I3746" t="s">
        <v>8224</v>
      </c>
      <c r="J3746" t="s">
        <v>8246</v>
      </c>
      <c r="K3746">
        <v>1404532740</v>
      </c>
      <c r="L3746" s="10">
        <v>41825.165972222225</v>
      </c>
      <c r="M3746">
        <v>1401823952</v>
      </c>
      <c r="N3746" s="10">
        <f t="shared" si="176"/>
        <v>41793.814259259263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174"/>
        <v>0</v>
      </c>
      <c r="T3746" t="e">
        <f t="shared" si="175"/>
        <v>#DIV/0!</v>
      </c>
      <c r="U3746" t="s">
        <v>8317</v>
      </c>
      <c r="V3746" t="s">
        <v>8318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 t="str" cm="1">
        <f t="array" ref="E3747">_xlfn.IFS(D3747&lt;1000,"1000",D3747&lt;5000,"5000",D3747&lt;10000,"10000",D3747&lt;15000,"15000",D3747&lt;20000,"20000",D3747&lt;25000,"25000",D3747&lt;30000,"30000",D3747&lt;35000,"35000",D3747&lt;40000,"40000",D3747&lt;45000,"45000",D3747&lt;50000,"50000",D3747&gt;=50000,"&gt;50000")</f>
        <v>1000</v>
      </c>
      <c r="F3747">
        <v>10</v>
      </c>
      <c r="G3747" t="str" cm="1">
        <f t="array" ref="G3747">_xlfn.IFS(F3747&lt;1000,"1000",F3747&lt;5000,"5000",F3747&lt;10000,"10000",F3747&lt;15000,"15000",F3747&lt;20000,"20000",F3747&lt;25000,"25000",F3747&lt;30000,"30000",F3747&lt;35000,"35000",F3747&lt;40000,"40000",F3747&lt;45000,"45000",F3747&lt;50000,"50000",F3747&gt;50000,"&gt;50000")</f>
        <v>1000</v>
      </c>
      <c r="H3747" t="s">
        <v>8221</v>
      </c>
      <c r="I3747" t="s">
        <v>8224</v>
      </c>
      <c r="J3747" t="s">
        <v>8246</v>
      </c>
      <c r="K3747">
        <v>1407689102</v>
      </c>
      <c r="L3747" s="10">
        <v>41861.697939814818</v>
      </c>
      <c r="M3747">
        <v>1405097102</v>
      </c>
      <c r="N3747" s="10">
        <f t="shared" si="176"/>
        <v>41831.697939814818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174"/>
        <v>10</v>
      </c>
      <c r="T3747">
        <f t="shared" si="175"/>
        <v>10</v>
      </c>
      <c r="U3747" t="s">
        <v>8317</v>
      </c>
      <c r="V3747" t="s">
        <v>8318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 t="str" cm="1">
        <f t="array" ref="E3748">_xlfn.IFS(D3748&lt;1000,"1000",D3748&lt;5000,"5000",D3748&lt;10000,"10000",D3748&lt;15000,"15000",D3748&lt;20000,"20000",D3748&lt;25000,"25000",D3748&lt;30000,"30000",D3748&lt;35000,"35000",D3748&lt;40000,"40000",D3748&lt;45000,"45000",D3748&lt;50000,"50000",D3748&gt;=50000,"&gt;50000")</f>
        <v>10000</v>
      </c>
      <c r="F3748">
        <v>202</v>
      </c>
      <c r="G3748" t="str" cm="1">
        <f t="array" ref="G3748">_xlfn.IFS(F3748&lt;1000,"1000",F3748&lt;5000,"5000",F3748&lt;10000,"10000",F3748&lt;15000,"15000",F3748&lt;20000,"20000",F3748&lt;25000,"25000",F3748&lt;30000,"30000",F3748&lt;35000,"35000",F3748&lt;40000,"40000",F3748&lt;45000,"45000",F3748&lt;50000,"50000",F3748&gt;50000,"&gt;50000")</f>
        <v>1000</v>
      </c>
      <c r="H3748" t="s">
        <v>8221</v>
      </c>
      <c r="I3748" t="s">
        <v>8224</v>
      </c>
      <c r="J3748" t="s">
        <v>8246</v>
      </c>
      <c r="K3748">
        <v>1475918439</v>
      </c>
      <c r="L3748" s="10">
        <v>42651.389340277776</v>
      </c>
      <c r="M3748">
        <v>1473326439</v>
      </c>
      <c r="N3748" s="10">
        <f t="shared" si="176"/>
        <v>42621.389340277776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174"/>
        <v>2.3764705882352941</v>
      </c>
      <c r="T3748">
        <f t="shared" si="175"/>
        <v>202</v>
      </c>
      <c r="U3748" t="s">
        <v>8317</v>
      </c>
      <c r="V3748" t="s">
        <v>8318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 t="str" cm="1">
        <f t="array" ref="E3749">_xlfn.IFS(D3749&lt;1000,"1000",D3749&lt;5000,"5000",D3749&lt;10000,"10000",D3749&lt;15000,"15000",D3749&lt;20000,"20000",D3749&lt;25000,"25000",D3749&lt;30000,"30000",D3749&lt;35000,"35000",D3749&lt;40000,"40000",D3749&lt;45000,"45000",D3749&lt;50000,"50000",D3749&gt;=50000,"&gt;50000")</f>
        <v>5000</v>
      </c>
      <c r="F3749">
        <v>25</v>
      </c>
      <c r="G3749" t="str" cm="1">
        <f t="array" ref="G3749">_xlfn.IFS(F3749&lt;1000,"1000",F3749&lt;5000,"5000",F3749&lt;10000,"10000",F3749&lt;15000,"15000",F3749&lt;20000,"20000",F3749&lt;25000,"25000",F3749&lt;30000,"30000",F3749&lt;35000,"35000",F3749&lt;40000,"40000",F3749&lt;45000,"45000",F3749&lt;50000,"50000",F3749&gt;50000,"&gt;50000")</f>
        <v>1000</v>
      </c>
      <c r="H3749" t="s">
        <v>8221</v>
      </c>
      <c r="I3749" t="s">
        <v>8225</v>
      </c>
      <c r="J3749" t="s">
        <v>8247</v>
      </c>
      <c r="K3749">
        <v>1436137140</v>
      </c>
      <c r="L3749" s="10">
        <v>42190.957638888889</v>
      </c>
      <c r="M3749">
        <v>1433833896</v>
      </c>
      <c r="N3749" s="10">
        <f t="shared" si="176"/>
        <v>42164.299722222218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174"/>
        <v>1</v>
      </c>
      <c r="T3749">
        <f t="shared" si="175"/>
        <v>25</v>
      </c>
      <c r="U3749" t="s">
        <v>8317</v>
      </c>
      <c r="V3749" t="s">
        <v>8318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 t="str" cm="1">
        <f t="array" ref="E3750">_xlfn.IFS(D3750&lt;1000,"1000",D3750&lt;5000,"5000",D3750&lt;10000,"10000",D3750&lt;15000,"15000",D3750&lt;20000,"20000",D3750&lt;25000,"25000",D3750&lt;30000,"30000",D3750&lt;35000,"35000",D3750&lt;40000,"40000",D3750&lt;45000,"45000",D3750&lt;50000,"50000",D3750&gt;=50000,"&gt;50000")</f>
        <v>10000</v>
      </c>
      <c r="F3750">
        <v>5176</v>
      </c>
      <c r="G3750" t="str" cm="1">
        <f t="array" ref="G3750">_xlfn.IFS(F3750&lt;1000,"1000",F3750&lt;5000,"5000",F3750&lt;10000,"10000",F3750&lt;15000,"15000",F3750&lt;20000,"20000",F3750&lt;25000,"25000",F3750&lt;30000,"30000",F3750&lt;35000,"35000",F3750&lt;40000,"40000",F3750&lt;45000,"45000",F3750&lt;50000,"50000",F3750&gt;50000,"&gt;50000")</f>
        <v>10000</v>
      </c>
      <c r="H3750" t="s">
        <v>8219</v>
      </c>
      <c r="I3750" t="s">
        <v>8224</v>
      </c>
      <c r="J3750" t="s">
        <v>8246</v>
      </c>
      <c r="K3750">
        <v>1455602340</v>
      </c>
      <c r="L3750" s="10">
        <v>42416.249305555553</v>
      </c>
      <c r="M3750">
        <v>1453827436</v>
      </c>
      <c r="N3750" s="10">
        <f t="shared" si="176"/>
        <v>42395.706435185188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174"/>
        <v>103.52</v>
      </c>
      <c r="T3750">
        <f t="shared" si="175"/>
        <v>99.538461538461533</v>
      </c>
      <c r="U3750" t="s">
        <v>8317</v>
      </c>
      <c r="V3750" t="s">
        <v>8359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 t="str" cm="1">
        <f t="array" ref="E3751">_xlfn.IFS(D3751&lt;1000,"1000",D3751&lt;5000,"5000",D3751&lt;10000,"10000",D3751&lt;15000,"15000",D3751&lt;20000,"20000",D3751&lt;25000,"25000",D3751&lt;30000,"30000",D3751&lt;35000,"35000",D3751&lt;40000,"40000",D3751&lt;45000,"45000",D3751&lt;50000,"50000",D3751&gt;=50000,"&gt;50000")</f>
        <v>1000</v>
      </c>
      <c r="F3751">
        <v>525</v>
      </c>
      <c r="G3751" t="str" cm="1">
        <f t="array" ref="G3751">_xlfn.IFS(F3751&lt;1000,"1000",F3751&lt;5000,"5000",F3751&lt;10000,"10000",F3751&lt;15000,"15000",F3751&lt;20000,"20000",F3751&lt;25000,"25000",F3751&lt;30000,"30000",F3751&lt;35000,"35000",F3751&lt;40000,"40000",F3751&lt;45000,"45000",F3751&lt;50000,"50000",F3751&gt;50000,"&gt;50000")</f>
        <v>1000</v>
      </c>
      <c r="H3751" t="s">
        <v>8219</v>
      </c>
      <c r="I3751" t="s">
        <v>8224</v>
      </c>
      <c r="J3751" t="s">
        <v>8246</v>
      </c>
      <c r="K3751">
        <v>1461902340</v>
      </c>
      <c r="L3751" s="10">
        <v>42489.165972222225</v>
      </c>
      <c r="M3751">
        <v>1459220588</v>
      </c>
      <c r="N3751" s="10">
        <f t="shared" si="176"/>
        <v>42458.127175925925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174"/>
        <v>105</v>
      </c>
      <c r="T3751">
        <f t="shared" si="175"/>
        <v>75</v>
      </c>
      <c r="U3751" t="s">
        <v>8317</v>
      </c>
      <c r="V3751" t="s">
        <v>8359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 t="str" cm="1">
        <f t="array" ref="E3752">_xlfn.IFS(D3752&lt;1000,"1000",D3752&lt;5000,"5000",D3752&lt;10000,"10000",D3752&lt;15000,"15000",D3752&lt;20000,"20000",D3752&lt;25000,"25000",D3752&lt;30000,"30000",D3752&lt;35000,"35000",D3752&lt;40000,"40000",D3752&lt;45000,"45000",D3752&lt;50000,"50000",D3752&gt;=50000,"&gt;50000")</f>
        <v>10000</v>
      </c>
      <c r="F3752">
        <v>6027</v>
      </c>
      <c r="G3752" t="str" cm="1">
        <f t="array" ref="G3752">_xlfn.IFS(F3752&lt;1000,"1000",F3752&lt;5000,"5000",F3752&lt;10000,"10000",F3752&lt;15000,"15000",F3752&lt;20000,"20000",F3752&lt;25000,"25000",F3752&lt;30000,"30000",F3752&lt;35000,"35000",F3752&lt;40000,"40000",F3752&lt;45000,"45000",F3752&lt;50000,"50000",F3752&gt;50000,"&gt;50000")</f>
        <v>10000</v>
      </c>
      <c r="H3752" t="s">
        <v>8219</v>
      </c>
      <c r="I3752" t="s">
        <v>8224</v>
      </c>
      <c r="J3752" t="s">
        <v>8246</v>
      </c>
      <c r="K3752">
        <v>1423555140</v>
      </c>
      <c r="L3752" s="10">
        <v>42045.332638888889</v>
      </c>
      <c r="M3752">
        <v>1421105608</v>
      </c>
      <c r="N3752" s="10">
        <f t="shared" si="176"/>
        <v>42016.981574074074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174"/>
        <v>100.44999999999999</v>
      </c>
      <c r="T3752">
        <f t="shared" si="175"/>
        <v>215.25</v>
      </c>
      <c r="U3752" t="s">
        <v>8317</v>
      </c>
      <c r="V3752" t="s">
        <v>8359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 t="str" cm="1">
        <f t="array" ref="E3753">_xlfn.IFS(D3753&lt;1000,"1000",D3753&lt;5000,"5000",D3753&lt;10000,"10000",D3753&lt;15000,"15000",D3753&lt;20000,"20000",D3753&lt;25000,"25000",D3753&lt;30000,"30000",D3753&lt;35000,"35000",D3753&lt;40000,"40000",D3753&lt;45000,"45000",D3753&lt;50000,"50000",D3753&gt;=50000,"&gt;50000")</f>
        <v>5000</v>
      </c>
      <c r="F3753">
        <v>1326</v>
      </c>
      <c r="G3753" t="str" cm="1">
        <f t="array" ref="G3753">_xlfn.IFS(F3753&lt;1000,"1000",F3753&lt;5000,"5000",F3753&lt;10000,"10000",F3753&lt;15000,"15000",F3753&lt;20000,"20000",F3753&lt;25000,"25000",F3753&lt;30000,"30000",F3753&lt;35000,"35000",F3753&lt;40000,"40000",F3753&lt;45000,"45000",F3753&lt;50000,"50000",F3753&gt;50000,"&gt;50000")</f>
        <v>5000</v>
      </c>
      <c r="H3753" t="s">
        <v>8219</v>
      </c>
      <c r="I3753" t="s">
        <v>8224</v>
      </c>
      <c r="J3753" t="s">
        <v>8246</v>
      </c>
      <c r="K3753">
        <v>1459641073</v>
      </c>
      <c r="L3753" s="10">
        <v>42462.993900462956</v>
      </c>
      <c r="M3753">
        <v>1454460673</v>
      </c>
      <c r="N3753" s="10">
        <f t="shared" si="176"/>
        <v>42403.035567129627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174"/>
        <v>132.6</v>
      </c>
      <c r="T3753">
        <f t="shared" si="175"/>
        <v>120.54545454545455</v>
      </c>
      <c r="U3753" t="s">
        <v>8317</v>
      </c>
      <c r="V3753" t="s">
        <v>8359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 t="str" cm="1">
        <f t="array" ref="E3754">_xlfn.IFS(D3754&lt;1000,"1000",D3754&lt;5000,"5000",D3754&lt;10000,"10000",D3754&lt;15000,"15000",D3754&lt;20000,"20000",D3754&lt;25000,"25000",D3754&lt;30000,"30000",D3754&lt;35000,"35000",D3754&lt;40000,"40000",D3754&lt;45000,"45000",D3754&lt;50000,"50000",D3754&gt;=50000,"&gt;50000")</f>
        <v>1000</v>
      </c>
      <c r="F3754">
        <v>565</v>
      </c>
      <c r="G3754" t="str" cm="1">
        <f t="array" ref="G3754">_xlfn.IFS(F3754&lt;1000,"1000",F3754&lt;5000,"5000",F3754&lt;10000,"10000",F3754&lt;15000,"15000",F3754&lt;20000,"20000",F3754&lt;25000,"25000",F3754&lt;30000,"30000",F3754&lt;35000,"35000",F3754&lt;40000,"40000",F3754&lt;45000,"45000",F3754&lt;50000,"50000",F3754&gt;50000,"&gt;50000")</f>
        <v>1000</v>
      </c>
      <c r="H3754" t="s">
        <v>8219</v>
      </c>
      <c r="I3754" t="s">
        <v>8225</v>
      </c>
      <c r="J3754" t="s">
        <v>8247</v>
      </c>
      <c r="K3754">
        <v>1476651600</v>
      </c>
      <c r="L3754" s="10">
        <v>42659.875</v>
      </c>
      <c r="M3754">
        <v>1473189335</v>
      </c>
      <c r="N3754" s="10">
        <f t="shared" si="176"/>
        <v>42619.802488425921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174"/>
        <v>112.99999999999999</v>
      </c>
      <c r="T3754">
        <f t="shared" si="175"/>
        <v>37.666666666666664</v>
      </c>
      <c r="U3754" t="s">
        <v>8317</v>
      </c>
      <c r="V3754" t="s">
        <v>8359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 t="str" cm="1">
        <f t="array" ref="E3755">_xlfn.IFS(D3755&lt;1000,"1000",D3755&lt;5000,"5000",D3755&lt;10000,"10000",D3755&lt;15000,"15000",D3755&lt;20000,"20000",D3755&lt;25000,"25000",D3755&lt;30000,"30000",D3755&lt;35000,"35000",D3755&lt;40000,"40000",D3755&lt;45000,"45000",D3755&lt;50000,"50000",D3755&gt;=50000,"&gt;50000")</f>
        <v>10000</v>
      </c>
      <c r="F3755">
        <v>5167</v>
      </c>
      <c r="G3755" t="str" cm="1">
        <f t="array" ref="G3755">_xlfn.IFS(F3755&lt;1000,"1000",F3755&lt;5000,"5000",F3755&lt;10000,"10000",F3755&lt;15000,"15000",F3755&lt;20000,"20000",F3755&lt;25000,"25000",F3755&lt;30000,"30000",F3755&lt;35000,"35000",F3755&lt;40000,"40000",F3755&lt;45000,"45000",F3755&lt;50000,"50000",F3755&gt;50000,"&gt;50000")</f>
        <v>10000</v>
      </c>
      <c r="H3755" t="s">
        <v>8219</v>
      </c>
      <c r="I3755" t="s">
        <v>8224</v>
      </c>
      <c r="J3755" t="s">
        <v>8246</v>
      </c>
      <c r="K3755">
        <v>1433289600</v>
      </c>
      <c r="L3755" s="10">
        <v>42158</v>
      </c>
      <c r="M3755">
        <v>1430768800</v>
      </c>
      <c r="N3755" s="10">
        <f t="shared" si="176"/>
        <v>42128.824074074073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174"/>
        <v>103.34</v>
      </c>
      <c r="T3755">
        <f t="shared" si="175"/>
        <v>172.23333333333332</v>
      </c>
      <c r="U3755" t="s">
        <v>8317</v>
      </c>
      <c r="V3755" t="s">
        <v>8359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 t="str" cm="1">
        <f t="array" ref="E3756">_xlfn.IFS(D3756&lt;1000,"1000",D3756&lt;5000,"5000",D3756&lt;10000,"10000",D3756&lt;15000,"15000",D3756&lt;20000,"20000",D3756&lt;25000,"25000",D3756&lt;30000,"30000",D3756&lt;35000,"35000",D3756&lt;40000,"40000",D3756&lt;45000,"45000",D3756&lt;50000,"50000",D3756&gt;=50000,"&gt;50000")</f>
        <v>5000</v>
      </c>
      <c r="F3756">
        <v>3000</v>
      </c>
      <c r="G3756" t="str" cm="1">
        <f t="array" ref="G3756">_xlfn.IFS(F3756&lt;1000,"1000",F3756&lt;5000,"5000",F3756&lt;10000,"10000",F3756&lt;15000,"15000",F3756&lt;20000,"20000",F3756&lt;25000,"25000",F3756&lt;30000,"30000",F3756&lt;35000,"35000",F3756&lt;40000,"40000",F3756&lt;45000,"45000",F3756&lt;50000,"50000",F3756&gt;50000,"&gt;50000")</f>
        <v>5000</v>
      </c>
      <c r="H3756" t="s">
        <v>8219</v>
      </c>
      <c r="I3756" t="s">
        <v>8224</v>
      </c>
      <c r="J3756" t="s">
        <v>8246</v>
      </c>
      <c r="K3756">
        <v>1406350740</v>
      </c>
      <c r="L3756" s="10">
        <v>41846.207638888889</v>
      </c>
      <c r="M3756">
        <v>1403125737</v>
      </c>
      <c r="N3756" s="10">
        <f t="shared" si="176"/>
        <v>41808.881215277775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174"/>
        <v>120</v>
      </c>
      <c r="T3756">
        <f t="shared" si="175"/>
        <v>111.11111111111111</v>
      </c>
      <c r="U3756" t="s">
        <v>8317</v>
      </c>
      <c r="V3756" t="s">
        <v>8359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 t="str" cm="1">
        <f t="array" ref="E3757">_xlfn.IFS(D3757&lt;1000,"1000",D3757&lt;5000,"5000",D3757&lt;10000,"10000",D3757&lt;15000,"15000",D3757&lt;20000,"20000",D3757&lt;25000,"25000",D3757&lt;30000,"30000",D3757&lt;35000,"35000",D3757&lt;40000,"40000",D3757&lt;45000,"45000",D3757&lt;50000,"50000",D3757&gt;=50000,"&gt;50000")</f>
        <v>1000</v>
      </c>
      <c r="F3757">
        <v>713</v>
      </c>
      <c r="G3757" t="str" cm="1">
        <f t="array" ref="G3757">_xlfn.IFS(F3757&lt;1000,"1000",F3757&lt;5000,"5000",F3757&lt;10000,"10000",F3757&lt;15000,"15000",F3757&lt;20000,"20000",F3757&lt;25000,"25000",F3757&lt;30000,"30000",F3757&lt;35000,"35000",F3757&lt;40000,"40000",F3757&lt;45000,"45000",F3757&lt;50000,"50000",F3757&gt;50000,"&gt;50000")</f>
        <v>1000</v>
      </c>
      <c r="H3757" t="s">
        <v>8219</v>
      </c>
      <c r="I3757" t="s">
        <v>8225</v>
      </c>
      <c r="J3757" t="s">
        <v>8247</v>
      </c>
      <c r="K3757">
        <v>1460753307</v>
      </c>
      <c r="L3757" s="10">
        <v>42475.866979166662</v>
      </c>
      <c r="M3757">
        <v>1458161307</v>
      </c>
      <c r="N3757" s="10">
        <f t="shared" si="176"/>
        <v>42445.866979166662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174"/>
        <v>129.63636363636363</v>
      </c>
      <c r="T3757">
        <f t="shared" si="175"/>
        <v>25.464285714285715</v>
      </c>
      <c r="U3757" t="s">
        <v>8317</v>
      </c>
      <c r="V3757" t="s">
        <v>8359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 t="str" cm="1">
        <f t="array" ref="E3758">_xlfn.IFS(D3758&lt;1000,"1000",D3758&lt;5000,"5000",D3758&lt;10000,"10000",D3758&lt;15000,"15000",D3758&lt;20000,"20000",D3758&lt;25000,"25000",D3758&lt;30000,"30000",D3758&lt;35000,"35000",D3758&lt;40000,"40000",D3758&lt;45000,"45000",D3758&lt;50000,"50000",D3758&gt;=50000,"&gt;50000")</f>
        <v>5000</v>
      </c>
      <c r="F3758">
        <v>4550</v>
      </c>
      <c r="G3758" t="str" cm="1">
        <f t="array" ref="G3758">_xlfn.IFS(F3758&lt;1000,"1000",F3758&lt;5000,"5000",F3758&lt;10000,"10000",F3758&lt;15000,"15000",F3758&lt;20000,"20000",F3758&lt;25000,"25000",F3758&lt;30000,"30000",F3758&lt;35000,"35000",F3758&lt;40000,"40000",F3758&lt;45000,"45000",F3758&lt;50000,"50000",F3758&gt;50000,"&gt;50000")</f>
        <v>5000</v>
      </c>
      <c r="H3758" t="s">
        <v>8219</v>
      </c>
      <c r="I3758" t="s">
        <v>8224</v>
      </c>
      <c r="J3758" t="s">
        <v>8246</v>
      </c>
      <c r="K3758">
        <v>1402515198</v>
      </c>
      <c r="L3758" s="10">
        <v>41801.814791666664</v>
      </c>
      <c r="M3758">
        <v>1399923198</v>
      </c>
      <c r="N3758" s="10">
        <f t="shared" si="176"/>
        <v>41771.814791666664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174"/>
        <v>101.11111111111111</v>
      </c>
      <c r="T3758">
        <f t="shared" si="175"/>
        <v>267.64705882352939</v>
      </c>
      <c r="U3758" t="s">
        <v>8317</v>
      </c>
      <c r="V3758" t="s">
        <v>8359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 t="str" cm="1">
        <f t="array" ref="E3759">_xlfn.IFS(D3759&lt;1000,"1000",D3759&lt;5000,"5000",D3759&lt;10000,"10000",D3759&lt;15000,"15000",D3759&lt;20000,"20000",D3759&lt;25000,"25000",D3759&lt;30000,"30000",D3759&lt;35000,"35000",D3759&lt;40000,"40000",D3759&lt;45000,"45000",D3759&lt;50000,"50000",D3759&gt;=50000,"&gt;50000")</f>
        <v>5000</v>
      </c>
      <c r="F3759">
        <v>3798</v>
      </c>
      <c r="G3759" t="str" cm="1">
        <f t="array" ref="G3759">_xlfn.IFS(F3759&lt;1000,"1000",F3759&lt;5000,"5000",F3759&lt;10000,"10000",F3759&lt;15000,"15000",F3759&lt;20000,"20000",F3759&lt;25000,"25000",F3759&lt;30000,"30000",F3759&lt;35000,"35000",F3759&lt;40000,"40000",F3759&lt;45000,"45000",F3759&lt;50000,"50000",F3759&gt;50000,"&gt;50000")</f>
        <v>5000</v>
      </c>
      <c r="H3759" t="s">
        <v>8219</v>
      </c>
      <c r="I3759" t="s">
        <v>8224</v>
      </c>
      <c r="J3759" t="s">
        <v>8246</v>
      </c>
      <c r="K3759">
        <v>1417465515</v>
      </c>
      <c r="L3759" s="10">
        <v>41974.850868055553</v>
      </c>
      <c r="M3759">
        <v>1415737515</v>
      </c>
      <c r="N3759" s="10">
        <f t="shared" si="176"/>
        <v>41954.850868055553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174"/>
        <v>108.51428571428572</v>
      </c>
      <c r="T3759">
        <f t="shared" si="175"/>
        <v>75.959999999999994</v>
      </c>
      <c r="U3759" t="s">
        <v>8317</v>
      </c>
      <c r="V3759" t="s">
        <v>8359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 t="str" cm="1">
        <f t="array" ref="E3760">_xlfn.IFS(D3760&lt;1000,"1000",D3760&lt;5000,"5000",D3760&lt;10000,"10000",D3760&lt;15000,"15000",D3760&lt;20000,"20000",D3760&lt;25000,"25000",D3760&lt;30000,"30000",D3760&lt;35000,"35000",D3760&lt;40000,"40000",D3760&lt;45000,"45000",D3760&lt;50000,"50000",D3760&gt;=50000,"&gt;50000")</f>
        <v>5000</v>
      </c>
      <c r="F3760">
        <v>1535</v>
      </c>
      <c r="G3760" t="str" cm="1">
        <f t="array" ref="G3760">_xlfn.IFS(F3760&lt;1000,"1000",F3760&lt;5000,"5000",F3760&lt;10000,"10000",F3760&lt;15000,"15000",F3760&lt;20000,"20000",F3760&lt;25000,"25000",F3760&lt;30000,"30000",F3760&lt;35000,"35000",F3760&lt;40000,"40000",F3760&lt;45000,"45000",F3760&lt;50000,"50000",F3760&gt;50000,"&gt;50000")</f>
        <v>5000</v>
      </c>
      <c r="H3760" t="s">
        <v>8219</v>
      </c>
      <c r="I3760" t="s">
        <v>8224</v>
      </c>
      <c r="J3760" t="s">
        <v>8246</v>
      </c>
      <c r="K3760">
        <v>1400475600</v>
      </c>
      <c r="L3760" s="10">
        <v>41778.208333333336</v>
      </c>
      <c r="M3760">
        <v>1397819938</v>
      </c>
      <c r="N3760" s="10">
        <f t="shared" si="176"/>
        <v>41747.471504629626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174"/>
        <v>102.33333333333334</v>
      </c>
      <c r="T3760">
        <f t="shared" si="175"/>
        <v>59.03846153846154</v>
      </c>
      <c r="U3760" t="s">
        <v>8317</v>
      </c>
      <c r="V3760" t="s">
        <v>8359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 t="str" cm="1">
        <f t="array" ref="E3761">_xlfn.IFS(D3761&lt;1000,"1000",D3761&lt;5000,"5000",D3761&lt;10000,"10000",D3761&lt;15000,"15000",D3761&lt;20000,"20000",D3761&lt;25000,"25000",D3761&lt;30000,"30000",D3761&lt;35000,"35000",D3761&lt;40000,"40000",D3761&lt;45000,"45000",D3761&lt;50000,"50000",D3761&gt;=50000,"&gt;50000")</f>
        <v>5000</v>
      </c>
      <c r="F3761">
        <v>4409.7700000000004</v>
      </c>
      <c r="G3761" t="str" cm="1">
        <f t="array" ref="G3761">_xlfn.IFS(F3761&lt;1000,"1000",F3761&lt;5000,"5000",F3761&lt;10000,"10000",F3761&lt;15000,"15000",F3761&lt;20000,"20000",F3761&lt;25000,"25000",F3761&lt;30000,"30000",F3761&lt;35000,"35000",F3761&lt;40000,"40000",F3761&lt;45000,"45000",F3761&lt;50000,"50000",F3761&gt;50000,"&gt;50000")</f>
        <v>5000</v>
      </c>
      <c r="H3761" t="s">
        <v>8219</v>
      </c>
      <c r="I3761" t="s">
        <v>8224</v>
      </c>
      <c r="J3761" t="s">
        <v>8246</v>
      </c>
      <c r="K3761">
        <v>1440556553</v>
      </c>
      <c r="L3761" s="10">
        <v>42242.108252314814</v>
      </c>
      <c r="M3761">
        <v>1435372553</v>
      </c>
      <c r="N3761" s="10">
        <f t="shared" si="176"/>
        <v>42182.108252314814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174"/>
        <v>110.24425000000002</v>
      </c>
      <c r="T3761">
        <f t="shared" si="175"/>
        <v>50.111022727272733</v>
      </c>
      <c r="U3761" t="s">
        <v>8317</v>
      </c>
      <c r="V3761" t="s">
        <v>8359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 t="str" cm="1">
        <f t="array" ref="E3762">_xlfn.IFS(D3762&lt;1000,"1000",D3762&lt;5000,"5000",D3762&lt;10000,"10000",D3762&lt;15000,"15000",D3762&lt;20000,"20000",D3762&lt;25000,"25000",D3762&lt;30000,"30000",D3762&lt;35000,"35000",D3762&lt;40000,"40000",D3762&lt;45000,"45000",D3762&lt;50000,"50000",D3762&gt;=50000,"&gt;50000")</f>
        <v>10000</v>
      </c>
      <c r="F3762">
        <v>5050.7700000000004</v>
      </c>
      <c r="G3762" t="str" cm="1">
        <f t="array" ref="G3762">_xlfn.IFS(F3762&lt;1000,"1000",F3762&lt;5000,"5000",F3762&lt;10000,"10000",F3762&lt;15000,"15000",F3762&lt;20000,"20000",F3762&lt;25000,"25000",F3762&lt;30000,"30000",F3762&lt;35000,"35000",F3762&lt;40000,"40000",F3762&lt;45000,"45000",F3762&lt;50000,"50000",F3762&gt;50000,"&gt;50000")</f>
        <v>10000</v>
      </c>
      <c r="H3762" t="s">
        <v>8219</v>
      </c>
      <c r="I3762" t="s">
        <v>8224</v>
      </c>
      <c r="J3762" t="s">
        <v>8246</v>
      </c>
      <c r="K3762">
        <v>1399293386</v>
      </c>
      <c r="L3762" s="10">
        <v>41764.525300925925</v>
      </c>
      <c r="M3762">
        <v>1397133386</v>
      </c>
      <c r="N3762" s="10">
        <f t="shared" si="176"/>
        <v>41739.525300925925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174"/>
        <v>101.0154</v>
      </c>
      <c r="T3762">
        <f t="shared" si="175"/>
        <v>55.502967032967035</v>
      </c>
      <c r="U3762" t="s">
        <v>8317</v>
      </c>
      <c r="V3762" t="s">
        <v>8359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 t="str" cm="1">
        <f t="array" ref="E3763">_xlfn.IFS(D3763&lt;1000,"1000",D3763&lt;5000,"5000",D3763&lt;10000,"10000",D3763&lt;15000,"15000",D3763&lt;20000,"20000",D3763&lt;25000,"25000",D3763&lt;30000,"30000",D3763&lt;35000,"35000",D3763&lt;40000,"40000",D3763&lt;45000,"45000",D3763&lt;50000,"50000",D3763&gt;=50000,"&gt;50000")</f>
        <v>1000</v>
      </c>
      <c r="F3763">
        <v>500</v>
      </c>
      <c r="G3763" t="str" cm="1">
        <f t="array" ref="G3763">_xlfn.IFS(F3763&lt;1000,"1000",F3763&lt;5000,"5000",F3763&lt;10000,"10000",F3763&lt;15000,"15000",F3763&lt;20000,"20000",F3763&lt;25000,"25000",F3763&lt;30000,"30000",F3763&lt;35000,"35000",F3763&lt;40000,"40000",F3763&lt;45000,"45000",F3763&lt;50000,"50000",F3763&gt;50000,"&gt;50000")</f>
        <v>1000</v>
      </c>
      <c r="H3763" t="s">
        <v>8219</v>
      </c>
      <c r="I3763" t="s">
        <v>8225</v>
      </c>
      <c r="J3763" t="s">
        <v>8247</v>
      </c>
      <c r="K3763">
        <v>1439247600</v>
      </c>
      <c r="L3763" s="10">
        <v>42226.958333333328</v>
      </c>
      <c r="M3763">
        <v>1434625937</v>
      </c>
      <c r="N3763" s="10">
        <f t="shared" si="176"/>
        <v>42173.466863425929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174"/>
        <v>100</v>
      </c>
      <c r="T3763">
        <f t="shared" si="175"/>
        <v>166.66666666666666</v>
      </c>
      <c r="U3763" t="s">
        <v>8317</v>
      </c>
      <c r="V3763" t="s">
        <v>8359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 t="str" cm="1">
        <f t="array" ref="E3764">_xlfn.IFS(D3764&lt;1000,"1000",D3764&lt;5000,"5000",D3764&lt;10000,"10000",D3764&lt;15000,"15000",D3764&lt;20000,"20000",D3764&lt;25000,"25000",D3764&lt;30000,"30000",D3764&lt;35000,"35000",D3764&lt;40000,"40000",D3764&lt;45000,"45000",D3764&lt;50000,"50000",D3764&gt;=50000,"&gt;50000")</f>
        <v>5000</v>
      </c>
      <c r="F3764">
        <v>1328</v>
      </c>
      <c r="G3764" t="str" cm="1">
        <f t="array" ref="G3764">_xlfn.IFS(F3764&lt;1000,"1000",F3764&lt;5000,"5000",F3764&lt;10000,"10000",F3764&lt;15000,"15000",F3764&lt;20000,"20000",F3764&lt;25000,"25000",F3764&lt;30000,"30000",F3764&lt;35000,"35000",F3764&lt;40000,"40000",F3764&lt;45000,"45000",F3764&lt;50000,"50000",F3764&gt;50000,"&gt;50000")</f>
        <v>5000</v>
      </c>
      <c r="H3764" t="s">
        <v>8219</v>
      </c>
      <c r="I3764" t="s">
        <v>8225</v>
      </c>
      <c r="J3764" t="s">
        <v>8247</v>
      </c>
      <c r="K3764">
        <v>1438543889</v>
      </c>
      <c r="L3764" s="10">
        <v>42218.813530092593</v>
      </c>
      <c r="M3764">
        <v>1436383889</v>
      </c>
      <c r="N3764" s="10">
        <f t="shared" si="176"/>
        <v>42193.813530092593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174"/>
        <v>106.24</v>
      </c>
      <c r="T3764">
        <f t="shared" si="175"/>
        <v>47.428571428571431</v>
      </c>
      <c r="U3764" t="s">
        <v>8317</v>
      </c>
      <c r="V3764" t="s">
        <v>8359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 t="str" cm="1">
        <f t="array" ref="E3765">_xlfn.IFS(D3765&lt;1000,"1000",D3765&lt;5000,"5000",D3765&lt;10000,"10000",D3765&lt;15000,"15000",D3765&lt;20000,"20000",D3765&lt;25000,"25000",D3765&lt;30000,"30000",D3765&lt;35000,"35000",D3765&lt;40000,"40000",D3765&lt;45000,"45000",D3765&lt;50000,"50000",D3765&gt;=50000,"&gt;50000")</f>
        <v>10000</v>
      </c>
      <c r="F3765">
        <v>5000</v>
      </c>
      <c r="G3765" t="str" cm="1">
        <f t="array" ref="G3765">_xlfn.IFS(F3765&lt;1000,"1000",F3765&lt;5000,"5000",F3765&lt;10000,"10000",F3765&lt;15000,"15000",F3765&lt;20000,"20000",F3765&lt;25000,"25000",F3765&lt;30000,"30000",F3765&lt;35000,"35000",F3765&lt;40000,"40000",F3765&lt;45000,"45000",F3765&lt;50000,"50000",F3765&gt;50000,"&gt;50000")</f>
        <v>10000</v>
      </c>
      <c r="H3765" t="s">
        <v>8219</v>
      </c>
      <c r="I3765" t="s">
        <v>8224</v>
      </c>
      <c r="J3765" t="s">
        <v>8246</v>
      </c>
      <c r="K3765">
        <v>1427907626</v>
      </c>
      <c r="L3765" s="10">
        <v>42095.708634259259</v>
      </c>
      <c r="M3765">
        <v>1425319226</v>
      </c>
      <c r="N3765" s="10">
        <f t="shared" si="176"/>
        <v>42065.750300925924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174"/>
        <v>100</v>
      </c>
      <c r="T3765">
        <f t="shared" si="175"/>
        <v>64.935064935064929</v>
      </c>
      <c r="U3765" t="s">
        <v>8317</v>
      </c>
      <c r="V3765" t="s">
        <v>8359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 t="str" cm="1">
        <f t="array" ref="E3766">_xlfn.IFS(D3766&lt;1000,"1000",D3766&lt;5000,"5000",D3766&lt;10000,"10000",D3766&lt;15000,"15000",D3766&lt;20000,"20000",D3766&lt;25000,"25000",D3766&lt;30000,"30000",D3766&lt;35000,"35000",D3766&lt;40000,"40000",D3766&lt;45000,"45000",D3766&lt;50000,"50000",D3766&gt;=50000,"&gt;50000")</f>
        <v>5000</v>
      </c>
      <c r="F3766">
        <v>1500</v>
      </c>
      <c r="G3766" t="str" cm="1">
        <f t="array" ref="G3766">_xlfn.IFS(F3766&lt;1000,"1000",F3766&lt;5000,"5000",F3766&lt;10000,"10000",F3766&lt;15000,"15000",F3766&lt;20000,"20000",F3766&lt;25000,"25000",F3766&lt;30000,"30000",F3766&lt;35000,"35000",F3766&lt;40000,"40000",F3766&lt;45000,"45000",F3766&lt;50000,"50000",F3766&gt;50000,"&gt;50000")</f>
        <v>5000</v>
      </c>
      <c r="H3766" t="s">
        <v>8219</v>
      </c>
      <c r="I3766" t="s">
        <v>8224</v>
      </c>
      <c r="J3766" t="s">
        <v>8246</v>
      </c>
      <c r="K3766">
        <v>1464482160</v>
      </c>
      <c r="L3766" s="10">
        <v>42519.024999999994</v>
      </c>
      <c r="M3766">
        <v>1462824832</v>
      </c>
      <c r="N3766" s="10">
        <f t="shared" si="176"/>
        <v>42499.842962962968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174"/>
        <v>100</v>
      </c>
      <c r="T3766">
        <f t="shared" si="175"/>
        <v>55.555555555555557</v>
      </c>
      <c r="U3766" t="s">
        <v>8317</v>
      </c>
      <c r="V3766" t="s">
        <v>8359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 t="str" cm="1">
        <f t="array" ref="E3767">_xlfn.IFS(D3767&lt;1000,"1000",D3767&lt;5000,"5000",D3767&lt;10000,"10000",D3767&lt;15000,"15000",D3767&lt;20000,"20000",D3767&lt;25000,"25000",D3767&lt;30000,"30000",D3767&lt;35000,"35000",D3767&lt;40000,"40000",D3767&lt;45000,"45000",D3767&lt;50000,"50000",D3767&gt;=50000,"&gt;50000")</f>
        <v>10000</v>
      </c>
      <c r="F3767">
        <v>7942</v>
      </c>
      <c r="G3767" t="str" cm="1">
        <f t="array" ref="G3767">_xlfn.IFS(F3767&lt;1000,"1000",F3767&lt;5000,"5000",F3767&lt;10000,"10000",F3767&lt;15000,"15000",F3767&lt;20000,"20000",F3767&lt;25000,"25000",F3767&lt;30000,"30000",F3767&lt;35000,"35000",F3767&lt;40000,"40000",F3767&lt;45000,"45000",F3767&lt;50000,"50000",F3767&gt;50000,"&gt;50000")</f>
        <v>10000</v>
      </c>
      <c r="H3767" t="s">
        <v>8219</v>
      </c>
      <c r="I3767" t="s">
        <v>8224</v>
      </c>
      <c r="J3767" t="s">
        <v>8246</v>
      </c>
      <c r="K3767">
        <v>1406745482</v>
      </c>
      <c r="L3767" s="10">
        <v>41850.776412037041</v>
      </c>
      <c r="M3767">
        <v>1404153482</v>
      </c>
      <c r="N3767" s="10">
        <f t="shared" si="176"/>
        <v>41820.776412037041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174"/>
        <v>113.45714285714286</v>
      </c>
      <c r="T3767">
        <f t="shared" si="175"/>
        <v>74.224299065420567</v>
      </c>
      <c r="U3767" t="s">
        <v>8317</v>
      </c>
      <c r="V3767" t="s">
        <v>8359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 t="str" cm="1">
        <f t="array" ref="E3768">_xlfn.IFS(D3768&lt;1000,"1000",D3768&lt;5000,"5000",D3768&lt;10000,"10000",D3768&lt;15000,"15000",D3768&lt;20000,"20000",D3768&lt;25000,"25000",D3768&lt;30000,"30000",D3768&lt;35000,"35000",D3768&lt;40000,"40000",D3768&lt;45000,"45000",D3768&lt;50000,"50000",D3768&gt;=50000,"&gt;50000")</f>
        <v>15000</v>
      </c>
      <c r="F3768">
        <v>10265.01</v>
      </c>
      <c r="G3768" t="str" cm="1">
        <f t="array" ref="G3768">_xlfn.IFS(F3768&lt;1000,"1000",F3768&lt;5000,"5000",F3768&lt;10000,"10000",F3768&lt;15000,"15000",F3768&lt;20000,"20000",F3768&lt;25000,"25000",F3768&lt;30000,"30000",F3768&lt;35000,"35000",F3768&lt;40000,"40000",F3768&lt;45000,"45000",F3768&lt;50000,"50000",F3768&gt;50000,"&gt;50000")</f>
        <v>15000</v>
      </c>
      <c r="H3768" t="s">
        <v>8219</v>
      </c>
      <c r="I3768" t="s">
        <v>8224</v>
      </c>
      <c r="J3768" t="s">
        <v>8246</v>
      </c>
      <c r="K3768">
        <v>1404360045</v>
      </c>
      <c r="L3768" s="10">
        <v>41823.167187500003</v>
      </c>
      <c r="M3768">
        <v>1401336045</v>
      </c>
      <c r="N3768" s="10">
        <f t="shared" si="176"/>
        <v>41788.167187500003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174"/>
        <v>102.65010000000001</v>
      </c>
      <c r="T3768">
        <f t="shared" si="175"/>
        <v>106.9271875</v>
      </c>
      <c r="U3768" t="s">
        <v>8317</v>
      </c>
      <c r="V3768" t="s">
        <v>8359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 t="str" cm="1">
        <f t="array" ref="E3769">_xlfn.IFS(D3769&lt;1000,"1000",D3769&lt;5000,"5000",D3769&lt;10000,"10000",D3769&lt;15000,"15000",D3769&lt;20000,"20000",D3769&lt;25000,"25000",D3769&lt;30000,"30000",D3769&lt;35000,"35000",D3769&lt;40000,"40000",D3769&lt;45000,"45000",D3769&lt;50000,"50000",D3769&gt;=50000,"&gt;50000")</f>
        <v>5000</v>
      </c>
      <c r="F3769">
        <v>2335</v>
      </c>
      <c r="G3769" t="str" cm="1">
        <f t="array" ref="G3769">_xlfn.IFS(F3769&lt;1000,"1000",F3769&lt;5000,"5000",F3769&lt;10000,"10000",F3769&lt;15000,"15000",F3769&lt;20000,"20000",F3769&lt;25000,"25000",F3769&lt;30000,"30000",F3769&lt;35000,"35000",F3769&lt;40000,"40000",F3769&lt;45000,"45000",F3769&lt;50000,"50000",F3769&gt;50000,"&gt;50000")</f>
        <v>5000</v>
      </c>
      <c r="H3769" t="s">
        <v>8219</v>
      </c>
      <c r="I3769" t="s">
        <v>8224</v>
      </c>
      <c r="J3769" t="s">
        <v>8246</v>
      </c>
      <c r="K3769">
        <v>1425185940</v>
      </c>
      <c r="L3769" s="10">
        <v>42064.207638888889</v>
      </c>
      <c r="M3769">
        <v>1423960097</v>
      </c>
      <c r="N3769" s="10">
        <f t="shared" si="176"/>
        <v>42050.019641203704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174"/>
        <v>116.75</v>
      </c>
      <c r="T3769">
        <f t="shared" si="175"/>
        <v>41.696428571428569</v>
      </c>
      <c r="U3769" t="s">
        <v>8317</v>
      </c>
      <c r="V3769" t="s">
        <v>8359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 t="str" cm="1">
        <f t="array" ref="E3770">_xlfn.IFS(D3770&lt;1000,"1000",D3770&lt;5000,"5000",D3770&lt;10000,"10000",D3770&lt;15000,"15000",D3770&lt;20000,"20000",D3770&lt;25000,"25000",D3770&lt;30000,"30000",D3770&lt;35000,"35000",D3770&lt;40000,"40000",D3770&lt;45000,"45000",D3770&lt;50000,"50000",D3770&gt;=50000,"&gt;50000")</f>
        <v>5000</v>
      </c>
      <c r="F3770">
        <v>4306.1099999999997</v>
      </c>
      <c r="G3770" t="str" cm="1">
        <f t="array" ref="G3770">_xlfn.IFS(F3770&lt;1000,"1000",F3770&lt;5000,"5000",F3770&lt;10000,"10000",F3770&lt;15000,"15000",F3770&lt;20000,"20000",F3770&lt;25000,"25000",F3770&lt;30000,"30000",F3770&lt;35000,"35000",F3770&lt;40000,"40000",F3770&lt;45000,"45000",F3770&lt;50000,"50000",F3770&gt;50000,"&gt;50000")</f>
        <v>5000</v>
      </c>
      <c r="H3770" t="s">
        <v>8219</v>
      </c>
      <c r="I3770" t="s">
        <v>8224</v>
      </c>
      <c r="J3770" t="s">
        <v>8246</v>
      </c>
      <c r="K3770">
        <v>1402594090</v>
      </c>
      <c r="L3770" s="10">
        <v>41802.727893518517</v>
      </c>
      <c r="M3770">
        <v>1400002090</v>
      </c>
      <c r="N3770" s="10">
        <f t="shared" si="176"/>
        <v>41772.727893518517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174"/>
        <v>107.65274999999998</v>
      </c>
      <c r="T3770">
        <f t="shared" si="175"/>
        <v>74.243275862068955</v>
      </c>
      <c r="U3770" t="s">
        <v>8317</v>
      </c>
      <c r="V3770" t="s">
        <v>8359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 t="str" cm="1">
        <f t="array" ref="E3771">_xlfn.IFS(D3771&lt;1000,"1000",D3771&lt;5000,"5000",D3771&lt;10000,"10000",D3771&lt;15000,"15000",D3771&lt;20000,"20000",D3771&lt;25000,"25000",D3771&lt;30000,"30000",D3771&lt;35000,"35000",D3771&lt;40000,"40000",D3771&lt;45000,"45000",D3771&lt;50000,"50000",D3771&gt;=50000,"&gt;50000")</f>
        <v>5000</v>
      </c>
      <c r="F3771">
        <v>1100</v>
      </c>
      <c r="G3771" t="str" cm="1">
        <f t="array" ref="G3771">_xlfn.IFS(F3771&lt;1000,"1000",F3771&lt;5000,"5000",F3771&lt;10000,"10000",F3771&lt;15000,"15000",F3771&lt;20000,"20000",F3771&lt;25000,"25000",F3771&lt;30000,"30000",F3771&lt;35000,"35000",F3771&lt;40000,"40000",F3771&lt;45000,"45000",F3771&lt;50000,"50000",F3771&gt;50000,"&gt;50000")</f>
        <v>5000</v>
      </c>
      <c r="H3771" t="s">
        <v>8219</v>
      </c>
      <c r="I3771" t="s">
        <v>8224</v>
      </c>
      <c r="J3771" t="s">
        <v>8246</v>
      </c>
      <c r="K3771">
        <v>1460730079</v>
      </c>
      <c r="L3771" s="10">
        <v>42475.598136574074</v>
      </c>
      <c r="M3771">
        <v>1458138079</v>
      </c>
      <c r="N3771" s="10">
        <f t="shared" si="176"/>
        <v>42445.598136574074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174"/>
        <v>100</v>
      </c>
      <c r="T3771">
        <f t="shared" si="175"/>
        <v>73.333333333333329</v>
      </c>
      <c r="U3771" t="s">
        <v>8317</v>
      </c>
      <c r="V3771" t="s">
        <v>8359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 t="str" cm="1">
        <f t="array" ref="E3772">_xlfn.IFS(D3772&lt;1000,"1000",D3772&lt;5000,"5000",D3772&lt;10000,"10000",D3772&lt;15000,"15000",D3772&lt;20000,"20000",D3772&lt;25000,"25000",D3772&lt;30000,"30000",D3772&lt;35000,"35000",D3772&lt;40000,"40000",D3772&lt;45000,"45000",D3772&lt;50000,"50000",D3772&gt;=50000,"&gt;50000")</f>
        <v>5000</v>
      </c>
      <c r="F3772">
        <v>2000</v>
      </c>
      <c r="G3772" t="str" cm="1">
        <f t="array" ref="G3772">_xlfn.IFS(F3772&lt;1000,"1000",F3772&lt;5000,"5000",F3772&lt;10000,"10000",F3772&lt;15000,"15000",F3772&lt;20000,"20000",F3772&lt;25000,"25000",F3772&lt;30000,"30000",F3772&lt;35000,"35000",F3772&lt;40000,"40000",F3772&lt;45000,"45000",F3772&lt;50000,"50000",F3772&gt;50000,"&gt;50000")</f>
        <v>5000</v>
      </c>
      <c r="H3772" t="s">
        <v>8219</v>
      </c>
      <c r="I3772" t="s">
        <v>8225</v>
      </c>
      <c r="J3772" t="s">
        <v>8247</v>
      </c>
      <c r="K3772">
        <v>1434234010</v>
      </c>
      <c r="L3772" s="10">
        <v>42168.930671296301</v>
      </c>
      <c r="M3772">
        <v>1431642010</v>
      </c>
      <c r="N3772" s="10">
        <f t="shared" si="176"/>
        <v>42138.930671296301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174"/>
        <v>100</v>
      </c>
      <c r="T3772">
        <f t="shared" si="175"/>
        <v>100</v>
      </c>
      <c r="U3772" t="s">
        <v>8317</v>
      </c>
      <c r="V3772" t="s">
        <v>8359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 t="str" cm="1">
        <f t="array" ref="E3773">_xlfn.IFS(D3773&lt;1000,"1000",D3773&lt;5000,"5000",D3773&lt;10000,"10000",D3773&lt;15000,"15000",D3773&lt;20000,"20000",D3773&lt;25000,"25000",D3773&lt;30000,"30000",D3773&lt;35000,"35000",D3773&lt;40000,"40000",D3773&lt;45000,"45000",D3773&lt;50000,"50000",D3773&gt;=50000,"&gt;50000")</f>
        <v>5000</v>
      </c>
      <c r="F3773">
        <v>1460</v>
      </c>
      <c r="G3773" t="str" cm="1">
        <f t="array" ref="G3773">_xlfn.IFS(F3773&lt;1000,"1000",F3773&lt;5000,"5000",F3773&lt;10000,"10000",F3773&lt;15000,"15000",F3773&lt;20000,"20000",F3773&lt;25000,"25000",F3773&lt;30000,"30000",F3773&lt;35000,"35000",F3773&lt;40000,"40000",F3773&lt;45000,"45000",F3773&lt;50000,"50000",F3773&gt;50000,"&gt;50000")</f>
        <v>5000</v>
      </c>
      <c r="H3773" t="s">
        <v>8219</v>
      </c>
      <c r="I3773" t="s">
        <v>8224</v>
      </c>
      <c r="J3773" t="s">
        <v>8246</v>
      </c>
      <c r="K3773">
        <v>1463529600</v>
      </c>
      <c r="L3773" s="10">
        <v>42508</v>
      </c>
      <c r="M3773">
        <v>1462307652</v>
      </c>
      <c r="N3773" s="10">
        <f t="shared" si="176"/>
        <v>42493.857083333336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174"/>
        <v>146</v>
      </c>
      <c r="T3773">
        <f t="shared" si="175"/>
        <v>38.421052631578945</v>
      </c>
      <c r="U3773" t="s">
        <v>8317</v>
      </c>
      <c r="V3773" t="s">
        <v>8359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 t="str" cm="1">
        <f t="array" ref="E3774">_xlfn.IFS(D3774&lt;1000,"1000",D3774&lt;5000,"5000",D3774&lt;10000,"10000",D3774&lt;15000,"15000",D3774&lt;20000,"20000",D3774&lt;25000,"25000",D3774&lt;30000,"30000",D3774&lt;35000,"35000",D3774&lt;40000,"40000",D3774&lt;45000,"45000",D3774&lt;50000,"50000",D3774&gt;=50000,"&gt;50000")</f>
        <v>10000</v>
      </c>
      <c r="F3774">
        <v>5510</v>
      </c>
      <c r="G3774" t="str" cm="1">
        <f t="array" ref="G3774">_xlfn.IFS(F3774&lt;1000,"1000",F3774&lt;5000,"5000",F3774&lt;10000,"10000",F3774&lt;15000,"15000",F3774&lt;20000,"20000",F3774&lt;25000,"25000",F3774&lt;30000,"30000",F3774&lt;35000,"35000",F3774&lt;40000,"40000",F3774&lt;45000,"45000",F3774&lt;50000,"50000",F3774&gt;50000,"&gt;50000")</f>
        <v>10000</v>
      </c>
      <c r="H3774" t="s">
        <v>8219</v>
      </c>
      <c r="I3774" t="s">
        <v>8224</v>
      </c>
      <c r="J3774" t="s">
        <v>8246</v>
      </c>
      <c r="K3774">
        <v>1480399200</v>
      </c>
      <c r="L3774" s="10">
        <v>42703.25</v>
      </c>
      <c r="M3774">
        <v>1478616506</v>
      </c>
      <c r="N3774" s="10">
        <f t="shared" si="176"/>
        <v>42682.616967592592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174"/>
        <v>110.2</v>
      </c>
      <c r="T3774">
        <f t="shared" si="175"/>
        <v>166.96969696969697</v>
      </c>
      <c r="U3774" t="s">
        <v>8317</v>
      </c>
      <c r="V3774" t="s">
        <v>8359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 t="str" cm="1">
        <f t="array" ref="E3775">_xlfn.IFS(D3775&lt;1000,"1000",D3775&lt;5000,"5000",D3775&lt;10000,"10000",D3775&lt;15000,"15000",D3775&lt;20000,"20000",D3775&lt;25000,"25000",D3775&lt;30000,"30000",D3775&lt;35000,"35000",D3775&lt;40000,"40000",D3775&lt;45000,"45000",D3775&lt;50000,"50000",D3775&gt;=50000,"&gt;50000")</f>
        <v>10000</v>
      </c>
      <c r="F3775">
        <v>5410</v>
      </c>
      <c r="G3775" t="str" cm="1">
        <f t="array" ref="G3775">_xlfn.IFS(F3775&lt;1000,"1000",F3775&lt;5000,"5000",F3775&lt;10000,"10000",F3775&lt;15000,"15000",F3775&lt;20000,"20000",F3775&lt;25000,"25000",F3775&lt;30000,"30000",F3775&lt;35000,"35000",F3775&lt;40000,"40000",F3775&lt;45000,"45000",F3775&lt;50000,"50000",F3775&gt;50000,"&gt;50000")</f>
        <v>10000</v>
      </c>
      <c r="H3775" t="s">
        <v>8219</v>
      </c>
      <c r="I3775" t="s">
        <v>8224</v>
      </c>
      <c r="J3775" t="s">
        <v>8246</v>
      </c>
      <c r="K3775">
        <v>1479175680</v>
      </c>
      <c r="L3775" s="10">
        <v>42689.088888888888</v>
      </c>
      <c r="M3775">
        <v>1476317247</v>
      </c>
      <c r="N3775" s="10">
        <f t="shared" si="176"/>
        <v>42656.005173611105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174"/>
        <v>108.2</v>
      </c>
      <c r="T3775">
        <f t="shared" si="175"/>
        <v>94.912280701754383</v>
      </c>
      <c r="U3775" t="s">
        <v>8317</v>
      </c>
      <c r="V3775" t="s">
        <v>8359</v>
      </c>
    </row>
    <row r="3776" spans="1:22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 t="str" cm="1">
        <f t="array" ref="E3776">_xlfn.IFS(D3776&lt;1000,"1000",D3776&lt;5000,"5000",D3776&lt;10000,"10000",D3776&lt;15000,"15000",D3776&lt;20000,"20000",D3776&lt;25000,"25000",D3776&lt;30000,"30000",D3776&lt;35000,"35000",D3776&lt;40000,"40000",D3776&lt;45000,"45000",D3776&lt;50000,"50000",D3776&gt;=50000,"&gt;50000")</f>
        <v>5000</v>
      </c>
      <c r="F3776">
        <v>2500</v>
      </c>
      <c r="G3776" t="str" cm="1">
        <f t="array" ref="G3776">_xlfn.IFS(F3776&lt;1000,"1000",F3776&lt;5000,"5000",F3776&lt;10000,"10000",F3776&lt;15000,"15000",F3776&lt;20000,"20000",F3776&lt;25000,"25000",F3776&lt;30000,"30000",F3776&lt;35000,"35000",F3776&lt;40000,"40000",F3776&lt;45000,"45000",F3776&lt;50000,"50000",F3776&gt;50000,"&gt;50000")</f>
        <v>5000</v>
      </c>
      <c r="H3776" t="s">
        <v>8219</v>
      </c>
      <c r="I3776" t="s">
        <v>8229</v>
      </c>
      <c r="J3776" t="s">
        <v>8251</v>
      </c>
      <c r="K3776">
        <v>1428606055</v>
      </c>
      <c r="L3776" s="10">
        <v>42103.792303240742</v>
      </c>
      <c r="M3776">
        <v>1427223655</v>
      </c>
      <c r="N3776" s="10">
        <f t="shared" si="176"/>
        <v>42087.792303240742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174"/>
        <v>100</v>
      </c>
      <c r="T3776">
        <f t="shared" si="175"/>
        <v>100</v>
      </c>
      <c r="U3776" t="s">
        <v>8317</v>
      </c>
      <c r="V3776" t="s">
        <v>8359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 t="str" cm="1">
        <f t="array" ref="E3777">_xlfn.IFS(D3777&lt;1000,"1000",D3777&lt;5000,"5000",D3777&lt;10000,"10000",D3777&lt;15000,"15000",D3777&lt;20000,"20000",D3777&lt;25000,"25000",D3777&lt;30000,"30000",D3777&lt;35000,"35000",D3777&lt;40000,"40000",D3777&lt;45000,"45000",D3777&lt;50000,"50000",D3777&gt;=50000,"&gt;50000")</f>
        <v>5000</v>
      </c>
      <c r="F3777">
        <v>2005</v>
      </c>
      <c r="G3777" t="str" cm="1">
        <f t="array" ref="G3777">_xlfn.IFS(F3777&lt;1000,"1000",F3777&lt;5000,"5000",F3777&lt;10000,"10000",F3777&lt;15000,"15000",F3777&lt;20000,"20000",F3777&lt;25000,"25000",F3777&lt;30000,"30000",F3777&lt;35000,"35000",F3777&lt;40000,"40000",F3777&lt;45000,"45000",F3777&lt;50000,"50000",F3777&gt;50000,"&gt;50000")</f>
        <v>5000</v>
      </c>
      <c r="H3777" t="s">
        <v>8219</v>
      </c>
      <c r="I3777" t="s">
        <v>8224</v>
      </c>
      <c r="J3777" t="s">
        <v>8246</v>
      </c>
      <c r="K3777">
        <v>1428552000</v>
      </c>
      <c r="L3777" s="10">
        <v>42103.166666666672</v>
      </c>
      <c r="M3777">
        <v>1426199843</v>
      </c>
      <c r="N3777" s="10">
        <f t="shared" si="176"/>
        <v>42075.942627314813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174"/>
        <v>100.25</v>
      </c>
      <c r="T3777">
        <f t="shared" si="175"/>
        <v>143.21428571428572</v>
      </c>
      <c r="U3777" t="s">
        <v>8317</v>
      </c>
      <c r="V3777" t="s">
        <v>8359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 t="str" cm="1">
        <f t="array" ref="E3778">_xlfn.IFS(D3778&lt;1000,"1000",D3778&lt;5000,"5000",D3778&lt;10000,"10000",D3778&lt;15000,"15000",D3778&lt;20000,"20000",D3778&lt;25000,"25000",D3778&lt;30000,"30000",D3778&lt;35000,"35000",D3778&lt;40000,"40000",D3778&lt;45000,"45000",D3778&lt;50000,"50000",D3778&gt;=50000,"&gt;50000")</f>
        <v>10000</v>
      </c>
      <c r="F3778">
        <v>8537</v>
      </c>
      <c r="G3778" t="str" cm="1">
        <f t="array" ref="G3778">_xlfn.IFS(F3778&lt;1000,"1000",F3778&lt;5000,"5000",F3778&lt;10000,"10000",F3778&lt;15000,"15000",F3778&lt;20000,"20000",F3778&lt;25000,"25000",F3778&lt;30000,"30000",F3778&lt;35000,"35000",F3778&lt;40000,"40000",F3778&lt;45000,"45000",F3778&lt;50000,"50000",F3778&gt;50000,"&gt;50000")</f>
        <v>10000</v>
      </c>
      <c r="H3778" t="s">
        <v>8219</v>
      </c>
      <c r="I3778" t="s">
        <v>8224</v>
      </c>
      <c r="J3778" t="s">
        <v>8246</v>
      </c>
      <c r="K3778">
        <v>1406854800</v>
      </c>
      <c r="L3778" s="10">
        <v>41852.041666666664</v>
      </c>
      <c r="M3778">
        <v>1403599778</v>
      </c>
      <c r="N3778" s="10">
        <f t="shared" si="176"/>
        <v>41814.367800925924</v>
      </c>
      <c r="O3778" t="b">
        <v>0</v>
      </c>
      <c r="P3778">
        <v>94</v>
      </c>
      <c r="Q3778" t="b">
        <v>1</v>
      </c>
      <c r="R3778" t="s">
        <v>8305</v>
      </c>
      <c r="S3778" s="5">
        <f t="shared" ref="S3778:S3841" si="177">(F3778/D3778)*100</f>
        <v>106.71250000000001</v>
      </c>
      <c r="T3778">
        <f t="shared" ref="T3778:T3841" si="178">F3778/P3778</f>
        <v>90.819148936170208</v>
      </c>
      <c r="U3778" t="s">
        <v>8317</v>
      </c>
      <c r="V3778" t="s">
        <v>8359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 t="str" cm="1">
        <f t="array" ref="E3779">_xlfn.IFS(D3779&lt;1000,"1000",D3779&lt;5000,"5000",D3779&lt;10000,"10000",D3779&lt;15000,"15000",D3779&lt;20000,"20000",D3779&lt;25000,"25000",D3779&lt;30000,"30000",D3779&lt;35000,"35000",D3779&lt;40000,"40000",D3779&lt;45000,"45000",D3779&lt;50000,"50000",D3779&gt;=50000,"&gt;50000")</f>
        <v>5000</v>
      </c>
      <c r="F3779">
        <v>2864</v>
      </c>
      <c r="G3779" t="str" cm="1">
        <f t="array" ref="G3779">_xlfn.IFS(F3779&lt;1000,"1000",F3779&lt;5000,"5000",F3779&lt;10000,"10000",F3779&lt;15000,"15000",F3779&lt;20000,"20000",F3779&lt;25000,"25000",F3779&lt;30000,"30000",F3779&lt;35000,"35000",F3779&lt;40000,"40000",F3779&lt;45000,"45000",F3779&lt;50000,"50000",F3779&gt;50000,"&gt;50000")</f>
        <v>5000</v>
      </c>
      <c r="H3779" t="s">
        <v>8219</v>
      </c>
      <c r="I3779" t="s">
        <v>8224</v>
      </c>
      <c r="J3779" t="s">
        <v>8246</v>
      </c>
      <c r="K3779">
        <v>1411790400</v>
      </c>
      <c r="L3779" s="10">
        <v>41909.166666666664</v>
      </c>
      <c r="M3779">
        <v>1409884821</v>
      </c>
      <c r="N3779" s="10">
        <f t="shared" ref="N3779:N3842" si="179">(((M3779/60)/60)/24)+DATE(1970,1,1)</f>
        <v>41887.111354166671</v>
      </c>
      <c r="O3779" t="b">
        <v>0</v>
      </c>
      <c r="P3779">
        <v>59</v>
      </c>
      <c r="Q3779" t="b">
        <v>1</v>
      </c>
      <c r="R3779" t="s">
        <v>8305</v>
      </c>
      <c r="S3779" s="5">
        <f t="shared" si="177"/>
        <v>143.19999999999999</v>
      </c>
      <c r="T3779">
        <f t="shared" si="178"/>
        <v>48.542372881355931</v>
      </c>
      <c r="U3779" t="s">
        <v>8317</v>
      </c>
      <c r="V3779" t="s">
        <v>8359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 t="str" cm="1">
        <f t="array" ref="E3780">_xlfn.IFS(D3780&lt;1000,"1000",D3780&lt;5000,"5000",D3780&lt;10000,"10000",D3780&lt;15000,"15000",D3780&lt;20000,"20000",D3780&lt;25000,"25000",D3780&lt;30000,"30000",D3780&lt;35000,"35000",D3780&lt;40000,"40000",D3780&lt;45000,"45000",D3780&lt;50000,"50000",D3780&gt;=50000,"&gt;50000")</f>
        <v>5000</v>
      </c>
      <c r="F3780">
        <v>2521</v>
      </c>
      <c r="G3780" t="str" cm="1">
        <f t="array" ref="G3780">_xlfn.IFS(F3780&lt;1000,"1000",F3780&lt;5000,"5000",F3780&lt;10000,"10000",F3780&lt;15000,"15000",F3780&lt;20000,"20000",F3780&lt;25000,"25000",F3780&lt;30000,"30000",F3780&lt;35000,"35000",F3780&lt;40000,"40000",F3780&lt;45000,"45000",F3780&lt;50000,"50000",F3780&gt;50000,"&gt;50000")</f>
        <v>5000</v>
      </c>
      <c r="H3780" t="s">
        <v>8219</v>
      </c>
      <c r="I3780" t="s">
        <v>8224</v>
      </c>
      <c r="J3780" t="s">
        <v>8246</v>
      </c>
      <c r="K3780">
        <v>1423942780</v>
      </c>
      <c r="L3780" s="10">
        <v>42049.819212962961</v>
      </c>
      <c r="M3780">
        <v>1418758780</v>
      </c>
      <c r="N3780" s="10">
        <f t="shared" si="179"/>
        <v>41989.819212962961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177"/>
        <v>105.04166666666667</v>
      </c>
      <c r="T3780">
        <f t="shared" si="178"/>
        <v>70.027777777777771</v>
      </c>
      <c r="U3780" t="s">
        <v>8317</v>
      </c>
      <c r="V3780" t="s">
        <v>8359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 t="str" cm="1">
        <f t="array" ref="E3781">_xlfn.IFS(D3781&lt;1000,"1000",D3781&lt;5000,"5000",D3781&lt;10000,"10000",D3781&lt;15000,"15000",D3781&lt;20000,"20000",D3781&lt;25000,"25000",D3781&lt;30000,"30000",D3781&lt;35000,"35000",D3781&lt;40000,"40000",D3781&lt;45000,"45000",D3781&lt;50000,"50000",D3781&gt;=50000,"&gt;50000")</f>
        <v>20000</v>
      </c>
      <c r="F3781">
        <v>15597</v>
      </c>
      <c r="G3781" t="str" cm="1">
        <f t="array" ref="G3781">_xlfn.IFS(F3781&lt;1000,"1000",F3781&lt;5000,"5000",F3781&lt;10000,"10000",F3781&lt;15000,"15000",F3781&lt;20000,"20000",F3781&lt;25000,"25000",F3781&lt;30000,"30000",F3781&lt;35000,"35000",F3781&lt;40000,"40000",F3781&lt;45000,"45000",F3781&lt;50000,"50000",F3781&gt;50000,"&gt;50000")</f>
        <v>20000</v>
      </c>
      <c r="H3781" t="s">
        <v>8219</v>
      </c>
      <c r="I3781" t="s">
        <v>8224</v>
      </c>
      <c r="J3781" t="s">
        <v>8246</v>
      </c>
      <c r="K3781">
        <v>1459010340</v>
      </c>
      <c r="L3781" s="10">
        <v>42455.693750000006</v>
      </c>
      <c r="M3781">
        <v>1456421940</v>
      </c>
      <c r="N3781" s="10">
        <f t="shared" si="179"/>
        <v>42425.735416666663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177"/>
        <v>103.98</v>
      </c>
      <c r="T3781">
        <f t="shared" si="178"/>
        <v>135.62608695652173</v>
      </c>
      <c r="U3781" t="s">
        <v>8317</v>
      </c>
      <c r="V3781" t="s">
        <v>8359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 t="str" cm="1">
        <f t="array" ref="E3782">_xlfn.IFS(D3782&lt;1000,"1000",D3782&lt;5000,"5000",D3782&lt;10000,"10000",D3782&lt;15000,"15000",D3782&lt;20000,"20000",D3782&lt;25000,"25000",D3782&lt;30000,"30000",D3782&lt;35000,"35000",D3782&lt;40000,"40000",D3782&lt;45000,"45000",D3782&lt;50000,"50000",D3782&gt;=50000,"&gt;50000")</f>
        <v>5000</v>
      </c>
      <c r="F3782">
        <v>3000</v>
      </c>
      <c r="G3782" t="str" cm="1">
        <f t="array" ref="G3782">_xlfn.IFS(F3782&lt;1000,"1000",F3782&lt;5000,"5000",F3782&lt;10000,"10000",F3782&lt;15000,"15000",F3782&lt;20000,"20000",F3782&lt;25000,"25000",F3782&lt;30000,"30000",F3782&lt;35000,"35000",F3782&lt;40000,"40000",F3782&lt;45000,"45000",F3782&lt;50000,"50000",F3782&gt;50000,"&gt;50000")</f>
        <v>5000</v>
      </c>
      <c r="H3782" t="s">
        <v>8219</v>
      </c>
      <c r="I3782" t="s">
        <v>8224</v>
      </c>
      <c r="J3782" t="s">
        <v>8246</v>
      </c>
      <c r="K3782">
        <v>1436817960</v>
      </c>
      <c r="L3782" s="10">
        <v>42198.837499999994</v>
      </c>
      <c r="M3782">
        <v>1433999785</v>
      </c>
      <c r="N3782" s="10">
        <f t="shared" si="179"/>
        <v>42166.219733796301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177"/>
        <v>120</v>
      </c>
      <c r="T3782">
        <f t="shared" si="178"/>
        <v>100</v>
      </c>
      <c r="U3782" t="s">
        <v>8317</v>
      </c>
      <c r="V3782" t="s">
        <v>8359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 t="str" cm="1">
        <f t="array" ref="E3783">_xlfn.IFS(D3783&lt;1000,"1000",D3783&lt;5000,"5000",D3783&lt;10000,"10000",D3783&lt;15000,"15000",D3783&lt;20000,"20000",D3783&lt;25000,"25000",D3783&lt;30000,"30000",D3783&lt;35000,"35000",D3783&lt;40000,"40000",D3783&lt;45000,"45000",D3783&lt;50000,"50000",D3783&gt;=50000,"&gt;50000")</f>
        <v>5000</v>
      </c>
      <c r="F3783">
        <v>4935</v>
      </c>
      <c r="G3783" t="str" cm="1">
        <f t="array" ref="G3783">_xlfn.IFS(F3783&lt;1000,"1000",F3783&lt;5000,"5000",F3783&lt;10000,"10000",F3783&lt;15000,"15000",F3783&lt;20000,"20000",F3783&lt;25000,"25000",F3783&lt;30000,"30000",F3783&lt;35000,"35000",F3783&lt;40000,"40000",F3783&lt;45000,"45000",F3783&lt;50000,"50000",F3783&gt;50000,"&gt;50000")</f>
        <v>5000</v>
      </c>
      <c r="H3783" t="s">
        <v>8219</v>
      </c>
      <c r="I3783" t="s">
        <v>8224</v>
      </c>
      <c r="J3783" t="s">
        <v>8246</v>
      </c>
      <c r="K3783">
        <v>1410210685</v>
      </c>
      <c r="L3783" s="10">
        <v>41890.882928240739</v>
      </c>
      <c r="M3783">
        <v>1408050685</v>
      </c>
      <c r="N3783" s="10">
        <f t="shared" si="179"/>
        <v>41865.882928240739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177"/>
        <v>109.66666666666667</v>
      </c>
      <c r="T3783">
        <f t="shared" si="178"/>
        <v>94.90384615384616</v>
      </c>
      <c r="U3783" t="s">
        <v>8317</v>
      </c>
      <c r="V3783" t="s">
        <v>8359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 t="str" cm="1">
        <f t="array" ref="E3784">_xlfn.IFS(D3784&lt;1000,"1000",D3784&lt;5000,"5000",D3784&lt;10000,"10000",D3784&lt;15000,"15000",D3784&lt;20000,"20000",D3784&lt;25000,"25000",D3784&lt;30000,"30000",D3784&lt;35000,"35000",D3784&lt;40000,"40000",D3784&lt;45000,"45000",D3784&lt;50000,"50000",D3784&gt;=50000,"&gt;50000")</f>
        <v>5000</v>
      </c>
      <c r="F3784">
        <v>2035</v>
      </c>
      <c r="G3784" t="str" cm="1">
        <f t="array" ref="G3784">_xlfn.IFS(F3784&lt;1000,"1000",F3784&lt;5000,"5000",F3784&lt;10000,"10000",F3784&lt;15000,"15000",F3784&lt;20000,"20000",F3784&lt;25000,"25000",F3784&lt;30000,"30000",F3784&lt;35000,"35000",F3784&lt;40000,"40000",F3784&lt;45000,"45000",F3784&lt;50000,"50000",F3784&gt;50000,"&gt;50000")</f>
        <v>5000</v>
      </c>
      <c r="H3784" t="s">
        <v>8219</v>
      </c>
      <c r="I3784" t="s">
        <v>8225</v>
      </c>
      <c r="J3784" t="s">
        <v>8247</v>
      </c>
      <c r="K3784">
        <v>1469401200</v>
      </c>
      <c r="L3784" s="10">
        <v>42575.958333333328</v>
      </c>
      <c r="M3784">
        <v>1466887297</v>
      </c>
      <c r="N3784" s="10">
        <f t="shared" si="179"/>
        <v>42546.862233796302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177"/>
        <v>101.75</v>
      </c>
      <c r="T3784">
        <f t="shared" si="178"/>
        <v>75.370370370370367</v>
      </c>
      <c r="U3784" t="s">
        <v>8317</v>
      </c>
      <c r="V3784" t="s">
        <v>8359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 t="str" cm="1">
        <f t="array" ref="E3785">_xlfn.IFS(D3785&lt;1000,"1000",D3785&lt;5000,"5000",D3785&lt;10000,"10000",D3785&lt;15000,"15000",D3785&lt;20000,"20000",D3785&lt;25000,"25000",D3785&lt;30000,"30000",D3785&lt;35000,"35000",D3785&lt;40000,"40000",D3785&lt;45000,"45000",D3785&lt;50000,"50000",D3785&gt;=50000,"&gt;50000")</f>
        <v>5000</v>
      </c>
      <c r="F3785">
        <v>1547</v>
      </c>
      <c r="G3785" t="str" cm="1">
        <f t="array" ref="G3785">_xlfn.IFS(F3785&lt;1000,"1000",F3785&lt;5000,"5000",F3785&lt;10000,"10000",F3785&lt;15000,"15000",F3785&lt;20000,"20000",F3785&lt;25000,"25000",F3785&lt;30000,"30000",F3785&lt;35000,"35000",F3785&lt;40000,"40000",F3785&lt;45000,"45000",F3785&lt;50000,"50000",F3785&gt;50000,"&gt;50000")</f>
        <v>5000</v>
      </c>
      <c r="H3785" t="s">
        <v>8219</v>
      </c>
      <c r="I3785" t="s">
        <v>8224</v>
      </c>
      <c r="J3785" t="s">
        <v>8246</v>
      </c>
      <c r="K3785">
        <v>1458057600</v>
      </c>
      <c r="L3785" s="10">
        <v>42444.666666666672</v>
      </c>
      <c r="M3785">
        <v>1455938520</v>
      </c>
      <c r="N3785" s="10">
        <f t="shared" si="179"/>
        <v>42420.140277777777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177"/>
        <v>128.91666666666666</v>
      </c>
      <c r="T3785">
        <f t="shared" si="178"/>
        <v>64.458333333333329</v>
      </c>
      <c r="U3785" t="s">
        <v>8317</v>
      </c>
      <c r="V3785" t="s">
        <v>8359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 t="str" cm="1">
        <f t="array" ref="E3786">_xlfn.IFS(D3786&lt;1000,"1000",D3786&lt;5000,"5000",D3786&lt;10000,"10000",D3786&lt;15000,"15000",D3786&lt;20000,"20000",D3786&lt;25000,"25000",D3786&lt;30000,"30000",D3786&lt;35000,"35000",D3786&lt;40000,"40000",D3786&lt;45000,"45000",D3786&lt;50000,"50000",D3786&gt;=50000,"&gt;50000")</f>
        <v>5000</v>
      </c>
      <c r="F3786">
        <v>1150</v>
      </c>
      <c r="G3786" t="str" cm="1">
        <f t="array" ref="G3786">_xlfn.IFS(F3786&lt;1000,"1000",F3786&lt;5000,"5000",F3786&lt;10000,"10000",F3786&lt;15000,"15000",F3786&lt;20000,"20000",F3786&lt;25000,"25000",F3786&lt;30000,"30000",F3786&lt;35000,"35000",F3786&lt;40000,"40000",F3786&lt;45000,"45000",F3786&lt;50000,"50000",F3786&gt;50000,"&gt;50000")</f>
        <v>5000</v>
      </c>
      <c r="H3786" t="s">
        <v>8219</v>
      </c>
      <c r="I3786" t="s">
        <v>8229</v>
      </c>
      <c r="J3786" t="s">
        <v>8251</v>
      </c>
      <c r="K3786">
        <v>1468193532</v>
      </c>
      <c r="L3786" s="10">
        <v>42561.980694444443</v>
      </c>
      <c r="M3786">
        <v>1465601532</v>
      </c>
      <c r="N3786" s="10">
        <f t="shared" si="179"/>
        <v>42531.980694444443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177"/>
        <v>114.99999999999999</v>
      </c>
      <c r="T3786">
        <f t="shared" si="178"/>
        <v>115</v>
      </c>
      <c r="U3786" t="s">
        <v>8317</v>
      </c>
      <c r="V3786" t="s">
        <v>8359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 t="str" cm="1">
        <f t="array" ref="E3787">_xlfn.IFS(D3787&lt;1000,"1000",D3787&lt;5000,"5000",D3787&lt;10000,"10000",D3787&lt;15000,"15000",D3787&lt;20000,"20000",D3787&lt;25000,"25000",D3787&lt;30000,"30000",D3787&lt;35000,"35000",D3787&lt;40000,"40000",D3787&lt;45000,"45000",D3787&lt;50000,"50000",D3787&gt;=50000,"&gt;50000")</f>
        <v>5000</v>
      </c>
      <c r="F3787">
        <v>3015</v>
      </c>
      <c r="G3787" t="str" cm="1">
        <f t="array" ref="G3787">_xlfn.IFS(F3787&lt;1000,"1000",F3787&lt;5000,"5000",F3787&lt;10000,"10000",F3787&lt;15000,"15000",F3787&lt;20000,"20000",F3787&lt;25000,"25000",F3787&lt;30000,"30000",F3787&lt;35000,"35000",F3787&lt;40000,"40000",F3787&lt;45000,"45000",F3787&lt;50000,"50000",F3787&gt;50000,"&gt;50000")</f>
        <v>5000</v>
      </c>
      <c r="H3787" t="s">
        <v>8219</v>
      </c>
      <c r="I3787" t="s">
        <v>8225</v>
      </c>
      <c r="J3787" t="s">
        <v>8247</v>
      </c>
      <c r="K3787">
        <v>1470132180</v>
      </c>
      <c r="L3787" s="10">
        <v>42584.418749999997</v>
      </c>
      <c r="M3787">
        <v>1467040769</v>
      </c>
      <c r="N3787" s="10">
        <f t="shared" si="179"/>
        <v>42548.63853009259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177"/>
        <v>150.75</v>
      </c>
      <c r="T3787">
        <f t="shared" si="178"/>
        <v>100.5</v>
      </c>
      <c r="U3787" t="s">
        <v>8317</v>
      </c>
      <c r="V3787" t="s">
        <v>8359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 t="str" cm="1">
        <f t="array" ref="E3788">_xlfn.IFS(D3788&lt;1000,"1000",D3788&lt;5000,"5000",D3788&lt;10000,"10000",D3788&lt;15000,"15000",D3788&lt;20000,"20000",D3788&lt;25000,"25000",D3788&lt;30000,"30000",D3788&lt;35000,"35000",D3788&lt;40000,"40000",D3788&lt;45000,"45000",D3788&lt;50000,"50000",D3788&gt;=50000,"&gt;50000")</f>
        <v>10000</v>
      </c>
      <c r="F3788">
        <v>6658</v>
      </c>
      <c r="G3788" t="str" cm="1">
        <f t="array" ref="G3788">_xlfn.IFS(F3788&lt;1000,"1000",F3788&lt;5000,"5000",F3788&lt;10000,"10000",F3788&lt;15000,"15000",F3788&lt;20000,"20000",F3788&lt;25000,"25000",F3788&lt;30000,"30000",F3788&lt;35000,"35000",F3788&lt;40000,"40000",F3788&lt;45000,"45000",F3788&lt;50000,"50000",F3788&gt;50000,"&gt;50000")</f>
        <v>10000</v>
      </c>
      <c r="H3788" t="s">
        <v>8219</v>
      </c>
      <c r="I3788" t="s">
        <v>8224</v>
      </c>
      <c r="J3788" t="s">
        <v>8246</v>
      </c>
      <c r="K3788">
        <v>1464310475</v>
      </c>
      <c r="L3788" s="10">
        <v>42517.037905092591</v>
      </c>
      <c r="M3788">
        <v>1461718475</v>
      </c>
      <c r="N3788" s="10">
        <f t="shared" si="179"/>
        <v>42487.037905092591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177"/>
        <v>110.96666666666665</v>
      </c>
      <c r="T3788">
        <f t="shared" si="178"/>
        <v>93.774647887323937</v>
      </c>
      <c r="U3788" t="s">
        <v>8317</v>
      </c>
      <c r="V3788" t="s">
        <v>8359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 t="str" cm="1">
        <f t="array" ref="E3789">_xlfn.IFS(D3789&lt;1000,"1000",D3789&lt;5000,"5000",D3789&lt;10000,"10000",D3789&lt;15000,"15000",D3789&lt;20000,"20000",D3789&lt;25000,"25000",D3789&lt;30000,"30000",D3789&lt;35000,"35000",D3789&lt;40000,"40000",D3789&lt;45000,"45000",D3789&lt;50000,"50000",D3789&gt;=50000,"&gt;50000")</f>
        <v>1000</v>
      </c>
      <c r="F3789">
        <v>351</v>
      </c>
      <c r="G3789" t="str" cm="1">
        <f t="array" ref="G3789">_xlfn.IFS(F3789&lt;1000,"1000",F3789&lt;5000,"5000",F3789&lt;10000,"10000",F3789&lt;15000,"15000",F3789&lt;20000,"20000",F3789&lt;25000,"25000",F3789&lt;30000,"30000",F3789&lt;35000,"35000",F3789&lt;40000,"40000",F3789&lt;45000,"45000",F3789&lt;50000,"50000",F3789&gt;50000,"&gt;50000")</f>
        <v>1000</v>
      </c>
      <c r="H3789" t="s">
        <v>8219</v>
      </c>
      <c r="I3789" t="s">
        <v>8224</v>
      </c>
      <c r="J3789" t="s">
        <v>8246</v>
      </c>
      <c r="K3789">
        <v>1436587140</v>
      </c>
      <c r="L3789" s="10">
        <v>42196.165972222225</v>
      </c>
      <c r="M3789">
        <v>1434113406</v>
      </c>
      <c r="N3789" s="10">
        <f t="shared" si="179"/>
        <v>42167.534791666665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177"/>
        <v>100.28571428571429</v>
      </c>
      <c r="T3789">
        <f t="shared" si="178"/>
        <v>35.1</v>
      </c>
      <c r="U3789" t="s">
        <v>8317</v>
      </c>
      <c r="V3789" t="s">
        <v>8359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 t="str" cm="1">
        <f t="array" ref="E3790">_xlfn.IFS(D3790&lt;1000,"1000",D3790&lt;5000,"5000",D3790&lt;10000,"10000",D3790&lt;15000,"15000",D3790&lt;20000,"20000",D3790&lt;25000,"25000",D3790&lt;30000,"30000",D3790&lt;35000,"35000",D3790&lt;40000,"40000",D3790&lt;45000,"45000",D3790&lt;50000,"50000",D3790&gt;=50000,"&gt;50000")</f>
        <v>&gt;50000</v>
      </c>
      <c r="F3790">
        <v>500</v>
      </c>
      <c r="G3790" t="str" cm="1">
        <f t="array" ref="G3790">_xlfn.IFS(F3790&lt;1000,"1000",F3790&lt;5000,"5000",F3790&lt;10000,"10000",F3790&lt;15000,"15000",F3790&lt;20000,"20000",F3790&lt;25000,"25000",F3790&lt;30000,"30000",F3790&lt;35000,"35000",F3790&lt;40000,"40000",F3790&lt;45000,"45000",F3790&lt;50000,"50000",F3790&gt;50000,"&gt;50000")</f>
        <v>1000</v>
      </c>
      <c r="H3790" t="s">
        <v>8221</v>
      </c>
      <c r="I3790" t="s">
        <v>8224</v>
      </c>
      <c r="J3790" t="s">
        <v>8246</v>
      </c>
      <c r="K3790">
        <v>1450887480</v>
      </c>
      <c r="L3790" s="10">
        <v>42361.679166666669</v>
      </c>
      <c r="M3790">
        <v>1448469719</v>
      </c>
      <c r="N3790" s="10">
        <f t="shared" si="179"/>
        <v>42333.695821759262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177"/>
        <v>0.66666666666666674</v>
      </c>
      <c r="T3790">
        <f t="shared" si="178"/>
        <v>500</v>
      </c>
      <c r="U3790" t="s">
        <v>8317</v>
      </c>
      <c r="V3790" t="s">
        <v>8359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 t="str" cm="1">
        <f t="array" ref="E3791">_xlfn.IFS(D3791&lt;1000,"1000",D3791&lt;5000,"5000",D3791&lt;10000,"10000",D3791&lt;15000,"15000",D3791&lt;20000,"20000",D3791&lt;25000,"25000",D3791&lt;30000,"30000",D3791&lt;35000,"35000",D3791&lt;40000,"40000",D3791&lt;45000,"45000",D3791&lt;50000,"50000",D3791&gt;=50000,"&gt;50000")</f>
        <v>5000</v>
      </c>
      <c r="F3791">
        <v>116</v>
      </c>
      <c r="G3791" t="str" cm="1">
        <f t="array" ref="G3791">_xlfn.IFS(F3791&lt;1000,"1000",F3791&lt;5000,"5000",F3791&lt;10000,"10000",F3791&lt;15000,"15000",F3791&lt;20000,"20000",F3791&lt;25000,"25000",F3791&lt;30000,"30000",F3791&lt;35000,"35000",F3791&lt;40000,"40000",F3791&lt;45000,"45000",F3791&lt;50000,"50000",F3791&gt;50000,"&gt;50000")</f>
        <v>1000</v>
      </c>
      <c r="H3791" t="s">
        <v>8221</v>
      </c>
      <c r="I3791" t="s">
        <v>8225</v>
      </c>
      <c r="J3791" t="s">
        <v>8247</v>
      </c>
      <c r="K3791">
        <v>1434395418</v>
      </c>
      <c r="L3791" s="10">
        <v>42170.798819444448</v>
      </c>
      <c r="M3791">
        <v>1431630618</v>
      </c>
      <c r="N3791" s="10">
        <f t="shared" si="179"/>
        <v>42138.798819444448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177"/>
        <v>3.267605633802817</v>
      </c>
      <c r="T3791">
        <f t="shared" si="178"/>
        <v>29</v>
      </c>
      <c r="U3791" t="s">
        <v>8317</v>
      </c>
      <c r="V3791" t="s">
        <v>8359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 t="str" cm="1">
        <f t="array" ref="E3792">_xlfn.IFS(D3792&lt;1000,"1000",D3792&lt;5000,"5000",D3792&lt;10000,"10000",D3792&lt;15000,"15000",D3792&lt;20000,"20000",D3792&lt;25000,"25000",D3792&lt;30000,"30000",D3792&lt;35000,"35000",D3792&lt;40000,"40000",D3792&lt;45000,"45000",D3792&lt;50000,"50000",D3792&gt;=50000,"&gt;50000")</f>
        <v>20000</v>
      </c>
      <c r="F3792">
        <v>0</v>
      </c>
      <c r="G3792" t="str" cm="1">
        <f t="array" ref="G3792">_xlfn.IFS(F3792&lt;1000,"1000",F3792&lt;5000,"5000",F3792&lt;10000,"10000",F3792&lt;15000,"15000",F3792&lt;20000,"20000",F3792&lt;25000,"25000",F3792&lt;30000,"30000",F3792&lt;35000,"35000",F3792&lt;40000,"40000",F3792&lt;45000,"45000",F3792&lt;50000,"50000",F3792&gt;50000,"&gt;50000")</f>
        <v>1000</v>
      </c>
      <c r="H3792" t="s">
        <v>8221</v>
      </c>
      <c r="I3792" t="s">
        <v>8224</v>
      </c>
      <c r="J3792" t="s">
        <v>8246</v>
      </c>
      <c r="K3792">
        <v>1479834023</v>
      </c>
      <c r="L3792" s="10">
        <v>42696.708599537036</v>
      </c>
      <c r="M3792">
        <v>1477238423</v>
      </c>
      <c r="N3792" s="10">
        <f t="shared" si="179"/>
        <v>42666.666932870372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177"/>
        <v>0</v>
      </c>
      <c r="T3792" t="e">
        <f t="shared" si="178"/>
        <v>#DIV/0!</v>
      </c>
      <c r="U3792" t="s">
        <v>8317</v>
      </c>
      <c r="V3792" t="s">
        <v>8359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 t="str" cm="1">
        <f t="array" ref="E3793">_xlfn.IFS(D3793&lt;1000,"1000",D3793&lt;5000,"5000",D3793&lt;10000,"10000",D3793&lt;15000,"15000",D3793&lt;20000,"20000",D3793&lt;25000,"25000",D3793&lt;30000,"30000",D3793&lt;35000,"35000",D3793&lt;40000,"40000",D3793&lt;45000,"45000",D3793&lt;50000,"50000",D3793&gt;=50000,"&gt;50000")</f>
        <v>5000</v>
      </c>
      <c r="F3793">
        <v>0</v>
      </c>
      <c r="G3793" t="str" cm="1">
        <f t="array" ref="G3793">_xlfn.IFS(F3793&lt;1000,"1000",F3793&lt;5000,"5000",F3793&lt;10000,"10000",F3793&lt;15000,"15000",F3793&lt;20000,"20000",F3793&lt;25000,"25000",F3793&lt;30000,"30000",F3793&lt;35000,"35000",F3793&lt;40000,"40000",F3793&lt;45000,"45000",F3793&lt;50000,"50000",F3793&gt;50000,"&gt;50000")</f>
        <v>1000</v>
      </c>
      <c r="H3793" t="s">
        <v>8221</v>
      </c>
      <c r="I3793" t="s">
        <v>8224</v>
      </c>
      <c r="J3793" t="s">
        <v>8246</v>
      </c>
      <c r="K3793">
        <v>1404664592</v>
      </c>
      <c r="L3793" s="10">
        <v>41826.692037037035</v>
      </c>
      <c r="M3793">
        <v>1399480592</v>
      </c>
      <c r="N3793" s="10">
        <f t="shared" si="179"/>
        <v>41766.692037037035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177"/>
        <v>0</v>
      </c>
      <c r="T3793" t="e">
        <f t="shared" si="178"/>
        <v>#DIV/0!</v>
      </c>
      <c r="U3793" t="s">
        <v>8317</v>
      </c>
      <c r="V3793" t="s">
        <v>8359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 t="str" cm="1">
        <f t="array" ref="E3794">_xlfn.IFS(D3794&lt;1000,"1000",D3794&lt;5000,"5000",D3794&lt;10000,"10000",D3794&lt;15000,"15000",D3794&lt;20000,"20000",D3794&lt;25000,"25000",D3794&lt;30000,"30000",D3794&lt;35000,"35000",D3794&lt;40000,"40000",D3794&lt;45000,"45000",D3794&lt;50000,"50000",D3794&gt;=50000,"&gt;50000")</f>
        <v>15000</v>
      </c>
      <c r="F3794">
        <v>35</v>
      </c>
      <c r="G3794" t="str" cm="1">
        <f t="array" ref="G3794">_xlfn.IFS(F3794&lt;1000,"1000",F3794&lt;5000,"5000",F3794&lt;10000,"10000",F3794&lt;15000,"15000",F3794&lt;20000,"20000",F3794&lt;25000,"25000",F3794&lt;30000,"30000",F3794&lt;35000,"35000",F3794&lt;40000,"40000",F3794&lt;45000,"45000",F3794&lt;50000,"50000",F3794&gt;50000,"&gt;50000")</f>
        <v>1000</v>
      </c>
      <c r="H3794" t="s">
        <v>8221</v>
      </c>
      <c r="I3794" t="s">
        <v>8224</v>
      </c>
      <c r="J3794" t="s">
        <v>8246</v>
      </c>
      <c r="K3794">
        <v>1436957022</v>
      </c>
      <c r="L3794" s="10">
        <v>42200.447013888886</v>
      </c>
      <c r="M3794">
        <v>1434365022</v>
      </c>
      <c r="N3794" s="10">
        <f t="shared" si="179"/>
        <v>42170.447013888886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177"/>
        <v>0.27999999999999997</v>
      </c>
      <c r="T3794">
        <f t="shared" si="178"/>
        <v>17.5</v>
      </c>
      <c r="U3794" t="s">
        <v>8317</v>
      </c>
      <c r="V3794" t="s">
        <v>8359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 t="str" cm="1">
        <f t="array" ref="E3795">_xlfn.IFS(D3795&lt;1000,"1000",D3795&lt;5000,"5000",D3795&lt;10000,"10000",D3795&lt;15000,"15000",D3795&lt;20000,"20000",D3795&lt;25000,"25000",D3795&lt;30000,"30000",D3795&lt;35000,"35000",D3795&lt;40000,"40000",D3795&lt;45000,"45000",D3795&lt;50000,"50000",D3795&gt;=50000,"&gt;50000")</f>
        <v>10000</v>
      </c>
      <c r="F3795">
        <v>4176</v>
      </c>
      <c r="G3795" t="str" cm="1">
        <f t="array" ref="G3795">_xlfn.IFS(F3795&lt;1000,"1000",F3795&lt;5000,"5000",F3795&lt;10000,"10000",F3795&lt;15000,"15000",F3795&lt;20000,"20000",F3795&lt;25000,"25000",F3795&lt;30000,"30000",F3795&lt;35000,"35000",F3795&lt;40000,"40000",F3795&lt;45000,"45000",F3795&lt;50000,"50000",F3795&gt;50000,"&gt;50000")</f>
        <v>5000</v>
      </c>
      <c r="H3795" t="s">
        <v>8221</v>
      </c>
      <c r="I3795" t="s">
        <v>8224</v>
      </c>
      <c r="J3795" t="s">
        <v>8246</v>
      </c>
      <c r="K3795">
        <v>1418769129</v>
      </c>
      <c r="L3795" s="10">
        <v>41989.938993055555</v>
      </c>
      <c r="M3795">
        <v>1416954729</v>
      </c>
      <c r="N3795" s="10">
        <f t="shared" si="179"/>
        <v>41968.938993055555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177"/>
        <v>59.657142857142851</v>
      </c>
      <c r="T3795">
        <f t="shared" si="178"/>
        <v>174</v>
      </c>
      <c r="U3795" t="s">
        <v>8317</v>
      </c>
      <c r="V3795" t="s">
        <v>8359</v>
      </c>
    </row>
    <row r="3796" spans="1:22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 t="str" cm="1">
        <f t="array" ref="E3796">_xlfn.IFS(D3796&lt;1000,"1000",D3796&lt;5000,"5000",D3796&lt;10000,"10000",D3796&lt;15000,"15000",D3796&lt;20000,"20000",D3796&lt;25000,"25000",D3796&lt;30000,"30000",D3796&lt;35000,"35000",D3796&lt;40000,"40000",D3796&lt;45000,"45000",D3796&lt;50000,"50000",D3796&gt;=50000,"&gt;50000")</f>
        <v>10000</v>
      </c>
      <c r="F3796">
        <v>50</v>
      </c>
      <c r="G3796" t="str" cm="1">
        <f t="array" ref="G3796">_xlfn.IFS(F3796&lt;1000,"1000",F3796&lt;5000,"5000",F3796&lt;10000,"10000",F3796&lt;15000,"15000",F3796&lt;20000,"20000",F3796&lt;25000,"25000",F3796&lt;30000,"30000",F3796&lt;35000,"35000",F3796&lt;40000,"40000",F3796&lt;45000,"45000",F3796&lt;50000,"50000",F3796&gt;50000,"&gt;50000")</f>
        <v>1000</v>
      </c>
      <c r="H3796" t="s">
        <v>8221</v>
      </c>
      <c r="I3796" t="s">
        <v>8225</v>
      </c>
      <c r="J3796" t="s">
        <v>8247</v>
      </c>
      <c r="K3796">
        <v>1433685354</v>
      </c>
      <c r="L3796" s="10">
        <v>42162.58048611111</v>
      </c>
      <c r="M3796">
        <v>1431093354</v>
      </c>
      <c r="N3796" s="10">
        <f t="shared" si="179"/>
        <v>42132.58048611111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177"/>
        <v>1</v>
      </c>
      <c r="T3796">
        <f t="shared" si="178"/>
        <v>50</v>
      </c>
      <c r="U3796" t="s">
        <v>8317</v>
      </c>
      <c r="V3796" t="s">
        <v>8359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 t="str" cm="1">
        <f t="array" ref="E3797">_xlfn.IFS(D3797&lt;1000,"1000",D3797&lt;5000,"5000",D3797&lt;10000,"10000",D3797&lt;15000,"15000",D3797&lt;20000,"20000",D3797&lt;25000,"25000",D3797&lt;30000,"30000",D3797&lt;35000,"35000",D3797&lt;40000,"40000",D3797&lt;45000,"45000",D3797&lt;50000,"50000",D3797&gt;=50000,"&gt;50000")</f>
        <v>1000</v>
      </c>
      <c r="F3797">
        <v>10</v>
      </c>
      <c r="G3797" t="str" cm="1">
        <f t="array" ref="G3797">_xlfn.IFS(F3797&lt;1000,"1000",F3797&lt;5000,"5000",F3797&lt;10000,"10000",F3797&lt;15000,"15000",F3797&lt;20000,"20000",F3797&lt;25000,"25000",F3797&lt;30000,"30000",F3797&lt;35000,"35000",F3797&lt;40000,"40000",F3797&lt;45000,"45000",F3797&lt;50000,"50000",F3797&gt;50000,"&gt;50000")</f>
        <v>1000</v>
      </c>
      <c r="H3797" t="s">
        <v>8221</v>
      </c>
      <c r="I3797" t="s">
        <v>8225</v>
      </c>
      <c r="J3797" t="s">
        <v>8247</v>
      </c>
      <c r="K3797">
        <v>1440801000</v>
      </c>
      <c r="L3797" s="10">
        <v>42244.9375</v>
      </c>
      <c r="M3797">
        <v>1437042490</v>
      </c>
      <c r="N3797" s="10">
        <f t="shared" si="179"/>
        <v>42201.436226851853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177"/>
        <v>1.6666666666666667</v>
      </c>
      <c r="T3797">
        <f t="shared" si="178"/>
        <v>5</v>
      </c>
      <c r="U3797" t="s">
        <v>8317</v>
      </c>
      <c r="V3797" t="s">
        <v>8359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 t="str" cm="1">
        <f t="array" ref="E3798">_xlfn.IFS(D3798&lt;1000,"1000",D3798&lt;5000,"5000",D3798&lt;10000,"10000",D3798&lt;15000,"15000",D3798&lt;20000,"20000",D3798&lt;25000,"25000",D3798&lt;30000,"30000",D3798&lt;35000,"35000",D3798&lt;40000,"40000",D3798&lt;45000,"45000",D3798&lt;50000,"50000",D3798&gt;=50000,"&gt;50000")</f>
        <v>25000</v>
      </c>
      <c r="F3798">
        <v>1</v>
      </c>
      <c r="G3798" t="str" cm="1">
        <f t="array" ref="G3798">_xlfn.IFS(F3798&lt;1000,"1000",F3798&lt;5000,"5000",F3798&lt;10000,"10000",F3798&lt;15000,"15000",F3798&lt;20000,"20000",F3798&lt;25000,"25000",F3798&lt;30000,"30000",F3798&lt;35000,"35000",F3798&lt;40000,"40000",F3798&lt;45000,"45000",F3798&lt;50000,"50000",F3798&gt;50000,"&gt;50000")</f>
        <v>1000</v>
      </c>
      <c r="H3798" t="s">
        <v>8221</v>
      </c>
      <c r="I3798" t="s">
        <v>8224</v>
      </c>
      <c r="J3798" t="s">
        <v>8246</v>
      </c>
      <c r="K3798">
        <v>1484354556</v>
      </c>
      <c r="L3798" s="10">
        <v>42749.029583333337</v>
      </c>
      <c r="M3798">
        <v>1479170556</v>
      </c>
      <c r="N3798" s="10">
        <f t="shared" si="179"/>
        <v>42689.029583333337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177"/>
        <v>4.4444444444444444E-3</v>
      </c>
      <c r="T3798">
        <f t="shared" si="178"/>
        <v>1</v>
      </c>
      <c r="U3798" t="s">
        <v>8317</v>
      </c>
      <c r="V3798" t="s">
        <v>8359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 t="str" cm="1">
        <f t="array" ref="E3799">_xlfn.IFS(D3799&lt;1000,"1000",D3799&lt;5000,"5000",D3799&lt;10000,"10000",D3799&lt;15000,"15000",D3799&lt;20000,"20000",D3799&lt;25000,"25000",D3799&lt;30000,"30000",D3799&lt;35000,"35000",D3799&lt;40000,"40000",D3799&lt;45000,"45000",D3799&lt;50000,"50000",D3799&gt;=50000,"&gt;50000")</f>
        <v>10000</v>
      </c>
      <c r="F3799">
        <v>5380</v>
      </c>
      <c r="G3799" t="str" cm="1">
        <f t="array" ref="G3799">_xlfn.IFS(F3799&lt;1000,"1000",F3799&lt;5000,"5000",F3799&lt;10000,"10000",F3799&lt;15000,"15000",F3799&lt;20000,"20000",F3799&lt;25000,"25000",F3799&lt;30000,"30000",F3799&lt;35000,"35000",F3799&lt;40000,"40000",F3799&lt;45000,"45000",F3799&lt;50000,"50000",F3799&gt;50000,"&gt;50000")</f>
        <v>10000</v>
      </c>
      <c r="H3799" t="s">
        <v>8221</v>
      </c>
      <c r="I3799" t="s">
        <v>8224</v>
      </c>
      <c r="J3799" t="s">
        <v>8246</v>
      </c>
      <c r="K3799">
        <v>1429564165</v>
      </c>
      <c r="L3799" s="10">
        <v>42114.881539351853</v>
      </c>
      <c r="M3799">
        <v>1426972165</v>
      </c>
      <c r="N3799" s="10">
        <f t="shared" si="179"/>
        <v>42084.881539351853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177"/>
        <v>89.666666666666657</v>
      </c>
      <c r="T3799">
        <f t="shared" si="178"/>
        <v>145.40540540540542</v>
      </c>
      <c r="U3799" t="s">
        <v>8317</v>
      </c>
      <c r="V3799" t="s">
        <v>8359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 t="str" cm="1">
        <f t="array" ref="E3800">_xlfn.IFS(D3800&lt;1000,"1000",D3800&lt;5000,"5000",D3800&lt;10000,"10000",D3800&lt;15000,"15000",D3800&lt;20000,"20000",D3800&lt;25000,"25000",D3800&lt;30000,"30000",D3800&lt;35000,"35000",D3800&lt;40000,"40000",D3800&lt;45000,"45000",D3800&lt;50000,"50000",D3800&gt;=50000,"&gt;50000")</f>
        <v>&gt;50000</v>
      </c>
      <c r="F3800">
        <v>1025</v>
      </c>
      <c r="G3800" t="str" cm="1">
        <f t="array" ref="G3800">_xlfn.IFS(F3800&lt;1000,"1000",F3800&lt;5000,"5000",F3800&lt;10000,"10000",F3800&lt;15000,"15000",F3800&lt;20000,"20000",F3800&lt;25000,"25000",F3800&lt;30000,"30000",F3800&lt;35000,"35000",F3800&lt;40000,"40000",F3800&lt;45000,"45000",F3800&lt;50000,"50000",F3800&gt;50000,"&gt;50000")</f>
        <v>5000</v>
      </c>
      <c r="H3800" t="s">
        <v>8221</v>
      </c>
      <c r="I3800" t="s">
        <v>8224</v>
      </c>
      <c r="J3800" t="s">
        <v>8246</v>
      </c>
      <c r="K3800">
        <v>1407691248</v>
      </c>
      <c r="L3800" s="10">
        <v>41861.722777777781</v>
      </c>
      <c r="M3800">
        <v>1405099248</v>
      </c>
      <c r="N3800" s="10">
        <f t="shared" si="179"/>
        <v>41831.722777777781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177"/>
        <v>1.4642857142857144</v>
      </c>
      <c r="T3800">
        <f t="shared" si="178"/>
        <v>205</v>
      </c>
      <c r="U3800" t="s">
        <v>8317</v>
      </c>
      <c r="V3800" t="s">
        <v>8359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 t="str" cm="1">
        <f t="array" ref="E3801">_xlfn.IFS(D3801&lt;1000,"1000",D3801&lt;5000,"5000",D3801&lt;10000,"10000",D3801&lt;15000,"15000",D3801&lt;20000,"20000",D3801&lt;25000,"25000",D3801&lt;30000,"30000",D3801&lt;35000,"35000",D3801&lt;40000,"40000",D3801&lt;45000,"45000",D3801&lt;50000,"50000",D3801&gt;=50000,"&gt;50000")</f>
        <v>15000</v>
      </c>
      <c r="F3801">
        <v>402</v>
      </c>
      <c r="G3801" t="str" cm="1">
        <f t="array" ref="G3801">_xlfn.IFS(F3801&lt;1000,"1000",F3801&lt;5000,"5000",F3801&lt;10000,"10000",F3801&lt;15000,"15000",F3801&lt;20000,"20000",F3801&lt;25000,"25000",F3801&lt;30000,"30000",F3801&lt;35000,"35000",F3801&lt;40000,"40000",F3801&lt;45000,"45000",F3801&lt;50000,"50000",F3801&gt;50000,"&gt;50000")</f>
        <v>1000</v>
      </c>
      <c r="H3801" t="s">
        <v>8221</v>
      </c>
      <c r="I3801" t="s">
        <v>8224</v>
      </c>
      <c r="J3801" t="s">
        <v>8246</v>
      </c>
      <c r="K3801">
        <v>1457734843</v>
      </c>
      <c r="L3801" s="10">
        <v>42440.93105324074</v>
      </c>
      <c r="M3801">
        <v>1455142843</v>
      </c>
      <c r="N3801" s="10">
        <f t="shared" si="179"/>
        <v>42410.93105324074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177"/>
        <v>4.0199999999999996</v>
      </c>
      <c r="T3801">
        <f t="shared" si="178"/>
        <v>100.5</v>
      </c>
      <c r="U3801" t="s">
        <v>8317</v>
      </c>
      <c r="V3801" t="s">
        <v>8359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 t="str" cm="1">
        <f t="array" ref="E3802">_xlfn.IFS(D3802&lt;1000,"1000",D3802&lt;5000,"5000",D3802&lt;10000,"10000",D3802&lt;15000,"15000",D3802&lt;20000,"20000",D3802&lt;25000,"25000",D3802&lt;30000,"30000",D3802&lt;35000,"35000",D3802&lt;40000,"40000",D3802&lt;45000,"45000",D3802&lt;50000,"50000",D3802&gt;=50000,"&gt;50000")</f>
        <v>25000</v>
      </c>
      <c r="F3802">
        <v>881</v>
      </c>
      <c r="G3802" t="str" cm="1">
        <f t="array" ref="G3802">_xlfn.IFS(F3802&lt;1000,"1000",F3802&lt;5000,"5000",F3802&lt;10000,"10000",F3802&lt;15000,"15000",F3802&lt;20000,"20000",F3802&lt;25000,"25000",F3802&lt;30000,"30000",F3802&lt;35000,"35000",F3802&lt;40000,"40000",F3802&lt;45000,"45000",F3802&lt;50000,"50000",F3802&gt;50000,"&gt;50000")</f>
        <v>1000</v>
      </c>
      <c r="H3802" t="s">
        <v>8221</v>
      </c>
      <c r="I3802" t="s">
        <v>8224</v>
      </c>
      <c r="J3802" t="s">
        <v>8246</v>
      </c>
      <c r="K3802">
        <v>1420952340</v>
      </c>
      <c r="L3802" s="10">
        <v>42015.207638888889</v>
      </c>
      <c r="M3802">
        <v>1418146883</v>
      </c>
      <c r="N3802" s="10">
        <f t="shared" si="179"/>
        <v>41982.737071759257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177"/>
        <v>4.004545454545454</v>
      </c>
      <c r="T3802">
        <f t="shared" si="178"/>
        <v>55.0625</v>
      </c>
      <c r="U3802" t="s">
        <v>8317</v>
      </c>
      <c r="V3802" t="s">
        <v>8359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 t="str" cm="1">
        <f t="array" ref="E3803">_xlfn.IFS(D3803&lt;1000,"1000",D3803&lt;5000,"5000",D3803&lt;10000,"10000",D3803&lt;15000,"15000",D3803&lt;20000,"20000",D3803&lt;25000,"25000",D3803&lt;30000,"30000",D3803&lt;35000,"35000",D3803&lt;40000,"40000",D3803&lt;45000,"45000",D3803&lt;50000,"50000",D3803&gt;=50000,"&gt;50000")</f>
        <v>10000</v>
      </c>
      <c r="F3803">
        <v>426</v>
      </c>
      <c r="G3803" t="str" cm="1">
        <f t="array" ref="G3803">_xlfn.IFS(F3803&lt;1000,"1000",F3803&lt;5000,"5000",F3803&lt;10000,"10000",F3803&lt;15000,"15000",F3803&lt;20000,"20000",F3803&lt;25000,"25000",F3803&lt;30000,"30000",F3803&lt;35000,"35000",F3803&lt;40000,"40000",F3803&lt;45000,"45000",F3803&lt;50000,"50000",F3803&gt;50000,"&gt;50000")</f>
        <v>1000</v>
      </c>
      <c r="H3803" t="s">
        <v>8221</v>
      </c>
      <c r="I3803" t="s">
        <v>8224</v>
      </c>
      <c r="J3803" t="s">
        <v>8246</v>
      </c>
      <c r="K3803">
        <v>1420215216</v>
      </c>
      <c r="L3803" s="10">
        <v>42006.676111111112</v>
      </c>
      <c r="M3803">
        <v>1417536816</v>
      </c>
      <c r="N3803" s="10">
        <f t="shared" si="179"/>
        <v>41975.676111111112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177"/>
        <v>8.52</v>
      </c>
      <c r="T3803">
        <f t="shared" si="178"/>
        <v>47.333333333333336</v>
      </c>
      <c r="U3803" t="s">
        <v>8317</v>
      </c>
      <c r="V3803" t="s">
        <v>8359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 t="str" cm="1">
        <f t="array" ref="E3804">_xlfn.IFS(D3804&lt;1000,"1000",D3804&lt;5000,"5000",D3804&lt;10000,"10000",D3804&lt;15000,"15000",D3804&lt;20000,"20000",D3804&lt;25000,"25000",D3804&lt;30000,"30000",D3804&lt;35000,"35000",D3804&lt;40000,"40000",D3804&lt;45000,"45000",D3804&lt;50000,"50000",D3804&gt;=50000,"&gt;50000")</f>
        <v>5000</v>
      </c>
      <c r="F3804">
        <v>0</v>
      </c>
      <c r="G3804" t="str" cm="1">
        <f t="array" ref="G3804">_xlfn.IFS(F3804&lt;1000,"1000",F3804&lt;5000,"5000",F3804&lt;10000,"10000",F3804&lt;15000,"15000",F3804&lt;20000,"20000",F3804&lt;25000,"25000",F3804&lt;30000,"30000",F3804&lt;35000,"35000",F3804&lt;40000,"40000",F3804&lt;45000,"45000",F3804&lt;50000,"50000",F3804&gt;50000,"&gt;50000")</f>
        <v>1000</v>
      </c>
      <c r="H3804" t="s">
        <v>8221</v>
      </c>
      <c r="I3804" t="s">
        <v>8224</v>
      </c>
      <c r="J3804" t="s">
        <v>8246</v>
      </c>
      <c r="K3804">
        <v>1445482906</v>
      </c>
      <c r="L3804" s="10">
        <v>42299.126226851848</v>
      </c>
      <c r="M3804">
        <v>1442890906</v>
      </c>
      <c r="N3804" s="10">
        <f t="shared" si="179"/>
        <v>42269.126226851848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177"/>
        <v>0</v>
      </c>
      <c r="T3804" t="e">
        <f t="shared" si="178"/>
        <v>#DIV/0!</v>
      </c>
      <c r="U3804" t="s">
        <v>8317</v>
      </c>
      <c r="V3804" t="s">
        <v>8359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 t="str" cm="1">
        <f t="array" ref="E3805">_xlfn.IFS(D3805&lt;1000,"1000",D3805&lt;5000,"5000",D3805&lt;10000,"10000",D3805&lt;15000,"15000",D3805&lt;20000,"20000",D3805&lt;25000,"25000",D3805&lt;30000,"30000",D3805&lt;35000,"35000",D3805&lt;40000,"40000",D3805&lt;45000,"45000",D3805&lt;50000,"50000",D3805&gt;=50000,"&gt;50000")</f>
        <v>15000</v>
      </c>
      <c r="F3805">
        <v>2358</v>
      </c>
      <c r="G3805" t="str" cm="1">
        <f t="array" ref="G3805">_xlfn.IFS(F3805&lt;1000,"1000",F3805&lt;5000,"5000",F3805&lt;10000,"10000",F3805&lt;15000,"15000",F3805&lt;20000,"20000",F3805&lt;25000,"25000",F3805&lt;30000,"30000",F3805&lt;35000,"35000",F3805&lt;40000,"40000",F3805&lt;45000,"45000",F3805&lt;50000,"50000",F3805&gt;50000,"&gt;50000")</f>
        <v>5000</v>
      </c>
      <c r="H3805" t="s">
        <v>8221</v>
      </c>
      <c r="I3805" t="s">
        <v>8224</v>
      </c>
      <c r="J3805" t="s">
        <v>8246</v>
      </c>
      <c r="K3805">
        <v>1457133568</v>
      </c>
      <c r="L3805" s="10">
        <v>42433.971851851849</v>
      </c>
      <c r="M3805">
        <v>1454541568</v>
      </c>
      <c r="N3805" s="10">
        <f t="shared" si="179"/>
        <v>42403.971851851849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177"/>
        <v>19.650000000000002</v>
      </c>
      <c r="T3805">
        <f t="shared" si="178"/>
        <v>58.95</v>
      </c>
      <c r="U3805" t="s">
        <v>8317</v>
      </c>
      <c r="V3805" t="s">
        <v>8359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 t="str" cm="1">
        <f t="array" ref="E3806">_xlfn.IFS(D3806&lt;1000,"1000",D3806&lt;5000,"5000",D3806&lt;10000,"10000",D3806&lt;15000,"15000",D3806&lt;20000,"20000",D3806&lt;25000,"25000",D3806&lt;30000,"30000",D3806&lt;35000,"35000",D3806&lt;40000,"40000",D3806&lt;45000,"45000",D3806&lt;50000,"50000",D3806&gt;=50000,"&gt;50000")</f>
        <v>10000</v>
      </c>
      <c r="F3806">
        <v>0</v>
      </c>
      <c r="G3806" t="str" cm="1">
        <f t="array" ref="G3806">_xlfn.IFS(F3806&lt;1000,"1000",F3806&lt;5000,"5000",F3806&lt;10000,"10000",F3806&lt;15000,"15000",F3806&lt;20000,"20000",F3806&lt;25000,"25000",F3806&lt;30000,"30000",F3806&lt;35000,"35000",F3806&lt;40000,"40000",F3806&lt;45000,"45000",F3806&lt;50000,"50000",F3806&gt;50000,"&gt;50000")</f>
        <v>1000</v>
      </c>
      <c r="H3806" t="s">
        <v>8221</v>
      </c>
      <c r="I3806" t="s">
        <v>8224</v>
      </c>
      <c r="J3806" t="s">
        <v>8246</v>
      </c>
      <c r="K3806">
        <v>1469948400</v>
      </c>
      <c r="L3806" s="10">
        <v>42582.291666666672</v>
      </c>
      <c r="M3806">
        <v>1465172024</v>
      </c>
      <c r="N3806" s="10">
        <f t="shared" si="179"/>
        <v>42527.00953703704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177"/>
        <v>0</v>
      </c>
      <c r="T3806" t="e">
        <f t="shared" si="178"/>
        <v>#DIV/0!</v>
      </c>
      <c r="U3806" t="s">
        <v>8317</v>
      </c>
      <c r="V3806" t="s">
        <v>8359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 t="str" cm="1">
        <f t="array" ref="E3807">_xlfn.IFS(D3807&lt;1000,"1000",D3807&lt;5000,"5000",D3807&lt;10000,"10000",D3807&lt;15000,"15000",D3807&lt;20000,"20000",D3807&lt;25000,"25000",D3807&lt;30000,"30000",D3807&lt;35000,"35000",D3807&lt;40000,"40000",D3807&lt;45000,"45000",D3807&lt;50000,"50000",D3807&gt;=50000,"&gt;50000")</f>
        <v>&gt;50000</v>
      </c>
      <c r="F3807">
        <v>3</v>
      </c>
      <c r="G3807" t="str" cm="1">
        <f t="array" ref="G3807">_xlfn.IFS(F3807&lt;1000,"1000",F3807&lt;5000,"5000",F3807&lt;10000,"10000",F3807&lt;15000,"15000",F3807&lt;20000,"20000",F3807&lt;25000,"25000",F3807&lt;30000,"30000",F3807&lt;35000,"35000",F3807&lt;40000,"40000",F3807&lt;45000,"45000",F3807&lt;50000,"50000",F3807&gt;50000,"&gt;50000")</f>
        <v>1000</v>
      </c>
      <c r="H3807" t="s">
        <v>8221</v>
      </c>
      <c r="I3807" t="s">
        <v>8224</v>
      </c>
      <c r="J3807" t="s">
        <v>8246</v>
      </c>
      <c r="K3807">
        <v>1411852640</v>
      </c>
      <c r="L3807" s="10">
        <v>41909.887037037035</v>
      </c>
      <c r="M3807">
        <v>1406668640</v>
      </c>
      <c r="N3807" s="10">
        <f t="shared" si="179"/>
        <v>41849.887037037035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177"/>
        <v>2E-3</v>
      </c>
      <c r="T3807">
        <f t="shared" si="178"/>
        <v>1.5</v>
      </c>
      <c r="U3807" t="s">
        <v>8317</v>
      </c>
      <c r="V3807" t="s">
        <v>8359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 t="str" cm="1">
        <f t="array" ref="E3808">_xlfn.IFS(D3808&lt;1000,"1000",D3808&lt;5000,"5000",D3808&lt;10000,"10000",D3808&lt;15000,"15000",D3808&lt;20000,"20000",D3808&lt;25000,"25000",D3808&lt;30000,"30000",D3808&lt;35000,"35000",D3808&lt;40000,"40000",D3808&lt;45000,"45000",D3808&lt;50000,"50000",D3808&gt;=50000,"&gt;50000")</f>
        <v>10000</v>
      </c>
      <c r="F3808">
        <v>5</v>
      </c>
      <c r="G3808" t="str" cm="1">
        <f t="array" ref="G3808">_xlfn.IFS(F3808&lt;1000,"1000",F3808&lt;5000,"5000",F3808&lt;10000,"10000",F3808&lt;15000,"15000",F3808&lt;20000,"20000",F3808&lt;25000,"25000",F3808&lt;30000,"30000",F3808&lt;35000,"35000",F3808&lt;40000,"40000",F3808&lt;45000,"45000",F3808&lt;50000,"50000",F3808&gt;50000,"&gt;50000")</f>
        <v>1000</v>
      </c>
      <c r="H3808" t="s">
        <v>8221</v>
      </c>
      <c r="I3808" t="s">
        <v>8226</v>
      </c>
      <c r="J3808" t="s">
        <v>8248</v>
      </c>
      <c r="K3808">
        <v>1404022381</v>
      </c>
      <c r="L3808" s="10">
        <v>41819.259039351848</v>
      </c>
      <c r="M3808">
        <v>1402294381</v>
      </c>
      <c r="N3808" s="10">
        <f t="shared" si="179"/>
        <v>41799.259039351848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177"/>
        <v>6.6666666666666666E-2</v>
      </c>
      <c r="T3808">
        <f t="shared" si="178"/>
        <v>5</v>
      </c>
      <c r="U3808" t="s">
        <v>8317</v>
      </c>
      <c r="V3808" t="s">
        <v>8359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 t="str" cm="1">
        <f t="array" ref="E3809">_xlfn.IFS(D3809&lt;1000,"1000",D3809&lt;5000,"5000",D3809&lt;10000,"10000",D3809&lt;15000,"15000",D3809&lt;20000,"20000",D3809&lt;25000,"25000",D3809&lt;30000,"30000",D3809&lt;35000,"35000",D3809&lt;40000,"40000",D3809&lt;45000,"45000",D3809&lt;50000,"50000",D3809&gt;=50000,"&gt;50000")</f>
        <v>5000</v>
      </c>
      <c r="F3809">
        <v>455</v>
      </c>
      <c r="G3809" t="str" cm="1">
        <f t="array" ref="G3809">_xlfn.IFS(F3809&lt;1000,"1000",F3809&lt;5000,"5000",F3809&lt;10000,"10000",F3809&lt;15000,"15000",F3809&lt;20000,"20000",F3809&lt;25000,"25000",F3809&lt;30000,"30000",F3809&lt;35000,"35000",F3809&lt;40000,"40000",F3809&lt;45000,"45000",F3809&lt;50000,"50000",F3809&gt;50000,"&gt;50000")</f>
        <v>1000</v>
      </c>
      <c r="H3809" t="s">
        <v>8221</v>
      </c>
      <c r="I3809" t="s">
        <v>8224</v>
      </c>
      <c r="J3809" t="s">
        <v>8246</v>
      </c>
      <c r="K3809">
        <v>1428097739</v>
      </c>
      <c r="L3809" s="10">
        <v>42097.909016203703</v>
      </c>
      <c r="M3809">
        <v>1427492939</v>
      </c>
      <c r="N3809" s="10">
        <f t="shared" si="179"/>
        <v>42090.909016203703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177"/>
        <v>30.333333333333336</v>
      </c>
      <c r="T3809">
        <f t="shared" si="178"/>
        <v>50.555555555555557</v>
      </c>
      <c r="U3809" t="s">
        <v>8317</v>
      </c>
      <c r="V3809" t="s">
        <v>8359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 t="str" cm="1">
        <f t="array" ref="E3810">_xlfn.IFS(D3810&lt;1000,"1000",D3810&lt;5000,"5000",D3810&lt;10000,"10000",D3810&lt;15000,"15000",D3810&lt;20000,"20000",D3810&lt;25000,"25000",D3810&lt;30000,"30000",D3810&lt;35000,"35000",D3810&lt;40000,"40000",D3810&lt;45000,"45000",D3810&lt;50000,"50000",D3810&gt;=50000,"&gt;50000")</f>
        <v>5000</v>
      </c>
      <c r="F3810">
        <v>1000</v>
      </c>
      <c r="G3810" t="str" cm="1">
        <f t="array" ref="G3810">_xlfn.IFS(F3810&lt;1000,"1000",F3810&lt;5000,"5000",F3810&lt;10000,"10000",F3810&lt;15000,"15000",F3810&lt;20000,"20000",F3810&lt;25000,"25000",F3810&lt;30000,"30000",F3810&lt;35000,"35000",F3810&lt;40000,"40000",F3810&lt;45000,"45000",F3810&lt;50000,"50000",F3810&gt;50000,"&gt;50000")</f>
        <v>5000</v>
      </c>
      <c r="H3810" t="s">
        <v>8219</v>
      </c>
      <c r="I3810" t="s">
        <v>8225</v>
      </c>
      <c r="J3810" t="s">
        <v>8247</v>
      </c>
      <c r="K3810">
        <v>1429955619</v>
      </c>
      <c r="L3810" s="10">
        <v>42119.412256944444</v>
      </c>
      <c r="M3810">
        <v>1424775219</v>
      </c>
      <c r="N3810" s="10">
        <f t="shared" si="179"/>
        <v>42059.453923611116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177"/>
        <v>100</v>
      </c>
      <c r="T3810">
        <f t="shared" si="178"/>
        <v>41.666666666666664</v>
      </c>
      <c r="U3810" t="s">
        <v>8317</v>
      </c>
      <c r="V3810" t="s">
        <v>8318</v>
      </c>
    </row>
    <row r="3811" spans="1:22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 t="str" cm="1">
        <f t="array" ref="E3811">_xlfn.IFS(D3811&lt;1000,"1000",D3811&lt;5000,"5000",D3811&lt;10000,"10000",D3811&lt;15000,"15000",D3811&lt;20000,"20000",D3811&lt;25000,"25000",D3811&lt;30000,"30000",D3811&lt;35000,"35000",D3811&lt;40000,"40000",D3811&lt;45000,"45000",D3811&lt;50000,"50000",D3811&gt;=50000,"&gt;50000")</f>
        <v>5000</v>
      </c>
      <c r="F3811">
        <v>2025</v>
      </c>
      <c r="G3811" t="str" cm="1">
        <f t="array" ref="G3811">_xlfn.IFS(F3811&lt;1000,"1000",F3811&lt;5000,"5000",F3811&lt;10000,"10000",F3811&lt;15000,"15000",F3811&lt;20000,"20000",F3811&lt;25000,"25000",F3811&lt;30000,"30000",F3811&lt;35000,"35000",F3811&lt;40000,"40000",F3811&lt;45000,"45000",F3811&lt;50000,"50000",F3811&gt;50000,"&gt;50000")</f>
        <v>5000</v>
      </c>
      <c r="H3811" t="s">
        <v>8219</v>
      </c>
      <c r="I3811" t="s">
        <v>8225</v>
      </c>
      <c r="J3811" t="s">
        <v>8247</v>
      </c>
      <c r="K3811">
        <v>1406761200</v>
      </c>
      <c r="L3811" s="10">
        <v>41850.958333333336</v>
      </c>
      <c r="M3811">
        <v>1402403907</v>
      </c>
      <c r="N3811" s="10">
        <f t="shared" si="179"/>
        <v>41800.526701388888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177"/>
        <v>101.25</v>
      </c>
      <c r="T3811">
        <f t="shared" si="178"/>
        <v>53.289473684210527</v>
      </c>
      <c r="U3811" t="s">
        <v>8317</v>
      </c>
      <c r="V3811" t="s">
        <v>8318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 t="str" cm="1">
        <f t="array" ref="E3812">_xlfn.IFS(D3812&lt;1000,"1000",D3812&lt;5000,"5000",D3812&lt;10000,"10000",D3812&lt;15000,"15000",D3812&lt;20000,"20000",D3812&lt;25000,"25000",D3812&lt;30000,"30000",D3812&lt;35000,"35000",D3812&lt;40000,"40000",D3812&lt;45000,"45000",D3812&lt;50000,"50000",D3812&gt;=50000,"&gt;50000")</f>
        <v>5000</v>
      </c>
      <c r="F3812">
        <v>1826</v>
      </c>
      <c r="G3812" t="str" cm="1">
        <f t="array" ref="G3812">_xlfn.IFS(F3812&lt;1000,"1000",F3812&lt;5000,"5000",F3812&lt;10000,"10000",F3812&lt;15000,"15000",F3812&lt;20000,"20000",F3812&lt;25000,"25000",F3812&lt;30000,"30000",F3812&lt;35000,"35000",F3812&lt;40000,"40000",F3812&lt;45000,"45000",F3812&lt;50000,"50000",F3812&gt;50000,"&gt;50000")</f>
        <v>5000</v>
      </c>
      <c r="H3812" t="s">
        <v>8219</v>
      </c>
      <c r="I3812" t="s">
        <v>8224</v>
      </c>
      <c r="J3812" t="s">
        <v>8246</v>
      </c>
      <c r="K3812">
        <v>1426965758</v>
      </c>
      <c r="L3812" s="10">
        <v>42084.807384259257</v>
      </c>
      <c r="M3812">
        <v>1424377358</v>
      </c>
      <c r="N3812" s="10">
        <f t="shared" si="179"/>
        <v>42054.849050925928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177"/>
        <v>121.73333333333333</v>
      </c>
      <c r="T3812">
        <f t="shared" si="178"/>
        <v>70.230769230769226</v>
      </c>
      <c r="U3812" t="s">
        <v>8317</v>
      </c>
      <c r="V3812" t="s">
        <v>8318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 t="str" cm="1">
        <f t="array" ref="E3813">_xlfn.IFS(D3813&lt;1000,"1000",D3813&lt;5000,"5000",D3813&lt;10000,"10000",D3813&lt;15000,"15000",D3813&lt;20000,"20000",D3813&lt;25000,"25000",D3813&lt;30000,"30000",D3813&lt;35000,"35000",D3813&lt;40000,"40000",D3813&lt;45000,"45000",D3813&lt;50000,"50000",D3813&gt;=50000,"&gt;50000")</f>
        <v>1000</v>
      </c>
      <c r="F3813">
        <v>825</v>
      </c>
      <c r="G3813" t="str" cm="1">
        <f t="array" ref="G3813">_xlfn.IFS(F3813&lt;1000,"1000",F3813&lt;5000,"5000",F3813&lt;10000,"10000",F3813&lt;15000,"15000",F3813&lt;20000,"20000",F3813&lt;25000,"25000",F3813&lt;30000,"30000",F3813&lt;35000,"35000",F3813&lt;40000,"40000",F3813&lt;45000,"45000",F3813&lt;50000,"50000",F3813&gt;50000,"&gt;50000")</f>
        <v>1000</v>
      </c>
      <c r="H3813" t="s">
        <v>8219</v>
      </c>
      <c r="I3813" t="s">
        <v>8225</v>
      </c>
      <c r="J3813" t="s">
        <v>8247</v>
      </c>
      <c r="K3813">
        <v>1464692400</v>
      </c>
      <c r="L3813" s="10">
        <v>42521.458333333328</v>
      </c>
      <c r="M3813">
        <v>1461769373</v>
      </c>
      <c r="N3813" s="10">
        <f t="shared" si="179"/>
        <v>42487.62700231481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177"/>
        <v>330</v>
      </c>
      <c r="T3813">
        <f t="shared" si="178"/>
        <v>43.421052631578945</v>
      </c>
      <c r="U3813" t="s">
        <v>8317</v>
      </c>
      <c r="V3813" t="s">
        <v>8318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 t="str" cm="1">
        <f t="array" ref="E3814">_xlfn.IFS(D3814&lt;1000,"1000",D3814&lt;5000,"5000",D3814&lt;10000,"10000",D3814&lt;15000,"15000",D3814&lt;20000,"20000",D3814&lt;25000,"25000",D3814&lt;30000,"30000",D3814&lt;35000,"35000",D3814&lt;40000,"40000",D3814&lt;45000,"45000",D3814&lt;50000,"50000",D3814&gt;=50000,"&gt;50000")</f>
        <v>5000</v>
      </c>
      <c r="F3814">
        <v>2191</v>
      </c>
      <c r="G3814" t="str" cm="1">
        <f t="array" ref="G3814">_xlfn.IFS(F3814&lt;1000,"1000",F3814&lt;5000,"5000",F3814&lt;10000,"10000",F3814&lt;15000,"15000",F3814&lt;20000,"20000",F3814&lt;25000,"25000",F3814&lt;30000,"30000",F3814&lt;35000,"35000",F3814&lt;40000,"40000",F3814&lt;45000,"45000",F3814&lt;50000,"50000",F3814&gt;50000,"&gt;50000")</f>
        <v>5000</v>
      </c>
      <c r="H3814" t="s">
        <v>8219</v>
      </c>
      <c r="I3814" t="s">
        <v>8229</v>
      </c>
      <c r="J3814" t="s">
        <v>8251</v>
      </c>
      <c r="K3814">
        <v>1433131140</v>
      </c>
      <c r="L3814" s="10">
        <v>42156.165972222225</v>
      </c>
      <c r="M3814">
        <v>1429120908</v>
      </c>
      <c r="N3814" s="10">
        <f t="shared" si="179"/>
        <v>42109.751250000001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177"/>
        <v>109.55</v>
      </c>
      <c r="T3814">
        <f t="shared" si="178"/>
        <v>199.18181818181819</v>
      </c>
      <c r="U3814" t="s">
        <v>8317</v>
      </c>
      <c r="V3814" t="s">
        <v>8318</v>
      </c>
    </row>
    <row r="3815" spans="1:22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 t="str" cm="1">
        <f t="array" ref="E3815">_xlfn.IFS(D3815&lt;1000,"1000",D3815&lt;5000,"5000",D3815&lt;10000,"10000",D3815&lt;15000,"15000",D3815&lt;20000,"20000",D3815&lt;25000,"25000",D3815&lt;30000,"30000",D3815&lt;35000,"35000",D3815&lt;40000,"40000",D3815&lt;45000,"45000",D3815&lt;50000,"50000",D3815&gt;=50000,"&gt;50000")</f>
        <v>5000</v>
      </c>
      <c r="F3815">
        <v>2119.9899999999998</v>
      </c>
      <c r="G3815" t="str" cm="1">
        <f t="array" ref="G3815">_xlfn.IFS(F3815&lt;1000,"1000",F3815&lt;5000,"5000",F3815&lt;10000,"10000",F3815&lt;15000,"15000",F3815&lt;20000,"20000",F3815&lt;25000,"25000",F3815&lt;30000,"30000",F3815&lt;35000,"35000",F3815&lt;40000,"40000",F3815&lt;45000,"45000",F3815&lt;50000,"50000",F3815&gt;50000,"&gt;50000")</f>
        <v>5000</v>
      </c>
      <c r="H3815" t="s">
        <v>8219</v>
      </c>
      <c r="I3815" t="s">
        <v>8224</v>
      </c>
      <c r="J3815" t="s">
        <v>8246</v>
      </c>
      <c r="K3815">
        <v>1465940580</v>
      </c>
      <c r="L3815" s="10">
        <v>42535.904861111107</v>
      </c>
      <c r="M3815">
        <v>1462603021</v>
      </c>
      <c r="N3815" s="10">
        <f t="shared" si="179"/>
        <v>42497.275706018518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177"/>
        <v>100.95190476190474</v>
      </c>
      <c r="T3815">
        <f t="shared" si="178"/>
        <v>78.518148148148143</v>
      </c>
      <c r="U3815" t="s">
        <v>8317</v>
      </c>
      <c r="V3815" t="s">
        <v>8318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 t="str" cm="1">
        <f t="array" ref="E3816">_xlfn.IFS(D3816&lt;1000,"1000",D3816&lt;5000,"5000",D3816&lt;10000,"10000",D3816&lt;15000,"15000",D3816&lt;20000,"20000",D3816&lt;25000,"25000",D3816&lt;30000,"30000",D3816&lt;35000,"35000",D3816&lt;40000,"40000",D3816&lt;45000,"45000",D3816&lt;50000,"50000",D3816&gt;=50000,"&gt;50000")</f>
        <v>5000</v>
      </c>
      <c r="F3816">
        <v>2102</v>
      </c>
      <c r="G3816" t="str" cm="1">
        <f t="array" ref="G3816">_xlfn.IFS(F3816&lt;1000,"1000",F3816&lt;5000,"5000",F3816&lt;10000,"10000",F3816&lt;15000,"15000",F3816&lt;20000,"20000",F3816&lt;25000,"25000",F3816&lt;30000,"30000",F3816&lt;35000,"35000",F3816&lt;40000,"40000",F3816&lt;45000,"45000",F3816&lt;50000,"50000",F3816&gt;50000,"&gt;50000")</f>
        <v>5000</v>
      </c>
      <c r="H3816" t="s">
        <v>8219</v>
      </c>
      <c r="I3816" t="s">
        <v>8224</v>
      </c>
      <c r="J3816" t="s">
        <v>8246</v>
      </c>
      <c r="K3816">
        <v>1427860740</v>
      </c>
      <c r="L3816" s="10">
        <v>42095.165972222225</v>
      </c>
      <c r="M3816">
        <v>1424727712</v>
      </c>
      <c r="N3816" s="10">
        <f t="shared" si="179"/>
        <v>42058.904074074075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177"/>
        <v>140.13333333333333</v>
      </c>
      <c r="T3816">
        <f t="shared" si="178"/>
        <v>61.823529411764703</v>
      </c>
      <c r="U3816" t="s">
        <v>8317</v>
      </c>
      <c r="V3816" t="s">
        <v>8318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 t="str" cm="1">
        <f t="array" ref="E3817">_xlfn.IFS(D3817&lt;1000,"1000",D3817&lt;5000,"5000",D3817&lt;10000,"10000",D3817&lt;15000,"15000",D3817&lt;20000,"20000",D3817&lt;25000,"25000",D3817&lt;30000,"30000",D3817&lt;35000,"35000",D3817&lt;40000,"40000",D3817&lt;45000,"45000",D3817&lt;50000,"50000",D3817&gt;=50000,"&gt;50000")</f>
        <v>5000</v>
      </c>
      <c r="F3817">
        <v>1000.01</v>
      </c>
      <c r="G3817" t="str" cm="1">
        <f t="array" ref="G3817">_xlfn.IFS(F3817&lt;1000,"1000",F3817&lt;5000,"5000",F3817&lt;10000,"10000",F3817&lt;15000,"15000",F3817&lt;20000,"20000",F3817&lt;25000,"25000",F3817&lt;30000,"30000",F3817&lt;35000,"35000",F3817&lt;40000,"40000",F3817&lt;45000,"45000",F3817&lt;50000,"50000",F3817&gt;50000,"&gt;50000")</f>
        <v>5000</v>
      </c>
      <c r="H3817" t="s">
        <v>8219</v>
      </c>
      <c r="I3817" t="s">
        <v>8225</v>
      </c>
      <c r="J3817" t="s">
        <v>8247</v>
      </c>
      <c r="K3817">
        <v>1440111600</v>
      </c>
      <c r="L3817" s="10">
        <v>42236.958333333328</v>
      </c>
      <c r="M3817">
        <v>1437545657</v>
      </c>
      <c r="N3817" s="10">
        <f t="shared" si="179"/>
        <v>42207.259918981479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177"/>
        <v>100.001</v>
      </c>
      <c r="T3817">
        <f t="shared" si="178"/>
        <v>50.000500000000002</v>
      </c>
      <c r="U3817" t="s">
        <v>8317</v>
      </c>
      <c r="V3817" t="s">
        <v>8318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 t="str" cm="1">
        <f t="array" ref="E3818">_xlfn.IFS(D3818&lt;1000,"1000",D3818&lt;5000,"5000",D3818&lt;10000,"10000",D3818&lt;15000,"15000",D3818&lt;20000,"20000",D3818&lt;25000,"25000",D3818&lt;30000,"30000",D3818&lt;35000,"35000",D3818&lt;40000,"40000",D3818&lt;45000,"45000",D3818&lt;50000,"50000",D3818&gt;=50000,"&gt;50000")</f>
        <v>5000</v>
      </c>
      <c r="F3818">
        <v>1788.57</v>
      </c>
      <c r="G3818" t="str" cm="1">
        <f t="array" ref="G3818">_xlfn.IFS(F3818&lt;1000,"1000",F3818&lt;5000,"5000",F3818&lt;10000,"10000",F3818&lt;15000,"15000",F3818&lt;20000,"20000",F3818&lt;25000,"25000",F3818&lt;30000,"30000",F3818&lt;35000,"35000",F3818&lt;40000,"40000",F3818&lt;45000,"45000",F3818&lt;50000,"50000",F3818&gt;50000,"&gt;50000")</f>
        <v>5000</v>
      </c>
      <c r="H3818" t="s">
        <v>8219</v>
      </c>
      <c r="I3818" t="s">
        <v>8224</v>
      </c>
      <c r="J3818" t="s">
        <v>8246</v>
      </c>
      <c r="K3818">
        <v>1405614823</v>
      </c>
      <c r="L3818" s="10">
        <v>41837.690081018518</v>
      </c>
      <c r="M3818">
        <v>1403022823</v>
      </c>
      <c r="N3818" s="10">
        <f t="shared" si="179"/>
        <v>41807.690081018518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177"/>
        <v>119.238</v>
      </c>
      <c r="T3818">
        <f t="shared" si="178"/>
        <v>48.339729729729726</v>
      </c>
      <c r="U3818" t="s">
        <v>8317</v>
      </c>
      <c r="V3818" t="s">
        <v>8318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 t="str" cm="1">
        <f t="array" ref="E3819">_xlfn.IFS(D3819&lt;1000,"1000",D3819&lt;5000,"5000",D3819&lt;10000,"10000",D3819&lt;15000,"15000",D3819&lt;20000,"20000",D3819&lt;25000,"25000",D3819&lt;30000,"30000",D3819&lt;35000,"35000",D3819&lt;40000,"40000",D3819&lt;45000,"45000",D3819&lt;50000,"50000",D3819&gt;=50000,"&gt;50000")</f>
        <v>5000</v>
      </c>
      <c r="F3819">
        <v>2145</v>
      </c>
      <c r="G3819" t="str" cm="1">
        <f t="array" ref="G3819">_xlfn.IFS(F3819&lt;1000,"1000",F3819&lt;5000,"5000",F3819&lt;10000,"10000",F3819&lt;15000,"15000",F3819&lt;20000,"20000",F3819&lt;25000,"25000",F3819&lt;30000,"30000",F3819&lt;35000,"35000",F3819&lt;40000,"40000",F3819&lt;45000,"45000",F3819&lt;50000,"50000",F3819&gt;50000,"&gt;50000")</f>
        <v>5000</v>
      </c>
      <c r="H3819" t="s">
        <v>8219</v>
      </c>
      <c r="I3819" t="s">
        <v>8224</v>
      </c>
      <c r="J3819" t="s">
        <v>8246</v>
      </c>
      <c r="K3819">
        <v>1445659140</v>
      </c>
      <c r="L3819" s="10">
        <v>42301.165972222225</v>
      </c>
      <c r="M3819">
        <v>1444236216</v>
      </c>
      <c r="N3819" s="10">
        <f t="shared" si="179"/>
        <v>42284.69694444444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177"/>
        <v>107.25</v>
      </c>
      <c r="T3819">
        <f t="shared" si="178"/>
        <v>107.25</v>
      </c>
      <c r="U3819" t="s">
        <v>8317</v>
      </c>
      <c r="V3819" t="s">
        <v>8318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 t="str" cm="1">
        <f t="array" ref="E3820">_xlfn.IFS(D3820&lt;1000,"1000",D3820&lt;5000,"5000",D3820&lt;10000,"10000",D3820&lt;15000,"15000",D3820&lt;20000,"20000",D3820&lt;25000,"25000",D3820&lt;30000,"30000",D3820&lt;35000,"35000",D3820&lt;40000,"40000",D3820&lt;45000,"45000",D3820&lt;50000,"50000",D3820&gt;=50000,"&gt;50000")</f>
        <v>1000</v>
      </c>
      <c r="F3820">
        <v>570</v>
      </c>
      <c r="G3820" t="str" cm="1">
        <f t="array" ref="G3820">_xlfn.IFS(F3820&lt;1000,"1000",F3820&lt;5000,"5000",F3820&lt;10000,"10000",F3820&lt;15000,"15000",F3820&lt;20000,"20000",F3820&lt;25000,"25000",F3820&lt;30000,"30000",F3820&lt;35000,"35000",F3820&lt;40000,"40000",F3820&lt;45000,"45000",F3820&lt;50000,"50000",F3820&gt;50000,"&gt;50000")</f>
        <v>1000</v>
      </c>
      <c r="H3820" t="s">
        <v>8219</v>
      </c>
      <c r="I3820" t="s">
        <v>8224</v>
      </c>
      <c r="J3820" t="s">
        <v>8246</v>
      </c>
      <c r="K3820">
        <v>1426187582</v>
      </c>
      <c r="L3820" s="10">
        <v>42075.800717592589</v>
      </c>
      <c r="M3820">
        <v>1423599182</v>
      </c>
      <c r="N3820" s="10">
        <f t="shared" si="179"/>
        <v>42045.84238425926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177"/>
        <v>227.99999999999997</v>
      </c>
      <c r="T3820">
        <f t="shared" si="178"/>
        <v>57</v>
      </c>
      <c r="U3820" t="s">
        <v>8317</v>
      </c>
      <c r="V3820" t="s">
        <v>8318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 t="str" cm="1">
        <f t="array" ref="E3821">_xlfn.IFS(D3821&lt;1000,"1000",D3821&lt;5000,"5000",D3821&lt;10000,"10000",D3821&lt;15000,"15000",D3821&lt;20000,"20000",D3821&lt;25000,"25000",D3821&lt;30000,"30000",D3821&lt;35000,"35000",D3821&lt;40000,"40000",D3821&lt;45000,"45000",D3821&lt;50000,"50000",D3821&gt;=50000,"&gt;50000")</f>
        <v>5000</v>
      </c>
      <c r="F3821">
        <v>1064</v>
      </c>
      <c r="G3821" t="str" cm="1">
        <f t="array" ref="G3821">_xlfn.IFS(F3821&lt;1000,"1000",F3821&lt;5000,"5000",F3821&lt;10000,"10000",F3821&lt;15000,"15000",F3821&lt;20000,"20000",F3821&lt;25000,"25000",F3821&lt;30000,"30000",F3821&lt;35000,"35000",F3821&lt;40000,"40000",F3821&lt;45000,"45000",F3821&lt;50000,"50000",F3821&gt;50000,"&gt;50000")</f>
        <v>5000</v>
      </c>
      <c r="H3821" t="s">
        <v>8219</v>
      </c>
      <c r="I3821" t="s">
        <v>8224</v>
      </c>
      <c r="J3821" t="s">
        <v>8246</v>
      </c>
      <c r="K3821">
        <v>1437166920</v>
      </c>
      <c r="L3821" s="10">
        <v>42202.876388888893</v>
      </c>
      <c r="M3821">
        <v>1435554104</v>
      </c>
      <c r="N3821" s="10">
        <f t="shared" si="179"/>
        <v>42184.209537037037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177"/>
        <v>106.4</v>
      </c>
      <c r="T3821">
        <f t="shared" si="178"/>
        <v>40.92307692307692</v>
      </c>
      <c r="U3821" t="s">
        <v>8317</v>
      </c>
      <c r="V3821" t="s">
        <v>8318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 t="str" cm="1">
        <f t="array" ref="E3822">_xlfn.IFS(D3822&lt;1000,"1000",D3822&lt;5000,"5000",D3822&lt;10000,"10000",D3822&lt;15000,"15000",D3822&lt;20000,"20000",D3822&lt;25000,"25000",D3822&lt;30000,"30000",D3822&lt;35000,"35000",D3822&lt;40000,"40000",D3822&lt;45000,"45000",D3822&lt;50000,"50000",D3822&gt;=50000,"&gt;50000")</f>
        <v>1000</v>
      </c>
      <c r="F3822">
        <v>430</v>
      </c>
      <c r="G3822" t="str" cm="1">
        <f t="array" ref="G3822">_xlfn.IFS(F3822&lt;1000,"1000",F3822&lt;5000,"5000",F3822&lt;10000,"10000",F3822&lt;15000,"15000",F3822&lt;20000,"20000",F3822&lt;25000,"25000",F3822&lt;30000,"30000",F3822&lt;35000,"35000",F3822&lt;40000,"40000",F3822&lt;45000,"45000",F3822&lt;50000,"50000",F3822&gt;50000,"&gt;50000")</f>
        <v>1000</v>
      </c>
      <c r="H3822" t="s">
        <v>8219</v>
      </c>
      <c r="I3822" t="s">
        <v>8225</v>
      </c>
      <c r="J3822" t="s">
        <v>8247</v>
      </c>
      <c r="K3822">
        <v>1436110717</v>
      </c>
      <c r="L3822" s="10">
        <v>42190.651817129634</v>
      </c>
      <c r="M3822">
        <v>1433518717</v>
      </c>
      <c r="N3822" s="10">
        <f t="shared" si="179"/>
        <v>42160.651817129634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177"/>
        <v>143.33333333333334</v>
      </c>
      <c r="T3822">
        <f t="shared" si="178"/>
        <v>21.5</v>
      </c>
      <c r="U3822" t="s">
        <v>8317</v>
      </c>
      <c r="V3822" t="s">
        <v>8318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 t="str" cm="1">
        <f t="array" ref="E3823">_xlfn.IFS(D3823&lt;1000,"1000",D3823&lt;5000,"5000",D3823&lt;10000,"10000",D3823&lt;15000,"15000",D3823&lt;20000,"20000",D3823&lt;25000,"25000",D3823&lt;30000,"30000",D3823&lt;35000,"35000",D3823&lt;40000,"40000",D3823&lt;45000,"45000",D3823&lt;50000,"50000",D3823&gt;=50000,"&gt;50000")</f>
        <v>5000</v>
      </c>
      <c r="F3823">
        <v>3659</v>
      </c>
      <c r="G3823" t="str" cm="1">
        <f t="array" ref="G3823">_xlfn.IFS(F3823&lt;1000,"1000",F3823&lt;5000,"5000",F3823&lt;10000,"10000",F3823&lt;15000,"15000",F3823&lt;20000,"20000",F3823&lt;25000,"25000",F3823&lt;30000,"30000",F3823&lt;35000,"35000",F3823&lt;40000,"40000",F3823&lt;45000,"45000",F3823&lt;50000,"50000",F3823&gt;50000,"&gt;50000")</f>
        <v>5000</v>
      </c>
      <c r="H3823" t="s">
        <v>8219</v>
      </c>
      <c r="I3823" t="s">
        <v>8224</v>
      </c>
      <c r="J3823" t="s">
        <v>8246</v>
      </c>
      <c r="K3823">
        <v>1451881207</v>
      </c>
      <c r="L3823" s="10">
        <v>42373.180636574078</v>
      </c>
      <c r="M3823">
        <v>1449116407</v>
      </c>
      <c r="N3823" s="10">
        <f t="shared" si="179"/>
        <v>42341.180636574078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177"/>
        <v>104.54285714285714</v>
      </c>
      <c r="T3823">
        <f t="shared" si="178"/>
        <v>79.543478260869563</v>
      </c>
      <c r="U3823" t="s">
        <v>8317</v>
      </c>
      <c r="V3823" t="s">
        <v>8318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 t="str" cm="1">
        <f t="array" ref="E3824">_xlfn.IFS(D3824&lt;1000,"1000",D3824&lt;5000,"5000",D3824&lt;10000,"10000",D3824&lt;15000,"15000",D3824&lt;20000,"20000",D3824&lt;25000,"25000",D3824&lt;30000,"30000",D3824&lt;35000,"35000",D3824&lt;40000,"40000",D3824&lt;45000,"45000",D3824&lt;50000,"50000",D3824&gt;=50000,"&gt;50000")</f>
        <v>10000</v>
      </c>
      <c r="F3824">
        <v>5501</v>
      </c>
      <c r="G3824" t="str" cm="1">
        <f t="array" ref="G3824">_xlfn.IFS(F3824&lt;1000,"1000",F3824&lt;5000,"5000",F3824&lt;10000,"10000",F3824&lt;15000,"15000",F3824&lt;20000,"20000",F3824&lt;25000,"25000",F3824&lt;30000,"30000",F3824&lt;35000,"35000",F3824&lt;40000,"40000",F3824&lt;45000,"45000",F3824&lt;50000,"50000",F3824&gt;50000,"&gt;50000")</f>
        <v>10000</v>
      </c>
      <c r="H3824" t="s">
        <v>8219</v>
      </c>
      <c r="I3824" t="s">
        <v>8236</v>
      </c>
      <c r="J3824" t="s">
        <v>8249</v>
      </c>
      <c r="K3824">
        <v>1453244340</v>
      </c>
      <c r="L3824" s="10">
        <v>42388.957638888889</v>
      </c>
      <c r="M3824">
        <v>1448136417</v>
      </c>
      <c r="N3824" s="10">
        <f t="shared" si="179"/>
        <v>42329.838159722218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177"/>
        <v>110.02000000000001</v>
      </c>
      <c r="T3824">
        <f t="shared" si="178"/>
        <v>72.381578947368425</v>
      </c>
      <c r="U3824" t="s">
        <v>8317</v>
      </c>
      <c r="V3824" t="s">
        <v>8318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 t="str" cm="1">
        <f t="array" ref="E3825">_xlfn.IFS(D3825&lt;1000,"1000",D3825&lt;5000,"5000",D3825&lt;10000,"10000",D3825&lt;15000,"15000",D3825&lt;20000,"20000",D3825&lt;25000,"25000",D3825&lt;30000,"30000",D3825&lt;35000,"35000",D3825&lt;40000,"40000",D3825&lt;45000,"45000",D3825&lt;50000,"50000",D3825&gt;=50000,"&gt;50000")</f>
        <v>5000</v>
      </c>
      <c r="F3825">
        <v>2650</v>
      </c>
      <c r="G3825" t="str" cm="1">
        <f t="array" ref="G3825">_xlfn.IFS(F3825&lt;1000,"1000",F3825&lt;5000,"5000",F3825&lt;10000,"10000",F3825&lt;15000,"15000",F3825&lt;20000,"20000",F3825&lt;25000,"25000",F3825&lt;30000,"30000",F3825&lt;35000,"35000",F3825&lt;40000,"40000",F3825&lt;45000,"45000",F3825&lt;50000,"50000",F3825&gt;50000,"&gt;50000")</f>
        <v>5000</v>
      </c>
      <c r="H3825" t="s">
        <v>8219</v>
      </c>
      <c r="I3825" t="s">
        <v>8224</v>
      </c>
      <c r="J3825" t="s">
        <v>8246</v>
      </c>
      <c r="K3825">
        <v>1437364740</v>
      </c>
      <c r="L3825" s="10">
        <v>42205.165972222225</v>
      </c>
      <c r="M3825">
        <v>1434405044</v>
      </c>
      <c r="N3825" s="10">
        <f t="shared" si="179"/>
        <v>42170.910231481481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177"/>
        <v>106</v>
      </c>
      <c r="T3825">
        <f t="shared" si="178"/>
        <v>64.634146341463421</v>
      </c>
      <c r="U3825" t="s">
        <v>8317</v>
      </c>
      <c r="V3825" t="s">
        <v>8318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 t="str" cm="1">
        <f t="array" ref="E3826">_xlfn.IFS(D3826&lt;1000,"1000",D3826&lt;5000,"5000",D3826&lt;10000,"10000",D3826&lt;15000,"15000",D3826&lt;20000,"20000",D3826&lt;25000,"25000",D3826&lt;30000,"30000",D3826&lt;35000,"35000",D3826&lt;40000,"40000",D3826&lt;45000,"45000",D3826&lt;50000,"50000",D3826&gt;=50000,"&gt;50000")</f>
        <v>1000</v>
      </c>
      <c r="F3826">
        <v>270</v>
      </c>
      <c r="G3826" t="str" cm="1">
        <f t="array" ref="G3826">_xlfn.IFS(F3826&lt;1000,"1000",F3826&lt;5000,"5000",F3826&lt;10000,"10000",F3826&lt;15000,"15000",F3826&lt;20000,"20000",F3826&lt;25000,"25000",F3826&lt;30000,"30000",F3826&lt;35000,"35000",F3826&lt;40000,"40000",F3826&lt;45000,"45000",F3826&lt;50000,"50000",F3826&gt;50000,"&gt;50000")</f>
        <v>1000</v>
      </c>
      <c r="H3826" t="s">
        <v>8219</v>
      </c>
      <c r="I3826" t="s">
        <v>8225</v>
      </c>
      <c r="J3826" t="s">
        <v>8247</v>
      </c>
      <c r="K3826">
        <v>1470058860</v>
      </c>
      <c r="L3826" s="10">
        <v>42583.570138888885</v>
      </c>
      <c r="M3826">
        <v>1469026903</v>
      </c>
      <c r="N3826" s="10">
        <f t="shared" si="179"/>
        <v>42571.626192129625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177"/>
        <v>108</v>
      </c>
      <c r="T3826">
        <f t="shared" si="178"/>
        <v>38.571428571428569</v>
      </c>
      <c r="U3826" t="s">
        <v>8317</v>
      </c>
      <c r="V3826" t="s">
        <v>8318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 t="str" cm="1">
        <f t="array" ref="E3827">_xlfn.IFS(D3827&lt;1000,"1000",D3827&lt;5000,"5000",D3827&lt;10000,"10000",D3827&lt;15000,"15000",D3827&lt;20000,"20000",D3827&lt;25000,"25000",D3827&lt;30000,"30000",D3827&lt;35000,"35000",D3827&lt;40000,"40000",D3827&lt;45000,"45000",D3827&lt;50000,"50000",D3827&gt;=50000,"&gt;50000")</f>
        <v>10000</v>
      </c>
      <c r="F3827">
        <v>5271</v>
      </c>
      <c r="G3827" t="str" cm="1">
        <f t="array" ref="G3827">_xlfn.IFS(F3827&lt;1000,"1000",F3827&lt;5000,"5000",F3827&lt;10000,"10000",F3827&lt;15000,"15000",F3827&lt;20000,"20000",F3827&lt;25000,"25000",F3827&lt;30000,"30000",F3827&lt;35000,"35000",F3827&lt;40000,"40000",F3827&lt;45000,"45000",F3827&lt;50000,"50000",F3827&gt;50000,"&gt;50000")</f>
        <v>10000</v>
      </c>
      <c r="H3827" t="s">
        <v>8219</v>
      </c>
      <c r="I3827" t="s">
        <v>8224</v>
      </c>
      <c r="J3827" t="s">
        <v>8246</v>
      </c>
      <c r="K3827">
        <v>1434505214</v>
      </c>
      <c r="L3827" s="10">
        <v>42172.069606481484</v>
      </c>
      <c r="M3827">
        <v>1432690814</v>
      </c>
      <c r="N3827" s="10">
        <f t="shared" si="179"/>
        <v>42151.069606481484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177"/>
        <v>105.42</v>
      </c>
      <c r="T3827">
        <f t="shared" si="178"/>
        <v>107.57142857142857</v>
      </c>
      <c r="U3827" t="s">
        <v>8317</v>
      </c>
      <c r="V3827" t="s">
        <v>8318</v>
      </c>
    </row>
    <row r="3828" spans="1:22" ht="29" x14ac:dyDescent="0.35">
      <c r="A3828">
        <v>3826</v>
      </c>
      <c r="B3828" s="3" t="s">
        <v>3823</v>
      </c>
      <c r="C3828" s="3" t="s">
        <v>7935</v>
      </c>
      <c r="D3828">
        <v>600</v>
      </c>
      <c r="E3828" t="str" cm="1">
        <f t="array" ref="E3828">_xlfn.IFS(D3828&lt;1000,"1000",D3828&lt;5000,"5000",D3828&lt;10000,"10000",D3828&lt;15000,"15000",D3828&lt;20000,"20000",D3828&lt;25000,"25000",D3828&lt;30000,"30000",D3828&lt;35000,"35000",D3828&lt;40000,"40000",D3828&lt;45000,"45000",D3828&lt;50000,"50000",D3828&gt;=50000,"&gt;50000")</f>
        <v>1000</v>
      </c>
      <c r="F3828">
        <v>715</v>
      </c>
      <c r="G3828" t="str" cm="1">
        <f t="array" ref="G3828">_xlfn.IFS(F3828&lt;1000,"1000",F3828&lt;5000,"5000",F3828&lt;10000,"10000",F3828&lt;15000,"15000",F3828&lt;20000,"20000",F3828&lt;25000,"25000",F3828&lt;30000,"30000",F3828&lt;35000,"35000",F3828&lt;40000,"40000",F3828&lt;45000,"45000",F3828&lt;50000,"50000",F3828&gt;50000,"&gt;50000")</f>
        <v>1000</v>
      </c>
      <c r="H3828" t="s">
        <v>8219</v>
      </c>
      <c r="I3828" t="s">
        <v>8225</v>
      </c>
      <c r="J3828" t="s">
        <v>8247</v>
      </c>
      <c r="K3828">
        <v>1430993394</v>
      </c>
      <c r="L3828" s="10">
        <v>42131.423541666663</v>
      </c>
      <c r="M3828">
        <v>1428401394</v>
      </c>
      <c r="N3828" s="10">
        <f t="shared" si="179"/>
        <v>42101.423541666663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177"/>
        <v>119.16666666666667</v>
      </c>
      <c r="T3828">
        <f t="shared" si="178"/>
        <v>27.5</v>
      </c>
      <c r="U3828" t="s">
        <v>8317</v>
      </c>
      <c r="V3828" t="s">
        <v>8318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 t="str" cm="1">
        <f t="array" ref="E3829">_xlfn.IFS(D3829&lt;1000,"1000",D3829&lt;5000,"5000",D3829&lt;10000,"10000",D3829&lt;15000,"15000",D3829&lt;20000,"20000",D3829&lt;25000,"25000",D3829&lt;30000,"30000",D3829&lt;35000,"35000",D3829&lt;40000,"40000",D3829&lt;45000,"45000",D3829&lt;50000,"50000",D3829&gt;=50000,"&gt;50000")</f>
        <v>5000</v>
      </c>
      <c r="F3829">
        <v>4580</v>
      </c>
      <c r="G3829" t="str" cm="1">
        <f t="array" ref="G3829">_xlfn.IFS(F3829&lt;1000,"1000",F3829&lt;5000,"5000",F3829&lt;10000,"10000",F3829&lt;15000,"15000",F3829&lt;20000,"20000",F3829&lt;25000,"25000",F3829&lt;30000,"30000",F3829&lt;35000,"35000",F3829&lt;40000,"40000",F3829&lt;45000,"45000",F3829&lt;50000,"50000",F3829&gt;50000,"&gt;50000")</f>
        <v>5000</v>
      </c>
      <c r="H3829" t="s">
        <v>8219</v>
      </c>
      <c r="I3829" t="s">
        <v>8225</v>
      </c>
      <c r="J3829" t="s">
        <v>8247</v>
      </c>
      <c r="K3829">
        <v>1427414400</v>
      </c>
      <c r="L3829" s="10">
        <v>42090</v>
      </c>
      <c r="M3829">
        <v>1422656201</v>
      </c>
      <c r="N3829" s="10">
        <f t="shared" si="179"/>
        <v>42034.928252314814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177"/>
        <v>152.66666666666666</v>
      </c>
      <c r="T3829">
        <f t="shared" si="178"/>
        <v>70.461538461538467</v>
      </c>
      <c r="U3829" t="s">
        <v>8317</v>
      </c>
      <c r="V3829" t="s">
        <v>8318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 t="str" cm="1">
        <f t="array" ref="E3830">_xlfn.IFS(D3830&lt;1000,"1000",D3830&lt;5000,"5000",D3830&lt;10000,"10000",D3830&lt;15000,"15000",D3830&lt;20000,"20000",D3830&lt;25000,"25000",D3830&lt;30000,"30000",D3830&lt;35000,"35000",D3830&lt;40000,"40000",D3830&lt;45000,"45000",D3830&lt;50000,"50000",D3830&gt;=50000,"&gt;50000")</f>
        <v>10000</v>
      </c>
      <c r="F3830">
        <v>5000</v>
      </c>
      <c r="G3830" t="str" cm="1">
        <f t="array" ref="G3830">_xlfn.IFS(F3830&lt;1000,"1000",F3830&lt;5000,"5000",F3830&lt;10000,"10000",F3830&lt;15000,"15000",F3830&lt;20000,"20000",F3830&lt;25000,"25000",F3830&lt;30000,"30000",F3830&lt;35000,"35000",F3830&lt;40000,"40000",F3830&lt;45000,"45000",F3830&lt;50000,"50000",F3830&gt;50000,"&gt;50000")</f>
        <v>10000</v>
      </c>
      <c r="H3830" t="s">
        <v>8219</v>
      </c>
      <c r="I3830" t="s">
        <v>8224</v>
      </c>
      <c r="J3830" t="s">
        <v>8246</v>
      </c>
      <c r="K3830">
        <v>1420033187</v>
      </c>
      <c r="L3830" s="10">
        <v>42004.569293981483</v>
      </c>
      <c r="M3830">
        <v>1414845587</v>
      </c>
      <c r="N3830" s="10">
        <f t="shared" si="179"/>
        <v>41944.527627314819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177"/>
        <v>100</v>
      </c>
      <c r="T3830">
        <f t="shared" si="178"/>
        <v>178.57142857142858</v>
      </c>
      <c r="U3830" t="s">
        <v>8317</v>
      </c>
      <c r="V3830" t="s">
        <v>8318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 t="str" cm="1">
        <f t="array" ref="E3831">_xlfn.IFS(D3831&lt;1000,"1000",D3831&lt;5000,"5000",D3831&lt;10000,"10000",D3831&lt;15000,"15000",D3831&lt;20000,"20000",D3831&lt;25000,"25000",D3831&lt;30000,"30000",D3831&lt;35000,"35000",D3831&lt;40000,"40000",D3831&lt;45000,"45000",D3831&lt;50000,"50000",D3831&gt;=50000,"&gt;50000")</f>
        <v>1000</v>
      </c>
      <c r="F3831">
        <v>501</v>
      </c>
      <c r="G3831" t="str" cm="1">
        <f t="array" ref="G3831">_xlfn.IFS(F3831&lt;1000,"1000",F3831&lt;5000,"5000",F3831&lt;10000,"10000",F3831&lt;15000,"15000",F3831&lt;20000,"20000",F3831&lt;25000,"25000",F3831&lt;30000,"30000",F3831&lt;35000,"35000",F3831&lt;40000,"40000",F3831&lt;45000,"45000",F3831&lt;50000,"50000",F3831&gt;50000,"&gt;50000")</f>
        <v>1000</v>
      </c>
      <c r="H3831" t="s">
        <v>8219</v>
      </c>
      <c r="I3831" t="s">
        <v>8224</v>
      </c>
      <c r="J3831" t="s">
        <v>8246</v>
      </c>
      <c r="K3831">
        <v>1472676371</v>
      </c>
      <c r="L3831" s="10">
        <v>42613.865405092598</v>
      </c>
      <c r="M3831">
        <v>1470948371</v>
      </c>
      <c r="N3831" s="10">
        <f t="shared" si="179"/>
        <v>42593.865405092598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177"/>
        <v>100.2</v>
      </c>
      <c r="T3831">
        <f t="shared" si="178"/>
        <v>62.625</v>
      </c>
      <c r="U3831" t="s">
        <v>8317</v>
      </c>
      <c r="V3831" t="s">
        <v>8318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 t="str" cm="1">
        <f t="array" ref="E3832">_xlfn.IFS(D3832&lt;1000,"1000",D3832&lt;5000,"5000",D3832&lt;10000,"10000",D3832&lt;15000,"15000",D3832&lt;20000,"20000",D3832&lt;25000,"25000",D3832&lt;30000,"30000",D3832&lt;35000,"35000",D3832&lt;40000,"40000",D3832&lt;45000,"45000",D3832&lt;50000,"50000",D3832&gt;=50000,"&gt;50000")</f>
        <v>1000</v>
      </c>
      <c r="F3832">
        <v>225</v>
      </c>
      <c r="G3832" t="str" cm="1">
        <f t="array" ref="G3832">_xlfn.IFS(F3832&lt;1000,"1000",F3832&lt;5000,"5000",F3832&lt;10000,"10000",F3832&lt;15000,"15000",F3832&lt;20000,"20000",F3832&lt;25000,"25000",F3832&lt;30000,"30000",F3832&lt;35000,"35000",F3832&lt;40000,"40000",F3832&lt;45000,"45000",F3832&lt;50000,"50000",F3832&gt;50000,"&gt;50000")</f>
        <v>1000</v>
      </c>
      <c r="H3832" t="s">
        <v>8219</v>
      </c>
      <c r="I3832" t="s">
        <v>8224</v>
      </c>
      <c r="J3832" t="s">
        <v>8246</v>
      </c>
      <c r="K3832">
        <v>1464371211</v>
      </c>
      <c r="L3832" s="10">
        <v>42517.740868055553</v>
      </c>
      <c r="M3832">
        <v>1463161611</v>
      </c>
      <c r="N3832" s="10">
        <f t="shared" si="179"/>
        <v>42503.740868055553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177"/>
        <v>225</v>
      </c>
      <c r="T3832">
        <f t="shared" si="178"/>
        <v>75</v>
      </c>
      <c r="U3832" t="s">
        <v>8317</v>
      </c>
      <c r="V3832" t="s">
        <v>8318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 t="str" cm="1">
        <f t="array" ref="E3833">_xlfn.IFS(D3833&lt;1000,"1000",D3833&lt;5000,"5000",D3833&lt;10000,"10000",D3833&lt;15000,"15000",D3833&lt;20000,"20000",D3833&lt;25000,"25000",D3833&lt;30000,"30000",D3833&lt;35000,"35000",D3833&lt;40000,"40000",D3833&lt;45000,"45000",D3833&lt;50000,"50000",D3833&gt;=50000,"&gt;50000")</f>
        <v>1000</v>
      </c>
      <c r="F3833">
        <v>530.11</v>
      </c>
      <c r="G3833" t="str" cm="1">
        <f t="array" ref="G3833">_xlfn.IFS(F3833&lt;1000,"1000",F3833&lt;5000,"5000",F3833&lt;10000,"10000",F3833&lt;15000,"15000",F3833&lt;20000,"20000",F3833&lt;25000,"25000",F3833&lt;30000,"30000",F3833&lt;35000,"35000",F3833&lt;40000,"40000",F3833&lt;45000,"45000",F3833&lt;50000,"50000",F3833&gt;50000,"&gt;50000")</f>
        <v>1000</v>
      </c>
      <c r="H3833" t="s">
        <v>8219</v>
      </c>
      <c r="I3833" t="s">
        <v>8224</v>
      </c>
      <c r="J3833" t="s">
        <v>8246</v>
      </c>
      <c r="K3833">
        <v>1415222545</v>
      </c>
      <c r="L3833" s="10">
        <v>41948.890567129631</v>
      </c>
      <c r="M3833">
        <v>1413404545</v>
      </c>
      <c r="N3833" s="10">
        <f t="shared" si="179"/>
        <v>41927.848900462966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177"/>
        <v>106.02199999999999</v>
      </c>
      <c r="T3833">
        <f t="shared" si="178"/>
        <v>58.901111111111113</v>
      </c>
      <c r="U3833" t="s">
        <v>8317</v>
      </c>
      <c r="V3833" t="s">
        <v>8318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 t="str" cm="1">
        <f t="array" ref="E3834">_xlfn.IFS(D3834&lt;1000,"1000",D3834&lt;5000,"5000",D3834&lt;10000,"10000",D3834&lt;15000,"15000",D3834&lt;20000,"20000",D3834&lt;25000,"25000",D3834&lt;30000,"30000",D3834&lt;35000,"35000",D3834&lt;40000,"40000",D3834&lt;45000,"45000",D3834&lt;50000,"50000",D3834&gt;=50000,"&gt;50000")</f>
        <v>5000</v>
      </c>
      <c r="F3834">
        <v>1256</v>
      </c>
      <c r="G3834" t="str" cm="1">
        <f t="array" ref="G3834">_xlfn.IFS(F3834&lt;1000,"1000",F3834&lt;5000,"5000",F3834&lt;10000,"10000",F3834&lt;15000,"15000",F3834&lt;20000,"20000",F3834&lt;25000,"25000",F3834&lt;30000,"30000",F3834&lt;35000,"35000",F3834&lt;40000,"40000",F3834&lt;45000,"45000",F3834&lt;50000,"50000",F3834&gt;50000,"&gt;50000")</f>
        <v>5000</v>
      </c>
      <c r="H3834" t="s">
        <v>8219</v>
      </c>
      <c r="I3834" t="s">
        <v>8224</v>
      </c>
      <c r="J3834" t="s">
        <v>8246</v>
      </c>
      <c r="K3834">
        <v>1455936335</v>
      </c>
      <c r="L3834" s="10">
        <v>42420.114988425921</v>
      </c>
      <c r="M3834">
        <v>1452048335</v>
      </c>
      <c r="N3834" s="10">
        <f t="shared" si="179"/>
        <v>42375.114988425921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177"/>
        <v>104.66666666666666</v>
      </c>
      <c r="T3834">
        <f t="shared" si="178"/>
        <v>139.55555555555554</v>
      </c>
      <c r="U3834" t="s">
        <v>8317</v>
      </c>
      <c r="V3834" t="s">
        <v>8318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 t="str" cm="1">
        <f t="array" ref="E3835">_xlfn.IFS(D3835&lt;1000,"1000",D3835&lt;5000,"5000",D3835&lt;10000,"10000",D3835&lt;15000,"15000",D3835&lt;20000,"20000",D3835&lt;25000,"25000",D3835&lt;30000,"30000",D3835&lt;35000,"35000",D3835&lt;40000,"40000",D3835&lt;45000,"45000",D3835&lt;50000,"50000",D3835&gt;=50000,"&gt;50000")</f>
        <v>5000</v>
      </c>
      <c r="F3835">
        <v>1400</v>
      </c>
      <c r="G3835" t="str" cm="1">
        <f t="array" ref="G3835">_xlfn.IFS(F3835&lt;1000,"1000",F3835&lt;5000,"5000",F3835&lt;10000,"10000",F3835&lt;15000,"15000",F3835&lt;20000,"20000",F3835&lt;25000,"25000",F3835&lt;30000,"30000",F3835&lt;35000,"35000",F3835&lt;40000,"40000",F3835&lt;45000,"45000",F3835&lt;50000,"50000",F3835&gt;50000,"&gt;50000")</f>
        <v>5000</v>
      </c>
      <c r="H3835" t="s">
        <v>8219</v>
      </c>
      <c r="I3835" t="s">
        <v>8229</v>
      </c>
      <c r="J3835" t="s">
        <v>8251</v>
      </c>
      <c r="K3835">
        <v>1417460940</v>
      </c>
      <c r="L3835" s="10">
        <v>41974.797916666663</v>
      </c>
      <c r="M3835">
        <v>1416516972</v>
      </c>
      <c r="N3835" s="10">
        <f t="shared" si="179"/>
        <v>41963.872361111105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177"/>
        <v>116.66666666666667</v>
      </c>
      <c r="T3835">
        <f t="shared" si="178"/>
        <v>70</v>
      </c>
      <c r="U3835" t="s">
        <v>8317</v>
      </c>
      <c r="V3835" t="s">
        <v>8318</v>
      </c>
    </row>
    <row r="3836" spans="1:22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 t="str" cm="1">
        <f t="array" ref="E3836">_xlfn.IFS(D3836&lt;1000,"1000",D3836&lt;5000,"5000",D3836&lt;10000,"10000",D3836&lt;15000,"15000",D3836&lt;20000,"20000",D3836&lt;25000,"25000",D3836&lt;30000,"30000",D3836&lt;35000,"35000",D3836&lt;40000,"40000",D3836&lt;45000,"45000",D3836&lt;50000,"50000",D3836&gt;=50000,"&gt;50000")</f>
        <v>5000</v>
      </c>
      <c r="F3836">
        <v>3271</v>
      </c>
      <c r="G3836" t="str" cm="1">
        <f t="array" ref="G3836">_xlfn.IFS(F3836&lt;1000,"1000",F3836&lt;5000,"5000",F3836&lt;10000,"10000",F3836&lt;15000,"15000",F3836&lt;20000,"20000",F3836&lt;25000,"25000",F3836&lt;30000,"30000",F3836&lt;35000,"35000",F3836&lt;40000,"40000",F3836&lt;45000,"45000",F3836&lt;50000,"50000",F3836&gt;50000,"&gt;50000")</f>
        <v>5000</v>
      </c>
      <c r="H3836" t="s">
        <v>8219</v>
      </c>
      <c r="I3836" t="s">
        <v>8225</v>
      </c>
      <c r="J3836" t="s">
        <v>8247</v>
      </c>
      <c r="K3836">
        <v>1434624067</v>
      </c>
      <c r="L3836" s="10">
        <v>42173.445219907408</v>
      </c>
      <c r="M3836">
        <v>1432032067</v>
      </c>
      <c r="N3836" s="10">
        <f t="shared" si="179"/>
        <v>42143.445219907408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177"/>
        <v>109.03333333333333</v>
      </c>
      <c r="T3836">
        <f t="shared" si="178"/>
        <v>57.385964912280699</v>
      </c>
      <c r="U3836" t="s">
        <v>8317</v>
      </c>
      <c r="V3836" t="s">
        <v>8318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 t="str" cm="1">
        <f t="array" ref="E3837">_xlfn.IFS(D3837&lt;1000,"1000",D3837&lt;5000,"5000",D3837&lt;10000,"10000",D3837&lt;15000,"15000",D3837&lt;20000,"20000",D3837&lt;25000,"25000",D3837&lt;30000,"30000",D3837&lt;35000,"35000",D3837&lt;40000,"40000",D3837&lt;45000,"45000",D3837&lt;50000,"50000",D3837&gt;=50000,"&gt;50000")</f>
        <v>1000</v>
      </c>
      <c r="F3837">
        <v>320</v>
      </c>
      <c r="G3837" t="str" cm="1">
        <f t="array" ref="G3837">_xlfn.IFS(F3837&lt;1000,"1000",F3837&lt;5000,"5000",F3837&lt;10000,"10000",F3837&lt;15000,"15000",F3837&lt;20000,"20000",F3837&lt;25000,"25000",F3837&lt;30000,"30000",F3837&lt;35000,"35000",F3837&lt;40000,"40000",F3837&lt;45000,"45000",F3837&lt;50000,"50000",F3837&gt;50000,"&gt;50000")</f>
        <v>1000</v>
      </c>
      <c r="H3837" t="s">
        <v>8219</v>
      </c>
      <c r="I3837" t="s">
        <v>8225</v>
      </c>
      <c r="J3837" t="s">
        <v>8247</v>
      </c>
      <c r="K3837">
        <v>1461278208</v>
      </c>
      <c r="L3837" s="10">
        <v>42481.94222222222</v>
      </c>
      <c r="M3837">
        <v>1459463808</v>
      </c>
      <c r="N3837" s="10">
        <f t="shared" si="179"/>
        <v>42460.94222222222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177"/>
        <v>160</v>
      </c>
      <c r="T3837">
        <f t="shared" si="178"/>
        <v>40</v>
      </c>
      <c r="U3837" t="s">
        <v>8317</v>
      </c>
      <c r="V3837" t="s">
        <v>8318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 t="str" cm="1">
        <f t="array" ref="E3838">_xlfn.IFS(D3838&lt;1000,"1000",D3838&lt;5000,"5000",D3838&lt;10000,"10000",D3838&lt;15000,"15000",D3838&lt;20000,"20000",D3838&lt;25000,"25000",D3838&lt;30000,"30000",D3838&lt;35000,"35000",D3838&lt;40000,"40000",D3838&lt;45000,"45000",D3838&lt;50000,"50000",D3838&gt;=50000,"&gt;50000")</f>
        <v>1000</v>
      </c>
      <c r="F3838">
        <v>900</v>
      </c>
      <c r="G3838" t="str" cm="1">
        <f t="array" ref="G3838">_xlfn.IFS(F3838&lt;1000,"1000",F3838&lt;5000,"5000",F3838&lt;10000,"10000",F3838&lt;15000,"15000",F3838&lt;20000,"20000",F3838&lt;25000,"25000",F3838&lt;30000,"30000",F3838&lt;35000,"35000",F3838&lt;40000,"40000",F3838&lt;45000,"45000",F3838&lt;50000,"50000",F3838&gt;50000,"&gt;50000")</f>
        <v>1000</v>
      </c>
      <c r="H3838" t="s">
        <v>8219</v>
      </c>
      <c r="I3838" t="s">
        <v>8224</v>
      </c>
      <c r="J3838" t="s">
        <v>8246</v>
      </c>
      <c r="K3838">
        <v>1470197340</v>
      </c>
      <c r="L3838" s="10">
        <v>42585.172916666663</v>
      </c>
      <c r="M3838">
        <v>1467497652</v>
      </c>
      <c r="N3838" s="10">
        <f t="shared" si="179"/>
        <v>42553.926527777774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177"/>
        <v>112.5</v>
      </c>
      <c r="T3838">
        <f t="shared" si="178"/>
        <v>64.285714285714292</v>
      </c>
      <c r="U3838" t="s">
        <v>8317</v>
      </c>
      <c r="V3838" t="s">
        <v>8318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 t="str" cm="1">
        <f t="array" ref="E3839">_xlfn.IFS(D3839&lt;1000,"1000",D3839&lt;5000,"5000",D3839&lt;10000,"10000",D3839&lt;15000,"15000",D3839&lt;20000,"20000",D3839&lt;25000,"25000",D3839&lt;30000,"30000",D3839&lt;35000,"35000",D3839&lt;40000,"40000",D3839&lt;45000,"45000",D3839&lt;50000,"50000",D3839&gt;=50000,"&gt;50000")</f>
        <v>5000</v>
      </c>
      <c r="F3839">
        <v>2042</v>
      </c>
      <c r="G3839" t="str" cm="1">
        <f t="array" ref="G3839">_xlfn.IFS(F3839&lt;1000,"1000",F3839&lt;5000,"5000",F3839&lt;10000,"10000",F3839&lt;15000,"15000",F3839&lt;20000,"20000",F3839&lt;25000,"25000",F3839&lt;30000,"30000",F3839&lt;35000,"35000",F3839&lt;40000,"40000",F3839&lt;45000,"45000",F3839&lt;50000,"50000",F3839&gt;50000,"&gt;50000")</f>
        <v>5000</v>
      </c>
      <c r="H3839" t="s">
        <v>8219</v>
      </c>
      <c r="I3839" t="s">
        <v>8225</v>
      </c>
      <c r="J3839" t="s">
        <v>8247</v>
      </c>
      <c r="K3839">
        <v>1435947758</v>
      </c>
      <c r="L3839" s="10">
        <v>42188.765717592592</v>
      </c>
      <c r="M3839">
        <v>1432837358</v>
      </c>
      <c r="N3839" s="10">
        <f t="shared" si="179"/>
        <v>42152.765717592592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177"/>
        <v>102.1</v>
      </c>
      <c r="T3839">
        <f t="shared" si="178"/>
        <v>120.11764705882354</v>
      </c>
      <c r="U3839" t="s">
        <v>8317</v>
      </c>
      <c r="V3839" t="s">
        <v>8318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 t="str" cm="1">
        <f t="array" ref="E3840">_xlfn.IFS(D3840&lt;1000,"1000",D3840&lt;5000,"5000",D3840&lt;10000,"10000",D3840&lt;15000,"15000",D3840&lt;20000,"20000",D3840&lt;25000,"25000",D3840&lt;30000,"30000",D3840&lt;35000,"35000",D3840&lt;40000,"40000",D3840&lt;45000,"45000",D3840&lt;50000,"50000",D3840&gt;=50000,"&gt;50000")</f>
        <v>&gt;50000</v>
      </c>
      <c r="F3840">
        <v>100824</v>
      </c>
      <c r="G3840" t="str" cm="1">
        <f t="array" ref="G3840">_xlfn.IFS(F3840&lt;1000,"1000",F3840&lt;5000,"5000",F3840&lt;10000,"10000",F3840&lt;15000,"15000",F3840&lt;20000,"20000",F3840&lt;25000,"25000",F3840&lt;30000,"30000",F3840&lt;35000,"35000",F3840&lt;40000,"40000",F3840&lt;45000,"45000",F3840&lt;50000,"50000",F3840&gt;50000,"&gt;50000")</f>
        <v>&gt;50000</v>
      </c>
      <c r="H3840" t="s">
        <v>8219</v>
      </c>
      <c r="I3840" t="s">
        <v>8235</v>
      </c>
      <c r="J3840" t="s">
        <v>8255</v>
      </c>
      <c r="K3840">
        <v>1432314209</v>
      </c>
      <c r="L3840" s="10">
        <v>42146.710752314815</v>
      </c>
      <c r="M3840">
        <v>1429722209</v>
      </c>
      <c r="N3840" s="10">
        <f t="shared" si="179"/>
        <v>42116.710752314815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177"/>
        <v>100.824</v>
      </c>
      <c r="T3840">
        <f t="shared" si="178"/>
        <v>1008.24</v>
      </c>
      <c r="U3840" t="s">
        <v>8317</v>
      </c>
      <c r="V3840" t="s">
        <v>8318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 t="str" cm="1">
        <f t="array" ref="E3841">_xlfn.IFS(D3841&lt;1000,"1000",D3841&lt;5000,"5000",D3841&lt;10000,"10000",D3841&lt;15000,"15000",D3841&lt;20000,"20000",D3841&lt;25000,"25000",D3841&lt;30000,"30000",D3841&lt;35000,"35000",D3841&lt;40000,"40000",D3841&lt;45000,"45000",D3841&lt;50000,"50000",D3841&gt;=50000,"&gt;50000")</f>
        <v>5000</v>
      </c>
      <c r="F3841">
        <v>2025</v>
      </c>
      <c r="G3841" t="str" cm="1">
        <f t="array" ref="G3841">_xlfn.IFS(F3841&lt;1000,"1000",F3841&lt;5000,"5000",F3841&lt;10000,"10000",F3841&lt;15000,"15000",F3841&lt;20000,"20000",F3841&lt;25000,"25000",F3841&lt;30000,"30000",F3841&lt;35000,"35000",F3841&lt;40000,"40000",F3841&lt;45000,"45000",F3841&lt;50000,"50000",F3841&gt;50000,"&gt;50000")</f>
        <v>5000</v>
      </c>
      <c r="H3841" t="s">
        <v>8219</v>
      </c>
      <c r="I3841" t="s">
        <v>8224</v>
      </c>
      <c r="J3841" t="s">
        <v>8246</v>
      </c>
      <c r="K3841">
        <v>1438226724</v>
      </c>
      <c r="L3841" s="10">
        <v>42215.142638888887</v>
      </c>
      <c r="M3841">
        <v>1433042724</v>
      </c>
      <c r="N3841" s="10">
        <f t="shared" si="179"/>
        <v>42155.142638888887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177"/>
        <v>101.25</v>
      </c>
      <c r="T3841">
        <f t="shared" si="178"/>
        <v>63.28125</v>
      </c>
      <c r="U3841" t="s">
        <v>8317</v>
      </c>
      <c r="V3841" t="s">
        <v>8318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 t="str" cm="1">
        <f t="array" ref="E3842">_xlfn.IFS(D3842&lt;1000,"1000",D3842&lt;5000,"5000",D3842&lt;10000,"10000",D3842&lt;15000,"15000",D3842&lt;20000,"20000",D3842&lt;25000,"25000",D3842&lt;30000,"30000",D3842&lt;35000,"35000",D3842&lt;40000,"40000",D3842&lt;45000,"45000",D3842&lt;50000,"50000",D3842&gt;=50000,"&gt;50000")</f>
        <v>1000</v>
      </c>
      <c r="F3842">
        <v>65</v>
      </c>
      <c r="G3842" t="str" cm="1">
        <f t="array" ref="G3842">_xlfn.IFS(F3842&lt;1000,"1000",F3842&lt;5000,"5000",F3842&lt;10000,"10000",F3842&lt;15000,"15000",F3842&lt;20000,"20000",F3842&lt;25000,"25000",F3842&lt;30000,"30000",F3842&lt;35000,"35000",F3842&lt;40000,"40000",F3842&lt;45000,"45000",F3842&lt;50000,"50000",F3842&gt;50000,"&gt;50000")</f>
        <v>1000</v>
      </c>
      <c r="H3842" t="s">
        <v>8219</v>
      </c>
      <c r="I3842" t="s">
        <v>8225</v>
      </c>
      <c r="J3842" t="s">
        <v>8247</v>
      </c>
      <c r="K3842">
        <v>1459180229</v>
      </c>
      <c r="L3842" s="10">
        <v>42457.660057870366</v>
      </c>
      <c r="M3842">
        <v>1457023829</v>
      </c>
      <c r="N3842" s="10">
        <f t="shared" si="179"/>
        <v>42432.701724537037</v>
      </c>
      <c r="O3842" t="b">
        <v>0</v>
      </c>
      <c r="P3842">
        <v>3</v>
      </c>
      <c r="Q3842" t="b">
        <v>1</v>
      </c>
      <c r="R3842" t="s">
        <v>8271</v>
      </c>
      <c r="S3842" s="5">
        <f t="shared" ref="S3842:S3905" si="180">(F3842/D3842)*100</f>
        <v>6500</v>
      </c>
      <c r="T3842">
        <f t="shared" ref="T3842:T3905" si="181">F3842/P3842</f>
        <v>21.666666666666668</v>
      </c>
      <c r="U3842" t="s">
        <v>8317</v>
      </c>
      <c r="V3842" t="s">
        <v>8318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 t="str" cm="1">
        <f t="array" ref="E3843">_xlfn.IFS(D3843&lt;1000,"1000",D3843&lt;5000,"5000",D3843&lt;10000,"10000",D3843&lt;15000,"15000",D3843&lt;20000,"20000",D3843&lt;25000,"25000",D3843&lt;30000,"30000",D3843&lt;35000,"35000",D3843&lt;40000,"40000",D3843&lt;45000,"45000",D3843&lt;50000,"50000",D3843&gt;=50000,"&gt;50000")</f>
        <v>15000</v>
      </c>
      <c r="F3843">
        <v>872</v>
      </c>
      <c r="G3843" t="str" cm="1">
        <f t="array" ref="G3843">_xlfn.IFS(F3843&lt;1000,"1000",F3843&lt;5000,"5000",F3843&lt;10000,"10000",F3843&lt;15000,"15000",F3843&lt;20000,"20000",F3843&lt;25000,"25000",F3843&lt;30000,"30000",F3843&lt;35000,"35000",F3843&lt;40000,"40000",F3843&lt;45000,"45000",F3843&lt;50000,"50000",F3843&gt;50000,"&gt;50000")</f>
        <v>1000</v>
      </c>
      <c r="H3843" t="s">
        <v>8221</v>
      </c>
      <c r="I3843" t="s">
        <v>8224</v>
      </c>
      <c r="J3843" t="s">
        <v>8246</v>
      </c>
      <c r="K3843">
        <v>1405882287</v>
      </c>
      <c r="L3843" s="10">
        <v>41840.785729166666</v>
      </c>
      <c r="M3843">
        <v>1400698287</v>
      </c>
      <c r="N3843" s="10">
        <f t="shared" ref="N3843:N3906" si="182">(((M3843/60)/60)/24)+DATE(1970,1,1)</f>
        <v>41780.785729166666</v>
      </c>
      <c r="O3843" t="b">
        <v>1</v>
      </c>
      <c r="P3843">
        <v>34</v>
      </c>
      <c r="Q3843" t="b">
        <v>0</v>
      </c>
      <c r="R3843" t="s">
        <v>8271</v>
      </c>
      <c r="S3843" s="5">
        <f t="shared" si="180"/>
        <v>8.7200000000000006</v>
      </c>
      <c r="T3843">
        <f t="shared" si="181"/>
        <v>25.647058823529413</v>
      </c>
      <c r="U3843" t="s">
        <v>8317</v>
      </c>
      <c r="V3843" t="s">
        <v>8318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 t="str" cm="1">
        <f t="array" ref="E3844">_xlfn.IFS(D3844&lt;1000,"1000",D3844&lt;5000,"5000",D3844&lt;10000,"10000",D3844&lt;15000,"15000",D3844&lt;20000,"20000",D3844&lt;25000,"25000",D3844&lt;30000,"30000",D3844&lt;35000,"35000",D3844&lt;40000,"40000",D3844&lt;45000,"45000",D3844&lt;50000,"50000",D3844&gt;=50000,"&gt;50000")</f>
        <v>10000</v>
      </c>
      <c r="F3844">
        <v>1097</v>
      </c>
      <c r="G3844" t="str" cm="1">
        <f t="array" ref="G3844">_xlfn.IFS(F3844&lt;1000,"1000",F3844&lt;5000,"5000",F3844&lt;10000,"10000",F3844&lt;15000,"15000",F3844&lt;20000,"20000",F3844&lt;25000,"25000",F3844&lt;30000,"30000",F3844&lt;35000,"35000",F3844&lt;40000,"40000",F3844&lt;45000,"45000",F3844&lt;50000,"50000",F3844&gt;50000,"&gt;50000")</f>
        <v>5000</v>
      </c>
      <c r="H3844" t="s">
        <v>8221</v>
      </c>
      <c r="I3844" t="s">
        <v>8225</v>
      </c>
      <c r="J3844" t="s">
        <v>8247</v>
      </c>
      <c r="K3844">
        <v>1399809052</v>
      </c>
      <c r="L3844" s="10">
        <v>41770.493657407409</v>
      </c>
      <c r="M3844">
        <v>1397217052</v>
      </c>
      <c r="N3844" s="10">
        <f t="shared" si="182"/>
        <v>41740.493657407409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180"/>
        <v>21.94</v>
      </c>
      <c r="T3844">
        <f t="shared" si="181"/>
        <v>47.695652173913047</v>
      </c>
      <c r="U3844" t="s">
        <v>8317</v>
      </c>
      <c r="V3844" t="s">
        <v>8318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 t="str" cm="1">
        <f t="array" ref="E3845">_xlfn.IFS(D3845&lt;1000,"1000",D3845&lt;5000,"5000",D3845&lt;10000,"10000",D3845&lt;15000,"15000",D3845&lt;20000,"20000",D3845&lt;25000,"25000",D3845&lt;30000,"30000",D3845&lt;35000,"35000",D3845&lt;40000,"40000",D3845&lt;45000,"45000",D3845&lt;50000,"50000",D3845&gt;=50000,"&gt;50000")</f>
        <v>10000</v>
      </c>
      <c r="F3845">
        <v>1065</v>
      </c>
      <c r="G3845" t="str" cm="1">
        <f t="array" ref="G3845">_xlfn.IFS(F3845&lt;1000,"1000",F3845&lt;5000,"5000",F3845&lt;10000,"10000",F3845&lt;15000,"15000",F3845&lt;20000,"20000",F3845&lt;25000,"25000",F3845&lt;30000,"30000",F3845&lt;35000,"35000",F3845&lt;40000,"40000",F3845&lt;45000,"45000",F3845&lt;50000,"50000",F3845&gt;50000,"&gt;50000")</f>
        <v>5000</v>
      </c>
      <c r="H3845" t="s">
        <v>8221</v>
      </c>
      <c r="I3845" t="s">
        <v>8224</v>
      </c>
      <c r="J3845" t="s">
        <v>8246</v>
      </c>
      <c r="K3845">
        <v>1401587064</v>
      </c>
      <c r="L3845" s="10">
        <v>41791.072500000002</v>
      </c>
      <c r="M3845">
        <v>1399427064</v>
      </c>
      <c r="N3845" s="10">
        <f t="shared" si="182"/>
        <v>41766.072500000002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180"/>
        <v>21.3</v>
      </c>
      <c r="T3845">
        <f t="shared" si="181"/>
        <v>56.05263157894737</v>
      </c>
      <c r="U3845" t="s">
        <v>8317</v>
      </c>
      <c r="V3845" t="s">
        <v>8318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 t="str" cm="1">
        <f t="array" ref="E3846">_xlfn.IFS(D3846&lt;1000,"1000",D3846&lt;5000,"5000",D3846&lt;10000,"10000",D3846&lt;15000,"15000",D3846&lt;20000,"20000",D3846&lt;25000,"25000",D3846&lt;30000,"30000",D3846&lt;35000,"35000",D3846&lt;40000,"40000",D3846&lt;45000,"45000",D3846&lt;50000,"50000",D3846&gt;=50000,"&gt;50000")</f>
        <v>10000</v>
      </c>
      <c r="F3846">
        <v>4066</v>
      </c>
      <c r="G3846" t="str" cm="1">
        <f t="array" ref="G3846">_xlfn.IFS(F3846&lt;1000,"1000",F3846&lt;5000,"5000",F3846&lt;10000,"10000",F3846&lt;15000,"15000",F3846&lt;20000,"20000",F3846&lt;25000,"25000",F3846&lt;30000,"30000",F3846&lt;35000,"35000",F3846&lt;40000,"40000",F3846&lt;45000,"45000",F3846&lt;50000,"50000",F3846&gt;50000,"&gt;50000")</f>
        <v>5000</v>
      </c>
      <c r="H3846" t="s">
        <v>8221</v>
      </c>
      <c r="I3846" t="s">
        <v>8224</v>
      </c>
      <c r="J3846" t="s">
        <v>8246</v>
      </c>
      <c r="K3846">
        <v>1401778740</v>
      </c>
      <c r="L3846" s="10">
        <v>41793.290972222225</v>
      </c>
      <c r="M3846">
        <v>1399474134</v>
      </c>
      <c r="N3846" s="10">
        <f t="shared" si="182"/>
        <v>41766.617291666669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180"/>
        <v>41.489795918367342</v>
      </c>
      <c r="T3846">
        <f t="shared" si="181"/>
        <v>81.319999999999993</v>
      </c>
      <c r="U3846" t="s">
        <v>8317</v>
      </c>
      <c r="V3846" t="s">
        <v>8318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 t="str" cm="1">
        <f t="array" ref="E3847">_xlfn.IFS(D3847&lt;1000,"1000",D3847&lt;5000,"5000",D3847&lt;10000,"10000",D3847&lt;15000,"15000",D3847&lt;20000,"20000",D3847&lt;25000,"25000",D3847&lt;30000,"30000",D3847&lt;35000,"35000",D3847&lt;40000,"40000",D3847&lt;45000,"45000",D3847&lt;50000,"50000",D3847&gt;=50000,"&gt;50000")</f>
        <v>45000</v>
      </c>
      <c r="F3847">
        <v>842</v>
      </c>
      <c r="G3847" t="str" cm="1">
        <f t="array" ref="G3847">_xlfn.IFS(F3847&lt;1000,"1000",F3847&lt;5000,"5000",F3847&lt;10000,"10000",F3847&lt;15000,"15000",F3847&lt;20000,"20000",F3847&lt;25000,"25000",F3847&lt;30000,"30000",F3847&lt;35000,"35000",F3847&lt;40000,"40000",F3847&lt;45000,"45000",F3847&lt;50000,"50000",F3847&gt;50000,"&gt;50000")</f>
        <v>1000</v>
      </c>
      <c r="H3847" t="s">
        <v>8221</v>
      </c>
      <c r="I3847" t="s">
        <v>8224</v>
      </c>
      <c r="J3847" t="s">
        <v>8246</v>
      </c>
      <c r="K3847">
        <v>1443711774</v>
      </c>
      <c r="L3847" s="10">
        <v>42278.627013888887</v>
      </c>
      <c r="M3847">
        <v>1441119774</v>
      </c>
      <c r="N3847" s="10">
        <f t="shared" si="182"/>
        <v>42248.627013888887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180"/>
        <v>2.105</v>
      </c>
      <c r="T3847">
        <f t="shared" si="181"/>
        <v>70.166666666666671</v>
      </c>
      <c r="U3847" t="s">
        <v>8317</v>
      </c>
      <c r="V3847" t="s">
        <v>8318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 t="str" cm="1">
        <f t="array" ref="E3848">_xlfn.IFS(D3848&lt;1000,"1000",D3848&lt;5000,"5000",D3848&lt;10000,"10000",D3848&lt;15000,"15000",D3848&lt;20000,"20000",D3848&lt;25000,"25000",D3848&lt;30000,"30000",D3848&lt;35000,"35000",D3848&lt;40000,"40000",D3848&lt;45000,"45000",D3848&lt;50000,"50000",D3848&gt;=50000,"&gt;50000")</f>
        <v>10000</v>
      </c>
      <c r="F3848">
        <v>189</v>
      </c>
      <c r="G3848" t="str" cm="1">
        <f t="array" ref="G3848">_xlfn.IFS(F3848&lt;1000,"1000",F3848&lt;5000,"5000",F3848&lt;10000,"10000",F3848&lt;15000,"15000",F3848&lt;20000,"20000",F3848&lt;25000,"25000",F3848&lt;30000,"30000",F3848&lt;35000,"35000",F3848&lt;40000,"40000",F3848&lt;45000,"45000",F3848&lt;50000,"50000",F3848&gt;50000,"&gt;50000")</f>
        <v>1000</v>
      </c>
      <c r="H3848" t="s">
        <v>8221</v>
      </c>
      <c r="I3848" t="s">
        <v>8224</v>
      </c>
      <c r="J3848" t="s">
        <v>8246</v>
      </c>
      <c r="K3848">
        <v>1412405940</v>
      </c>
      <c r="L3848" s="10">
        <v>41916.290972222225</v>
      </c>
      <c r="M3848">
        <v>1409721542</v>
      </c>
      <c r="N3848" s="10">
        <f t="shared" si="182"/>
        <v>41885.221550925926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180"/>
        <v>2.7</v>
      </c>
      <c r="T3848">
        <f t="shared" si="181"/>
        <v>23.625</v>
      </c>
      <c r="U3848" t="s">
        <v>8317</v>
      </c>
      <c r="V3848" t="s">
        <v>8318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 t="str" cm="1">
        <f t="array" ref="E3849">_xlfn.IFS(D3849&lt;1000,"1000",D3849&lt;5000,"5000",D3849&lt;10000,"10000",D3849&lt;15000,"15000",D3849&lt;20000,"20000",D3849&lt;25000,"25000",D3849&lt;30000,"30000",D3849&lt;35000,"35000",D3849&lt;40000,"40000",D3849&lt;45000,"45000",D3849&lt;50000,"50000",D3849&gt;=50000,"&gt;50000")</f>
        <v>15000</v>
      </c>
      <c r="F3849">
        <v>1697</v>
      </c>
      <c r="G3849" t="str" cm="1">
        <f t="array" ref="G3849">_xlfn.IFS(F3849&lt;1000,"1000",F3849&lt;5000,"5000",F3849&lt;10000,"10000",F3849&lt;15000,"15000",F3849&lt;20000,"20000",F3849&lt;25000,"25000",F3849&lt;30000,"30000",F3849&lt;35000,"35000",F3849&lt;40000,"40000",F3849&lt;45000,"45000",F3849&lt;50000,"50000",F3849&gt;50000,"&gt;50000")</f>
        <v>5000</v>
      </c>
      <c r="H3849" t="s">
        <v>8221</v>
      </c>
      <c r="I3849" t="s">
        <v>8224</v>
      </c>
      <c r="J3849" t="s">
        <v>8246</v>
      </c>
      <c r="K3849">
        <v>1437283391</v>
      </c>
      <c r="L3849" s="10">
        <v>42204.224432870367</v>
      </c>
      <c r="M3849">
        <v>1433395391</v>
      </c>
      <c r="N3849" s="10">
        <f t="shared" si="182"/>
        <v>42159.224432870367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180"/>
        <v>16.161904761904761</v>
      </c>
      <c r="T3849">
        <f t="shared" si="181"/>
        <v>188.55555555555554</v>
      </c>
      <c r="U3849" t="s">
        <v>8317</v>
      </c>
      <c r="V3849" t="s">
        <v>8318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 t="str" cm="1">
        <f t="array" ref="E3850">_xlfn.IFS(D3850&lt;1000,"1000",D3850&lt;5000,"5000",D3850&lt;10000,"10000",D3850&lt;15000,"15000",D3850&lt;20000,"20000",D3850&lt;25000,"25000",D3850&lt;30000,"30000",D3850&lt;35000,"35000",D3850&lt;40000,"40000",D3850&lt;45000,"45000",D3850&lt;50000,"50000",D3850&gt;=50000,"&gt;50000")</f>
        <v>15000</v>
      </c>
      <c r="F3850">
        <v>2129</v>
      </c>
      <c r="G3850" t="str" cm="1">
        <f t="array" ref="G3850">_xlfn.IFS(F3850&lt;1000,"1000",F3850&lt;5000,"5000",F3850&lt;10000,"10000",F3850&lt;15000,"15000",F3850&lt;20000,"20000",F3850&lt;25000,"25000",F3850&lt;30000,"30000",F3850&lt;35000,"35000",F3850&lt;40000,"40000",F3850&lt;45000,"45000",F3850&lt;50000,"50000",F3850&gt;50000,"&gt;50000")</f>
        <v>5000</v>
      </c>
      <c r="H3850" t="s">
        <v>8221</v>
      </c>
      <c r="I3850" t="s">
        <v>8224</v>
      </c>
      <c r="J3850" t="s">
        <v>8246</v>
      </c>
      <c r="K3850">
        <v>1445196989</v>
      </c>
      <c r="L3850" s="10">
        <v>42295.817002314812</v>
      </c>
      <c r="M3850">
        <v>1442604989</v>
      </c>
      <c r="N3850" s="10">
        <f t="shared" si="182"/>
        <v>42265.817002314812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180"/>
        <v>16.376923076923077</v>
      </c>
      <c r="T3850">
        <f t="shared" si="181"/>
        <v>49.511627906976742</v>
      </c>
      <c r="U3850" t="s">
        <v>8317</v>
      </c>
      <c r="V3850" t="s">
        <v>8318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 t="str" cm="1">
        <f t="array" ref="E3851">_xlfn.IFS(D3851&lt;1000,"1000",D3851&lt;5000,"5000",D3851&lt;10000,"10000",D3851&lt;15000,"15000",D3851&lt;20000,"20000",D3851&lt;25000,"25000",D3851&lt;30000,"30000",D3851&lt;35000,"35000",D3851&lt;40000,"40000",D3851&lt;45000,"45000",D3851&lt;50000,"50000",D3851&gt;=50000,"&gt;50000")</f>
        <v>35000</v>
      </c>
      <c r="F3851">
        <v>2113</v>
      </c>
      <c r="G3851" t="str" cm="1">
        <f t="array" ref="G3851">_xlfn.IFS(F3851&lt;1000,"1000",F3851&lt;5000,"5000",F3851&lt;10000,"10000",F3851&lt;15000,"15000",F3851&lt;20000,"20000",F3851&lt;25000,"25000",F3851&lt;30000,"30000",F3851&lt;35000,"35000",F3851&lt;40000,"40000",F3851&lt;45000,"45000",F3851&lt;50000,"50000",F3851&gt;50000,"&gt;50000")</f>
        <v>5000</v>
      </c>
      <c r="H3851" t="s">
        <v>8221</v>
      </c>
      <c r="I3851" t="s">
        <v>8236</v>
      </c>
      <c r="J3851" t="s">
        <v>8249</v>
      </c>
      <c r="K3851">
        <v>1434047084</v>
      </c>
      <c r="L3851" s="10">
        <v>42166.767175925925</v>
      </c>
      <c r="M3851">
        <v>1431455084</v>
      </c>
      <c r="N3851" s="10">
        <f t="shared" si="182"/>
        <v>42136.767175925925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180"/>
        <v>7.043333333333333</v>
      </c>
      <c r="T3851">
        <f t="shared" si="181"/>
        <v>75.464285714285708</v>
      </c>
      <c r="U3851" t="s">
        <v>8317</v>
      </c>
      <c r="V3851" t="s">
        <v>8318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 t="str" cm="1">
        <f t="array" ref="E3852">_xlfn.IFS(D3852&lt;1000,"1000",D3852&lt;5000,"5000",D3852&lt;10000,"10000",D3852&lt;15000,"15000",D3852&lt;20000,"20000",D3852&lt;25000,"25000",D3852&lt;30000,"30000",D3852&lt;35000,"35000",D3852&lt;40000,"40000",D3852&lt;45000,"45000",D3852&lt;50000,"50000",D3852&gt;=50000,"&gt;50000")</f>
        <v>5000</v>
      </c>
      <c r="F3852">
        <v>38</v>
      </c>
      <c r="G3852" t="str" cm="1">
        <f t="array" ref="G3852">_xlfn.IFS(F3852&lt;1000,"1000",F3852&lt;5000,"5000",F3852&lt;10000,"10000",F3852&lt;15000,"15000",F3852&lt;20000,"20000",F3852&lt;25000,"25000",F3852&lt;30000,"30000",F3852&lt;35000,"35000",F3852&lt;40000,"40000",F3852&lt;45000,"45000",F3852&lt;50000,"50000",F3852&gt;50000,"&gt;50000")</f>
        <v>1000</v>
      </c>
      <c r="H3852" t="s">
        <v>8221</v>
      </c>
      <c r="I3852" t="s">
        <v>8224</v>
      </c>
      <c r="J3852" t="s">
        <v>8246</v>
      </c>
      <c r="K3852">
        <v>1420081143</v>
      </c>
      <c r="L3852" s="10">
        <v>42005.124340277776</v>
      </c>
      <c r="M3852">
        <v>1417489143</v>
      </c>
      <c r="N3852" s="10">
        <f t="shared" si="182"/>
        <v>41975.124340277776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180"/>
        <v>3.8</v>
      </c>
      <c r="T3852">
        <f t="shared" si="181"/>
        <v>9.5</v>
      </c>
      <c r="U3852" t="s">
        <v>8317</v>
      </c>
      <c r="V3852" t="s">
        <v>8318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 t="str" cm="1">
        <f t="array" ref="E3853">_xlfn.IFS(D3853&lt;1000,"1000",D3853&lt;5000,"5000",D3853&lt;10000,"10000",D3853&lt;15000,"15000",D3853&lt;20000,"20000",D3853&lt;25000,"25000",D3853&lt;30000,"30000",D3853&lt;35000,"35000",D3853&lt;40000,"40000",D3853&lt;45000,"45000",D3853&lt;50000,"50000",D3853&gt;=50000,"&gt;50000")</f>
        <v>5000</v>
      </c>
      <c r="F3853">
        <v>852</v>
      </c>
      <c r="G3853" t="str" cm="1">
        <f t="array" ref="G3853">_xlfn.IFS(F3853&lt;1000,"1000",F3853&lt;5000,"5000",F3853&lt;10000,"10000",F3853&lt;15000,"15000",F3853&lt;20000,"20000",F3853&lt;25000,"25000",F3853&lt;30000,"30000",F3853&lt;35000,"35000",F3853&lt;40000,"40000",F3853&lt;45000,"45000",F3853&lt;50000,"50000",F3853&gt;50000,"&gt;50000")</f>
        <v>1000</v>
      </c>
      <c r="H3853" t="s">
        <v>8221</v>
      </c>
      <c r="I3853" t="s">
        <v>8225</v>
      </c>
      <c r="J3853" t="s">
        <v>8247</v>
      </c>
      <c r="K3853">
        <v>1437129179</v>
      </c>
      <c r="L3853" s="10">
        <v>42202.439571759256</v>
      </c>
      <c r="M3853">
        <v>1434537179</v>
      </c>
      <c r="N3853" s="10">
        <f t="shared" si="182"/>
        <v>42172.439571759256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180"/>
        <v>34.08</v>
      </c>
      <c r="T3853">
        <f t="shared" si="181"/>
        <v>35.5</v>
      </c>
      <c r="U3853" t="s">
        <v>8317</v>
      </c>
      <c r="V3853" t="s">
        <v>8318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 t="str" cm="1">
        <f t="array" ref="E3854">_xlfn.IFS(D3854&lt;1000,"1000",D3854&lt;5000,"5000",D3854&lt;10000,"10000",D3854&lt;15000,"15000",D3854&lt;20000,"20000",D3854&lt;25000,"25000",D3854&lt;30000,"30000",D3854&lt;35000,"35000",D3854&lt;40000,"40000",D3854&lt;45000,"45000",D3854&lt;50000,"50000",D3854&gt;=50000,"&gt;50000")</f>
        <v>15000</v>
      </c>
      <c r="F3854">
        <v>20</v>
      </c>
      <c r="G3854" t="str" cm="1">
        <f t="array" ref="G3854">_xlfn.IFS(F3854&lt;1000,"1000",F3854&lt;5000,"5000",F3854&lt;10000,"10000",F3854&lt;15000,"15000",F3854&lt;20000,"20000",F3854&lt;25000,"25000",F3854&lt;30000,"30000",F3854&lt;35000,"35000",F3854&lt;40000,"40000",F3854&lt;45000,"45000",F3854&lt;50000,"50000",F3854&gt;50000,"&gt;50000")</f>
        <v>1000</v>
      </c>
      <c r="H3854" t="s">
        <v>8221</v>
      </c>
      <c r="I3854" t="s">
        <v>8224</v>
      </c>
      <c r="J3854" t="s">
        <v>8246</v>
      </c>
      <c r="K3854">
        <v>1427427276</v>
      </c>
      <c r="L3854" s="10">
        <v>42090.149027777778</v>
      </c>
      <c r="M3854">
        <v>1425270876</v>
      </c>
      <c r="N3854" s="10">
        <f t="shared" si="182"/>
        <v>42065.190694444449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180"/>
        <v>0.2</v>
      </c>
      <c r="T3854">
        <f t="shared" si="181"/>
        <v>10</v>
      </c>
      <c r="U3854" t="s">
        <v>8317</v>
      </c>
      <c r="V3854" t="s">
        <v>8318</v>
      </c>
    </row>
    <row r="3855" spans="1:22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 t="str" cm="1">
        <f t="array" ref="E3855">_xlfn.IFS(D3855&lt;1000,"1000",D3855&lt;5000,"5000",D3855&lt;10000,"10000",D3855&lt;15000,"15000",D3855&lt;20000,"20000",D3855&lt;25000,"25000",D3855&lt;30000,"30000",D3855&lt;35000,"35000",D3855&lt;40000,"40000",D3855&lt;45000,"45000",D3855&lt;50000,"50000",D3855&gt;=50000,"&gt;50000")</f>
        <v>&gt;50000</v>
      </c>
      <c r="F3855">
        <v>26</v>
      </c>
      <c r="G3855" t="str" cm="1">
        <f t="array" ref="G3855">_xlfn.IFS(F3855&lt;1000,"1000",F3855&lt;5000,"5000",F3855&lt;10000,"10000",F3855&lt;15000,"15000",F3855&lt;20000,"20000",F3855&lt;25000,"25000",F3855&lt;30000,"30000",F3855&lt;35000,"35000",F3855&lt;40000,"40000",F3855&lt;45000,"45000",F3855&lt;50000,"50000",F3855&gt;50000,"&gt;50000")</f>
        <v>1000</v>
      </c>
      <c r="H3855" t="s">
        <v>8221</v>
      </c>
      <c r="I3855" t="s">
        <v>8224</v>
      </c>
      <c r="J3855" t="s">
        <v>8246</v>
      </c>
      <c r="K3855">
        <v>1409602178</v>
      </c>
      <c r="L3855" s="10">
        <v>41883.84002314815</v>
      </c>
      <c r="M3855">
        <v>1406578178</v>
      </c>
      <c r="N3855" s="10">
        <f t="shared" si="182"/>
        <v>41848.84002314815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180"/>
        <v>2.5999999999999999E-2</v>
      </c>
      <c r="T3855">
        <f t="shared" si="181"/>
        <v>13</v>
      </c>
      <c r="U3855" t="s">
        <v>8317</v>
      </c>
      <c r="V3855" t="s">
        <v>8318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 t="str" cm="1">
        <f t="array" ref="E3856">_xlfn.IFS(D3856&lt;1000,"1000",D3856&lt;5000,"5000",D3856&lt;10000,"10000",D3856&lt;15000,"15000",D3856&lt;20000,"20000",D3856&lt;25000,"25000",D3856&lt;30000,"30000",D3856&lt;35000,"35000",D3856&lt;40000,"40000",D3856&lt;45000,"45000",D3856&lt;50000,"50000",D3856&gt;=50000,"&gt;50000")</f>
        <v>15000</v>
      </c>
      <c r="F3856">
        <v>1788</v>
      </c>
      <c r="G3856" t="str" cm="1">
        <f t="array" ref="G3856">_xlfn.IFS(F3856&lt;1000,"1000",F3856&lt;5000,"5000",F3856&lt;10000,"10000",F3856&lt;15000,"15000",F3856&lt;20000,"20000",F3856&lt;25000,"25000",F3856&lt;30000,"30000",F3856&lt;35000,"35000",F3856&lt;40000,"40000",F3856&lt;45000,"45000",F3856&lt;50000,"50000",F3856&gt;50000,"&gt;50000")</f>
        <v>5000</v>
      </c>
      <c r="H3856" t="s">
        <v>8221</v>
      </c>
      <c r="I3856" t="s">
        <v>8224</v>
      </c>
      <c r="J3856" t="s">
        <v>8246</v>
      </c>
      <c r="K3856">
        <v>1431206058</v>
      </c>
      <c r="L3856" s="10">
        <v>42133.884930555556</v>
      </c>
      <c r="M3856">
        <v>1428614058</v>
      </c>
      <c r="N3856" s="10">
        <f t="shared" si="182"/>
        <v>42103.884930555556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180"/>
        <v>16.254545454545454</v>
      </c>
      <c r="T3856">
        <f t="shared" si="181"/>
        <v>89.4</v>
      </c>
      <c r="U3856" t="s">
        <v>8317</v>
      </c>
      <c r="V3856" t="s">
        <v>8318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 t="str" cm="1">
        <f t="array" ref="E3857">_xlfn.IFS(D3857&lt;1000,"1000",D3857&lt;5000,"5000",D3857&lt;10000,"10000",D3857&lt;15000,"15000",D3857&lt;20000,"20000",D3857&lt;25000,"25000",D3857&lt;30000,"30000",D3857&lt;35000,"35000",D3857&lt;40000,"40000",D3857&lt;45000,"45000",D3857&lt;50000,"50000",D3857&gt;=50000,"&gt;50000")</f>
        <v>5000</v>
      </c>
      <c r="F3857">
        <v>25</v>
      </c>
      <c r="G3857" t="str" cm="1">
        <f t="array" ref="G3857">_xlfn.IFS(F3857&lt;1000,"1000",F3857&lt;5000,"5000",F3857&lt;10000,"10000",F3857&lt;15000,"15000",F3857&lt;20000,"20000",F3857&lt;25000,"25000",F3857&lt;30000,"30000",F3857&lt;35000,"35000",F3857&lt;40000,"40000",F3857&lt;45000,"45000",F3857&lt;50000,"50000",F3857&gt;50000,"&gt;50000")</f>
        <v>1000</v>
      </c>
      <c r="H3857" t="s">
        <v>8221</v>
      </c>
      <c r="I3857" t="s">
        <v>8224</v>
      </c>
      <c r="J3857" t="s">
        <v>8246</v>
      </c>
      <c r="K3857">
        <v>1427408271</v>
      </c>
      <c r="L3857" s="10">
        <v>42089.929062499999</v>
      </c>
      <c r="M3857">
        <v>1424819871</v>
      </c>
      <c r="N3857" s="10">
        <f t="shared" si="182"/>
        <v>42059.970729166671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180"/>
        <v>2.5</v>
      </c>
      <c r="T3857">
        <f t="shared" si="181"/>
        <v>25</v>
      </c>
      <c r="U3857" t="s">
        <v>8317</v>
      </c>
      <c r="V3857" t="s">
        <v>8318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 t="str" cm="1">
        <f t="array" ref="E3858">_xlfn.IFS(D3858&lt;1000,"1000",D3858&lt;5000,"5000",D3858&lt;10000,"10000",D3858&lt;15000,"15000",D3858&lt;20000,"20000",D3858&lt;25000,"25000",D3858&lt;30000,"30000",D3858&lt;35000,"35000",D3858&lt;40000,"40000",D3858&lt;45000,"45000",D3858&lt;50000,"50000",D3858&gt;=50000,"&gt;50000")</f>
        <v>10000</v>
      </c>
      <c r="F3858">
        <v>1</v>
      </c>
      <c r="G3858" t="str" cm="1">
        <f t="array" ref="G3858">_xlfn.IFS(F3858&lt;1000,"1000",F3858&lt;5000,"5000",F3858&lt;10000,"10000",F3858&lt;15000,"15000",F3858&lt;20000,"20000",F3858&lt;25000,"25000",F3858&lt;30000,"30000",F3858&lt;35000,"35000",F3858&lt;40000,"40000",F3858&lt;45000,"45000",F3858&lt;50000,"50000",F3858&gt;50000,"&gt;50000")</f>
        <v>1000</v>
      </c>
      <c r="H3858" t="s">
        <v>8221</v>
      </c>
      <c r="I3858" t="s">
        <v>8224</v>
      </c>
      <c r="J3858" t="s">
        <v>8246</v>
      </c>
      <c r="K3858">
        <v>1425833403</v>
      </c>
      <c r="L3858" s="10">
        <v>42071.701423611114</v>
      </c>
      <c r="M3858">
        <v>1423245003</v>
      </c>
      <c r="N3858" s="10">
        <f t="shared" si="182"/>
        <v>42041.743090277778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180"/>
        <v>0.02</v>
      </c>
      <c r="T3858">
        <f t="shared" si="181"/>
        <v>1</v>
      </c>
      <c r="U3858" t="s">
        <v>8317</v>
      </c>
      <c r="V3858" t="s">
        <v>8318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 t="str" cm="1">
        <f t="array" ref="E3859">_xlfn.IFS(D3859&lt;1000,"1000",D3859&lt;5000,"5000",D3859&lt;10000,"10000",D3859&lt;15000,"15000",D3859&lt;20000,"20000",D3859&lt;25000,"25000",D3859&lt;30000,"30000",D3859&lt;35000,"35000",D3859&lt;40000,"40000",D3859&lt;45000,"45000",D3859&lt;50000,"50000",D3859&gt;=50000,"&gt;50000")</f>
        <v>10000</v>
      </c>
      <c r="F3859">
        <v>260</v>
      </c>
      <c r="G3859" t="str" cm="1">
        <f t="array" ref="G3859">_xlfn.IFS(F3859&lt;1000,"1000",F3859&lt;5000,"5000",F3859&lt;10000,"10000",F3859&lt;15000,"15000",F3859&lt;20000,"20000",F3859&lt;25000,"25000",F3859&lt;30000,"30000",F3859&lt;35000,"35000",F3859&lt;40000,"40000",F3859&lt;45000,"45000",F3859&lt;50000,"50000",F3859&gt;50000,"&gt;50000")</f>
        <v>1000</v>
      </c>
      <c r="H3859" t="s">
        <v>8221</v>
      </c>
      <c r="I3859" t="s">
        <v>8224</v>
      </c>
      <c r="J3859" t="s">
        <v>8246</v>
      </c>
      <c r="K3859">
        <v>1406913120</v>
      </c>
      <c r="L3859" s="10">
        <v>41852.716666666667</v>
      </c>
      <c r="M3859">
        <v>1404927690</v>
      </c>
      <c r="N3859" s="10">
        <f t="shared" si="182"/>
        <v>41829.73715277778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180"/>
        <v>5.2</v>
      </c>
      <c r="T3859">
        <f t="shared" si="181"/>
        <v>65</v>
      </c>
      <c r="U3859" t="s">
        <v>8317</v>
      </c>
      <c r="V3859" t="s">
        <v>8318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 t="str" cm="1">
        <f t="array" ref="E3860">_xlfn.IFS(D3860&lt;1000,"1000",D3860&lt;5000,"5000",D3860&lt;10000,"10000",D3860&lt;15000,"15000",D3860&lt;20000,"20000",D3860&lt;25000,"25000",D3860&lt;30000,"30000",D3860&lt;35000,"35000",D3860&lt;40000,"40000",D3860&lt;45000,"45000",D3860&lt;50000,"50000",D3860&gt;=50000,"&gt;50000")</f>
        <v>1000</v>
      </c>
      <c r="F3860">
        <v>10</v>
      </c>
      <c r="G3860" t="str" cm="1">
        <f t="array" ref="G3860">_xlfn.IFS(F3860&lt;1000,"1000",F3860&lt;5000,"5000",F3860&lt;10000,"10000",F3860&lt;15000,"15000",F3860&lt;20000,"20000",F3860&lt;25000,"25000",F3860&lt;30000,"30000",F3860&lt;35000,"35000",F3860&lt;40000,"40000",F3860&lt;45000,"45000",F3860&lt;50000,"50000",F3860&gt;50000,"&gt;50000")</f>
        <v>1000</v>
      </c>
      <c r="H3860" t="s">
        <v>8221</v>
      </c>
      <c r="I3860" t="s">
        <v>8225</v>
      </c>
      <c r="J3860" t="s">
        <v>8247</v>
      </c>
      <c r="K3860">
        <v>1432328400</v>
      </c>
      <c r="L3860" s="10">
        <v>42146.875</v>
      </c>
      <c r="M3860">
        <v>1430734844</v>
      </c>
      <c r="N3860" s="10">
        <f t="shared" si="182"/>
        <v>42128.431064814817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180"/>
        <v>2</v>
      </c>
      <c r="T3860">
        <f t="shared" si="181"/>
        <v>10</v>
      </c>
      <c r="U3860" t="s">
        <v>8317</v>
      </c>
      <c r="V3860" t="s">
        <v>8318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 t="str" cm="1">
        <f t="array" ref="E3861">_xlfn.IFS(D3861&lt;1000,"1000",D3861&lt;5000,"5000",D3861&lt;10000,"10000",D3861&lt;15000,"15000",D3861&lt;20000,"20000",D3861&lt;25000,"25000",D3861&lt;30000,"30000",D3861&lt;35000,"35000",D3861&lt;40000,"40000",D3861&lt;45000,"45000",D3861&lt;50000,"50000",D3861&gt;=50000,"&gt;50000")</f>
        <v>5000</v>
      </c>
      <c r="F3861">
        <v>1</v>
      </c>
      <c r="G3861" t="str" cm="1">
        <f t="array" ref="G3861">_xlfn.IFS(F3861&lt;1000,"1000",F3861&lt;5000,"5000",F3861&lt;10000,"10000",F3861&lt;15000,"15000",F3861&lt;20000,"20000",F3861&lt;25000,"25000",F3861&lt;30000,"30000",F3861&lt;35000,"35000",F3861&lt;40000,"40000",F3861&lt;45000,"45000",F3861&lt;50000,"50000",F3861&gt;50000,"&gt;50000")</f>
        <v>1000</v>
      </c>
      <c r="H3861" t="s">
        <v>8221</v>
      </c>
      <c r="I3861" t="s">
        <v>8224</v>
      </c>
      <c r="J3861" t="s">
        <v>8246</v>
      </c>
      <c r="K3861">
        <v>1403730000</v>
      </c>
      <c r="L3861" s="10">
        <v>41815.875</v>
      </c>
      <c r="M3861">
        <v>1401485207</v>
      </c>
      <c r="N3861" s="10">
        <f t="shared" si="182"/>
        <v>41789.893599537041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180"/>
        <v>0.04</v>
      </c>
      <c r="T3861">
        <f t="shared" si="181"/>
        <v>1</v>
      </c>
      <c r="U3861" t="s">
        <v>8317</v>
      </c>
      <c r="V3861" t="s">
        <v>8318</v>
      </c>
    </row>
    <row r="3862" spans="1:22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 t="str" cm="1">
        <f t="array" ref="E3862">_xlfn.IFS(D3862&lt;1000,"1000",D3862&lt;5000,"5000",D3862&lt;10000,"10000",D3862&lt;15000,"15000",D3862&lt;20000,"20000",D3862&lt;25000,"25000",D3862&lt;30000,"30000",D3862&lt;35000,"35000",D3862&lt;40000,"40000",D3862&lt;45000,"45000",D3862&lt;50000,"50000",D3862&gt;=50000,"&gt;50000")</f>
        <v>10000</v>
      </c>
      <c r="F3862">
        <v>1060</v>
      </c>
      <c r="G3862" t="str" cm="1">
        <f t="array" ref="G3862">_xlfn.IFS(F3862&lt;1000,"1000",F3862&lt;5000,"5000",F3862&lt;10000,"10000",F3862&lt;15000,"15000",F3862&lt;20000,"20000",F3862&lt;25000,"25000",F3862&lt;30000,"30000",F3862&lt;35000,"35000",F3862&lt;40000,"40000",F3862&lt;45000,"45000",F3862&lt;50000,"50000",F3862&gt;50000,"&gt;50000")</f>
        <v>5000</v>
      </c>
      <c r="H3862" t="s">
        <v>8221</v>
      </c>
      <c r="I3862" t="s">
        <v>8224</v>
      </c>
      <c r="J3862" t="s">
        <v>8246</v>
      </c>
      <c r="K3862">
        <v>1407858710</v>
      </c>
      <c r="L3862" s="10">
        <v>41863.660995370366</v>
      </c>
      <c r="M3862">
        <v>1405266710</v>
      </c>
      <c r="N3862" s="10">
        <f t="shared" si="182"/>
        <v>41833.660995370366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180"/>
        <v>17.666666666666668</v>
      </c>
      <c r="T3862">
        <f t="shared" si="181"/>
        <v>81.538461538461533</v>
      </c>
      <c r="U3862" t="s">
        <v>8317</v>
      </c>
      <c r="V3862" t="s">
        <v>8318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 t="str" cm="1">
        <f t="array" ref="E3863">_xlfn.IFS(D3863&lt;1000,"1000",D3863&lt;5000,"5000",D3863&lt;10000,"10000",D3863&lt;15000,"15000",D3863&lt;20000,"20000",D3863&lt;25000,"25000",D3863&lt;30000,"30000",D3863&lt;35000,"35000",D3863&lt;40000,"40000",D3863&lt;45000,"45000",D3863&lt;50000,"50000",D3863&gt;=50000,"&gt;50000")</f>
        <v>5000</v>
      </c>
      <c r="F3863">
        <v>100</v>
      </c>
      <c r="G3863" t="str" cm="1">
        <f t="array" ref="G3863">_xlfn.IFS(F3863&lt;1000,"1000",F3863&lt;5000,"5000",F3863&lt;10000,"10000",F3863&lt;15000,"15000",F3863&lt;20000,"20000",F3863&lt;25000,"25000",F3863&lt;30000,"30000",F3863&lt;35000,"35000",F3863&lt;40000,"40000",F3863&lt;45000,"45000",F3863&lt;50000,"50000",F3863&gt;50000,"&gt;50000")</f>
        <v>1000</v>
      </c>
      <c r="H3863" t="s">
        <v>8221</v>
      </c>
      <c r="I3863" t="s">
        <v>8224</v>
      </c>
      <c r="J3863" t="s">
        <v>8246</v>
      </c>
      <c r="K3863">
        <v>1415828820</v>
      </c>
      <c r="L3863" s="10">
        <v>41955.907638888893</v>
      </c>
      <c r="M3863">
        <v>1412258977</v>
      </c>
      <c r="N3863" s="10">
        <f t="shared" si="182"/>
        <v>41914.590011574073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180"/>
        <v>5</v>
      </c>
      <c r="T3863">
        <f t="shared" si="181"/>
        <v>100</v>
      </c>
      <c r="U3863" t="s">
        <v>8317</v>
      </c>
      <c r="V3863" t="s">
        <v>8318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 t="str" cm="1">
        <f t="array" ref="E3864">_xlfn.IFS(D3864&lt;1000,"1000",D3864&lt;5000,"5000",D3864&lt;10000,"10000",D3864&lt;15000,"15000",D3864&lt;20000,"20000",D3864&lt;25000,"25000",D3864&lt;30000,"30000",D3864&lt;35000,"35000",D3864&lt;40000,"40000",D3864&lt;45000,"45000",D3864&lt;50000,"50000",D3864&gt;=50000,"&gt;50000")</f>
        <v>10000</v>
      </c>
      <c r="F3864">
        <v>1</v>
      </c>
      <c r="G3864" t="str" cm="1">
        <f t="array" ref="G3864">_xlfn.IFS(F3864&lt;1000,"1000",F3864&lt;5000,"5000",F3864&lt;10000,"10000",F3864&lt;15000,"15000",F3864&lt;20000,"20000",F3864&lt;25000,"25000",F3864&lt;30000,"30000",F3864&lt;35000,"35000",F3864&lt;40000,"40000",F3864&lt;45000,"45000",F3864&lt;50000,"50000",F3864&gt;50000,"&gt;50000")</f>
        <v>1000</v>
      </c>
      <c r="H3864" t="s">
        <v>8221</v>
      </c>
      <c r="I3864" t="s">
        <v>8224</v>
      </c>
      <c r="J3864" t="s">
        <v>8246</v>
      </c>
      <c r="K3864">
        <v>1473699540</v>
      </c>
      <c r="L3864" s="10">
        <v>42625.707638888889</v>
      </c>
      <c r="M3864">
        <v>1472451356</v>
      </c>
      <c r="N3864" s="10">
        <f t="shared" si="182"/>
        <v>42611.261064814811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180"/>
        <v>1.3333333333333334E-2</v>
      </c>
      <c r="T3864">
        <f t="shared" si="181"/>
        <v>1</v>
      </c>
      <c r="U3864" t="s">
        <v>8317</v>
      </c>
      <c r="V3864" t="s">
        <v>8318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 t="str" cm="1">
        <f t="array" ref="E3865">_xlfn.IFS(D3865&lt;1000,"1000",D3865&lt;5000,"5000",D3865&lt;10000,"10000",D3865&lt;15000,"15000",D3865&lt;20000,"20000",D3865&lt;25000,"25000",D3865&lt;30000,"30000",D3865&lt;35000,"35000",D3865&lt;40000,"40000",D3865&lt;45000,"45000",D3865&lt;50000,"50000",D3865&gt;=50000,"&gt;50000")</f>
        <v>10000</v>
      </c>
      <c r="F3865">
        <v>0</v>
      </c>
      <c r="G3865" t="str" cm="1">
        <f t="array" ref="G3865">_xlfn.IFS(F3865&lt;1000,"1000",F3865&lt;5000,"5000",F3865&lt;10000,"10000",F3865&lt;15000,"15000",F3865&lt;20000,"20000",F3865&lt;25000,"25000",F3865&lt;30000,"30000",F3865&lt;35000,"35000",F3865&lt;40000,"40000",F3865&lt;45000,"45000",F3865&lt;50000,"50000",F3865&gt;50000,"&gt;50000")</f>
        <v>1000</v>
      </c>
      <c r="H3865" t="s">
        <v>8221</v>
      </c>
      <c r="I3865" t="s">
        <v>8224</v>
      </c>
      <c r="J3865" t="s">
        <v>8246</v>
      </c>
      <c r="K3865">
        <v>1446739905</v>
      </c>
      <c r="L3865" s="10">
        <v>42313.674826388888</v>
      </c>
      <c r="M3865">
        <v>1441552305</v>
      </c>
      <c r="N3865" s="10">
        <f t="shared" si="182"/>
        <v>42253.633159722223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180"/>
        <v>0</v>
      </c>
      <c r="T3865" t="e">
        <f t="shared" si="181"/>
        <v>#DIV/0!</v>
      </c>
      <c r="U3865" t="s">
        <v>8317</v>
      </c>
      <c r="V3865" t="s">
        <v>8318</v>
      </c>
    </row>
    <row r="3866" spans="1:22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 t="str" cm="1">
        <f t="array" ref="E3866">_xlfn.IFS(D3866&lt;1000,"1000",D3866&lt;5000,"5000",D3866&lt;10000,"10000",D3866&lt;15000,"15000",D3866&lt;20000,"20000",D3866&lt;25000,"25000",D3866&lt;30000,"30000",D3866&lt;35000,"35000",D3866&lt;40000,"40000",D3866&lt;45000,"45000",D3866&lt;50000,"50000",D3866&gt;=50000,"&gt;50000")</f>
        <v>10000</v>
      </c>
      <c r="F3866">
        <v>60</v>
      </c>
      <c r="G3866" t="str" cm="1">
        <f t="array" ref="G3866">_xlfn.IFS(F3866&lt;1000,"1000",F3866&lt;5000,"5000",F3866&lt;10000,"10000",F3866&lt;15000,"15000",F3866&lt;20000,"20000",F3866&lt;25000,"25000",F3866&lt;30000,"30000",F3866&lt;35000,"35000",F3866&lt;40000,"40000",F3866&lt;45000,"45000",F3866&lt;50000,"50000",F3866&gt;50000,"&gt;50000")</f>
        <v>1000</v>
      </c>
      <c r="H3866" t="s">
        <v>8221</v>
      </c>
      <c r="I3866" t="s">
        <v>8224</v>
      </c>
      <c r="J3866" t="s">
        <v>8246</v>
      </c>
      <c r="K3866">
        <v>1447799054</v>
      </c>
      <c r="L3866" s="10">
        <v>42325.933495370366</v>
      </c>
      <c r="M3866">
        <v>1445203454</v>
      </c>
      <c r="N3866" s="10">
        <f t="shared" si="182"/>
        <v>42295.891828703709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180"/>
        <v>1.2</v>
      </c>
      <c r="T3866">
        <f t="shared" si="181"/>
        <v>20</v>
      </c>
      <c r="U3866" t="s">
        <v>8317</v>
      </c>
      <c r="V3866" t="s">
        <v>8318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 t="str" cm="1">
        <f t="array" ref="E3867">_xlfn.IFS(D3867&lt;1000,"1000",D3867&lt;5000,"5000",D3867&lt;10000,"10000",D3867&lt;15000,"15000",D3867&lt;20000,"20000",D3867&lt;25000,"25000",D3867&lt;30000,"30000",D3867&lt;35000,"35000",D3867&lt;40000,"40000",D3867&lt;45000,"45000",D3867&lt;50000,"50000",D3867&gt;=50000,"&gt;50000")</f>
        <v>5000</v>
      </c>
      <c r="F3867">
        <v>650</v>
      </c>
      <c r="G3867" t="str" cm="1">
        <f t="array" ref="G3867">_xlfn.IFS(F3867&lt;1000,"1000",F3867&lt;5000,"5000",F3867&lt;10000,"10000",F3867&lt;15000,"15000",F3867&lt;20000,"20000",F3867&lt;25000,"25000",F3867&lt;30000,"30000",F3867&lt;35000,"35000",F3867&lt;40000,"40000",F3867&lt;45000,"45000",F3867&lt;50000,"50000",F3867&gt;50000,"&gt;50000")</f>
        <v>1000</v>
      </c>
      <c r="H3867" t="s">
        <v>8221</v>
      </c>
      <c r="I3867" t="s">
        <v>8229</v>
      </c>
      <c r="J3867" t="s">
        <v>8251</v>
      </c>
      <c r="K3867">
        <v>1409376600</v>
      </c>
      <c r="L3867" s="10">
        <v>41881.229166666664</v>
      </c>
      <c r="M3867">
        <v>1405957098</v>
      </c>
      <c r="N3867" s="10">
        <f t="shared" si="182"/>
        <v>41841.651597222226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180"/>
        <v>26.937422295897225</v>
      </c>
      <c r="T3867">
        <f t="shared" si="181"/>
        <v>46.428571428571431</v>
      </c>
      <c r="U3867" t="s">
        <v>8317</v>
      </c>
      <c r="V3867" t="s">
        <v>8318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 t="str" cm="1">
        <f t="array" ref="E3868">_xlfn.IFS(D3868&lt;1000,"1000",D3868&lt;5000,"5000",D3868&lt;10000,"10000",D3868&lt;15000,"15000",D3868&lt;20000,"20000",D3868&lt;25000,"25000",D3868&lt;30000,"30000",D3868&lt;35000,"35000",D3868&lt;40000,"40000",D3868&lt;45000,"45000",D3868&lt;50000,"50000",D3868&gt;=50000,"&gt;50000")</f>
        <v>5000</v>
      </c>
      <c r="F3868">
        <v>11</v>
      </c>
      <c r="G3868" t="str" cm="1">
        <f t="array" ref="G3868">_xlfn.IFS(F3868&lt;1000,"1000",F3868&lt;5000,"5000",F3868&lt;10000,"10000",F3868&lt;15000,"15000",F3868&lt;20000,"20000",F3868&lt;25000,"25000",F3868&lt;30000,"30000",F3868&lt;35000,"35000",F3868&lt;40000,"40000",F3868&lt;45000,"45000",F3868&lt;50000,"50000",F3868&gt;50000,"&gt;50000")</f>
        <v>1000</v>
      </c>
      <c r="H3868" t="s">
        <v>8221</v>
      </c>
      <c r="I3868" t="s">
        <v>8224</v>
      </c>
      <c r="J3868" t="s">
        <v>8246</v>
      </c>
      <c r="K3868">
        <v>1458703740</v>
      </c>
      <c r="L3868" s="10">
        <v>42452.145138888889</v>
      </c>
      <c r="M3868">
        <v>1454453021</v>
      </c>
      <c r="N3868" s="10">
        <f t="shared" si="182"/>
        <v>42402.947002314817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180"/>
        <v>0.54999999999999993</v>
      </c>
      <c r="T3868">
        <f t="shared" si="181"/>
        <v>5.5</v>
      </c>
      <c r="U3868" t="s">
        <v>8317</v>
      </c>
      <c r="V3868" t="s">
        <v>8318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 t="str" cm="1">
        <f t="array" ref="E3869">_xlfn.IFS(D3869&lt;1000,"1000",D3869&lt;5000,"5000",D3869&lt;10000,"10000",D3869&lt;15000,"15000",D3869&lt;20000,"20000",D3869&lt;25000,"25000",D3869&lt;30000,"30000",D3869&lt;35000,"35000",D3869&lt;40000,"40000",D3869&lt;45000,"45000",D3869&lt;50000,"50000",D3869&gt;=50000,"&gt;50000")</f>
        <v>5000</v>
      </c>
      <c r="F3869">
        <v>251</v>
      </c>
      <c r="G3869" t="str" cm="1">
        <f t="array" ref="G3869">_xlfn.IFS(F3869&lt;1000,"1000",F3869&lt;5000,"5000",F3869&lt;10000,"10000",F3869&lt;15000,"15000",F3869&lt;20000,"20000",F3869&lt;25000,"25000",F3869&lt;30000,"30000",F3869&lt;35000,"35000",F3869&lt;40000,"40000",F3869&lt;45000,"45000",F3869&lt;50000,"50000",F3869&gt;50000,"&gt;50000")</f>
        <v>1000</v>
      </c>
      <c r="H3869" t="s">
        <v>8221</v>
      </c>
      <c r="I3869" t="s">
        <v>8224</v>
      </c>
      <c r="J3869" t="s">
        <v>8246</v>
      </c>
      <c r="K3869">
        <v>1466278339</v>
      </c>
      <c r="L3869" s="10">
        <v>42539.814108796301</v>
      </c>
      <c r="M3869">
        <v>1463686339</v>
      </c>
      <c r="N3869" s="10">
        <f t="shared" si="182"/>
        <v>42509.814108796301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180"/>
        <v>12.55</v>
      </c>
      <c r="T3869">
        <f t="shared" si="181"/>
        <v>50.2</v>
      </c>
      <c r="U3869" t="s">
        <v>8317</v>
      </c>
      <c r="V3869" t="s">
        <v>8318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 t="str" cm="1">
        <f t="array" ref="E3870">_xlfn.IFS(D3870&lt;1000,"1000",D3870&lt;5000,"5000",D3870&lt;10000,"10000",D3870&lt;15000,"15000",D3870&lt;20000,"20000",D3870&lt;25000,"25000",D3870&lt;30000,"30000",D3870&lt;35000,"35000",D3870&lt;40000,"40000",D3870&lt;45000,"45000",D3870&lt;50000,"50000",D3870&gt;=50000,"&gt;50000")</f>
        <v>10000</v>
      </c>
      <c r="F3870">
        <v>10</v>
      </c>
      <c r="G3870" t="str" cm="1">
        <f t="array" ref="G3870">_xlfn.IFS(F3870&lt;1000,"1000",F3870&lt;5000,"5000",F3870&lt;10000,"10000",F3870&lt;15000,"15000",F3870&lt;20000,"20000",F3870&lt;25000,"25000",F3870&lt;30000,"30000",F3870&lt;35000,"35000",F3870&lt;40000,"40000",F3870&lt;45000,"45000",F3870&lt;50000,"50000",F3870&gt;50000,"&gt;50000")</f>
        <v>1000</v>
      </c>
      <c r="H3870" t="s">
        <v>8220</v>
      </c>
      <c r="I3870" t="s">
        <v>8225</v>
      </c>
      <c r="J3870" t="s">
        <v>8247</v>
      </c>
      <c r="K3870">
        <v>1410191405</v>
      </c>
      <c r="L3870" s="10">
        <v>41890.659780092588</v>
      </c>
      <c r="M3870">
        <v>1408031405</v>
      </c>
      <c r="N3870" s="10">
        <f t="shared" si="182"/>
        <v>41865.659780092588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180"/>
        <v>0.2</v>
      </c>
      <c r="T3870">
        <f t="shared" si="181"/>
        <v>10</v>
      </c>
      <c r="U3870" t="s">
        <v>8317</v>
      </c>
      <c r="V3870" t="s">
        <v>8359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 t="str" cm="1">
        <f t="array" ref="E3871">_xlfn.IFS(D3871&lt;1000,"1000",D3871&lt;5000,"5000",D3871&lt;10000,"10000",D3871&lt;15000,"15000",D3871&lt;20000,"20000",D3871&lt;25000,"25000",D3871&lt;30000,"30000",D3871&lt;35000,"35000",D3871&lt;40000,"40000",D3871&lt;45000,"45000",D3871&lt;50000,"50000",D3871&gt;=50000,"&gt;50000")</f>
        <v>15000</v>
      </c>
      <c r="F3871">
        <v>452</v>
      </c>
      <c r="G3871" t="str" cm="1">
        <f t="array" ref="G3871">_xlfn.IFS(F3871&lt;1000,"1000",F3871&lt;5000,"5000",F3871&lt;10000,"10000",F3871&lt;15000,"15000",F3871&lt;20000,"20000",F3871&lt;25000,"25000",F3871&lt;30000,"30000",F3871&lt;35000,"35000",F3871&lt;40000,"40000",F3871&lt;45000,"45000",F3871&lt;50000,"50000",F3871&gt;50000,"&gt;50000")</f>
        <v>1000</v>
      </c>
      <c r="H3871" t="s">
        <v>8220</v>
      </c>
      <c r="I3871" t="s">
        <v>8224</v>
      </c>
      <c r="J3871" t="s">
        <v>8246</v>
      </c>
      <c r="K3871">
        <v>1426302660</v>
      </c>
      <c r="L3871" s="10">
        <v>42077.132638888885</v>
      </c>
      <c r="M3871">
        <v>1423761792</v>
      </c>
      <c r="N3871" s="10">
        <f t="shared" si="182"/>
        <v>42047.724444444444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180"/>
        <v>3.4474868431088401</v>
      </c>
      <c r="T3871">
        <f t="shared" si="181"/>
        <v>30.133333333333333</v>
      </c>
      <c r="U3871" t="s">
        <v>8317</v>
      </c>
      <c r="V3871" t="s">
        <v>8359</v>
      </c>
    </row>
    <row r="3872" spans="1:22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 t="str" cm="1">
        <f t="array" ref="E3872">_xlfn.IFS(D3872&lt;1000,"1000",D3872&lt;5000,"5000",D3872&lt;10000,"10000",D3872&lt;15000,"15000",D3872&lt;20000,"20000",D3872&lt;25000,"25000",D3872&lt;30000,"30000",D3872&lt;35000,"35000",D3872&lt;40000,"40000",D3872&lt;45000,"45000",D3872&lt;50000,"50000",D3872&gt;=50000,"&gt;50000")</f>
        <v>15000</v>
      </c>
      <c r="F3872">
        <v>1500</v>
      </c>
      <c r="G3872" t="str" cm="1">
        <f t="array" ref="G3872">_xlfn.IFS(F3872&lt;1000,"1000",F3872&lt;5000,"5000",F3872&lt;10000,"10000",F3872&lt;15000,"15000",F3872&lt;20000,"20000",F3872&lt;25000,"25000",F3872&lt;30000,"30000",F3872&lt;35000,"35000",F3872&lt;40000,"40000",F3872&lt;45000,"45000",F3872&lt;50000,"50000",F3872&gt;50000,"&gt;50000")</f>
        <v>5000</v>
      </c>
      <c r="H3872" t="s">
        <v>8220</v>
      </c>
      <c r="I3872" t="s">
        <v>8224</v>
      </c>
      <c r="J3872" t="s">
        <v>8246</v>
      </c>
      <c r="K3872">
        <v>1404360478</v>
      </c>
      <c r="L3872" s="10">
        <v>41823.17219907407</v>
      </c>
      <c r="M3872">
        <v>1401768478</v>
      </c>
      <c r="N3872" s="10">
        <f t="shared" si="182"/>
        <v>41793.17219907407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180"/>
        <v>15</v>
      </c>
      <c r="T3872">
        <f t="shared" si="181"/>
        <v>150</v>
      </c>
      <c r="U3872" t="s">
        <v>8317</v>
      </c>
      <c r="V3872" t="s">
        <v>8359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 t="str" cm="1">
        <f t="array" ref="E3873">_xlfn.IFS(D3873&lt;1000,"1000",D3873&lt;5000,"5000",D3873&lt;10000,"10000",D3873&lt;15000,"15000",D3873&lt;20000,"20000",D3873&lt;25000,"25000",D3873&lt;30000,"30000",D3873&lt;35000,"35000",D3873&lt;40000,"40000",D3873&lt;45000,"45000",D3873&lt;50000,"50000",D3873&gt;=50000,"&gt;50000")</f>
        <v>5000</v>
      </c>
      <c r="F3873">
        <v>40</v>
      </c>
      <c r="G3873" t="str" cm="1">
        <f t="array" ref="G3873">_xlfn.IFS(F3873&lt;1000,"1000",F3873&lt;5000,"5000",F3873&lt;10000,"10000",F3873&lt;15000,"15000",F3873&lt;20000,"20000",F3873&lt;25000,"25000",F3873&lt;30000,"30000",F3873&lt;35000,"35000",F3873&lt;40000,"40000",F3873&lt;45000,"45000",F3873&lt;50000,"50000",F3873&gt;50000,"&gt;50000")</f>
        <v>1000</v>
      </c>
      <c r="H3873" t="s">
        <v>8220</v>
      </c>
      <c r="I3873" t="s">
        <v>8224</v>
      </c>
      <c r="J3873" t="s">
        <v>8246</v>
      </c>
      <c r="K3873">
        <v>1490809450</v>
      </c>
      <c r="L3873" s="10">
        <v>42823.739004629635</v>
      </c>
      <c r="M3873">
        <v>1485629050</v>
      </c>
      <c r="N3873" s="10">
        <f t="shared" si="182"/>
        <v>42763.780671296292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180"/>
        <v>2.666666666666667</v>
      </c>
      <c r="T3873">
        <f t="shared" si="181"/>
        <v>13.333333333333334</v>
      </c>
      <c r="U3873" t="s">
        <v>8317</v>
      </c>
      <c r="V3873" t="s">
        <v>8359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 t="str" cm="1">
        <f t="array" ref="E3874">_xlfn.IFS(D3874&lt;1000,"1000",D3874&lt;5000,"5000",D3874&lt;10000,"10000",D3874&lt;15000,"15000",D3874&lt;20000,"20000",D3874&lt;25000,"25000",D3874&lt;30000,"30000",D3874&lt;35000,"35000",D3874&lt;40000,"40000",D3874&lt;45000,"45000",D3874&lt;50000,"50000",D3874&gt;=50000,"&gt;50000")</f>
        <v>20000</v>
      </c>
      <c r="F3874">
        <v>0</v>
      </c>
      <c r="G3874" t="str" cm="1">
        <f t="array" ref="G3874">_xlfn.IFS(F3874&lt;1000,"1000",F3874&lt;5000,"5000",F3874&lt;10000,"10000",F3874&lt;15000,"15000",F3874&lt;20000,"20000",F3874&lt;25000,"25000",F3874&lt;30000,"30000",F3874&lt;35000,"35000",F3874&lt;40000,"40000",F3874&lt;45000,"45000",F3874&lt;50000,"50000",F3874&gt;50000,"&gt;50000")</f>
        <v>1000</v>
      </c>
      <c r="H3874" t="s">
        <v>8220</v>
      </c>
      <c r="I3874" t="s">
        <v>8224</v>
      </c>
      <c r="J3874" t="s">
        <v>8246</v>
      </c>
      <c r="K3874">
        <v>1439522996</v>
      </c>
      <c r="L3874" s="10">
        <v>42230.145787037036</v>
      </c>
      <c r="M3874">
        <v>1435202996</v>
      </c>
      <c r="N3874" s="10">
        <f t="shared" si="182"/>
        <v>42180.145787037036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180"/>
        <v>0</v>
      </c>
      <c r="T3874" t="e">
        <f t="shared" si="181"/>
        <v>#DIV/0!</v>
      </c>
      <c r="U3874" t="s">
        <v>8317</v>
      </c>
      <c r="V3874" t="s">
        <v>8359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 t="str" cm="1">
        <f t="array" ref="E3875">_xlfn.IFS(D3875&lt;1000,"1000",D3875&lt;5000,"5000",D3875&lt;10000,"10000",D3875&lt;15000,"15000",D3875&lt;20000,"20000",D3875&lt;25000,"25000",D3875&lt;30000,"30000",D3875&lt;35000,"35000",D3875&lt;40000,"40000",D3875&lt;45000,"45000",D3875&lt;50000,"50000",D3875&gt;=50000,"&gt;50000")</f>
        <v>10000</v>
      </c>
      <c r="F3875">
        <v>0</v>
      </c>
      <c r="G3875" t="str" cm="1">
        <f t="array" ref="G3875">_xlfn.IFS(F3875&lt;1000,"1000",F3875&lt;5000,"5000",F3875&lt;10000,"10000",F3875&lt;15000,"15000",F3875&lt;20000,"20000",F3875&lt;25000,"25000",F3875&lt;30000,"30000",F3875&lt;35000,"35000",F3875&lt;40000,"40000",F3875&lt;45000,"45000",F3875&lt;50000,"50000",F3875&gt;50000,"&gt;50000")</f>
        <v>1000</v>
      </c>
      <c r="H3875" t="s">
        <v>8220</v>
      </c>
      <c r="I3875" t="s">
        <v>8224</v>
      </c>
      <c r="J3875" t="s">
        <v>8246</v>
      </c>
      <c r="K3875">
        <v>1444322535</v>
      </c>
      <c r="L3875" s="10">
        <v>42285.696006944447</v>
      </c>
      <c r="M3875">
        <v>1441730535</v>
      </c>
      <c r="N3875" s="10">
        <f t="shared" si="182"/>
        <v>42255.696006944447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180"/>
        <v>0</v>
      </c>
      <c r="T3875" t="e">
        <f t="shared" si="181"/>
        <v>#DIV/0!</v>
      </c>
      <c r="U3875" t="s">
        <v>8317</v>
      </c>
      <c r="V3875" t="s">
        <v>8359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 t="str" cm="1">
        <f t="array" ref="E3876">_xlfn.IFS(D3876&lt;1000,"1000",D3876&lt;5000,"5000",D3876&lt;10000,"10000",D3876&lt;15000,"15000",D3876&lt;20000,"20000",D3876&lt;25000,"25000",D3876&lt;30000,"30000",D3876&lt;35000,"35000",D3876&lt;40000,"40000",D3876&lt;45000,"45000",D3876&lt;50000,"50000",D3876&gt;=50000,"&gt;50000")</f>
        <v>1000</v>
      </c>
      <c r="F3876">
        <v>0</v>
      </c>
      <c r="G3876" t="str" cm="1">
        <f t="array" ref="G3876">_xlfn.IFS(F3876&lt;1000,"1000",F3876&lt;5000,"5000",F3876&lt;10000,"10000",F3876&lt;15000,"15000",F3876&lt;20000,"20000",F3876&lt;25000,"25000",F3876&lt;30000,"30000",F3876&lt;35000,"35000",F3876&lt;40000,"40000",F3876&lt;45000,"45000",F3876&lt;50000,"50000",F3876&gt;50000,"&gt;50000")</f>
        <v>1000</v>
      </c>
      <c r="H3876" t="s">
        <v>8220</v>
      </c>
      <c r="I3876" t="s">
        <v>8228</v>
      </c>
      <c r="J3876" t="s">
        <v>8250</v>
      </c>
      <c r="K3876">
        <v>1422061200</v>
      </c>
      <c r="L3876" s="10">
        <v>42028.041666666672</v>
      </c>
      <c r="M3876">
        <v>1420244622</v>
      </c>
      <c r="N3876" s="10">
        <f t="shared" si="182"/>
        <v>42007.016458333332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180"/>
        <v>0</v>
      </c>
      <c r="T3876" t="e">
        <f t="shared" si="181"/>
        <v>#DIV/0!</v>
      </c>
      <c r="U3876" t="s">
        <v>8317</v>
      </c>
      <c r="V3876" t="s">
        <v>8359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 t="str" cm="1">
        <f t="array" ref="E3877">_xlfn.IFS(D3877&lt;1000,"1000",D3877&lt;5000,"5000",D3877&lt;10000,"10000",D3877&lt;15000,"15000",D3877&lt;20000,"20000",D3877&lt;25000,"25000",D3877&lt;30000,"30000",D3877&lt;35000,"35000",D3877&lt;40000,"40000",D3877&lt;45000,"45000",D3877&lt;50000,"50000",D3877&gt;=50000,"&gt;50000")</f>
        <v>35000</v>
      </c>
      <c r="F3877">
        <v>0</v>
      </c>
      <c r="G3877" t="str" cm="1">
        <f t="array" ref="G3877">_xlfn.IFS(F3877&lt;1000,"1000",F3877&lt;5000,"5000",F3877&lt;10000,"10000",F3877&lt;15000,"15000",F3877&lt;20000,"20000",F3877&lt;25000,"25000",F3877&lt;30000,"30000",F3877&lt;35000,"35000",F3877&lt;40000,"40000",F3877&lt;45000,"45000",F3877&lt;50000,"50000",F3877&gt;50000,"&gt;50000")</f>
        <v>1000</v>
      </c>
      <c r="H3877" t="s">
        <v>8220</v>
      </c>
      <c r="I3877" t="s">
        <v>8232</v>
      </c>
      <c r="J3877" t="s">
        <v>8253</v>
      </c>
      <c r="K3877">
        <v>1472896800</v>
      </c>
      <c r="L3877" s="10">
        <v>42616.416666666672</v>
      </c>
      <c r="M3877">
        <v>1472804365</v>
      </c>
      <c r="N3877" s="10">
        <f t="shared" si="182"/>
        <v>42615.346817129626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180"/>
        <v>0</v>
      </c>
      <c r="T3877" t="e">
        <f t="shared" si="181"/>
        <v>#DIV/0!</v>
      </c>
      <c r="U3877" t="s">
        <v>8317</v>
      </c>
      <c r="V3877" t="s">
        <v>8359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 t="str" cm="1">
        <f t="array" ref="E3878">_xlfn.IFS(D3878&lt;1000,"1000",D3878&lt;5000,"5000",D3878&lt;10000,"10000",D3878&lt;15000,"15000",D3878&lt;20000,"20000",D3878&lt;25000,"25000",D3878&lt;30000,"30000",D3878&lt;35000,"35000",D3878&lt;40000,"40000",D3878&lt;45000,"45000",D3878&lt;50000,"50000",D3878&gt;=50000,"&gt;50000")</f>
        <v>5000</v>
      </c>
      <c r="F3878">
        <v>2059</v>
      </c>
      <c r="G3878" t="str" cm="1">
        <f t="array" ref="G3878">_xlfn.IFS(F3878&lt;1000,"1000",F3878&lt;5000,"5000",F3878&lt;10000,"10000",F3878&lt;15000,"15000",F3878&lt;20000,"20000",F3878&lt;25000,"25000",F3878&lt;30000,"30000",F3878&lt;35000,"35000",F3878&lt;40000,"40000",F3878&lt;45000,"45000",F3878&lt;50000,"50000",F3878&gt;50000,"&gt;50000")</f>
        <v>5000</v>
      </c>
      <c r="H3878" t="s">
        <v>8220</v>
      </c>
      <c r="I3878" t="s">
        <v>8225</v>
      </c>
      <c r="J3878" t="s">
        <v>8247</v>
      </c>
      <c r="K3878">
        <v>1454425128</v>
      </c>
      <c r="L3878" s="10">
        <v>42402.624166666668</v>
      </c>
      <c r="M3878">
        <v>1451833128</v>
      </c>
      <c r="N3878" s="10">
        <f t="shared" si="182"/>
        <v>42372.624166666668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180"/>
        <v>52.794871794871788</v>
      </c>
      <c r="T3878">
        <f t="shared" si="181"/>
        <v>44.760869565217391</v>
      </c>
      <c r="U3878" t="s">
        <v>8317</v>
      </c>
      <c r="V3878" t="s">
        <v>8359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 t="str" cm="1">
        <f t="array" ref="E3879">_xlfn.IFS(D3879&lt;1000,"1000",D3879&lt;5000,"5000",D3879&lt;10000,"10000",D3879&lt;15000,"15000",D3879&lt;20000,"20000",D3879&lt;25000,"25000",D3879&lt;30000,"30000",D3879&lt;35000,"35000",D3879&lt;40000,"40000",D3879&lt;45000,"45000",D3879&lt;50000,"50000",D3879&gt;=50000,"&gt;50000")</f>
        <v>30000</v>
      </c>
      <c r="F3879">
        <v>1241</v>
      </c>
      <c r="G3879" t="str" cm="1">
        <f t="array" ref="G3879">_xlfn.IFS(F3879&lt;1000,"1000",F3879&lt;5000,"5000",F3879&lt;10000,"10000",F3879&lt;15000,"15000",F3879&lt;20000,"20000",F3879&lt;25000,"25000",F3879&lt;30000,"30000",F3879&lt;35000,"35000",F3879&lt;40000,"40000",F3879&lt;45000,"45000",F3879&lt;50000,"50000",F3879&gt;50000,"&gt;50000")</f>
        <v>5000</v>
      </c>
      <c r="H3879" t="s">
        <v>8220</v>
      </c>
      <c r="I3879" t="s">
        <v>8224</v>
      </c>
      <c r="J3879" t="s">
        <v>8246</v>
      </c>
      <c r="K3879">
        <v>1481213752</v>
      </c>
      <c r="L3879" s="10">
        <v>42712.67768518519</v>
      </c>
      <c r="M3879">
        <v>1478621752</v>
      </c>
      <c r="N3879" s="10">
        <f t="shared" si="182"/>
        <v>42682.67768518519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180"/>
        <v>4.9639999999999995</v>
      </c>
      <c r="T3879">
        <f t="shared" si="181"/>
        <v>88.642857142857139</v>
      </c>
      <c r="U3879" t="s">
        <v>8317</v>
      </c>
      <c r="V3879" t="s">
        <v>8359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 t="str" cm="1">
        <f t="array" ref="E3880">_xlfn.IFS(D3880&lt;1000,"1000",D3880&lt;5000,"5000",D3880&lt;10000,"10000",D3880&lt;15000,"15000",D3880&lt;20000,"20000",D3880&lt;25000,"25000",D3880&lt;30000,"30000",D3880&lt;35000,"35000",D3880&lt;40000,"40000",D3880&lt;45000,"45000",D3880&lt;50000,"50000",D3880&gt;=50000,"&gt;50000")</f>
        <v>20000</v>
      </c>
      <c r="F3880">
        <v>10</v>
      </c>
      <c r="G3880" t="str" cm="1">
        <f t="array" ref="G3880">_xlfn.IFS(F3880&lt;1000,"1000",F3880&lt;5000,"5000",F3880&lt;10000,"10000",F3880&lt;15000,"15000",F3880&lt;20000,"20000",F3880&lt;25000,"25000",F3880&lt;30000,"30000",F3880&lt;35000,"35000",F3880&lt;40000,"40000",F3880&lt;45000,"45000",F3880&lt;50000,"50000",F3880&gt;50000,"&gt;50000")</f>
        <v>1000</v>
      </c>
      <c r="H3880" t="s">
        <v>8220</v>
      </c>
      <c r="I3880" t="s">
        <v>8224</v>
      </c>
      <c r="J3880" t="s">
        <v>8246</v>
      </c>
      <c r="K3880">
        <v>1435636740</v>
      </c>
      <c r="L3880" s="10">
        <v>42185.165972222225</v>
      </c>
      <c r="M3880">
        <v>1433014746</v>
      </c>
      <c r="N3880" s="10">
        <f t="shared" si="182"/>
        <v>42154.818819444445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180"/>
        <v>5.5555555555555552E-2</v>
      </c>
      <c r="T3880">
        <f t="shared" si="181"/>
        <v>10</v>
      </c>
      <c r="U3880" t="s">
        <v>8317</v>
      </c>
      <c r="V3880" t="s">
        <v>8359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 t="str" cm="1">
        <f t="array" ref="E3881">_xlfn.IFS(D3881&lt;1000,"1000",D3881&lt;5000,"5000",D3881&lt;10000,"10000",D3881&lt;15000,"15000",D3881&lt;20000,"20000",D3881&lt;25000,"25000",D3881&lt;30000,"30000",D3881&lt;35000,"35000",D3881&lt;40000,"40000",D3881&lt;45000,"45000",D3881&lt;50000,"50000",D3881&gt;=50000,"&gt;50000")</f>
        <v>20000</v>
      </c>
      <c r="F3881">
        <v>0</v>
      </c>
      <c r="G3881" t="str" cm="1">
        <f t="array" ref="G3881">_xlfn.IFS(F3881&lt;1000,"1000",F3881&lt;5000,"5000",F3881&lt;10000,"10000",F3881&lt;15000,"15000",F3881&lt;20000,"20000",F3881&lt;25000,"25000",F3881&lt;30000,"30000",F3881&lt;35000,"35000",F3881&lt;40000,"40000",F3881&lt;45000,"45000",F3881&lt;50000,"50000",F3881&gt;50000,"&gt;50000")</f>
        <v>1000</v>
      </c>
      <c r="H3881" t="s">
        <v>8220</v>
      </c>
      <c r="I3881" t="s">
        <v>8225</v>
      </c>
      <c r="J3881" t="s">
        <v>8247</v>
      </c>
      <c r="K3881">
        <v>1422218396</v>
      </c>
      <c r="L3881" s="10">
        <v>42029.861064814817</v>
      </c>
      <c r="M3881">
        <v>1419626396</v>
      </c>
      <c r="N3881" s="10">
        <f t="shared" si="182"/>
        <v>41999.861064814817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180"/>
        <v>0</v>
      </c>
      <c r="T3881" t="e">
        <f t="shared" si="181"/>
        <v>#DIV/0!</v>
      </c>
      <c r="U3881" t="s">
        <v>8317</v>
      </c>
      <c r="V3881" t="s">
        <v>8359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 t="str" cm="1">
        <f t="array" ref="E3882">_xlfn.IFS(D3882&lt;1000,"1000",D3882&lt;5000,"5000",D3882&lt;10000,"10000",D3882&lt;15000,"15000",D3882&lt;20000,"20000",D3882&lt;25000,"25000",D3882&lt;30000,"30000",D3882&lt;35000,"35000",D3882&lt;40000,"40000",D3882&lt;45000,"45000",D3882&lt;50000,"50000",D3882&gt;=50000,"&gt;50000")</f>
        <v>10000</v>
      </c>
      <c r="F3882">
        <v>980</v>
      </c>
      <c r="G3882" t="str" cm="1">
        <f t="array" ref="G3882">_xlfn.IFS(F3882&lt;1000,"1000",F3882&lt;5000,"5000",F3882&lt;10000,"10000",F3882&lt;15000,"15000",F3882&lt;20000,"20000",F3882&lt;25000,"25000",F3882&lt;30000,"30000",F3882&lt;35000,"35000",F3882&lt;40000,"40000",F3882&lt;45000,"45000",F3882&lt;50000,"50000",F3882&gt;50000,"&gt;50000")</f>
        <v>1000</v>
      </c>
      <c r="H3882" t="s">
        <v>8220</v>
      </c>
      <c r="I3882" t="s">
        <v>8225</v>
      </c>
      <c r="J3882" t="s">
        <v>8247</v>
      </c>
      <c r="K3882">
        <v>1406761200</v>
      </c>
      <c r="L3882" s="10">
        <v>41850.958333333336</v>
      </c>
      <c r="M3882">
        <v>1403724820</v>
      </c>
      <c r="N3882" s="10">
        <f t="shared" si="182"/>
        <v>41815.815046296295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180"/>
        <v>13.066666666666665</v>
      </c>
      <c r="T3882">
        <f t="shared" si="181"/>
        <v>57.647058823529413</v>
      </c>
      <c r="U3882" t="s">
        <v>8317</v>
      </c>
      <c r="V3882" t="s">
        <v>8359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 t="str" cm="1">
        <f t="array" ref="E3883">_xlfn.IFS(D3883&lt;1000,"1000",D3883&lt;5000,"5000",D3883&lt;10000,"10000",D3883&lt;15000,"15000",D3883&lt;20000,"20000",D3883&lt;25000,"25000",D3883&lt;30000,"30000",D3883&lt;35000,"35000",D3883&lt;40000,"40000",D3883&lt;45000,"45000",D3883&lt;50000,"50000",D3883&gt;=50000,"&gt;50000")</f>
        <v>1000</v>
      </c>
      <c r="F3883">
        <v>25</v>
      </c>
      <c r="G3883" t="str" cm="1">
        <f t="array" ref="G3883">_xlfn.IFS(F3883&lt;1000,"1000",F3883&lt;5000,"5000",F3883&lt;10000,"10000",F3883&lt;15000,"15000",F3883&lt;20000,"20000",F3883&lt;25000,"25000",F3883&lt;30000,"30000",F3883&lt;35000,"35000",F3883&lt;40000,"40000",F3883&lt;45000,"45000",F3883&lt;50000,"50000",F3883&gt;50000,"&gt;50000")</f>
        <v>1000</v>
      </c>
      <c r="H3883" t="s">
        <v>8220</v>
      </c>
      <c r="I3883" t="s">
        <v>8224</v>
      </c>
      <c r="J3883" t="s">
        <v>8246</v>
      </c>
      <c r="K3883">
        <v>1487550399</v>
      </c>
      <c r="L3883" s="10">
        <v>42786.018506944441</v>
      </c>
      <c r="M3883">
        <v>1484958399</v>
      </c>
      <c r="N3883" s="10">
        <f t="shared" si="182"/>
        <v>42756.018506944441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180"/>
        <v>5</v>
      </c>
      <c r="T3883">
        <f t="shared" si="181"/>
        <v>25</v>
      </c>
      <c r="U3883" t="s">
        <v>8317</v>
      </c>
      <c r="V3883" t="s">
        <v>8359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 t="str" cm="1">
        <f t="array" ref="E3884">_xlfn.IFS(D3884&lt;1000,"1000",D3884&lt;5000,"5000",D3884&lt;10000,"10000",D3884&lt;15000,"15000",D3884&lt;20000,"20000",D3884&lt;25000,"25000",D3884&lt;30000,"30000",D3884&lt;35000,"35000",D3884&lt;40000,"40000",D3884&lt;45000,"45000",D3884&lt;50000,"50000",D3884&gt;=50000,"&gt;50000")</f>
        <v>35000</v>
      </c>
      <c r="F3884">
        <v>0</v>
      </c>
      <c r="G3884" t="str" cm="1">
        <f t="array" ref="G3884">_xlfn.IFS(F3884&lt;1000,"1000",F3884&lt;5000,"5000",F3884&lt;10000,"10000",F3884&lt;15000,"15000",F3884&lt;20000,"20000",F3884&lt;25000,"25000",F3884&lt;30000,"30000",F3884&lt;35000,"35000",F3884&lt;40000,"40000",F3884&lt;45000,"45000",F3884&lt;50000,"50000",F3884&gt;50000,"&gt;50000")</f>
        <v>1000</v>
      </c>
      <c r="H3884" t="s">
        <v>8220</v>
      </c>
      <c r="I3884" t="s">
        <v>8226</v>
      </c>
      <c r="J3884" t="s">
        <v>8248</v>
      </c>
      <c r="K3884">
        <v>1454281380</v>
      </c>
      <c r="L3884" s="10">
        <v>42400.960416666669</v>
      </c>
      <c r="M3884">
        <v>1451950570</v>
      </c>
      <c r="N3884" s="10">
        <f t="shared" si="182"/>
        <v>42373.983449074076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180"/>
        <v>0</v>
      </c>
      <c r="T3884" t="e">
        <f t="shared" si="181"/>
        <v>#DIV/0!</v>
      </c>
      <c r="U3884" t="s">
        <v>8317</v>
      </c>
      <c r="V3884" t="s">
        <v>8359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 t="str" cm="1">
        <f t="array" ref="E3885">_xlfn.IFS(D3885&lt;1000,"1000",D3885&lt;5000,"5000",D3885&lt;10000,"10000",D3885&lt;15000,"15000",D3885&lt;20000,"20000",D3885&lt;25000,"25000",D3885&lt;30000,"30000",D3885&lt;35000,"35000",D3885&lt;40000,"40000",D3885&lt;45000,"45000",D3885&lt;50000,"50000",D3885&gt;=50000,"&gt;50000")</f>
        <v>20000</v>
      </c>
      <c r="F3885">
        <v>0</v>
      </c>
      <c r="G3885" t="str" cm="1">
        <f t="array" ref="G3885">_xlfn.IFS(F3885&lt;1000,"1000",F3885&lt;5000,"5000",F3885&lt;10000,"10000",F3885&lt;15000,"15000",F3885&lt;20000,"20000",F3885&lt;25000,"25000",F3885&lt;30000,"30000",F3885&lt;35000,"35000",F3885&lt;40000,"40000",F3885&lt;45000,"45000",F3885&lt;50000,"50000",F3885&gt;50000,"&gt;50000")</f>
        <v>1000</v>
      </c>
      <c r="H3885" t="s">
        <v>8220</v>
      </c>
      <c r="I3885" t="s">
        <v>8225</v>
      </c>
      <c r="J3885" t="s">
        <v>8247</v>
      </c>
      <c r="K3885">
        <v>1409668069</v>
      </c>
      <c r="L3885" s="10">
        <v>41884.602650462963</v>
      </c>
      <c r="M3885">
        <v>1407076069</v>
      </c>
      <c r="N3885" s="10">
        <f t="shared" si="182"/>
        <v>41854.602650462963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180"/>
        <v>0</v>
      </c>
      <c r="T3885" t="e">
        <f t="shared" si="181"/>
        <v>#DIV/0!</v>
      </c>
      <c r="U3885" t="s">
        <v>8317</v>
      </c>
      <c r="V3885" t="s">
        <v>8359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 t="str" cm="1">
        <f t="array" ref="E3886">_xlfn.IFS(D3886&lt;1000,"1000",D3886&lt;5000,"5000",D3886&lt;10000,"10000",D3886&lt;15000,"15000",D3886&lt;20000,"20000",D3886&lt;25000,"25000",D3886&lt;30000,"30000",D3886&lt;35000,"35000",D3886&lt;40000,"40000",D3886&lt;45000,"45000",D3886&lt;50000,"50000",D3886&gt;=50000,"&gt;50000")</f>
        <v>15000</v>
      </c>
      <c r="F3886">
        <v>0</v>
      </c>
      <c r="G3886" t="str" cm="1">
        <f t="array" ref="G3886">_xlfn.IFS(F3886&lt;1000,"1000",F3886&lt;5000,"5000",F3886&lt;10000,"10000",F3886&lt;15000,"15000",F3886&lt;20000,"20000",F3886&lt;25000,"25000",F3886&lt;30000,"30000",F3886&lt;35000,"35000",F3886&lt;40000,"40000",F3886&lt;45000,"45000",F3886&lt;50000,"50000",F3886&gt;50000,"&gt;50000")</f>
        <v>1000</v>
      </c>
      <c r="H3886" t="s">
        <v>8220</v>
      </c>
      <c r="I3886" t="s">
        <v>8224</v>
      </c>
      <c r="J3886" t="s">
        <v>8246</v>
      </c>
      <c r="K3886">
        <v>1427479192</v>
      </c>
      <c r="L3886" s="10">
        <v>42090.749907407408</v>
      </c>
      <c r="M3886">
        <v>1425322792</v>
      </c>
      <c r="N3886" s="10">
        <f t="shared" si="182"/>
        <v>42065.791574074072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180"/>
        <v>0</v>
      </c>
      <c r="T3886" t="e">
        <f t="shared" si="181"/>
        <v>#DIV/0!</v>
      </c>
      <c r="U3886" t="s">
        <v>8317</v>
      </c>
      <c r="V3886" t="s">
        <v>8359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 t="str" cm="1">
        <f t="array" ref="E3887">_xlfn.IFS(D3887&lt;1000,"1000",D3887&lt;5000,"5000",D3887&lt;10000,"10000",D3887&lt;15000,"15000",D3887&lt;20000,"20000",D3887&lt;25000,"25000",D3887&lt;30000,"30000",D3887&lt;35000,"35000",D3887&lt;40000,"40000",D3887&lt;45000,"45000",D3887&lt;50000,"50000",D3887&gt;=50000,"&gt;50000")</f>
        <v>&gt;50000</v>
      </c>
      <c r="F3887">
        <v>0</v>
      </c>
      <c r="G3887" t="str" cm="1">
        <f t="array" ref="G3887">_xlfn.IFS(F3887&lt;1000,"1000",F3887&lt;5000,"5000",F3887&lt;10000,"10000",F3887&lt;15000,"15000",F3887&lt;20000,"20000",F3887&lt;25000,"25000",F3887&lt;30000,"30000",F3887&lt;35000,"35000",F3887&lt;40000,"40000",F3887&lt;45000,"45000",F3887&lt;50000,"50000",F3887&gt;50000,"&gt;50000")</f>
        <v>1000</v>
      </c>
      <c r="H3887" t="s">
        <v>8220</v>
      </c>
      <c r="I3887" t="s">
        <v>8224</v>
      </c>
      <c r="J3887" t="s">
        <v>8246</v>
      </c>
      <c r="K3887">
        <v>1462834191</v>
      </c>
      <c r="L3887" s="10">
        <v>42499.951284722221</v>
      </c>
      <c r="M3887">
        <v>1460242191</v>
      </c>
      <c r="N3887" s="10">
        <f t="shared" si="182"/>
        <v>42469.951284722221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180"/>
        <v>0</v>
      </c>
      <c r="T3887" t="e">
        <f t="shared" si="181"/>
        <v>#DIV/0!</v>
      </c>
      <c r="U3887" t="s">
        <v>8317</v>
      </c>
      <c r="V3887" t="s">
        <v>8359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 t="str" cm="1">
        <f t="array" ref="E3888">_xlfn.IFS(D3888&lt;1000,"1000",D3888&lt;5000,"5000",D3888&lt;10000,"10000",D3888&lt;15000,"15000",D3888&lt;20000,"20000",D3888&lt;25000,"25000",D3888&lt;30000,"30000",D3888&lt;35000,"35000",D3888&lt;40000,"40000",D3888&lt;45000,"45000",D3888&lt;50000,"50000",D3888&gt;=50000,"&gt;50000")</f>
        <v>15000</v>
      </c>
      <c r="F3888">
        <v>0</v>
      </c>
      <c r="G3888" t="str" cm="1">
        <f t="array" ref="G3888">_xlfn.IFS(F3888&lt;1000,"1000",F3888&lt;5000,"5000",F3888&lt;10000,"10000",F3888&lt;15000,"15000",F3888&lt;20000,"20000",F3888&lt;25000,"25000",F3888&lt;30000,"30000",F3888&lt;35000,"35000",F3888&lt;40000,"40000",F3888&lt;45000,"45000",F3888&lt;50000,"50000",F3888&gt;50000,"&gt;50000")</f>
        <v>1000</v>
      </c>
      <c r="H3888" t="s">
        <v>8220</v>
      </c>
      <c r="I3888" t="s">
        <v>8226</v>
      </c>
      <c r="J3888" t="s">
        <v>8248</v>
      </c>
      <c r="K3888">
        <v>1418275702</v>
      </c>
      <c r="L3888" s="10">
        <v>41984.228032407409</v>
      </c>
      <c r="M3888">
        <v>1415683702</v>
      </c>
      <c r="N3888" s="10">
        <f t="shared" si="182"/>
        <v>41954.228032407409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180"/>
        <v>0</v>
      </c>
      <c r="T3888" t="e">
        <f t="shared" si="181"/>
        <v>#DIV/0!</v>
      </c>
      <c r="U3888" t="s">
        <v>8317</v>
      </c>
      <c r="V3888" t="s">
        <v>8359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 t="str" cm="1">
        <f t="array" ref="E3889">_xlfn.IFS(D3889&lt;1000,"1000",D3889&lt;5000,"5000",D3889&lt;10000,"10000",D3889&lt;15000,"15000",D3889&lt;20000,"20000",D3889&lt;25000,"25000",D3889&lt;30000,"30000",D3889&lt;35000,"35000",D3889&lt;40000,"40000",D3889&lt;45000,"45000",D3889&lt;50000,"50000",D3889&gt;=50000,"&gt;50000")</f>
        <v>5000</v>
      </c>
      <c r="F3889">
        <v>35</v>
      </c>
      <c r="G3889" t="str" cm="1">
        <f t="array" ref="G3889">_xlfn.IFS(F3889&lt;1000,"1000",F3889&lt;5000,"5000",F3889&lt;10000,"10000",F3889&lt;15000,"15000",F3889&lt;20000,"20000",F3889&lt;25000,"25000",F3889&lt;30000,"30000",F3889&lt;35000,"35000",F3889&lt;40000,"40000",F3889&lt;45000,"45000",F3889&lt;50000,"50000",F3889&gt;50000,"&gt;50000")</f>
        <v>1000</v>
      </c>
      <c r="H3889" t="s">
        <v>8220</v>
      </c>
      <c r="I3889" t="s">
        <v>8224</v>
      </c>
      <c r="J3889" t="s">
        <v>8246</v>
      </c>
      <c r="K3889">
        <v>1430517600</v>
      </c>
      <c r="L3889" s="10">
        <v>42125.916666666672</v>
      </c>
      <c r="M3889">
        <v>1426538129</v>
      </c>
      <c r="N3889" s="10">
        <f t="shared" si="182"/>
        <v>42079.857974537037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180"/>
        <v>1.7500000000000002</v>
      </c>
      <c r="T3889">
        <f t="shared" si="181"/>
        <v>17.5</v>
      </c>
      <c r="U3889" t="s">
        <v>8317</v>
      </c>
      <c r="V3889" t="s">
        <v>8359</v>
      </c>
    </row>
    <row r="3890" spans="1:22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 t="str" cm="1">
        <f t="array" ref="E3890">_xlfn.IFS(D3890&lt;1000,"1000",D3890&lt;5000,"5000",D3890&lt;10000,"10000",D3890&lt;15000,"15000",D3890&lt;20000,"20000",D3890&lt;25000,"25000",D3890&lt;30000,"30000",D3890&lt;35000,"35000",D3890&lt;40000,"40000",D3890&lt;45000,"45000",D3890&lt;50000,"50000",D3890&gt;=50000,"&gt;50000")</f>
        <v>5000</v>
      </c>
      <c r="F3890">
        <v>542</v>
      </c>
      <c r="G3890" t="str" cm="1">
        <f t="array" ref="G3890">_xlfn.IFS(F3890&lt;1000,"1000",F3890&lt;5000,"5000",F3890&lt;10000,"10000",F3890&lt;15000,"15000",F3890&lt;20000,"20000",F3890&lt;25000,"25000",F3890&lt;30000,"30000",F3890&lt;35000,"35000",F3890&lt;40000,"40000",F3890&lt;45000,"45000",F3890&lt;50000,"50000",F3890&gt;50000,"&gt;50000")</f>
        <v>1000</v>
      </c>
      <c r="H3890" t="s">
        <v>8221</v>
      </c>
      <c r="I3890" t="s">
        <v>8225</v>
      </c>
      <c r="J3890" t="s">
        <v>8247</v>
      </c>
      <c r="K3890">
        <v>1488114358</v>
      </c>
      <c r="L3890" s="10">
        <v>42792.545810185184</v>
      </c>
      <c r="M3890">
        <v>1485522358</v>
      </c>
      <c r="N3890" s="10">
        <f t="shared" si="182"/>
        <v>42762.545810185184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180"/>
        <v>27.1</v>
      </c>
      <c r="T3890">
        <f t="shared" si="181"/>
        <v>38.714285714285715</v>
      </c>
      <c r="U3890" t="s">
        <v>8317</v>
      </c>
      <c r="V3890" t="s">
        <v>8318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 t="str" cm="1">
        <f t="array" ref="E3891">_xlfn.IFS(D3891&lt;1000,"1000",D3891&lt;5000,"5000",D3891&lt;10000,"10000",D3891&lt;15000,"15000",D3891&lt;20000,"20000",D3891&lt;25000,"25000",D3891&lt;30000,"30000",D3891&lt;35000,"35000",D3891&lt;40000,"40000",D3891&lt;45000,"45000",D3891&lt;50000,"50000",D3891&gt;=50000,"&gt;50000")</f>
        <v>10000</v>
      </c>
      <c r="F3891">
        <v>118</v>
      </c>
      <c r="G3891" t="str" cm="1">
        <f t="array" ref="G3891">_xlfn.IFS(F3891&lt;1000,"1000",F3891&lt;5000,"5000",F3891&lt;10000,"10000",F3891&lt;15000,"15000",F3891&lt;20000,"20000",F3891&lt;25000,"25000",F3891&lt;30000,"30000",F3891&lt;35000,"35000",F3891&lt;40000,"40000",F3891&lt;45000,"45000",F3891&lt;50000,"50000",F3891&gt;50000,"&gt;50000")</f>
        <v>1000</v>
      </c>
      <c r="H3891" t="s">
        <v>8221</v>
      </c>
      <c r="I3891" t="s">
        <v>8224</v>
      </c>
      <c r="J3891" t="s">
        <v>8246</v>
      </c>
      <c r="K3891">
        <v>1420413960</v>
      </c>
      <c r="L3891" s="10">
        <v>42008.976388888885</v>
      </c>
      <c r="M3891">
        <v>1417651630</v>
      </c>
      <c r="N3891" s="10">
        <f t="shared" si="182"/>
        <v>41977.004976851851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180"/>
        <v>1.4749999999999999</v>
      </c>
      <c r="T3891">
        <f t="shared" si="181"/>
        <v>13.111111111111111</v>
      </c>
      <c r="U3891" t="s">
        <v>8317</v>
      </c>
      <c r="V3891" t="s">
        <v>8318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 t="str" cm="1">
        <f t="array" ref="E3892">_xlfn.IFS(D3892&lt;1000,"1000",D3892&lt;5000,"5000",D3892&lt;10000,"10000",D3892&lt;15000,"15000",D3892&lt;20000,"20000",D3892&lt;25000,"25000",D3892&lt;30000,"30000",D3892&lt;35000,"35000",D3892&lt;40000,"40000",D3892&lt;45000,"45000",D3892&lt;50000,"50000",D3892&gt;=50000,"&gt;50000")</f>
        <v>20000</v>
      </c>
      <c r="F3892">
        <v>2524</v>
      </c>
      <c r="G3892" t="str" cm="1">
        <f t="array" ref="G3892">_xlfn.IFS(F3892&lt;1000,"1000",F3892&lt;5000,"5000",F3892&lt;10000,"10000",F3892&lt;15000,"15000",F3892&lt;20000,"20000",F3892&lt;25000,"25000",F3892&lt;30000,"30000",F3892&lt;35000,"35000",F3892&lt;40000,"40000",F3892&lt;45000,"45000",F3892&lt;50000,"50000",F3892&gt;50000,"&gt;50000")</f>
        <v>5000</v>
      </c>
      <c r="H3892" t="s">
        <v>8221</v>
      </c>
      <c r="I3892" t="s">
        <v>8224</v>
      </c>
      <c r="J3892" t="s">
        <v>8246</v>
      </c>
      <c r="K3892">
        <v>1439662344</v>
      </c>
      <c r="L3892" s="10">
        <v>42231.758611111116</v>
      </c>
      <c r="M3892">
        <v>1434478344</v>
      </c>
      <c r="N3892" s="10">
        <f t="shared" si="182"/>
        <v>42171.758611111116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180"/>
        <v>16.826666666666668</v>
      </c>
      <c r="T3892">
        <f t="shared" si="181"/>
        <v>315.5</v>
      </c>
      <c r="U3892" t="s">
        <v>8317</v>
      </c>
      <c r="V3892" t="s">
        <v>8318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 t="str" cm="1">
        <f t="array" ref="E3893">_xlfn.IFS(D3893&lt;1000,"1000",D3893&lt;5000,"5000",D3893&lt;10000,"10000",D3893&lt;15000,"15000",D3893&lt;20000,"20000",D3893&lt;25000,"25000",D3893&lt;30000,"30000",D3893&lt;35000,"35000",D3893&lt;40000,"40000",D3893&lt;45000,"45000",D3893&lt;50000,"50000",D3893&gt;=50000,"&gt;50000")</f>
        <v>1000</v>
      </c>
      <c r="F3893">
        <v>260</v>
      </c>
      <c r="G3893" t="str" cm="1">
        <f t="array" ref="G3893">_xlfn.IFS(F3893&lt;1000,"1000",F3893&lt;5000,"5000",F3893&lt;10000,"10000",F3893&lt;15000,"15000",F3893&lt;20000,"20000",F3893&lt;25000,"25000",F3893&lt;30000,"30000",F3893&lt;35000,"35000",F3893&lt;40000,"40000",F3893&lt;45000,"45000",F3893&lt;50000,"50000",F3893&gt;50000,"&gt;50000")</f>
        <v>1000</v>
      </c>
      <c r="H3893" t="s">
        <v>8221</v>
      </c>
      <c r="I3893" t="s">
        <v>8224</v>
      </c>
      <c r="J3893" t="s">
        <v>8246</v>
      </c>
      <c r="K3893">
        <v>1427086740</v>
      </c>
      <c r="L3893" s="10">
        <v>42086.207638888889</v>
      </c>
      <c r="M3893">
        <v>1424488244</v>
      </c>
      <c r="N3893" s="10">
        <f t="shared" si="182"/>
        <v>42056.1324537037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180"/>
        <v>32.5</v>
      </c>
      <c r="T3893">
        <f t="shared" si="181"/>
        <v>37.142857142857146</v>
      </c>
      <c r="U3893" t="s">
        <v>8317</v>
      </c>
      <c r="V3893" t="s">
        <v>8318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 t="str" cm="1">
        <f t="array" ref="E3894">_xlfn.IFS(D3894&lt;1000,"1000",D3894&lt;5000,"5000",D3894&lt;10000,"10000",D3894&lt;15000,"15000",D3894&lt;20000,"20000",D3894&lt;25000,"25000",D3894&lt;30000,"30000",D3894&lt;35000,"35000",D3894&lt;40000,"40000",D3894&lt;45000,"45000",D3894&lt;50000,"50000",D3894&gt;=50000,"&gt;50000")</f>
        <v>5000</v>
      </c>
      <c r="F3894">
        <v>0</v>
      </c>
      <c r="G3894" t="str" cm="1">
        <f t="array" ref="G3894">_xlfn.IFS(F3894&lt;1000,"1000",F3894&lt;5000,"5000",F3894&lt;10000,"10000",F3894&lt;15000,"15000",F3894&lt;20000,"20000",F3894&lt;25000,"25000",F3894&lt;30000,"30000",F3894&lt;35000,"35000",F3894&lt;40000,"40000",F3894&lt;45000,"45000",F3894&lt;50000,"50000",F3894&gt;50000,"&gt;50000")</f>
        <v>1000</v>
      </c>
      <c r="H3894" t="s">
        <v>8221</v>
      </c>
      <c r="I3894" t="s">
        <v>8224</v>
      </c>
      <c r="J3894" t="s">
        <v>8246</v>
      </c>
      <c r="K3894">
        <v>1408863600</v>
      </c>
      <c r="L3894" s="10">
        <v>41875.291666666664</v>
      </c>
      <c r="M3894">
        <v>1408203557</v>
      </c>
      <c r="N3894" s="10">
        <f t="shared" si="182"/>
        <v>41867.652280092596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180"/>
        <v>0</v>
      </c>
      <c r="T3894" t="e">
        <f t="shared" si="181"/>
        <v>#DIV/0!</v>
      </c>
      <c r="U3894" t="s">
        <v>8317</v>
      </c>
      <c r="V3894" t="s">
        <v>8318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 t="str" cm="1">
        <f t="array" ref="E3895">_xlfn.IFS(D3895&lt;1000,"1000",D3895&lt;5000,"5000",D3895&lt;10000,"10000",D3895&lt;15000,"15000",D3895&lt;20000,"20000",D3895&lt;25000,"25000",D3895&lt;30000,"30000",D3895&lt;35000,"35000",D3895&lt;40000,"40000",D3895&lt;45000,"45000",D3895&lt;50000,"50000",D3895&gt;=50000,"&gt;50000")</f>
        <v>&gt;50000</v>
      </c>
      <c r="F3895">
        <v>10775</v>
      </c>
      <c r="G3895" t="str" cm="1">
        <f t="array" ref="G3895">_xlfn.IFS(F3895&lt;1000,"1000",F3895&lt;5000,"5000",F3895&lt;10000,"10000",F3895&lt;15000,"15000",F3895&lt;20000,"20000",F3895&lt;25000,"25000",F3895&lt;30000,"30000",F3895&lt;35000,"35000",F3895&lt;40000,"40000",F3895&lt;45000,"45000",F3895&lt;50000,"50000",F3895&gt;50000,"&gt;50000")</f>
        <v>15000</v>
      </c>
      <c r="H3895" t="s">
        <v>8221</v>
      </c>
      <c r="I3895" t="s">
        <v>8224</v>
      </c>
      <c r="J3895" t="s">
        <v>8246</v>
      </c>
      <c r="K3895">
        <v>1404194400</v>
      </c>
      <c r="L3895" s="10">
        <v>41821.25</v>
      </c>
      <c r="M3895">
        <v>1400600840</v>
      </c>
      <c r="N3895" s="10">
        <f t="shared" si="182"/>
        <v>41779.657870370371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180"/>
        <v>21.55</v>
      </c>
      <c r="T3895">
        <f t="shared" si="181"/>
        <v>128.27380952380952</v>
      </c>
      <c r="U3895" t="s">
        <v>8317</v>
      </c>
      <c r="V3895" t="s">
        <v>8318</v>
      </c>
    </row>
    <row r="3896" spans="1:22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 t="str" cm="1">
        <f t="array" ref="E3896">_xlfn.IFS(D3896&lt;1000,"1000",D3896&lt;5000,"5000",D3896&lt;10000,"10000",D3896&lt;15000,"15000",D3896&lt;20000,"20000",D3896&lt;25000,"25000",D3896&lt;30000,"30000",D3896&lt;35000,"35000",D3896&lt;40000,"40000",D3896&lt;45000,"45000",D3896&lt;50000,"50000",D3896&gt;=50000,"&gt;50000")</f>
        <v>20000</v>
      </c>
      <c r="F3896">
        <v>520</v>
      </c>
      <c r="G3896" t="str" cm="1">
        <f t="array" ref="G3896">_xlfn.IFS(F3896&lt;1000,"1000",F3896&lt;5000,"5000",F3896&lt;10000,"10000",F3896&lt;15000,"15000",F3896&lt;20000,"20000",F3896&lt;25000,"25000",F3896&lt;30000,"30000",F3896&lt;35000,"35000",F3896&lt;40000,"40000",F3896&lt;45000,"45000",F3896&lt;50000,"50000",F3896&gt;50000,"&gt;50000")</f>
        <v>1000</v>
      </c>
      <c r="H3896" t="s">
        <v>8221</v>
      </c>
      <c r="I3896" t="s">
        <v>8224</v>
      </c>
      <c r="J3896" t="s">
        <v>8246</v>
      </c>
      <c r="K3896">
        <v>1481000340</v>
      </c>
      <c r="L3896" s="10">
        <v>42710.207638888889</v>
      </c>
      <c r="M3896">
        <v>1478386812</v>
      </c>
      <c r="N3896" s="10">
        <f t="shared" si="182"/>
        <v>42679.958472222221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180"/>
        <v>3.4666666666666663</v>
      </c>
      <c r="T3896">
        <f t="shared" si="181"/>
        <v>47.272727272727273</v>
      </c>
      <c r="U3896" t="s">
        <v>8317</v>
      </c>
      <c r="V3896" t="s">
        <v>8318</v>
      </c>
    </row>
    <row r="3897" spans="1:22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 t="str" cm="1">
        <f t="array" ref="E3897">_xlfn.IFS(D3897&lt;1000,"1000",D3897&lt;5000,"5000",D3897&lt;10000,"10000",D3897&lt;15000,"15000",D3897&lt;20000,"20000",D3897&lt;25000,"25000",D3897&lt;30000,"30000",D3897&lt;35000,"35000",D3897&lt;40000,"40000",D3897&lt;45000,"45000",D3897&lt;50000,"50000",D3897&gt;=50000,"&gt;50000")</f>
        <v>5000</v>
      </c>
      <c r="F3897">
        <v>50</v>
      </c>
      <c r="G3897" t="str" cm="1">
        <f t="array" ref="G3897">_xlfn.IFS(F3897&lt;1000,"1000",F3897&lt;5000,"5000",F3897&lt;10000,"10000",F3897&lt;15000,"15000",F3897&lt;20000,"20000",F3897&lt;25000,"25000",F3897&lt;30000,"30000",F3897&lt;35000,"35000",F3897&lt;40000,"40000",F3897&lt;45000,"45000",F3897&lt;50000,"50000",F3897&gt;50000,"&gt;50000")</f>
        <v>1000</v>
      </c>
      <c r="H3897" t="s">
        <v>8221</v>
      </c>
      <c r="I3897" t="s">
        <v>8224</v>
      </c>
      <c r="J3897" t="s">
        <v>8246</v>
      </c>
      <c r="K3897">
        <v>1425103218</v>
      </c>
      <c r="L3897" s="10">
        <v>42063.250208333338</v>
      </c>
      <c r="M3897">
        <v>1422424818</v>
      </c>
      <c r="N3897" s="10">
        <f t="shared" si="182"/>
        <v>42032.250208333338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180"/>
        <v>5</v>
      </c>
      <c r="T3897">
        <f t="shared" si="181"/>
        <v>50</v>
      </c>
      <c r="U3897" t="s">
        <v>8317</v>
      </c>
      <c r="V3897" t="s">
        <v>8318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 t="str" cm="1">
        <f t="array" ref="E3898">_xlfn.IFS(D3898&lt;1000,"1000",D3898&lt;5000,"5000",D3898&lt;10000,"10000",D3898&lt;15000,"15000",D3898&lt;20000,"20000",D3898&lt;25000,"25000",D3898&lt;30000,"30000",D3898&lt;35000,"35000",D3898&lt;40000,"40000",D3898&lt;45000,"45000",D3898&lt;50000,"50000",D3898&gt;=50000,"&gt;50000")</f>
        <v>5000</v>
      </c>
      <c r="F3898">
        <v>170</v>
      </c>
      <c r="G3898" t="str" cm="1">
        <f t="array" ref="G3898">_xlfn.IFS(F3898&lt;1000,"1000",F3898&lt;5000,"5000",F3898&lt;10000,"10000",F3898&lt;15000,"15000",F3898&lt;20000,"20000",F3898&lt;25000,"25000",F3898&lt;30000,"30000",F3898&lt;35000,"35000",F3898&lt;40000,"40000",F3898&lt;45000,"45000",F3898&lt;50000,"50000",F3898&gt;50000,"&gt;50000")</f>
        <v>1000</v>
      </c>
      <c r="H3898" t="s">
        <v>8221</v>
      </c>
      <c r="I3898" t="s">
        <v>8224</v>
      </c>
      <c r="J3898" t="s">
        <v>8246</v>
      </c>
      <c r="K3898">
        <v>1402979778</v>
      </c>
      <c r="L3898" s="10">
        <v>41807.191875000004</v>
      </c>
      <c r="M3898">
        <v>1401770178</v>
      </c>
      <c r="N3898" s="10">
        <f t="shared" si="182"/>
        <v>41793.191875000004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180"/>
        <v>10.625</v>
      </c>
      <c r="T3898">
        <f t="shared" si="181"/>
        <v>42.5</v>
      </c>
      <c r="U3898" t="s">
        <v>8317</v>
      </c>
      <c r="V3898" t="s">
        <v>8318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 t="str" cm="1">
        <f t="array" ref="E3899">_xlfn.IFS(D3899&lt;1000,"1000",D3899&lt;5000,"5000",D3899&lt;10000,"10000",D3899&lt;15000,"15000",D3899&lt;20000,"20000",D3899&lt;25000,"25000",D3899&lt;30000,"30000",D3899&lt;35000,"35000",D3899&lt;40000,"40000",D3899&lt;45000,"45000",D3899&lt;50000,"50000",D3899&gt;=50000,"&gt;50000")</f>
        <v>5000</v>
      </c>
      <c r="F3899">
        <v>440</v>
      </c>
      <c r="G3899" t="str" cm="1">
        <f t="array" ref="G3899">_xlfn.IFS(F3899&lt;1000,"1000",F3899&lt;5000,"5000",F3899&lt;10000,"10000",F3899&lt;15000,"15000",F3899&lt;20000,"20000",F3899&lt;25000,"25000",F3899&lt;30000,"30000",F3899&lt;35000,"35000",F3899&lt;40000,"40000",F3899&lt;45000,"45000",F3899&lt;50000,"50000",F3899&gt;50000,"&gt;50000")</f>
        <v>1000</v>
      </c>
      <c r="H3899" t="s">
        <v>8221</v>
      </c>
      <c r="I3899" t="s">
        <v>8228</v>
      </c>
      <c r="J3899" t="s">
        <v>8250</v>
      </c>
      <c r="K3899">
        <v>1420750683</v>
      </c>
      <c r="L3899" s="10">
        <v>42012.87364583333</v>
      </c>
      <c r="M3899">
        <v>1418158683</v>
      </c>
      <c r="N3899" s="10">
        <f t="shared" si="182"/>
        <v>41982.87364583333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180"/>
        <v>17.599999999999998</v>
      </c>
      <c r="T3899">
        <f t="shared" si="181"/>
        <v>44</v>
      </c>
      <c r="U3899" t="s">
        <v>8317</v>
      </c>
      <c r="V3899" t="s">
        <v>8318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 t="str" cm="1">
        <f t="array" ref="E3900">_xlfn.IFS(D3900&lt;1000,"1000",D3900&lt;5000,"5000",D3900&lt;10000,"10000",D3900&lt;15000,"15000",D3900&lt;20000,"20000",D3900&lt;25000,"25000",D3900&lt;30000,"30000",D3900&lt;35000,"35000",D3900&lt;40000,"40000",D3900&lt;45000,"45000",D3900&lt;50000,"50000",D3900&gt;=50000,"&gt;50000")</f>
        <v>5000</v>
      </c>
      <c r="F3900">
        <v>814</v>
      </c>
      <c r="G3900" t="str" cm="1">
        <f t="array" ref="G3900">_xlfn.IFS(F3900&lt;1000,"1000",F3900&lt;5000,"5000",F3900&lt;10000,"10000",F3900&lt;15000,"15000",F3900&lt;20000,"20000",F3900&lt;25000,"25000",F3900&lt;30000,"30000",F3900&lt;35000,"35000",F3900&lt;40000,"40000",F3900&lt;45000,"45000",F3900&lt;50000,"50000",F3900&gt;50000,"&gt;50000")</f>
        <v>1000</v>
      </c>
      <c r="H3900" t="s">
        <v>8221</v>
      </c>
      <c r="I3900" t="s">
        <v>8225</v>
      </c>
      <c r="J3900" t="s">
        <v>8247</v>
      </c>
      <c r="K3900">
        <v>1439827200</v>
      </c>
      <c r="L3900" s="10">
        <v>42233.666666666672</v>
      </c>
      <c r="M3900">
        <v>1436355270</v>
      </c>
      <c r="N3900" s="10">
        <f t="shared" si="182"/>
        <v>42193.482291666667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180"/>
        <v>32.56</v>
      </c>
      <c r="T3900">
        <f t="shared" si="181"/>
        <v>50.875</v>
      </c>
      <c r="U3900" t="s">
        <v>8317</v>
      </c>
      <c r="V3900" t="s">
        <v>8318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 t="str" cm="1">
        <f t="array" ref="E3901">_xlfn.IFS(D3901&lt;1000,"1000",D3901&lt;5000,"5000",D3901&lt;10000,"10000",D3901&lt;15000,"15000",D3901&lt;20000,"20000",D3901&lt;25000,"25000",D3901&lt;30000,"30000",D3901&lt;35000,"35000",D3901&lt;40000,"40000",D3901&lt;45000,"45000",D3901&lt;50000,"50000",D3901&gt;=50000,"&gt;50000")</f>
        <v>15000</v>
      </c>
      <c r="F3901">
        <v>125</v>
      </c>
      <c r="G3901" t="str" cm="1">
        <f t="array" ref="G3901">_xlfn.IFS(F3901&lt;1000,"1000",F3901&lt;5000,"5000",F3901&lt;10000,"10000",F3901&lt;15000,"15000",F3901&lt;20000,"20000",F3901&lt;25000,"25000",F3901&lt;30000,"30000",F3901&lt;35000,"35000",F3901&lt;40000,"40000",F3901&lt;45000,"45000",F3901&lt;50000,"50000",F3901&gt;50000,"&gt;50000")</f>
        <v>1000</v>
      </c>
      <c r="H3901" t="s">
        <v>8221</v>
      </c>
      <c r="I3901" t="s">
        <v>8224</v>
      </c>
      <c r="J3901" t="s">
        <v>8246</v>
      </c>
      <c r="K3901">
        <v>1407868561</v>
      </c>
      <c r="L3901" s="10">
        <v>41863.775011574071</v>
      </c>
      <c r="M3901">
        <v>1406140561</v>
      </c>
      <c r="N3901" s="10">
        <f t="shared" si="182"/>
        <v>41843.775011574071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180"/>
        <v>1.25</v>
      </c>
      <c r="T3901">
        <f t="shared" si="181"/>
        <v>62.5</v>
      </c>
      <c r="U3901" t="s">
        <v>8317</v>
      </c>
      <c r="V3901" t="s">
        <v>8318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 t="str" cm="1">
        <f t="array" ref="E3902">_xlfn.IFS(D3902&lt;1000,"1000",D3902&lt;5000,"5000",D3902&lt;10000,"10000",D3902&lt;15000,"15000",D3902&lt;20000,"20000",D3902&lt;25000,"25000",D3902&lt;30000,"30000",D3902&lt;35000,"35000",D3902&lt;40000,"40000",D3902&lt;45000,"45000",D3902&lt;50000,"50000",D3902&gt;=50000,"&gt;50000")</f>
        <v>5000</v>
      </c>
      <c r="F3902">
        <v>135</v>
      </c>
      <c r="G3902" t="str" cm="1">
        <f t="array" ref="G3902">_xlfn.IFS(F3902&lt;1000,"1000",F3902&lt;5000,"5000",F3902&lt;10000,"10000",F3902&lt;15000,"15000",F3902&lt;20000,"20000",F3902&lt;25000,"25000",F3902&lt;30000,"30000",F3902&lt;35000,"35000",F3902&lt;40000,"40000",F3902&lt;45000,"45000",F3902&lt;50000,"50000",F3902&gt;50000,"&gt;50000")</f>
        <v>1000</v>
      </c>
      <c r="H3902" t="s">
        <v>8221</v>
      </c>
      <c r="I3902" t="s">
        <v>8224</v>
      </c>
      <c r="J3902" t="s">
        <v>8246</v>
      </c>
      <c r="K3902">
        <v>1433988791</v>
      </c>
      <c r="L3902" s="10">
        <v>42166.092488425929</v>
      </c>
      <c r="M3902">
        <v>1431396791</v>
      </c>
      <c r="N3902" s="10">
        <f t="shared" si="182"/>
        <v>42136.092488425929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180"/>
        <v>5.4</v>
      </c>
      <c r="T3902">
        <f t="shared" si="181"/>
        <v>27</v>
      </c>
      <c r="U3902" t="s">
        <v>8317</v>
      </c>
      <c r="V3902" t="s">
        <v>8318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 t="str" cm="1">
        <f t="array" ref="E3903">_xlfn.IFS(D3903&lt;1000,"1000",D3903&lt;5000,"5000",D3903&lt;10000,"10000",D3903&lt;15000,"15000",D3903&lt;20000,"20000",D3903&lt;25000,"25000",D3903&lt;30000,"30000",D3903&lt;35000,"35000",D3903&lt;40000,"40000",D3903&lt;45000,"45000",D3903&lt;50000,"50000",D3903&gt;=50000,"&gt;50000")</f>
        <v>5000</v>
      </c>
      <c r="F3903">
        <v>25</v>
      </c>
      <c r="G3903" t="str" cm="1">
        <f t="array" ref="G3903">_xlfn.IFS(F3903&lt;1000,"1000",F3903&lt;5000,"5000",F3903&lt;10000,"10000",F3903&lt;15000,"15000",F3903&lt;20000,"20000",F3903&lt;25000,"25000",F3903&lt;30000,"30000",F3903&lt;35000,"35000",F3903&lt;40000,"40000",F3903&lt;45000,"45000",F3903&lt;50000,"50000",F3903&gt;50000,"&gt;50000")</f>
        <v>1000</v>
      </c>
      <c r="H3903" t="s">
        <v>8221</v>
      </c>
      <c r="I3903" t="s">
        <v>8224</v>
      </c>
      <c r="J3903" t="s">
        <v>8246</v>
      </c>
      <c r="K3903">
        <v>1450554599</v>
      </c>
      <c r="L3903" s="10">
        <v>42357.826377314821</v>
      </c>
      <c r="M3903">
        <v>1447098599</v>
      </c>
      <c r="N3903" s="10">
        <f t="shared" si="182"/>
        <v>42317.826377314821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180"/>
        <v>0.83333333333333337</v>
      </c>
      <c r="T3903">
        <f t="shared" si="181"/>
        <v>25</v>
      </c>
      <c r="U3903" t="s">
        <v>8317</v>
      </c>
      <c r="V3903" t="s">
        <v>8318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 t="str" cm="1">
        <f t="array" ref="E3904">_xlfn.IFS(D3904&lt;1000,"1000",D3904&lt;5000,"5000",D3904&lt;10000,"10000",D3904&lt;15000,"15000",D3904&lt;20000,"20000",D3904&lt;25000,"25000",D3904&lt;30000,"30000",D3904&lt;35000,"35000",D3904&lt;40000,"40000",D3904&lt;45000,"45000",D3904&lt;50000,"50000",D3904&gt;=50000,"&gt;50000")</f>
        <v>5000</v>
      </c>
      <c r="F3904">
        <v>1465</v>
      </c>
      <c r="G3904" t="str" cm="1">
        <f t="array" ref="G3904">_xlfn.IFS(F3904&lt;1000,"1000",F3904&lt;5000,"5000",F3904&lt;10000,"10000",F3904&lt;15000,"15000",F3904&lt;20000,"20000",F3904&lt;25000,"25000",F3904&lt;30000,"30000",F3904&lt;35000,"35000",F3904&lt;40000,"40000",F3904&lt;45000,"45000",F3904&lt;50000,"50000",F3904&gt;50000,"&gt;50000")</f>
        <v>5000</v>
      </c>
      <c r="H3904" t="s">
        <v>8221</v>
      </c>
      <c r="I3904" t="s">
        <v>8225</v>
      </c>
      <c r="J3904" t="s">
        <v>8247</v>
      </c>
      <c r="K3904">
        <v>1479125642</v>
      </c>
      <c r="L3904" s="10">
        <v>42688.509745370371</v>
      </c>
      <c r="M3904">
        <v>1476962042</v>
      </c>
      <c r="N3904" s="10">
        <f t="shared" si="182"/>
        <v>42663.468078703707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180"/>
        <v>48.833333333333336</v>
      </c>
      <c r="T3904">
        <f t="shared" si="181"/>
        <v>47.258064516129032</v>
      </c>
      <c r="U3904" t="s">
        <v>8317</v>
      </c>
      <c r="V3904" t="s">
        <v>8318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 t="str" cm="1">
        <f t="array" ref="E3905">_xlfn.IFS(D3905&lt;1000,"1000",D3905&lt;5000,"5000",D3905&lt;10000,"10000",D3905&lt;15000,"15000",D3905&lt;20000,"20000",D3905&lt;25000,"25000",D3905&lt;30000,"30000",D3905&lt;35000,"35000",D3905&lt;40000,"40000",D3905&lt;45000,"45000",D3905&lt;50000,"50000",D3905&gt;=50000,"&gt;50000")</f>
        <v>5000</v>
      </c>
      <c r="F3905">
        <v>0</v>
      </c>
      <c r="G3905" t="str" cm="1">
        <f t="array" ref="G3905">_xlfn.IFS(F3905&lt;1000,"1000",F3905&lt;5000,"5000",F3905&lt;10000,"10000",F3905&lt;15000,"15000",F3905&lt;20000,"20000",F3905&lt;25000,"25000",F3905&lt;30000,"30000",F3905&lt;35000,"35000",F3905&lt;40000,"40000",F3905&lt;45000,"45000",F3905&lt;50000,"50000",F3905&gt;50000,"&gt;50000")</f>
        <v>1000</v>
      </c>
      <c r="H3905" t="s">
        <v>8221</v>
      </c>
      <c r="I3905" t="s">
        <v>8224</v>
      </c>
      <c r="J3905" t="s">
        <v>8246</v>
      </c>
      <c r="K3905">
        <v>1439581080</v>
      </c>
      <c r="L3905" s="10">
        <v>42230.818055555559</v>
      </c>
      <c r="M3905">
        <v>1435709765</v>
      </c>
      <c r="N3905" s="10">
        <f t="shared" si="182"/>
        <v>42186.01116898148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180"/>
        <v>0</v>
      </c>
      <c r="T3905" t="e">
        <f t="shared" si="181"/>
        <v>#DIV/0!</v>
      </c>
      <c r="U3905" t="s">
        <v>8317</v>
      </c>
      <c r="V3905" t="s">
        <v>8318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 t="str" cm="1">
        <f t="array" ref="E3906">_xlfn.IFS(D3906&lt;1000,"1000",D3906&lt;5000,"5000",D3906&lt;10000,"10000",D3906&lt;15000,"15000",D3906&lt;20000,"20000",D3906&lt;25000,"25000",D3906&lt;30000,"30000",D3906&lt;35000,"35000",D3906&lt;40000,"40000",D3906&lt;45000,"45000",D3906&lt;50000,"50000",D3906&gt;=50000,"&gt;50000")</f>
        <v>15000</v>
      </c>
      <c r="F3906">
        <v>3</v>
      </c>
      <c r="G3906" t="str" cm="1">
        <f t="array" ref="G3906">_xlfn.IFS(F3906&lt;1000,"1000",F3906&lt;5000,"5000",F3906&lt;10000,"10000",F3906&lt;15000,"15000",F3906&lt;20000,"20000",F3906&lt;25000,"25000",F3906&lt;30000,"30000",F3906&lt;35000,"35000",F3906&lt;40000,"40000",F3906&lt;45000,"45000",F3906&lt;50000,"50000",F3906&gt;50000,"&gt;50000")</f>
        <v>1000</v>
      </c>
      <c r="H3906" t="s">
        <v>8221</v>
      </c>
      <c r="I3906" t="s">
        <v>8224</v>
      </c>
      <c r="J3906" t="s">
        <v>8246</v>
      </c>
      <c r="K3906">
        <v>1429074240</v>
      </c>
      <c r="L3906" s="10">
        <v>42109.211111111115</v>
      </c>
      <c r="M3906">
        <v>1427866200</v>
      </c>
      <c r="N3906" s="10">
        <f t="shared" si="182"/>
        <v>42095.229166666672</v>
      </c>
      <c r="O3906" t="b">
        <v>0</v>
      </c>
      <c r="P3906">
        <v>2</v>
      </c>
      <c r="Q3906" t="b">
        <v>0</v>
      </c>
      <c r="R3906" t="s">
        <v>8271</v>
      </c>
      <c r="S3906" s="5">
        <f t="shared" ref="S3906:S3969" si="183">(F3906/D3906)*100</f>
        <v>0.03</v>
      </c>
      <c r="T3906">
        <f t="shared" ref="T3906:T3969" si="184">F3906/P3906</f>
        <v>1.5</v>
      </c>
      <c r="U3906" t="s">
        <v>8317</v>
      </c>
      <c r="V3906" t="s">
        <v>8318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 t="str" cm="1">
        <f t="array" ref="E3907">_xlfn.IFS(D3907&lt;1000,"1000",D3907&lt;5000,"5000",D3907&lt;10000,"10000",D3907&lt;15000,"15000",D3907&lt;20000,"20000",D3907&lt;25000,"25000",D3907&lt;30000,"30000",D3907&lt;35000,"35000",D3907&lt;40000,"40000",D3907&lt;45000,"45000",D3907&lt;50000,"50000",D3907&gt;=50000,"&gt;50000")</f>
        <v>5000</v>
      </c>
      <c r="F3907">
        <v>173</v>
      </c>
      <c r="G3907" t="str" cm="1">
        <f t="array" ref="G3907">_xlfn.IFS(F3907&lt;1000,"1000",F3907&lt;5000,"5000",F3907&lt;10000,"10000",F3907&lt;15000,"15000",F3907&lt;20000,"20000",F3907&lt;25000,"25000",F3907&lt;30000,"30000",F3907&lt;35000,"35000",F3907&lt;40000,"40000",F3907&lt;45000,"45000",F3907&lt;50000,"50000",F3907&gt;50000,"&gt;50000")</f>
        <v>1000</v>
      </c>
      <c r="H3907" t="s">
        <v>8221</v>
      </c>
      <c r="I3907" t="s">
        <v>8225</v>
      </c>
      <c r="J3907" t="s">
        <v>8247</v>
      </c>
      <c r="K3907">
        <v>1434063600</v>
      </c>
      <c r="L3907" s="10">
        <v>42166.958333333328</v>
      </c>
      <c r="M3907">
        <v>1430405903</v>
      </c>
      <c r="N3907" s="10">
        <f t="shared" ref="N3907:N3970" si="185">(((M3907/60)/60)/24)+DATE(1970,1,1)</f>
        <v>42124.623877314814</v>
      </c>
      <c r="O3907" t="b">
        <v>0</v>
      </c>
      <c r="P3907">
        <v>7</v>
      </c>
      <c r="Q3907" t="b">
        <v>0</v>
      </c>
      <c r="R3907" t="s">
        <v>8271</v>
      </c>
      <c r="S3907" s="5">
        <f t="shared" si="183"/>
        <v>11.533333333333333</v>
      </c>
      <c r="T3907">
        <f t="shared" si="184"/>
        <v>24.714285714285715</v>
      </c>
      <c r="U3907" t="s">
        <v>8317</v>
      </c>
      <c r="V3907" t="s">
        <v>8318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 t="str" cm="1">
        <f t="array" ref="E3908">_xlfn.IFS(D3908&lt;1000,"1000",D3908&lt;5000,"5000",D3908&lt;10000,"10000",D3908&lt;15000,"15000",D3908&lt;20000,"20000",D3908&lt;25000,"25000",D3908&lt;30000,"30000",D3908&lt;35000,"35000",D3908&lt;40000,"40000",D3908&lt;45000,"45000",D3908&lt;50000,"50000",D3908&gt;=50000,"&gt;50000")</f>
        <v>5000</v>
      </c>
      <c r="F3908">
        <v>1010</v>
      </c>
      <c r="G3908" t="str" cm="1">
        <f t="array" ref="G3908">_xlfn.IFS(F3908&lt;1000,"1000",F3908&lt;5000,"5000",F3908&lt;10000,"10000",F3908&lt;15000,"15000",F3908&lt;20000,"20000",F3908&lt;25000,"25000",F3908&lt;30000,"30000",F3908&lt;35000,"35000",F3908&lt;40000,"40000",F3908&lt;45000,"45000",F3908&lt;50000,"50000",F3908&gt;50000,"&gt;50000")</f>
        <v>5000</v>
      </c>
      <c r="H3908" t="s">
        <v>8221</v>
      </c>
      <c r="I3908" t="s">
        <v>8225</v>
      </c>
      <c r="J3908" t="s">
        <v>8247</v>
      </c>
      <c r="K3908">
        <v>1435325100</v>
      </c>
      <c r="L3908" s="10">
        <v>42181.559027777781</v>
      </c>
      <c r="M3908">
        <v>1432072893</v>
      </c>
      <c r="N3908" s="10">
        <f t="shared" si="185"/>
        <v>42143.917743055557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183"/>
        <v>67.333333333333329</v>
      </c>
      <c r="T3908">
        <f t="shared" si="184"/>
        <v>63.125</v>
      </c>
      <c r="U3908" t="s">
        <v>8317</v>
      </c>
      <c r="V3908" t="s">
        <v>8318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 t="str" cm="1">
        <f t="array" ref="E3909">_xlfn.IFS(D3909&lt;1000,"1000",D3909&lt;5000,"5000",D3909&lt;10000,"10000",D3909&lt;15000,"15000",D3909&lt;20000,"20000",D3909&lt;25000,"25000",D3909&lt;30000,"30000",D3909&lt;35000,"35000",D3909&lt;40000,"40000",D3909&lt;45000,"45000",D3909&lt;50000,"50000",D3909&gt;=50000,"&gt;50000")</f>
        <v>5000</v>
      </c>
      <c r="F3909">
        <v>153</v>
      </c>
      <c r="G3909" t="str" cm="1">
        <f t="array" ref="G3909">_xlfn.IFS(F3909&lt;1000,"1000",F3909&lt;5000,"5000",F3909&lt;10000,"10000",F3909&lt;15000,"15000",F3909&lt;20000,"20000",F3909&lt;25000,"25000",F3909&lt;30000,"30000",F3909&lt;35000,"35000",F3909&lt;40000,"40000",F3909&lt;45000,"45000",F3909&lt;50000,"50000",F3909&gt;50000,"&gt;50000")</f>
        <v>1000</v>
      </c>
      <c r="H3909" t="s">
        <v>8221</v>
      </c>
      <c r="I3909" t="s">
        <v>8224</v>
      </c>
      <c r="J3909" t="s">
        <v>8246</v>
      </c>
      <c r="K3909">
        <v>1414354080</v>
      </c>
      <c r="L3909" s="10">
        <v>41938.838888888888</v>
      </c>
      <c r="M3909">
        <v>1411587606</v>
      </c>
      <c r="N3909" s="10">
        <f t="shared" si="185"/>
        <v>41906.819513888891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183"/>
        <v>15.299999999999999</v>
      </c>
      <c r="T3909">
        <f t="shared" si="184"/>
        <v>38.25</v>
      </c>
      <c r="U3909" t="s">
        <v>8317</v>
      </c>
      <c r="V3909" t="s">
        <v>8318</v>
      </c>
    </row>
    <row r="3910" spans="1:22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 t="str" cm="1">
        <f t="array" ref="E3910">_xlfn.IFS(D3910&lt;1000,"1000",D3910&lt;5000,"5000",D3910&lt;10000,"10000",D3910&lt;15000,"15000",D3910&lt;20000,"20000",D3910&lt;25000,"25000",D3910&lt;30000,"30000",D3910&lt;35000,"35000",D3910&lt;40000,"40000",D3910&lt;45000,"45000",D3910&lt;50000,"50000",D3910&gt;=50000,"&gt;50000")</f>
        <v>1000</v>
      </c>
      <c r="F3910">
        <v>65</v>
      </c>
      <c r="G3910" t="str" cm="1">
        <f t="array" ref="G3910">_xlfn.IFS(F3910&lt;1000,"1000",F3910&lt;5000,"5000",F3910&lt;10000,"10000",F3910&lt;15000,"15000",F3910&lt;20000,"20000",F3910&lt;25000,"25000",F3910&lt;30000,"30000",F3910&lt;35000,"35000",F3910&lt;40000,"40000",F3910&lt;45000,"45000",F3910&lt;50000,"50000",F3910&gt;50000,"&gt;50000")</f>
        <v>1000</v>
      </c>
      <c r="H3910" t="s">
        <v>8221</v>
      </c>
      <c r="I3910" t="s">
        <v>8224</v>
      </c>
      <c r="J3910" t="s">
        <v>8246</v>
      </c>
      <c r="K3910">
        <v>1406603696</v>
      </c>
      <c r="L3910" s="10">
        <v>41849.135370370372</v>
      </c>
      <c r="M3910">
        <v>1405307696</v>
      </c>
      <c r="N3910" s="10">
        <f t="shared" si="185"/>
        <v>41834.135370370372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183"/>
        <v>8.6666666666666679</v>
      </c>
      <c r="T3910">
        <f t="shared" si="184"/>
        <v>16.25</v>
      </c>
      <c r="U3910" t="s">
        <v>8317</v>
      </c>
      <c r="V3910" t="s">
        <v>8318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 t="str" cm="1">
        <f t="array" ref="E3911">_xlfn.IFS(D3911&lt;1000,"1000",D3911&lt;5000,"5000",D3911&lt;10000,"10000",D3911&lt;15000,"15000",D3911&lt;20000,"20000",D3911&lt;25000,"25000",D3911&lt;30000,"30000",D3911&lt;35000,"35000",D3911&lt;40000,"40000",D3911&lt;45000,"45000",D3911&lt;50000,"50000",D3911&gt;=50000,"&gt;50000")</f>
        <v>&gt;50000</v>
      </c>
      <c r="F3911">
        <v>135</v>
      </c>
      <c r="G3911" t="str" cm="1">
        <f t="array" ref="G3911">_xlfn.IFS(F3911&lt;1000,"1000",F3911&lt;5000,"5000",F3911&lt;10000,"10000",F3911&lt;15000,"15000",F3911&lt;20000,"20000",F3911&lt;25000,"25000",F3911&lt;30000,"30000",F3911&lt;35000,"35000",F3911&lt;40000,"40000",F3911&lt;45000,"45000",F3911&lt;50000,"50000",F3911&gt;50000,"&gt;50000")</f>
        <v>1000</v>
      </c>
      <c r="H3911" t="s">
        <v>8221</v>
      </c>
      <c r="I3911" t="s">
        <v>8224</v>
      </c>
      <c r="J3911" t="s">
        <v>8246</v>
      </c>
      <c r="K3911">
        <v>1410424642</v>
      </c>
      <c r="L3911" s="10">
        <v>41893.359282407408</v>
      </c>
      <c r="M3911">
        <v>1407832642</v>
      </c>
      <c r="N3911" s="10">
        <f t="shared" si="185"/>
        <v>41863.359282407408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183"/>
        <v>0.22499999999999998</v>
      </c>
      <c r="T3911">
        <f t="shared" si="184"/>
        <v>33.75</v>
      </c>
      <c r="U3911" t="s">
        <v>8317</v>
      </c>
      <c r="V3911" t="s">
        <v>8318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 t="str" cm="1">
        <f t="array" ref="E3912">_xlfn.IFS(D3912&lt;1000,"1000",D3912&lt;5000,"5000",D3912&lt;10000,"10000",D3912&lt;15000,"15000",D3912&lt;20000,"20000",D3912&lt;25000,"25000",D3912&lt;30000,"30000",D3912&lt;35000,"35000",D3912&lt;40000,"40000",D3912&lt;45000,"45000",D3912&lt;50000,"50000",D3912&gt;=50000,"&gt;50000")</f>
        <v>10000</v>
      </c>
      <c r="F3912">
        <v>185</v>
      </c>
      <c r="G3912" t="str" cm="1">
        <f t="array" ref="G3912">_xlfn.IFS(F3912&lt;1000,"1000",F3912&lt;5000,"5000",F3912&lt;10000,"10000",F3912&lt;15000,"15000",F3912&lt;20000,"20000",F3912&lt;25000,"25000",F3912&lt;30000,"30000",F3912&lt;35000,"35000",F3912&lt;40000,"40000",F3912&lt;45000,"45000",F3912&lt;50000,"50000",F3912&gt;50000,"&gt;50000")</f>
        <v>1000</v>
      </c>
      <c r="H3912" t="s">
        <v>8221</v>
      </c>
      <c r="I3912" t="s">
        <v>8224</v>
      </c>
      <c r="J3912" t="s">
        <v>8246</v>
      </c>
      <c r="K3912">
        <v>1441649397</v>
      </c>
      <c r="L3912" s="10">
        <v>42254.756909722222</v>
      </c>
      <c r="M3912">
        <v>1439057397</v>
      </c>
      <c r="N3912" s="10">
        <f t="shared" si="185"/>
        <v>42224.756909722222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183"/>
        <v>3.0833333333333335</v>
      </c>
      <c r="T3912">
        <f t="shared" si="184"/>
        <v>61.666666666666664</v>
      </c>
      <c r="U3912" t="s">
        <v>8317</v>
      </c>
      <c r="V3912" t="s">
        <v>8318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 t="str" cm="1">
        <f t="array" ref="E3913">_xlfn.IFS(D3913&lt;1000,"1000",D3913&lt;5000,"5000",D3913&lt;10000,"10000",D3913&lt;15000,"15000",D3913&lt;20000,"20000",D3913&lt;25000,"25000",D3913&lt;30000,"30000",D3913&lt;35000,"35000",D3913&lt;40000,"40000",D3913&lt;45000,"45000",D3913&lt;50000,"50000",D3913&gt;=50000,"&gt;50000")</f>
        <v>10000</v>
      </c>
      <c r="F3913">
        <v>2993</v>
      </c>
      <c r="G3913" t="str" cm="1">
        <f t="array" ref="G3913">_xlfn.IFS(F3913&lt;1000,"1000",F3913&lt;5000,"5000",F3913&lt;10000,"10000",F3913&lt;15000,"15000",F3913&lt;20000,"20000",F3913&lt;25000,"25000",F3913&lt;30000,"30000",F3913&lt;35000,"35000",F3913&lt;40000,"40000",F3913&lt;45000,"45000",F3913&lt;50000,"50000",F3913&gt;50000,"&gt;50000")</f>
        <v>5000</v>
      </c>
      <c r="H3913" t="s">
        <v>8221</v>
      </c>
      <c r="I3913" t="s">
        <v>8224</v>
      </c>
      <c r="J3913" t="s">
        <v>8246</v>
      </c>
      <c r="K3913">
        <v>1417033777</v>
      </c>
      <c r="L3913" s="10">
        <v>41969.853900462964</v>
      </c>
      <c r="M3913">
        <v>1414438177</v>
      </c>
      <c r="N3913" s="10">
        <f t="shared" si="185"/>
        <v>41939.8122337963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183"/>
        <v>37.412500000000001</v>
      </c>
      <c r="T3913">
        <f t="shared" si="184"/>
        <v>83.138888888888886</v>
      </c>
      <c r="U3913" t="s">
        <v>8317</v>
      </c>
      <c r="V3913" t="s">
        <v>8318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 t="str" cm="1">
        <f t="array" ref="E3914">_xlfn.IFS(D3914&lt;1000,"1000",D3914&lt;5000,"5000",D3914&lt;10000,"10000",D3914&lt;15000,"15000",D3914&lt;20000,"20000",D3914&lt;25000,"25000",D3914&lt;30000,"30000",D3914&lt;35000,"35000",D3914&lt;40000,"40000",D3914&lt;45000,"45000",D3914&lt;50000,"50000",D3914&gt;=50000,"&gt;50000")</f>
        <v>20000</v>
      </c>
      <c r="F3914">
        <v>1</v>
      </c>
      <c r="G3914" t="str" cm="1">
        <f t="array" ref="G3914">_xlfn.IFS(F3914&lt;1000,"1000",F3914&lt;5000,"5000",F3914&lt;10000,"10000",F3914&lt;15000,"15000",F3914&lt;20000,"20000",F3914&lt;25000,"25000",F3914&lt;30000,"30000",F3914&lt;35000,"35000",F3914&lt;40000,"40000",F3914&lt;45000,"45000",F3914&lt;50000,"50000",F3914&gt;50000,"&gt;50000")</f>
        <v>1000</v>
      </c>
      <c r="H3914" t="s">
        <v>8221</v>
      </c>
      <c r="I3914" t="s">
        <v>8224</v>
      </c>
      <c r="J3914" t="s">
        <v>8246</v>
      </c>
      <c r="K3914">
        <v>1429936500</v>
      </c>
      <c r="L3914" s="10">
        <v>42119.190972222219</v>
      </c>
      <c r="M3914">
        <v>1424759330</v>
      </c>
      <c r="N3914" s="10">
        <f t="shared" si="185"/>
        <v>42059.270023148143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183"/>
        <v>6.6666666666666671E-3</v>
      </c>
      <c r="T3914">
        <f t="shared" si="184"/>
        <v>1</v>
      </c>
      <c r="U3914" t="s">
        <v>8317</v>
      </c>
      <c r="V3914" t="s">
        <v>8318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 t="str" cm="1">
        <f t="array" ref="E3915">_xlfn.IFS(D3915&lt;1000,"1000",D3915&lt;5000,"5000",D3915&lt;10000,"10000",D3915&lt;15000,"15000",D3915&lt;20000,"20000",D3915&lt;25000,"25000",D3915&lt;30000,"30000",D3915&lt;35000,"35000",D3915&lt;40000,"40000",D3915&lt;45000,"45000",D3915&lt;50000,"50000",D3915&gt;=50000,"&gt;50000")</f>
        <v>15000</v>
      </c>
      <c r="F3915">
        <v>1000</v>
      </c>
      <c r="G3915" t="str" cm="1">
        <f t="array" ref="G3915">_xlfn.IFS(F3915&lt;1000,"1000",F3915&lt;5000,"5000",F3915&lt;10000,"10000",F3915&lt;15000,"15000",F3915&lt;20000,"20000",F3915&lt;25000,"25000",F3915&lt;30000,"30000",F3915&lt;35000,"35000",F3915&lt;40000,"40000",F3915&lt;45000,"45000",F3915&lt;50000,"50000",F3915&gt;50000,"&gt;50000")</f>
        <v>5000</v>
      </c>
      <c r="H3915" t="s">
        <v>8221</v>
      </c>
      <c r="I3915" t="s">
        <v>8224</v>
      </c>
      <c r="J3915" t="s">
        <v>8246</v>
      </c>
      <c r="K3915">
        <v>1448863449</v>
      </c>
      <c r="L3915" s="10">
        <v>42338.252881944441</v>
      </c>
      <c r="M3915">
        <v>1446267849</v>
      </c>
      <c r="N3915" s="10">
        <f t="shared" si="185"/>
        <v>42308.211215277777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183"/>
        <v>10</v>
      </c>
      <c r="T3915">
        <f t="shared" si="184"/>
        <v>142.85714285714286</v>
      </c>
      <c r="U3915" t="s">
        <v>8317</v>
      </c>
      <c r="V3915" t="s">
        <v>8318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 t="str" cm="1">
        <f t="array" ref="E3916">_xlfn.IFS(D3916&lt;1000,"1000",D3916&lt;5000,"5000",D3916&lt;10000,"10000",D3916&lt;15000,"15000",D3916&lt;20000,"20000",D3916&lt;25000,"25000",D3916&lt;30000,"30000",D3916&lt;35000,"35000",D3916&lt;40000,"40000",D3916&lt;45000,"45000",D3916&lt;50000,"50000",D3916&gt;=50000,"&gt;50000")</f>
        <v>5000</v>
      </c>
      <c r="F3916">
        <v>909</v>
      </c>
      <c r="G3916" t="str" cm="1">
        <f t="array" ref="G3916">_xlfn.IFS(F3916&lt;1000,"1000",F3916&lt;5000,"5000",F3916&lt;10000,"10000",F3916&lt;15000,"15000",F3916&lt;20000,"20000",F3916&lt;25000,"25000",F3916&lt;30000,"30000",F3916&lt;35000,"35000",F3916&lt;40000,"40000",F3916&lt;45000,"45000",F3916&lt;50000,"50000",F3916&gt;50000,"&gt;50000")</f>
        <v>1000</v>
      </c>
      <c r="H3916" t="s">
        <v>8221</v>
      </c>
      <c r="I3916" t="s">
        <v>8225</v>
      </c>
      <c r="J3916" t="s">
        <v>8247</v>
      </c>
      <c r="K3916">
        <v>1431298740</v>
      </c>
      <c r="L3916" s="10">
        <v>42134.957638888889</v>
      </c>
      <c r="M3916">
        <v>1429558756</v>
      </c>
      <c r="N3916" s="10">
        <f t="shared" si="185"/>
        <v>42114.818935185183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183"/>
        <v>36.36</v>
      </c>
      <c r="T3916">
        <f t="shared" si="184"/>
        <v>33.666666666666664</v>
      </c>
      <c r="U3916" t="s">
        <v>8317</v>
      </c>
      <c r="V3916" t="s">
        <v>8318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 t="str" cm="1">
        <f t="array" ref="E3917">_xlfn.IFS(D3917&lt;1000,"1000",D3917&lt;5000,"5000",D3917&lt;10000,"10000",D3917&lt;15000,"15000",D3917&lt;20000,"20000",D3917&lt;25000,"25000",D3917&lt;30000,"30000",D3917&lt;35000,"35000",D3917&lt;40000,"40000",D3917&lt;45000,"45000",D3917&lt;50000,"50000",D3917&gt;=50000,"&gt;50000")</f>
        <v>5000</v>
      </c>
      <c r="F3917">
        <v>5</v>
      </c>
      <c r="G3917" t="str" cm="1">
        <f t="array" ref="G3917">_xlfn.IFS(F3917&lt;1000,"1000",F3917&lt;5000,"5000",F3917&lt;10000,"10000",F3917&lt;15000,"15000",F3917&lt;20000,"20000",F3917&lt;25000,"25000",F3917&lt;30000,"30000",F3917&lt;35000,"35000",F3917&lt;40000,"40000",F3917&lt;45000,"45000",F3917&lt;50000,"50000",F3917&gt;50000,"&gt;50000")</f>
        <v>1000</v>
      </c>
      <c r="H3917" t="s">
        <v>8221</v>
      </c>
      <c r="I3917" t="s">
        <v>8225</v>
      </c>
      <c r="J3917" t="s">
        <v>8247</v>
      </c>
      <c r="K3917">
        <v>1464824309</v>
      </c>
      <c r="L3917" s="10">
        <v>42522.98505787037</v>
      </c>
      <c r="M3917">
        <v>1462232309</v>
      </c>
      <c r="N3917" s="10">
        <f t="shared" si="185"/>
        <v>42492.98505787037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183"/>
        <v>0.33333333333333337</v>
      </c>
      <c r="T3917">
        <f t="shared" si="184"/>
        <v>5</v>
      </c>
      <c r="U3917" t="s">
        <v>8317</v>
      </c>
      <c r="V3917" t="s">
        <v>8318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 t="str" cm="1">
        <f t="array" ref="E3918">_xlfn.IFS(D3918&lt;1000,"1000",D3918&lt;5000,"5000",D3918&lt;10000,"10000",D3918&lt;15000,"15000",D3918&lt;20000,"20000",D3918&lt;25000,"25000",D3918&lt;30000,"30000",D3918&lt;35000,"35000",D3918&lt;40000,"40000",D3918&lt;45000,"45000",D3918&lt;50000,"50000",D3918&gt;=50000,"&gt;50000")</f>
        <v>5000</v>
      </c>
      <c r="F3918">
        <v>0</v>
      </c>
      <c r="G3918" t="str" cm="1">
        <f t="array" ref="G3918">_xlfn.IFS(F3918&lt;1000,"1000",F3918&lt;5000,"5000",F3918&lt;10000,"10000",F3918&lt;15000,"15000",F3918&lt;20000,"20000",F3918&lt;25000,"25000",F3918&lt;30000,"30000",F3918&lt;35000,"35000",F3918&lt;40000,"40000",F3918&lt;45000,"45000",F3918&lt;50000,"50000",F3918&gt;50000,"&gt;50000")</f>
        <v>1000</v>
      </c>
      <c r="H3918" t="s">
        <v>8221</v>
      </c>
      <c r="I3918" t="s">
        <v>8232</v>
      </c>
      <c r="J3918" t="s">
        <v>8253</v>
      </c>
      <c r="K3918">
        <v>1464952752</v>
      </c>
      <c r="L3918" s="10">
        <v>42524.471666666665</v>
      </c>
      <c r="M3918">
        <v>1462360752</v>
      </c>
      <c r="N3918" s="10">
        <f t="shared" si="185"/>
        <v>42494.471666666665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183"/>
        <v>0</v>
      </c>
      <c r="T3918" t="e">
        <f t="shared" si="184"/>
        <v>#DIV/0!</v>
      </c>
      <c r="U3918" t="s">
        <v>8317</v>
      </c>
      <c r="V3918" t="s">
        <v>8318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 t="str" cm="1">
        <f t="array" ref="E3919">_xlfn.IFS(D3919&lt;1000,"1000",D3919&lt;5000,"5000",D3919&lt;10000,"10000",D3919&lt;15000,"15000",D3919&lt;20000,"20000",D3919&lt;25000,"25000",D3919&lt;30000,"30000",D3919&lt;35000,"35000",D3919&lt;40000,"40000",D3919&lt;45000,"45000",D3919&lt;50000,"50000",D3919&gt;=50000,"&gt;50000")</f>
        <v>5000</v>
      </c>
      <c r="F3919">
        <v>10</v>
      </c>
      <c r="G3919" t="str" cm="1">
        <f t="array" ref="G3919">_xlfn.IFS(F3919&lt;1000,"1000",F3919&lt;5000,"5000",F3919&lt;10000,"10000",F3919&lt;15000,"15000",F3919&lt;20000,"20000",F3919&lt;25000,"25000",F3919&lt;30000,"30000",F3919&lt;35000,"35000",F3919&lt;40000,"40000",F3919&lt;45000,"45000",F3919&lt;50000,"50000",F3919&gt;50000,"&gt;50000")</f>
        <v>1000</v>
      </c>
      <c r="H3919" t="s">
        <v>8221</v>
      </c>
      <c r="I3919" t="s">
        <v>8225</v>
      </c>
      <c r="J3919" t="s">
        <v>8247</v>
      </c>
      <c r="K3919">
        <v>1410439161</v>
      </c>
      <c r="L3919" s="10">
        <v>41893.527326388888</v>
      </c>
      <c r="M3919">
        <v>1407847161</v>
      </c>
      <c r="N3919" s="10">
        <f t="shared" si="185"/>
        <v>41863.527326388888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183"/>
        <v>0.2857142857142857</v>
      </c>
      <c r="T3919">
        <f t="shared" si="184"/>
        <v>10</v>
      </c>
      <c r="U3919" t="s">
        <v>8317</v>
      </c>
      <c r="V3919" t="s">
        <v>8318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 t="str" cm="1">
        <f t="array" ref="E3920">_xlfn.IFS(D3920&lt;1000,"1000",D3920&lt;5000,"5000",D3920&lt;10000,"10000",D3920&lt;15000,"15000",D3920&lt;20000,"20000",D3920&lt;25000,"25000",D3920&lt;30000,"30000",D3920&lt;35000,"35000",D3920&lt;40000,"40000",D3920&lt;45000,"45000",D3920&lt;50000,"50000",D3920&gt;=50000,"&gt;50000")</f>
        <v>&gt;50000</v>
      </c>
      <c r="F3920">
        <v>120</v>
      </c>
      <c r="G3920" t="str" cm="1">
        <f t="array" ref="G3920">_xlfn.IFS(F3920&lt;1000,"1000",F3920&lt;5000,"5000",F3920&lt;10000,"10000",F3920&lt;15000,"15000",F3920&lt;20000,"20000",F3920&lt;25000,"25000",F3920&lt;30000,"30000",F3920&lt;35000,"35000",F3920&lt;40000,"40000",F3920&lt;45000,"45000",F3920&lt;50000,"50000",F3920&gt;50000,"&gt;50000")</f>
        <v>1000</v>
      </c>
      <c r="H3920" t="s">
        <v>8221</v>
      </c>
      <c r="I3920" t="s">
        <v>8225</v>
      </c>
      <c r="J3920" t="s">
        <v>8247</v>
      </c>
      <c r="K3920">
        <v>1407168000</v>
      </c>
      <c r="L3920" s="10">
        <v>41855.666666666664</v>
      </c>
      <c r="M3920">
        <v>1406131023</v>
      </c>
      <c r="N3920" s="10">
        <f t="shared" si="185"/>
        <v>41843.664618055554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183"/>
        <v>0.2</v>
      </c>
      <c r="T3920">
        <f t="shared" si="184"/>
        <v>40</v>
      </c>
      <c r="U3920" t="s">
        <v>8317</v>
      </c>
      <c r="V3920" t="s">
        <v>8318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 t="str" cm="1">
        <f t="array" ref="E3921">_xlfn.IFS(D3921&lt;1000,"1000",D3921&lt;5000,"5000",D3921&lt;10000,"10000",D3921&lt;15000,"15000",D3921&lt;20000,"20000",D3921&lt;25000,"25000",D3921&lt;30000,"30000",D3921&lt;35000,"35000",D3921&lt;40000,"40000",D3921&lt;45000,"45000",D3921&lt;50000,"50000",D3921&gt;=50000,"&gt;50000")</f>
        <v>10000</v>
      </c>
      <c r="F3921">
        <v>90</v>
      </c>
      <c r="G3921" t="str" cm="1">
        <f t="array" ref="G3921">_xlfn.IFS(F3921&lt;1000,"1000",F3921&lt;5000,"5000",F3921&lt;10000,"10000",F3921&lt;15000,"15000",F3921&lt;20000,"20000",F3921&lt;25000,"25000",F3921&lt;30000,"30000",F3921&lt;35000,"35000",F3921&lt;40000,"40000",F3921&lt;45000,"45000",F3921&lt;50000,"50000",F3921&gt;50000,"&gt;50000")</f>
        <v>1000</v>
      </c>
      <c r="H3921" t="s">
        <v>8221</v>
      </c>
      <c r="I3921" t="s">
        <v>8225</v>
      </c>
      <c r="J3921" t="s">
        <v>8247</v>
      </c>
      <c r="K3921">
        <v>1453075200</v>
      </c>
      <c r="L3921" s="10">
        <v>42387</v>
      </c>
      <c r="M3921">
        <v>1450628773</v>
      </c>
      <c r="N3921" s="10">
        <f t="shared" si="185"/>
        <v>42358.684872685189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183"/>
        <v>1.7999999999999998</v>
      </c>
      <c r="T3921">
        <f t="shared" si="184"/>
        <v>30</v>
      </c>
      <c r="U3921" t="s">
        <v>8317</v>
      </c>
      <c r="V3921" t="s">
        <v>8318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 t="str" cm="1">
        <f t="array" ref="E3922">_xlfn.IFS(D3922&lt;1000,"1000",D3922&lt;5000,"5000",D3922&lt;10000,"10000",D3922&lt;15000,"15000",D3922&lt;20000,"20000",D3922&lt;25000,"25000",D3922&lt;30000,"30000",D3922&lt;35000,"35000",D3922&lt;40000,"40000",D3922&lt;45000,"45000",D3922&lt;50000,"50000",D3922&gt;=50000,"&gt;50000")</f>
        <v>5000</v>
      </c>
      <c r="F3922">
        <v>135</v>
      </c>
      <c r="G3922" t="str" cm="1">
        <f t="array" ref="G3922">_xlfn.IFS(F3922&lt;1000,"1000",F3922&lt;5000,"5000",F3922&lt;10000,"10000",F3922&lt;15000,"15000",F3922&lt;20000,"20000",F3922&lt;25000,"25000",F3922&lt;30000,"30000",F3922&lt;35000,"35000",F3922&lt;40000,"40000",F3922&lt;45000,"45000",F3922&lt;50000,"50000",F3922&gt;50000,"&gt;50000")</f>
        <v>1000</v>
      </c>
      <c r="H3922" t="s">
        <v>8221</v>
      </c>
      <c r="I3922" t="s">
        <v>8225</v>
      </c>
      <c r="J3922" t="s">
        <v>8247</v>
      </c>
      <c r="K3922">
        <v>1479032260</v>
      </c>
      <c r="L3922" s="10">
        <v>42687.428935185191</v>
      </c>
      <c r="M3922">
        <v>1476436660</v>
      </c>
      <c r="N3922" s="10">
        <f t="shared" si="185"/>
        <v>42657.38726851852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183"/>
        <v>5.4</v>
      </c>
      <c r="T3922">
        <f t="shared" si="184"/>
        <v>45</v>
      </c>
      <c r="U3922" t="s">
        <v>8317</v>
      </c>
      <c r="V3922" t="s">
        <v>8318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 t="str" cm="1">
        <f t="array" ref="E3923">_xlfn.IFS(D3923&lt;1000,"1000",D3923&lt;5000,"5000",D3923&lt;10000,"10000",D3923&lt;15000,"15000",D3923&lt;20000,"20000",D3923&lt;25000,"25000",D3923&lt;30000,"30000",D3923&lt;35000,"35000",D3923&lt;40000,"40000",D3923&lt;45000,"45000",D3923&lt;50000,"50000",D3923&gt;=50000,"&gt;50000")</f>
        <v>5000</v>
      </c>
      <c r="F3923">
        <v>0</v>
      </c>
      <c r="G3923" t="str" cm="1">
        <f t="array" ref="G3923">_xlfn.IFS(F3923&lt;1000,"1000",F3923&lt;5000,"5000",F3923&lt;10000,"10000",F3923&lt;15000,"15000",F3923&lt;20000,"20000",F3923&lt;25000,"25000",F3923&lt;30000,"30000",F3923&lt;35000,"35000",F3923&lt;40000,"40000",F3923&lt;45000,"45000",F3923&lt;50000,"50000",F3923&gt;50000,"&gt;50000")</f>
        <v>1000</v>
      </c>
      <c r="H3923" t="s">
        <v>8221</v>
      </c>
      <c r="I3923" t="s">
        <v>8225</v>
      </c>
      <c r="J3923" t="s">
        <v>8247</v>
      </c>
      <c r="K3923">
        <v>1414346400</v>
      </c>
      <c r="L3923" s="10">
        <v>41938.75</v>
      </c>
      <c r="M3923">
        <v>1413291655</v>
      </c>
      <c r="N3923" s="10">
        <f t="shared" si="185"/>
        <v>41926.542303240742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183"/>
        <v>0</v>
      </c>
      <c r="T3923" t="e">
        <f t="shared" si="184"/>
        <v>#DIV/0!</v>
      </c>
      <c r="U3923" t="s">
        <v>8317</v>
      </c>
      <c r="V3923" t="s">
        <v>8318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 t="str" cm="1">
        <f t="array" ref="E3924">_xlfn.IFS(D3924&lt;1000,"1000",D3924&lt;5000,"5000",D3924&lt;10000,"10000",D3924&lt;15000,"15000",D3924&lt;20000,"20000",D3924&lt;25000,"25000",D3924&lt;30000,"30000",D3924&lt;35000,"35000",D3924&lt;40000,"40000",D3924&lt;45000,"45000",D3924&lt;50000,"50000",D3924&gt;=50000,"&gt;50000")</f>
        <v>1000</v>
      </c>
      <c r="F3924">
        <v>61</v>
      </c>
      <c r="G3924" t="str" cm="1">
        <f t="array" ref="G3924">_xlfn.IFS(F3924&lt;1000,"1000",F3924&lt;5000,"5000",F3924&lt;10000,"10000",F3924&lt;15000,"15000",F3924&lt;20000,"20000",F3924&lt;25000,"25000",F3924&lt;30000,"30000",F3924&lt;35000,"35000",F3924&lt;40000,"40000",F3924&lt;45000,"45000",F3924&lt;50000,"50000",F3924&gt;50000,"&gt;50000")</f>
        <v>1000</v>
      </c>
      <c r="H3924" t="s">
        <v>8221</v>
      </c>
      <c r="I3924" t="s">
        <v>8224</v>
      </c>
      <c r="J3924" t="s">
        <v>8246</v>
      </c>
      <c r="K3924">
        <v>1425337200</v>
      </c>
      <c r="L3924" s="10">
        <v>42065.958333333328</v>
      </c>
      <c r="M3924">
        <v>1421432810</v>
      </c>
      <c r="N3924" s="10">
        <f t="shared" si="185"/>
        <v>42020.768634259264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183"/>
        <v>8.1333333333333329</v>
      </c>
      <c r="T3924">
        <f t="shared" si="184"/>
        <v>10.166666666666666</v>
      </c>
      <c r="U3924" t="s">
        <v>8317</v>
      </c>
      <c r="V3924" t="s">
        <v>8318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 t="str" cm="1">
        <f t="array" ref="E3925">_xlfn.IFS(D3925&lt;1000,"1000",D3925&lt;5000,"5000",D3925&lt;10000,"10000",D3925&lt;15000,"15000",D3925&lt;20000,"20000",D3925&lt;25000,"25000",D3925&lt;30000,"30000",D3925&lt;35000,"35000",D3925&lt;40000,"40000",D3925&lt;45000,"45000",D3925&lt;50000,"50000",D3925&gt;=50000,"&gt;50000")</f>
        <v>15000</v>
      </c>
      <c r="F3925">
        <v>1384</v>
      </c>
      <c r="G3925" t="str" cm="1">
        <f t="array" ref="G3925">_xlfn.IFS(F3925&lt;1000,"1000",F3925&lt;5000,"5000",F3925&lt;10000,"10000",F3925&lt;15000,"15000",F3925&lt;20000,"20000",F3925&lt;25000,"25000",F3925&lt;30000,"30000",F3925&lt;35000,"35000",F3925&lt;40000,"40000",F3925&lt;45000,"45000",F3925&lt;50000,"50000",F3925&gt;50000,"&gt;50000")</f>
        <v>5000</v>
      </c>
      <c r="H3925" t="s">
        <v>8221</v>
      </c>
      <c r="I3925" t="s">
        <v>8225</v>
      </c>
      <c r="J3925" t="s">
        <v>8247</v>
      </c>
      <c r="K3925">
        <v>1428622271</v>
      </c>
      <c r="L3925" s="10">
        <v>42103.979988425926</v>
      </c>
      <c r="M3925">
        <v>1426203071</v>
      </c>
      <c r="N3925" s="10">
        <f t="shared" si="185"/>
        <v>42075.979988425926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183"/>
        <v>12.034782608695652</v>
      </c>
      <c r="T3925">
        <f t="shared" si="184"/>
        <v>81.411764705882348</v>
      </c>
      <c r="U3925" t="s">
        <v>8317</v>
      </c>
      <c r="V3925" t="s">
        <v>8318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 t="str" cm="1">
        <f t="array" ref="E3926">_xlfn.IFS(D3926&lt;1000,"1000",D3926&lt;5000,"5000",D3926&lt;10000,"10000",D3926&lt;15000,"15000",D3926&lt;20000,"20000",D3926&lt;25000,"25000",D3926&lt;30000,"30000",D3926&lt;35000,"35000",D3926&lt;40000,"40000",D3926&lt;45000,"45000",D3926&lt;50000,"50000",D3926&gt;=50000,"&gt;50000")</f>
        <v>20000</v>
      </c>
      <c r="F3926">
        <v>2290</v>
      </c>
      <c r="G3926" t="str" cm="1">
        <f t="array" ref="G3926">_xlfn.IFS(F3926&lt;1000,"1000",F3926&lt;5000,"5000",F3926&lt;10000,"10000",F3926&lt;15000,"15000",F3926&lt;20000,"20000",F3926&lt;25000,"25000",F3926&lt;30000,"30000",F3926&lt;35000,"35000",F3926&lt;40000,"40000",F3926&lt;45000,"45000",F3926&lt;50000,"50000",F3926&gt;50000,"&gt;50000")</f>
        <v>5000</v>
      </c>
      <c r="H3926" t="s">
        <v>8221</v>
      </c>
      <c r="I3926" t="s">
        <v>8224</v>
      </c>
      <c r="J3926" t="s">
        <v>8246</v>
      </c>
      <c r="K3926">
        <v>1403823722</v>
      </c>
      <c r="L3926" s="10">
        <v>41816.959745370368</v>
      </c>
      <c r="M3926">
        <v>1401231722</v>
      </c>
      <c r="N3926" s="10">
        <f t="shared" si="185"/>
        <v>41786.959745370368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183"/>
        <v>15.266666666666667</v>
      </c>
      <c r="T3926">
        <f t="shared" si="184"/>
        <v>57.25</v>
      </c>
      <c r="U3926" t="s">
        <v>8317</v>
      </c>
      <c r="V3926" t="s">
        <v>8318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 t="str" cm="1">
        <f t="array" ref="E3927">_xlfn.IFS(D3927&lt;1000,"1000",D3927&lt;5000,"5000",D3927&lt;10000,"10000",D3927&lt;15000,"15000",D3927&lt;20000,"20000",D3927&lt;25000,"25000",D3927&lt;30000,"30000",D3927&lt;35000,"35000",D3927&lt;40000,"40000",D3927&lt;45000,"45000",D3927&lt;50000,"50000",D3927&gt;=50000,"&gt;50000")</f>
        <v>1000</v>
      </c>
      <c r="F3927">
        <v>15</v>
      </c>
      <c r="G3927" t="str" cm="1">
        <f t="array" ref="G3927">_xlfn.IFS(F3927&lt;1000,"1000",F3927&lt;5000,"5000",F3927&lt;10000,"10000",F3927&lt;15000,"15000",F3927&lt;20000,"20000",F3927&lt;25000,"25000",F3927&lt;30000,"30000",F3927&lt;35000,"35000",F3927&lt;40000,"40000",F3927&lt;45000,"45000",F3927&lt;50000,"50000",F3927&gt;50000,"&gt;50000")</f>
        <v>1000</v>
      </c>
      <c r="H3927" t="s">
        <v>8221</v>
      </c>
      <c r="I3927" t="s">
        <v>8224</v>
      </c>
      <c r="J3927" t="s">
        <v>8246</v>
      </c>
      <c r="K3927">
        <v>1406753639</v>
      </c>
      <c r="L3927" s="10">
        <v>41850.870821759258</v>
      </c>
      <c r="M3927">
        <v>1404161639</v>
      </c>
      <c r="N3927" s="10">
        <f t="shared" si="185"/>
        <v>41820.870821759258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183"/>
        <v>10</v>
      </c>
      <c r="T3927">
        <f t="shared" si="184"/>
        <v>5</v>
      </c>
      <c r="U3927" t="s">
        <v>8317</v>
      </c>
      <c r="V3927" t="s">
        <v>8318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 t="str" cm="1">
        <f t="array" ref="E3928">_xlfn.IFS(D3928&lt;1000,"1000",D3928&lt;5000,"5000",D3928&lt;10000,"10000",D3928&lt;15000,"15000",D3928&lt;20000,"20000",D3928&lt;25000,"25000",D3928&lt;30000,"30000",D3928&lt;35000,"35000",D3928&lt;40000,"40000",D3928&lt;45000,"45000",D3928&lt;50000,"50000",D3928&gt;=50000,"&gt;50000")</f>
        <v>10000</v>
      </c>
      <c r="F3928">
        <v>15</v>
      </c>
      <c r="G3928" t="str" cm="1">
        <f t="array" ref="G3928">_xlfn.IFS(F3928&lt;1000,"1000",F3928&lt;5000,"5000",F3928&lt;10000,"10000",F3928&lt;15000,"15000",F3928&lt;20000,"20000",F3928&lt;25000,"25000",F3928&lt;30000,"30000",F3928&lt;35000,"35000",F3928&lt;40000,"40000",F3928&lt;45000,"45000",F3928&lt;50000,"50000",F3928&gt;50000,"&gt;50000")</f>
        <v>1000</v>
      </c>
      <c r="H3928" t="s">
        <v>8221</v>
      </c>
      <c r="I3928" t="s">
        <v>8226</v>
      </c>
      <c r="J3928" t="s">
        <v>8248</v>
      </c>
      <c r="K3928">
        <v>1419645748</v>
      </c>
      <c r="L3928" s="10">
        <v>42000.085046296299</v>
      </c>
      <c r="M3928">
        <v>1417053748</v>
      </c>
      <c r="N3928" s="10">
        <f t="shared" si="185"/>
        <v>41970.085046296299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183"/>
        <v>0.3</v>
      </c>
      <c r="T3928">
        <f t="shared" si="184"/>
        <v>15</v>
      </c>
      <c r="U3928" t="s">
        <v>8317</v>
      </c>
      <c r="V3928" t="s">
        <v>8318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 t="str" cm="1">
        <f t="array" ref="E3929">_xlfn.IFS(D3929&lt;1000,"1000",D3929&lt;5000,"5000",D3929&lt;10000,"10000",D3929&lt;15000,"15000",D3929&lt;20000,"20000",D3929&lt;25000,"25000",D3929&lt;30000,"30000",D3929&lt;35000,"35000",D3929&lt;40000,"40000",D3929&lt;45000,"45000",D3929&lt;50000,"50000",D3929&gt;=50000,"&gt;50000")</f>
        <v>5000</v>
      </c>
      <c r="F3929">
        <v>25</v>
      </c>
      <c r="G3929" t="str" cm="1">
        <f t="array" ref="G3929">_xlfn.IFS(F3929&lt;1000,"1000",F3929&lt;5000,"5000",F3929&lt;10000,"10000",F3929&lt;15000,"15000",F3929&lt;20000,"20000",F3929&lt;25000,"25000",F3929&lt;30000,"30000",F3929&lt;35000,"35000",F3929&lt;40000,"40000",F3929&lt;45000,"45000",F3929&lt;50000,"50000",F3929&gt;50000,"&gt;50000")</f>
        <v>1000</v>
      </c>
      <c r="H3929" t="s">
        <v>8221</v>
      </c>
      <c r="I3929" t="s">
        <v>8225</v>
      </c>
      <c r="J3929" t="s">
        <v>8247</v>
      </c>
      <c r="K3929">
        <v>1407565504</v>
      </c>
      <c r="L3929" s="10">
        <v>41860.267407407409</v>
      </c>
      <c r="M3929">
        <v>1404973504</v>
      </c>
      <c r="N3929" s="10">
        <f t="shared" si="185"/>
        <v>41830.267407407409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183"/>
        <v>1</v>
      </c>
      <c r="T3929">
        <f t="shared" si="184"/>
        <v>12.5</v>
      </c>
      <c r="U3929" t="s">
        <v>8317</v>
      </c>
      <c r="V3929" t="s">
        <v>8318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 t="str" cm="1">
        <f t="array" ref="E3930">_xlfn.IFS(D3930&lt;1000,"1000",D3930&lt;5000,"5000",D3930&lt;10000,"10000",D3930&lt;15000,"15000",D3930&lt;20000,"20000",D3930&lt;25000,"25000",D3930&lt;30000,"30000",D3930&lt;35000,"35000",D3930&lt;40000,"40000",D3930&lt;45000,"45000",D3930&lt;50000,"50000",D3930&gt;=50000,"&gt;50000")</f>
        <v>10000</v>
      </c>
      <c r="F3930">
        <v>651</v>
      </c>
      <c r="G3930" t="str" cm="1">
        <f t="array" ref="G3930">_xlfn.IFS(F3930&lt;1000,"1000",F3930&lt;5000,"5000",F3930&lt;10000,"10000",F3930&lt;15000,"15000",F3930&lt;20000,"20000",F3930&lt;25000,"25000",F3930&lt;30000,"30000",F3930&lt;35000,"35000",F3930&lt;40000,"40000",F3930&lt;45000,"45000",F3930&lt;50000,"50000",F3930&gt;50000,"&gt;50000")</f>
        <v>1000</v>
      </c>
      <c r="H3930" t="s">
        <v>8221</v>
      </c>
      <c r="I3930" t="s">
        <v>8224</v>
      </c>
      <c r="J3930" t="s">
        <v>8246</v>
      </c>
      <c r="K3930">
        <v>1444971540</v>
      </c>
      <c r="L3930" s="10">
        <v>42293.207638888889</v>
      </c>
      <c r="M3930">
        <v>1442593427</v>
      </c>
      <c r="N3930" s="10">
        <f t="shared" si="185"/>
        <v>42265.683182870373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183"/>
        <v>13.020000000000001</v>
      </c>
      <c r="T3930">
        <f t="shared" si="184"/>
        <v>93</v>
      </c>
      <c r="U3930" t="s">
        <v>8317</v>
      </c>
      <c r="V3930" t="s">
        <v>8318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 t="str" cm="1">
        <f t="array" ref="E3931">_xlfn.IFS(D3931&lt;1000,"1000",D3931&lt;5000,"5000",D3931&lt;10000,"10000",D3931&lt;15000,"15000",D3931&lt;20000,"20000",D3931&lt;25000,"25000",D3931&lt;30000,"30000",D3931&lt;35000,"35000",D3931&lt;40000,"40000",D3931&lt;45000,"45000",D3931&lt;50000,"50000",D3931&gt;=50000,"&gt;50000")</f>
        <v>25000</v>
      </c>
      <c r="F3931">
        <v>453</v>
      </c>
      <c r="G3931" t="str" cm="1">
        <f t="array" ref="G3931">_xlfn.IFS(F3931&lt;1000,"1000",F3931&lt;5000,"5000",F3931&lt;10000,"10000",F3931&lt;15000,"15000",F3931&lt;20000,"20000",F3931&lt;25000,"25000",F3931&lt;30000,"30000",F3931&lt;35000,"35000",F3931&lt;40000,"40000",F3931&lt;45000,"45000",F3931&lt;50000,"50000",F3931&gt;50000,"&gt;50000")</f>
        <v>1000</v>
      </c>
      <c r="H3931" t="s">
        <v>8221</v>
      </c>
      <c r="I3931" t="s">
        <v>8224</v>
      </c>
      <c r="J3931" t="s">
        <v>8246</v>
      </c>
      <c r="K3931">
        <v>1474228265</v>
      </c>
      <c r="L3931" s="10">
        <v>42631.827141203699</v>
      </c>
      <c r="M3931">
        <v>1471636265</v>
      </c>
      <c r="N3931" s="10">
        <f t="shared" si="185"/>
        <v>42601.827141203699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183"/>
        <v>2.2650000000000001</v>
      </c>
      <c r="T3931">
        <f t="shared" si="184"/>
        <v>32.357142857142854</v>
      </c>
      <c r="U3931" t="s">
        <v>8317</v>
      </c>
      <c r="V3931" t="s">
        <v>8318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 t="str" cm="1">
        <f t="array" ref="E3932">_xlfn.IFS(D3932&lt;1000,"1000",D3932&lt;5000,"5000",D3932&lt;10000,"10000",D3932&lt;15000,"15000",D3932&lt;20000,"20000",D3932&lt;25000,"25000",D3932&lt;30000,"30000",D3932&lt;35000,"35000",D3932&lt;40000,"40000",D3932&lt;45000,"45000",D3932&lt;50000,"50000",D3932&gt;=50000,"&gt;50000")</f>
        <v>15000</v>
      </c>
      <c r="F3932">
        <v>0</v>
      </c>
      <c r="G3932" t="str" cm="1">
        <f t="array" ref="G3932">_xlfn.IFS(F3932&lt;1000,"1000",F3932&lt;5000,"5000",F3932&lt;10000,"10000",F3932&lt;15000,"15000",F3932&lt;20000,"20000",F3932&lt;25000,"25000",F3932&lt;30000,"30000",F3932&lt;35000,"35000",F3932&lt;40000,"40000",F3932&lt;45000,"45000",F3932&lt;50000,"50000",F3932&gt;50000,"&gt;50000")</f>
        <v>1000</v>
      </c>
      <c r="H3932" t="s">
        <v>8221</v>
      </c>
      <c r="I3932" t="s">
        <v>8226</v>
      </c>
      <c r="J3932" t="s">
        <v>8248</v>
      </c>
      <c r="K3932">
        <v>1459490400</v>
      </c>
      <c r="L3932" s="10">
        <v>42461.25</v>
      </c>
      <c r="M3932">
        <v>1457078868</v>
      </c>
      <c r="N3932" s="10">
        <f t="shared" si="185"/>
        <v>42433.338749999995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183"/>
        <v>0</v>
      </c>
      <c r="T3932" t="e">
        <f t="shared" si="184"/>
        <v>#DIV/0!</v>
      </c>
      <c r="U3932" t="s">
        <v>8317</v>
      </c>
      <c r="V3932" t="s">
        <v>8318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 t="str" cm="1">
        <f t="array" ref="E3933">_xlfn.IFS(D3933&lt;1000,"1000",D3933&lt;5000,"5000",D3933&lt;10000,"10000",D3933&lt;15000,"15000",D3933&lt;20000,"20000",D3933&lt;25000,"25000",D3933&lt;30000,"30000",D3933&lt;35000,"35000",D3933&lt;40000,"40000",D3933&lt;45000,"45000",D3933&lt;50000,"50000",D3933&gt;=50000,"&gt;50000")</f>
        <v>10000</v>
      </c>
      <c r="F3933">
        <v>0</v>
      </c>
      <c r="G3933" t="str" cm="1">
        <f t="array" ref="G3933">_xlfn.IFS(F3933&lt;1000,"1000",F3933&lt;5000,"5000",F3933&lt;10000,"10000",F3933&lt;15000,"15000",F3933&lt;20000,"20000",F3933&lt;25000,"25000",F3933&lt;30000,"30000",F3933&lt;35000,"35000",F3933&lt;40000,"40000",F3933&lt;45000,"45000",F3933&lt;50000,"50000",F3933&gt;50000,"&gt;50000")</f>
        <v>1000</v>
      </c>
      <c r="H3933" t="s">
        <v>8221</v>
      </c>
      <c r="I3933" t="s">
        <v>8224</v>
      </c>
      <c r="J3933" t="s">
        <v>8246</v>
      </c>
      <c r="K3933">
        <v>1441510707</v>
      </c>
      <c r="L3933" s="10">
        <v>42253.151701388888</v>
      </c>
      <c r="M3933">
        <v>1439350707</v>
      </c>
      <c r="N3933" s="10">
        <f t="shared" si="185"/>
        <v>42228.151701388888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183"/>
        <v>0</v>
      </c>
      <c r="T3933" t="e">
        <f t="shared" si="184"/>
        <v>#DIV/0!</v>
      </c>
      <c r="U3933" t="s">
        <v>8317</v>
      </c>
      <c r="V3933" t="s">
        <v>8318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 t="str" cm="1">
        <f t="array" ref="E3934">_xlfn.IFS(D3934&lt;1000,"1000",D3934&lt;5000,"5000",D3934&lt;10000,"10000",D3934&lt;15000,"15000",D3934&lt;20000,"20000",D3934&lt;25000,"25000",D3934&lt;30000,"30000",D3934&lt;35000,"35000",D3934&lt;40000,"40000",D3934&lt;45000,"45000",D3934&lt;50000,"50000",D3934&gt;=50000,"&gt;50000")</f>
        <v>15000</v>
      </c>
      <c r="F3934">
        <v>1</v>
      </c>
      <c r="G3934" t="str" cm="1">
        <f t="array" ref="G3934">_xlfn.IFS(F3934&lt;1000,"1000",F3934&lt;5000,"5000",F3934&lt;10000,"10000",F3934&lt;15000,"15000",F3934&lt;20000,"20000",F3934&lt;25000,"25000",F3934&lt;30000,"30000",F3934&lt;35000,"35000",F3934&lt;40000,"40000",F3934&lt;45000,"45000",F3934&lt;50000,"50000",F3934&gt;50000,"&gt;50000")</f>
        <v>1000</v>
      </c>
      <c r="H3934" t="s">
        <v>8221</v>
      </c>
      <c r="I3934" t="s">
        <v>8224</v>
      </c>
      <c r="J3934" t="s">
        <v>8246</v>
      </c>
      <c r="K3934">
        <v>1458097364</v>
      </c>
      <c r="L3934" s="10">
        <v>42445.126898148148</v>
      </c>
      <c r="M3934">
        <v>1455508964</v>
      </c>
      <c r="N3934" s="10">
        <f t="shared" si="185"/>
        <v>42415.168564814812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183"/>
        <v>8.3333333333333332E-3</v>
      </c>
      <c r="T3934">
        <f t="shared" si="184"/>
        <v>1</v>
      </c>
      <c r="U3934" t="s">
        <v>8317</v>
      </c>
      <c r="V3934" t="s">
        <v>8318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 t="str" cm="1">
        <f t="array" ref="E3935">_xlfn.IFS(D3935&lt;1000,"1000",D3935&lt;5000,"5000",D3935&lt;10000,"10000",D3935&lt;15000,"15000",D3935&lt;20000,"20000",D3935&lt;25000,"25000",D3935&lt;30000,"30000",D3935&lt;35000,"35000",D3935&lt;40000,"40000",D3935&lt;45000,"45000",D3935&lt;50000,"50000",D3935&gt;=50000,"&gt;50000")</f>
        <v>10000</v>
      </c>
      <c r="F3935">
        <v>1102</v>
      </c>
      <c r="G3935" t="str" cm="1">
        <f t="array" ref="G3935">_xlfn.IFS(F3935&lt;1000,"1000",F3935&lt;5000,"5000",F3935&lt;10000,"10000",F3935&lt;15000,"15000",F3935&lt;20000,"20000",F3935&lt;25000,"25000",F3935&lt;30000,"30000",F3935&lt;35000,"35000",F3935&lt;40000,"40000",F3935&lt;45000,"45000",F3935&lt;50000,"50000",F3935&gt;50000,"&gt;50000")</f>
        <v>5000</v>
      </c>
      <c r="H3935" t="s">
        <v>8221</v>
      </c>
      <c r="I3935" t="s">
        <v>8224</v>
      </c>
      <c r="J3935" t="s">
        <v>8246</v>
      </c>
      <c r="K3935">
        <v>1468716180</v>
      </c>
      <c r="L3935" s="10">
        <v>42568.029861111107</v>
      </c>
      <c r="M3935">
        <v>1466205262</v>
      </c>
      <c r="N3935" s="10">
        <f t="shared" si="185"/>
        <v>42538.968310185184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183"/>
        <v>15.742857142857142</v>
      </c>
      <c r="T3935">
        <f t="shared" si="184"/>
        <v>91.833333333333329</v>
      </c>
      <c r="U3935" t="s">
        <v>8317</v>
      </c>
      <c r="V3935" t="s">
        <v>8318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 t="str" cm="1">
        <f t="array" ref="E3936">_xlfn.IFS(D3936&lt;1000,"1000",D3936&lt;5000,"5000",D3936&lt;10000,"10000",D3936&lt;15000,"15000",D3936&lt;20000,"20000",D3936&lt;25000,"25000",D3936&lt;30000,"30000",D3936&lt;35000,"35000",D3936&lt;40000,"40000",D3936&lt;45000,"45000",D3936&lt;50000,"50000",D3936&gt;=50000,"&gt;50000")</f>
        <v>10000</v>
      </c>
      <c r="F3936">
        <v>550</v>
      </c>
      <c r="G3936" t="str" cm="1">
        <f t="array" ref="G3936">_xlfn.IFS(F3936&lt;1000,"1000",F3936&lt;5000,"5000",F3936&lt;10000,"10000",F3936&lt;15000,"15000",F3936&lt;20000,"20000",F3936&lt;25000,"25000",F3936&lt;30000,"30000",F3936&lt;35000,"35000",F3936&lt;40000,"40000",F3936&lt;45000,"45000",F3936&lt;50000,"50000",F3936&gt;50000,"&gt;50000")</f>
        <v>1000</v>
      </c>
      <c r="H3936" t="s">
        <v>8221</v>
      </c>
      <c r="I3936" t="s">
        <v>8224</v>
      </c>
      <c r="J3936" t="s">
        <v>8246</v>
      </c>
      <c r="K3936">
        <v>1443704400</v>
      </c>
      <c r="L3936" s="10">
        <v>42278.541666666672</v>
      </c>
      <c r="M3936">
        <v>1439827639</v>
      </c>
      <c r="N3936" s="10">
        <f t="shared" si="185"/>
        <v>42233.671747685185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183"/>
        <v>11</v>
      </c>
      <c r="T3936">
        <f t="shared" si="184"/>
        <v>45.833333333333336</v>
      </c>
      <c r="U3936" t="s">
        <v>8317</v>
      </c>
      <c r="V3936" t="s">
        <v>8318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 t="str" cm="1">
        <f t="array" ref="E3937">_xlfn.IFS(D3937&lt;1000,"1000",D3937&lt;5000,"5000",D3937&lt;10000,"10000",D3937&lt;15000,"15000",D3937&lt;20000,"20000",D3937&lt;25000,"25000",D3937&lt;30000,"30000",D3937&lt;35000,"35000",D3937&lt;40000,"40000",D3937&lt;45000,"45000",D3937&lt;50000,"50000",D3937&gt;=50000,"&gt;50000")</f>
        <v>5000</v>
      </c>
      <c r="F3937">
        <v>1315</v>
      </c>
      <c r="G3937" t="str" cm="1">
        <f t="array" ref="G3937">_xlfn.IFS(F3937&lt;1000,"1000",F3937&lt;5000,"5000",F3937&lt;10000,"10000",F3937&lt;15000,"15000",F3937&lt;20000,"20000",F3937&lt;25000,"25000",F3937&lt;30000,"30000",F3937&lt;35000,"35000",F3937&lt;40000,"40000",F3937&lt;45000,"45000",F3937&lt;50000,"50000",F3937&gt;50000,"&gt;50000")</f>
        <v>5000</v>
      </c>
      <c r="H3937" t="s">
        <v>8221</v>
      </c>
      <c r="I3937" t="s">
        <v>8225</v>
      </c>
      <c r="J3937" t="s">
        <v>8247</v>
      </c>
      <c r="K3937">
        <v>1443973546</v>
      </c>
      <c r="L3937" s="10">
        <v>42281.656782407401</v>
      </c>
      <c r="M3937">
        <v>1438789546</v>
      </c>
      <c r="N3937" s="10">
        <f t="shared" si="185"/>
        <v>42221.656782407401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183"/>
        <v>43.833333333333336</v>
      </c>
      <c r="T3937">
        <f t="shared" si="184"/>
        <v>57.173913043478258</v>
      </c>
      <c r="U3937" t="s">
        <v>8317</v>
      </c>
      <c r="V3937" t="s">
        <v>8318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 t="str" cm="1">
        <f t="array" ref="E3938">_xlfn.IFS(D3938&lt;1000,"1000",D3938&lt;5000,"5000",D3938&lt;10000,"10000",D3938&lt;15000,"15000",D3938&lt;20000,"20000",D3938&lt;25000,"25000",D3938&lt;30000,"30000",D3938&lt;35000,"35000",D3938&lt;40000,"40000",D3938&lt;45000,"45000",D3938&lt;50000,"50000",D3938&gt;=50000,"&gt;50000")</f>
        <v>25000</v>
      </c>
      <c r="F3938">
        <v>0</v>
      </c>
      <c r="G3938" t="str" cm="1">
        <f t="array" ref="G3938">_xlfn.IFS(F3938&lt;1000,"1000",F3938&lt;5000,"5000",F3938&lt;10000,"10000",F3938&lt;15000,"15000",F3938&lt;20000,"20000",F3938&lt;25000,"25000",F3938&lt;30000,"30000",F3938&lt;35000,"35000",F3938&lt;40000,"40000",F3938&lt;45000,"45000",F3938&lt;50000,"50000",F3938&gt;50000,"&gt;50000")</f>
        <v>1000</v>
      </c>
      <c r="H3938" t="s">
        <v>8221</v>
      </c>
      <c r="I3938" t="s">
        <v>8224</v>
      </c>
      <c r="J3938" t="s">
        <v>8246</v>
      </c>
      <c r="K3938">
        <v>1480576720</v>
      </c>
      <c r="L3938" s="10">
        <v>42705.304629629631</v>
      </c>
      <c r="M3938">
        <v>1477981120</v>
      </c>
      <c r="N3938" s="10">
        <f t="shared" si="185"/>
        <v>42675.262962962966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183"/>
        <v>0</v>
      </c>
      <c r="T3938" t="e">
        <f t="shared" si="184"/>
        <v>#DIV/0!</v>
      </c>
      <c r="U3938" t="s">
        <v>8317</v>
      </c>
      <c r="V3938" t="s">
        <v>8318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 t="str" cm="1">
        <f t="array" ref="E3939">_xlfn.IFS(D3939&lt;1000,"1000",D3939&lt;5000,"5000",D3939&lt;10000,"10000",D3939&lt;15000,"15000",D3939&lt;20000,"20000",D3939&lt;25000,"25000",D3939&lt;30000,"30000",D3939&lt;35000,"35000",D3939&lt;40000,"40000",D3939&lt;45000,"45000",D3939&lt;50000,"50000",D3939&gt;=50000,"&gt;50000")</f>
        <v>5000</v>
      </c>
      <c r="F3939">
        <v>2485</v>
      </c>
      <c r="G3939" t="str" cm="1">
        <f t="array" ref="G3939">_xlfn.IFS(F3939&lt;1000,"1000",F3939&lt;5000,"5000",F3939&lt;10000,"10000",F3939&lt;15000,"15000",F3939&lt;20000,"20000",F3939&lt;25000,"25000",F3939&lt;30000,"30000",F3939&lt;35000,"35000",F3939&lt;40000,"40000",F3939&lt;45000,"45000",F3939&lt;50000,"50000",F3939&gt;50000,"&gt;50000")</f>
        <v>5000</v>
      </c>
      <c r="H3939" t="s">
        <v>8221</v>
      </c>
      <c r="I3939" t="s">
        <v>8224</v>
      </c>
      <c r="J3939" t="s">
        <v>8246</v>
      </c>
      <c r="K3939">
        <v>1468249760</v>
      </c>
      <c r="L3939" s="10">
        <v>42562.631481481483</v>
      </c>
      <c r="M3939">
        <v>1465830560</v>
      </c>
      <c r="N3939" s="10">
        <f t="shared" si="185"/>
        <v>42534.631481481483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183"/>
        <v>86.135181975736558</v>
      </c>
      <c r="T3939">
        <f t="shared" si="184"/>
        <v>248.5</v>
      </c>
      <c r="U3939" t="s">
        <v>8317</v>
      </c>
      <c r="V3939" t="s">
        <v>8318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 t="str" cm="1">
        <f t="array" ref="E3940">_xlfn.IFS(D3940&lt;1000,"1000",D3940&lt;5000,"5000",D3940&lt;10000,"10000",D3940&lt;15000,"15000",D3940&lt;20000,"20000",D3940&lt;25000,"25000",D3940&lt;30000,"30000",D3940&lt;35000,"35000",D3940&lt;40000,"40000",D3940&lt;45000,"45000",D3940&lt;50000,"50000",D3940&gt;=50000,"&gt;50000")</f>
        <v>5000</v>
      </c>
      <c r="F3940">
        <v>397</v>
      </c>
      <c r="G3940" t="str" cm="1">
        <f t="array" ref="G3940">_xlfn.IFS(F3940&lt;1000,"1000",F3940&lt;5000,"5000",F3940&lt;10000,"10000",F3940&lt;15000,"15000",F3940&lt;20000,"20000",F3940&lt;25000,"25000",F3940&lt;30000,"30000",F3940&lt;35000,"35000",F3940&lt;40000,"40000",F3940&lt;45000,"45000",F3940&lt;50000,"50000",F3940&gt;50000,"&gt;50000")</f>
        <v>1000</v>
      </c>
      <c r="H3940" t="s">
        <v>8221</v>
      </c>
      <c r="I3940" t="s">
        <v>8224</v>
      </c>
      <c r="J3940" t="s">
        <v>8246</v>
      </c>
      <c r="K3940">
        <v>1435441454</v>
      </c>
      <c r="L3940" s="10">
        <v>42182.905717592599</v>
      </c>
      <c r="M3940">
        <v>1432763054</v>
      </c>
      <c r="N3940" s="10">
        <f t="shared" si="185"/>
        <v>42151.905717592599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183"/>
        <v>12.196620583717358</v>
      </c>
      <c r="T3940">
        <f t="shared" si="184"/>
        <v>79.400000000000006</v>
      </c>
      <c r="U3940" t="s">
        <v>8317</v>
      </c>
      <c r="V3940" t="s">
        <v>8318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 t="str" cm="1">
        <f t="array" ref="E3941">_xlfn.IFS(D3941&lt;1000,"1000",D3941&lt;5000,"5000",D3941&lt;10000,"10000",D3941&lt;15000,"15000",D3941&lt;20000,"20000",D3941&lt;25000,"25000",D3941&lt;30000,"30000",D3941&lt;35000,"35000",D3941&lt;40000,"40000",D3941&lt;45000,"45000",D3941&lt;50000,"50000",D3941&gt;=50000,"&gt;50000")</f>
        <v>10000</v>
      </c>
      <c r="F3941">
        <v>5</v>
      </c>
      <c r="G3941" t="str" cm="1">
        <f t="array" ref="G3941">_xlfn.IFS(F3941&lt;1000,"1000",F3941&lt;5000,"5000",F3941&lt;10000,"10000",F3941&lt;15000,"15000",F3941&lt;20000,"20000",F3941&lt;25000,"25000",F3941&lt;30000,"30000",F3941&lt;35000,"35000",F3941&lt;40000,"40000",F3941&lt;45000,"45000",F3941&lt;50000,"50000",F3941&gt;50000,"&gt;50000")</f>
        <v>1000</v>
      </c>
      <c r="H3941" t="s">
        <v>8221</v>
      </c>
      <c r="I3941" t="s">
        <v>8226</v>
      </c>
      <c r="J3941" t="s">
        <v>8248</v>
      </c>
      <c r="K3941">
        <v>1412656200</v>
      </c>
      <c r="L3941" s="10">
        <v>41919.1875</v>
      </c>
      <c r="M3941">
        <v>1412328979</v>
      </c>
      <c r="N3941" s="10">
        <f t="shared" si="185"/>
        <v>41915.400219907409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183"/>
        <v>0.1</v>
      </c>
      <c r="T3941">
        <f t="shared" si="184"/>
        <v>5</v>
      </c>
      <c r="U3941" t="s">
        <v>8317</v>
      </c>
      <c r="V3941" t="s">
        <v>8318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 t="str" cm="1">
        <f t="array" ref="E3942">_xlfn.IFS(D3942&lt;1000,"1000",D3942&lt;5000,"5000",D3942&lt;10000,"10000",D3942&lt;15000,"15000",D3942&lt;20000,"20000",D3942&lt;25000,"25000",D3942&lt;30000,"30000",D3942&lt;35000,"35000",D3942&lt;40000,"40000",D3942&lt;45000,"45000",D3942&lt;50000,"50000",D3942&gt;=50000,"&gt;50000")</f>
        <v>10000</v>
      </c>
      <c r="F3942">
        <v>11</v>
      </c>
      <c r="G3942" t="str" cm="1">
        <f t="array" ref="G3942">_xlfn.IFS(F3942&lt;1000,"1000",F3942&lt;5000,"5000",F3942&lt;10000,"10000",F3942&lt;15000,"15000",F3942&lt;20000,"20000",F3942&lt;25000,"25000",F3942&lt;30000,"30000",F3942&lt;35000,"35000",F3942&lt;40000,"40000",F3942&lt;45000,"45000",F3942&lt;50000,"50000",F3942&gt;50000,"&gt;50000")</f>
        <v>1000</v>
      </c>
      <c r="H3942" t="s">
        <v>8221</v>
      </c>
      <c r="I3942" t="s">
        <v>8224</v>
      </c>
      <c r="J3942" t="s">
        <v>8246</v>
      </c>
      <c r="K3942">
        <v>1420199351</v>
      </c>
      <c r="L3942" s="10">
        <v>42006.492488425924</v>
      </c>
      <c r="M3942">
        <v>1416311351</v>
      </c>
      <c r="N3942" s="10">
        <f t="shared" si="185"/>
        <v>41961.492488425924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183"/>
        <v>0.22</v>
      </c>
      <c r="T3942">
        <f t="shared" si="184"/>
        <v>5.5</v>
      </c>
      <c r="U3942" t="s">
        <v>8317</v>
      </c>
      <c r="V3942" t="s">
        <v>8318</v>
      </c>
    </row>
    <row r="3943" spans="1:22" ht="58" x14ac:dyDescent="0.35">
      <c r="A3943">
        <v>3941</v>
      </c>
      <c r="B3943" s="3" t="s">
        <v>3938</v>
      </c>
      <c r="C3943" s="3" t="s">
        <v>8049</v>
      </c>
      <c r="D3943">
        <v>5500</v>
      </c>
      <c r="E3943" t="str" cm="1">
        <f t="array" ref="E3943">_xlfn.IFS(D3943&lt;1000,"1000",D3943&lt;5000,"5000",D3943&lt;10000,"10000",D3943&lt;15000,"15000",D3943&lt;20000,"20000",D3943&lt;25000,"25000",D3943&lt;30000,"30000",D3943&lt;35000,"35000",D3943&lt;40000,"40000",D3943&lt;45000,"45000",D3943&lt;50000,"50000",D3943&gt;=50000,"&gt;50000")</f>
        <v>10000</v>
      </c>
      <c r="F3943">
        <v>50</v>
      </c>
      <c r="G3943" t="str" cm="1">
        <f t="array" ref="G3943">_xlfn.IFS(F3943&lt;1000,"1000",F3943&lt;5000,"5000",F3943&lt;10000,"10000",F3943&lt;15000,"15000",F3943&lt;20000,"20000",F3943&lt;25000,"25000",F3943&lt;30000,"30000",F3943&lt;35000,"35000",F3943&lt;40000,"40000",F3943&lt;45000,"45000",F3943&lt;50000,"50000",F3943&gt;50000,"&gt;50000")</f>
        <v>1000</v>
      </c>
      <c r="H3943" t="s">
        <v>8221</v>
      </c>
      <c r="I3943" t="s">
        <v>8224</v>
      </c>
      <c r="J3943" t="s">
        <v>8246</v>
      </c>
      <c r="K3943">
        <v>1416877200</v>
      </c>
      <c r="L3943" s="10">
        <v>41968.041666666672</v>
      </c>
      <c r="M3943">
        <v>1414505137</v>
      </c>
      <c r="N3943" s="10">
        <f t="shared" si="185"/>
        <v>41940.587233796294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183"/>
        <v>0.90909090909090906</v>
      </c>
      <c r="T3943">
        <f t="shared" si="184"/>
        <v>25</v>
      </c>
      <c r="U3943" t="s">
        <v>8317</v>
      </c>
      <c r="V3943" t="s">
        <v>8318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 t="str" cm="1">
        <f t="array" ref="E3944">_xlfn.IFS(D3944&lt;1000,"1000",D3944&lt;5000,"5000",D3944&lt;10000,"10000",D3944&lt;15000,"15000",D3944&lt;20000,"20000",D3944&lt;25000,"25000",D3944&lt;30000,"30000",D3944&lt;35000,"35000",D3944&lt;40000,"40000",D3944&lt;45000,"45000",D3944&lt;50000,"50000",D3944&gt;=50000,"&gt;50000")</f>
        <v>5000</v>
      </c>
      <c r="F3944">
        <v>0</v>
      </c>
      <c r="G3944" t="str" cm="1">
        <f t="array" ref="G3944">_xlfn.IFS(F3944&lt;1000,"1000",F3944&lt;5000,"5000",F3944&lt;10000,"10000",F3944&lt;15000,"15000",F3944&lt;20000,"20000",F3944&lt;25000,"25000",F3944&lt;30000,"30000",F3944&lt;35000,"35000",F3944&lt;40000,"40000",F3944&lt;45000,"45000",F3944&lt;50000,"50000",F3944&gt;50000,"&gt;50000")</f>
        <v>1000</v>
      </c>
      <c r="H3944" t="s">
        <v>8221</v>
      </c>
      <c r="I3944" t="s">
        <v>8224</v>
      </c>
      <c r="J3944" t="s">
        <v>8246</v>
      </c>
      <c r="K3944">
        <v>1434490914</v>
      </c>
      <c r="L3944" s="10">
        <v>42171.904097222221</v>
      </c>
      <c r="M3944">
        <v>1429306914</v>
      </c>
      <c r="N3944" s="10">
        <f t="shared" si="185"/>
        <v>42111.904097222221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183"/>
        <v>0</v>
      </c>
      <c r="T3944" t="e">
        <f t="shared" si="184"/>
        <v>#DIV/0!</v>
      </c>
      <c r="U3944" t="s">
        <v>8317</v>
      </c>
      <c r="V3944" t="s">
        <v>8318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 t="str" cm="1">
        <f t="array" ref="E3945">_xlfn.IFS(D3945&lt;1000,"1000",D3945&lt;5000,"5000",D3945&lt;10000,"10000",D3945&lt;15000,"15000",D3945&lt;20000,"20000",D3945&lt;25000,"25000",D3945&lt;30000,"30000",D3945&lt;35000,"35000",D3945&lt;40000,"40000",D3945&lt;45000,"45000",D3945&lt;50000,"50000",D3945&gt;=50000,"&gt;50000")</f>
        <v>10000</v>
      </c>
      <c r="F3945">
        <v>1782</v>
      </c>
      <c r="G3945" t="str" cm="1">
        <f t="array" ref="G3945">_xlfn.IFS(F3945&lt;1000,"1000",F3945&lt;5000,"5000",F3945&lt;10000,"10000",F3945&lt;15000,"15000",F3945&lt;20000,"20000",F3945&lt;25000,"25000",F3945&lt;30000,"30000",F3945&lt;35000,"35000",F3945&lt;40000,"40000",F3945&lt;45000,"45000",F3945&lt;50000,"50000",F3945&gt;50000,"&gt;50000")</f>
        <v>5000</v>
      </c>
      <c r="H3945" t="s">
        <v>8221</v>
      </c>
      <c r="I3945" t="s">
        <v>8224</v>
      </c>
      <c r="J3945" t="s">
        <v>8246</v>
      </c>
      <c r="K3945">
        <v>1446483000</v>
      </c>
      <c r="L3945" s="10">
        <v>42310.701388888891</v>
      </c>
      <c r="M3945">
        <v>1443811268</v>
      </c>
      <c r="N3945" s="10">
        <f t="shared" si="185"/>
        <v>42279.778564814813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183"/>
        <v>35.64</v>
      </c>
      <c r="T3945">
        <f t="shared" si="184"/>
        <v>137.07692307692307</v>
      </c>
      <c r="U3945" t="s">
        <v>8317</v>
      </c>
      <c r="V3945" t="s">
        <v>8318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 t="str" cm="1">
        <f t="array" ref="E3946">_xlfn.IFS(D3946&lt;1000,"1000",D3946&lt;5000,"5000",D3946&lt;10000,"10000",D3946&lt;15000,"15000",D3946&lt;20000,"20000",D3946&lt;25000,"25000",D3946&lt;30000,"30000",D3946&lt;35000,"35000",D3946&lt;40000,"40000",D3946&lt;45000,"45000",D3946&lt;50000,"50000",D3946&gt;=50000,"&gt;50000")</f>
        <v>10000</v>
      </c>
      <c r="F3946">
        <v>0</v>
      </c>
      <c r="G3946" t="str" cm="1">
        <f t="array" ref="G3946">_xlfn.IFS(F3946&lt;1000,"1000",F3946&lt;5000,"5000",F3946&lt;10000,"10000",F3946&lt;15000,"15000",F3946&lt;20000,"20000",F3946&lt;25000,"25000",F3946&lt;30000,"30000",F3946&lt;35000,"35000",F3946&lt;40000,"40000",F3946&lt;45000,"45000",F3946&lt;50000,"50000",F3946&gt;50000,"&gt;50000")</f>
        <v>1000</v>
      </c>
      <c r="H3946" t="s">
        <v>8221</v>
      </c>
      <c r="I3946" t="s">
        <v>8224</v>
      </c>
      <c r="J3946" t="s">
        <v>8246</v>
      </c>
      <c r="K3946">
        <v>1440690875</v>
      </c>
      <c r="L3946" s="10">
        <v>42243.662905092591</v>
      </c>
      <c r="M3946">
        <v>1438098875</v>
      </c>
      <c r="N3946" s="10">
        <f t="shared" si="185"/>
        <v>42213.662905092591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183"/>
        <v>0</v>
      </c>
      <c r="T3946" t="e">
        <f t="shared" si="184"/>
        <v>#DIV/0!</v>
      </c>
      <c r="U3946" t="s">
        <v>8317</v>
      </c>
      <c r="V3946" t="s">
        <v>8318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 t="str" cm="1">
        <f t="array" ref="E3947">_xlfn.IFS(D3947&lt;1000,"1000",D3947&lt;5000,"5000",D3947&lt;10000,"10000",D3947&lt;15000,"15000",D3947&lt;20000,"20000",D3947&lt;25000,"25000",D3947&lt;30000,"30000",D3947&lt;35000,"35000",D3947&lt;40000,"40000",D3947&lt;45000,"45000",D3947&lt;50000,"50000",D3947&gt;=50000,"&gt;50000")</f>
        <v>5000</v>
      </c>
      <c r="F3947">
        <v>5</v>
      </c>
      <c r="G3947" t="str" cm="1">
        <f t="array" ref="G3947">_xlfn.IFS(F3947&lt;1000,"1000",F3947&lt;5000,"5000",F3947&lt;10000,"10000",F3947&lt;15000,"15000",F3947&lt;20000,"20000",F3947&lt;25000,"25000",F3947&lt;30000,"30000",F3947&lt;35000,"35000",F3947&lt;40000,"40000",F3947&lt;45000,"45000",F3947&lt;50000,"50000",F3947&gt;50000,"&gt;50000")</f>
        <v>1000</v>
      </c>
      <c r="H3947" t="s">
        <v>8221</v>
      </c>
      <c r="I3947" t="s">
        <v>8224</v>
      </c>
      <c r="J3947" t="s">
        <v>8246</v>
      </c>
      <c r="K3947">
        <v>1431717268</v>
      </c>
      <c r="L3947" s="10">
        <v>42139.801712962959</v>
      </c>
      <c r="M3947">
        <v>1429125268</v>
      </c>
      <c r="N3947" s="10">
        <f t="shared" si="185"/>
        <v>42109.801712962959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183"/>
        <v>0.25</v>
      </c>
      <c r="T3947">
        <f t="shared" si="184"/>
        <v>5</v>
      </c>
      <c r="U3947" t="s">
        <v>8317</v>
      </c>
      <c r="V3947" t="s">
        <v>8318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 t="str" cm="1">
        <f t="array" ref="E3948">_xlfn.IFS(D3948&lt;1000,"1000",D3948&lt;5000,"5000",D3948&lt;10000,"10000",D3948&lt;15000,"15000",D3948&lt;20000,"20000",D3948&lt;25000,"25000",D3948&lt;30000,"30000",D3948&lt;35000,"35000",D3948&lt;40000,"40000",D3948&lt;45000,"45000",D3948&lt;50000,"50000",D3948&gt;=50000,"&gt;50000")</f>
        <v>10000</v>
      </c>
      <c r="F3948">
        <v>195</v>
      </c>
      <c r="G3948" t="str" cm="1">
        <f t="array" ref="G3948">_xlfn.IFS(F3948&lt;1000,"1000",F3948&lt;5000,"5000",F3948&lt;10000,"10000",F3948&lt;15000,"15000",F3948&lt;20000,"20000",F3948&lt;25000,"25000",F3948&lt;30000,"30000",F3948&lt;35000,"35000",F3948&lt;40000,"40000",F3948&lt;45000,"45000",F3948&lt;50000,"50000",F3948&gt;50000,"&gt;50000")</f>
        <v>1000</v>
      </c>
      <c r="H3948" t="s">
        <v>8221</v>
      </c>
      <c r="I3948" t="s">
        <v>8224</v>
      </c>
      <c r="J3948" t="s">
        <v>8246</v>
      </c>
      <c r="K3948">
        <v>1425110400</v>
      </c>
      <c r="L3948" s="10">
        <v>42063.333333333328</v>
      </c>
      <c r="M3948">
        <v>1422388822</v>
      </c>
      <c r="N3948" s="10">
        <f t="shared" si="185"/>
        <v>42031.833587962959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183"/>
        <v>3.25</v>
      </c>
      <c r="T3948">
        <f t="shared" si="184"/>
        <v>39</v>
      </c>
      <c r="U3948" t="s">
        <v>8317</v>
      </c>
      <c r="V3948" t="s">
        <v>8318</v>
      </c>
    </row>
    <row r="3949" spans="1:22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 t="str" cm="1">
        <f t="array" ref="E3949">_xlfn.IFS(D3949&lt;1000,"1000",D3949&lt;5000,"5000",D3949&lt;10000,"10000",D3949&lt;15000,"15000",D3949&lt;20000,"20000",D3949&lt;25000,"25000",D3949&lt;30000,"30000",D3949&lt;35000,"35000",D3949&lt;40000,"40000",D3949&lt;45000,"45000",D3949&lt;50000,"50000",D3949&gt;=50000,"&gt;50000")</f>
        <v>5000</v>
      </c>
      <c r="F3949">
        <v>101</v>
      </c>
      <c r="G3949" t="str" cm="1">
        <f t="array" ref="G3949">_xlfn.IFS(F3949&lt;1000,"1000",F3949&lt;5000,"5000",F3949&lt;10000,"10000",F3949&lt;15000,"15000",F3949&lt;20000,"20000",F3949&lt;25000,"25000",F3949&lt;30000,"30000",F3949&lt;35000,"35000",F3949&lt;40000,"40000",F3949&lt;45000,"45000",F3949&lt;50000,"50000",F3949&gt;50000,"&gt;50000")</f>
        <v>1000</v>
      </c>
      <c r="H3949" t="s">
        <v>8221</v>
      </c>
      <c r="I3949" t="s">
        <v>8224</v>
      </c>
      <c r="J3949" t="s">
        <v>8246</v>
      </c>
      <c r="K3949">
        <v>1475378744</v>
      </c>
      <c r="L3949" s="10">
        <v>42645.142870370371</v>
      </c>
      <c r="M3949">
        <v>1472786744</v>
      </c>
      <c r="N3949" s="10">
        <f t="shared" si="185"/>
        <v>42615.142870370371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183"/>
        <v>3.3666666666666663</v>
      </c>
      <c r="T3949">
        <f t="shared" si="184"/>
        <v>50.5</v>
      </c>
      <c r="U3949" t="s">
        <v>8317</v>
      </c>
      <c r="V3949" t="s">
        <v>8318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 t="str" cm="1">
        <f t="array" ref="E3950">_xlfn.IFS(D3950&lt;1000,"1000",D3950&lt;5000,"5000",D3950&lt;10000,"10000",D3950&lt;15000,"15000",D3950&lt;20000,"20000",D3950&lt;25000,"25000",D3950&lt;30000,"30000",D3950&lt;35000,"35000",D3950&lt;40000,"40000",D3950&lt;45000,"45000",D3950&lt;50000,"50000",D3950&gt;=50000,"&gt;50000")</f>
        <v>35000</v>
      </c>
      <c r="F3950">
        <v>0</v>
      </c>
      <c r="G3950" t="str" cm="1">
        <f t="array" ref="G3950">_xlfn.IFS(F3950&lt;1000,"1000",F3950&lt;5000,"5000",F3950&lt;10000,"10000",F3950&lt;15000,"15000",F3950&lt;20000,"20000",F3950&lt;25000,"25000",F3950&lt;30000,"30000",F3950&lt;35000,"35000",F3950&lt;40000,"40000",F3950&lt;45000,"45000",F3950&lt;50000,"50000",F3950&gt;50000,"&gt;50000")</f>
        <v>1000</v>
      </c>
      <c r="H3950" t="s">
        <v>8221</v>
      </c>
      <c r="I3950" t="s">
        <v>8226</v>
      </c>
      <c r="J3950" t="s">
        <v>8248</v>
      </c>
      <c r="K3950">
        <v>1410076123</v>
      </c>
      <c r="L3950" s="10">
        <v>41889.325497685182</v>
      </c>
      <c r="M3950">
        <v>1404892123</v>
      </c>
      <c r="N3950" s="10">
        <f t="shared" si="185"/>
        <v>41829.325497685182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183"/>
        <v>0</v>
      </c>
      <c r="T3950" t="e">
        <f t="shared" si="184"/>
        <v>#DIV/0!</v>
      </c>
      <c r="U3950" t="s">
        <v>8317</v>
      </c>
      <c r="V3950" t="s">
        <v>8318</v>
      </c>
    </row>
    <row r="3951" spans="1:22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 t="str" cm="1">
        <f t="array" ref="E3951">_xlfn.IFS(D3951&lt;1000,"1000",D3951&lt;5000,"5000",D3951&lt;10000,"10000",D3951&lt;15000,"15000",D3951&lt;20000,"20000",D3951&lt;25000,"25000",D3951&lt;30000,"30000",D3951&lt;35000,"35000",D3951&lt;40000,"40000",D3951&lt;45000,"45000",D3951&lt;50000,"50000",D3951&gt;=50000,"&gt;50000")</f>
        <v>15000</v>
      </c>
      <c r="F3951">
        <v>1577</v>
      </c>
      <c r="G3951" t="str" cm="1">
        <f t="array" ref="G3951">_xlfn.IFS(F3951&lt;1000,"1000",F3951&lt;5000,"5000",F3951&lt;10000,"10000",F3951&lt;15000,"15000",F3951&lt;20000,"20000",F3951&lt;25000,"25000",F3951&lt;30000,"30000",F3951&lt;35000,"35000",F3951&lt;40000,"40000",F3951&lt;45000,"45000",F3951&lt;50000,"50000",F3951&gt;50000,"&gt;50000")</f>
        <v>5000</v>
      </c>
      <c r="H3951" t="s">
        <v>8221</v>
      </c>
      <c r="I3951" t="s">
        <v>8226</v>
      </c>
      <c r="J3951" t="s">
        <v>8248</v>
      </c>
      <c r="K3951">
        <v>1423623221</v>
      </c>
      <c r="L3951" s="10">
        <v>42046.120613425926</v>
      </c>
      <c r="M3951">
        <v>1421031221</v>
      </c>
      <c r="N3951" s="10">
        <f t="shared" si="185"/>
        <v>42016.120613425926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183"/>
        <v>15.770000000000001</v>
      </c>
      <c r="T3951">
        <f t="shared" si="184"/>
        <v>49.28125</v>
      </c>
      <c r="U3951" t="s">
        <v>8317</v>
      </c>
      <c r="V3951" t="s">
        <v>8318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 t="str" cm="1">
        <f t="array" ref="E3952">_xlfn.IFS(D3952&lt;1000,"1000",D3952&lt;5000,"5000",D3952&lt;10000,"10000",D3952&lt;15000,"15000",D3952&lt;20000,"20000",D3952&lt;25000,"25000",D3952&lt;30000,"30000",D3952&lt;35000,"35000",D3952&lt;40000,"40000",D3952&lt;45000,"45000",D3952&lt;50000,"50000",D3952&gt;=50000,"&gt;50000")</f>
        <v>5000</v>
      </c>
      <c r="F3952">
        <v>25</v>
      </c>
      <c r="G3952" t="str" cm="1">
        <f t="array" ref="G3952">_xlfn.IFS(F3952&lt;1000,"1000",F3952&lt;5000,"5000",F3952&lt;10000,"10000",F3952&lt;15000,"15000",F3952&lt;20000,"20000",F3952&lt;25000,"25000",F3952&lt;30000,"30000",F3952&lt;35000,"35000",F3952&lt;40000,"40000",F3952&lt;45000,"45000",F3952&lt;50000,"50000",F3952&gt;50000,"&gt;50000")</f>
        <v>1000</v>
      </c>
      <c r="H3952" t="s">
        <v>8221</v>
      </c>
      <c r="I3952" t="s">
        <v>8224</v>
      </c>
      <c r="J3952" t="s">
        <v>8246</v>
      </c>
      <c r="K3952">
        <v>1460140500</v>
      </c>
      <c r="L3952" s="10">
        <v>42468.774305555555</v>
      </c>
      <c r="M3952">
        <v>1457628680</v>
      </c>
      <c r="N3952" s="10">
        <f t="shared" si="185"/>
        <v>42439.702314814815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183"/>
        <v>0.625</v>
      </c>
      <c r="T3952">
        <f t="shared" si="184"/>
        <v>25</v>
      </c>
      <c r="U3952" t="s">
        <v>8317</v>
      </c>
      <c r="V3952" t="s">
        <v>8318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 t="str" cm="1">
        <f t="array" ref="E3953">_xlfn.IFS(D3953&lt;1000,"1000",D3953&lt;5000,"5000",D3953&lt;10000,"10000",D3953&lt;15000,"15000",D3953&lt;20000,"20000",D3953&lt;25000,"25000",D3953&lt;30000,"30000",D3953&lt;35000,"35000",D3953&lt;40000,"40000",D3953&lt;45000,"45000",D3953&lt;50000,"50000",D3953&gt;=50000,"&gt;50000")</f>
        <v>&gt;50000</v>
      </c>
      <c r="F3953">
        <v>1</v>
      </c>
      <c r="G3953" t="str" cm="1">
        <f t="array" ref="G3953">_xlfn.IFS(F3953&lt;1000,"1000",F3953&lt;5000,"5000",F3953&lt;10000,"10000",F3953&lt;15000,"15000",F3953&lt;20000,"20000",F3953&lt;25000,"25000",F3953&lt;30000,"30000",F3953&lt;35000,"35000",F3953&lt;40000,"40000",F3953&lt;45000,"45000",F3953&lt;50000,"50000",F3953&gt;50000,"&gt;50000")</f>
        <v>1000</v>
      </c>
      <c r="H3953" t="s">
        <v>8221</v>
      </c>
      <c r="I3953" t="s">
        <v>8241</v>
      </c>
      <c r="J3953" t="s">
        <v>8249</v>
      </c>
      <c r="K3953">
        <v>1462301342</v>
      </c>
      <c r="L3953" s="10">
        <v>42493.784050925926</v>
      </c>
      <c r="M3953">
        <v>1457120942</v>
      </c>
      <c r="N3953" s="10">
        <f t="shared" si="185"/>
        <v>42433.825717592597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183"/>
        <v>5.0000000000000001E-4</v>
      </c>
      <c r="T3953">
        <f t="shared" si="184"/>
        <v>1</v>
      </c>
      <c r="U3953" t="s">
        <v>8317</v>
      </c>
      <c r="V3953" t="s">
        <v>8318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 t="str" cm="1">
        <f t="array" ref="E3954">_xlfn.IFS(D3954&lt;1000,"1000",D3954&lt;5000,"5000",D3954&lt;10000,"10000",D3954&lt;15000,"15000",D3954&lt;20000,"20000",D3954&lt;25000,"25000",D3954&lt;30000,"30000",D3954&lt;35000,"35000",D3954&lt;40000,"40000",D3954&lt;45000,"45000",D3954&lt;50000,"50000",D3954&gt;=50000,"&gt;50000")</f>
        <v>30000</v>
      </c>
      <c r="F3954">
        <v>25</v>
      </c>
      <c r="G3954" t="str" cm="1">
        <f t="array" ref="G3954">_xlfn.IFS(F3954&lt;1000,"1000",F3954&lt;5000,"5000",F3954&lt;10000,"10000",F3954&lt;15000,"15000",F3954&lt;20000,"20000",F3954&lt;25000,"25000",F3954&lt;30000,"30000",F3954&lt;35000,"35000",F3954&lt;40000,"40000",F3954&lt;45000,"45000",F3954&lt;50000,"50000",F3954&gt;50000,"&gt;50000")</f>
        <v>1000</v>
      </c>
      <c r="H3954" t="s">
        <v>8221</v>
      </c>
      <c r="I3954" t="s">
        <v>8224</v>
      </c>
      <c r="J3954" t="s">
        <v>8246</v>
      </c>
      <c r="K3954">
        <v>1445885890</v>
      </c>
      <c r="L3954" s="10">
        <v>42303.790393518517</v>
      </c>
      <c r="M3954">
        <v>1440701890</v>
      </c>
      <c r="N3954" s="10">
        <f t="shared" si="185"/>
        <v>42243.790393518517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183"/>
        <v>9.6153846153846159E-2</v>
      </c>
      <c r="T3954">
        <f t="shared" si="184"/>
        <v>25</v>
      </c>
      <c r="U3954" t="s">
        <v>8317</v>
      </c>
      <c r="V3954" t="s">
        <v>8318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 t="str" cm="1">
        <f t="array" ref="E3955">_xlfn.IFS(D3955&lt;1000,"1000",D3955&lt;5000,"5000",D3955&lt;10000,"10000",D3955&lt;15000,"15000",D3955&lt;20000,"20000",D3955&lt;25000,"25000",D3955&lt;30000,"30000",D3955&lt;35000,"35000",D3955&lt;40000,"40000",D3955&lt;45000,"45000",D3955&lt;50000,"50000",D3955&gt;=50000,"&gt;50000")</f>
        <v>20000</v>
      </c>
      <c r="F3955">
        <v>0</v>
      </c>
      <c r="G3955" t="str" cm="1">
        <f t="array" ref="G3955">_xlfn.IFS(F3955&lt;1000,"1000",F3955&lt;5000,"5000",F3955&lt;10000,"10000",F3955&lt;15000,"15000",F3955&lt;20000,"20000",F3955&lt;25000,"25000",F3955&lt;30000,"30000",F3955&lt;35000,"35000",F3955&lt;40000,"40000",F3955&lt;45000,"45000",F3955&lt;50000,"50000",F3955&gt;50000,"&gt;50000")</f>
        <v>1000</v>
      </c>
      <c r="H3955" t="s">
        <v>8221</v>
      </c>
      <c r="I3955" t="s">
        <v>8224</v>
      </c>
      <c r="J3955" t="s">
        <v>8246</v>
      </c>
      <c r="K3955">
        <v>1469834940</v>
      </c>
      <c r="L3955" s="10">
        <v>42580.978472222225</v>
      </c>
      <c r="M3955">
        <v>1467162586</v>
      </c>
      <c r="N3955" s="10">
        <f t="shared" si="185"/>
        <v>42550.048449074078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183"/>
        <v>0</v>
      </c>
      <c r="T3955" t="e">
        <f t="shared" si="184"/>
        <v>#DIV/0!</v>
      </c>
      <c r="U3955" t="s">
        <v>8317</v>
      </c>
      <c r="V3955" t="s">
        <v>8318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 t="str" cm="1">
        <f t="array" ref="E3956">_xlfn.IFS(D3956&lt;1000,"1000",D3956&lt;5000,"5000",D3956&lt;10000,"10000",D3956&lt;15000,"15000",D3956&lt;20000,"20000",D3956&lt;25000,"25000",D3956&lt;30000,"30000",D3956&lt;35000,"35000",D3956&lt;40000,"40000",D3956&lt;45000,"45000",D3956&lt;50000,"50000",D3956&gt;=50000,"&gt;50000")</f>
        <v>30000</v>
      </c>
      <c r="F3956">
        <v>0</v>
      </c>
      <c r="G3956" t="str" cm="1">
        <f t="array" ref="G3956">_xlfn.IFS(F3956&lt;1000,"1000",F3956&lt;5000,"5000",F3956&lt;10000,"10000",F3956&lt;15000,"15000",F3956&lt;20000,"20000",F3956&lt;25000,"25000",F3956&lt;30000,"30000",F3956&lt;35000,"35000",F3956&lt;40000,"40000",F3956&lt;45000,"45000",F3956&lt;50000,"50000",F3956&gt;50000,"&gt;50000")</f>
        <v>1000</v>
      </c>
      <c r="H3956" t="s">
        <v>8221</v>
      </c>
      <c r="I3956" t="s">
        <v>8229</v>
      </c>
      <c r="J3956" t="s">
        <v>8251</v>
      </c>
      <c r="K3956">
        <v>1405352264</v>
      </c>
      <c r="L3956" s="10">
        <v>41834.651203703703</v>
      </c>
      <c r="M3956">
        <v>1400168264</v>
      </c>
      <c r="N3956" s="10">
        <f t="shared" si="185"/>
        <v>41774.651203703703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183"/>
        <v>0</v>
      </c>
      <c r="T3956" t="e">
        <f t="shared" si="184"/>
        <v>#DIV/0!</v>
      </c>
      <c r="U3956" t="s">
        <v>8317</v>
      </c>
      <c r="V3956" t="s">
        <v>8318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 t="str" cm="1">
        <f t="array" ref="E3957">_xlfn.IFS(D3957&lt;1000,"1000",D3957&lt;5000,"5000",D3957&lt;10000,"10000",D3957&lt;15000,"15000",D3957&lt;20000,"20000",D3957&lt;25000,"25000",D3957&lt;30000,"30000",D3957&lt;35000,"35000",D3957&lt;40000,"40000",D3957&lt;45000,"45000",D3957&lt;50000,"50000",D3957&gt;=50000,"&gt;50000")</f>
        <v>5000</v>
      </c>
      <c r="F3957">
        <v>425</v>
      </c>
      <c r="G3957" t="str" cm="1">
        <f t="array" ref="G3957">_xlfn.IFS(F3957&lt;1000,"1000",F3957&lt;5000,"5000",F3957&lt;10000,"10000",F3957&lt;15000,"15000",F3957&lt;20000,"20000",F3957&lt;25000,"25000",F3957&lt;30000,"30000",F3957&lt;35000,"35000",F3957&lt;40000,"40000",F3957&lt;45000,"45000",F3957&lt;50000,"50000",F3957&gt;50000,"&gt;50000")</f>
        <v>1000</v>
      </c>
      <c r="H3957" t="s">
        <v>8221</v>
      </c>
      <c r="I3957" t="s">
        <v>8224</v>
      </c>
      <c r="J3957" t="s">
        <v>8246</v>
      </c>
      <c r="K3957">
        <v>1448745741</v>
      </c>
      <c r="L3957" s="10">
        <v>42336.890520833331</v>
      </c>
      <c r="M3957">
        <v>1446150141</v>
      </c>
      <c r="N3957" s="10">
        <f t="shared" si="185"/>
        <v>42306.848854166667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183"/>
        <v>24.285714285714285</v>
      </c>
      <c r="T3957">
        <f t="shared" si="184"/>
        <v>53.125</v>
      </c>
      <c r="U3957" t="s">
        <v>8317</v>
      </c>
      <c r="V3957" t="s">
        <v>8318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 t="str" cm="1">
        <f t="array" ref="E3958">_xlfn.IFS(D3958&lt;1000,"1000",D3958&lt;5000,"5000",D3958&lt;10000,"10000",D3958&lt;15000,"15000",D3958&lt;20000,"20000",D3958&lt;25000,"25000",D3958&lt;30000,"30000",D3958&lt;35000,"35000",D3958&lt;40000,"40000",D3958&lt;45000,"45000",D3958&lt;50000,"50000",D3958&gt;=50000,"&gt;50000")</f>
        <v>10000</v>
      </c>
      <c r="F3958">
        <v>0</v>
      </c>
      <c r="G3958" t="str" cm="1">
        <f t="array" ref="G3958">_xlfn.IFS(F3958&lt;1000,"1000",F3958&lt;5000,"5000",F3958&lt;10000,"10000",F3958&lt;15000,"15000",F3958&lt;20000,"20000",F3958&lt;25000,"25000",F3958&lt;30000,"30000",F3958&lt;35000,"35000",F3958&lt;40000,"40000",F3958&lt;45000,"45000",F3958&lt;50000,"50000",F3958&gt;50000,"&gt;50000")</f>
        <v>1000</v>
      </c>
      <c r="H3958" t="s">
        <v>8221</v>
      </c>
      <c r="I3958" t="s">
        <v>8224</v>
      </c>
      <c r="J3958" t="s">
        <v>8246</v>
      </c>
      <c r="K3958">
        <v>1461543600</v>
      </c>
      <c r="L3958" s="10">
        <v>42485.013888888891</v>
      </c>
      <c r="M3958">
        <v>1459203727</v>
      </c>
      <c r="N3958" s="10">
        <f t="shared" si="185"/>
        <v>42457.932025462964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183"/>
        <v>0</v>
      </c>
      <c r="T3958" t="e">
        <f t="shared" si="184"/>
        <v>#DIV/0!</v>
      </c>
      <c r="U3958" t="s">
        <v>8317</v>
      </c>
      <c r="V3958" t="s">
        <v>8318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 t="str" cm="1">
        <f t="array" ref="E3959">_xlfn.IFS(D3959&lt;1000,"1000",D3959&lt;5000,"5000",D3959&lt;10000,"10000",D3959&lt;15000,"15000",D3959&lt;20000,"20000",D3959&lt;25000,"25000",D3959&lt;30000,"30000",D3959&lt;35000,"35000",D3959&lt;40000,"40000",D3959&lt;45000,"45000",D3959&lt;50000,"50000",D3959&gt;=50000,"&gt;50000")</f>
        <v>30000</v>
      </c>
      <c r="F3959">
        <v>7</v>
      </c>
      <c r="G3959" t="str" cm="1">
        <f t="array" ref="G3959">_xlfn.IFS(F3959&lt;1000,"1000",F3959&lt;5000,"5000",F3959&lt;10000,"10000",F3959&lt;15000,"15000",F3959&lt;20000,"20000",F3959&lt;25000,"25000",F3959&lt;30000,"30000",F3959&lt;35000,"35000",F3959&lt;40000,"40000",F3959&lt;45000,"45000",F3959&lt;50000,"50000",F3959&gt;50000,"&gt;50000")</f>
        <v>1000</v>
      </c>
      <c r="H3959" t="s">
        <v>8221</v>
      </c>
      <c r="I3959" t="s">
        <v>8224</v>
      </c>
      <c r="J3959" t="s">
        <v>8246</v>
      </c>
      <c r="K3959">
        <v>1468020354</v>
      </c>
      <c r="L3959" s="10">
        <v>42559.976319444439</v>
      </c>
      <c r="M3959">
        <v>1464045954</v>
      </c>
      <c r="N3959" s="10">
        <f t="shared" si="185"/>
        <v>42513.976319444439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183"/>
        <v>2.5000000000000001E-2</v>
      </c>
      <c r="T3959">
        <f t="shared" si="184"/>
        <v>7</v>
      </c>
      <c r="U3959" t="s">
        <v>8317</v>
      </c>
      <c r="V3959" t="s">
        <v>8318</v>
      </c>
    </row>
    <row r="3960" spans="1:22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 t="str" cm="1">
        <f t="array" ref="E3960">_xlfn.IFS(D3960&lt;1000,"1000",D3960&lt;5000,"5000",D3960&lt;10000,"10000",D3960&lt;15000,"15000",D3960&lt;20000,"20000",D3960&lt;25000,"25000",D3960&lt;30000,"30000",D3960&lt;35000,"35000",D3960&lt;40000,"40000",D3960&lt;45000,"45000",D3960&lt;50000,"50000",D3960&gt;=50000,"&gt;50000")</f>
        <v>5000</v>
      </c>
      <c r="F3960">
        <v>641</v>
      </c>
      <c r="G3960" t="str" cm="1">
        <f t="array" ref="G3960">_xlfn.IFS(F3960&lt;1000,"1000",F3960&lt;5000,"5000",F3960&lt;10000,"10000",F3960&lt;15000,"15000",F3960&lt;20000,"20000",F3960&lt;25000,"25000",F3960&lt;30000,"30000",F3960&lt;35000,"35000",F3960&lt;40000,"40000",F3960&lt;45000,"45000",F3960&lt;50000,"50000",F3960&gt;50000,"&gt;50000")</f>
        <v>1000</v>
      </c>
      <c r="H3960" t="s">
        <v>8221</v>
      </c>
      <c r="I3960" t="s">
        <v>8224</v>
      </c>
      <c r="J3960" t="s">
        <v>8246</v>
      </c>
      <c r="K3960">
        <v>1406988000</v>
      </c>
      <c r="L3960" s="10">
        <v>41853.583333333336</v>
      </c>
      <c r="M3960">
        <v>1403822912</v>
      </c>
      <c r="N3960" s="10">
        <f t="shared" si="185"/>
        <v>41816.950370370374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183"/>
        <v>32.049999999999997</v>
      </c>
      <c r="T3960">
        <f t="shared" si="184"/>
        <v>40.0625</v>
      </c>
      <c r="U3960" t="s">
        <v>8317</v>
      </c>
      <c r="V3960" t="s">
        <v>8318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 t="str" cm="1">
        <f t="array" ref="E3961">_xlfn.IFS(D3961&lt;1000,"1000",D3961&lt;5000,"5000",D3961&lt;10000,"10000",D3961&lt;15000,"15000",D3961&lt;20000,"20000",D3961&lt;25000,"25000",D3961&lt;30000,"30000",D3961&lt;35000,"35000",D3961&lt;40000,"40000",D3961&lt;45000,"45000",D3961&lt;50000,"50000",D3961&gt;=50000,"&gt;50000")</f>
        <v>5000</v>
      </c>
      <c r="F3961">
        <v>292</v>
      </c>
      <c r="G3961" t="str" cm="1">
        <f t="array" ref="G3961">_xlfn.IFS(F3961&lt;1000,"1000",F3961&lt;5000,"5000",F3961&lt;10000,"10000",F3961&lt;15000,"15000",F3961&lt;20000,"20000",F3961&lt;25000,"25000",F3961&lt;30000,"30000",F3961&lt;35000,"35000",F3961&lt;40000,"40000",F3961&lt;45000,"45000",F3961&lt;50000,"50000",F3961&gt;50000,"&gt;50000")</f>
        <v>1000</v>
      </c>
      <c r="H3961" t="s">
        <v>8221</v>
      </c>
      <c r="I3961" t="s">
        <v>8224</v>
      </c>
      <c r="J3961" t="s">
        <v>8246</v>
      </c>
      <c r="K3961">
        <v>1411930556</v>
      </c>
      <c r="L3961" s="10">
        <v>41910.788842592592</v>
      </c>
      <c r="M3961">
        <v>1409338556</v>
      </c>
      <c r="N3961" s="10">
        <f t="shared" si="185"/>
        <v>41880.788842592592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183"/>
        <v>24.333333333333336</v>
      </c>
      <c r="T3961">
        <f t="shared" si="184"/>
        <v>24.333333333333332</v>
      </c>
      <c r="U3961" t="s">
        <v>8317</v>
      </c>
      <c r="V3961" t="s">
        <v>8318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 t="str" cm="1">
        <f t="array" ref="E3962">_xlfn.IFS(D3962&lt;1000,"1000",D3962&lt;5000,"5000",D3962&lt;10000,"10000",D3962&lt;15000,"15000",D3962&lt;20000,"20000",D3962&lt;25000,"25000",D3962&lt;30000,"30000",D3962&lt;35000,"35000",D3962&lt;40000,"40000",D3962&lt;45000,"45000",D3962&lt;50000,"50000",D3962&gt;=50000,"&gt;50000")</f>
        <v>5000</v>
      </c>
      <c r="F3962">
        <v>45</v>
      </c>
      <c r="G3962" t="str" cm="1">
        <f t="array" ref="G3962">_xlfn.IFS(F3962&lt;1000,"1000",F3962&lt;5000,"5000",F3962&lt;10000,"10000",F3962&lt;15000,"15000",F3962&lt;20000,"20000",F3962&lt;25000,"25000",F3962&lt;30000,"30000",F3962&lt;35000,"35000",F3962&lt;40000,"40000",F3962&lt;45000,"45000",F3962&lt;50000,"50000",F3962&gt;50000,"&gt;50000")</f>
        <v>1000</v>
      </c>
      <c r="H3962" t="s">
        <v>8221</v>
      </c>
      <c r="I3962" t="s">
        <v>8224</v>
      </c>
      <c r="J3962" t="s">
        <v>8246</v>
      </c>
      <c r="K3962">
        <v>1451852256</v>
      </c>
      <c r="L3962" s="10">
        <v>42372.845555555556</v>
      </c>
      <c r="M3962">
        <v>1449260256</v>
      </c>
      <c r="N3962" s="10">
        <f t="shared" si="185"/>
        <v>42342.845555555556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183"/>
        <v>1.5</v>
      </c>
      <c r="T3962">
        <f t="shared" si="184"/>
        <v>11.25</v>
      </c>
      <c r="U3962" t="s">
        <v>8317</v>
      </c>
      <c r="V3962" t="s">
        <v>8318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 t="str" cm="1">
        <f t="array" ref="E3963">_xlfn.IFS(D3963&lt;1000,"1000",D3963&lt;5000,"5000",D3963&lt;10000,"10000",D3963&lt;15000,"15000",D3963&lt;20000,"20000",D3963&lt;25000,"25000",D3963&lt;30000,"30000",D3963&lt;35000,"35000",D3963&lt;40000,"40000",D3963&lt;45000,"45000",D3963&lt;50000,"50000",D3963&gt;=50000,"&gt;50000")</f>
        <v>10000</v>
      </c>
      <c r="F3963">
        <v>21</v>
      </c>
      <c r="G3963" t="str" cm="1">
        <f t="array" ref="G3963">_xlfn.IFS(F3963&lt;1000,"1000",F3963&lt;5000,"5000",F3963&lt;10000,"10000",F3963&lt;15000,"15000",F3963&lt;20000,"20000",F3963&lt;25000,"25000",F3963&lt;30000,"30000",F3963&lt;35000,"35000",F3963&lt;40000,"40000",F3963&lt;45000,"45000",F3963&lt;50000,"50000",F3963&gt;50000,"&gt;50000")</f>
        <v>1000</v>
      </c>
      <c r="H3963" t="s">
        <v>8221</v>
      </c>
      <c r="I3963" t="s">
        <v>8225</v>
      </c>
      <c r="J3963" t="s">
        <v>8247</v>
      </c>
      <c r="K3963">
        <v>1399584210</v>
      </c>
      <c r="L3963" s="10">
        <v>41767.891319444447</v>
      </c>
      <c r="M3963">
        <v>1397683410</v>
      </c>
      <c r="N3963" s="10">
        <f t="shared" si="185"/>
        <v>41745.891319444447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183"/>
        <v>0.42</v>
      </c>
      <c r="T3963">
        <f t="shared" si="184"/>
        <v>10.5</v>
      </c>
      <c r="U3963" t="s">
        <v>8317</v>
      </c>
      <c r="V3963" t="s">
        <v>8318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 t="str" cm="1">
        <f t="array" ref="E3964">_xlfn.IFS(D3964&lt;1000,"1000",D3964&lt;5000,"5000",D3964&lt;10000,"10000",D3964&lt;15000,"15000",D3964&lt;20000,"20000",D3964&lt;25000,"25000",D3964&lt;30000,"30000",D3964&lt;35000,"35000",D3964&lt;40000,"40000",D3964&lt;45000,"45000",D3964&lt;50000,"50000",D3964&gt;=50000,"&gt;50000")</f>
        <v>5000</v>
      </c>
      <c r="F3964">
        <v>45</v>
      </c>
      <c r="G3964" t="str" cm="1">
        <f t="array" ref="G3964">_xlfn.IFS(F3964&lt;1000,"1000",F3964&lt;5000,"5000",F3964&lt;10000,"10000",F3964&lt;15000,"15000",F3964&lt;20000,"20000",F3964&lt;25000,"25000",F3964&lt;30000,"30000",F3964&lt;35000,"35000",F3964&lt;40000,"40000",F3964&lt;45000,"45000",F3964&lt;50000,"50000",F3964&gt;50000,"&gt;50000")</f>
        <v>1000</v>
      </c>
      <c r="H3964" t="s">
        <v>8221</v>
      </c>
      <c r="I3964" t="s">
        <v>8225</v>
      </c>
      <c r="J3964" t="s">
        <v>8247</v>
      </c>
      <c r="K3964">
        <v>1448722494</v>
      </c>
      <c r="L3964" s="10">
        <v>42336.621458333335</v>
      </c>
      <c r="M3964">
        <v>1446562494</v>
      </c>
      <c r="N3964" s="10">
        <f t="shared" si="185"/>
        <v>42311.621458333335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183"/>
        <v>3.214285714285714</v>
      </c>
      <c r="T3964">
        <f t="shared" si="184"/>
        <v>15</v>
      </c>
      <c r="U3964" t="s">
        <v>8317</v>
      </c>
      <c r="V3964" t="s">
        <v>8318</v>
      </c>
    </row>
    <row r="3965" spans="1:22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 t="str" cm="1">
        <f t="array" ref="E3965">_xlfn.IFS(D3965&lt;1000,"1000",D3965&lt;5000,"5000",D3965&lt;10000,"10000",D3965&lt;15000,"15000",D3965&lt;20000,"20000",D3965&lt;25000,"25000",D3965&lt;30000,"30000",D3965&lt;35000,"35000",D3965&lt;40000,"40000",D3965&lt;45000,"45000",D3965&lt;50000,"50000",D3965&gt;=50000,"&gt;50000")</f>
        <v>15000</v>
      </c>
      <c r="F3965">
        <v>0</v>
      </c>
      <c r="G3965" t="str" cm="1">
        <f t="array" ref="G3965">_xlfn.IFS(F3965&lt;1000,"1000",F3965&lt;5000,"5000",F3965&lt;10000,"10000",F3965&lt;15000,"15000",F3965&lt;20000,"20000",F3965&lt;25000,"25000",F3965&lt;30000,"30000",F3965&lt;35000,"35000",F3965&lt;40000,"40000",F3965&lt;45000,"45000",F3965&lt;50000,"50000",F3965&gt;50000,"&gt;50000")</f>
        <v>1000</v>
      </c>
      <c r="H3965" t="s">
        <v>8221</v>
      </c>
      <c r="I3965" t="s">
        <v>8229</v>
      </c>
      <c r="J3965" t="s">
        <v>8251</v>
      </c>
      <c r="K3965">
        <v>1447821717</v>
      </c>
      <c r="L3965" s="10">
        <v>42326.195798611108</v>
      </c>
      <c r="M3965">
        <v>1445226117</v>
      </c>
      <c r="N3965" s="10">
        <f t="shared" si="185"/>
        <v>42296.154131944444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183"/>
        <v>0</v>
      </c>
      <c r="T3965" t="e">
        <f t="shared" si="184"/>
        <v>#DIV/0!</v>
      </c>
      <c r="U3965" t="s">
        <v>8317</v>
      </c>
      <c r="V3965" t="s">
        <v>8318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 t="str" cm="1">
        <f t="array" ref="E3966">_xlfn.IFS(D3966&lt;1000,"1000",D3966&lt;5000,"5000",D3966&lt;10000,"10000",D3966&lt;15000,"15000",D3966&lt;20000,"20000",D3966&lt;25000,"25000",D3966&lt;30000,"30000",D3966&lt;35000,"35000",D3966&lt;40000,"40000",D3966&lt;45000,"45000",D3966&lt;50000,"50000",D3966&gt;=50000,"&gt;50000")</f>
        <v>5000</v>
      </c>
      <c r="F3966">
        <v>126</v>
      </c>
      <c r="G3966" t="str" cm="1">
        <f t="array" ref="G3966">_xlfn.IFS(F3966&lt;1000,"1000",F3966&lt;5000,"5000",F3966&lt;10000,"10000",F3966&lt;15000,"15000",F3966&lt;20000,"20000",F3966&lt;25000,"25000",F3966&lt;30000,"30000",F3966&lt;35000,"35000",F3966&lt;40000,"40000",F3966&lt;45000,"45000",F3966&lt;50000,"50000",F3966&gt;50000,"&gt;50000")</f>
        <v>1000</v>
      </c>
      <c r="H3966" t="s">
        <v>8221</v>
      </c>
      <c r="I3966" t="s">
        <v>8224</v>
      </c>
      <c r="J3966" t="s">
        <v>8246</v>
      </c>
      <c r="K3966">
        <v>1429460386</v>
      </c>
      <c r="L3966" s="10">
        <v>42113.680393518516</v>
      </c>
      <c r="M3966">
        <v>1424279986</v>
      </c>
      <c r="N3966" s="10">
        <f t="shared" si="185"/>
        <v>42053.722060185188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183"/>
        <v>6.3</v>
      </c>
      <c r="T3966">
        <f t="shared" si="184"/>
        <v>42</v>
      </c>
      <c r="U3966" t="s">
        <v>8317</v>
      </c>
      <c r="V3966" t="s">
        <v>8318</v>
      </c>
    </row>
    <row r="3967" spans="1:22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 t="str" cm="1">
        <f t="array" ref="E3967">_xlfn.IFS(D3967&lt;1000,"1000",D3967&lt;5000,"5000",D3967&lt;10000,"10000",D3967&lt;15000,"15000",D3967&lt;20000,"20000",D3967&lt;25000,"25000",D3967&lt;30000,"30000",D3967&lt;35000,"35000",D3967&lt;40000,"40000",D3967&lt;45000,"45000",D3967&lt;50000,"50000",D3967&gt;=50000,"&gt;50000")</f>
        <v>5000</v>
      </c>
      <c r="F3967">
        <v>285</v>
      </c>
      <c r="G3967" t="str" cm="1">
        <f t="array" ref="G3967">_xlfn.IFS(F3967&lt;1000,"1000",F3967&lt;5000,"5000",F3967&lt;10000,"10000",F3967&lt;15000,"15000",F3967&lt;20000,"20000",F3967&lt;25000,"25000",F3967&lt;30000,"30000",F3967&lt;35000,"35000",F3967&lt;40000,"40000",F3967&lt;45000,"45000",F3967&lt;50000,"50000",F3967&gt;50000,"&gt;50000")</f>
        <v>1000</v>
      </c>
      <c r="H3967" t="s">
        <v>8221</v>
      </c>
      <c r="I3967" t="s">
        <v>8224</v>
      </c>
      <c r="J3967" t="s">
        <v>8246</v>
      </c>
      <c r="K3967">
        <v>1460608780</v>
      </c>
      <c r="L3967" s="10">
        <v>42474.194212962961</v>
      </c>
      <c r="M3967">
        <v>1455428380</v>
      </c>
      <c r="N3967" s="10">
        <f t="shared" si="185"/>
        <v>42414.235879629632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183"/>
        <v>14.249999999999998</v>
      </c>
      <c r="T3967">
        <f t="shared" si="184"/>
        <v>71.25</v>
      </c>
      <c r="U3967" t="s">
        <v>8317</v>
      </c>
      <c r="V3967" t="s">
        <v>8318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 t="str" cm="1">
        <f t="array" ref="E3968">_xlfn.IFS(D3968&lt;1000,"1000",D3968&lt;5000,"5000",D3968&lt;10000,"10000",D3968&lt;15000,"15000",D3968&lt;20000,"20000",D3968&lt;25000,"25000",D3968&lt;30000,"30000",D3968&lt;35000,"35000",D3968&lt;40000,"40000",D3968&lt;45000,"45000",D3968&lt;50000,"50000",D3968&gt;=50000,"&gt;50000")</f>
        <v>10000</v>
      </c>
      <c r="F3968">
        <v>45</v>
      </c>
      <c r="G3968" t="str" cm="1">
        <f t="array" ref="G3968">_xlfn.IFS(F3968&lt;1000,"1000",F3968&lt;5000,"5000",F3968&lt;10000,"10000",F3968&lt;15000,"15000",F3968&lt;20000,"20000",F3968&lt;25000,"25000",F3968&lt;30000,"30000",F3968&lt;35000,"35000",F3968&lt;40000,"40000",F3968&lt;45000,"45000",F3968&lt;50000,"50000",F3968&gt;50000,"&gt;50000")</f>
        <v>1000</v>
      </c>
      <c r="H3968" t="s">
        <v>8221</v>
      </c>
      <c r="I3968" t="s">
        <v>8224</v>
      </c>
      <c r="J3968" t="s">
        <v>8246</v>
      </c>
      <c r="K3968">
        <v>1406170740</v>
      </c>
      <c r="L3968" s="10">
        <v>41844.124305555553</v>
      </c>
      <c r="M3968">
        <v>1402506278</v>
      </c>
      <c r="N3968" s="10">
        <f t="shared" si="185"/>
        <v>41801.711550925924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183"/>
        <v>0.6</v>
      </c>
      <c r="T3968">
        <f t="shared" si="184"/>
        <v>22.5</v>
      </c>
      <c r="U3968" t="s">
        <v>8317</v>
      </c>
      <c r="V3968" t="s">
        <v>8318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 t="str" cm="1">
        <f t="array" ref="E3969">_xlfn.IFS(D3969&lt;1000,"1000",D3969&lt;5000,"5000",D3969&lt;10000,"10000",D3969&lt;15000,"15000",D3969&lt;20000,"20000",D3969&lt;25000,"25000",D3969&lt;30000,"30000",D3969&lt;35000,"35000",D3969&lt;40000,"40000",D3969&lt;45000,"45000",D3969&lt;50000,"50000",D3969&gt;=50000,"&gt;50000")</f>
        <v>5000</v>
      </c>
      <c r="F3969">
        <v>410</v>
      </c>
      <c r="G3969" t="str" cm="1">
        <f t="array" ref="G3969">_xlfn.IFS(F3969&lt;1000,"1000",F3969&lt;5000,"5000",F3969&lt;10000,"10000",F3969&lt;15000,"15000",F3969&lt;20000,"20000",F3969&lt;25000,"25000",F3969&lt;30000,"30000",F3969&lt;35000,"35000",F3969&lt;40000,"40000",F3969&lt;45000,"45000",F3969&lt;50000,"50000",F3969&gt;50000,"&gt;50000")</f>
        <v>1000</v>
      </c>
      <c r="H3969" t="s">
        <v>8221</v>
      </c>
      <c r="I3969" t="s">
        <v>8224</v>
      </c>
      <c r="J3969" t="s">
        <v>8246</v>
      </c>
      <c r="K3969">
        <v>1488783507</v>
      </c>
      <c r="L3969" s="10">
        <v>42800.290590277778</v>
      </c>
      <c r="M3969">
        <v>1486191507</v>
      </c>
      <c r="N3969" s="10">
        <f t="shared" si="185"/>
        <v>42770.290590277778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183"/>
        <v>24.117647058823529</v>
      </c>
      <c r="T3969">
        <f t="shared" si="184"/>
        <v>41</v>
      </c>
      <c r="U3969" t="s">
        <v>8317</v>
      </c>
      <c r="V3969" t="s">
        <v>8318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 t="str" cm="1">
        <f t="array" ref="E3970">_xlfn.IFS(D3970&lt;1000,"1000",D3970&lt;5000,"5000",D3970&lt;10000,"10000",D3970&lt;15000,"15000",D3970&lt;20000,"20000",D3970&lt;25000,"25000",D3970&lt;30000,"30000",D3970&lt;35000,"35000",D3970&lt;40000,"40000",D3970&lt;45000,"45000",D3970&lt;50000,"50000",D3970&gt;=50000,"&gt;50000")</f>
        <v>10000</v>
      </c>
      <c r="F3970">
        <v>527</v>
      </c>
      <c r="G3970" t="str" cm="1">
        <f t="array" ref="G3970">_xlfn.IFS(F3970&lt;1000,"1000",F3970&lt;5000,"5000",F3970&lt;10000,"10000",F3970&lt;15000,"15000",F3970&lt;20000,"20000",F3970&lt;25000,"25000",F3970&lt;30000,"30000",F3970&lt;35000,"35000",F3970&lt;40000,"40000",F3970&lt;45000,"45000",F3970&lt;50000,"50000",F3970&gt;50000,"&gt;50000")</f>
        <v>1000</v>
      </c>
      <c r="H3970" t="s">
        <v>8221</v>
      </c>
      <c r="I3970" t="s">
        <v>8224</v>
      </c>
      <c r="J3970" t="s">
        <v>8246</v>
      </c>
      <c r="K3970">
        <v>1463945673</v>
      </c>
      <c r="L3970" s="10">
        <v>42512.815659722226</v>
      </c>
      <c r="M3970">
        <v>1458761673</v>
      </c>
      <c r="N3970" s="10">
        <f t="shared" si="185"/>
        <v>42452.815659722226</v>
      </c>
      <c r="O3970" t="b">
        <v>0</v>
      </c>
      <c r="P3970">
        <v>11</v>
      </c>
      <c r="Q3970" t="b">
        <v>0</v>
      </c>
      <c r="R3970" t="s">
        <v>8271</v>
      </c>
      <c r="S3970" s="5">
        <f t="shared" ref="S3970:S4033" si="186">(F3970/D3970)*100</f>
        <v>10.54</v>
      </c>
      <c r="T3970">
        <f t="shared" ref="T3970:T4033" si="187">F3970/P3970</f>
        <v>47.909090909090907</v>
      </c>
      <c r="U3970" t="s">
        <v>8317</v>
      </c>
      <c r="V3970" t="s">
        <v>8318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 t="str" cm="1">
        <f t="array" ref="E3971">_xlfn.IFS(D3971&lt;1000,"1000",D3971&lt;5000,"5000",D3971&lt;10000,"10000",D3971&lt;15000,"15000",D3971&lt;20000,"20000",D3971&lt;25000,"25000",D3971&lt;30000,"30000",D3971&lt;35000,"35000",D3971&lt;40000,"40000",D3971&lt;45000,"45000",D3971&lt;50000,"50000",D3971&gt;=50000,"&gt;50000")</f>
        <v>5000</v>
      </c>
      <c r="F3971">
        <v>211</v>
      </c>
      <c r="G3971" t="str" cm="1">
        <f t="array" ref="G3971">_xlfn.IFS(F3971&lt;1000,"1000",F3971&lt;5000,"5000",F3971&lt;10000,"10000",F3971&lt;15000,"15000",F3971&lt;20000,"20000",F3971&lt;25000,"25000",F3971&lt;30000,"30000",F3971&lt;35000,"35000",F3971&lt;40000,"40000",F3971&lt;45000,"45000",F3971&lt;50000,"50000",F3971&gt;50000,"&gt;50000")</f>
        <v>1000</v>
      </c>
      <c r="H3971" t="s">
        <v>8221</v>
      </c>
      <c r="I3971" t="s">
        <v>8224</v>
      </c>
      <c r="J3971" t="s">
        <v>8246</v>
      </c>
      <c r="K3971">
        <v>1472442900</v>
      </c>
      <c r="L3971" s="10">
        <v>42611.163194444445</v>
      </c>
      <c r="M3971">
        <v>1471638646</v>
      </c>
      <c r="N3971" s="10">
        <f t="shared" ref="N3971:N4034" si="188">(((M3971/60)/60)/24)+DATE(1970,1,1)</f>
        <v>42601.854699074072</v>
      </c>
      <c r="O3971" t="b">
        <v>0</v>
      </c>
      <c r="P3971">
        <v>6</v>
      </c>
      <c r="Q3971" t="b">
        <v>0</v>
      </c>
      <c r="R3971" t="s">
        <v>8271</v>
      </c>
      <c r="S3971" s="5">
        <f t="shared" si="186"/>
        <v>7.4690265486725664</v>
      </c>
      <c r="T3971">
        <f t="shared" si="187"/>
        <v>35.166666666666664</v>
      </c>
      <c r="U3971" t="s">
        <v>8317</v>
      </c>
      <c r="V3971" t="s">
        <v>8318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 t="str" cm="1">
        <f t="array" ref="E3972">_xlfn.IFS(D3972&lt;1000,"1000",D3972&lt;5000,"5000",D3972&lt;10000,"10000",D3972&lt;15000,"15000",D3972&lt;20000,"20000",D3972&lt;25000,"25000",D3972&lt;30000,"30000",D3972&lt;35000,"35000",D3972&lt;40000,"40000",D3972&lt;45000,"45000",D3972&lt;50000,"50000",D3972&gt;=50000,"&gt;50000")</f>
        <v>20000</v>
      </c>
      <c r="F3972">
        <v>11</v>
      </c>
      <c r="G3972" t="str" cm="1">
        <f t="array" ref="G3972">_xlfn.IFS(F3972&lt;1000,"1000",F3972&lt;5000,"5000",F3972&lt;10000,"10000",F3972&lt;15000,"15000",F3972&lt;20000,"20000",F3972&lt;25000,"25000",F3972&lt;30000,"30000",F3972&lt;35000,"35000",F3972&lt;40000,"40000",F3972&lt;45000,"45000",F3972&lt;50000,"50000",F3972&gt;50000,"&gt;50000")</f>
        <v>1000</v>
      </c>
      <c r="H3972" t="s">
        <v>8221</v>
      </c>
      <c r="I3972" t="s">
        <v>8224</v>
      </c>
      <c r="J3972" t="s">
        <v>8246</v>
      </c>
      <c r="K3972">
        <v>1460925811</v>
      </c>
      <c r="L3972" s="10">
        <v>42477.863553240735</v>
      </c>
      <c r="M3972">
        <v>1458333811</v>
      </c>
      <c r="N3972" s="10">
        <f t="shared" si="188"/>
        <v>42447.863553240735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186"/>
        <v>7.3333333333333334E-2</v>
      </c>
      <c r="T3972">
        <f t="shared" si="187"/>
        <v>5.5</v>
      </c>
      <c r="U3972" t="s">
        <v>8317</v>
      </c>
      <c r="V3972" t="s">
        <v>8318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 t="str" cm="1">
        <f t="array" ref="E3973">_xlfn.IFS(D3973&lt;1000,"1000",D3973&lt;5000,"5000",D3973&lt;10000,"10000",D3973&lt;15000,"15000",D3973&lt;20000,"20000",D3973&lt;25000,"25000",D3973&lt;30000,"30000",D3973&lt;35000,"35000",D3973&lt;40000,"40000",D3973&lt;45000,"45000",D3973&lt;50000,"50000",D3973&gt;=50000,"&gt;50000")</f>
        <v>15000</v>
      </c>
      <c r="F3973">
        <v>136</v>
      </c>
      <c r="G3973" t="str" cm="1">
        <f t="array" ref="G3973">_xlfn.IFS(F3973&lt;1000,"1000",F3973&lt;5000,"5000",F3973&lt;10000,"10000",F3973&lt;15000,"15000",F3973&lt;20000,"20000",F3973&lt;25000,"25000",F3973&lt;30000,"30000",F3973&lt;35000,"35000",F3973&lt;40000,"40000",F3973&lt;45000,"45000",F3973&lt;50000,"50000",F3973&gt;50000,"&gt;50000")</f>
        <v>1000</v>
      </c>
      <c r="H3973" t="s">
        <v>8221</v>
      </c>
      <c r="I3973" t="s">
        <v>8224</v>
      </c>
      <c r="J3973" t="s">
        <v>8246</v>
      </c>
      <c r="K3973">
        <v>1405947126</v>
      </c>
      <c r="L3973" s="10">
        <v>41841.536180555559</v>
      </c>
      <c r="M3973">
        <v>1403355126</v>
      </c>
      <c r="N3973" s="10">
        <f t="shared" si="188"/>
        <v>41811.536180555559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186"/>
        <v>0.97142857142857131</v>
      </c>
      <c r="T3973">
        <f t="shared" si="187"/>
        <v>22.666666666666668</v>
      </c>
      <c r="U3973" t="s">
        <v>8317</v>
      </c>
      <c r="V3973" t="s">
        <v>8318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 t="str" cm="1">
        <f t="array" ref="E3974">_xlfn.IFS(D3974&lt;1000,"1000",D3974&lt;5000,"5000",D3974&lt;10000,"10000",D3974&lt;15000,"15000",D3974&lt;20000,"20000",D3974&lt;25000,"25000",D3974&lt;30000,"30000",D3974&lt;35000,"35000",D3974&lt;40000,"40000",D3974&lt;45000,"45000",D3974&lt;50000,"50000",D3974&gt;=50000,"&gt;50000")</f>
        <v>5000</v>
      </c>
      <c r="F3974">
        <v>211</v>
      </c>
      <c r="G3974" t="str" cm="1">
        <f t="array" ref="G3974">_xlfn.IFS(F3974&lt;1000,"1000",F3974&lt;5000,"5000",F3974&lt;10000,"10000",F3974&lt;15000,"15000",F3974&lt;20000,"20000",F3974&lt;25000,"25000",F3974&lt;30000,"30000",F3974&lt;35000,"35000",F3974&lt;40000,"40000",F3974&lt;45000,"45000",F3974&lt;50000,"50000",F3974&gt;50000,"&gt;50000")</f>
        <v>1000</v>
      </c>
      <c r="H3974" t="s">
        <v>8221</v>
      </c>
      <c r="I3974" t="s">
        <v>8224</v>
      </c>
      <c r="J3974" t="s">
        <v>8246</v>
      </c>
      <c r="K3974">
        <v>1423186634</v>
      </c>
      <c r="L3974" s="10">
        <v>42041.067523148144</v>
      </c>
      <c r="M3974">
        <v>1418002634</v>
      </c>
      <c r="N3974" s="10">
        <f t="shared" si="188"/>
        <v>41981.067523148144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186"/>
        <v>21.099999999999998</v>
      </c>
      <c r="T3974">
        <f t="shared" si="187"/>
        <v>26.375</v>
      </c>
      <c r="U3974" t="s">
        <v>8317</v>
      </c>
      <c r="V3974" t="s">
        <v>8318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 t="str" cm="1">
        <f t="array" ref="E3975">_xlfn.IFS(D3975&lt;1000,"1000",D3975&lt;5000,"5000",D3975&lt;10000,"10000",D3975&lt;15000,"15000",D3975&lt;20000,"20000",D3975&lt;25000,"25000",D3975&lt;30000,"30000",D3975&lt;35000,"35000",D3975&lt;40000,"40000",D3975&lt;45000,"45000",D3975&lt;50000,"50000",D3975&gt;=50000,"&gt;50000")</f>
        <v>10000</v>
      </c>
      <c r="F3975">
        <v>3905</v>
      </c>
      <c r="G3975" t="str" cm="1">
        <f t="array" ref="G3975">_xlfn.IFS(F3975&lt;1000,"1000",F3975&lt;5000,"5000",F3975&lt;10000,"10000",F3975&lt;15000,"15000",F3975&lt;20000,"20000",F3975&lt;25000,"25000",F3975&lt;30000,"30000",F3975&lt;35000,"35000",F3975&lt;40000,"40000",F3975&lt;45000,"45000",F3975&lt;50000,"50000",F3975&gt;50000,"&gt;50000")</f>
        <v>5000</v>
      </c>
      <c r="H3975" t="s">
        <v>8221</v>
      </c>
      <c r="I3975" t="s">
        <v>8224</v>
      </c>
      <c r="J3975" t="s">
        <v>8246</v>
      </c>
      <c r="K3975">
        <v>1462766400</v>
      </c>
      <c r="L3975" s="10">
        <v>42499.166666666672</v>
      </c>
      <c r="M3975">
        <v>1460219110</v>
      </c>
      <c r="N3975" s="10">
        <f t="shared" si="188"/>
        <v>42469.68414351852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186"/>
        <v>78.100000000000009</v>
      </c>
      <c r="T3975">
        <f t="shared" si="187"/>
        <v>105.54054054054055</v>
      </c>
      <c r="U3975" t="s">
        <v>8317</v>
      </c>
      <c r="V3975" t="s">
        <v>8318</v>
      </c>
    </row>
    <row r="3976" spans="1:22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 t="str" cm="1">
        <f t="array" ref="E3976">_xlfn.IFS(D3976&lt;1000,"1000",D3976&lt;5000,"5000",D3976&lt;10000,"10000",D3976&lt;15000,"15000",D3976&lt;20000,"20000",D3976&lt;25000,"25000",D3976&lt;30000,"30000",D3976&lt;35000,"35000",D3976&lt;40000,"40000",D3976&lt;45000,"45000",D3976&lt;50000,"50000",D3976&gt;=50000,"&gt;50000")</f>
        <v>5000</v>
      </c>
      <c r="F3976">
        <v>320</v>
      </c>
      <c r="G3976" t="str" cm="1">
        <f t="array" ref="G3976">_xlfn.IFS(F3976&lt;1000,"1000",F3976&lt;5000,"5000",F3976&lt;10000,"10000",F3976&lt;15000,"15000",F3976&lt;20000,"20000",F3976&lt;25000,"25000",F3976&lt;30000,"30000",F3976&lt;35000,"35000",F3976&lt;40000,"40000",F3976&lt;45000,"45000",F3976&lt;50000,"50000",F3976&gt;50000,"&gt;50000")</f>
        <v>1000</v>
      </c>
      <c r="H3976" t="s">
        <v>8221</v>
      </c>
      <c r="I3976" t="s">
        <v>8225</v>
      </c>
      <c r="J3976" t="s">
        <v>8247</v>
      </c>
      <c r="K3976">
        <v>1464872848</v>
      </c>
      <c r="L3976" s="10">
        <v>42523.546851851846</v>
      </c>
      <c r="M3976">
        <v>1462280848</v>
      </c>
      <c r="N3976" s="10">
        <f t="shared" si="188"/>
        <v>42493.546851851846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186"/>
        <v>32</v>
      </c>
      <c r="T3976">
        <f t="shared" si="187"/>
        <v>29.09090909090909</v>
      </c>
      <c r="U3976" t="s">
        <v>8317</v>
      </c>
      <c r="V3976" t="s">
        <v>8318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 t="str" cm="1">
        <f t="array" ref="E3977">_xlfn.IFS(D3977&lt;1000,"1000",D3977&lt;5000,"5000",D3977&lt;10000,"10000",D3977&lt;15000,"15000",D3977&lt;20000,"20000",D3977&lt;25000,"25000",D3977&lt;30000,"30000",D3977&lt;35000,"35000",D3977&lt;40000,"40000",D3977&lt;45000,"45000",D3977&lt;50000,"50000",D3977&gt;=50000,"&gt;50000")</f>
        <v>1000</v>
      </c>
      <c r="F3977">
        <v>0</v>
      </c>
      <c r="G3977" t="str" cm="1">
        <f t="array" ref="G3977">_xlfn.IFS(F3977&lt;1000,"1000",F3977&lt;5000,"5000",F3977&lt;10000,"10000",F3977&lt;15000,"15000",F3977&lt;20000,"20000",F3977&lt;25000,"25000",F3977&lt;30000,"30000",F3977&lt;35000,"35000",F3977&lt;40000,"40000",F3977&lt;45000,"45000",F3977&lt;50000,"50000",F3977&gt;50000,"&gt;50000")</f>
        <v>1000</v>
      </c>
      <c r="H3977" t="s">
        <v>8221</v>
      </c>
      <c r="I3977" t="s">
        <v>8224</v>
      </c>
      <c r="J3977" t="s">
        <v>8246</v>
      </c>
      <c r="K3977">
        <v>1468442898</v>
      </c>
      <c r="L3977" s="10">
        <v>42564.866875</v>
      </c>
      <c r="M3977">
        <v>1465850898</v>
      </c>
      <c r="N3977" s="10">
        <f t="shared" si="188"/>
        <v>42534.866875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186"/>
        <v>0</v>
      </c>
      <c r="T3977" t="e">
        <f t="shared" si="187"/>
        <v>#DIV/0!</v>
      </c>
      <c r="U3977" t="s">
        <v>8317</v>
      </c>
      <c r="V3977" t="s">
        <v>8318</v>
      </c>
    </row>
    <row r="3978" spans="1:22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 t="str" cm="1">
        <f t="array" ref="E3978">_xlfn.IFS(D3978&lt;1000,"1000",D3978&lt;5000,"5000",D3978&lt;10000,"10000",D3978&lt;15000,"15000",D3978&lt;20000,"20000",D3978&lt;25000,"25000",D3978&lt;30000,"30000",D3978&lt;35000,"35000",D3978&lt;40000,"40000",D3978&lt;45000,"45000",D3978&lt;50000,"50000",D3978&gt;=50000,"&gt;50000")</f>
        <v>5000</v>
      </c>
      <c r="F3978">
        <v>620</v>
      </c>
      <c r="G3978" t="str" cm="1">
        <f t="array" ref="G3978">_xlfn.IFS(F3978&lt;1000,"1000",F3978&lt;5000,"5000",F3978&lt;10000,"10000",F3978&lt;15000,"15000",F3978&lt;20000,"20000",F3978&lt;25000,"25000",F3978&lt;30000,"30000",F3978&lt;35000,"35000",F3978&lt;40000,"40000",F3978&lt;45000,"45000",F3978&lt;50000,"50000",F3978&gt;50000,"&gt;50000")</f>
        <v>1000</v>
      </c>
      <c r="H3978" t="s">
        <v>8221</v>
      </c>
      <c r="I3978" t="s">
        <v>8224</v>
      </c>
      <c r="J3978" t="s">
        <v>8246</v>
      </c>
      <c r="K3978">
        <v>1406876400</v>
      </c>
      <c r="L3978" s="10">
        <v>41852.291666666664</v>
      </c>
      <c r="M3978">
        <v>1405024561</v>
      </c>
      <c r="N3978" s="10">
        <f t="shared" si="188"/>
        <v>41830.858344907407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186"/>
        <v>47.692307692307693</v>
      </c>
      <c r="T3978">
        <f t="shared" si="187"/>
        <v>62</v>
      </c>
      <c r="U3978" t="s">
        <v>8317</v>
      </c>
      <c r="V3978" t="s">
        <v>8318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 t="str" cm="1">
        <f t="array" ref="E3979">_xlfn.IFS(D3979&lt;1000,"1000",D3979&lt;5000,"5000",D3979&lt;10000,"10000",D3979&lt;15000,"15000",D3979&lt;20000,"20000",D3979&lt;25000,"25000",D3979&lt;30000,"30000",D3979&lt;35000,"35000",D3979&lt;40000,"40000",D3979&lt;45000,"45000",D3979&lt;50000,"50000",D3979&gt;=50000,"&gt;50000")</f>
        <v>&gt;50000</v>
      </c>
      <c r="F3979">
        <v>1305</v>
      </c>
      <c r="G3979" t="str" cm="1">
        <f t="array" ref="G3979">_xlfn.IFS(F3979&lt;1000,"1000",F3979&lt;5000,"5000",F3979&lt;10000,"10000",F3979&lt;15000,"15000",F3979&lt;20000,"20000",F3979&lt;25000,"25000",F3979&lt;30000,"30000",F3979&lt;35000,"35000",F3979&lt;40000,"40000",F3979&lt;45000,"45000",F3979&lt;50000,"50000",F3979&gt;50000,"&gt;50000")</f>
        <v>5000</v>
      </c>
      <c r="H3979" t="s">
        <v>8221</v>
      </c>
      <c r="I3979" t="s">
        <v>8224</v>
      </c>
      <c r="J3979" t="s">
        <v>8246</v>
      </c>
      <c r="K3979">
        <v>1469213732</v>
      </c>
      <c r="L3979" s="10">
        <v>42573.788564814815</v>
      </c>
      <c r="M3979">
        <v>1466621732</v>
      </c>
      <c r="N3979" s="10">
        <f t="shared" si="188"/>
        <v>42543.788564814815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186"/>
        <v>1.4500000000000002</v>
      </c>
      <c r="T3979">
        <f t="shared" si="187"/>
        <v>217.5</v>
      </c>
      <c r="U3979" t="s">
        <v>8317</v>
      </c>
      <c r="V3979" t="s">
        <v>8318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 t="str" cm="1">
        <f t="array" ref="E3980">_xlfn.IFS(D3980&lt;1000,"1000",D3980&lt;5000,"5000",D3980&lt;10000,"10000",D3980&lt;15000,"15000",D3980&lt;20000,"20000",D3980&lt;25000,"25000",D3980&lt;30000,"30000",D3980&lt;35000,"35000",D3980&lt;40000,"40000",D3980&lt;45000,"45000",D3980&lt;50000,"50000",D3980&gt;=50000,"&gt;50000")</f>
        <v>5000</v>
      </c>
      <c r="F3980">
        <v>214</v>
      </c>
      <c r="G3980" t="str" cm="1">
        <f t="array" ref="G3980">_xlfn.IFS(F3980&lt;1000,"1000",F3980&lt;5000,"5000",F3980&lt;10000,"10000",F3980&lt;15000,"15000",F3980&lt;20000,"20000",F3980&lt;25000,"25000",F3980&lt;30000,"30000",F3980&lt;35000,"35000",F3980&lt;40000,"40000",F3980&lt;45000,"45000",F3980&lt;50000,"50000",F3980&gt;50000,"&gt;50000")</f>
        <v>1000</v>
      </c>
      <c r="H3980" t="s">
        <v>8221</v>
      </c>
      <c r="I3980" t="s">
        <v>8224</v>
      </c>
      <c r="J3980" t="s">
        <v>8246</v>
      </c>
      <c r="K3980">
        <v>1422717953</v>
      </c>
      <c r="L3980" s="10">
        <v>42035.642974537041</v>
      </c>
      <c r="M3980">
        <v>1417533953</v>
      </c>
      <c r="N3980" s="10">
        <f t="shared" si="188"/>
        <v>41975.642974537041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186"/>
        <v>10.7</v>
      </c>
      <c r="T3980">
        <f t="shared" si="187"/>
        <v>26.75</v>
      </c>
      <c r="U3980" t="s">
        <v>8317</v>
      </c>
      <c r="V3980" t="s">
        <v>8318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 t="str" cm="1">
        <f t="array" ref="E3981">_xlfn.IFS(D3981&lt;1000,"1000",D3981&lt;5000,"5000",D3981&lt;10000,"10000",D3981&lt;15000,"15000",D3981&lt;20000,"20000",D3981&lt;25000,"25000",D3981&lt;30000,"30000",D3981&lt;35000,"35000",D3981&lt;40000,"40000",D3981&lt;45000,"45000",D3981&lt;50000,"50000",D3981&gt;=50000,"&gt;50000")</f>
        <v>10000</v>
      </c>
      <c r="F3981">
        <v>110</v>
      </c>
      <c r="G3981" t="str" cm="1">
        <f t="array" ref="G3981">_xlfn.IFS(F3981&lt;1000,"1000",F3981&lt;5000,"5000",F3981&lt;10000,"10000",F3981&lt;15000,"15000",F3981&lt;20000,"20000",F3981&lt;25000,"25000",F3981&lt;30000,"30000",F3981&lt;35000,"35000",F3981&lt;40000,"40000",F3981&lt;45000,"45000",F3981&lt;50000,"50000",F3981&gt;50000,"&gt;50000")</f>
        <v>1000</v>
      </c>
      <c r="H3981" t="s">
        <v>8221</v>
      </c>
      <c r="I3981" t="s">
        <v>8225</v>
      </c>
      <c r="J3981" t="s">
        <v>8247</v>
      </c>
      <c r="K3981">
        <v>1427659200</v>
      </c>
      <c r="L3981" s="10">
        <v>42092.833333333328</v>
      </c>
      <c r="M3981">
        <v>1425678057</v>
      </c>
      <c r="N3981" s="10">
        <f t="shared" si="188"/>
        <v>42069.903437500005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186"/>
        <v>1.8333333333333333</v>
      </c>
      <c r="T3981">
        <f t="shared" si="187"/>
        <v>18.333333333333332</v>
      </c>
      <c r="U3981" t="s">
        <v>8317</v>
      </c>
      <c r="V3981" t="s">
        <v>8318</v>
      </c>
    </row>
    <row r="3982" spans="1:22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 t="str" cm="1">
        <f t="array" ref="E3982">_xlfn.IFS(D3982&lt;1000,"1000",D3982&lt;5000,"5000",D3982&lt;10000,"10000",D3982&lt;15000,"15000",D3982&lt;20000,"20000",D3982&lt;25000,"25000",D3982&lt;30000,"30000",D3982&lt;35000,"35000",D3982&lt;40000,"40000",D3982&lt;45000,"45000",D3982&lt;50000,"50000",D3982&gt;=50000,"&gt;50000")</f>
        <v>5000</v>
      </c>
      <c r="F3982">
        <v>450</v>
      </c>
      <c r="G3982" t="str" cm="1">
        <f t="array" ref="G3982">_xlfn.IFS(F3982&lt;1000,"1000",F3982&lt;5000,"5000",F3982&lt;10000,"10000",F3982&lt;15000,"15000",F3982&lt;20000,"20000",F3982&lt;25000,"25000",F3982&lt;30000,"30000",F3982&lt;35000,"35000",F3982&lt;40000,"40000",F3982&lt;45000,"45000",F3982&lt;50000,"50000",F3982&gt;50000,"&gt;50000")</f>
        <v>1000</v>
      </c>
      <c r="H3982" t="s">
        <v>8221</v>
      </c>
      <c r="I3982" t="s">
        <v>8224</v>
      </c>
      <c r="J3982" t="s">
        <v>8246</v>
      </c>
      <c r="K3982">
        <v>1404570147</v>
      </c>
      <c r="L3982" s="10">
        <v>41825.598923611113</v>
      </c>
      <c r="M3982">
        <v>1401978147</v>
      </c>
      <c r="N3982" s="10">
        <f t="shared" si="188"/>
        <v>41795.598923611113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186"/>
        <v>18</v>
      </c>
      <c r="T3982">
        <f t="shared" si="187"/>
        <v>64.285714285714292</v>
      </c>
      <c r="U3982" t="s">
        <v>8317</v>
      </c>
      <c r="V3982" t="s">
        <v>8318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 t="str" cm="1">
        <f t="array" ref="E3983">_xlfn.IFS(D3983&lt;1000,"1000",D3983&lt;5000,"5000",D3983&lt;10000,"10000",D3983&lt;15000,"15000",D3983&lt;20000,"20000",D3983&lt;25000,"25000",D3983&lt;30000,"30000",D3983&lt;35000,"35000",D3983&lt;40000,"40000",D3983&lt;45000,"45000",D3983&lt;50000,"50000",D3983&gt;=50000,"&gt;50000")</f>
        <v>35000</v>
      </c>
      <c r="F3983">
        <v>1225</v>
      </c>
      <c r="G3983" t="str" cm="1">
        <f t="array" ref="G3983">_xlfn.IFS(F3983&lt;1000,"1000",F3983&lt;5000,"5000",F3983&lt;10000,"10000",F3983&lt;15000,"15000",F3983&lt;20000,"20000",F3983&lt;25000,"25000",F3983&lt;30000,"30000",F3983&lt;35000,"35000",F3983&lt;40000,"40000",F3983&lt;45000,"45000",F3983&lt;50000,"50000",F3983&gt;50000,"&gt;50000")</f>
        <v>5000</v>
      </c>
      <c r="H3983" t="s">
        <v>8221</v>
      </c>
      <c r="I3983" t="s">
        <v>8224</v>
      </c>
      <c r="J3983" t="s">
        <v>8246</v>
      </c>
      <c r="K3983">
        <v>1468729149</v>
      </c>
      <c r="L3983" s="10">
        <v>42568.179965277777</v>
      </c>
      <c r="M3983">
        <v>1463545149</v>
      </c>
      <c r="N3983" s="10">
        <f t="shared" si="188"/>
        <v>42508.179965277777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186"/>
        <v>4.083333333333333</v>
      </c>
      <c r="T3983">
        <f t="shared" si="187"/>
        <v>175</v>
      </c>
      <c r="U3983" t="s">
        <v>8317</v>
      </c>
      <c r="V3983" t="s">
        <v>8318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 t="str" cm="1">
        <f t="array" ref="E3984">_xlfn.IFS(D3984&lt;1000,"1000",D3984&lt;5000,"5000",D3984&lt;10000,"10000",D3984&lt;15000,"15000",D3984&lt;20000,"20000",D3984&lt;25000,"25000",D3984&lt;30000,"30000",D3984&lt;35000,"35000",D3984&lt;40000,"40000",D3984&lt;45000,"45000",D3984&lt;50000,"50000",D3984&gt;=50000,"&gt;50000")</f>
        <v>1000</v>
      </c>
      <c r="F3984">
        <v>170</v>
      </c>
      <c r="G3984" t="str" cm="1">
        <f t="array" ref="G3984">_xlfn.IFS(F3984&lt;1000,"1000",F3984&lt;5000,"5000",F3984&lt;10000,"10000",F3984&lt;15000,"15000",F3984&lt;20000,"20000",F3984&lt;25000,"25000",F3984&lt;30000,"30000",F3984&lt;35000,"35000",F3984&lt;40000,"40000",F3984&lt;45000,"45000",F3984&lt;50000,"50000",F3984&gt;50000,"&gt;50000")</f>
        <v>1000</v>
      </c>
      <c r="H3984" t="s">
        <v>8221</v>
      </c>
      <c r="I3984" t="s">
        <v>8225</v>
      </c>
      <c r="J3984" t="s">
        <v>8247</v>
      </c>
      <c r="K3984">
        <v>1436297180</v>
      </c>
      <c r="L3984" s="10">
        <v>42192.809953703705</v>
      </c>
      <c r="M3984">
        <v>1431113180</v>
      </c>
      <c r="N3984" s="10">
        <f t="shared" si="188"/>
        <v>42132.809953703705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186"/>
        <v>20</v>
      </c>
      <c r="T3984">
        <f t="shared" si="187"/>
        <v>34</v>
      </c>
      <c r="U3984" t="s">
        <v>8317</v>
      </c>
      <c r="V3984" t="s">
        <v>8318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 t="str" cm="1">
        <f t="array" ref="E3985">_xlfn.IFS(D3985&lt;1000,"1000",D3985&lt;5000,"5000",D3985&lt;10000,"10000",D3985&lt;15000,"15000",D3985&lt;20000,"20000",D3985&lt;25000,"25000",D3985&lt;30000,"30000",D3985&lt;35000,"35000",D3985&lt;40000,"40000",D3985&lt;45000,"45000",D3985&lt;50000,"50000",D3985&gt;=50000,"&gt;50000")</f>
        <v>15000</v>
      </c>
      <c r="F3985">
        <v>3877</v>
      </c>
      <c r="G3985" t="str" cm="1">
        <f t="array" ref="G3985">_xlfn.IFS(F3985&lt;1000,"1000",F3985&lt;5000,"5000",F3985&lt;10000,"10000",F3985&lt;15000,"15000",F3985&lt;20000,"20000",F3985&lt;25000,"25000",F3985&lt;30000,"30000",F3985&lt;35000,"35000",F3985&lt;40000,"40000",F3985&lt;45000,"45000",F3985&lt;50000,"50000",F3985&gt;50000,"&gt;50000")</f>
        <v>5000</v>
      </c>
      <c r="H3985" t="s">
        <v>8221</v>
      </c>
      <c r="I3985" t="s">
        <v>8224</v>
      </c>
      <c r="J3985" t="s">
        <v>8246</v>
      </c>
      <c r="K3985">
        <v>1400569140</v>
      </c>
      <c r="L3985" s="10">
        <v>41779.290972222225</v>
      </c>
      <c r="M3985">
        <v>1397854356</v>
      </c>
      <c r="N3985" s="10">
        <f t="shared" si="188"/>
        <v>41747.86986111111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186"/>
        <v>34.802513464991023</v>
      </c>
      <c r="T3985">
        <f t="shared" si="187"/>
        <v>84.282608695652172</v>
      </c>
      <c r="U3985" t="s">
        <v>8317</v>
      </c>
      <c r="V3985" t="s">
        <v>8318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 t="str" cm="1">
        <f t="array" ref="E3986">_xlfn.IFS(D3986&lt;1000,"1000",D3986&lt;5000,"5000",D3986&lt;10000,"10000",D3986&lt;15000,"15000",D3986&lt;20000,"20000",D3986&lt;25000,"25000",D3986&lt;30000,"30000",D3986&lt;35000,"35000",D3986&lt;40000,"40000",D3986&lt;45000,"45000",D3986&lt;50000,"50000",D3986&gt;=50000,"&gt;50000")</f>
        <v>5000</v>
      </c>
      <c r="F3986">
        <v>95</v>
      </c>
      <c r="G3986" t="str" cm="1">
        <f t="array" ref="G3986">_xlfn.IFS(F3986&lt;1000,"1000",F3986&lt;5000,"5000",F3986&lt;10000,"10000",F3986&lt;15000,"15000",F3986&lt;20000,"20000",F3986&lt;25000,"25000",F3986&lt;30000,"30000",F3986&lt;35000,"35000",F3986&lt;40000,"40000",F3986&lt;45000,"45000",F3986&lt;50000,"50000",F3986&gt;50000,"&gt;50000")</f>
        <v>1000</v>
      </c>
      <c r="H3986" t="s">
        <v>8221</v>
      </c>
      <c r="I3986" t="s">
        <v>8225</v>
      </c>
      <c r="J3986" t="s">
        <v>8247</v>
      </c>
      <c r="K3986">
        <v>1415404800</v>
      </c>
      <c r="L3986" s="10">
        <v>41951</v>
      </c>
      <c r="M3986">
        <v>1412809644</v>
      </c>
      <c r="N3986" s="10">
        <f t="shared" si="188"/>
        <v>41920.963472222218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186"/>
        <v>6.3333333333333339</v>
      </c>
      <c r="T3986">
        <f t="shared" si="187"/>
        <v>9.5</v>
      </c>
      <c r="U3986" t="s">
        <v>8317</v>
      </c>
      <c r="V3986" t="s">
        <v>8318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 t="str" cm="1">
        <f t="array" ref="E3987">_xlfn.IFS(D3987&lt;1000,"1000",D3987&lt;5000,"5000",D3987&lt;10000,"10000",D3987&lt;15000,"15000",D3987&lt;20000,"20000",D3987&lt;25000,"25000",D3987&lt;30000,"30000",D3987&lt;35000,"35000",D3987&lt;40000,"40000",D3987&lt;45000,"45000",D3987&lt;50000,"50000",D3987&gt;=50000,"&gt;50000")</f>
        <v>5000</v>
      </c>
      <c r="F3987">
        <v>641</v>
      </c>
      <c r="G3987" t="str" cm="1">
        <f t="array" ref="G3987">_xlfn.IFS(F3987&lt;1000,"1000",F3987&lt;5000,"5000",F3987&lt;10000,"10000",F3987&lt;15000,"15000",F3987&lt;20000,"20000",F3987&lt;25000,"25000",F3987&lt;30000,"30000",F3987&lt;35000,"35000",F3987&lt;40000,"40000",F3987&lt;45000,"45000",F3987&lt;50000,"50000",F3987&gt;50000,"&gt;50000")</f>
        <v>1000</v>
      </c>
      <c r="H3987" t="s">
        <v>8221</v>
      </c>
      <c r="I3987" t="s">
        <v>8224</v>
      </c>
      <c r="J3987" t="s">
        <v>8246</v>
      </c>
      <c r="K3987">
        <v>1456002300</v>
      </c>
      <c r="L3987" s="10">
        <v>42420.878472222219</v>
      </c>
      <c r="M3987">
        <v>1454173120</v>
      </c>
      <c r="N3987" s="10">
        <f t="shared" si="188"/>
        <v>42399.707407407404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186"/>
        <v>32.049999999999997</v>
      </c>
      <c r="T3987">
        <f t="shared" si="187"/>
        <v>33.736842105263158</v>
      </c>
      <c r="U3987" t="s">
        <v>8317</v>
      </c>
      <c r="V3987" t="s">
        <v>8318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 t="str" cm="1">
        <f t="array" ref="E3988">_xlfn.IFS(D3988&lt;1000,"1000",D3988&lt;5000,"5000",D3988&lt;10000,"10000",D3988&lt;15000,"15000",D3988&lt;20000,"20000",D3988&lt;25000,"25000",D3988&lt;30000,"30000",D3988&lt;35000,"35000",D3988&lt;40000,"40000",D3988&lt;45000,"45000",D3988&lt;50000,"50000",D3988&gt;=50000,"&gt;50000")</f>
        <v>10000</v>
      </c>
      <c r="F3988">
        <v>488</v>
      </c>
      <c r="G3988" t="str" cm="1">
        <f t="array" ref="G3988">_xlfn.IFS(F3988&lt;1000,"1000",F3988&lt;5000,"5000",F3988&lt;10000,"10000",F3988&lt;15000,"15000",F3988&lt;20000,"20000",F3988&lt;25000,"25000",F3988&lt;30000,"30000",F3988&lt;35000,"35000",F3988&lt;40000,"40000",F3988&lt;45000,"45000",F3988&lt;50000,"50000",F3988&gt;50000,"&gt;50000")</f>
        <v>1000</v>
      </c>
      <c r="H3988" t="s">
        <v>8221</v>
      </c>
      <c r="I3988" t="s">
        <v>8225</v>
      </c>
      <c r="J3988" t="s">
        <v>8247</v>
      </c>
      <c r="K3988">
        <v>1462539840</v>
      </c>
      <c r="L3988" s="10">
        <v>42496.544444444444</v>
      </c>
      <c r="M3988">
        <v>1460034594</v>
      </c>
      <c r="N3988" s="10">
        <f t="shared" si="188"/>
        <v>42467.548541666663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186"/>
        <v>9.76</v>
      </c>
      <c r="T3988">
        <f t="shared" si="187"/>
        <v>37.53846153846154</v>
      </c>
      <c r="U3988" t="s">
        <v>8317</v>
      </c>
      <c r="V3988" t="s">
        <v>8318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 t="str" cm="1">
        <f t="array" ref="E3989">_xlfn.IFS(D3989&lt;1000,"1000",D3989&lt;5000,"5000",D3989&lt;10000,"10000",D3989&lt;15000,"15000",D3989&lt;20000,"20000",D3989&lt;25000,"25000",D3989&lt;30000,"30000",D3989&lt;35000,"35000",D3989&lt;40000,"40000",D3989&lt;45000,"45000",D3989&lt;50000,"50000",D3989&gt;=50000,"&gt;50000")</f>
        <v>1000</v>
      </c>
      <c r="F3989">
        <v>151</v>
      </c>
      <c r="G3989" t="str" cm="1">
        <f t="array" ref="G3989">_xlfn.IFS(F3989&lt;1000,"1000",F3989&lt;5000,"5000",F3989&lt;10000,"10000",F3989&lt;15000,"15000",F3989&lt;20000,"20000",F3989&lt;25000,"25000",F3989&lt;30000,"30000",F3989&lt;35000,"35000",F3989&lt;40000,"40000",F3989&lt;45000,"45000",F3989&lt;50000,"50000",F3989&gt;50000,"&gt;50000")</f>
        <v>1000</v>
      </c>
      <c r="H3989" t="s">
        <v>8221</v>
      </c>
      <c r="I3989" t="s">
        <v>8225</v>
      </c>
      <c r="J3989" t="s">
        <v>8247</v>
      </c>
      <c r="K3989">
        <v>1400278290</v>
      </c>
      <c r="L3989" s="10">
        <v>41775.92465277778</v>
      </c>
      <c r="M3989">
        <v>1399414290</v>
      </c>
      <c r="N3989" s="10">
        <f t="shared" si="188"/>
        <v>41765.92465277778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186"/>
        <v>37.75</v>
      </c>
      <c r="T3989">
        <f t="shared" si="187"/>
        <v>11.615384615384615</v>
      </c>
      <c r="U3989" t="s">
        <v>8317</v>
      </c>
      <c r="V3989" t="s">
        <v>8318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 t="str" cm="1">
        <f t="array" ref="E3990">_xlfn.IFS(D3990&lt;1000,"1000",D3990&lt;5000,"5000",D3990&lt;10000,"10000",D3990&lt;15000,"15000",D3990&lt;20000,"20000",D3990&lt;25000,"25000",D3990&lt;30000,"30000",D3990&lt;35000,"35000",D3990&lt;40000,"40000",D3990&lt;45000,"45000",D3990&lt;50000,"50000",D3990&gt;=50000,"&gt;50000")</f>
        <v>5000</v>
      </c>
      <c r="F3990">
        <v>32</v>
      </c>
      <c r="G3990" t="str" cm="1">
        <f t="array" ref="G3990">_xlfn.IFS(F3990&lt;1000,"1000",F3990&lt;5000,"5000",F3990&lt;10000,"10000",F3990&lt;15000,"15000",F3990&lt;20000,"20000",F3990&lt;25000,"25000",F3990&lt;30000,"30000",F3990&lt;35000,"35000",F3990&lt;40000,"40000",F3990&lt;45000,"45000",F3990&lt;50000,"50000",F3990&gt;50000,"&gt;50000")</f>
        <v>1000</v>
      </c>
      <c r="H3990" t="s">
        <v>8221</v>
      </c>
      <c r="I3990" t="s">
        <v>8224</v>
      </c>
      <c r="J3990" t="s">
        <v>8246</v>
      </c>
      <c r="K3990">
        <v>1440813413</v>
      </c>
      <c r="L3990" s="10">
        <v>42245.08116898148</v>
      </c>
      <c r="M3990">
        <v>1439517413</v>
      </c>
      <c r="N3990" s="10">
        <f t="shared" si="188"/>
        <v>42230.08116898148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186"/>
        <v>2.1333333333333333</v>
      </c>
      <c r="T3990">
        <f t="shared" si="187"/>
        <v>8</v>
      </c>
      <c r="U3990" t="s">
        <v>8317</v>
      </c>
      <c r="V3990" t="s">
        <v>8318</v>
      </c>
    </row>
    <row r="3991" spans="1:22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 t="str" cm="1">
        <f t="array" ref="E3991">_xlfn.IFS(D3991&lt;1000,"1000",D3991&lt;5000,"5000",D3991&lt;10000,"10000",D3991&lt;15000,"15000",D3991&lt;20000,"20000",D3991&lt;25000,"25000",D3991&lt;30000,"30000",D3991&lt;35000,"35000",D3991&lt;40000,"40000",D3991&lt;45000,"45000",D3991&lt;50000,"50000",D3991&gt;=50000,"&gt;50000")</f>
        <v>5000</v>
      </c>
      <c r="F3991">
        <v>0</v>
      </c>
      <c r="G3991" t="str" cm="1">
        <f t="array" ref="G3991">_xlfn.IFS(F3991&lt;1000,"1000",F3991&lt;5000,"5000",F3991&lt;10000,"10000",F3991&lt;15000,"15000",F3991&lt;20000,"20000",F3991&lt;25000,"25000",F3991&lt;30000,"30000",F3991&lt;35000,"35000",F3991&lt;40000,"40000",F3991&lt;45000,"45000",F3991&lt;50000,"50000",F3991&gt;50000,"&gt;50000")</f>
        <v>1000</v>
      </c>
      <c r="H3991" t="s">
        <v>8221</v>
      </c>
      <c r="I3991" t="s">
        <v>8224</v>
      </c>
      <c r="J3991" t="s">
        <v>8246</v>
      </c>
      <c r="K3991">
        <v>1447009181</v>
      </c>
      <c r="L3991" s="10">
        <v>42316.791446759264</v>
      </c>
      <c r="M3991">
        <v>1444413581</v>
      </c>
      <c r="N3991" s="10">
        <f t="shared" si="188"/>
        <v>42286.749780092592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186"/>
        <v>0</v>
      </c>
      <c r="T3991" t="e">
        <f t="shared" si="187"/>
        <v>#DIV/0!</v>
      </c>
      <c r="U3991" t="s">
        <v>8317</v>
      </c>
      <c r="V3991" t="s">
        <v>8318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 t="str" cm="1">
        <f t="array" ref="E3992">_xlfn.IFS(D3992&lt;1000,"1000",D3992&lt;5000,"5000",D3992&lt;10000,"10000",D3992&lt;15000,"15000",D3992&lt;20000,"20000",D3992&lt;25000,"25000",D3992&lt;30000,"30000",D3992&lt;35000,"35000",D3992&lt;40000,"40000",D3992&lt;45000,"45000",D3992&lt;50000,"50000",D3992&gt;=50000,"&gt;50000")</f>
        <v>5000</v>
      </c>
      <c r="F3992">
        <v>69</v>
      </c>
      <c r="G3992" t="str" cm="1">
        <f t="array" ref="G3992">_xlfn.IFS(F3992&lt;1000,"1000",F3992&lt;5000,"5000",F3992&lt;10000,"10000",F3992&lt;15000,"15000",F3992&lt;20000,"20000",F3992&lt;25000,"25000",F3992&lt;30000,"30000",F3992&lt;35000,"35000",F3992&lt;40000,"40000",F3992&lt;45000,"45000",F3992&lt;50000,"50000",F3992&gt;50000,"&gt;50000")</f>
        <v>1000</v>
      </c>
      <c r="H3992" t="s">
        <v>8221</v>
      </c>
      <c r="I3992" t="s">
        <v>8225</v>
      </c>
      <c r="J3992" t="s">
        <v>8247</v>
      </c>
      <c r="K3992">
        <v>1456934893</v>
      </c>
      <c r="L3992" s="10">
        <v>42431.672372685185</v>
      </c>
      <c r="M3992">
        <v>1454342893</v>
      </c>
      <c r="N3992" s="10">
        <f t="shared" si="188"/>
        <v>42401.672372685185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186"/>
        <v>4.1818181818181817</v>
      </c>
      <c r="T3992">
        <f t="shared" si="187"/>
        <v>23</v>
      </c>
      <c r="U3992" t="s">
        <v>8317</v>
      </c>
      <c r="V3992" t="s">
        <v>8318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 t="str" cm="1">
        <f t="array" ref="E3993">_xlfn.IFS(D3993&lt;1000,"1000",D3993&lt;5000,"5000",D3993&lt;10000,"10000",D3993&lt;15000,"15000",D3993&lt;20000,"20000",D3993&lt;25000,"25000",D3993&lt;30000,"30000",D3993&lt;35000,"35000",D3993&lt;40000,"40000",D3993&lt;45000,"45000",D3993&lt;50000,"50000",D3993&gt;=50000,"&gt;50000")</f>
        <v>1000</v>
      </c>
      <c r="F3993">
        <v>100</v>
      </c>
      <c r="G3993" t="str" cm="1">
        <f t="array" ref="G3993">_xlfn.IFS(F3993&lt;1000,"1000",F3993&lt;5000,"5000",F3993&lt;10000,"10000",F3993&lt;15000,"15000",F3993&lt;20000,"20000",F3993&lt;25000,"25000",F3993&lt;30000,"30000",F3993&lt;35000,"35000",F3993&lt;40000,"40000",F3993&lt;45000,"45000",F3993&lt;50000,"50000",F3993&gt;50000,"&gt;50000")</f>
        <v>1000</v>
      </c>
      <c r="H3993" t="s">
        <v>8221</v>
      </c>
      <c r="I3993" t="s">
        <v>8224</v>
      </c>
      <c r="J3993" t="s">
        <v>8246</v>
      </c>
      <c r="K3993">
        <v>1433086082</v>
      </c>
      <c r="L3993" s="10">
        <v>42155.644467592589</v>
      </c>
      <c r="M3993">
        <v>1430494082</v>
      </c>
      <c r="N3993" s="10">
        <f t="shared" si="188"/>
        <v>42125.644467592589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186"/>
        <v>20</v>
      </c>
      <c r="T3993">
        <f t="shared" si="187"/>
        <v>100</v>
      </c>
      <c r="U3993" t="s">
        <v>8317</v>
      </c>
      <c r="V3993" t="s">
        <v>8318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 t="str" cm="1">
        <f t="array" ref="E3994">_xlfn.IFS(D3994&lt;1000,"1000",D3994&lt;5000,"5000",D3994&lt;10000,"10000",D3994&lt;15000,"15000",D3994&lt;20000,"20000",D3994&lt;25000,"25000",D3994&lt;30000,"30000",D3994&lt;35000,"35000",D3994&lt;40000,"40000",D3994&lt;45000,"45000",D3994&lt;50000,"50000",D3994&gt;=50000,"&gt;50000")</f>
        <v>15000</v>
      </c>
      <c r="F3994">
        <v>541</v>
      </c>
      <c r="G3994" t="str" cm="1">
        <f t="array" ref="G3994">_xlfn.IFS(F3994&lt;1000,"1000",F3994&lt;5000,"5000",F3994&lt;10000,"10000",F3994&lt;15000,"15000",F3994&lt;20000,"20000",F3994&lt;25000,"25000",F3994&lt;30000,"30000",F3994&lt;35000,"35000",F3994&lt;40000,"40000",F3994&lt;45000,"45000",F3994&lt;50000,"50000",F3994&gt;50000,"&gt;50000")</f>
        <v>1000</v>
      </c>
      <c r="H3994" t="s">
        <v>8221</v>
      </c>
      <c r="I3994" t="s">
        <v>8224</v>
      </c>
      <c r="J3994" t="s">
        <v>8246</v>
      </c>
      <c r="K3994">
        <v>1449876859</v>
      </c>
      <c r="L3994" s="10">
        <v>42349.982164351852</v>
      </c>
      <c r="M3994">
        <v>1444689259</v>
      </c>
      <c r="N3994" s="10">
        <f t="shared" si="188"/>
        <v>42289.94049768518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186"/>
        <v>5.41</v>
      </c>
      <c r="T3994">
        <f t="shared" si="187"/>
        <v>60.111111111111114</v>
      </c>
      <c r="U3994" t="s">
        <v>8317</v>
      </c>
      <c r="V3994" t="s">
        <v>8318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 t="str" cm="1">
        <f t="array" ref="E3995">_xlfn.IFS(D3995&lt;1000,"1000",D3995&lt;5000,"5000",D3995&lt;10000,"10000",D3995&lt;15000,"15000",D3995&lt;20000,"20000",D3995&lt;25000,"25000",D3995&lt;30000,"30000",D3995&lt;35000,"35000",D3995&lt;40000,"40000",D3995&lt;45000,"45000",D3995&lt;50000,"50000",D3995&gt;=50000,"&gt;50000")</f>
        <v>&gt;50000</v>
      </c>
      <c r="F3995">
        <v>3</v>
      </c>
      <c r="G3995" t="str" cm="1">
        <f t="array" ref="G3995">_xlfn.IFS(F3995&lt;1000,"1000",F3995&lt;5000,"5000",F3995&lt;10000,"10000",F3995&lt;15000,"15000",F3995&lt;20000,"20000",F3995&lt;25000,"25000",F3995&lt;30000,"30000",F3995&lt;35000,"35000",F3995&lt;40000,"40000",F3995&lt;45000,"45000",F3995&lt;50000,"50000",F3995&gt;50000,"&gt;50000")</f>
        <v>1000</v>
      </c>
      <c r="H3995" t="s">
        <v>8221</v>
      </c>
      <c r="I3995" t="s">
        <v>8224</v>
      </c>
      <c r="J3995" t="s">
        <v>8246</v>
      </c>
      <c r="K3995">
        <v>1431549912</v>
      </c>
      <c r="L3995" s="10">
        <v>42137.864722222221</v>
      </c>
      <c r="M3995">
        <v>1428957912</v>
      </c>
      <c r="N3995" s="10">
        <f t="shared" si="188"/>
        <v>42107.864722222221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186"/>
        <v>6.0000000000000001E-3</v>
      </c>
      <c r="T3995">
        <f t="shared" si="187"/>
        <v>3</v>
      </c>
      <c r="U3995" t="s">
        <v>8317</v>
      </c>
      <c r="V3995" t="s">
        <v>8318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 t="str" cm="1">
        <f t="array" ref="E3996">_xlfn.IFS(D3996&lt;1000,"1000",D3996&lt;5000,"5000",D3996&lt;10000,"10000",D3996&lt;15000,"15000",D3996&lt;20000,"20000",D3996&lt;25000,"25000",D3996&lt;30000,"30000",D3996&lt;35000,"35000",D3996&lt;40000,"40000",D3996&lt;45000,"45000",D3996&lt;50000,"50000",D3996&gt;=50000,"&gt;50000")</f>
        <v>5000</v>
      </c>
      <c r="F3996">
        <v>5</v>
      </c>
      <c r="G3996" t="str" cm="1">
        <f t="array" ref="G3996">_xlfn.IFS(F3996&lt;1000,"1000",F3996&lt;5000,"5000",F3996&lt;10000,"10000",F3996&lt;15000,"15000",F3996&lt;20000,"20000",F3996&lt;25000,"25000",F3996&lt;30000,"30000",F3996&lt;35000,"35000",F3996&lt;40000,"40000",F3996&lt;45000,"45000",F3996&lt;50000,"50000",F3996&gt;50000,"&gt;50000")</f>
        <v>1000</v>
      </c>
      <c r="H3996" t="s">
        <v>8221</v>
      </c>
      <c r="I3996" t="s">
        <v>8224</v>
      </c>
      <c r="J3996" t="s">
        <v>8246</v>
      </c>
      <c r="K3996">
        <v>1405761690</v>
      </c>
      <c r="L3996" s="10">
        <v>41839.389930555553</v>
      </c>
      <c r="M3996">
        <v>1403169690</v>
      </c>
      <c r="N3996" s="10">
        <f t="shared" si="188"/>
        <v>41809.389930555553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186"/>
        <v>0.25</v>
      </c>
      <c r="T3996">
        <f t="shared" si="187"/>
        <v>5</v>
      </c>
      <c r="U3996" t="s">
        <v>8317</v>
      </c>
      <c r="V3996" t="s">
        <v>8318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 t="str" cm="1">
        <f t="array" ref="E3997">_xlfn.IFS(D3997&lt;1000,"1000",D3997&lt;5000,"5000",D3997&lt;10000,"10000",D3997&lt;15000,"15000",D3997&lt;20000,"20000",D3997&lt;25000,"25000",D3997&lt;30000,"30000",D3997&lt;35000,"35000",D3997&lt;40000,"40000",D3997&lt;45000,"45000",D3997&lt;50000,"50000",D3997&gt;=50000,"&gt;50000")</f>
        <v>1000</v>
      </c>
      <c r="F3997">
        <v>70</v>
      </c>
      <c r="G3997" t="str" cm="1">
        <f t="array" ref="G3997">_xlfn.IFS(F3997&lt;1000,"1000",F3997&lt;5000,"5000",F3997&lt;10000,"10000",F3997&lt;15000,"15000",F3997&lt;20000,"20000",F3997&lt;25000,"25000",F3997&lt;30000,"30000",F3997&lt;35000,"35000",F3997&lt;40000,"40000",F3997&lt;45000,"45000",F3997&lt;50000,"50000",F3997&gt;50000,"&gt;50000")</f>
        <v>1000</v>
      </c>
      <c r="H3997" t="s">
        <v>8221</v>
      </c>
      <c r="I3997" t="s">
        <v>8225</v>
      </c>
      <c r="J3997" t="s">
        <v>8247</v>
      </c>
      <c r="K3997">
        <v>1423913220</v>
      </c>
      <c r="L3997" s="10">
        <v>42049.477083333331</v>
      </c>
      <c r="M3997">
        <v>1421339077</v>
      </c>
      <c r="N3997" s="10">
        <f t="shared" si="188"/>
        <v>42019.683761574073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186"/>
        <v>35</v>
      </c>
      <c r="T3997">
        <f t="shared" si="187"/>
        <v>17.5</v>
      </c>
      <c r="U3997" t="s">
        <v>8317</v>
      </c>
      <c r="V3997" t="s">
        <v>8318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 t="str" cm="1">
        <f t="array" ref="E3998">_xlfn.IFS(D3998&lt;1000,"1000",D3998&lt;5000,"5000",D3998&lt;10000,"10000",D3998&lt;15000,"15000",D3998&lt;20000,"20000",D3998&lt;25000,"25000",D3998&lt;30000,"30000",D3998&lt;35000,"35000",D3998&lt;40000,"40000",D3998&lt;45000,"45000",D3998&lt;50000,"50000",D3998&gt;=50000,"&gt;50000")</f>
        <v>5000</v>
      </c>
      <c r="F3998">
        <v>497</v>
      </c>
      <c r="G3998" t="str" cm="1">
        <f t="array" ref="G3998">_xlfn.IFS(F3998&lt;1000,"1000",F3998&lt;5000,"5000",F3998&lt;10000,"10000",F3998&lt;15000,"15000",F3998&lt;20000,"20000",F3998&lt;25000,"25000",F3998&lt;30000,"30000",F3998&lt;35000,"35000",F3998&lt;40000,"40000",F3998&lt;45000,"45000",F3998&lt;50000,"50000",F3998&gt;50000,"&gt;50000")</f>
        <v>1000</v>
      </c>
      <c r="H3998" t="s">
        <v>8221</v>
      </c>
      <c r="I3998" t="s">
        <v>8224</v>
      </c>
      <c r="J3998" t="s">
        <v>8246</v>
      </c>
      <c r="K3998">
        <v>1416499440</v>
      </c>
      <c r="L3998" s="10">
        <v>41963.669444444444</v>
      </c>
      <c r="M3998">
        <v>1415341464</v>
      </c>
      <c r="N3998" s="10">
        <f t="shared" si="188"/>
        <v>41950.26694444444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186"/>
        <v>16.566666666666666</v>
      </c>
      <c r="T3998">
        <f t="shared" si="187"/>
        <v>29.235294117647058</v>
      </c>
      <c r="U3998" t="s">
        <v>8317</v>
      </c>
      <c r="V3998" t="s">
        <v>8318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 t="str" cm="1">
        <f t="array" ref="E3999">_xlfn.IFS(D3999&lt;1000,"1000",D3999&lt;5000,"5000",D3999&lt;10000,"10000",D3999&lt;15000,"15000",D3999&lt;20000,"20000",D3999&lt;25000,"25000",D3999&lt;30000,"30000",D3999&lt;35000,"35000",D3999&lt;40000,"40000",D3999&lt;45000,"45000",D3999&lt;50000,"50000",D3999&gt;=50000,"&gt;50000")</f>
        <v>5000</v>
      </c>
      <c r="F3999">
        <v>0</v>
      </c>
      <c r="G3999" t="str" cm="1">
        <f t="array" ref="G3999">_xlfn.IFS(F3999&lt;1000,"1000",F3999&lt;5000,"5000",F3999&lt;10000,"10000",F3999&lt;15000,"15000",F3999&lt;20000,"20000",F3999&lt;25000,"25000",F3999&lt;30000,"30000",F3999&lt;35000,"35000",F3999&lt;40000,"40000",F3999&lt;45000,"45000",F3999&lt;50000,"50000",F3999&gt;50000,"&gt;50000")</f>
        <v>1000</v>
      </c>
      <c r="H3999" t="s">
        <v>8221</v>
      </c>
      <c r="I3999" t="s">
        <v>8225</v>
      </c>
      <c r="J3999" t="s">
        <v>8247</v>
      </c>
      <c r="K3999">
        <v>1428222221</v>
      </c>
      <c r="L3999" s="10">
        <v>42099.349780092598</v>
      </c>
      <c r="M3999">
        <v>1425633821</v>
      </c>
      <c r="N3999" s="10">
        <f t="shared" si="188"/>
        <v>42069.391446759255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186"/>
        <v>0</v>
      </c>
      <c r="T3999" t="e">
        <f t="shared" si="187"/>
        <v>#DIV/0!</v>
      </c>
      <c r="U3999" t="s">
        <v>8317</v>
      </c>
      <c r="V3999" t="s">
        <v>8318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 t="str" cm="1">
        <f t="array" ref="E4000">_xlfn.IFS(D4000&lt;1000,"1000",D4000&lt;5000,"5000",D4000&lt;10000,"10000",D4000&lt;15000,"15000",D4000&lt;20000,"20000",D4000&lt;25000,"25000",D4000&lt;30000,"30000",D4000&lt;35000,"35000",D4000&lt;40000,"40000",D4000&lt;45000,"45000",D4000&lt;50000,"50000",D4000&gt;=50000,"&gt;50000")</f>
        <v>5000</v>
      </c>
      <c r="F4000">
        <v>715</v>
      </c>
      <c r="G4000" t="str" cm="1">
        <f t="array" ref="G4000">_xlfn.IFS(F4000&lt;1000,"1000",F4000&lt;5000,"5000",F4000&lt;10000,"10000",F4000&lt;15000,"15000",F4000&lt;20000,"20000",F4000&lt;25000,"25000",F4000&lt;30000,"30000",F4000&lt;35000,"35000",F4000&lt;40000,"40000",F4000&lt;45000,"45000",F4000&lt;50000,"50000",F4000&gt;50000,"&gt;50000")</f>
        <v>1000</v>
      </c>
      <c r="H4000" t="s">
        <v>8221</v>
      </c>
      <c r="I4000" t="s">
        <v>8224</v>
      </c>
      <c r="J4000" t="s">
        <v>8246</v>
      </c>
      <c r="K4000">
        <v>1427580426</v>
      </c>
      <c r="L4000" s="10">
        <v>42091.921597222223</v>
      </c>
      <c r="M4000">
        <v>1424992026</v>
      </c>
      <c r="N4000" s="10">
        <f t="shared" si="188"/>
        <v>42061.963263888887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186"/>
        <v>57.199999999999996</v>
      </c>
      <c r="T4000">
        <f t="shared" si="187"/>
        <v>59.583333333333336</v>
      </c>
      <c r="U4000" t="s">
        <v>8317</v>
      </c>
      <c r="V4000" t="s">
        <v>8318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 t="str" cm="1">
        <f t="array" ref="E4001">_xlfn.IFS(D4001&lt;1000,"1000",D4001&lt;5000,"5000",D4001&lt;10000,"10000",D4001&lt;15000,"15000",D4001&lt;20000,"20000",D4001&lt;25000,"25000",D4001&lt;30000,"30000",D4001&lt;35000,"35000",D4001&lt;40000,"40000",D4001&lt;45000,"45000",D4001&lt;50000,"50000",D4001&gt;=50000,"&gt;50000")</f>
        <v>10000</v>
      </c>
      <c r="F4001">
        <v>1156</v>
      </c>
      <c r="G4001" t="str" cm="1">
        <f t="array" ref="G4001">_xlfn.IFS(F4001&lt;1000,"1000",F4001&lt;5000,"5000",F4001&lt;10000,"10000",F4001&lt;15000,"15000",F4001&lt;20000,"20000",F4001&lt;25000,"25000",F4001&lt;30000,"30000",F4001&lt;35000,"35000",F4001&lt;40000,"40000",F4001&lt;45000,"45000",F4001&lt;50000,"50000",F4001&gt;50000,"&gt;50000")</f>
        <v>5000</v>
      </c>
      <c r="H4001" t="s">
        <v>8221</v>
      </c>
      <c r="I4001" t="s">
        <v>8224</v>
      </c>
      <c r="J4001" t="s">
        <v>8246</v>
      </c>
      <c r="K4001">
        <v>1409514709</v>
      </c>
      <c r="L4001" s="10">
        <v>41882.827650462961</v>
      </c>
      <c r="M4001">
        <v>1406058798</v>
      </c>
      <c r="N4001" s="10">
        <f t="shared" si="188"/>
        <v>41842.828680555554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186"/>
        <v>16.514285714285716</v>
      </c>
      <c r="T4001">
        <f t="shared" si="187"/>
        <v>82.571428571428569</v>
      </c>
      <c r="U4001" t="s">
        <v>8317</v>
      </c>
      <c r="V4001" t="s">
        <v>8318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 t="str" cm="1">
        <f t="array" ref="E4002">_xlfn.IFS(D4002&lt;1000,"1000",D4002&lt;5000,"5000",D4002&lt;10000,"10000",D4002&lt;15000,"15000",D4002&lt;20000,"20000",D4002&lt;25000,"25000",D4002&lt;30000,"30000",D4002&lt;35000,"35000",D4002&lt;40000,"40000",D4002&lt;45000,"45000",D4002&lt;50000,"50000",D4002&gt;=50000,"&gt;50000")</f>
        <v>10000</v>
      </c>
      <c r="F4002">
        <v>10</v>
      </c>
      <c r="G4002" t="str" cm="1">
        <f t="array" ref="G4002">_xlfn.IFS(F4002&lt;1000,"1000",F4002&lt;5000,"5000",F4002&lt;10000,"10000",F4002&lt;15000,"15000",F4002&lt;20000,"20000",F4002&lt;25000,"25000",F4002&lt;30000,"30000",F4002&lt;35000,"35000",F4002&lt;40000,"40000",F4002&lt;45000,"45000",F4002&lt;50000,"50000",F4002&gt;50000,"&gt;50000")</f>
        <v>1000</v>
      </c>
      <c r="H4002" t="s">
        <v>8221</v>
      </c>
      <c r="I4002" t="s">
        <v>8224</v>
      </c>
      <c r="J4002" t="s">
        <v>8246</v>
      </c>
      <c r="K4002">
        <v>1462631358</v>
      </c>
      <c r="L4002" s="10">
        <v>42497.603680555556</v>
      </c>
      <c r="M4002">
        <v>1457450958</v>
      </c>
      <c r="N4002" s="10">
        <f t="shared" si="188"/>
        <v>42437.64534722222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186"/>
        <v>0.125</v>
      </c>
      <c r="T4002">
        <f t="shared" si="187"/>
        <v>10</v>
      </c>
      <c r="U4002" t="s">
        <v>8317</v>
      </c>
      <c r="V4002" t="s">
        <v>8318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 t="str" cm="1">
        <f t="array" ref="E4003">_xlfn.IFS(D4003&lt;1000,"1000",D4003&lt;5000,"5000",D4003&lt;10000,"10000",D4003&lt;15000,"15000",D4003&lt;20000,"20000",D4003&lt;25000,"25000",D4003&lt;30000,"30000",D4003&lt;35000,"35000",D4003&lt;40000,"40000",D4003&lt;45000,"45000",D4003&lt;50000,"50000",D4003&gt;=50000,"&gt;50000")</f>
        <v>5000</v>
      </c>
      <c r="F4003">
        <v>453</v>
      </c>
      <c r="G4003" t="str" cm="1">
        <f t="array" ref="G4003">_xlfn.IFS(F4003&lt;1000,"1000",F4003&lt;5000,"5000",F4003&lt;10000,"10000",F4003&lt;15000,"15000",F4003&lt;20000,"20000",F4003&lt;25000,"25000",F4003&lt;30000,"30000",F4003&lt;35000,"35000",F4003&lt;40000,"40000",F4003&lt;45000,"45000",F4003&lt;50000,"50000",F4003&gt;50000,"&gt;50000")</f>
        <v>1000</v>
      </c>
      <c r="H4003" t="s">
        <v>8221</v>
      </c>
      <c r="I4003" t="s">
        <v>8225</v>
      </c>
      <c r="J4003" t="s">
        <v>8247</v>
      </c>
      <c r="K4003">
        <v>1488394800</v>
      </c>
      <c r="L4003" s="10">
        <v>42795.791666666672</v>
      </c>
      <c r="M4003">
        <v>1486681708</v>
      </c>
      <c r="N4003" s="10">
        <f t="shared" si="188"/>
        <v>42775.964212962965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186"/>
        <v>37.75</v>
      </c>
      <c r="T4003">
        <f t="shared" si="187"/>
        <v>32.357142857142854</v>
      </c>
      <c r="U4003" t="s">
        <v>8317</v>
      </c>
      <c r="V4003" t="s">
        <v>8318</v>
      </c>
    </row>
    <row r="4004" spans="1:22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 t="str" cm="1">
        <f t="array" ref="E4004">_xlfn.IFS(D4004&lt;1000,"1000",D4004&lt;5000,"5000",D4004&lt;10000,"10000",D4004&lt;15000,"15000",D4004&lt;20000,"20000",D4004&lt;25000,"25000",D4004&lt;30000,"30000",D4004&lt;35000,"35000",D4004&lt;40000,"40000",D4004&lt;45000,"45000",D4004&lt;50000,"50000",D4004&gt;=50000,"&gt;50000")</f>
        <v>5000</v>
      </c>
      <c r="F4004">
        <v>23</v>
      </c>
      <c r="G4004" t="str" cm="1">
        <f t="array" ref="G4004">_xlfn.IFS(F4004&lt;1000,"1000",F4004&lt;5000,"5000",F4004&lt;10000,"10000",F4004&lt;15000,"15000",F4004&lt;20000,"20000",F4004&lt;25000,"25000",F4004&lt;30000,"30000",F4004&lt;35000,"35000",F4004&lt;40000,"40000",F4004&lt;45000,"45000",F4004&lt;50000,"50000",F4004&gt;50000,"&gt;50000")</f>
        <v>1000</v>
      </c>
      <c r="H4004" t="s">
        <v>8221</v>
      </c>
      <c r="I4004" t="s">
        <v>8224</v>
      </c>
      <c r="J4004" t="s">
        <v>8246</v>
      </c>
      <c r="K4004">
        <v>1411779761</v>
      </c>
      <c r="L4004" s="10">
        <v>41909.043530092589</v>
      </c>
      <c r="M4004">
        <v>1409187761</v>
      </c>
      <c r="N4004" s="10">
        <f t="shared" si="188"/>
        <v>41879.043530092589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186"/>
        <v>1.8399999999999999</v>
      </c>
      <c r="T4004">
        <f t="shared" si="187"/>
        <v>5.75</v>
      </c>
      <c r="U4004" t="s">
        <v>8317</v>
      </c>
      <c r="V4004" t="s">
        <v>8318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 t="str" cm="1">
        <f t="array" ref="E4005">_xlfn.IFS(D4005&lt;1000,"1000",D4005&lt;5000,"5000",D4005&lt;10000,"10000",D4005&lt;15000,"15000",D4005&lt;20000,"20000",D4005&lt;25000,"25000",D4005&lt;30000,"30000",D4005&lt;35000,"35000",D4005&lt;40000,"40000",D4005&lt;45000,"45000",D4005&lt;50000,"50000",D4005&gt;=50000,"&gt;50000")</f>
        <v>5000</v>
      </c>
      <c r="F4005">
        <v>201</v>
      </c>
      <c r="G4005" t="str" cm="1">
        <f t="array" ref="G4005">_xlfn.IFS(F4005&lt;1000,"1000",F4005&lt;5000,"5000",F4005&lt;10000,"10000",F4005&lt;15000,"15000",F4005&lt;20000,"20000",F4005&lt;25000,"25000",F4005&lt;30000,"30000",F4005&lt;35000,"35000",F4005&lt;40000,"40000",F4005&lt;45000,"45000",F4005&lt;50000,"50000",F4005&gt;50000,"&gt;50000")</f>
        <v>1000</v>
      </c>
      <c r="H4005" t="s">
        <v>8221</v>
      </c>
      <c r="I4005" t="s">
        <v>8224</v>
      </c>
      <c r="J4005" t="s">
        <v>8246</v>
      </c>
      <c r="K4005">
        <v>1424009147</v>
      </c>
      <c r="L4005" s="10">
        <v>42050.587349537032</v>
      </c>
      <c r="M4005">
        <v>1421417147</v>
      </c>
      <c r="N4005" s="10">
        <f t="shared" si="188"/>
        <v>42020.587349537032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186"/>
        <v>10.050000000000001</v>
      </c>
      <c r="T4005">
        <f t="shared" si="187"/>
        <v>100.5</v>
      </c>
      <c r="U4005" t="s">
        <v>8317</v>
      </c>
      <c r="V4005" t="s">
        <v>8318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 t="str" cm="1">
        <f t="array" ref="E4006">_xlfn.IFS(D4006&lt;1000,"1000",D4006&lt;5000,"5000",D4006&lt;10000,"10000",D4006&lt;15000,"15000",D4006&lt;20000,"20000",D4006&lt;25000,"25000",D4006&lt;30000,"30000",D4006&lt;35000,"35000",D4006&lt;40000,"40000",D4006&lt;45000,"45000",D4006&lt;50000,"50000",D4006&gt;=50000,"&gt;50000")</f>
        <v>1000</v>
      </c>
      <c r="F4006">
        <v>1</v>
      </c>
      <c r="G4006" t="str" cm="1">
        <f t="array" ref="G4006">_xlfn.IFS(F4006&lt;1000,"1000",F4006&lt;5000,"5000",F4006&lt;10000,"10000",F4006&lt;15000,"15000",F4006&lt;20000,"20000",F4006&lt;25000,"25000",F4006&lt;30000,"30000",F4006&lt;35000,"35000",F4006&lt;40000,"40000",F4006&lt;45000,"45000",F4006&lt;50000,"50000",F4006&gt;50000,"&gt;50000")</f>
        <v>1000</v>
      </c>
      <c r="H4006" t="s">
        <v>8221</v>
      </c>
      <c r="I4006" t="s">
        <v>8224</v>
      </c>
      <c r="J4006" t="s">
        <v>8246</v>
      </c>
      <c r="K4006">
        <v>1412740457</v>
      </c>
      <c r="L4006" s="10">
        <v>41920.16269675926</v>
      </c>
      <c r="M4006">
        <v>1410148457</v>
      </c>
      <c r="N4006" s="10">
        <f t="shared" si="188"/>
        <v>41890.16269675926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186"/>
        <v>0.2</v>
      </c>
      <c r="T4006">
        <f t="shared" si="187"/>
        <v>1</v>
      </c>
      <c r="U4006" t="s">
        <v>8317</v>
      </c>
      <c r="V4006" t="s">
        <v>8318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 t="str" cm="1">
        <f t="array" ref="E4007">_xlfn.IFS(D4007&lt;1000,"1000",D4007&lt;5000,"5000",D4007&lt;10000,"10000",D4007&lt;15000,"15000",D4007&lt;20000,"20000",D4007&lt;25000,"25000",D4007&lt;30000,"30000",D4007&lt;35000,"35000",D4007&lt;40000,"40000",D4007&lt;45000,"45000",D4007&lt;50000,"50000",D4007&gt;=50000,"&gt;50000")</f>
        <v>5000</v>
      </c>
      <c r="F4007">
        <v>40</v>
      </c>
      <c r="G4007" t="str" cm="1">
        <f t="array" ref="G4007">_xlfn.IFS(F4007&lt;1000,"1000",F4007&lt;5000,"5000",F4007&lt;10000,"10000",F4007&lt;15000,"15000",F4007&lt;20000,"20000",F4007&lt;25000,"25000",F4007&lt;30000,"30000",F4007&lt;35000,"35000",F4007&lt;40000,"40000",F4007&lt;45000,"45000",F4007&lt;50000,"50000",F4007&gt;50000,"&gt;50000")</f>
        <v>1000</v>
      </c>
      <c r="H4007" t="s">
        <v>8221</v>
      </c>
      <c r="I4007" t="s">
        <v>8224</v>
      </c>
      <c r="J4007" t="s">
        <v>8246</v>
      </c>
      <c r="K4007">
        <v>1413832985</v>
      </c>
      <c r="L4007" s="10">
        <v>41932.807696759257</v>
      </c>
      <c r="M4007">
        <v>1408648985</v>
      </c>
      <c r="N4007" s="10">
        <f t="shared" si="188"/>
        <v>41872.807696759257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186"/>
        <v>1.3333333333333335</v>
      </c>
      <c r="T4007">
        <f t="shared" si="187"/>
        <v>20</v>
      </c>
      <c r="U4007" t="s">
        <v>8317</v>
      </c>
      <c r="V4007" t="s">
        <v>8318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 t="str" cm="1">
        <f t="array" ref="E4008">_xlfn.IFS(D4008&lt;1000,"1000",D4008&lt;5000,"5000",D4008&lt;10000,"10000",D4008&lt;15000,"15000",D4008&lt;20000,"20000",D4008&lt;25000,"25000",D4008&lt;30000,"30000",D4008&lt;35000,"35000",D4008&lt;40000,"40000",D4008&lt;45000,"45000",D4008&lt;50000,"50000",D4008&gt;=50000,"&gt;50000")</f>
        <v>35000</v>
      </c>
      <c r="F4008">
        <v>2</v>
      </c>
      <c r="G4008" t="str" cm="1">
        <f t="array" ref="G4008">_xlfn.IFS(F4008&lt;1000,"1000",F4008&lt;5000,"5000",F4008&lt;10000,"10000",F4008&lt;15000,"15000",F4008&lt;20000,"20000",F4008&lt;25000,"25000",F4008&lt;30000,"30000",F4008&lt;35000,"35000",F4008&lt;40000,"40000",F4008&lt;45000,"45000",F4008&lt;50000,"50000",F4008&gt;50000,"&gt;50000")</f>
        <v>1000</v>
      </c>
      <c r="H4008" t="s">
        <v>8221</v>
      </c>
      <c r="I4008" t="s">
        <v>8224</v>
      </c>
      <c r="J4008" t="s">
        <v>8246</v>
      </c>
      <c r="K4008">
        <v>1455647587</v>
      </c>
      <c r="L4008" s="10">
        <v>42416.772997685184</v>
      </c>
      <c r="M4008">
        <v>1453487587</v>
      </c>
      <c r="N4008" s="10">
        <f t="shared" si="188"/>
        <v>42391.772997685184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186"/>
        <v>6.6666666666666671E-3</v>
      </c>
      <c r="T4008">
        <f t="shared" si="187"/>
        <v>2</v>
      </c>
      <c r="U4008" t="s">
        <v>8317</v>
      </c>
      <c r="V4008" t="s">
        <v>8318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 t="str" cm="1">
        <f t="array" ref="E4009">_xlfn.IFS(D4009&lt;1000,"1000",D4009&lt;5000,"5000",D4009&lt;10000,"10000",D4009&lt;15000,"15000",D4009&lt;20000,"20000",D4009&lt;25000,"25000",D4009&lt;30000,"30000",D4009&lt;35000,"35000",D4009&lt;40000,"40000",D4009&lt;45000,"45000",D4009&lt;50000,"50000",D4009&gt;=50000,"&gt;50000")</f>
        <v>5000</v>
      </c>
      <c r="F4009">
        <v>5</v>
      </c>
      <c r="G4009" t="str" cm="1">
        <f t="array" ref="G4009">_xlfn.IFS(F4009&lt;1000,"1000",F4009&lt;5000,"5000",F4009&lt;10000,"10000",F4009&lt;15000,"15000",F4009&lt;20000,"20000",F4009&lt;25000,"25000",F4009&lt;30000,"30000",F4009&lt;35000,"35000",F4009&lt;40000,"40000",F4009&lt;45000,"45000",F4009&lt;50000,"50000",F4009&gt;50000,"&gt;50000")</f>
        <v>1000</v>
      </c>
      <c r="H4009" t="s">
        <v>8221</v>
      </c>
      <c r="I4009" t="s">
        <v>8224</v>
      </c>
      <c r="J4009" t="s">
        <v>8246</v>
      </c>
      <c r="K4009">
        <v>1409070480</v>
      </c>
      <c r="L4009" s="10">
        <v>41877.686111111114</v>
      </c>
      <c r="M4009">
        <v>1406572381</v>
      </c>
      <c r="N4009" s="10">
        <f t="shared" si="188"/>
        <v>41848.772928240738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186"/>
        <v>0.25</v>
      </c>
      <c r="T4009">
        <f t="shared" si="187"/>
        <v>5</v>
      </c>
      <c r="U4009" t="s">
        <v>8317</v>
      </c>
      <c r="V4009" t="s">
        <v>8318</v>
      </c>
    </row>
    <row r="4010" spans="1:22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 t="str" cm="1">
        <f t="array" ref="E4010">_xlfn.IFS(D4010&lt;1000,"1000",D4010&lt;5000,"5000",D4010&lt;10000,"10000",D4010&lt;15000,"15000",D4010&lt;20000,"20000",D4010&lt;25000,"25000",D4010&lt;30000,"30000",D4010&lt;35000,"35000",D4010&lt;40000,"40000",D4010&lt;45000,"45000",D4010&lt;50000,"50000",D4010&gt;=50000,"&gt;50000")</f>
        <v>5000</v>
      </c>
      <c r="F4010">
        <v>60</v>
      </c>
      <c r="G4010" t="str" cm="1">
        <f t="array" ref="G4010">_xlfn.IFS(F4010&lt;1000,"1000",F4010&lt;5000,"5000",F4010&lt;10000,"10000",F4010&lt;15000,"15000",F4010&lt;20000,"20000",F4010&lt;25000,"25000",F4010&lt;30000,"30000",F4010&lt;35000,"35000",F4010&lt;40000,"40000",F4010&lt;45000,"45000",F4010&lt;50000,"50000",F4010&gt;50000,"&gt;50000")</f>
        <v>1000</v>
      </c>
      <c r="H4010" t="s">
        <v>8221</v>
      </c>
      <c r="I4010" t="s">
        <v>8225</v>
      </c>
      <c r="J4010" t="s">
        <v>8247</v>
      </c>
      <c r="K4010">
        <v>1437606507</v>
      </c>
      <c r="L4010" s="10">
        <v>42207.964201388888</v>
      </c>
      <c r="M4010">
        <v>1435014507</v>
      </c>
      <c r="N4010" s="10">
        <f t="shared" si="188"/>
        <v>42177.964201388888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186"/>
        <v>6</v>
      </c>
      <c r="T4010">
        <f t="shared" si="187"/>
        <v>15</v>
      </c>
      <c r="U4010" t="s">
        <v>8317</v>
      </c>
      <c r="V4010" t="s">
        <v>8318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 t="str" cm="1">
        <f t="array" ref="E4011">_xlfn.IFS(D4011&lt;1000,"1000",D4011&lt;5000,"5000",D4011&lt;10000,"10000",D4011&lt;15000,"15000",D4011&lt;20000,"20000",D4011&lt;25000,"25000",D4011&lt;30000,"30000",D4011&lt;35000,"35000",D4011&lt;40000,"40000",D4011&lt;45000,"45000",D4011&lt;50000,"50000",D4011&gt;=50000,"&gt;50000")</f>
        <v>5000</v>
      </c>
      <c r="F4011">
        <v>75</v>
      </c>
      <c r="G4011" t="str" cm="1">
        <f t="array" ref="G4011">_xlfn.IFS(F4011&lt;1000,"1000",F4011&lt;5000,"5000",F4011&lt;10000,"10000",F4011&lt;15000,"15000",F4011&lt;20000,"20000",F4011&lt;25000,"25000",F4011&lt;30000,"30000",F4011&lt;35000,"35000",F4011&lt;40000,"40000",F4011&lt;45000,"45000",F4011&lt;50000,"50000",F4011&gt;50000,"&gt;50000")</f>
        <v>1000</v>
      </c>
      <c r="H4011" t="s">
        <v>8221</v>
      </c>
      <c r="I4011" t="s">
        <v>8225</v>
      </c>
      <c r="J4011" t="s">
        <v>8247</v>
      </c>
      <c r="K4011">
        <v>1410281360</v>
      </c>
      <c r="L4011" s="10">
        <v>41891.700925925928</v>
      </c>
      <c r="M4011">
        <v>1406825360</v>
      </c>
      <c r="N4011" s="10">
        <f t="shared" si="188"/>
        <v>41851.700925925928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186"/>
        <v>3.8860103626943006</v>
      </c>
      <c r="T4011">
        <f t="shared" si="187"/>
        <v>25</v>
      </c>
      <c r="U4011" t="s">
        <v>8317</v>
      </c>
      <c r="V4011" t="s">
        <v>8318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 t="str" cm="1">
        <f t="array" ref="E4012">_xlfn.IFS(D4012&lt;1000,"1000",D4012&lt;5000,"5000",D4012&lt;10000,"10000",D4012&lt;15000,"15000",D4012&lt;20000,"20000",D4012&lt;25000,"25000",D4012&lt;30000,"30000",D4012&lt;35000,"35000",D4012&lt;40000,"40000",D4012&lt;45000,"45000",D4012&lt;50000,"50000",D4012&gt;=50000,"&gt;50000")</f>
        <v>10000</v>
      </c>
      <c r="F4012">
        <v>1742</v>
      </c>
      <c r="G4012" t="str" cm="1">
        <f t="array" ref="G4012">_xlfn.IFS(F4012&lt;1000,"1000",F4012&lt;5000,"5000",F4012&lt;10000,"10000",F4012&lt;15000,"15000",F4012&lt;20000,"20000",F4012&lt;25000,"25000",F4012&lt;30000,"30000",F4012&lt;35000,"35000",F4012&lt;40000,"40000",F4012&lt;45000,"45000",F4012&lt;50000,"50000",F4012&gt;50000,"&gt;50000")</f>
        <v>5000</v>
      </c>
      <c r="H4012" t="s">
        <v>8221</v>
      </c>
      <c r="I4012" t="s">
        <v>8224</v>
      </c>
      <c r="J4012" t="s">
        <v>8246</v>
      </c>
      <c r="K4012">
        <v>1414348166</v>
      </c>
      <c r="L4012" s="10">
        <v>41938.770439814813</v>
      </c>
      <c r="M4012">
        <v>1412879366</v>
      </c>
      <c r="N4012" s="10">
        <f t="shared" si="188"/>
        <v>41921.770439814813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186"/>
        <v>24.194444444444443</v>
      </c>
      <c r="T4012">
        <f t="shared" si="187"/>
        <v>45.842105263157897</v>
      </c>
      <c r="U4012" t="s">
        <v>8317</v>
      </c>
      <c r="V4012" t="s">
        <v>8318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 t="str" cm="1">
        <f t="array" ref="E4013">_xlfn.IFS(D4013&lt;1000,"1000",D4013&lt;5000,"5000",D4013&lt;10000,"10000",D4013&lt;15000,"15000",D4013&lt;20000,"20000",D4013&lt;25000,"25000",D4013&lt;30000,"30000",D4013&lt;35000,"35000",D4013&lt;40000,"40000",D4013&lt;45000,"45000",D4013&lt;50000,"50000",D4013&gt;=50000,"&gt;50000")</f>
        <v>1000</v>
      </c>
      <c r="F4013">
        <v>19</v>
      </c>
      <c r="G4013" t="str" cm="1">
        <f t="array" ref="G4013">_xlfn.IFS(F4013&lt;1000,"1000",F4013&lt;5000,"5000",F4013&lt;10000,"10000",F4013&lt;15000,"15000",F4013&lt;20000,"20000",F4013&lt;25000,"25000",F4013&lt;30000,"30000",F4013&lt;35000,"35000",F4013&lt;40000,"40000",F4013&lt;45000,"45000",F4013&lt;50000,"50000",F4013&gt;50000,"&gt;50000")</f>
        <v>1000</v>
      </c>
      <c r="H4013" t="s">
        <v>8221</v>
      </c>
      <c r="I4013" t="s">
        <v>8225</v>
      </c>
      <c r="J4013" t="s">
        <v>8247</v>
      </c>
      <c r="K4013">
        <v>1422450278</v>
      </c>
      <c r="L4013" s="10">
        <v>42032.54488425926</v>
      </c>
      <c r="M4013">
        <v>1419858278</v>
      </c>
      <c r="N4013" s="10">
        <f t="shared" si="188"/>
        <v>42002.54488425926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186"/>
        <v>7.6</v>
      </c>
      <c r="T4013">
        <f t="shared" si="187"/>
        <v>4.75</v>
      </c>
      <c r="U4013" t="s">
        <v>8317</v>
      </c>
      <c r="V4013" t="s">
        <v>8318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 t="str" cm="1">
        <f t="array" ref="E4014">_xlfn.IFS(D4014&lt;1000,"1000",D4014&lt;5000,"5000",D4014&lt;10000,"10000",D4014&lt;15000,"15000",D4014&lt;20000,"20000",D4014&lt;25000,"25000",D4014&lt;30000,"30000",D4014&lt;35000,"35000",D4014&lt;40000,"40000",D4014&lt;45000,"45000",D4014&lt;50000,"50000",D4014&gt;=50000,"&gt;50000")</f>
        <v>1000</v>
      </c>
      <c r="F4014">
        <v>0</v>
      </c>
      <c r="G4014" t="str" cm="1">
        <f t="array" ref="G4014">_xlfn.IFS(F4014&lt;1000,"1000",F4014&lt;5000,"5000",F4014&lt;10000,"10000",F4014&lt;15000,"15000",F4014&lt;20000,"20000",F4014&lt;25000,"25000",F4014&lt;30000,"30000",F4014&lt;35000,"35000",F4014&lt;40000,"40000",F4014&lt;45000,"45000",F4014&lt;50000,"50000",F4014&gt;50000,"&gt;50000")</f>
        <v>1000</v>
      </c>
      <c r="H4014" t="s">
        <v>8221</v>
      </c>
      <c r="I4014" t="s">
        <v>8225</v>
      </c>
      <c r="J4014" t="s">
        <v>8247</v>
      </c>
      <c r="K4014">
        <v>1430571849</v>
      </c>
      <c r="L4014" s="10">
        <v>42126.544548611113</v>
      </c>
      <c r="M4014">
        <v>1427979849</v>
      </c>
      <c r="N4014" s="10">
        <f t="shared" si="188"/>
        <v>42096.544548611113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186"/>
        <v>0</v>
      </c>
      <c r="T4014" t="e">
        <f t="shared" si="187"/>
        <v>#DIV/0!</v>
      </c>
      <c r="U4014" t="s">
        <v>8317</v>
      </c>
      <c r="V4014" t="s">
        <v>8318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 t="str" cm="1">
        <f t="array" ref="E4015">_xlfn.IFS(D4015&lt;1000,"1000",D4015&lt;5000,"5000",D4015&lt;10000,"10000",D4015&lt;15000,"15000",D4015&lt;20000,"20000",D4015&lt;25000,"25000",D4015&lt;30000,"30000",D4015&lt;35000,"35000",D4015&lt;40000,"40000",D4015&lt;45000,"45000",D4015&lt;50000,"50000",D4015&gt;=50000,"&gt;50000")</f>
        <v>5000</v>
      </c>
      <c r="F4015">
        <v>26</v>
      </c>
      <c r="G4015" t="str" cm="1">
        <f t="array" ref="G4015">_xlfn.IFS(F4015&lt;1000,"1000",F4015&lt;5000,"5000",F4015&lt;10000,"10000",F4015&lt;15000,"15000",F4015&lt;20000,"20000",F4015&lt;25000,"25000",F4015&lt;30000,"30000",F4015&lt;35000,"35000",F4015&lt;40000,"40000",F4015&lt;45000,"45000",F4015&lt;50000,"50000",F4015&gt;50000,"&gt;50000")</f>
        <v>1000</v>
      </c>
      <c r="H4015" t="s">
        <v>8221</v>
      </c>
      <c r="I4015" t="s">
        <v>8224</v>
      </c>
      <c r="J4015" t="s">
        <v>8246</v>
      </c>
      <c r="K4015">
        <v>1424070823</v>
      </c>
      <c r="L4015" s="10">
        <v>42051.301192129627</v>
      </c>
      <c r="M4015">
        <v>1421478823</v>
      </c>
      <c r="N4015" s="10">
        <f t="shared" si="188"/>
        <v>42021.301192129627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186"/>
        <v>1.3</v>
      </c>
      <c r="T4015">
        <f t="shared" si="187"/>
        <v>13</v>
      </c>
      <c r="U4015" t="s">
        <v>8317</v>
      </c>
      <c r="V4015" t="s">
        <v>8318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 t="str" cm="1">
        <f t="array" ref="E4016">_xlfn.IFS(D4016&lt;1000,"1000",D4016&lt;5000,"5000",D4016&lt;10000,"10000",D4016&lt;15000,"15000",D4016&lt;20000,"20000",D4016&lt;25000,"25000",D4016&lt;30000,"30000",D4016&lt;35000,"35000",D4016&lt;40000,"40000",D4016&lt;45000,"45000",D4016&lt;50000,"50000",D4016&gt;=50000,"&gt;50000")</f>
        <v>10000</v>
      </c>
      <c r="F4016">
        <v>0</v>
      </c>
      <c r="G4016" t="str" cm="1">
        <f t="array" ref="G4016">_xlfn.IFS(F4016&lt;1000,"1000",F4016&lt;5000,"5000",F4016&lt;10000,"10000",F4016&lt;15000,"15000",F4016&lt;20000,"20000",F4016&lt;25000,"25000",F4016&lt;30000,"30000",F4016&lt;35000,"35000",F4016&lt;40000,"40000",F4016&lt;45000,"45000",F4016&lt;50000,"50000",F4016&gt;50000,"&gt;50000")</f>
        <v>1000</v>
      </c>
      <c r="H4016" t="s">
        <v>8221</v>
      </c>
      <c r="I4016" t="s">
        <v>8224</v>
      </c>
      <c r="J4016" t="s">
        <v>8246</v>
      </c>
      <c r="K4016">
        <v>1457157269</v>
      </c>
      <c r="L4016" s="10">
        <v>42434.246168981481</v>
      </c>
      <c r="M4016">
        <v>1455861269</v>
      </c>
      <c r="N4016" s="10">
        <f t="shared" si="188"/>
        <v>42419.246168981481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186"/>
        <v>0</v>
      </c>
      <c r="T4016" t="e">
        <f t="shared" si="187"/>
        <v>#DIV/0!</v>
      </c>
      <c r="U4016" t="s">
        <v>8317</v>
      </c>
      <c r="V4016" t="s">
        <v>8318</v>
      </c>
    </row>
    <row r="4017" spans="1:22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 t="str" cm="1">
        <f t="array" ref="E4017">_xlfn.IFS(D4017&lt;1000,"1000",D4017&lt;5000,"5000",D4017&lt;10000,"10000",D4017&lt;15000,"15000",D4017&lt;20000,"20000",D4017&lt;25000,"25000",D4017&lt;30000,"30000",D4017&lt;35000,"35000",D4017&lt;40000,"40000",D4017&lt;45000,"45000",D4017&lt;50000,"50000",D4017&gt;=50000,"&gt;50000")</f>
        <v>10000</v>
      </c>
      <c r="F4017">
        <v>1</v>
      </c>
      <c r="G4017" t="str" cm="1">
        <f t="array" ref="G4017">_xlfn.IFS(F4017&lt;1000,"1000",F4017&lt;5000,"5000",F4017&lt;10000,"10000",F4017&lt;15000,"15000",F4017&lt;20000,"20000",F4017&lt;25000,"25000",F4017&lt;30000,"30000",F4017&lt;35000,"35000",F4017&lt;40000,"40000",F4017&lt;45000,"45000",F4017&lt;50000,"50000",F4017&gt;50000,"&gt;50000")</f>
        <v>1000</v>
      </c>
      <c r="H4017" t="s">
        <v>8221</v>
      </c>
      <c r="I4017" t="s">
        <v>8224</v>
      </c>
      <c r="J4017" t="s">
        <v>8246</v>
      </c>
      <c r="K4017">
        <v>1437331463</v>
      </c>
      <c r="L4017" s="10">
        <v>42204.780821759254</v>
      </c>
      <c r="M4017">
        <v>1434739463</v>
      </c>
      <c r="N4017" s="10">
        <f t="shared" si="188"/>
        <v>42174.780821759254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186"/>
        <v>1.4285714285714287E-2</v>
      </c>
      <c r="T4017">
        <f t="shared" si="187"/>
        <v>1</v>
      </c>
      <c r="U4017" t="s">
        <v>8317</v>
      </c>
      <c r="V4017" t="s">
        <v>8318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 t="str" cm="1">
        <f t="array" ref="E4018">_xlfn.IFS(D4018&lt;1000,"1000",D4018&lt;5000,"5000",D4018&lt;10000,"10000",D4018&lt;15000,"15000",D4018&lt;20000,"20000",D4018&lt;25000,"25000",D4018&lt;30000,"30000",D4018&lt;35000,"35000",D4018&lt;40000,"40000",D4018&lt;45000,"45000",D4018&lt;50000,"50000",D4018&gt;=50000,"&gt;50000")</f>
        <v>1000</v>
      </c>
      <c r="F4018">
        <v>70</v>
      </c>
      <c r="G4018" t="str" cm="1">
        <f t="array" ref="G4018">_xlfn.IFS(F4018&lt;1000,"1000",F4018&lt;5000,"5000",F4018&lt;10000,"10000",F4018&lt;15000,"15000",F4018&lt;20000,"20000",F4018&lt;25000,"25000",F4018&lt;30000,"30000",F4018&lt;35000,"35000",F4018&lt;40000,"40000",F4018&lt;45000,"45000",F4018&lt;50000,"50000",F4018&gt;50000,"&gt;50000")</f>
        <v>1000</v>
      </c>
      <c r="H4018" t="s">
        <v>8221</v>
      </c>
      <c r="I4018" t="s">
        <v>8225</v>
      </c>
      <c r="J4018" t="s">
        <v>8247</v>
      </c>
      <c r="K4018">
        <v>1410987400</v>
      </c>
      <c r="L4018" s="10">
        <v>41899.872685185182</v>
      </c>
      <c r="M4018">
        <v>1408395400</v>
      </c>
      <c r="N4018" s="10">
        <f t="shared" si="188"/>
        <v>41869.872685185182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186"/>
        <v>14.000000000000002</v>
      </c>
      <c r="T4018">
        <f t="shared" si="187"/>
        <v>10</v>
      </c>
      <c r="U4018" t="s">
        <v>8317</v>
      </c>
      <c r="V4018" t="s">
        <v>8318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 t="str" cm="1">
        <f t="array" ref="E4019">_xlfn.IFS(D4019&lt;1000,"1000",D4019&lt;5000,"5000",D4019&lt;10000,"10000",D4019&lt;15000,"15000",D4019&lt;20000,"20000",D4019&lt;25000,"25000",D4019&lt;30000,"30000",D4019&lt;35000,"35000",D4019&lt;40000,"40000",D4019&lt;45000,"45000",D4019&lt;50000,"50000",D4019&gt;=50000,"&gt;50000")</f>
        <v>15000</v>
      </c>
      <c r="F4019">
        <v>105</v>
      </c>
      <c r="G4019" t="str" cm="1">
        <f t="array" ref="G4019">_xlfn.IFS(F4019&lt;1000,"1000",F4019&lt;5000,"5000",F4019&lt;10000,"10000",F4019&lt;15000,"15000",F4019&lt;20000,"20000",F4019&lt;25000,"25000",F4019&lt;30000,"30000",F4019&lt;35000,"35000",F4019&lt;40000,"40000",F4019&lt;45000,"45000",F4019&lt;50000,"50000",F4019&gt;50000,"&gt;50000")</f>
        <v>1000</v>
      </c>
      <c r="H4019" t="s">
        <v>8221</v>
      </c>
      <c r="I4019" t="s">
        <v>8224</v>
      </c>
      <c r="J4019" t="s">
        <v>8246</v>
      </c>
      <c r="K4019">
        <v>1409846874</v>
      </c>
      <c r="L4019" s="10">
        <v>41886.672152777777</v>
      </c>
      <c r="M4019">
        <v>1407254874</v>
      </c>
      <c r="N4019" s="10">
        <f t="shared" si="188"/>
        <v>41856.672152777777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186"/>
        <v>1.05</v>
      </c>
      <c r="T4019">
        <f t="shared" si="187"/>
        <v>52.5</v>
      </c>
      <c r="U4019" t="s">
        <v>8317</v>
      </c>
      <c r="V4019" t="s">
        <v>8318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 t="str" cm="1">
        <f t="array" ref="E4020">_xlfn.IFS(D4020&lt;1000,"1000",D4020&lt;5000,"5000",D4020&lt;10000,"10000",D4020&lt;15000,"15000",D4020&lt;20000,"20000",D4020&lt;25000,"25000",D4020&lt;30000,"30000",D4020&lt;35000,"35000",D4020&lt;40000,"40000",D4020&lt;45000,"45000",D4020&lt;50000,"50000",D4020&gt;=50000,"&gt;50000")</f>
        <v>5000</v>
      </c>
      <c r="F4020">
        <v>130</v>
      </c>
      <c r="G4020" t="str" cm="1">
        <f t="array" ref="G4020">_xlfn.IFS(F4020&lt;1000,"1000",F4020&lt;5000,"5000",F4020&lt;10000,"10000",F4020&lt;15000,"15000",F4020&lt;20000,"20000",F4020&lt;25000,"25000",F4020&lt;30000,"30000",F4020&lt;35000,"35000",F4020&lt;40000,"40000",F4020&lt;45000,"45000",F4020&lt;50000,"50000",F4020&gt;50000,"&gt;50000")</f>
        <v>1000</v>
      </c>
      <c r="H4020" t="s">
        <v>8221</v>
      </c>
      <c r="I4020" t="s">
        <v>8225</v>
      </c>
      <c r="J4020" t="s">
        <v>8247</v>
      </c>
      <c r="K4020">
        <v>1475877108</v>
      </c>
      <c r="L4020" s="10">
        <v>42650.91097222222</v>
      </c>
      <c r="M4020">
        <v>1473285108</v>
      </c>
      <c r="N4020" s="10">
        <f t="shared" si="188"/>
        <v>42620.91097222222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186"/>
        <v>8.6666666666666679</v>
      </c>
      <c r="T4020">
        <f t="shared" si="187"/>
        <v>32.5</v>
      </c>
      <c r="U4020" t="s">
        <v>8317</v>
      </c>
      <c r="V4020" t="s">
        <v>8318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 t="str" cm="1">
        <f t="array" ref="E4021">_xlfn.IFS(D4021&lt;1000,"1000",D4021&lt;5000,"5000",D4021&lt;10000,"10000",D4021&lt;15000,"15000",D4021&lt;20000,"20000",D4021&lt;25000,"25000",D4021&lt;30000,"30000",D4021&lt;35000,"35000",D4021&lt;40000,"40000",D4021&lt;45000,"45000",D4021&lt;50000,"50000",D4021&gt;=50000,"&gt;50000")</f>
        <v>5000</v>
      </c>
      <c r="F4021">
        <v>29</v>
      </c>
      <c r="G4021" t="str" cm="1">
        <f t="array" ref="G4021">_xlfn.IFS(F4021&lt;1000,"1000",F4021&lt;5000,"5000",F4021&lt;10000,"10000",F4021&lt;15000,"15000",F4021&lt;20000,"20000",F4021&lt;25000,"25000",F4021&lt;30000,"30000",F4021&lt;35000,"35000",F4021&lt;40000,"40000",F4021&lt;45000,"45000",F4021&lt;50000,"50000",F4021&gt;50000,"&gt;50000")</f>
        <v>1000</v>
      </c>
      <c r="H4021" t="s">
        <v>8221</v>
      </c>
      <c r="I4021" t="s">
        <v>8224</v>
      </c>
      <c r="J4021" t="s">
        <v>8246</v>
      </c>
      <c r="K4021">
        <v>1460737680</v>
      </c>
      <c r="L4021" s="10">
        <v>42475.686111111107</v>
      </c>
      <c r="M4021">
        <v>1455725596</v>
      </c>
      <c r="N4021" s="10">
        <f t="shared" si="188"/>
        <v>42417.675879629634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186"/>
        <v>0.82857142857142851</v>
      </c>
      <c r="T4021">
        <f t="shared" si="187"/>
        <v>7.25</v>
      </c>
      <c r="U4021" t="s">
        <v>8317</v>
      </c>
      <c r="V4021" t="s">
        <v>8318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 t="str" cm="1">
        <f t="array" ref="E4022">_xlfn.IFS(D4022&lt;1000,"1000",D4022&lt;5000,"5000",D4022&lt;10000,"10000",D4022&lt;15000,"15000",D4022&lt;20000,"20000",D4022&lt;25000,"25000",D4022&lt;30000,"30000",D4022&lt;35000,"35000",D4022&lt;40000,"40000",D4022&lt;45000,"45000",D4022&lt;50000,"50000",D4022&gt;=50000,"&gt;50000")</f>
        <v>1000</v>
      </c>
      <c r="F4022">
        <v>100</v>
      </c>
      <c r="G4022" t="str" cm="1">
        <f t="array" ref="G4022">_xlfn.IFS(F4022&lt;1000,"1000",F4022&lt;5000,"5000",F4022&lt;10000,"10000",F4022&lt;15000,"15000",F4022&lt;20000,"20000",F4022&lt;25000,"25000",F4022&lt;30000,"30000",F4022&lt;35000,"35000",F4022&lt;40000,"40000",F4022&lt;45000,"45000",F4022&lt;50000,"50000",F4022&gt;50000,"&gt;50000")</f>
        <v>1000</v>
      </c>
      <c r="H4022" t="s">
        <v>8221</v>
      </c>
      <c r="I4022" t="s">
        <v>8224</v>
      </c>
      <c r="J4022" t="s">
        <v>8246</v>
      </c>
      <c r="K4022">
        <v>1427168099</v>
      </c>
      <c r="L4022" s="10">
        <v>42087.149293981478</v>
      </c>
      <c r="M4022">
        <v>1424579699</v>
      </c>
      <c r="N4022" s="10">
        <f t="shared" si="188"/>
        <v>42057.190960648149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186"/>
        <v>16.666666666666664</v>
      </c>
      <c r="T4022">
        <f t="shared" si="187"/>
        <v>33.333333333333336</v>
      </c>
      <c r="U4022" t="s">
        <v>8317</v>
      </c>
      <c r="V4022" t="s">
        <v>8318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 t="str" cm="1">
        <f t="array" ref="E4023">_xlfn.IFS(D4023&lt;1000,"1000",D4023&lt;5000,"5000",D4023&lt;10000,"10000",D4023&lt;15000,"15000",D4023&lt;20000,"20000",D4023&lt;25000,"25000",D4023&lt;30000,"30000",D4023&lt;35000,"35000",D4023&lt;40000,"40000",D4023&lt;45000,"45000",D4023&lt;50000,"50000",D4023&gt;=50000,"&gt;50000")</f>
        <v>20000</v>
      </c>
      <c r="F4023">
        <v>125</v>
      </c>
      <c r="G4023" t="str" cm="1">
        <f t="array" ref="G4023">_xlfn.IFS(F4023&lt;1000,"1000",F4023&lt;5000,"5000",F4023&lt;10000,"10000",F4023&lt;15000,"15000",F4023&lt;20000,"20000",F4023&lt;25000,"25000",F4023&lt;30000,"30000",F4023&lt;35000,"35000",F4023&lt;40000,"40000",F4023&lt;45000,"45000",F4023&lt;50000,"50000",F4023&gt;50000,"&gt;50000")</f>
        <v>1000</v>
      </c>
      <c r="H4023" t="s">
        <v>8221</v>
      </c>
      <c r="I4023" t="s">
        <v>8224</v>
      </c>
      <c r="J4023" t="s">
        <v>8246</v>
      </c>
      <c r="K4023">
        <v>1414360358</v>
      </c>
      <c r="L4023" s="10">
        <v>41938.911550925928</v>
      </c>
      <c r="M4023">
        <v>1409176358</v>
      </c>
      <c r="N4023" s="10">
        <f t="shared" si="188"/>
        <v>41878.911550925928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186"/>
        <v>0.83333333333333337</v>
      </c>
      <c r="T4023">
        <f t="shared" si="187"/>
        <v>62.5</v>
      </c>
      <c r="U4023" t="s">
        <v>8317</v>
      </c>
      <c r="V4023" t="s">
        <v>8318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 t="str" cm="1">
        <f t="array" ref="E4024">_xlfn.IFS(D4024&lt;1000,"1000",D4024&lt;5000,"5000",D4024&lt;10000,"10000",D4024&lt;15000,"15000",D4024&lt;20000,"20000",D4024&lt;25000,"25000",D4024&lt;30000,"30000",D4024&lt;35000,"35000",D4024&lt;40000,"40000",D4024&lt;45000,"45000",D4024&lt;50000,"50000",D4024&gt;=50000,"&gt;50000")</f>
        <v>20000</v>
      </c>
      <c r="F4024">
        <v>12521</v>
      </c>
      <c r="G4024" t="str" cm="1">
        <f t="array" ref="G4024">_xlfn.IFS(F4024&lt;1000,"1000",F4024&lt;5000,"5000",F4024&lt;10000,"10000",F4024&lt;15000,"15000",F4024&lt;20000,"20000",F4024&lt;25000,"25000",F4024&lt;30000,"30000",F4024&lt;35000,"35000",F4024&lt;40000,"40000",F4024&lt;45000,"45000",F4024&lt;50000,"50000",F4024&gt;50000,"&gt;50000")</f>
        <v>15000</v>
      </c>
      <c r="H4024" t="s">
        <v>8221</v>
      </c>
      <c r="I4024" t="s">
        <v>8224</v>
      </c>
      <c r="J4024" t="s">
        <v>8246</v>
      </c>
      <c r="K4024">
        <v>1422759240</v>
      </c>
      <c r="L4024" s="10">
        <v>42036.120833333334</v>
      </c>
      <c r="M4024">
        <v>1418824867</v>
      </c>
      <c r="N4024" s="10">
        <f t="shared" si="188"/>
        <v>41990.584108796291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186"/>
        <v>69.561111111111103</v>
      </c>
      <c r="T4024">
        <f t="shared" si="187"/>
        <v>63.558375634517766</v>
      </c>
      <c r="U4024" t="s">
        <v>8317</v>
      </c>
      <c r="V4024" t="s">
        <v>8318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 t="str" cm="1">
        <f t="array" ref="E4025">_xlfn.IFS(D4025&lt;1000,"1000",D4025&lt;5000,"5000",D4025&lt;10000,"10000",D4025&lt;15000,"15000",D4025&lt;20000,"20000",D4025&lt;25000,"25000",D4025&lt;30000,"30000",D4025&lt;35000,"35000",D4025&lt;40000,"40000",D4025&lt;45000,"45000",D4025&lt;50000,"50000",D4025&gt;=50000,"&gt;50000")</f>
        <v>10000</v>
      </c>
      <c r="F4025">
        <v>0</v>
      </c>
      <c r="G4025" t="str" cm="1">
        <f t="array" ref="G4025">_xlfn.IFS(F4025&lt;1000,"1000",F4025&lt;5000,"5000",F4025&lt;10000,"10000",F4025&lt;15000,"15000",F4025&lt;20000,"20000",F4025&lt;25000,"25000",F4025&lt;30000,"30000",F4025&lt;35000,"35000",F4025&lt;40000,"40000",F4025&lt;45000,"45000",F4025&lt;50000,"50000",F4025&gt;50000,"&gt;50000")</f>
        <v>1000</v>
      </c>
      <c r="H4025" t="s">
        <v>8221</v>
      </c>
      <c r="I4025" t="s">
        <v>8224</v>
      </c>
      <c r="J4025" t="s">
        <v>8246</v>
      </c>
      <c r="K4025">
        <v>1458860363</v>
      </c>
      <c r="L4025" s="10">
        <v>42453.957905092597</v>
      </c>
      <c r="M4025">
        <v>1454975963</v>
      </c>
      <c r="N4025" s="10">
        <f t="shared" si="188"/>
        <v>42408.999571759254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186"/>
        <v>0</v>
      </c>
      <c r="T4025" t="e">
        <f t="shared" si="187"/>
        <v>#DIV/0!</v>
      </c>
      <c r="U4025" t="s">
        <v>8317</v>
      </c>
      <c r="V4025" t="s">
        <v>8318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 t="str" cm="1">
        <f t="array" ref="E4026">_xlfn.IFS(D4026&lt;1000,"1000",D4026&lt;5000,"5000",D4026&lt;10000,"10000",D4026&lt;15000,"15000",D4026&lt;20000,"20000",D4026&lt;25000,"25000",D4026&lt;30000,"30000",D4026&lt;35000,"35000",D4026&lt;40000,"40000",D4026&lt;45000,"45000",D4026&lt;50000,"50000",D4026&gt;=50000,"&gt;50000")</f>
        <v>1000</v>
      </c>
      <c r="F4026">
        <v>10</v>
      </c>
      <c r="G4026" t="str" cm="1">
        <f t="array" ref="G4026">_xlfn.IFS(F4026&lt;1000,"1000",F4026&lt;5000,"5000",F4026&lt;10000,"10000",F4026&lt;15000,"15000",F4026&lt;20000,"20000",F4026&lt;25000,"25000",F4026&lt;30000,"30000",F4026&lt;35000,"35000",F4026&lt;40000,"40000",F4026&lt;45000,"45000",F4026&lt;50000,"50000",F4026&gt;50000,"&gt;50000")</f>
        <v>1000</v>
      </c>
      <c r="H4026" t="s">
        <v>8221</v>
      </c>
      <c r="I4026" t="s">
        <v>8224</v>
      </c>
      <c r="J4026" t="s">
        <v>8246</v>
      </c>
      <c r="K4026">
        <v>1441037097</v>
      </c>
      <c r="L4026" s="10">
        <v>42247.670104166667</v>
      </c>
      <c r="M4026">
        <v>1438445097</v>
      </c>
      <c r="N4026" s="10">
        <f t="shared" si="188"/>
        <v>42217.670104166667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186"/>
        <v>1.25</v>
      </c>
      <c r="T4026">
        <f t="shared" si="187"/>
        <v>10</v>
      </c>
      <c r="U4026" t="s">
        <v>8317</v>
      </c>
      <c r="V4026" t="s">
        <v>8318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 t="str" cm="1">
        <f t="array" ref="E4027">_xlfn.IFS(D4027&lt;1000,"1000",D4027&lt;5000,"5000",D4027&lt;10000,"10000",D4027&lt;15000,"15000",D4027&lt;20000,"20000",D4027&lt;25000,"25000",D4027&lt;30000,"30000",D4027&lt;35000,"35000",D4027&lt;40000,"40000",D4027&lt;45000,"45000",D4027&lt;50000,"50000",D4027&gt;=50000,"&gt;50000")</f>
        <v>10000</v>
      </c>
      <c r="F4027">
        <v>250</v>
      </c>
      <c r="G4027" t="str" cm="1">
        <f t="array" ref="G4027">_xlfn.IFS(F4027&lt;1000,"1000",F4027&lt;5000,"5000",F4027&lt;10000,"10000",F4027&lt;15000,"15000",F4027&lt;20000,"20000",F4027&lt;25000,"25000",F4027&lt;30000,"30000",F4027&lt;35000,"35000",F4027&lt;40000,"40000",F4027&lt;45000,"45000",F4027&lt;50000,"50000",F4027&gt;50000,"&gt;50000")</f>
        <v>1000</v>
      </c>
      <c r="H4027" t="s">
        <v>8221</v>
      </c>
      <c r="I4027" t="s">
        <v>8230</v>
      </c>
      <c r="J4027" t="s">
        <v>8249</v>
      </c>
      <c r="K4027">
        <v>1437889336</v>
      </c>
      <c r="L4027" s="10">
        <v>42211.237685185188</v>
      </c>
      <c r="M4027">
        <v>1432705336</v>
      </c>
      <c r="N4027" s="10">
        <f t="shared" si="188"/>
        <v>42151.237685185188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186"/>
        <v>5</v>
      </c>
      <c r="T4027">
        <f t="shared" si="187"/>
        <v>62.5</v>
      </c>
      <c r="U4027" t="s">
        <v>8317</v>
      </c>
      <c r="V4027" t="s">
        <v>8318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 t="str" cm="1">
        <f t="array" ref="E4028">_xlfn.IFS(D4028&lt;1000,"1000",D4028&lt;5000,"5000",D4028&lt;10000,"10000",D4028&lt;15000,"15000",D4028&lt;20000,"20000",D4028&lt;25000,"25000",D4028&lt;30000,"30000",D4028&lt;35000,"35000",D4028&lt;40000,"40000",D4028&lt;45000,"45000",D4028&lt;50000,"50000",D4028&gt;=50000,"&gt;50000")</f>
        <v>5000</v>
      </c>
      <c r="F4028">
        <v>0</v>
      </c>
      <c r="G4028" t="str" cm="1">
        <f t="array" ref="G4028">_xlfn.IFS(F4028&lt;1000,"1000",F4028&lt;5000,"5000",F4028&lt;10000,"10000",F4028&lt;15000,"15000",F4028&lt;20000,"20000",F4028&lt;25000,"25000",F4028&lt;30000,"30000",F4028&lt;35000,"35000",F4028&lt;40000,"40000",F4028&lt;45000,"45000",F4028&lt;50000,"50000",F4028&gt;50000,"&gt;50000")</f>
        <v>1000</v>
      </c>
      <c r="H4028" t="s">
        <v>8221</v>
      </c>
      <c r="I4028" t="s">
        <v>8224</v>
      </c>
      <c r="J4028" t="s">
        <v>8246</v>
      </c>
      <c r="K4028">
        <v>1449247439</v>
      </c>
      <c r="L4028" s="10">
        <v>42342.697210648148</v>
      </c>
      <c r="M4028">
        <v>1444059839</v>
      </c>
      <c r="N4028" s="10">
        <f t="shared" si="188"/>
        <v>42282.655543981484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186"/>
        <v>0</v>
      </c>
      <c r="T4028" t="e">
        <f t="shared" si="187"/>
        <v>#DIV/0!</v>
      </c>
      <c r="U4028" t="s">
        <v>8317</v>
      </c>
      <c r="V4028" t="s">
        <v>8318</v>
      </c>
    </row>
    <row r="4029" spans="1:22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 t="str" cm="1">
        <f t="array" ref="E4029">_xlfn.IFS(D4029&lt;1000,"1000",D4029&lt;5000,"5000",D4029&lt;10000,"10000",D4029&lt;15000,"15000",D4029&lt;20000,"20000",D4029&lt;25000,"25000",D4029&lt;30000,"30000",D4029&lt;35000,"35000",D4029&lt;40000,"40000",D4029&lt;45000,"45000",D4029&lt;50000,"50000",D4029&gt;=50000,"&gt;50000")</f>
        <v>5000</v>
      </c>
      <c r="F4029">
        <v>215</v>
      </c>
      <c r="G4029" t="str" cm="1">
        <f t="array" ref="G4029">_xlfn.IFS(F4029&lt;1000,"1000",F4029&lt;5000,"5000",F4029&lt;10000,"10000",F4029&lt;15000,"15000",F4029&lt;20000,"20000",F4029&lt;25000,"25000",F4029&lt;30000,"30000",F4029&lt;35000,"35000",F4029&lt;40000,"40000",F4029&lt;45000,"45000",F4029&lt;50000,"50000",F4029&gt;50000,"&gt;50000")</f>
        <v>1000</v>
      </c>
      <c r="H4029" t="s">
        <v>8221</v>
      </c>
      <c r="I4029" t="s">
        <v>8224</v>
      </c>
      <c r="J4029" t="s">
        <v>8246</v>
      </c>
      <c r="K4029">
        <v>1487811600</v>
      </c>
      <c r="L4029" s="10">
        <v>42789.041666666672</v>
      </c>
      <c r="M4029">
        <v>1486077481</v>
      </c>
      <c r="N4029" s="10">
        <f t="shared" si="188"/>
        <v>42768.97084490741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186"/>
        <v>7.166666666666667</v>
      </c>
      <c r="T4029">
        <f t="shared" si="187"/>
        <v>30.714285714285715</v>
      </c>
      <c r="U4029" t="s">
        <v>8317</v>
      </c>
      <c r="V4029" t="s">
        <v>8318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 t="str" cm="1">
        <f t="array" ref="E4030">_xlfn.IFS(D4030&lt;1000,"1000",D4030&lt;5000,"5000",D4030&lt;10000,"10000",D4030&lt;15000,"15000",D4030&lt;20000,"20000",D4030&lt;25000,"25000",D4030&lt;30000,"30000",D4030&lt;35000,"35000",D4030&lt;40000,"40000",D4030&lt;45000,"45000",D4030&lt;50000,"50000",D4030&gt;=50000,"&gt;50000")</f>
        <v>5000</v>
      </c>
      <c r="F4030">
        <v>561</v>
      </c>
      <c r="G4030" t="str" cm="1">
        <f t="array" ref="G4030">_xlfn.IFS(F4030&lt;1000,"1000",F4030&lt;5000,"5000",F4030&lt;10000,"10000",F4030&lt;15000,"15000",F4030&lt;20000,"20000",F4030&lt;25000,"25000",F4030&lt;30000,"30000",F4030&lt;35000,"35000",F4030&lt;40000,"40000",F4030&lt;45000,"45000",F4030&lt;50000,"50000",F4030&gt;50000,"&gt;50000")</f>
        <v>1000</v>
      </c>
      <c r="H4030" t="s">
        <v>8221</v>
      </c>
      <c r="I4030" t="s">
        <v>8224</v>
      </c>
      <c r="J4030" t="s">
        <v>8246</v>
      </c>
      <c r="K4030">
        <v>1402007500</v>
      </c>
      <c r="L4030" s="10">
        <v>41795.938657407409</v>
      </c>
      <c r="M4030">
        <v>1399415500</v>
      </c>
      <c r="N4030" s="10">
        <f t="shared" si="188"/>
        <v>41765.938657407409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186"/>
        <v>28.050000000000004</v>
      </c>
      <c r="T4030">
        <f t="shared" si="187"/>
        <v>51</v>
      </c>
      <c r="U4030" t="s">
        <v>8317</v>
      </c>
      <c r="V4030" t="s">
        <v>8318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 t="str" cm="1">
        <f t="array" ref="E4031">_xlfn.IFS(D4031&lt;1000,"1000",D4031&lt;5000,"5000",D4031&lt;10000,"10000",D4031&lt;15000,"15000",D4031&lt;20000,"20000",D4031&lt;25000,"25000",D4031&lt;30000,"30000",D4031&lt;35000,"35000",D4031&lt;40000,"40000",D4031&lt;45000,"45000",D4031&lt;50000,"50000",D4031&gt;=50000,"&gt;50000")</f>
        <v>25000</v>
      </c>
      <c r="F4031">
        <v>0</v>
      </c>
      <c r="G4031" t="str" cm="1">
        <f t="array" ref="G4031">_xlfn.IFS(F4031&lt;1000,"1000",F4031&lt;5000,"5000",F4031&lt;10000,"10000",F4031&lt;15000,"15000",F4031&lt;20000,"20000",F4031&lt;25000,"25000",F4031&lt;30000,"30000",F4031&lt;35000,"35000",F4031&lt;40000,"40000",F4031&lt;45000,"45000",F4031&lt;50000,"50000",F4031&gt;50000,"&gt;50000")</f>
        <v>1000</v>
      </c>
      <c r="H4031" t="s">
        <v>8221</v>
      </c>
      <c r="I4031" t="s">
        <v>8224</v>
      </c>
      <c r="J4031" t="s">
        <v>8246</v>
      </c>
      <c r="K4031">
        <v>1450053370</v>
      </c>
      <c r="L4031" s="10">
        <v>42352.025115740747</v>
      </c>
      <c r="M4031">
        <v>1447461370</v>
      </c>
      <c r="N4031" s="10">
        <f t="shared" si="188"/>
        <v>42322.025115740747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186"/>
        <v>0</v>
      </c>
      <c r="T4031" t="e">
        <f t="shared" si="187"/>
        <v>#DIV/0!</v>
      </c>
      <c r="U4031" t="s">
        <v>8317</v>
      </c>
      <c r="V4031" t="s">
        <v>8318</v>
      </c>
    </row>
    <row r="4032" spans="1:22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 t="str" cm="1">
        <f t="array" ref="E4032">_xlfn.IFS(D4032&lt;1000,"1000",D4032&lt;5000,"5000",D4032&lt;10000,"10000",D4032&lt;15000,"15000",D4032&lt;20000,"20000",D4032&lt;25000,"25000",D4032&lt;30000,"30000",D4032&lt;35000,"35000",D4032&lt;40000,"40000",D4032&lt;45000,"45000",D4032&lt;50000,"50000",D4032&gt;=50000,"&gt;50000")</f>
        <v>5000</v>
      </c>
      <c r="F4032">
        <v>400</v>
      </c>
      <c r="G4032" t="str" cm="1">
        <f t="array" ref="G4032">_xlfn.IFS(F4032&lt;1000,"1000",F4032&lt;5000,"5000",F4032&lt;10000,"10000",F4032&lt;15000,"15000",F4032&lt;20000,"20000",F4032&lt;25000,"25000",F4032&lt;30000,"30000",F4032&lt;35000,"35000",F4032&lt;40000,"40000",F4032&lt;45000,"45000",F4032&lt;50000,"50000",F4032&gt;50000,"&gt;50000")</f>
        <v>1000</v>
      </c>
      <c r="H4032" t="s">
        <v>8221</v>
      </c>
      <c r="I4032" t="s">
        <v>8224</v>
      </c>
      <c r="J4032" t="s">
        <v>8246</v>
      </c>
      <c r="K4032">
        <v>1454525340</v>
      </c>
      <c r="L4032" s="10">
        <v>42403.784027777772</v>
      </c>
      <c r="M4032">
        <v>1452008599</v>
      </c>
      <c r="N4032" s="10">
        <f t="shared" si="188"/>
        <v>42374.655081018514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186"/>
        <v>16</v>
      </c>
      <c r="T4032">
        <f t="shared" si="187"/>
        <v>66.666666666666671</v>
      </c>
      <c r="U4032" t="s">
        <v>8317</v>
      </c>
      <c r="V4032" t="s">
        <v>8318</v>
      </c>
    </row>
    <row r="4033" spans="1:22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 t="str" cm="1">
        <f t="array" ref="E4033">_xlfn.IFS(D4033&lt;1000,"1000",D4033&lt;5000,"5000",D4033&lt;10000,"10000",D4033&lt;15000,"15000",D4033&lt;20000,"20000",D4033&lt;25000,"25000",D4033&lt;30000,"30000",D4033&lt;35000,"35000",D4033&lt;40000,"40000",D4033&lt;45000,"45000",D4033&lt;50000,"50000",D4033&gt;=50000,"&gt;50000")</f>
        <v>10000</v>
      </c>
      <c r="F4033">
        <v>0</v>
      </c>
      <c r="G4033" t="str" cm="1">
        <f t="array" ref="G4033">_xlfn.IFS(F4033&lt;1000,"1000",F4033&lt;5000,"5000",F4033&lt;10000,"10000",F4033&lt;15000,"15000",F4033&lt;20000,"20000",F4033&lt;25000,"25000",F4033&lt;30000,"30000",F4033&lt;35000,"35000",F4033&lt;40000,"40000",F4033&lt;45000,"45000",F4033&lt;50000,"50000",F4033&gt;50000,"&gt;50000")</f>
        <v>1000</v>
      </c>
      <c r="H4033" t="s">
        <v>8221</v>
      </c>
      <c r="I4033" t="s">
        <v>8224</v>
      </c>
      <c r="J4033" t="s">
        <v>8246</v>
      </c>
      <c r="K4033">
        <v>1418914964</v>
      </c>
      <c r="L4033" s="10">
        <v>41991.626898148148</v>
      </c>
      <c r="M4033">
        <v>1414591364</v>
      </c>
      <c r="N4033" s="10">
        <f t="shared" si="188"/>
        <v>41941.585231481484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186"/>
        <v>0</v>
      </c>
      <c r="T4033" t="e">
        <f t="shared" si="187"/>
        <v>#DIV/0!</v>
      </c>
      <c r="U4033" t="s">
        <v>8317</v>
      </c>
      <c r="V4033" t="s">
        <v>8318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 t="str" cm="1">
        <f t="array" ref="E4034">_xlfn.IFS(D4034&lt;1000,"1000",D4034&lt;5000,"5000",D4034&lt;10000,"10000",D4034&lt;15000,"15000",D4034&lt;20000,"20000",D4034&lt;25000,"25000",D4034&lt;30000,"30000",D4034&lt;35000,"35000",D4034&lt;40000,"40000",D4034&lt;45000,"45000",D4034&lt;50000,"50000",D4034&gt;=50000,"&gt;50000")</f>
        <v>10000</v>
      </c>
      <c r="F4034">
        <v>413</v>
      </c>
      <c r="G4034" t="str" cm="1">
        <f t="array" ref="G4034">_xlfn.IFS(F4034&lt;1000,"1000",F4034&lt;5000,"5000",F4034&lt;10000,"10000",F4034&lt;15000,"15000",F4034&lt;20000,"20000",F4034&lt;25000,"25000",F4034&lt;30000,"30000",F4034&lt;35000,"35000",F4034&lt;40000,"40000",F4034&lt;45000,"45000",F4034&lt;50000,"50000",F4034&gt;50000,"&gt;50000")</f>
        <v>1000</v>
      </c>
      <c r="H4034" t="s">
        <v>8221</v>
      </c>
      <c r="I4034" t="s">
        <v>8224</v>
      </c>
      <c r="J4034" t="s">
        <v>8246</v>
      </c>
      <c r="K4034">
        <v>1450211116</v>
      </c>
      <c r="L4034" s="10">
        <v>42353.85087962963</v>
      </c>
      <c r="M4034">
        <v>1445023516</v>
      </c>
      <c r="N4034" s="10">
        <f t="shared" si="188"/>
        <v>42293.809212962966</v>
      </c>
      <c r="O4034" t="b">
        <v>0</v>
      </c>
      <c r="P4034">
        <v>7</v>
      </c>
      <c r="Q4034" t="b">
        <v>0</v>
      </c>
      <c r="R4034" t="s">
        <v>8271</v>
      </c>
      <c r="S4034" s="5">
        <f t="shared" ref="S4034:S4097" si="189">(F4034/D4034)*100</f>
        <v>6.8287037037037033</v>
      </c>
      <c r="T4034">
        <f t="shared" ref="T4034:T4097" si="190">F4034/P4034</f>
        <v>59</v>
      </c>
      <c r="U4034" t="s">
        <v>8317</v>
      </c>
      <c r="V4034" t="s">
        <v>8318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 t="str" cm="1">
        <f t="array" ref="E4035">_xlfn.IFS(D4035&lt;1000,"1000",D4035&lt;5000,"5000",D4035&lt;10000,"10000",D4035&lt;15000,"15000",D4035&lt;20000,"20000",D4035&lt;25000,"25000",D4035&lt;30000,"30000",D4035&lt;35000,"35000",D4035&lt;40000,"40000",D4035&lt;45000,"45000",D4035&lt;50000,"50000",D4035&gt;=50000,"&gt;50000")</f>
        <v>25000</v>
      </c>
      <c r="F4035">
        <v>6141.99</v>
      </c>
      <c r="G4035" t="str" cm="1">
        <f t="array" ref="G4035">_xlfn.IFS(F4035&lt;1000,"1000",F4035&lt;5000,"5000",F4035&lt;10000,"10000",F4035&lt;15000,"15000",F4035&lt;20000,"20000",F4035&lt;25000,"25000",F4035&lt;30000,"30000",F4035&lt;35000,"35000",F4035&lt;40000,"40000",F4035&lt;45000,"45000",F4035&lt;50000,"50000",F4035&gt;50000,"&gt;50000")</f>
        <v>10000</v>
      </c>
      <c r="H4035" t="s">
        <v>8221</v>
      </c>
      <c r="I4035" t="s">
        <v>8225</v>
      </c>
      <c r="J4035" t="s">
        <v>8247</v>
      </c>
      <c r="K4035">
        <v>1475398800</v>
      </c>
      <c r="L4035" s="10">
        <v>42645.375</v>
      </c>
      <c r="M4035">
        <v>1472711224</v>
      </c>
      <c r="N4035" s="10">
        <f t="shared" ref="N4035:N4098" si="191">(((M4035/60)/60)/24)+DATE(1970,1,1)</f>
        <v>42614.268796296295</v>
      </c>
      <c r="O4035" t="b">
        <v>0</v>
      </c>
      <c r="P4035">
        <v>94</v>
      </c>
      <c r="Q4035" t="b">
        <v>0</v>
      </c>
      <c r="R4035" t="s">
        <v>8271</v>
      </c>
      <c r="S4035" s="5">
        <f t="shared" si="189"/>
        <v>25.698702928870294</v>
      </c>
      <c r="T4035">
        <f t="shared" si="190"/>
        <v>65.340319148936175</v>
      </c>
      <c r="U4035" t="s">
        <v>8317</v>
      </c>
      <c r="V4035" t="s">
        <v>8318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 t="str" cm="1">
        <f t="array" ref="E4036">_xlfn.IFS(D4036&lt;1000,"1000",D4036&lt;5000,"5000",D4036&lt;10000,"10000",D4036&lt;15000,"15000",D4036&lt;20000,"20000",D4036&lt;25000,"25000",D4036&lt;30000,"30000",D4036&lt;35000,"35000",D4036&lt;40000,"40000",D4036&lt;45000,"45000",D4036&lt;50000,"50000",D4036&gt;=50000,"&gt;50000")</f>
        <v>15000</v>
      </c>
      <c r="F4036">
        <v>200</v>
      </c>
      <c r="G4036" t="str" cm="1">
        <f t="array" ref="G4036">_xlfn.IFS(F4036&lt;1000,"1000",F4036&lt;5000,"5000",F4036&lt;10000,"10000",F4036&lt;15000,"15000",F4036&lt;20000,"20000",F4036&lt;25000,"25000",F4036&lt;30000,"30000",F4036&lt;35000,"35000",F4036&lt;40000,"40000",F4036&lt;45000,"45000",F4036&lt;50000,"50000",F4036&gt;50000,"&gt;50000")</f>
        <v>1000</v>
      </c>
      <c r="H4036" t="s">
        <v>8221</v>
      </c>
      <c r="I4036" t="s">
        <v>8224</v>
      </c>
      <c r="J4036" t="s">
        <v>8246</v>
      </c>
      <c r="K4036">
        <v>1428097450</v>
      </c>
      <c r="L4036" s="10">
        <v>42097.905671296292</v>
      </c>
      <c r="M4036">
        <v>1425509050</v>
      </c>
      <c r="N4036" s="10">
        <f t="shared" si="191"/>
        <v>42067.947337962964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189"/>
        <v>1.4814814814814816</v>
      </c>
      <c r="T4036">
        <f t="shared" si="190"/>
        <v>100</v>
      </c>
      <c r="U4036" t="s">
        <v>8317</v>
      </c>
      <c r="V4036" t="s">
        <v>8318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 t="str" cm="1">
        <f t="array" ref="E4037">_xlfn.IFS(D4037&lt;1000,"1000",D4037&lt;5000,"5000",D4037&lt;10000,"10000",D4037&lt;15000,"15000",D4037&lt;20000,"20000",D4037&lt;25000,"25000",D4037&lt;30000,"30000",D4037&lt;35000,"35000",D4037&lt;40000,"40000",D4037&lt;45000,"45000",D4037&lt;50000,"50000",D4037&gt;=50000,"&gt;50000")</f>
        <v>15000</v>
      </c>
      <c r="F4037">
        <v>3685</v>
      </c>
      <c r="G4037" t="str" cm="1">
        <f t="array" ref="G4037">_xlfn.IFS(F4037&lt;1000,"1000",F4037&lt;5000,"5000",F4037&lt;10000,"10000",F4037&lt;15000,"15000",F4037&lt;20000,"20000",F4037&lt;25000,"25000",F4037&lt;30000,"30000",F4037&lt;35000,"35000",F4037&lt;40000,"40000",F4037&lt;45000,"45000",F4037&lt;50000,"50000",F4037&gt;50000,"&gt;50000")</f>
        <v>5000</v>
      </c>
      <c r="H4037" t="s">
        <v>8221</v>
      </c>
      <c r="I4037" t="s">
        <v>8224</v>
      </c>
      <c r="J4037" t="s">
        <v>8246</v>
      </c>
      <c r="K4037">
        <v>1413925887</v>
      </c>
      <c r="L4037" s="10">
        <v>41933.882951388885</v>
      </c>
      <c r="M4037">
        <v>1411333887</v>
      </c>
      <c r="N4037" s="10">
        <f t="shared" si="191"/>
        <v>41903.882951388885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189"/>
        <v>36.85</v>
      </c>
      <c r="T4037">
        <f t="shared" si="190"/>
        <v>147.4</v>
      </c>
      <c r="U4037" t="s">
        <v>8317</v>
      </c>
      <c r="V4037" t="s">
        <v>8318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 t="str" cm="1">
        <f t="array" ref="E4038">_xlfn.IFS(D4038&lt;1000,"1000",D4038&lt;5000,"5000",D4038&lt;10000,"10000",D4038&lt;15000,"15000",D4038&lt;20000,"20000",D4038&lt;25000,"25000",D4038&lt;30000,"30000",D4038&lt;35000,"35000",D4038&lt;40000,"40000",D4038&lt;45000,"45000",D4038&lt;50000,"50000",D4038&gt;=50000,"&gt;50000")</f>
        <v>10000</v>
      </c>
      <c r="F4038">
        <v>2823</v>
      </c>
      <c r="G4038" t="str" cm="1">
        <f t="array" ref="G4038">_xlfn.IFS(F4038&lt;1000,"1000",F4038&lt;5000,"5000",F4038&lt;10000,"10000",F4038&lt;15000,"15000",F4038&lt;20000,"20000",F4038&lt;25000,"25000",F4038&lt;30000,"30000",F4038&lt;35000,"35000",F4038&lt;40000,"40000",F4038&lt;45000,"45000",F4038&lt;50000,"50000",F4038&gt;50000,"&gt;50000")</f>
        <v>5000</v>
      </c>
      <c r="H4038" t="s">
        <v>8221</v>
      </c>
      <c r="I4038" t="s">
        <v>8224</v>
      </c>
      <c r="J4038" t="s">
        <v>8246</v>
      </c>
      <c r="K4038">
        <v>1404253800</v>
      </c>
      <c r="L4038" s="10">
        <v>41821.9375</v>
      </c>
      <c r="M4038">
        <v>1402784964</v>
      </c>
      <c r="N4038" s="10">
        <f t="shared" si="191"/>
        <v>41804.937083333331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189"/>
        <v>47.05</v>
      </c>
      <c r="T4038">
        <f t="shared" si="190"/>
        <v>166.05882352941177</v>
      </c>
      <c r="U4038" t="s">
        <v>8317</v>
      </c>
      <c r="V4038" t="s">
        <v>8318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 t="str" cm="1">
        <f t="array" ref="E4039">_xlfn.IFS(D4039&lt;1000,"1000",D4039&lt;5000,"5000",D4039&lt;10000,"10000",D4039&lt;15000,"15000",D4039&lt;20000,"20000",D4039&lt;25000,"25000",D4039&lt;30000,"30000",D4039&lt;35000,"35000",D4039&lt;40000,"40000",D4039&lt;45000,"45000",D4039&lt;50000,"50000",D4039&gt;=50000,"&gt;50000")</f>
        <v>1000</v>
      </c>
      <c r="F4039">
        <v>80</v>
      </c>
      <c r="G4039" t="str" cm="1">
        <f t="array" ref="G4039">_xlfn.IFS(F4039&lt;1000,"1000",F4039&lt;5000,"5000",F4039&lt;10000,"10000",F4039&lt;15000,"15000",F4039&lt;20000,"20000",F4039&lt;25000,"25000",F4039&lt;30000,"30000",F4039&lt;35000,"35000",F4039&lt;40000,"40000",F4039&lt;45000,"45000",F4039&lt;50000,"50000",F4039&gt;50000,"&gt;50000")</f>
        <v>1000</v>
      </c>
      <c r="H4039" t="s">
        <v>8221</v>
      </c>
      <c r="I4039" t="s">
        <v>8224</v>
      </c>
      <c r="J4039" t="s">
        <v>8246</v>
      </c>
      <c r="K4039">
        <v>1464099900</v>
      </c>
      <c r="L4039" s="10">
        <v>42514.600694444445</v>
      </c>
      <c r="M4039">
        <v>1462585315</v>
      </c>
      <c r="N4039" s="10">
        <f t="shared" si="191"/>
        <v>42497.070775462969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189"/>
        <v>11.428571428571429</v>
      </c>
      <c r="T4039">
        <f t="shared" si="190"/>
        <v>40</v>
      </c>
      <c r="U4039" t="s">
        <v>8317</v>
      </c>
      <c r="V4039" t="s">
        <v>8318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 t="str" cm="1">
        <f t="array" ref="E4040">_xlfn.IFS(D4040&lt;1000,"1000",D4040&lt;5000,"5000",D4040&lt;10000,"10000",D4040&lt;15000,"15000",D4040&lt;20000,"20000",D4040&lt;25000,"25000",D4040&lt;30000,"30000",D4040&lt;35000,"35000",D4040&lt;40000,"40000",D4040&lt;45000,"45000",D4040&lt;50000,"50000",D4040&gt;=50000,"&gt;50000")</f>
        <v>5000</v>
      </c>
      <c r="F4040">
        <v>301</v>
      </c>
      <c r="G4040" t="str" cm="1">
        <f t="array" ref="G4040">_xlfn.IFS(F4040&lt;1000,"1000",F4040&lt;5000,"5000",F4040&lt;10000,"10000",F4040&lt;15000,"15000",F4040&lt;20000,"20000",F4040&lt;25000,"25000",F4040&lt;30000,"30000",F4040&lt;35000,"35000",F4040&lt;40000,"40000",F4040&lt;45000,"45000",F4040&lt;50000,"50000",F4040&gt;50000,"&gt;50000")</f>
        <v>1000</v>
      </c>
      <c r="H4040" t="s">
        <v>8221</v>
      </c>
      <c r="I4040" t="s">
        <v>8224</v>
      </c>
      <c r="J4040" t="s">
        <v>8246</v>
      </c>
      <c r="K4040">
        <v>1413573010</v>
      </c>
      <c r="L4040" s="10">
        <v>41929.798726851855</v>
      </c>
      <c r="M4040">
        <v>1408389010</v>
      </c>
      <c r="N4040" s="10">
        <f t="shared" si="191"/>
        <v>41869.798726851855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189"/>
        <v>12.04</v>
      </c>
      <c r="T4040">
        <f t="shared" si="190"/>
        <v>75.25</v>
      </c>
      <c r="U4040" t="s">
        <v>8317</v>
      </c>
      <c r="V4040" t="s">
        <v>8318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 t="str" cm="1">
        <f t="array" ref="E4041">_xlfn.IFS(D4041&lt;1000,"1000",D4041&lt;5000,"5000",D4041&lt;10000,"10000",D4041&lt;15000,"15000",D4041&lt;20000,"20000",D4041&lt;25000,"25000",D4041&lt;30000,"30000",D4041&lt;35000,"35000",D4041&lt;40000,"40000",D4041&lt;45000,"45000",D4041&lt;50000,"50000",D4041&gt;=50000,"&gt;50000")</f>
        <v>1000</v>
      </c>
      <c r="F4041">
        <v>300</v>
      </c>
      <c r="G4041" t="str" cm="1">
        <f t="array" ref="G4041">_xlfn.IFS(F4041&lt;1000,"1000",F4041&lt;5000,"5000",F4041&lt;10000,"10000",F4041&lt;15000,"15000",F4041&lt;20000,"20000",F4041&lt;25000,"25000",F4041&lt;30000,"30000",F4041&lt;35000,"35000",F4041&lt;40000,"40000",F4041&lt;45000,"45000",F4041&lt;50000,"50000",F4041&gt;50000,"&gt;50000")</f>
        <v>1000</v>
      </c>
      <c r="H4041" t="s">
        <v>8221</v>
      </c>
      <c r="I4041" t="s">
        <v>8224</v>
      </c>
      <c r="J4041" t="s">
        <v>8246</v>
      </c>
      <c r="K4041">
        <v>1448949540</v>
      </c>
      <c r="L4041" s="10">
        <v>42339.249305555553</v>
      </c>
      <c r="M4041">
        <v>1446048367</v>
      </c>
      <c r="N4041" s="10">
        <f t="shared" si="191"/>
        <v>42305.670914351853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189"/>
        <v>60</v>
      </c>
      <c r="T4041">
        <f t="shared" si="190"/>
        <v>60</v>
      </c>
      <c r="U4041" t="s">
        <v>8317</v>
      </c>
      <c r="V4041" t="s">
        <v>8318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 t="str" cm="1">
        <f t="array" ref="E4042">_xlfn.IFS(D4042&lt;1000,"1000",D4042&lt;5000,"5000",D4042&lt;10000,"10000",D4042&lt;15000,"15000",D4042&lt;20000,"20000",D4042&lt;25000,"25000",D4042&lt;30000,"30000",D4042&lt;35000,"35000",D4042&lt;40000,"40000",D4042&lt;45000,"45000",D4042&lt;50000,"50000",D4042&gt;=50000,"&gt;50000")</f>
        <v>10000</v>
      </c>
      <c r="F4042">
        <v>2500</v>
      </c>
      <c r="G4042" t="str" cm="1">
        <f t="array" ref="G4042">_xlfn.IFS(F4042&lt;1000,"1000",F4042&lt;5000,"5000",F4042&lt;10000,"10000",F4042&lt;15000,"15000",F4042&lt;20000,"20000",F4042&lt;25000,"25000",F4042&lt;30000,"30000",F4042&lt;35000,"35000",F4042&lt;40000,"40000",F4042&lt;45000,"45000",F4042&lt;50000,"50000",F4042&gt;50000,"&gt;50000")</f>
        <v>5000</v>
      </c>
      <c r="H4042" t="s">
        <v>8221</v>
      </c>
      <c r="I4042" t="s">
        <v>8224</v>
      </c>
      <c r="J4042" t="s">
        <v>8246</v>
      </c>
      <c r="K4042">
        <v>1437188400</v>
      </c>
      <c r="L4042" s="10">
        <v>42203.125</v>
      </c>
      <c r="M4042">
        <v>1432100004</v>
      </c>
      <c r="N4042" s="10">
        <f t="shared" si="191"/>
        <v>42144.231527777782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189"/>
        <v>31.25</v>
      </c>
      <c r="T4042">
        <f t="shared" si="190"/>
        <v>1250</v>
      </c>
      <c r="U4042" t="s">
        <v>8317</v>
      </c>
      <c r="V4042" t="s">
        <v>8318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 t="str" cm="1">
        <f t="array" ref="E4043">_xlfn.IFS(D4043&lt;1000,"1000",D4043&lt;5000,"5000",D4043&lt;10000,"10000",D4043&lt;15000,"15000",D4043&lt;20000,"20000",D4043&lt;25000,"25000",D4043&lt;30000,"30000",D4043&lt;35000,"35000",D4043&lt;40000,"40000",D4043&lt;45000,"45000",D4043&lt;50000,"50000",D4043&gt;=50000,"&gt;50000")</f>
        <v>10000</v>
      </c>
      <c r="F4043">
        <v>21</v>
      </c>
      <c r="G4043" t="str" cm="1">
        <f t="array" ref="G4043">_xlfn.IFS(F4043&lt;1000,"1000",F4043&lt;5000,"5000",F4043&lt;10000,"10000",F4043&lt;15000,"15000",F4043&lt;20000,"20000",F4043&lt;25000,"25000",F4043&lt;30000,"30000",F4043&lt;35000,"35000",F4043&lt;40000,"40000",F4043&lt;45000,"45000",F4043&lt;50000,"50000",F4043&gt;50000,"&gt;50000")</f>
        <v>1000</v>
      </c>
      <c r="H4043" t="s">
        <v>8221</v>
      </c>
      <c r="I4043" t="s">
        <v>8225</v>
      </c>
      <c r="J4043" t="s">
        <v>8247</v>
      </c>
      <c r="K4043">
        <v>1473160954</v>
      </c>
      <c r="L4043" s="10">
        <v>42619.474004629628</v>
      </c>
      <c r="M4043">
        <v>1467976954</v>
      </c>
      <c r="N4043" s="10">
        <f t="shared" si="191"/>
        <v>42559.474004629628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189"/>
        <v>0.42</v>
      </c>
      <c r="T4043">
        <f t="shared" si="190"/>
        <v>10.5</v>
      </c>
      <c r="U4043" t="s">
        <v>8317</v>
      </c>
      <c r="V4043" t="s">
        <v>8318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 t="str" cm="1">
        <f t="array" ref="E4044">_xlfn.IFS(D4044&lt;1000,"1000",D4044&lt;5000,"5000",D4044&lt;10000,"10000",D4044&lt;15000,"15000",D4044&lt;20000,"20000",D4044&lt;25000,"25000",D4044&lt;30000,"30000",D4044&lt;35000,"35000",D4044&lt;40000,"40000",D4044&lt;45000,"45000",D4044&lt;50000,"50000",D4044&gt;=50000,"&gt;50000")</f>
        <v>15000</v>
      </c>
      <c r="F4044">
        <v>21</v>
      </c>
      <c r="G4044" t="str" cm="1">
        <f t="array" ref="G4044">_xlfn.IFS(F4044&lt;1000,"1000",F4044&lt;5000,"5000",F4044&lt;10000,"10000",F4044&lt;15000,"15000",F4044&lt;20000,"20000",F4044&lt;25000,"25000",F4044&lt;30000,"30000",F4044&lt;35000,"35000",F4044&lt;40000,"40000",F4044&lt;45000,"45000",F4044&lt;50000,"50000",F4044&gt;50000,"&gt;50000")</f>
        <v>1000</v>
      </c>
      <c r="H4044" t="s">
        <v>8221</v>
      </c>
      <c r="I4044" t="s">
        <v>8224</v>
      </c>
      <c r="J4044" t="s">
        <v>8246</v>
      </c>
      <c r="K4044">
        <v>1421781360</v>
      </c>
      <c r="L4044" s="10">
        <v>42024.802777777775</v>
      </c>
      <c r="M4044">
        <v>1419213664</v>
      </c>
      <c r="N4044" s="10">
        <f t="shared" si="191"/>
        <v>41995.084074074075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189"/>
        <v>0.21</v>
      </c>
      <c r="T4044">
        <f t="shared" si="190"/>
        <v>7</v>
      </c>
      <c r="U4044" t="s">
        <v>8317</v>
      </c>
      <c r="V4044" t="s">
        <v>8318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 t="str" cm="1">
        <f t="array" ref="E4045">_xlfn.IFS(D4045&lt;1000,"1000",D4045&lt;5000,"5000",D4045&lt;10000,"10000",D4045&lt;15000,"15000",D4045&lt;20000,"20000",D4045&lt;25000,"25000",D4045&lt;30000,"30000",D4045&lt;35000,"35000",D4045&lt;40000,"40000",D4045&lt;45000,"45000",D4045&lt;50000,"50000",D4045&gt;=50000,"&gt;50000")</f>
        <v>1000</v>
      </c>
      <c r="F4045">
        <v>0</v>
      </c>
      <c r="G4045" t="str" cm="1">
        <f t="array" ref="G4045">_xlfn.IFS(F4045&lt;1000,"1000",F4045&lt;5000,"5000",F4045&lt;10000,"10000",F4045&lt;15000,"15000",F4045&lt;20000,"20000",F4045&lt;25000,"25000",F4045&lt;30000,"30000",F4045&lt;35000,"35000",F4045&lt;40000,"40000",F4045&lt;45000,"45000",F4045&lt;50000,"50000",F4045&gt;50000,"&gt;50000")</f>
        <v>1000</v>
      </c>
      <c r="H4045" t="s">
        <v>8221</v>
      </c>
      <c r="I4045" t="s">
        <v>8229</v>
      </c>
      <c r="J4045" t="s">
        <v>8251</v>
      </c>
      <c r="K4045">
        <v>1416524325</v>
      </c>
      <c r="L4045" s="10">
        <v>41963.957465277781</v>
      </c>
      <c r="M4045">
        <v>1415228325</v>
      </c>
      <c r="N4045" s="10">
        <f t="shared" si="191"/>
        <v>41948.957465277781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189"/>
        <v>0</v>
      </c>
      <c r="T4045" t="e">
        <f t="shared" si="190"/>
        <v>#DIV/0!</v>
      </c>
      <c r="U4045" t="s">
        <v>8317</v>
      </c>
      <c r="V4045" t="s">
        <v>8318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 t="str" cm="1">
        <f t="array" ref="E4046">_xlfn.IFS(D4046&lt;1000,"1000",D4046&lt;5000,"5000",D4046&lt;10000,"10000",D4046&lt;15000,"15000",D4046&lt;20000,"20000",D4046&lt;25000,"25000",D4046&lt;30000,"30000",D4046&lt;35000,"35000",D4046&lt;40000,"40000",D4046&lt;45000,"45000",D4046&lt;50000,"50000",D4046&gt;=50000,"&gt;50000")</f>
        <v>1000</v>
      </c>
      <c r="F4046">
        <v>225</v>
      </c>
      <c r="G4046" t="str" cm="1">
        <f t="array" ref="G4046">_xlfn.IFS(F4046&lt;1000,"1000",F4046&lt;5000,"5000",F4046&lt;10000,"10000",F4046&lt;15000,"15000",F4046&lt;20000,"20000",F4046&lt;25000,"25000",F4046&lt;30000,"30000",F4046&lt;35000,"35000",F4046&lt;40000,"40000",F4046&lt;45000,"45000",F4046&lt;50000,"50000",F4046&gt;50000,"&gt;50000")</f>
        <v>1000</v>
      </c>
      <c r="H4046" t="s">
        <v>8221</v>
      </c>
      <c r="I4046" t="s">
        <v>8224</v>
      </c>
      <c r="J4046" t="s">
        <v>8246</v>
      </c>
      <c r="K4046">
        <v>1428642000</v>
      </c>
      <c r="L4046" s="10">
        <v>42104.208333333328</v>
      </c>
      <c r="M4046">
        <v>1426050982</v>
      </c>
      <c r="N4046" s="10">
        <f t="shared" si="191"/>
        <v>42074.219699074078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189"/>
        <v>37.5</v>
      </c>
      <c r="T4046">
        <f t="shared" si="190"/>
        <v>56.25</v>
      </c>
      <c r="U4046" t="s">
        <v>8317</v>
      </c>
      <c r="V4046" t="s">
        <v>8318</v>
      </c>
    </row>
    <row r="4047" spans="1:22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 t="str" cm="1">
        <f t="array" ref="E4047">_xlfn.IFS(D4047&lt;1000,"1000",D4047&lt;5000,"5000",D4047&lt;10000,"10000",D4047&lt;15000,"15000",D4047&lt;20000,"20000",D4047&lt;25000,"25000",D4047&lt;30000,"30000",D4047&lt;35000,"35000",D4047&lt;40000,"40000",D4047&lt;45000,"45000",D4047&lt;50000,"50000",D4047&gt;=50000,"&gt;50000")</f>
        <v>10000</v>
      </c>
      <c r="F4047">
        <v>1</v>
      </c>
      <c r="G4047" t="str" cm="1">
        <f t="array" ref="G4047">_xlfn.IFS(F4047&lt;1000,"1000",F4047&lt;5000,"5000",F4047&lt;10000,"10000",F4047&lt;15000,"15000",F4047&lt;20000,"20000",F4047&lt;25000,"25000",F4047&lt;30000,"30000",F4047&lt;35000,"35000",F4047&lt;40000,"40000",F4047&lt;45000,"45000",F4047&lt;50000,"50000",F4047&gt;50000,"&gt;50000")</f>
        <v>1000</v>
      </c>
      <c r="H4047" t="s">
        <v>8221</v>
      </c>
      <c r="I4047" t="s">
        <v>8226</v>
      </c>
      <c r="J4047" t="s">
        <v>8248</v>
      </c>
      <c r="K4047">
        <v>1408596589</v>
      </c>
      <c r="L4047" s="10">
        <v>41872.201261574075</v>
      </c>
      <c r="M4047">
        <v>1406004589</v>
      </c>
      <c r="N4047" s="10">
        <f t="shared" si="191"/>
        <v>41842.201261574075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189"/>
        <v>0.02</v>
      </c>
      <c r="T4047">
        <f t="shared" si="190"/>
        <v>1</v>
      </c>
      <c r="U4047" t="s">
        <v>8317</v>
      </c>
      <c r="V4047" t="s">
        <v>8318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 t="str" cm="1">
        <f t="array" ref="E4048">_xlfn.IFS(D4048&lt;1000,"1000",D4048&lt;5000,"5000",D4048&lt;10000,"10000",D4048&lt;15000,"15000",D4048&lt;20000,"20000",D4048&lt;25000,"25000",D4048&lt;30000,"30000",D4048&lt;35000,"35000",D4048&lt;40000,"40000",D4048&lt;45000,"45000",D4048&lt;50000,"50000",D4048&gt;=50000,"&gt;50000")</f>
        <v>10000</v>
      </c>
      <c r="F4048">
        <v>460</v>
      </c>
      <c r="G4048" t="str" cm="1">
        <f t="array" ref="G4048">_xlfn.IFS(F4048&lt;1000,"1000",F4048&lt;5000,"5000",F4048&lt;10000,"10000",F4048&lt;15000,"15000",F4048&lt;20000,"20000",F4048&lt;25000,"25000",F4048&lt;30000,"30000",F4048&lt;35000,"35000",F4048&lt;40000,"40000",F4048&lt;45000,"45000",F4048&lt;50000,"50000",F4048&gt;50000,"&gt;50000")</f>
        <v>1000</v>
      </c>
      <c r="H4048" t="s">
        <v>8221</v>
      </c>
      <c r="I4048" t="s">
        <v>8224</v>
      </c>
      <c r="J4048" t="s">
        <v>8246</v>
      </c>
      <c r="K4048">
        <v>1413992210</v>
      </c>
      <c r="L4048" s="10">
        <v>41934.650578703702</v>
      </c>
      <c r="M4048">
        <v>1411400210</v>
      </c>
      <c r="N4048" s="10">
        <f t="shared" si="191"/>
        <v>41904.650578703702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189"/>
        <v>8.2142857142857135</v>
      </c>
      <c r="T4048">
        <f t="shared" si="190"/>
        <v>38.333333333333336</v>
      </c>
      <c r="U4048" t="s">
        <v>8317</v>
      </c>
      <c r="V4048" t="s">
        <v>8318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 t="str" cm="1">
        <f t="array" ref="E4049">_xlfn.IFS(D4049&lt;1000,"1000",D4049&lt;5000,"5000",D4049&lt;10000,"10000",D4049&lt;15000,"15000",D4049&lt;20000,"20000",D4049&lt;25000,"25000",D4049&lt;30000,"30000",D4049&lt;35000,"35000",D4049&lt;40000,"40000",D4049&lt;45000,"45000",D4049&lt;50000,"50000",D4049&gt;=50000,"&gt;50000")</f>
        <v>10000</v>
      </c>
      <c r="F4049">
        <v>110</v>
      </c>
      <c r="G4049" t="str" cm="1">
        <f t="array" ref="G4049">_xlfn.IFS(F4049&lt;1000,"1000",F4049&lt;5000,"5000",F4049&lt;10000,"10000",F4049&lt;15000,"15000",F4049&lt;20000,"20000",F4049&lt;25000,"25000",F4049&lt;30000,"30000",F4049&lt;35000,"35000",F4049&lt;40000,"40000",F4049&lt;45000,"45000",F4049&lt;50000,"50000",F4049&gt;50000,"&gt;50000")</f>
        <v>1000</v>
      </c>
      <c r="H4049" t="s">
        <v>8221</v>
      </c>
      <c r="I4049" t="s">
        <v>8224</v>
      </c>
      <c r="J4049" t="s">
        <v>8246</v>
      </c>
      <c r="K4049">
        <v>1420938000</v>
      </c>
      <c r="L4049" s="10">
        <v>42015.041666666672</v>
      </c>
      <c r="M4049">
        <v>1418862743</v>
      </c>
      <c r="N4049" s="10">
        <f t="shared" si="191"/>
        <v>41991.022488425922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189"/>
        <v>2.1999999999999997</v>
      </c>
      <c r="T4049">
        <f t="shared" si="190"/>
        <v>27.5</v>
      </c>
      <c r="U4049" t="s">
        <v>8317</v>
      </c>
      <c r="V4049" t="s">
        <v>8318</v>
      </c>
    </row>
    <row r="4050" spans="1:22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 t="str" cm="1">
        <f t="array" ref="E4050">_xlfn.IFS(D4050&lt;1000,"1000",D4050&lt;5000,"5000",D4050&lt;10000,"10000",D4050&lt;15000,"15000",D4050&lt;20000,"20000",D4050&lt;25000,"25000",D4050&lt;30000,"30000",D4050&lt;35000,"35000",D4050&lt;40000,"40000",D4050&lt;45000,"45000",D4050&lt;50000,"50000",D4050&gt;=50000,"&gt;50000")</f>
        <v>20000</v>
      </c>
      <c r="F4050">
        <v>3001</v>
      </c>
      <c r="G4050" t="str" cm="1">
        <f t="array" ref="G4050">_xlfn.IFS(F4050&lt;1000,"1000",F4050&lt;5000,"5000",F4050&lt;10000,"10000",F4050&lt;15000,"15000",F4050&lt;20000,"20000",F4050&lt;25000,"25000",F4050&lt;30000,"30000",F4050&lt;35000,"35000",F4050&lt;40000,"40000",F4050&lt;45000,"45000",F4050&lt;50000,"50000",F4050&gt;50000,"&gt;50000")</f>
        <v>5000</v>
      </c>
      <c r="H4050" t="s">
        <v>8221</v>
      </c>
      <c r="I4050" t="s">
        <v>8225</v>
      </c>
      <c r="J4050" t="s">
        <v>8247</v>
      </c>
      <c r="K4050">
        <v>1460373187</v>
      </c>
      <c r="L4050" s="10">
        <v>42471.467442129629</v>
      </c>
      <c r="M4050">
        <v>1457352787</v>
      </c>
      <c r="N4050" s="10">
        <f t="shared" si="191"/>
        <v>42436.509108796294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189"/>
        <v>17.652941176470588</v>
      </c>
      <c r="T4050">
        <f t="shared" si="190"/>
        <v>32.978021978021978</v>
      </c>
      <c r="U4050" t="s">
        <v>8317</v>
      </c>
      <c r="V4050" t="s">
        <v>8318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 t="str" cm="1">
        <f t="array" ref="E4051">_xlfn.IFS(D4051&lt;1000,"1000",D4051&lt;5000,"5000",D4051&lt;10000,"10000",D4051&lt;15000,"15000",D4051&lt;20000,"20000",D4051&lt;25000,"25000",D4051&lt;30000,"30000",D4051&lt;35000,"35000",D4051&lt;40000,"40000",D4051&lt;45000,"45000",D4051&lt;50000,"50000",D4051&gt;=50000,"&gt;50000")</f>
        <v>25000</v>
      </c>
      <c r="F4051">
        <v>16</v>
      </c>
      <c r="G4051" t="str" cm="1">
        <f t="array" ref="G4051">_xlfn.IFS(F4051&lt;1000,"1000",F4051&lt;5000,"5000",F4051&lt;10000,"10000",F4051&lt;15000,"15000",F4051&lt;20000,"20000",F4051&lt;25000,"25000",F4051&lt;30000,"30000",F4051&lt;35000,"35000",F4051&lt;40000,"40000",F4051&lt;45000,"45000",F4051&lt;50000,"50000",F4051&gt;50000,"&gt;50000")</f>
        <v>1000</v>
      </c>
      <c r="H4051" t="s">
        <v>8221</v>
      </c>
      <c r="I4051" t="s">
        <v>8224</v>
      </c>
      <c r="J4051" t="s">
        <v>8246</v>
      </c>
      <c r="K4051">
        <v>1436914815</v>
      </c>
      <c r="L4051" s="10">
        <v>42199.958506944444</v>
      </c>
      <c r="M4051">
        <v>1434322815</v>
      </c>
      <c r="N4051" s="10">
        <f t="shared" si="191"/>
        <v>42169.958506944444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189"/>
        <v>0.08</v>
      </c>
      <c r="T4051">
        <f t="shared" si="190"/>
        <v>16</v>
      </c>
      <c r="U4051" t="s">
        <v>8317</v>
      </c>
      <c r="V4051" t="s">
        <v>8318</v>
      </c>
    </row>
    <row r="4052" spans="1:22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 t="str" cm="1">
        <f t="array" ref="E4052">_xlfn.IFS(D4052&lt;1000,"1000",D4052&lt;5000,"5000",D4052&lt;10000,"10000",D4052&lt;15000,"15000",D4052&lt;20000,"20000",D4052&lt;25000,"25000",D4052&lt;30000,"30000",D4052&lt;35000,"35000",D4052&lt;40000,"40000",D4052&lt;45000,"45000",D4052&lt;50000,"50000",D4052&gt;=50000,"&gt;50000")</f>
        <v>5000</v>
      </c>
      <c r="F4052">
        <v>1</v>
      </c>
      <c r="G4052" t="str" cm="1">
        <f t="array" ref="G4052">_xlfn.IFS(F4052&lt;1000,"1000",F4052&lt;5000,"5000",F4052&lt;10000,"10000",F4052&lt;15000,"15000",F4052&lt;20000,"20000",F4052&lt;25000,"25000",F4052&lt;30000,"30000",F4052&lt;35000,"35000",F4052&lt;40000,"40000",F4052&lt;45000,"45000",F4052&lt;50000,"50000",F4052&gt;50000,"&gt;50000")</f>
        <v>1000</v>
      </c>
      <c r="H4052" t="s">
        <v>8221</v>
      </c>
      <c r="I4052" t="s">
        <v>8224</v>
      </c>
      <c r="J4052" t="s">
        <v>8246</v>
      </c>
      <c r="K4052">
        <v>1414077391</v>
      </c>
      <c r="L4052" s="10">
        <v>41935.636469907404</v>
      </c>
      <c r="M4052">
        <v>1411485391</v>
      </c>
      <c r="N4052" s="10">
        <f t="shared" si="191"/>
        <v>41905.636469907404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189"/>
        <v>6.6666666666666666E-2</v>
      </c>
      <c r="T4052">
        <f t="shared" si="190"/>
        <v>1</v>
      </c>
      <c r="U4052" t="s">
        <v>8317</v>
      </c>
      <c r="V4052" t="s">
        <v>8318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 t="str" cm="1">
        <f t="array" ref="E4053">_xlfn.IFS(D4053&lt;1000,"1000",D4053&lt;5000,"5000",D4053&lt;10000,"10000",D4053&lt;15000,"15000",D4053&lt;20000,"20000",D4053&lt;25000,"25000",D4053&lt;30000,"30000",D4053&lt;35000,"35000",D4053&lt;40000,"40000",D4053&lt;45000,"45000",D4053&lt;50000,"50000",D4053&gt;=50000,"&gt;50000")</f>
        <v>1000</v>
      </c>
      <c r="F4053">
        <v>0</v>
      </c>
      <c r="G4053" t="str" cm="1">
        <f t="array" ref="G4053">_xlfn.IFS(F4053&lt;1000,"1000",F4053&lt;5000,"5000",F4053&lt;10000,"10000",F4053&lt;15000,"15000",F4053&lt;20000,"20000",F4053&lt;25000,"25000",F4053&lt;30000,"30000",F4053&lt;35000,"35000",F4053&lt;40000,"40000",F4053&lt;45000,"45000",F4053&lt;50000,"50000",F4053&gt;50000,"&gt;50000")</f>
        <v>1000</v>
      </c>
      <c r="H4053" t="s">
        <v>8221</v>
      </c>
      <c r="I4053" t="s">
        <v>8224</v>
      </c>
      <c r="J4053" t="s">
        <v>8246</v>
      </c>
      <c r="K4053">
        <v>1399618380</v>
      </c>
      <c r="L4053" s="10">
        <v>41768.286805555559</v>
      </c>
      <c r="M4053">
        <v>1399058797</v>
      </c>
      <c r="N4053" s="10">
        <f t="shared" si="191"/>
        <v>41761.810150462967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189"/>
        <v>0</v>
      </c>
      <c r="T4053" t="e">
        <f t="shared" si="190"/>
        <v>#DIV/0!</v>
      </c>
      <c r="U4053" t="s">
        <v>8317</v>
      </c>
      <c r="V4053" t="s">
        <v>8318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 t="str" cm="1">
        <f t="array" ref="E4054">_xlfn.IFS(D4054&lt;1000,"1000",D4054&lt;5000,"5000",D4054&lt;10000,"10000",D4054&lt;15000,"15000",D4054&lt;20000,"20000",D4054&lt;25000,"25000",D4054&lt;30000,"30000",D4054&lt;35000,"35000",D4054&lt;40000,"40000",D4054&lt;45000,"45000",D4054&lt;50000,"50000",D4054&gt;=50000,"&gt;50000")</f>
        <v>5000</v>
      </c>
      <c r="F4054">
        <v>1126</v>
      </c>
      <c r="G4054" t="str" cm="1">
        <f t="array" ref="G4054">_xlfn.IFS(F4054&lt;1000,"1000",F4054&lt;5000,"5000",F4054&lt;10000,"10000",F4054&lt;15000,"15000",F4054&lt;20000,"20000",F4054&lt;25000,"25000",F4054&lt;30000,"30000",F4054&lt;35000,"35000",F4054&lt;40000,"40000",F4054&lt;45000,"45000",F4054&lt;50000,"50000",F4054&gt;50000,"&gt;50000")</f>
        <v>5000</v>
      </c>
      <c r="H4054" t="s">
        <v>8221</v>
      </c>
      <c r="I4054" t="s">
        <v>8224</v>
      </c>
      <c r="J4054" t="s">
        <v>8246</v>
      </c>
      <c r="K4054">
        <v>1413234316</v>
      </c>
      <c r="L4054" s="10">
        <v>41925.878657407404</v>
      </c>
      <c r="M4054">
        <v>1408050316</v>
      </c>
      <c r="N4054" s="10">
        <f t="shared" si="191"/>
        <v>41865.878657407404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189"/>
        <v>37.533333333333339</v>
      </c>
      <c r="T4054">
        <f t="shared" si="190"/>
        <v>86.615384615384613</v>
      </c>
      <c r="U4054" t="s">
        <v>8317</v>
      </c>
      <c r="V4054" t="s">
        <v>8318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 t="str" cm="1">
        <f t="array" ref="E4055">_xlfn.IFS(D4055&lt;1000,"1000",D4055&lt;5000,"5000",D4055&lt;10000,"10000",D4055&lt;15000,"15000",D4055&lt;20000,"20000",D4055&lt;25000,"25000",D4055&lt;30000,"30000",D4055&lt;35000,"35000",D4055&lt;40000,"40000",D4055&lt;45000,"45000",D4055&lt;50000,"50000",D4055&gt;=50000,"&gt;50000")</f>
        <v>1000</v>
      </c>
      <c r="F4055">
        <v>110</v>
      </c>
      <c r="G4055" t="str" cm="1">
        <f t="array" ref="G4055">_xlfn.IFS(F4055&lt;1000,"1000",F4055&lt;5000,"5000",F4055&lt;10000,"10000",F4055&lt;15000,"15000",F4055&lt;20000,"20000",F4055&lt;25000,"25000",F4055&lt;30000,"30000",F4055&lt;35000,"35000",F4055&lt;40000,"40000",F4055&lt;45000,"45000",F4055&lt;50000,"50000",F4055&gt;50000,"&gt;50000")</f>
        <v>1000</v>
      </c>
      <c r="H4055" t="s">
        <v>8221</v>
      </c>
      <c r="I4055" t="s">
        <v>8225</v>
      </c>
      <c r="J4055" t="s">
        <v>8247</v>
      </c>
      <c r="K4055">
        <v>1416081600</v>
      </c>
      <c r="L4055" s="10">
        <v>41958.833333333328</v>
      </c>
      <c r="M4055">
        <v>1413477228</v>
      </c>
      <c r="N4055" s="10">
        <f t="shared" si="191"/>
        <v>41928.690138888887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189"/>
        <v>22</v>
      </c>
      <c r="T4055">
        <f t="shared" si="190"/>
        <v>55</v>
      </c>
      <c r="U4055" t="s">
        <v>8317</v>
      </c>
      <c r="V4055" t="s">
        <v>8318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 t="str" cm="1">
        <f t="array" ref="E4056">_xlfn.IFS(D4056&lt;1000,"1000",D4056&lt;5000,"5000",D4056&lt;10000,"10000",D4056&lt;15000,"15000",D4056&lt;20000,"20000",D4056&lt;25000,"25000",D4056&lt;30000,"30000",D4056&lt;35000,"35000",D4056&lt;40000,"40000",D4056&lt;45000,"45000",D4056&lt;50000,"50000",D4056&gt;=50000,"&gt;50000")</f>
        <v>10000</v>
      </c>
      <c r="F4056">
        <v>0</v>
      </c>
      <c r="G4056" t="str" cm="1">
        <f t="array" ref="G4056">_xlfn.IFS(F4056&lt;1000,"1000",F4056&lt;5000,"5000",F4056&lt;10000,"10000",F4056&lt;15000,"15000",F4056&lt;20000,"20000",F4056&lt;25000,"25000",F4056&lt;30000,"30000",F4056&lt;35000,"35000",F4056&lt;40000,"40000",F4056&lt;45000,"45000",F4056&lt;50000,"50000",F4056&gt;50000,"&gt;50000")</f>
        <v>1000</v>
      </c>
      <c r="H4056" t="s">
        <v>8221</v>
      </c>
      <c r="I4056" t="s">
        <v>8224</v>
      </c>
      <c r="J4056" t="s">
        <v>8246</v>
      </c>
      <c r="K4056">
        <v>1475294400</v>
      </c>
      <c r="L4056" s="10">
        <v>42644.166666666672</v>
      </c>
      <c r="M4056">
        <v>1472674285</v>
      </c>
      <c r="N4056" s="10">
        <f t="shared" si="191"/>
        <v>42613.841261574074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189"/>
        <v>0</v>
      </c>
      <c r="T4056" t="e">
        <f t="shared" si="190"/>
        <v>#DIV/0!</v>
      </c>
      <c r="U4056" t="s">
        <v>8317</v>
      </c>
      <c r="V4056" t="s">
        <v>8318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 t="str" cm="1">
        <f t="array" ref="E4057">_xlfn.IFS(D4057&lt;1000,"1000",D4057&lt;5000,"5000",D4057&lt;10000,"10000",D4057&lt;15000,"15000",D4057&lt;20000,"20000",D4057&lt;25000,"25000",D4057&lt;30000,"30000",D4057&lt;35000,"35000",D4057&lt;40000,"40000",D4057&lt;45000,"45000",D4057&lt;50000,"50000",D4057&gt;=50000,"&gt;50000")</f>
        <v>10000</v>
      </c>
      <c r="F4057">
        <v>881</v>
      </c>
      <c r="G4057" t="str" cm="1">
        <f t="array" ref="G4057">_xlfn.IFS(F4057&lt;1000,"1000",F4057&lt;5000,"5000",F4057&lt;10000,"10000",F4057&lt;15000,"15000",F4057&lt;20000,"20000",F4057&lt;25000,"25000",F4057&lt;30000,"30000",F4057&lt;35000,"35000",F4057&lt;40000,"40000",F4057&lt;45000,"45000",F4057&lt;50000,"50000",F4057&gt;50000,"&gt;50000")</f>
        <v>1000</v>
      </c>
      <c r="H4057" t="s">
        <v>8221</v>
      </c>
      <c r="I4057" t="s">
        <v>8225</v>
      </c>
      <c r="J4057" t="s">
        <v>8247</v>
      </c>
      <c r="K4057">
        <v>1403192031</v>
      </c>
      <c r="L4057" s="10">
        <v>41809.648506944446</v>
      </c>
      <c r="M4057">
        <v>1400600031</v>
      </c>
      <c r="N4057" s="10">
        <f t="shared" si="191"/>
        <v>41779.648506944446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189"/>
        <v>17.62</v>
      </c>
      <c r="T4057">
        <f t="shared" si="190"/>
        <v>41.952380952380949</v>
      </c>
      <c r="U4057" t="s">
        <v>8317</v>
      </c>
      <c r="V4057" t="s">
        <v>8318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 t="str" cm="1">
        <f t="array" ref="E4058">_xlfn.IFS(D4058&lt;1000,"1000",D4058&lt;5000,"5000",D4058&lt;10000,"10000",D4058&lt;15000,"15000",D4058&lt;20000,"20000",D4058&lt;25000,"25000",D4058&lt;30000,"30000",D4058&lt;35000,"35000",D4058&lt;40000,"40000",D4058&lt;45000,"45000",D4058&lt;50000,"50000",D4058&gt;=50000,"&gt;50000")</f>
        <v>5000</v>
      </c>
      <c r="F4058">
        <v>795</v>
      </c>
      <c r="G4058" t="str" cm="1">
        <f t="array" ref="G4058">_xlfn.IFS(F4058&lt;1000,"1000",F4058&lt;5000,"5000",F4058&lt;10000,"10000",F4058&lt;15000,"15000",F4058&lt;20000,"20000",F4058&lt;25000,"25000",F4058&lt;30000,"30000",F4058&lt;35000,"35000",F4058&lt;40000,"40000",F4058&lt;45000,"45000",F4058&lt;50000,"50000",F4058&gt;50000,"&gt;50000")</f>
        <v>1000</v>
      </c>
      <c r="H4058" t="s">
        <v>8221</v>
      </c>
      <c r="I4058" t="s">
        <v>8224</v>
      </c>
      <c r="J4058" t="s">
        <v>8246</v>
      </c>
      <c r="K4058">
        <v>1467575940</v>
      </c>
      <c r="L4058" s="10">
        <v>42554.832638888889</v>
      </c>
      <c r="M4058">
        <v>1465856639</v>
      </c>
      <c r="N4058" s="10">
        <f t="shared" si="191"/>
        <v>42534.933321759265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189"/>
        <v>53</v>
      </c>
      <c r="T4058">
        <f t="shared" si="190"/>
        <v>88.333333333333329</v>
      </c>
      <c r="U4058" t="s">
        <v>8317</v>
      </c>
      <c r="V4058" t="s">
        <v>8318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 t="str" cm="1">
        <f t="array" ref="E4059">_xlfn.IFS(D4059&lt;1000,"1000",D4059&lt;5000,"5000",D4059&lt;10000,"10000",D4059&lt;15000,"15000",D4059&lt;20000,"20000",D4059&lt;25000,"25000",D4059&lt;30000,"30000",D4059&lt;35000,"35000",D4059&lt;40000,"40000",D4059&lt;45000,"45000",D4059&lt;50000,"50000",D4059&gt;=50000,"&gt;50000")</f>
        <v>5000</v>
      </c>
      <c r="F4059">
        <v>775</v>
      </c>
      <c r="G4059" t="str" cm="1">
        <f t="array" ref="G4059">_xlfn.IFS(F4059&lt;1000,"1000",F4059&lt;5000,"5000",F4059&lt;10000,"10000",F4059&lt;15000,"15000",F4059&lt;20000,"20000",F4059&lt;25000,"25000",F4059&lt;30000,"30000",F4059&lt;35000,"35000",F4059&lt;40000,"40000",F4059&lt;45000,"45000",F4059&lt;50000,"50000",F4059&gt;50000,"&gt;50000")</f>
        <v>1000</v>
      </c>
      <c r="H4059" t="s">
        <v>8221</v>
      </c>
      <c r="I4059" t="s">
        <v>8225</v>
      </c>
      <c r="J4059" t="s">
        <v>8247</v>
      </c>
      <c r="K4059">
        <v>1448492400</v>
      </c>
      <c r="L4059" s="10">
        <v>42333.958333333328</v>
      </c>
      <c r="M4059">
        <v>1446506080</v>
      </c>
      <c r="N4059" s="10">
        <f t="shared" si="191"/>
        <v>42310.968518518523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189"/>
        <v>22.142857142857142</v>
      </c>
      <c r="T4059">
        <f t="shared" si="190"/>
        <v>129.16666666666666</v>
      </c>
      <c r="U4059" t="s">
        <v>8317</v>
      </c>
      <c r="V4059" t="s">
        <v>8318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 t="str" cm="1">
        <f t="array" ref="E4060">_xlfn.IFS(D4060&lt;1000,"1000",D4060&lt;5000,"5000",D4060&lt;10000,"10000",D4060&lt;15000,"15000",D4060&lt;20000,"20000",D4060&lt;25000,"25000",D4060&lt;30000,"30000",D4060&lt;35000,"35000",D4060&lt;40000,"40000",D4060&lt;45000,"45000",D4060&lt;50000,"50000",D4060&gt;=50000,"&gt;50000")</f>
        <v>5000</v>
      </c>
      <c r="F4060">
        <v>95</v>
      </c>
      <c r="G4060" t="str" cm="1">
        <f t="array" ref="G4060">_xlfn.IFS(F4060&lt;1000,"1000",F4060&lt;5000,"5000",F4060&lt;10000,"10000",F4060&lt;15000,"15000",F4060&lt;20000,"20000",F4060&lt;25000,"25000",F4060&lt;30000,"30000",F4060&lt;35000,"35000",F4060&lt;40000,"40000",F4060&lt;45000,"45000",F4060&lt;50000,"50000",F4060&gt;50000,"&gt;50000")</f>
        <v>1000</v>
      </c>
      <c r="H4060" t="s">
        <v>8221</v>
      </c>
      <c r="I4060" t="s">
        <v>8224</v>
      </c>
      <c r="J4060" t="s">
        <v>8246</v>
      </c>
      <c r="K4060">
        <v>1459483140</v>
      </c>
      <c r="L4060" s="10">
        <v>42461.165972222225</v>
      </c>
      <c r="M4060">
        <v>1458178044</v>
      </c>
      <c r="N4060" s="10">
        <f t="shared" si="191"/>
        <v>42446.060694444444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189"/>
        <v>2.5333333333333332</v>
      </c>
      <c r="T4060">
        <f t="shared" si="190"/>
        <v>23.75</v>
      </c>
      <c r="U4060" t="s">
        <v>8317</v>
      </c>
      <c r="V4060" t="s">
        <v>8318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 t="str" cm="1">
        <f t="array" ref="E4061">_xlfn.IFS(D4061&lt;1000,"1000",D4061&lt;5000,"5000",D4061&lt;10000,"10000",D4061&lt;15000,"15000",D4061&lt;20000,"20000",D4061&lt;25000,"25000",D4061&lt;30000,"30000",D4061&lt;35000,"35000",D4061&lt;40000,"40000",D4061&lt;45000,"45000",D4061&lt;50000,"50000",D4061&gt;=50000,"&gt;50000")</f>
        <v>15000</v>
      </c>
      <c r="F4061">
        <v>250</v>
      </c>
      <c r="G4061" t="str" cm="1">
        <f t="array" ref="G4061">_xlfn.IFS(F4061&lt;1000,"1000",F4061&lt;5000,"5000",F4061&lt;10000,"10000",F4061&lt;15000,"15000",F4061&lt;20000,"20000",F4061&lt;25000,"25000",F4061&lt;30000,"30000",F4061&lt;35000,"35000",F4061&lt;40000,"40000",F4061&lt;45000,"45000",F4061&lt;50000,"50000",F4061&gt;50000,"&gt;50000")</f>
        <v>1000</v>
      </c>
      <c r="H4061" t="s">
        <v>8221</v>
      </c>
      <c r="I4061" t="s">
        <v>8229</v>
      </c>
      <c r="J4061" t="s">
        <v>8251</v>
      </c>
      <c r="K4061">
        <v>1410836400</v>
      </c>
      <c r="L4061" s="10">
        <v>41898.125</v>
      </c>
      <c r="M4061">
        <v>1408116152</v>
      </c>
      <c r="N4061" s="10">
        <f t="shared" si="191"/>
        <v>41866.640648148146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189"/>
        <v>2.5</v>
      </c>
      <c r="T4061">
        <f t="shared" si="190"/>
        <v>35.714285714285715</v>
      </c>
      <c r="U4061" t="s">
        <v>8317</v>
      </c>
      <c r="V4061" t="s">
        <v>8318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 t="str" cm="1">
        <f t="array" ref="E4062">_xlfn.IFS(D4062&lt;1000,"1000",D4062&lt;5000,"5000",D4062&lt;10000,"10000",D4062&lt;15000,"15000",D4062&lt;20000,"20000",D4062&lt;25000,"25000",D4062&lt;30000,"30000",D4062&lt;35000,"35000",D4062&lt;40000,"40000",D4062&lt;45000,"45000",D4062&lt;50000,"50000",D4062&gt;=50000,"&gt;50000")</f>
        <v>15000</v>
      </c>
      <c r="F4062">
        <v>285</v>
      </c>
      <c r="G4062" t="str" cm="1">
        <f t="array" ref="G4062">_xlfn.IFS(F4062&lt;1000,"1000",F4062&lt;5000,"5000",F4062&lt;10000,"10000",F4062&lt;15000,"15000",F4062&lt;20000,"20000",F4062&lt;25000,"25000",F4062&lt;30000,"30000",F4062&lt;35000,"35000",F4062&lt;40000,"40000",F4062&lt;45000,"45000",F4062&lt;50000,"50000",F4062&gt;50000,"&gt;50000")</f>
        <v>1000</v>
      </c>
      <c r="H4062" t="s">
        <v>8221</v>
      </c>
      <c r="I4062" t="s">
        <v>8229</v>
      </c>
      <c r="J4062" t="s">
        <v>8251</v>
      </c>
      <c r="K4062">
        <v>1403539200</v>
      </c>
      <c r="L4062" s="10">
        <v>41813.666666666664</v>
      </c>
      <c r="M4062">
        <v>1400604056</v>
      </c>
      <c r="N4062" s="10">
        <f t="shared" si="191"/>
        <v>41779.695092592592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189"/>
        <v>2.85</v>
      </c>
      <c r="T4062">
        <f t="shared" si="190"/>
        <v>57</v>
      </c>
      <c r="U4062" t="s">
        <v>8317</v>
      </c>
      <c r="V4062" t="s">
        <v>8318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 t="str" cm="1">
        <f t="array" ref="E4063">_xlfn.IFS(D4063&lt;1000,"1000",D4063&lt;5000,"5000",D4063&lt;10000,"10000",D4063&lt;15000,"15000",D4063&lt;20000,"20000",D4063&lt;25000,"25000",D4063&lt;30000,"30000",D4063&lt;35000,"35000",D4063&lt;40000,"40000",D4063&lt;45000,"45000",D4063&lt;50000,"50000",D4063&gt;=50000,"&gt;50000")</f>
        <v>1000</v>
      </c>
      <c r="F4063">
        <v>0</v>
      </c>
      <c r="G4063" t="str" cm="1">
        <f t="array" ref="G4063">_xlfn.IFS(F4063&lt;1000,"1000",F4063&lt;5000,"5000",F4063&lt;10000,"10000",F4063&lt;15000,"15000",F4063&lt;20000,"20000",F4063&lt;25000,"25000",F4063&lt;30000,"30000",F4063&lt;35000,"35000",F4063&lt;40000,"40000",F4063&lt;45000,"45000",F4063&lt;50000,"50000",F4063&gt;50000,"&gt;50000")</f>
        <v>1000</v>
      </c>
      <c r="H4063" t="s">
        <v>8221</v>
      </c>
      <c r="I4063" t="s">
        <v>8224</v>
      </c>
      <c r="J4063" t="s">
        <v>8246</v>
      </c>
      <c r="K4063">
        <v>1461205423</v>
      </c>
      <c r="L4063" s="10">
        <v>42481.099803240737</v>
      </c>
      <c r="M4063">
        <v>1456025023</v>
      </c>
      <c r="N4063" s="10">
        <f t="shared" si="191"/>
        <v>42421.141469907408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189"/>
        <v>0</v>
      </c>
      <c r="T4063" t="e">
        <f t="shared" si="190"/>
        <v>#DIV/0!</v>
      </c>
      <c r="U4063" t="s">
        <v>8317</v>
      </c>
      <c r="V4063" t="s">
        <v>8318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 t="str" cm="1">
        <f t="array" ref="E4064">_xlfn.IFS(D4064&lt;1000,"1000",D4064&lt;5000,"5000",D4064&lt;10000,"10000",D4064&lt;15000,"15000",D4064&lt;20000,"20000",D4064&lt;25000,"25000",D4064&lt;30000,"30000",D4064&lt;35000,"35000",D4064&lt;40000,"40000",D4064&lt;45000,"45000",D4064&lt;50000,"50000",D4064&gt;=50000,"&gt;50000")</f>
        <v>25000</v>
      </c>
      <c r="F4064">
        <v>490</v>
      </c>
      <c r="G4064" t="str" cm="1">
        <f t="array" ref="G4064">_xlfn.IFS(F4064&lt;1000,"1000",F4064&lt;5000,"5000",F4064&lt;10000,"10000",F4064&lt;15000,"15000",F4064&lt;20000,"20000",F4064&lt;25000,"25000",F4064&lt;30000,"30000",F4064&lt;35000,"35000",F4064&lt;40000,"40000",F4064&lt;45000,"45000",F4064&lt;50000,"50000",F4064&gt;50000,"&gt;50000")</f>
        <v>1000</v>
      </c>
      <c r="H4064" t="s">
        <v>8221</v>
      </c>
      <c r="I4064" t="s">
        <v>8224</v>
      </c>
      <c r="J4064" t="s">
        <v>8246</v>
      </c>
      <c r="K4064">
        <v>1467481468</v>
      </c>
      <c r="L4064" s="10">
        <v>42553.739212962959</v>
      </c>
      <c r="M4064">
        <v>1464889468</v>
      </c>
      <c r="N4064" s="10">
        <f t="shared" si="191"/>
        <v>42523.739212962959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189"/>
        <v>2.4500000000000002</v>
      </c>
      <c r="T4064">
        <f t="shared" si="190"/>
        <v>163.33333333333334</v>
      </c>
      <c r="U4064" t="s">
        <v>8317</v>
      </c>
      <c r="V4064" t="s">
        <v>8318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 t="str" cm="1">
        <f t="array" ref="E4065">_xlfn.IFS(D4065&lt;1000,"1000",D4065&lt;5000,"5000",D4065&lt;10000,"10000",D4065&lt;15000,"15000",D4065&lt;20000,"20000",D4065&lt;25000,"25000",D4065&lt;30000,"30000",D4065&lt;35000,"35000",D4065&lt;40000,"40000",D4065&lt;45000,"45000",D4065&lt;50000,"50000",D4065&gt;=50000,"&gt;50000")</f>
        <v>10000</v>
      </c>
      <c r="F4065">
        <v>135</v>
      </c>
      <c r="G4065" t="str" cm="1">
        <f t="array" ref="G4065">_xlfn.IFS(F4065&lt;1000,"1000",F4065&lt;5000,"5000",F4065&lt;10000,"10000",F4065&lt;15000,"15000",F4065&lt;20000,"20000",F4065&lt;25000,"25000",F4065&lt;30000,"30000",F4065&lt;35000,"35000",F4065&lt;40000,"40000",F4065&lt;45000,"45000",F4065&lt;50000,"50000",F4065&gt;50000,"&gt;50000")</f>
        <v>1000</v>
      </c>
      <c r="H4065" t="s">
        <v>8221</v>
      </c>
      <c r="I4065" t="s">
        <v>8225</v>
      </c>
      <c r="J4065" t="s">
        <v>8247</v>
      </c>
      <c r="K4065">
        <v>1403886084</v>
      </c>
      <c r="L4065" s="10">
        <v>41817.681527777779</v>
      </c>
      <c r="M4065">
        <v>1401294084</v>
      </c>
      <c r="N4065" s="10">
        <f t="shared" si="191"/>
        <v>41787.681527777779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189"/>
        <v>1.4210526315789473</v>
      </c>
      <c r="T4065">
        <f t="shared" si="190"/>
        <v>15</v>
      </c>
      <c r="U4065" t="s">
        <v>8317</v>
      </c>
      <c r="V4065" t="s">
        <v>8318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 t="str" cm="1">
        <f t="array" ref="E4066">_xlfn.IFS(D4066&lt;1000,"1000",D4066&lt;5000,"5000",D4066&lt;10000,"10000",D4066&lt;15000,"15000",D4066&lt;20000,"20000",D4066&lt;25000,"25000",D4066&lt;30000,"30000",D4066&lt;35000,"35000",D4066&lt;40000,"40000",D4066&lt;45000,"45000",D4066&lt;50000,"50000",D4066&gt;=50000,"&gt;50000")</f>
        <v>5000</v>
      </c>
      <c r="F4066">
        <v>385</v>
      </c>
      <c r="G4066" t="str" cm="1">
        <f t="array" ref="G4066">_xlfn.IFS(F4066&lt;1000,"1000",F4066&lt;5000,"5000",F4066&lt;10000,"10000",F4066&lt;15000,"15000",F4066&lt;20000,"20000",F4066&lt;25000,"25000",F4066&lt;30000,"30000",F4066&lt;35000,"35000",F4066&lt;40000,"40000",F4066&lt;45000,"45000",F4066&lt;50000,"50000",F4066&gt;50000,"&gt;50000")</f>
        <v>1000</v>
      </c>
      <c r="H4066" t="s">
        <v>8221</v>
      </c>
      <c r="I4066" t="s">
        <v>8226</v>
      </c>
      <c r="J4066" t="s">
        <v>8248</v>
      </c>
      <c r="K4066">
        <v>1430316426</v>
      </c>
      <c r="L4066" s="10">
        <v>42123.588263888887</v>
      </c>
      <c r="M4066">
        <v>1427724426</v>
      </c>
      <c r="N4066" s="10">
        <f t="shared" si="191"/>
        <v>42093.588263888887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189"/>
        <v>19.25</v>
      </c>
      <c r="T4066">
        <f t="shared" si="190"/>
        <v>64.166666666666671</v>
      </c>
      <c r="U4066" t="s">
        <v>8317</v>
      </c>
      <c r="V4066" t="s">
        <v>8318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 t="str" cm="1">
        <f t="array" ref="E4067">_xlfn.IFS(D4067&lt;1000,"1000",D4067&lt;5000,"5000",D4067&lt;10000,"10000",D4067&lt;15000,"15000",D4067&lt;20000,"20000",D4067&lt;25000,"25000",D4067&lt;30000,"30000",D4067&lt;35000,"35000",D4067&lt;40000,"40000",D4067&lt;45000,"45000",D4067&lt;50000,"50000",D4067&gt;=50000,"&gt;50000")</f>
        <v>5000</v>
      </c>
      <c r="F4067">
        <v>27</v>
      </c>
      <c r="G4067" t="str" cm="1">
        <f t="array" ref="G4067">_xlfn.IFS(F4067&lt;1000,"1000",F4067&lt;5000,"5000",F4067&lt;10000,"10000",F4067&lt;15000,"15000",F4067&lt;20000,"20000",F4067&lt;25000,"25000",F4067&lt;30000,"30000",F4067&lt;35000,"35000",F4067&lt;40000,"40000",F4067&lt;45000,"45000",F4067&lt;50000,"50000",F4067&gt;50000,"&gt;50000")</f>
        <v>1000</v>
      </c>
      <c r="H4067" t="s">
        <v>8221</v>
      </c>
      <c r="I4067" t="s">
        <v>8224</v>
      </c>
      <c r="J4067" t="s">
        <v>8246</v>
      </c>
      <c r="K4067">
        <v>1407883811</v>
      </c>
      <c r="L4067" s="10">
        <v>41863.951516203706</v>
      </c>
      <c r="M4067">
        <v>1405291811</v>
      </c>
      <c r="N4067" s="10">
        <f t="shared" si="191"/>
        <v>41833.951516203706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189"/>
        <v>0.67500000000000004</v>
      </c>
      <c r="T4067">
        <f t="shared" si="190"/>
        <v>6.75</v>
      </c>
      <c r="U4067" t="s">
        <v>8317</v>
      </c>
      <c r="V4067" t="s">
        <v>8318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 t="str" cm="1">
        <f t="array" ref="E4068">_xlfn.IFS(D4068&lt;1000,"1000",D4068&lt;5000,"5000",D4068&lt;10000,"10000",D4068&lt;15000,"15000",D4068&lt;20000,"20000",D4068&lt;25000,"25000",D4068&lt;30000,"30000",D4068&lt;35000,"35000",D4068&lt;40000,"40000",D4068&lt;45000,"45000",D4068&lt;50000,"50000",D4068&gt;=50000,"&gt;50000")</f>
        <v>20000</v>
      </c>
      <c r="F4068">
        <v>25</v>
      </c>
      <c r="G4068" t="str" cm="1">
        <f t="array" ref="G4068">_xlfn.IFS(F4068&lt;1000,"1000",F4068&lt;5000,"5000",F4068&lt;10000,"10000",F4068&lt;15000,"15000",F4068&lt;20000,"20000",F4068&lt;25000,"25000",F4068&lt;30000,"30000",F4068&lt;35000,"35000",F4068&lt;40000,"40000",F4068&lt;45000,"45000",F4068&lt;50000,"50000",F4068&gt;50000,"&gt;50000")</f>
        <v>1000</v>
      </c>
      <c r="H4068" t="s">
        <v>8221</v>
      </c>
      <c r="I4068" t="s">
        <v>8224</v>
      </c>
      <c r="J4068" t="s">
        <v>8246</v>
      </c>
      <c r="K4068">
        <v>1463619388</v>
      </c>
      <c r="L4068" s="10">
        <v>42509.039212962962</v>
      </c>
      <c r="M4068">
        <v>1461027388</v>
      </c>
      <c r="N4068" s="10">
        <f t="shared" si="191"/>
        <v>42479.039212962962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189"/>
        <v>0.16666666666666669</v>
      </c>
      <c r="T4068">
        <f t="shared" si="190"/>
        <v>25</v>
      </c>
      <c r="U4068" t="s">
        <v>8317</v>
      </c>
      <c r="V4068" t="s">
        <v>8318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 t="str" cm="1">
        <f t="array" ref="E4069">_xlfn.IFS(D4069&lt;1000,"1000",D4069&lt;5000,"5000",D4069&lt;10000,"10000",D4069&lt;15000,"15000",D4069&lt;20000,"20000",D4069&lt;25000,"25000",D4069&lt;30000,"30000",D4069&lt;35000,"35000",D4069&lt;40000,"40000",D4069&lt;45000,"45000",D4069&lt;50000,"50000",D4069&gt;=50000,"&gt;50000")</f>
        <v>10000</v>
      </c>
      <c r="F4069">
        <v>3045</v>
      </c>
      <c r="G4069" t="str" cm="1">
        <f t="array" ref="G4069">_xlfn.IFS(F4069&lt;1000,"1000",F4069&lt;5000,"5000",F4069&lt;10000,"10000",F4069&lt;15000,"15000",F4069&lt;20000,"20000",F4069&lt;25000,"25000",F4069&lt;30000,"30000",F4069&lt;35000,"35000",F4069&lt;40000,"40000",F4069&lt;45000,"45000",F4069&lt;50000,"50000",F4069&gt;50000,"&gt;50000")</f>
        <v>5000</v>
      </c>
      <c r="H4069" t="s">
        <v>8221</v>
      </c>
      <c r="I4069" t="s">
        <v>8224</v>
      </c>
      <c r="J4069" t="s">
        <v>8246</v>
      </c>
      <c r="K4069">
        <v>1443408550</v>
      </c>
      <c r="L4069" s="10">
        <v>42275.117476851854</v>
      </c>
      <c r="M4069">
        <v>1439952550</v>
      </c>
      <c r="N4069" s="10">
        <f t="shared" si="191"/>
        <v>42235.117476851854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189"/>
        <v>60.9</v>
      </c>
      <c r="T4069">
        <f t="shared" si="190"/>
        <v>179.11764705882354</v>
      </c>
      <c r="U4069" t="s">
        <v>8317</v>
      </c>
      <c r="V4069" t="s">
        <v>8318</v>
      </c>
    </row>
    <row r="4070" spans="1:22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 t="str" cm="1">
        <f t="array" ref="E4070">_xlfn.IFS(D4070&lt;1000,"1000",D4070&lt;5000,"5000",D4070&lt;10000,"10000",D4070&lt;15000,"15000",D4070&lt;20000,"20000",D4070&lt;25000,"25000",D4070&lt;30000,"30000",D4070&lt;35000,"35000",D4070&lt;40000,"40000",D4070&lt;45000,"45000",D4070&lt;50000,"50000",D4070&gt;=50000,"&gt;50000")</f>
        <v>5000</v>
      </c>
      <c r="F4070">
        <v>34.950000000000003</v>
      </c>
      <c r="G4070" t="str" cm="1">
        <f t="array" ref="G4070">_xlfn.IFS(F4070&lt;1000,"1000",F4070&lt;5000,"5000",F4070&lt;10000,"10000",F4070&lt;15000,"15000",F4070&lt;20000,"20000",F4070&lt;25000,"25000",F4070&lt;30000,"30000",F4070&lt;35000,"35000",F4070&lt;40000,"40000",F4070&lt;45000,"45000",F4070&lt;50000,"50000",F4070&gt;50000,"&gt;50000")</f>
        <v>1000</v>
      </c>
      <c r="H4070" t="s">
        <v>8221</v>
      </c>
      <c r="I4070" t="s">
        <v>8224</v>
      </c>
      <c r="J4070" t="s">
        <v>8246</v>
      </c>
      <c r="K4070">
        <v>1484348700</v>
      </c>
      <c r="L4070" s="10">
        <v>42748.961805555555</v>
      </c>
      <c r="M4070">
        <v>1481756855</v>
      </c>
      <c r="N4070" s="10">
        <f t="shared" si="191"/>
        <v>42718.963599537034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189"/>
        <v>1</v>
      </c>
      <c r="T4070">
        <f t="shared" si="190"/>
        <v>34.950000000000003</v>
      </c>
      <c r="U4070" t="s">
        <v>8317</v>
      </c>
      <c r="V4070" t="s">
        <v>8318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 t="str" cm="1">
        <f t="array" ref="E4071">_xlfn.IFS(D4071&lt;1000,"1000",D4071&lt;5000,"5000",D4071&lt;10000,"10000",D4071&lt;15000,"15000",D4071&lt;20000,"20000",D4071&lt;25000,"25000",D4071&lt;30000,"30000",D4071&lt;35000,"35000",D4071&lt;40000,"40000",D4071&lt;45000,"45000",D4071&lt;50000,"50000",D4071&gt;=50000,"&gt;50000")</f>
        <v>5000</v>
      </c>
      <c r="F4071">
        <v>430</v>
      </c>
      <c r="G4071" t="str" cm="1">
        <f t="array" ref="G4071">_xlfn.IFS(F4071&lt;1000,"1000",F4071&lt;5000,"5000",F4071&lt;10000,"10000",F4071&lt;15000,"15000",F4071&lt;20000,"20000",F4071&lt;25000,"25000",F4071&lt;30000,"30000",F4071&lt;35000,"35000",F4071&lt;40000,"40000",F4071&lt;45000,"45000",F4071&lt;50000,"50000",F4071&gt;50000,"&gt;50000")</f>
        <v>1000</v>
      </c>
      <c r="H4071" t="s">
        <v>8221</v>
      </c>
      <c r="I4071" t="s">
        <v>8225</v>
      </c>
      <c r="J4071" t="s">
        <v>8247</v>
      </c>
      <c r="K4071">
        <v>1425124800</v>
      </c>
      <c r="L4071" s="10">
        <v>42063.5</v>
      </c>
      <c r="M4071">
        <v>1421596356</v>
      </c>
      <c r="N4071" s="10">
        <f t="shared" si="191"/>
        <v>42022.661527777775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189"/>
        <v>34.4</v>
      </c>
      <c r="T4071">
        <f t="shared" si="190"/>
        <v>33.07692307692308</v>
      </c>
      <c r="U4071" t="s">
        <v>8317</v>
      </c>
      <c r="V4071" t="s">
        <v>8318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 t="str" cm="1">
        <f t="array" ref="E4072">_xlfn.IFS(D4072&lt;1000,"1000",D4072&lt;5000,"5000",D4072&lt;10000,"10000",D4072&lt;15000,"15000",D4072&lt;20000,"20000",D4072&lt;25000,"25000",D4072&lt;30000,"30000",D4072&lt;35000,"35000",D4072&lt;40000,"40000",D4072&lt;45000,"45000",D4072&lt;50000,"50000",D4072&gt;=50000,"&gt;50000")</f>
        <v>5000</v>
      </c>
      <c r="F4072">
        <v>165</v>
      </c>
      <c r="G4072" t="str" cm="1">
        <f t="array" ref="G4072">_xlfn.IFS(F4072&lt;1000,"1000",F4072&lt;5000,"5000",F4072&lt;10000,"10000",F4072&lt;15000,"15000",F4072&lt;20000,"20000",F4072&lt;25000,"25000",F4072&lt;30000,"30000",F4072&lt;35000,"35000",F4072&lt;40000,"40000",F4072&lt;45000,"45000",F4072&lt;50000,"50000",F4072&gt;50000,"&gt;50000")</f>
        <v>1000</v>
      </c>
      <c r="H4072" t="s">
        <v>8221</v>
      </c>
      <c r="I4072" t="s">
        <v>8224</v>
      </c>
      <c r="J4072" t="s">
        <v>8246</v>
      </c>
      <c r="K4072">
        <v>1425178800</v>
      </c>
      <c r="L4072" s="10">
        <v>42064.125</v>
      </c>
      <c r="M4072">
        <v>1422374420</v>
      </c>
      <c r="N4072" s="10">
        <f t="shared" si="191"/>
        <v>42031.666898148149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189"/>
        <v>16.5</v>
      </c>
      <c r="T4072">
        <f t="shared" si="190"/>
        <v>27.5</v>
      </c>
      <c r="U4072" t="s">
        <v>8317</v>
      </c>
      <c r="V4072" t="s">
        <v>8318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 t="str" cm="1">
        <f t="array" ref="E4073">_xlfn.IFS(D4073&lt;1000,"1000",D4073&lt;5000,"5000",D4073&lt;10000,"10000",D4073&lt;15000,"15000",D4073&lt;20000,"20000",D4073&lt;25000,"25000",D4073&lt;30000,"30000",D4073&lt;35000,"35000",D4073&lt;40000,"40000",D4073&lt;45000,"45000",D4073&lt;50000,"50000",D4073&gt;=50000,"&gt;50000")</f>
        <v>25000</v>
      </c>
      <c r="F4073">
        <v>0</v>
      </c>
      <c r="G4073" t="str" cm="1">
        <f t="array" ref="G4073">_xlfn.IFS(F4073&lt;1000,"1000",F4073&lt;5000,"5000",F4073&lt;10000,"10000",F4073&lt;15000,"15000",F4073&lt;20000,"20000",F4073&lt;25000,"25000",F4073&lt;30000,"30000",F4073&lt;35000,"35000",F4073&lt;40000,"40000",F4073&lt;45000,"45000",F4073&lt;50000,"50000",F4073&gt;50000,"&gt;50000")</f>
        <v>1000</v>
      </c>
      <c r="H4073" t="s">
        <v>8221</v>
      </c>
      <c r="I4073" t="s">
        <v>8238</v>
      </c>
      <c r="J4073" t="s">
        <v>8256</v>
      </c>
      <c r="K4073">
        <v>1482779931</v>
      </c>
      <c r="L4073" s="10">
        <v>42730.804756944446</v>
      </c>
      <c r="M4073">
        <v>1480187931</v>
      </c>
      <c r="N4073" s="10">
        <f t="shared" si="191"/>
        <v>42700.804756944446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189"/>
        <v>0</v>
      </c>
      <c r="T4073" t="e">
        <f t="shared" si="190"/>
        <v>#DIV/0!</v>
      </c>
      <c r="U4073" t="s">
        <v>8317</v>
      </c>
      <c r="V4073" t="s">
        <v>8318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 t="str" cm="1">
        <f t="array" ref="E4074">_xlfn.IFS(D4074&lt;1000,"1000",D4074&lt;5000,"5000",D4074&lt;10000,"10000",D4074&lt;15000,"15000",D4074&lt;20000,"20000",D4074&lt;25000,"25000",D4074&lt;30000,"30000",D4074&lt;35000,"35000",D4074&lt;40000,"40000",D4074&lt;45000,"45000",D4074&lt;50000,"50000",D4074&gt;=50000,"&gt;50000")</f>
        <v>5000</v>
      </c>
      <c r="F4074">
        <v>4</v>
      </c>
      <c r="G4074" t="str" cm="1">
        <f t="array" ref="G4074">_xlfn.IFS(F4074&lt;1000,"1000",F4074&lt;5000,"5000",F4074&lt;10000,"10000",F4074&lt;15000,"15000",F4074&lt;20000,"20000",F4074&lt;25000,"25000",F4074&lt;30000,"30000",F4074&lt;35000,"35000",F4074&lt;40000,"40000",F4074&lt;45000,"45000",F4074&lt;50000,"50000",F4074&gt;50000,"&gt;50000")</f>
        <v>1000</v>
      </c>
      <c r="H4074" t="s">
        <v>8221</v>
      </c>
      <c r="I4074" t="s">
        <v>8225</v>
      </c>
      <c r="J4074" t="s">
        <v>8247</v>
      </c>
      <c r="K4074">
        <v>1408646111</v>
      </c>
      <c r="L4074" s="10">
        <v>41872.77443287037</v>
      </c>
      <c r="M4074">
        <v>1403462111</v>
      </c>
      <c r="N4074" s="10">
        <f t="shared" si="191"/>
        <v>41812.77443287037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189"/>
        <v>0.4</v>
      </c>
      <c r="T4074">
        <f t="shared" si="190"/>
        <v>2</v>
      </c>
      <c r="U4074" t="s">
        <v>8317</v>
      </c>
      <c r="V4074" t="s">
        <v>8318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 t="str" cm="1">
        <f t="array" ref="E4075">_xlfn.IFS(D4075&lt;1000,"1000",D4075&lt;5000,"5000",D4075&lt;10000,"10000",D4075&lt;15000,"15000",D4075&lt;20000,"20000",D4075&lt;25000,"25000",D4075&lt;30000,"30000",D4075&lt;35000,"35000",D4075&lt;40000,"40000",D4075&lt;45000,"45000",D4075&lt;50000,"50000",D4075&gt;=50000,"&gt;50000")</f>
        <v>5000</v>
      </c>
      <c r="F4075">
        <v>37</v>
      </c>
      <c r="G4075" t="str" cm="1">
        <f t="array" ref="G4075">_xlfn.IFS(F4075&lt;1000,"1000",F4075&lt;5000,"5000",F4075&lt;10000,"10000",F4075&lt;15000,"15000",F4075&lt;20000,"20000",F4075&lt;25000,"25000",F4075&lt;30000,"30000",F4075&lt;35000,"35000",F4075&lt;40000,"40000",F4075&lt;45000,"45000",F4075&lt;50000,"50000",F4075&gt;50000,"&gt;50000")</f>
        <v>1000</v>
      </c>
      <c r="H4075" t="s">
        <v>8221</v>
      </c>
      <c r="I4075" t="s">
        <v>8224</v>
      </c>
      <c r="J4075" t="s">
        <v>8246</v>
      </c>
      <c r="K4075">
        <v>1431144000</v>
      </c>
      <c r="L4075" s="10">
        <v>42133.166666666672</v>
      </c>
      <c r="M4075">
        <v>1426407426</v>
      </c>
      <c r="N4075" s="10">
        <f t="shared" si="191"/>
        <v>42078.34520833334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189"/>
        <v>1.0571428571428572</v>
      </c>
      <c r="T4075">
        <f t="shared" si="190"/>
        <v>18.5</v>
      </c>
      <c r="U4075" t="s">
        <v>8317</v>
      </c>
      <c r="V4075" t="s">
        <v>8318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 t="str" cm="1">
        <f t="array" ref="E4076">_xlfn.IFS(D4076&lt;1000,"1000",D4076&lt;5000,"5000",D4076&lt;10000,"10000",D4076&lt;15000,"15000",D4076&lt;20000,"20000",D4076&lt;25000,"25000",D4076&lt;30000,"30000",D4076&lt;35000,"35000",D4076&lt;40000,"40000",D4076&lt;45000,"45000",D4076&lt;50000,"50000",D4076&gt;=50000,"&gt;50000")</f>
        <v>5000</v>
      </c>
      <c r="F4076">
        <v>735</v>
      </c>
      <c r="G4076" t="str" cm="1">
        <f t="array" ref="G4076">_xlfn.IFS(F4076&lt;1000,"1000",F4076&lt;5000,"5000",F4076&lt;10000,"10000",F4076&lt;15000,"15000",F4076&lt;20000,"20000",F4076&lt;25000,"25000",F4076&lt;30000,"30000",F4076&lt;35000,"35000",F4076&lt;40000,"40000",F4076&lt;45000,"45000",F4076&lt;50000,"50000",F4076&gt;50000,"&gt;50000")</f>
        <v>1000</v>
      </c>
      <c r="H4076" t="s">
        <v>8221</v>
      </c>
      <c r="I4076" t="s">
        <v>8225</v>
      </c>
      <c r="J4076" t="s">
        <v>8247</v>
      </c>
      <c r="K4076">
        <v>1446732975</v>
      </c>
      <c r="L4076" s="10">
        <v>42313.594618055555</v>
      </c>
      <c r="M4076">
        <v>1444137375</v>
      </c>
      <c r="N4076" s="10">
        <f t="shared" si="191"/>
        <v>42283.552951388891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189"/>
        <v>26.727272727272727</v>
      </c>
      <c r="T4076">
        <f t="shared" si="190"/>
        <v>35</v>
      </c>
      <c r="U4076" t="s">
        <v>8317</v>
      </c>
      <c r="V4076" t="s">
        <v>8318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 t="str" cm="1">
        <f t="array" ref="E4077">_xlfn.IFS(D4077&lt;1000,"1000",D4077&lt;5000,"5000",D4077&lt;10000,"10000",D4077&lt;15000,"15000",D4077&lt;20000,"20000",D4077&lt;25000,"25000",D4077&lt;30000,"30000",D4077&lt;35000,"35000",D4077&lt;40000,"40000",D4077&lt;45000,"45000",D4077&lt;50000,"50000",D4077&gt;=50000,"&gt;50000")</f>
        <v>5000</v>
      </c>
      <c r="F4077">
        <v>576</v>
      </c>
      <c r="G4077" t="str" cm="1">
        <f t="array" ref="G4077">_xlfn.IFS(F4077&lt;1000,"1000",F4077&lt;5000,"5000",F4077&lt;10000,"10000",F4077&lt;15000,"15000",F4077&lt;20000,"20000",F4077&lt;25000,"25000",F4077&lt;30000,"30000",F4077&lt;35000,"35000",F4077&lt;40000,"40000",F4077&lt;45000,"45000",F4077&lt;50000,"50000",F4077&gt;50000,"&gt;50000")</f>
        <v>1000</v>
      </c>
      <c r="H4077" t="s">
        <v>8221</v>
      </c>
      <c r="I4077" t="s">
        <v>8225</v>
      </c>
      <c r="J4077" t="s">
        <v>8247</v>
      </c>
      <c r="K4077">
        <v>1404149280</v>
      </c>
      <c r="L4077" s="10">
        <v>41820.727777777778</v>
      </c>
      <c r="M4077">
        <v>1400547969</v>
      </c>
      <c r="N4077" s="10">
        <f t="shared" si="191"/>
        <v>41779.045937499999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189"/>
        <v>28.799999999999997</v>
      </c>
      <c r="T4077">
        <f t="shared" si="190"/>
        <v>44.307692307692307</v>
      </c>
      <c r="U4077" t="s">
        <v>8317</v>
      </c>
      <c r="V4077" t="s">
        <v>8318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 t="str" cm="1">
        <f t="array" ref="E4078">_xlfn.IFS(D4078&lt;1000,"1000",D4078&lt;5000,"5000",D4078&lt;10000,"10000",D4078&lt;15000,"15000",D4078&lt;20000,"20000",D4078&lt;25000,"25000",D4078&lt;30000,"30000",D4078&lt;35000,"35000",D4078&lt;40000,"40000",D4078&lt;45000,"45000",D4078&lt;50000,"50000",D4078&gt;=50000,"&gt;50000")</f>
        <v>1000</v>
      </c>
      <c r="F4078">
        <v>0</v>
      </c>
      <c r="G4078" t="str" cm="1">
        <f t="array" ref="G4078">_xlfn.IFS(F4078&lt;1000,"1000",F4078&lt;5000,"5000",F4078&lt;10000,"10000",F4078&lt;15000,"15000",F4078&lt;20000,"20000",F4078&lt;25000,"25000",F4078&lt;30000,"30000",F4078&lt;35000,"35000",F4078&lt;40000,"40000",F4078&lt;45000,"45000",F4078&lt;50000,"50000",F4078&gt;50000,"&gt;50000")</f>
        <v>1000</v>
      </c>
      <c r="H4078" t="s">
        <v>8221</v>
      </c>
      <c r="I4078" t="s">
        <v>8224</v>
      </c>
      <c r="J4078" t="s">
        <v>8246</v>
      </c>
      <c r="K4078">
        <v>1413921060</v>
      </c>
      <c r="L4078" s="10">
        <v>41933.82708333333</v>
      </c>
      <c r="M4078">
        <v>1411499149</v>
      </c>
      <c r="N4078" s="10">
        <f t="shared" si="191"/>
        <v>41905.795706018522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189"/>
        <v>0</v>
      </c>
      <c r="T4078" t="e">
        <f t="shared" si="190"/>
        <v>#DIV/0!</v>
      </c>
      <c r="U4078" t="s">
        <v>8317</v>
      </c>
      <c r="V4078" t="s">
        <v>8318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 t="str" cm="1">
        <f t="array" ref="E4079">_xlfn.IFS(D4079&lt;1000,"1000",D4079&lt;5000,"5000",D4079&lt;10000,"10000",D4079&lt;15000,"15000",D4079&lt;20000,"20000",D4079&lt;25000,"25000",D4079&lt;30000,"30000",D4079&lt;35000,"35000",D4079&lt;40000,"40000",D4079&lt;45000,"45000",D4079&lt;50000,"50000",D4079&gt;=50000,"&gt;50000")</f>
        <v>20000</v>
      </c>
      <c r="F4079">
        <v>1335</v>
      </c>
      <c r="G4079" t="str" cm="1">
        <f t="array" ref="G4079">_xlfn.IFS(F4079&lt;1000,"1000",F4079&lt;5000,"5000",F4079&lt;10000,"10000",F4079&lt;15000,"15000",F4079&lt;20000,"20000",F4079&lt;25000,"25000",F4079&lt;30000,"30000",F4079&lt;35000,"35000",F4079&lt;40000,"40000",F4079&lt;45000,"45000",F4079&lt;50000,"50000",F4079&gt;50000,"&gt;50000")</f>
        <v>5000</v>
      </c>
      <c r="H4079" t="s">
        <v>8221</v>
      </c>
      <c r="I4079" t="s">
        <v>8224</v>
      </c>
      <c r="J4079" t="s">
        <v>8246</v>
      </c>
      <c r="K4079">
        <v>1482339794</v>
      </c>
      <c r="L4079" s="10">
        <v>42725.7105787037</v>
      </c>
      <c r="M4079">
        <v>1479747794</v>
      </c>
      <c r="N4079" s="10">
        <f t="shared" si="191"/>
        <v>42695.7105787037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189"/>
        <v>8.9</v>
      </c>
      <c r="T4079">
        <f t="shared" si="190"/>
        <v>222.5</v>
      </c>
      <c r="U4079" t="s">
        <v>8317</v>
      </c>
      <c r="V4079" t="s">
        <v>8318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 t="str" cm="1">
        <f t="array" ref="E4080">_xlfn.IFS(D4080&lt;1000,"1000",D4080&lt;5000,"5000",D4080&lt;10000,"10000",D4080&lt;15000,"15000",D4080&lt;20000,"20000",D4080&lt;25000,"25000",D4080&lt;30000,"30000",D4080&lt;35000,"35000",D4080&lt;40000,"40000",D4080&lt;45000,"45000",D4080&lt;50000,"50000",D4080&gt;=50000,"&gt;50000")</f>
        <v>1000</v>
      </c>
      <c r="F4080">
        <v>0</v>
      </c>
      <c r="G4080" t="str" cm="1">
        <f t="array" ref="G4080">_xlfn.IFS(F4080&lt;1000,"1000",F4080&lt;5000,"5000",F4080&lt;10000,"10000",F4080&lt;15000,"15000",F4080&lt;20000,"20000",F4080&lt;25000,"25000",F4080&lt;30000,"30000",F4080&lt;35000,"35000",F4080&lt;40000,"40000",F4080&lt;45000,"45000",F4080&lt;50000,"50000",F4080&gt;50000,"&gt;50000")</f>
        <v>1000</v>
      </c>
      <c r="H4080" t="s">
        <v>8221</v>
      </c>
      <c r="I4080" t="s">
        <v>8225</v>
      </c>
      <c r="J4080" t="s">
        <v>8247</v>
      </c>
      <c r="K4080">
        <v>1485543242</v>
      </c>
      <c r="L4080" s="10">
        <v>42762.787523148145</v>
      </c>
      <c r="M4080">
        <v>1482951242</v>
      </c>
      <c r="N4080" s="10">
        <f t="shared" si="191"/>
        <v>42732.787523148145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189"/>
        <v>0</v>
      </c>
      <c r="T4080" t="e">
        <f t="shared" si="190"/>
        <v>#DIV/0!</v>
      </c>
      <c r="U4080" t="s">
        <v>8317</v>
      </c>
      <c r="V4080" t="s">
        <v>8318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 t="str" cm="1">
        <f t="array" ref="E4081">_xlfn.IFS(D4081&lt;1000,"1000",D4081&lt;5000,"5000",D4081&lt;10000,"10000",D4081&lt;15000,"15000",D4081&lt;20000,"20000",D4081&lt;25000,"25000",D4081&lt;30000,"30000",D4081&lt;35000,"35000",D4081&lt;40000,"40000",D4081&lt;45000,"45000",D4081&lt;50000,"50000",D4081&gt;=50000,"&gt;50000")</f>
        <v>5000</v>
      </c>
      <c r="F4081">
        <v>5</v>
      </c>
      <c r="G4081" t="str" cm="1">
        <f t="array" ref="G4081">_xlfn.IFS(F4081&lt;1000,"1000",F4081&lt;5000,"5000",F4081&lt;10000,"10000",F4081&lt;15000,"15000",F4081&lt;20000,"20000",F4081&lt;25000,"25000",F4081&lt;30000,"30000",F4081&lt;35000,"35000",F4081&lt;40000,"40000",F4081&lt;45000,"45000",F4081&lt;50000,"50000",F4081&gt;50000,"&gt;50000")</f>
        <v>1000</v>
      </c>
      <c r="H4081" t="s">
        <v>8221</v>
      </c>
      <c r="I4081" t="s">
        <v>8224</v>
      </c>
      <c r="J4081" t="s">
        <v>8246</v>
      </c>
      <c r="K4081">
        <v>1466375521</v>
      </c>
      <c r="L4081" s="10">
        <v>42540.938900462963</v>
      </c>
      <c r="M4081">
        <v>1463783521</v>
      </c>
      <c r="N4081" s="10">
        <f t="shared" si="191"/>
        <v>42510.938900462963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189"/>
        <v>0.16666666666666669</v>
      </c>
      <c r="T4081">
        <f t="shared" si="190"/>
        <v>5</v>
      </c>
      <c r="U4081" t="s">
        <v>8317</v>
      </c>
      <c r="V4081" t="s">
        <v>8318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 t="str" cm="1">
        <f t="array" ref="E4082">_xlfn.IFS(D4082&lt;1000,"1000",D4082&lt;5000,"5000",D4082&lt;10000,"10000",D4082&lt;15000,"15000",D4082&lt;20000,"20000",D4082&lt;25000,"25000",D4082&lt;30000,"30000",D4082&lt;35000,"35000",D4082&lt;40000,"40000",D4082&lt;45000,"45000",D4082&lt;50000,"50000",D4082&gt;=50000,"&gt;50000")</f>
        <v>5000</v>
      </c>
      <c r="F4082">
        <v>0</v>
      </c>
      <c r="G4082" t="str" cm="1">
        <f t="array" ref="G4082">_xlfn.IFS(F4082&lt;1000,"1000",F4082&lt;5000,"5000",F4082&lt;10000,"10000",F4082&lt;15000,"15000",F4082&lt;20000,"20000",F4082&lt;25000,"25000",F4082&lt;30000,"30000",F4082&lt;35000,"35000",F4082&lt;40000,"40000",F4082&lt;45000,"45000",F4082&lt;50000,"50000",F4082&gt;50000,"&gt;50000")</f>
        <v>1000</v>
      </c>
      <c r="H4082" t="s">
        <v>8221</v>
      </c>
      <c r="I4082" t="s">
        <v>8224</v>
      </c>
      <c r="J4082" t="s">
        <v>8246</v>
      </c>
      <c r="K4082">
        <v>1465930440</v>
      </c>
      <c r="L4082" s="10">
        <v>42535.787500000006</v>
      </c>
      <c r="M4082">
        <v>1463849116</v>
      </c>
      <c r="N4082" s="10">
        <f t="shared" si="191"/>
        <v>42511.698101851856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189"/>
        <v>0</v>
      </c>
      <c r="T4082" t="e">
        <f t="shared" si="190"/>
        <v>#DIV/0!</v>
      </c>
      <c r="U4082" t="s">
        <v>8317</v>
      </c>
      <c r="V4082" t="s">
        <v>8318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 t="str" cm="1">
        <f t="array" ref="E4083">_xlfn.IFS(D4083&lt;1000,"1000",D4083&lt;5000,"5000",D4083&lt;10000,"10000",D4083&lt;15000,"15000",D4083&lt;20000,"20000",D4083&lt;25000,"25000",D4083&lt;30000,"30000",D4083&lt;35000,"35000",D4083&lt;40000,"40000",D4083&lt;45000,"45000",D4083&lt;50000,"50000",D4083&gt;=50000,"&gt;50000")</f>
        <v>5000</v>
      </c>
      <c r="F4083">
        <v>350</v>
      </c>
      <c r="G4083" t="str" cm="1">
        <f t="array" ref="G4083">_xlfn.IFS(F4083&lt;1000,"1000",F4083&lt;5000,"5000",F4083&lt;10000,"10000",F4083&lt;15000,"15000",F4083&lt;20000,"20000",F4083&lt;25000,"25000",F4083&lt;30000,"30000",F4083&lt;35000,"35000",F4083&lt;40000,"40000",F4083&lt;45000,"45000",F4083&lt;50000,"50000",F4083&gt;50000,"&gt;50000")</f>
        <v>1000</v>
      </c>
      <c r="H4083" t="s">
        <v>8221</v>
      </c>
      <c r="I4083" t="s">
        <v>8224</v>
      </c>
      <c r="J4083" t="s">
        <v>8246</v>
      </c>
      <c r="K4083">
        <v>1425819425</v>
      </c>
      <c r="L4083" s="10">
        <v>42071.539641203708</v>
      </c>
      <c r="M4083">
        <v>1423231025</v>
      </c>
      <c r="N4083" s="10">
        <f t="shared" si="191"/>
        <v>42041.581307870365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189"/>
        <v>15.737410071942445</v>
      </c>
      <c r="T4083">
        <f t="shared" si="190"/>
        <v>29.166666666666668</v>
      </c>
      <c r="U4083" t="s">
        <v>8317</v>
      </c>
      <c r="V4083" t="s">
        <v>8318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 t="str" cm="1">
        <f t="array" ref="E4084">_xlfn.IFS(D4084&lt;1000,"1000",D4084&lt;5000,"5000",D4084&lt;10000,"10000",D4084&lt;15000,"15000",D4084&lt;20000,"20000",D4084&lt;25000,"25000",D4084&lt;30000,"30000",D4084&lt;35000,"35000",D4084&lt;40000,"40000",D4084&lt;45000,"45000",D4084&lt;50000,"50000",D4084&gt;=50000,"&gt;50000")</f>
        <v>1000</v>
      </c>
      <c r="F4084">
        <v>3</v>
      </c>
      <c r="G4084" t="str" cm="1">
        <f t="array" ref="G4084">_xlfn.IFS(F4084&lt;1000,"1000",F4084&lt;5000,"5000",F4084&lt;10000,"10000",F4084&lt;15000,"15000",F4084&lt;20000,"20000",F4084&lt;25000,"25000",F4084&lt;30000,"30000",F4084&lt;35000,"35000",F4084&lt;40000,"40000",F4084&lt;45000,"45000",F4084&lt;50000,"50000",F4084&gt;50000,"&gt;50000")</f>
        <v>1000</v>
      </c>
      <c r="H4084" t="s">
        <v>8221</v>
      </c>
      <c r="I4084" t="s">
        <v>8224</v>
      </c>
      <c r="J4084" t="s">
        <v>8246</v>
      </c>
      <c r="K4084">
        <v>1447542000</v>
      </c>
      <c r="L4084" s="10">
        <v>42322.958333333328</v>
      </c>
      <c r="M4084">
        <v>1446179553</v>
      </c>
      <c r="N4084" s="10">
        <f t="shared" si="191"/>
        <v>42307.189270833333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189"/>
        <v>2</v>
      </c>
      <c r="T4084">
        <f t="shared" si="190"/>
        <v>1.5</v>
      </c>
      <c r="U4084" t="s">
        <v>8317</v>
      </c>
      <c r="V4084" t="s">
        <v>8318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 t="str" cm="1">
        <f t="array" ref="E4085">_xlfn.IFS(D4085&lt;1000,"1000",D4085&lt;5000,"5000",D4085&lt;10000,"10000",D4085&lt;15000,"15000",D4085&lt;20000,"20000",D4085&lt;25000,"25000",D4085&lt;30000,"30000",D4085&lt;35000,"35000",D4085&lt;40000,"40000",D4085&lt;45000,"45000",D4085&lt;50000,"50000",D4085&gt;=50000,"&gt;50000")</f>
        <v>5000</v>
      </c>
      <c r="F4085">
        <v>759</v>
      </c>
      <c r="G4085" t="str" cm="1">
        <f t="array" ref="G4085">_xlfn.IFS(F4085&lt;1000,"1000",F4085&lt;5000,"5000",F4085&lt;10000,"10000",F4085&lt;15000,"15000",F4085&lt;20000,"20000",F4085&lt;25000,"25000",F4085&lt;30000,"30000",F4085&lt;35000,"35000",F4085&lt;40000,"40000",F4085&lt;45000,"45000",F4085&lt;50000,"50000",F4085&gt;50000,"&gt;50000")</f>
        <v>1000</v>
      </c>
      <c r="H4085" t="s">
        <v>8221</v>
      </c>
      <c r="I4085" t="s">
        <v>8224</v>
      </c>
      <c r="J4085" t="s">
        <v>8246</v>
      </c>
      <c r="K4085">
        <v>1452795416</v>
      </c>
      <c r="L4085" s="10">
        <v>42383.761759259258</v>
      </c>
      <c r="M4085">
        <v>1450203416</v>
      </c>
      <c r="N4085" s="10">
        <f t="shared" si="191"/>
        <v>42353.761759259258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189"/>
        <v>21.685714285714287</v>
      </c>
      <c r="T4085">
        <f t="shared" si="190"/>
        <v>126.5</v>
      </c>
      <c r="U4085" t="s">
        <v>8317</v>
      </c>
      <c r="V4085" t="s">
        <v>8318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 t="str" cm="1">
        <f t="array" ref="E4086">_xlfn.IFS(D4086&lt;1000,"1000",D4086&lt;5000,"5000",D4086&lt;10000,"10000",D4086&lt;15000,"15000",D4086&lt;20000,"20000",D4086&lt;25000,"25000",D4086&lt;30000,"30000",D4086&lt;35000,"35000",D4086&lt;40000,"40000",D4086&lt;45000,"45000",D4086&lt;50000,"50000",D4086&gt;=50000,"&gt;50000")</f>
        <v>5000</v>
      </c>
      <c r="F4086">
        <v>10</v>
      </c>
      <c r="G4086" t="str" cm="1">
        <f t="array" ref="G4086">_xlfn.IFS(F4086&lt;1000,"1000",F4086&lt;5000,"5000",F4086&lt;10000,"10000",F4086&lt;15000,"15000",F4086&lt;20000,"20000",F4086&lt;25000,"25000",F4086&lt;30000,"30000",F4086&lt;35000,"35000",F4086&lt;40000,"40000",F4086&lt;45000,"45000",F4086&lt;50000,"50000",F4086&gt;50000,"&gt;50000")</f>
        <v>1000</v>
      </c>
      <c r="H4086" t="s">
        <v>8221</v>
      </c>
      <c r="I4086" t="s">
        <v>8237</v>
      </c>
      <c r="J4086" t="s">
        <v>8249</v>
      </c>
      <c r="K4086">
        <v>1476008906</v>
      </c>
      <c r="L4086" s="10">
        <v>42652.436412037037</v>
      </c>
      <c r="M4086">
        <v>1473416906</v>
      </c>
      <c r="N4086" s="10">
        <f t="shared" si="191"/>
        <v>42622.436412037037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189"/>
        <v>0.33333333333333337</v>
      </c>
      <c r="T4086">
        <f t="shared" si="190"/>
        <v>10</v>
      </c>
      <c r="U4086" t="s">
        <v>8317</v>
      </c>
      <c r="V4086" t="s">
        <v>8318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 t="str" cm="1">
        <f t="array" ref="E4087">_xlfn.IFS(D4087&lt;1000,"1000",D4087&lt;5000,"5000",D4087&lt;10000,"10000",D4087&lt;15000,"15000",D4087&lt;20000,"20000",D4087&lt;25000,"25000",D4087&lt;30000,"30000",D4087&lt;35000,"35000",D4087&lt;40000,"40000",D4087&lt;45000,"45000",D4087&lt;50000,"50000",D4087&gt;=50000,"&gt;50000")</f>
        <v>5000</v>
      </c>
      <c r="F4087">
        <v>10</v>
      </c>
      <c r="G4087" t="str" cm="1">
        <f t="array" ref="G4087">_xlfn.IFS(F4087&lt;1000,"1000",F4087&lt;5000,"5000",F4087&lt;10000,"10000",F4087&lt;15000,"15000",F4087&lt;20000,"20000",F4087&lt;25000,"25000",F4087&lt;30000,"30000",F4087&lt;35000,"35000",F4087&lt;40000,"40000",F4087&lt;45000,"45000",F4087&lt;50000,"50000",F4087&gt;50000,"&gt;50000")</f>
        <v>1000</v>
      </c>
      <c r="H4087" t="s">
        <v>8221</v>
      </c>
      <c r="I4087" t="s">
        <v>8224</v>
      </c>
      <c r="J4087" t="s">
        <v>8246</v>
      </c>
      <c r="K4087">
        <v>1427169540</v>
      </c>
      <c r="L4087" s="10">
        <v>42087.165972222225</v>
      </c>
      <c r="M4087">
        <v>1424701775</v>
      </c>
      <c r="N4087" s="10">
        <f t="shared" si="191"/>
        <v>42058.603877314818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189"/>
        <v>0.2857142857142857</v>
      </c>
      <c r="T4087">
        <f t="shared" si="190"/>
        <v>10</v>
      </c>
      <c r="U4087" t="s">
        <v>8317</v>
      </c>
      <c r="V4087" t="s">
        <v>8318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 t="str" cm="1">
        <f t="array" ref="E4088">_xlfn.IFS(D4088&lt;1000,"1000",D4088&lt;5000,"5000",D4088&lt;10000,"10000",D4088&lt;15000,"15000",D4088&lt;20000,"20000",D4088&lt;25000,"25000",D4088&lt;30000,"30000",D4088&lt;35000,"35000",D4088&lt;40000,"40000",D4088&lt;45000,"45000",D4088&lt;50000,"50000",D4088&gt;=50000,"&gt;50000")</f>
        <v>5000</v>
      </c>
      <c r="F4088">
        <v>47</v>
      </c>
      <c r="G4088" t="str" cm="1">
        <f t="array" ref="G4088">_xlfn.IFS(F4088&lt;1000,"1000",F4088&lt;5000,"5000",F4088&lt;10000,"10000",F4088&lt;15000,"15000",F4088&lt;20000,"20000",F4088&lt;25000,"25000",F4088&lt;30000,"30000",F4088&lt;35000,"35000",F4088&lt;40000,"40000",F4088&lt;45000,"45000",F4088&lt;50000,"50000",F4088&gt;50000,"&gt;50000")</f>
        <v>1000</v>
      </c>
      <c r="H4088" t="s">
        <v>8221</v>
      </c>
      <c r="I4088" t="s">
        <v>8224</v>
      </c>
      <c r="J4088" t="s">
        <v>8246</v>
      </c>
      <c r="K4088">
        <v>1448078400</v>
      </c>
      <c r="L4088" s="10">
        <v>42329.166666666672</v>
      </c>
      <c r="M4088">
        <v>1445985299</v>
      </c>
      <c r="N4088" s="10">
        <f t="shared" si="191"/>
        <v>42304.940960648149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189"/>
        <v>4.7</v>
      </c>
      <c r="T4088">
        <f t="shared" si="190"/>
        <v>9.4</v>
      </c>
      <c r="U4088" t="s">
        <v>8317</v>
      </c>
      <c r="V4088" t="s">
        <v>8318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 t="str" cm="1">
        <f t="array" ref="E4089">_xlfn.IFS(D4089&lt;1000,"1000",D4089&lt;5000,"5000",D4089&lt;10000,"10000",D4089&lt;15000,"15000",D4089&lt;20000,"20000",D4089&lt;25000,"25000",D4089&lt;30000,"30000",D4089&lt;35000,"35000",D4089&lt;40000,"40000",D4089&lt;45000,"45000",D4089&lt;50000,"50000",D4089&gt;=50000,"&gt;50000")</f>
        <v>10000</v>
      </c>
      <c r="F4089">
        <v>0</v>
      </c>
      <c r="G4089" t="str" cm="1">
        <f t="array" ref="G4089">_xlfn.IFS(F4089&lt;1000,"1000",F4089&lt;5000,"5000",F4089&lt;10000,"10000",F4089&lt;15000,"15000",F4089&lt;20000,"20000",F4089&lt;25000,"25000",F4089&lt;30000,"30000",F4089&lt;35000,"35000",F4089&lt;40000,"40000",F4089&lt;45000,"45000",F4089&lt;50000,"50000",F4089&gt;50000,"&gt;50000")</f>
        <v>1000</v>
      </c>
      <c r="H4089" t="s">
        <v>8221</v>
      </c>
      <c r="I4089" t="s">
        <v>8224</v>
      </c>
      <c r="J4089" t="s">
        <v>8246</v>
      </c>
      <c r="K4089">
        <v>1468777786</v>
      </c>
      <c r="L4089" s="10">
        <v>42568.742893518516</v>
      </c>
      <c r="M4089">
        <v>1466185786</v>
      </c>
      <c r="N4089" s="10">
        <f t="shared" si="191"/>
        <v>42538.742893518516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189"/>
        <v>0</v>
      </c>
      <c r="T4089" t="e">
        <f t="shared" si="190"/>
        <v>#DIV/0!</v>
      </c>
      <c r="U4089" t="s">
        <v>8317</v>
      </c>
      <c r="V4089" t="s">
        <v>8318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 t="str" cm="1">
        <f t="array" ref="E4090">_xlfn.IFS(D4090&lt;1000,"1000",D4090&lt;5000,"5000",D4090&lt;10000,"10000",D4090&lt;15000,"15000",D4090&lt;20000,"20000",D4090&lt;25000,"25000",D4090&lt;30000,"30000",D4090&lt;35000,"35000",D4090&lt;40000,"40000",D4090&lt;45000,"45000",D4090&lt;50000,"50000",D4090&gt;=50000,"&gt;50000")</f>
        <v>5000</v>
      </c>
      <c r="F4090">
        <v>216</v>
      </c>
      <c r="G4090" t="str" cm="1">
        <f t="array" ref="G4090">_xlfn.IFS(F4090&lt;1000,"1000",F4090&lt;5000,"5000",F4090&lt;10000,"10000",F4090&lt;15000,"15000",F4090&lt;20000,"20000",F4090&lt;25000,"25000",F4090&lt;30000,"30000",F4090&lt;35000,"35000",F4090&lt;40000,"40000",F4090&lt;45000,"45000",F4090&lt;50000,"50000",F4090&gt;50000,"&gt;50000")</f>
        <v>1000</v>
      </c>
      <c r="H4090" t="s">
        <v>8221</v>
      </c>
      <c r="I4090" t="s">
        <v>8225</v>
      </c>
      <c r="J4090" t="s">
        <v>8247</v>
      </c>
      <c r="K4090">
        <v>1421403960</v>
      </c>
      <c r="L4090" s="10">
        <v>42020.434722222228</v>
      </c>
      <c r="M4090">
        <v>1418827324</v>
      </c>
      <c r="N4090" s="10">
        <f t="shared" si="191"/>
        <v>41990.612546296295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189"/>
        <v>10.8</v>
      </c>
      <c r="T4090">
        <f t="shared" si="190"/>
        <v>72</v>
      </c>
      <c r="U4090" t="s">
        <v>8317</v>
      </c>
      <c r="V4090" t="s">
        <v>8318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 t="str" cm="1">
        <f t="array" ref="E4091">_xlfn.IFS(D4091&lt;1000,"1000",D4091&lt;5000,"5000",D4091&lt;10000,"10000",D4091&lt;15000,"15000",D4091&lt;20000,"20000",D4091&lt;25000,"25000",D4091&lt;30000,"30000",D4091&lt;35000,"35000",D4091&lt;40000,"40000",D4091&lt;45000,"45000",D4091&lt;50000,"50000",D4091&gt;=50000,"&gt;50000")</f>
        <v>10000</v>
      </c>
      <c r="F4091">
        <v>240</v>
      </c>
      <c r="G4091" t="str" cm="1">
        <f t="array" ref="G4091">_xlfn.IFS(F4091&lt;1000,"1000",F4091&lt;5000,"5000",F4091&lt;10000,"10000",F4091&lt;15000,"15000",F4091&lt;20000,"20000",F4091&lt;25000,"25000",F4091&lt;30000,"30000",F4091&lt;35000,"35000",F4091&lt;40000,"40000",F4091&lt;45000,"45000",F4091&lt;50000,"50000",F4091&gt;50000,"&gt;50000")</f>
        <v>1000</v>
      </c>
      <c r="H4091" t="s">
        <v>8221</v>
      </c>
      <c r="I4091" t="s">
        <v>8224</v>
      </c>
      <c r="J4091" t="s">
        <v>8246</v>
      </c>
      <c r="K4091">
        <v>1433093700</v>
      </c>
      <c r="L4091" s="10">
        <v>42155.732638888891</v>
      </c>
      <c r="M4091">
        <v>1430242488</v>
      </c>
      <c r="N4091" s="10">
        <f t="shared" si="191"/>
        <v>42122.732499999998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189"/>
        <v>4.8</v>
      </c>
      <c r="T4091">
        <f t="shared" si="190"/>
        <v>30</v>
      </c>
      <c r="U4091" t="s">
        <v>8317</v>
      </c>
      <c r="V4091" t="s">
        <v>8318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 t="str" cm="1">
        <f t="array" ref="E4092">_xlfn.IFS(D4092&lt;1000,"1000",D4092&lt;5000,"5000",D4092&lt;10000,"10000",D4092&lt;15000,"15000",D4092&lt;20000,"20000",D4092&lt;25000,"25000",D4092&lt;30000,"30000",D4092&lt;35000,"35000",D4092&lt;40000,"40000",D4092&lt;45000,"45000",D4092&lt;50000,"50000",D4092&gt;=50000,"&gt;50000")</f>
        <v>5000</v>
      </c>
      <c r="F4092">
        <v>32</v>
      </c>
      <c r="G4092" t="str" cm="1">
        <f t="array" ref="G4092">_xlfn.IFS(F4092&lt;1000,"1000",F4092&lt;5000,"5000",F4092&lt;10000,"10000",F4092&lt;15000,"15000",F4092&lt;20000,"20000",F4092&lt;25000,"25000",F4092&lt;30000,"30000",F4092&lt;35000,"35000",F4092&lt;40000,"40000",F4092&lt;45000,"45000",F4092&lt;50000,"50000",F4092&gt;50000,"&gt;50000")</f>
        <v>1000</v>
      </c>
      <c r="H4092" t="s">
        <v>8221</v>
      </c>
      <c r="I4092" t="s">
        <v>8224</v>
      </c>
      <c r="J4092" t="s">
        <v>8246</v>
      </c>
      <c r="K4092">
        <v>1438959600</v>
      </c>
      <c r="L4092" s="10">
        <v>42223.625</v>
      </c>
      <c r="M4092">
        <v>1437754137</v>
      </c>
      <c r="N4092" s="10">
        <f t="shared" si="191"/>
        <v>42209.67288194444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189"/>
        <v>3.2</v>
      </c>
      <c r="T4092">
        <f t="shared" si="190"/>
        <v>10.666666666666666</v>
      </c>
      <c r="U4092" t="s">
        <v>8317</v>
      </c>
      <c r="V4092" t="s">
        <v>8318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 t="str" cm="1">
        <f t="array" ref="E4093">_xlfn.IFS(D4093&lt;1000,"1000",D4093&lt;5000,"5000",D4093&lt;10000,"10000",D4093&lt;15000,"15000",D4093&lt;20000,"20000",D4093&lt;25000,"25000",D4093&lt;30000,"30000",D4093&lt;35000,"35000",D4093&lt;40000,"40000",D4093&lt;45000,"45000",D4093&lt;50000,"50000",D4093&gt;=50000,"&gt;50000")</f>
        <v>5000</v>
      </c>
      <c r="F4093">
        <v>204</v>
      </c>
      <c r="G4093" t="str" cm="1">
        <f t="array" ref="G4093">_xlfn.IFS(F4093&lt;1000,"1000",F4093&lt;5000,"5000",F4093&lt;10000,"10000",F4093&lt;15000,"15000",F4093&lt;20000,"20000",F4093&lt;25000,"25000",F4093&lt;30000,"30000",F4093&lt;35000,"35000",F4093&lt;40000,"40000",F4093&lt;45000,"45000",F4093&lt;50000,"50000",F4093&gt;50000,"&gt;50000")</f>
        <v>1000</v>
      </c>
      <c r="H4093" t="s">
        <v>8221</v>
      </c>
      <c r="I4093" t="s">
        <v>8224</v>
      </c>
      <c r="J4093" t="s">
        <v>8246</v>
      </c>
      <c r="K4093">
        <v>1421410151</v>
      </c>
      <c r="L4093" s="10">
        <v>42020.506377314814</v>
      </c>
      <c r="M4093">
        <v>1418818151</v>
      </c>
      <c r="N4093" s="10">
        <f t="shared" si="191"/>
        <v>41990.506377314814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189"/>
        <v>12.75</v>
      </c>
      <c r="T4093">
        <f t="shared" si="190"/>
        <v>25.5</v>
      </c>
      <c r="U4093" t="s">
        <v>8317</v>
      </c>
      <c r="V4093" t="s">
        <v>8318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 t="str" cm="1">
        <f t="array" ref="E4094">_xlfn.IFS(D4094&lt;1000,"1000",D4094&lt;5000,"5000",D4094&lt;10000,"10000",D4094&lt;15000,"15000",D4094&lt;20000,"20000",D4094&lt;25000,"25000",D4094&lt;30000,"30000",D4094&lt;35000,"35000",D4094&lt;40000,"40000",D4094&lt;45000,"45000",D4094&lt;50000,"50000",D4094&gt;=50000,"&gt;50000")</f>
        <v>&gt;50000</v>
      </c>
      <c r="F4094">
        <v>20</v>
      </c>
      <c r="G4094" t="str" cm="1">
        <f t="array" ref="G4094">_xlfn.IFS(F4094&lt;1000,"1000",F4094&lt;5000,"5000",F4094&lt;10000,"10000",F4094&lt;15000,"15000",F4094&lt;20000,"20000",F4094&lt;25000,"25000",F4094&lt;30000,"30000",F4094&lt;35000,"35000",F4094&lt;40000,"40000",F4094&lt;45000,"45000",F4094&lt;50000,"50000",F4094&gt;50000,"&gt;50000")</f>
        <v>1000</v>
      </c>
      <c r="H4094" t="s">
        <v>8221</v>
      </c>
      <c r="I4094" t="s">
        <v>8224</v>
      </c>
      <c r="J4094" t="s">
        <v>8246</v>
      </c>
      <c r="K4094">
        <v>1428205247</v>
      </c>
      <c r="L4094" s="10">
        <v>42099.153321759266</v>
      </c>
      <c r="M4094">
        <v>1423024847</v>
      </c>
      <c r="N4094" s="10">
        <f t="shared" si="191"/>
        <v>42039.194988425923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189"/>
        <v>1.8181818181818181E-2</v>
      </c>
      <c r="T4094">
        <f t="shared" si="190"/>
        <v>20</v>
      </c>
      <c r="U4094" t="s">
        <v>8317</v>
      </c>
      <c r="V4094" t="s">
        <v>8318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 t="str" cm="1">
        <f t="array" ref="E4095">_xlfn.IFS(D4095&lt;1000,"1000",D4095&lt;5000,"5000",D4095&lt;10000,"10000",D4095&lt;15000,"15000",D4095&lt;20000,"20000",D4095&lt;25000,"25000",D4095&lt;30000,"30000",D4095&lt;35000,"35000",D4095&lt;40000,"40000",D4095&lt;45000,"45000",D4095&lt;50000,"50000",D4095&gt;=50000,"&gt;50000")</f>
        <v>5000</v>
      </c>
      <c r="F4095">
        <v>60</v>
      </c>
      <c r="G4095" t="str" cm="1">
        <f t="array" ref="G4095">_xlfn.IFS(F4095&lt;1000,"1000",F4095&lt;5000,"5000",F4095&lt;10000,"10000",F4095&lt;15000,"15000",F4095&lt;20000,"20000",F4095&lt;25000,"25000",F4095&lt;30000,"30000",F4095&lt;35000,"35000",F4095&lt;40000,"40000",F4095&lt;45000,"45000",F4095&lt;50000,"50000",F4095&gt;50000,"&gt;50000")</f>
        <v>1000</v>
      </c>
      <c r="H4095" t="s">
        <v>8221</v>
      </c>
      <c r="I4095" t="s">
        <v>8225</v>
      </c>
      <c r="J4095" t="s">
        <v>8247</v>
      </c>
      <c r="K4095">
        <v>1440272093</v>
      </c>
      <c r="L4095" s="10">
        <v>42238.815891203703</v>
      </c>
      <c r="M4095">
        <v>1435088093</v>
      </c>
      <c r="N4095" s="10">
        <f t="shared" si="191"/>
        <v>42178.815891203703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189"/>
        <v>2.4</v>
      </c>
      <c r="T4095">
        <f t="shared" si="190"/>
        <v>15</v>
      </c>
      <c r="U4095" t="s">
        <v>8317</v>
      </c>
      <c r="V4095" t="s">
        <v>8318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 t="str" cm="1">
        <f t="array" ref="E4096">_xlfn.IFS(D4096&lt;1000,"1000",D4096&lt;5000,"5000",D4096&lt;10000,"10000",D4096&lt;15000,"15000",D4096&lt;20000,"20000",D4096&lt;25000,"25000",D4096&lt;30000,"30000",D4096&lt;35000,"35000",D4096&lt;40000,"40000",D4096&lt;45000,"45000",D4096&lt;50000,"50000",D4096&gt;=50000,"&gt;50000")</f>
        <v>5000</v>
      </c>
      <c r="F4096">
        <v>730</v>
      </c>
      <c r="G4096" t="str" cm="1">
        <f t="array" ref="G4096">_xlfn.IFS(F4096&lt;1000,"1000",F4096&lt;5000,"5000",F4096&lt;10000,"10000",F4096&lt;15000,"15000",F4096&lt;20000,"20000",F4096&lt;25000,"25000",F4096&lt;30000,"30000",F4096&lt;35000,"35000",F4096&lt;40000,"40000",F4096&lt;45000,"45000",F4096&lt;50000,"50000",F4096&gt;50000,"&gt;50000")</f>
        <v>1000</v>
      </c>
      <c r="H4096" t="s">
        <v>8221</v>
      </c>
      <c r="I4096" t="s">
        <v>8224</v>
      </c>
      <c r="J4096" t="s">
        <v>8246</v>
      </c>
      <c r="K4096">
        <v>1413953940</v>
      </c>
      <c r="L4096" s="10">
        <v>41934.207638888889</v>
      </c>
      <c r="M4096">
        <v>1410141900</v>
      </c>
      <c r="N4096" s="10">
        <f t="shared" si="191"/>
        <v>41890.086805555555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189"/>
        <v>36.5</v>
      </c>
      <c r="T4096">
        <f t="shared" si="190"/>
        <v>91.25</v>
      </c>
      <c r="U4096" t="s">
        <v>8317</v>
      </c>
      <c r="V4096" t="s">
        <v>8318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 t="str" cm="1">
        <f t="array" ref="E4097">_xlfn.IFS(D4097&lt;1000,"1000",D4097&lt;5000,"5000",D4097&lt;10000,"10000",D4097&lt;15000,"15000",D4097&lt;20000,"20000",D4097&lt;25000,"25000",D4097&lt;30000,"30000",D4097&lt;35000,"35000",D4097&lt;40000,"40000",D4097&lt;45000,"45000",D4097&lt;50000,"50000",D4097&gt;=50000,"&gt;50000")</f>
        <v>35000</v>
      </c>
      <c r="F4097">
        <v>800</v>
      </c>
      <c r="G4097" t="str" cm="1">
        <f t="array" ref="G4097">_xlfn.IFS(F4097&lt;1000,"1000",F4097&lt;5000,"5000",F4097&lt;10000,"10000",F4097&lt;15000,"15000",F4097&lt;20000,"20000",F4097&lt;25000,"25000",F4097&lt;30000,"30000",F4097&lt;35000,"35000",F4097&lt;40000,"40000",F4097&lt;45000,"45000",F4097&lt;50000,"50000",F4097&gt;50000,"&gt;50000")</f>
        <v>1000</v>
      </c>
      <c r="H4097" t="s">
        <v>8221</v>
      </c>
      <c r="I4097" t="s">
        <v>8238</v>
      </c>
      <c r="J4097" t="s">
        <v>8256</v>
      </c>
      <c r="K4097">
        <v>1482108350</v>
      </c>
      <c r="L4097" s="10">
        <v>42723.031828703708</v>
      </c>
      <c r="M4097">
        <v>1479516350</v>
      </c>
      <c r="N4097" s="10">
        <f t="shared" si="191"/>
        <v>42693.031828703708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189"/>
        <v>2.666666666666667</v>
      </c>
      <c r="T4097">
        <f t="shared" si="190"/>
        <v>800</v>
      </c>
      <c r="U4097" t="s">
        <v>8317</v>
      </c>
      <c r="V4097" t="s">
        <v>8318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 t="str" cm="1">
        <f t="array" ref="E4098">_xlfn.IFS(D4098&lt;1000,"1000",D4098&lt;5000,"5000",D4098&lt;10000,"10000",D4098&lt;15000,"15000",D4098&lt;20000,"20000",D4098&lt;25000,"25000",D4098&lt;30000,"30000",D4098&lt;35000,"35000",D4098&lt;40000,"40000",D4098&lt;45000,"45000",D4098&lt;50000,"50000",D4098&gt;=50000,"&gt;50000")</f>
        <v>5000</v>
      </c>
      <c r="F4098">
        <v>400</v>
      </c>
      <c r="G4098" t="str" cm="1">
        <f t="array" ref="G4098">_xlfn.IFS(F4098&lt;1000,"1000",F4098&lt;5000,"5000",F4098&lt;10000,"10000",F4098&lt;15000,"15000",F4098&lt;20000,"20000",F4098&lt;25000,"25000",F4098&lt;30000,"30000",F4098&lt;35000,"35000",F4098&lt;40000,"40000",F4098&lt;45000,"45000",F4098&lt;50000,"50000",F4098&gt;50000,"&gt;50000")</f>
        <v>1000</v>
      </c>
      <c r="H4098" t="s">
        <v>8221</v>
      </c>
      <c r="I4098" t="s">
        <v>8225</v>
      </c>
      <c r="J4098" t="s">
        <v>8247</v>
      </c>
      <c r="K4098">
        <v>1488271860</v>
      </c>
      <c r="L4098" s="10">
        <v>42794.368749999994</v>
      </c>
      <c r="M4098">
        <v>1484484219</v>
      </c>
      <c r="N4098" s="10">
        <f t="shared" si="191"/>
        <v>42750.530312499999</v>
      </c>
      <c r="O4098" t="b">
        <v>0</v>
      </c>
      <c r="P4098">
        <v>5</v>
      </c>
      <c r="Q4098" t="b">
        <v>0</v>
      </c>
      <c r="R4098" t="s">
        <v>8271</v>
      </c>
      <c r="S4098" s="5">
        <f t="shared" ref="S4098:S4115" si="192">(F4098/D4098)*100</f>
        <v>11.428571428571429</v>
      </c>
      <c r="T4098">
        <f t="shared" ref="T4098:T4115" si="193">F4098/P4098</f>
        <v>80</v>
      </c>
      <c r="U4098" t="s">
        <v>8317</v>
      </c>
      <c r="V4098" t="s">
        <v>8318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 t="str" cm="1">
        <f t="array" ref="E4099">_xlfn.IFS(D4099&lt;1000,"1000",D4099&lt;5000,"5000",D4099&lt;10000,"10000",D4099&lt;15000,"15000",D4099&lt;20000,"20000",D4099&lt;25000,"25000",D4099&lt;30000,"30000",D4099&lt;35000,"35000",D4099&lt;40000,"40000",D4099&lt;45000,"45000",D4099&lt;50000,"50000",D4099&gt;=50000,"&gt;50000")</f>
        <v>15000</v>
      </c>
      <c r="F4099">
        <v>0</v>
      </c>
      <c r="G4099" t="str" cm="1">
        <f t="array" ref="G4099">_xlfn.IFS(F4099&lt;1000,"1000",F4099&lt;5000,"5000",F4099&lt;10000,"10000",F4099&lt;15000,"15000",F4099&lt;20000,"20000",F4099&lt;25000,"25000",F4099&lt;30000,"30000",F4099&lt;35000,"35000",F4099&lt;40000,"40000",F4099&lt;45000,"45000",F4099&lt;50000,"50000",F4099&gt;50000,"&gt;50000")</f>
        <v>1000</v>
      </c>
      <c r="H4099" t="s">
        <v>8221</v>
      </c>
      <c r="I4099" t="s">
        <v>8225</v>
      </c>
      <c r="J4099" t="s">
        <v>8247</v>
      </c>
      <c r="K4099">
        <v>1454284500</v>
      </c>
      <c r="L4099" s="10">
        <v>42400.996527777781</v>
      </c>
      <c r="M4099">
        <v>1449431237</v>
      </c>
      <c r="N4099" s="10">
        <f t="shared" ref="N4099:N4115" si="194">(((M4099/60)/60)/24)+DATE(1970,1,1)</f>
        <v>42344.824502314819</v>
      </c>
      <c r="O4099" t="b">
        <v>0</v>
      </c>
      <c r="P4099">
        <v>0</v>
      </c>
      <c r="Q4099" t="b">
        <v>0</v>
      </c>
      <c r="R4099" t="s">
        <v>8271</v>
      </c>
      <c r="S4099" s="5">
        <f t="shared" si="192"/>
        <v>0</v>
      </c>
      <c r="T4099" t="e">
        <f t="shared" si="193"/>
        <v>#DIV/0!</v>
      </c>
      <c r="U4099" t="s">
        <v>8317</v>
      </c>
      <c r="V4099" t="s">
        <v>8318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 t="str" cm="1">
        <f t="array" ref="E4100">_xlfn.IFS(D4100&lt;1000,"1000",D4100&lt;5000,"5000",D4100&lt;10000,"10000",D4100&lt;15000,"15000",D4100&lt;20000,"20000",D4100&lt;25000,"25000",D4100&lt;30000,"30000",D4100&lt;35000,"35000",D4100&lt;40000,"40000",D4100&lt;45000,"45000",D4100&lt;50000,"50000",D4100&gt;=50000,"&gt;50000")</f>
        <v>&gt;50000</v>
      </c>
      <c r="F4100">
        <v>0</v>
      </c>
      <c r="G4100" t="str" cm="1">
        <f t="array" ref="G4100">_xlfn.IFS(F4100&lt;1000,"1000",F4100&lt;5000,"5000",F4100&lt;10000,"10000",F4100&lt;15000,"15000",F4100&lt;20000,"20000",F4100&lt;25000,"25000",F4100&lt;30000,"30000",F4100&lt;35000,"35000",F4100&lt;40000,"40000",F4100&lt;45000,"45000",F4100&lt;50000,"50000",F4100&gt;50000,"&gt;50000")</f>
        <v>1000</v>
      </c>
      <c r="H4100" t="s">
        <v>8221</v>
      </c>
      <c r="I4100" t="s">
        <v>8224</v>
      </c>
      <c r="J4100" t="s">
        <v>8246</v>
      </c>
      <c r="K4100">
        <v>1465060797</v>
      </c>
      <c r="L4100" s="10">
        <v>42525.722187499996</v>
      </c>
      <c r="M4100">
        <v>1462468797</v>
      </c>
      <c r="N4100" s="10">
        <f t="shared" si="194"/>
        <v>42495.722187499996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192"/>
        <v>0</v>
      </c>
      <c r="T4100" t="e">
        <f t="shared" si="193"/>
        <v>#DIV/0!</v>
      </c>
      <c r="U4100" t="s">
        <v>8317</v>
      </c>
      <c r="V4100" t="s">
        <v>8318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 t="str" cm="1">
        <f t="array" ref="E4101">_xlfn.IFS(D4101&lt;1000,"1000",D4101&lt;5000,"5000",D4101&lt;10000,"10000",D4101&lt;15000,"15000",D4101&lt;20000,"20000",D4101&lt;25000,"25000",D4101&lt;30000,"30000",D4101&lt;35000,"35000",D4101&lt;40000,"40000",D4101&lt;45000,"45000",D4101&lt;50000,"50000",D4101&gt;=50000,"&gt;50000")</f>
        <v>5000</v>
      </c>
      <c r="F4101">
        <v>50</v>
      </c>
      <c r="G4101" t="str" cm="1">
        <f t="array" ref="G4101">_xlfn.IFS(F4101&lt;1000,"1000",F4101&lt;5000,"5000",F4101&lt;10000,"10000",F4101&lt;15000,"15000",F4101&lt;20000,"20000",F4101&lt;25000,"25000",F4101&lt;30000,"30000",F4101&lt;35000,"35000",F4101&lt;40000,"40000",F4101&lt;45000,"45000",F4101&lt;50000,"50000",F4101&gt;50000,"&gt;50000")</f>
        <v>1000</v>
      </c>
      <c r="H4101" t="s">
        <v>8221</v>
      </c>
      <c r="I4101" t="s">
        <v>8224</v>
      </c>
      <c r="J4101" t="s">
        <v>8246</v>
      </c>
      <c r="K4101">
        <v>1472847873</v>
      </c>
      <c r="L4101" s="10">
        <v>42615.850381944445</v>
      </c>
      <c r="M4101">
        <v>1468959873</v>
      </c>
      <c r="N4101" s="10">
        <f t="shared" si="194"/>
        <v>42570.850381944445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192"/>
        <v>1.1111111111111112</v>
      </c>
      <c r="T4101">
        <f t="shared" si="193"/>
        <v>50</v>
      </c>
      <c r="U4101" t="s">
        <v>8317</v>
      </c>
      <c r="V4101" t="s">
        <v>8318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 t="str" cm="1">
        <f t="array" ref="E4102">_xlfn.IFS(D4102&lt;1000,"1000",D4102&lt;5000,"5000",D4102&lt;10000,"10000",D4102&lt;15000,"15000",D4102&lt;20000,"20000",D4102&lt;25000,"25000",D4102&lt;30000,"30000",D4102&lt;35000,"35000",D4102&lt;40000,"40000",D4102&lt;45000,"45000",D4102&lt;50000,"50000",D4102&gt;=50000,"&gt;50000")</f>
        <v>1000</v>
      </c>
      <c r="F4102">
        <v>0</v>
      </c>
      <c r="G4102" t="str" cm="1">
        <f t="array" ref="G4102">_xlfn.IFS(F4102&lt;1000,"1000",F4102&lt;5000,"5000",F4102&lt;10000,"10000",F4102&lt;15000,"15000",F4102&lt;20000,"20000",F4102&lt;25000,"25000",F4102&lt;30000,"30000",F4102&lt;35000,"35000",F4102&lt;40000,"40000",F4102&lt;45000,"45000",F4102&lt;50000,"50000",F4102&gt;50000,"&gt;50000")</f>
        <v>1000</v>
      </c>
      <c r="H4102" t="s">
        <v>8221</v>
      </c>
      <c r="I4102" t="s">
        <v>8224</v>
      </c>
      <c r="J4102" t="s">
        <v>8246</v>
      </c>
      <c r="K4102">
        <v>1414205990</v>
      </c>
      <c r="L4102" s="10">
        <v>41937.124884259261</v>
      </c>
      <c r="M4102">
        <v>1413341990</v>
      </c>
      <c r="N4102" s="10">
        <f t="shared" si="194"/>
        <v>41927.124884259261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192"/>
        <v>0</v>
      </c>
      <c r="T4102" t="e">
        <f t="shared" si="193"/>
        <v>#DIV/0!</v>
      </c>
      <c r="U4102" t="s">
        <v>8317</v>
      </c>
      <c r="V4102" t="s">
        <v>8318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 t="str" cm="1">
        <f t="array" ref="E4103">_xlfn.IFS(D4103&lt;1000,"1000",D4103&lt;5000,"5000",D4103&lt;10000,"10000",D4103&lt;15000,"15000",D4103&lt;20000,"20000",D4103&lt;25000,"25000",D4103&lt;30000,"30000",D4103&lt;35000,"35000",D4103&lt;40000,"40000",D4103&lt;45000,"45000",D4103&lt;50000,"50000",D4103&gt;=50000,"&gt;50000")</f>
        <v>1000</v>
      </c>
      <c r="F4103">
        <v>0</v>
      </c>
      <c r="G4103" t="str" cm="1">
        <f t="array" ref="G4103">_xlfn.IFS(F4103&lt;1000,"1000",F4103&lt;5000,"5000",F4103&lt;10000,"10000",F4103&lt;15000,"15000",F4103&lt;20000,"20000",F4103&lt;25000,"25000",F4103&lt;30000,"30000",F4103&lt;35000,"35000",F4103&lt;40000,"40000",F4103&lt;45000,"45000",F4103&lt;50000,"50000",F4103&gt;50000,"&gt;50000")</f>
        <v>1000</v>
      </c>
      <c r="H4103" t="s">
        <v>8221</v>
      </c>
      <c r="I4103" t="s">
        <v>8224</v>
      </c>
      <c r="J4103" t="s">
        <v>8246</v>
      </c>
      <c r="K4103">
        <v>1485380482</v>
      </c>
      <c r="L4103" s="10">
        <v>42760.903726851851</v>
      </c>
      <c r="M4103">
        <v>1482788482</v>
      </c>
      <c r="N4103" s="10">
        <f t="shared" si="194"/>
        <v>42730.903726851851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192"/>
        <v>0</v>
      </c>
      <c r="T4103" t="e">
        <f t="shared" si="193"/>
        <v>#DIV/0!</v>
      </c>
      <c r="U4103" t="s">
        <v>8317</v>
      </c>
      <c r="V4103" t="s">
        <v>8318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 t="str" cm="1">
        <f t="array" ref="E4104">_xlfn.IFS(D4104&lt;1000,"1000",D4104&lt;5000,"5000",D4104&lt;10000,"10000",D4104&lt;15000,"15000",D4104&lt;20000,"20000",D4104&lt;25000,"25000",D4104&lt;30000,"30000",D4104&lt;35000,"35000",D4104&lt;40000,"40000",D4104&lt;45000,"45000",D4104&lt;50000,"50000",D4104&gt;=50000,"&gt;50000")</f>
        <v>1000</v>
      </c>
      <c r="F4104">
        <v>137</v>
      </c>
      <c r="G4104" t="str" cm="1">
        <f t="array" ref="G4104">_xlfn.IFS(F4104&lt;1000,"1000",F4104&lt;5000,"5000",F4104&lt;10000,"10000",F4104&lt;15000,"15000",F4104&lt;20000,"20000",F4104&lt;25000,"25000",F4104&lt;30000,"30000",F4104&lt;35000,"35000",F4104&lt;40000,"40000",F4104&lt;45000,"45000",F4104&lt;50000,"50000",F4104&gt;50000,"&gt;50000")</f>
        <v>1000</v>
      </c>
      <c r="H4104" t="s">
        <v>8221</v>
      </c>
      <c r="I4104" t="s">
        <v>8224</v>
      </c>
      <c r="J4104" t="s">
        <v>8246</v>
      </c>
      <c r="K4104">
        <v>1463343673</v>
      </c>
      <c r="L4104" s="10">
        <v>42505.848067129627</v>
      </c>
      <c r="M4104">
        <v>1460751673</v>
      </c>
      <c r="N4104" s="10">
        <f t="shared" si="194"/>
        <v>42475.848067129627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192"/>
        <v>27.400000000000002</v>
      </c>
      <c r="T4104">
        <f t="shared" si="193"/>
        <v>22.833333333333332</v>
      </c>
      <c r="U4104" t="s">
        <v>8317</v>
      </c>
      <c r="V4104" t="s">
        <v>8318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 t="str" cm="1">
        <f t="array" ref="E4105">_xlfn.IFS(D4105&lt;1000,"1000",D4105&lt;5000,"5000",D4105&lt;10000,"10000",D4105&lt;15000,"15000",D4105&lt;20000,"20000",D4105&lt;25000,"25000",D4105&lt;30000,"30000",D4105&lt;35000,"35000",D4105&lt;40000,"40000",D4105&lt;45000,"45000",D4105&lt;50000,"50000",D4105&gt;=50000,"&gt;50000")</f>
        <v>5000</v>
      </c>
      <c r="F4105">
        <v>100</v>
      </c>
      <c r="G4105" t="str" cm="1">
        <f t="array" ref="G4105">_xlfn.IFS(F4105&lt;1000,"1000",F4105&lt;5000,"5000",F4105&lt;10000,"10000",F4105&lt;15000,"15000",F4105&lt;20000,"20000",F4105&lt;25000,"25000",F4105&lt;30000,"30000",F4105&lt;35000,"35000",F4105&lt;40000,"40000",F4105&lt;45000,"45000",F4105&lt;50000,"50000",F4105&gt;50000,"&gt;50000")</f>
        <v>1000</v>
      </c>
      <c r="H4105" t="s">
        <v>8221</v>
      </c>
      <c r="I4105" t="s">
        <v>8224</v>
      </c>
      <c r="J4105" t="s">
        <v>8246</v>
      </c>
      <c r="K4105">
        <v>1440613920</v>
      </c>
      <c r="L4105" s="10">
        <v>42242.772222222222</v>
      </c>
      <c r="M4105">
        <v>1435953566</v>
      </c>
      <c r="N4105" s="10">
        <f t="shared" si="194"/>
        <v>42188.83293981482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192"/>
        <v>10</v>
      </c>
      <c r="T4105">
        <f t="shared" si="193"/>
        <v>16.666666666666668</v>
      </c>
      <c r="U4105" t="s">
        <v>8317</v>
      </c>
      <c r="V4105" t="s">
        <v>8318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 t="str" cm="1">
        <f t="array" ref="E4106">_xlfn.IFS(D4106&lt;1000,"1000",D4106&lt;5000,"5000",D4106&lt;10000,"10000",D4106&lt;15000,"15000",D4106&lt;20000,"20000",D4106&lt;25000,"25000",D4106&lt;30000,"30000",D4106&lt;35000,"35000",D4106&lt;40000,"40000",D4106&lt;45000,"45000",D4106&lt;50000,"50000",D4106&gt;=50000,"&gt;50000")</f>
        <v>5000</v>
      </c>
      <c r="F4106">
        <v>641</v>
      </c>
      <c r="G4106" t="str" cm="1">
        <f t="array" ref="G4106">_xlfn.IFS(F4106&lt;1000,"1000",F4106&lt;5000,"5000",F4106&lt;10000,"10000",F4106&lt;15000,"15000",F4106&lt;20000,"20000",F4106&lt;25000,"25000",F4106&lt;30000,"30000",F4106&lt;35000,"35000",F4106&lt;40000,"40000",F4106&lt;45000,"45000",F4106&lt;50000,"50000",F4106&gt;50000,"&gt;50000")</f>
        <v>1000</v>
      </c>
      <c r="H4106" t="s">
        <v>8221</v>
      </c>
      <c r="I4106" t="s">
        <v>8226</v>
      </c>
      <c r="J4106" t="s">
        <v>8248</v>
      </c>
      <c r="K4106">
        <v>1477550434</v>
      </c>
      <c r="L4106" s="10">
        <v>42670.278171296297</v>
      </c>
      <c r="M4106">
        <v>1474958434</v>
      </c>
      <c r="N4106" s="10">
        <f t="shared" si="194"/>
        <v>42640.278171296297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192"/>
        <v>21.366666666666667</v>
      </c>
      <c r="T4106">
        <f t="shared" si="193"/>
        <v>45.785714285714285</v>
      </c>
      <c r="U4106" t="s">
        <v>8317</v>
      </c>
      <c r="V4106" t="s">
        <v>8318</v>
      </c>
    </row>
    <row r="4107" spans="1:22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 t="str" cm="1">
        <f t="array" ref="E4107">_xlfn.IFS(D4107&lt;1000,"1000",D4107&lt;5000,"5000",D4107&lt;10000,"10000",D4107&lt;15000,"15000",D4107&lt;20000,"20000",D4107&lt;25000,"25000",D4107&lt;30000,"30000",D4107&lt;35000,"35000",D4107&lt;40000,"40000",D4107&lt;45000,"45000",D4107&lt;50000,"50000",D4107&gt;=50000,"&gt;50000")</f>
        <v>35000</v>
      </c>
      <c r="F4107">
        <v>2300</v>
      </c>
      <c r="G4107" t="str" cm="1">
        <f t="array" ref="G4107">_xlfn.IFS(F4107&lt;1000,"1000",F4107&lt;5000,"5000",F4107&lt;10000,"10000",F4107&lt;15000,"15000",F4107&lt;20000,"20000",F4107&lt;25000,"25000",F4107&lt;30000,"30000",F4107&lt;35000,"35000",F4107&lt;40000,"40000",F4107&lt;45000,"45000",F4107&lt;50000,"50000",F4107&gt;50000,"&gt;50000")</f>
        <v>5000</v>
      </c>
      <c r="H4107" t="s">
        <v>8221</v>
      </c>
      <c r="I4107" t="s">
        <v>8238</v>
      </c>
      <c r="J4107" t="s">
        <v>8256</v>
      </c>
      <c r="K4107">
        <v>1482711309</v>
      </c>
      <c r="L4107" s="10">
        <v>42730.010520833333</v>
      </c>
      <c r="M4107">
        <v>1479860109</v>
      </c>
      <c r="N4107" s="10">
        <f t="shared" si="194"/>
        <v>42697.010520833333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192"/>
        <v>6.9696969696969706</v>
      </c>
      <c r="T4107">
        <f t="shared" si="193"/>
        <v>383.33333333333331</v>
      </c>
      <c r="U4107" t="s">
        <v>8317</v>
      </c>
      <c r="V4107" t="s">
        <v>8318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 t="str" cm="1">
        <f t="array" ref="E4108">_xlfn.IFS(D4108&lt;1000,"1000",D4108&lt;5000,"5000",D4108&lt;10000,"10000",D4108&lt;15000,"15000",D4108&lt;20000,"20000",D4108&lt;25000,"25000",D4108&lt;30000,"30000",D4108&lt;35000,"35000",D4108&lt;40000,"40000",D4108&lt;45000,"45000",D4108&lt;50000,"50000",D4108&gt;=50000,"&gt;50000")</f>
        <v>10000</v>
      </c>
      <c r="F4108">
        <v>3530</v>
      </c>
      <c r="G4108" t="str" cm="1">
        <f t="array" ref="G4108">_xlfn.IFS(F4108&lt;1000,"1000",F4108&lt;5000,"5000",F4108&lt;10000,"10000",F4108&lt;15000,"15000",F4108&lt;20000,"20000",F4108&lt;25000,"25000",F4108&lt;30000,"30000",F4108&lt;35000,"35000",F4108&lt;40000,"40000",F4108&lt;45000,"45000",F4108&lt;50000,"50000",F4108&gt;50000,"&gt;50000")</f>
        <v>5000</v>
      </c>
      <c r="H4108" t="s">
        <v>8221</v>
      </c>
      <c r="I4108" t="s">
        <v>8224</v>
      </c>
      <c r="J4108" t="s">
        <v>8246</v>
      </c>
      <c r="K4108">
        <v>1427936400</v>
      </c>
      <c r="L4108" s="10">
        <v>42096.041666666672</v>
      </c>
      <c r="M4108">
        <v>1424221866</v>
      </c>
      <c r="N4108" s="10">
        <f t="shared" si="194"/>
        <v>42053.049375000002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192"/>
        <v>70.599999999999994</v>
      </c>
      <c r="T4108">
        <f t="shared" si="193"/>
        <v>106.96969696969697</v>
      </c>
      <c r="U4108" t="s">
        <v>8317</v>
      </c>
      <c r="V4108" t="s">
        <v>8318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 t="str" cm="1">
        <f t="array" ref="E4109">_xlfn.IFS(D4109&lt;1000,"1000",D4109&lt;5000,"5000",D4109&lt;10000,"10000",D4109&lt;15000,"15000",D4109&lt;20000,"20000",D4109&lt;25000,"25000",D4109&lt;30000,"30000",D4109&lt;35000,"35000",D4109&lt;40000,"40000",D4109&lt;45000,"45000",D4109&lt;50000,"50000",D4109&gt;=50000,"&gt;50000")</f>
        <v>5000</v>
      </c>
      <c r="F4109">
        <v>41</v>
      </c>
      <c r="G4109" t="str" cm="1">
        <f t="array" ref="G4109">_xlfn.IFS(F4109&lt;1000,"1000",F4109&lt;5000,"5000",F4109&lt;10000,"10000",F4109&lt;15000,"15000",F4109&lt;20000,"20000",F4109&lt;25000,"25000",F4109&lt;30000,"30000",F4109&lt;35000,"35000",F4109&lt;40000,"40000",F4109&lt;45000,"45000",F4109&lt;50000,"50000",F4109&gt;50000,"&gt;50000")</f>
        <v>1000</v>
      </c>
      <c r="H4109" t="s">
        <v>8221</v>
      </c>
      <c r="I4109" t="s">
        <v>8224</v>
      </c>
      <c r="J4109" t="s">
        <v>8246</v>
      </c>
      <c r="K4109">
        <v>1411596001</v>
      </c>
      <c r="L4109" s="10">
        <v>41906.916678240741</v>
      </c>
      <c r="M4109">
        <v>1409608801</v>
      </c>
      <c r="N4109" s="10">
        <f t="shared" si="194"/>
        <v>41883.916678240741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192"/>
        <v>2.0500000000000003</v>
      </c>
      <c r="T4109">
        <f t="shared" si="193"/>
        <v>10.25</v>
      </c>
      <c r="U4109" t="s">
        <v>8317</v>
      </c>
      <c r="V4109" t="s">
        <v>8318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 t="str" cm="1">
        <f t="array" ref="E4110">_xlfn.IFS(D4110&lt;1000,"1000",D4110&lt;5000,"5000",D4110&lt;10000,"10000",D4110&lt;15000,"15000",D4110&lt;20000,"20000",D4110&lt;25000,"25000",D4110&lt;30000,"30000",D4110&lt;35000,"35000",D4110&lt;40000,"40000",D4110&lt;45000,"45000",D4110&lt;50000,"50000",D4110&gt;=50000,"&gt;50000")</f>
        <v>5000</v>
      </c>
      <c r="F4110">
        <v>59</v>
      </c>
      <c r="G4110" t="str" cm="1">
        <f t="array" ref="G4110">_xlfn.IFS(F4110&lt;1000,"1000",F4110&lt;5000,"5000",F4110&lt;10000,"10000",F4110&lt;15000,"15000",F4110&lt;20000,"20000",F4110&lt;25000,"25000",F4110&lt;30000,"30000",F4110&lt;35000,"35000",F4110&lt;40000,"40000",F4110&lt;45000,"45000",F4110&lt;50000,"50000",F4110&gt;50000,"&gt;50000")</f>
        <v>1000</v>
      </c>
      <c r="H4110" t="s">
        <v>8221</v>
      </c>
      <c r="I4110" t="s">
        <v>8224</v>
      </c>
      <c r="J4110" t="s">
        <v>8246</v>
      </c>
      <c r="K4110">
        <v>1488517200</v>
      </c>
      <c r="L4110" s="10">
        <v>42797.208333333328</v>
      </c>
      <c r="M4110">
        <v>1485909937</v>
      </c>
      <c r="N4110" s="10">
        <f t="shared" si="194"/>
        <v>42767.031678240746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192"/>
        <v>1.9666666666666666</v>
      </c>
      <c r="T4110">
        <f t="shared" si="193"/>
        <v>59</v>
      </c>
      <c r="U4110" t="s">
        <v>8317</v>
      </c>
      <c r="V4110" t="s">
        <v>8318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 t="str" cm="1">
        <f t="array" ref="E4111">_xlfn.IFS(D4111&lt;1000,"1000",D4111&lt;5000,"5000",D4111&lt;10000,"10000",D4111&lt;15000,"15000",D4111&lt;20000,"20000",D4111&lt;25000,"25000",D4111&lt;30000,"30000",D4111&lt;35000,"35000",D4111&lt;40000,"40000",D4111&lt;45000,"45000",D4111&lt;50000,"50000",D4111&gt;=50000,"&gt;50000")</f>
        <v>1000</v>
      </c>
      <c r="F4111">
        <v>0</v>
      </c>
      <c r="G4111" t="str" cm="1">
        <f t="array" ref="G4111">_xlfn.IFS(F4111&lt;1000,"1000",F4111&lt;5000,"5000",F4111&lt;10000,"10000",F4111&lt;15000,"15000",F4111&lt;20000,"20000",F4111&lt;25000,"25000",F4111&lt;30000,"30000",F4111&lt;35000,"35000",F4111&lt;40000,"40000",F4111&lt;45000,"45000",F4111&lt;50000,"50000",F4111&gt;50000,"&gt;50000")</f>
        <v>1000</v>
      </c>
      <c r="H4111" t="s">
        <v>8221</v>
      </c>
      <c r="I4111" t="s">
        <v>8225</v>
      </c>
      <c r="J4111" t="s">
        <v>8247</v>
      </c>
      <c r="K4111">
        <v>1448805404</v>
      </c>
      <c r="L4111" s="10">
        <v>42337.581064814818</v>
      </c>
      <c r="M4111">
        <v>1446209804</v>
      </c>
      <c r="N4111" s="10">
        <f t="shared" si="194"/>
        <v>42307.539398148147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192"/>
        <v>0</v>
      </c>
      <c r="T4111" t="e">
        <f t="shared" si="193"/>
        <v>#DIV/0!</v>
      </c>
      <c r="U4111" t="s">
        <v>8317</v>
      </c>
      <c r="V4111" t="s">
        <v>8318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 t="str" cm="1">
        <f t="array" ref="E4112">_xlfn.IFS(D4112&lt;1000,"1000",D4112&lt;5000,"5000",D4112&lt;10000,"10000",D4112&lt;15000,"15000",D4112&lt;20000,"20000",D4112&lt;25000,"25000",D4112&lt;30000,"30000",D4112&lt;35000,"35000",D4112&lt;40000,"40000",D4112&lt;45000,"45000",D4112&lt;50000,"50000",D4112&gt;=50000,"&gt;50000")</f>
        <v>1000</v>
      </c>
      <c r="F4112">
        <v>86</v>
      </c>
      <c r="G4112" t="str" cm="1">
        <f t="array" ref="G4112">_xlfn.IFS(F4112&lt;1000,"1000",F4112&lt;5000,"5000",F4112&lt;10000,"10000",F4112&lt;15000,"15000",F4112&lt;20000,"20000",F4112&lt;25000,"25000",F4112&lt;30000,"30000",F4112&lt;35000,"35000",F4112&lt;40000,"40000",F4112&lt;45000,"45000",F4112&lt;50000,"50000",F4112&gt;50000,"&gt;50000")</f>
        <v>1000</v>
      </c>
      <c r="H4112" t="s">
        <v>8221</v>
      </c>
      <c r="I4112" t="s">
        <v>8225</v>
      </c>
      <c r="J4112" t="s">
        <v>8247</v>
      </c>
      <c r="K4112">
        <v>1469113351</v>
      </c>
      <c r="L4112" s="10">
        <v>42572.626747685179</v>
      </c>
      <c r="M4112">
        <v>1463929351</v>
      </c>
      <c r="N4112" s="10">
        <f t="shared" si="194"/>
        <v>42512.626747685179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192"/>
        <v>28.666666666666668</v>
      </c>
      <c r="T4112">
        <f t="shared" si="193"/>
        <v>14.333333333333334</v>
      </c>
      <c r="U4112" t="s">
        <v>8317</v>
      </c>
      <c r="V4112" t="s">
        <v>8318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 t="str" cm="1">
        <f t="array" ref="E4113">_xlfn.IFS(D4113&lt;1000,"1000",D4113&lt;5000,"5000",D4113&lt;10000,"10000",D4113&lt;15000,"15000",D4113&lt;20000,"20000",D4113&lt;25000,"25000",D4113&lt;30000,"30000",D4113&lt;35000,"35000",D4113&lt;40000,"40000",D4113&lt;45000,"45000",D4113&lt;50000,"50000",D4113&gt;=50000,"&gt;50000")</f>
        <v>5000</v>
      </c>
      <c r="F4113">
        <v>94</v>
      </c>
      <c r="G4113" t="str" cm="1">
        <f t="array" ref="G4113">_xlfn.IFS(F4113&lt;1000,"1000",F4113&lt;5000,"5000",F4113&lt;10000,"10000",F4113&lt;15000,"15000",F4113&lt;20000,"20000",F4113&lt;25000,"25000",F4113&lt;30000,"30000",F4113&lt;35000,"35000",F4113&lt;40000,"40000",F4113&lt;45000,"45000",F4113&lt;50000,"50000",F4113&gt;50000,"&gt;50000")</f>
        <v>1000</v>
      </c>
      <c r="H4113" t="s">
        <v>8221</v>
      </c>
      <c r="I4113" t="s">
        <v>8224</v>
      </c>
      <c r="J4113" t="s">
        <v>8246</v>
      </c>
      <c r="K4113">
        <v>1424747740</v>
      </c>
      <c r="L4113" s="10">
        <v>42059.135879629626</v>
      </c>
      <c r="M4113">
        <v>1422155740</v>
      </c>
      <c r="N4113" s="10">
        <f t="shared" si="194"/>
        <v>42029.135879629626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192"/>
        <v>3.1333333333333333</v>
      </c>
      <c r="T4113">
        <f t="shared" si="193"/>
        <v>15.666666666666666</v>
      </c>
      <c r="U4113" t="s">
        <v>8317</v>
      </c>
      <c r="V4113" t="s">
        <v>8318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 t="str" cm="1">
        <f t="array" ref="E4114">_xlfn.IFS(D4114&lt;1000,"1000",D4114&lt;5000,"5000",D4114&lt;10000,"10000",D4114&lt;15000,"15000",D4114&lt;20000,"20000",D4114&lt;25000,"25000",D4114&lt;30000,"30000",D4114&lt;35000,"35000",D4114&lt;40000,"40000",D4114&lt;45000,"45000",D4114&lt;50000,"50000",D4114&gt;=50000,"&gt;50000")</f>
        <v>5000</v>
      </c>
      <c r="F4114">
        <v>1</v>
      </c>
      <c r="G4114" t="str" cm="1">
        <f t="array" ref="G4114">_xlfn.IFS(F4114&lt;1000,"1000",F4114&lt;5000,"5000",F4114&lt;10000,"10000",F4114&lt;15000,"15000",F4114&lt;20000,"20000",F4114&lt;25000,"25000",F4114&lt;30000,"30000",F4114&lt;35000,"35000",F4114&lt;40000,"40000",F4114&lt;45000,"45000",F4114&lt;50000,"50000",F4114&gt;50000,"&gt;50000")</f>
        <v>1000</v>
      </c>
      <c r="H4114" t="s">
        <v>8221</v>
      </c>
      <c r="I4114" t="s">
        <v>8241</v>
      </c>
      <c r="J4114" t="s">
        <v>8249</v>
      </c>
      <c r="K4114">
        <v>1456617600</v>
      </c>
      <c r="L4114" s="10">
        <v>42428</v>
      </c>
      <c r="M4114">
        <v>1454280186</v>
      </c>
      <c r="N4114" s="10">
        <f t="shared" si="194"/>
        <v>42400.946597222224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192"/>
        <v>0.04</v>
      </c>
      <c r="T4114">
        <f t="shared" si="193"/>
        <v>1</v>
      </c>
      <c r="U4114" t="s">
        <v>8317</v>
      </c>
      <c r="V4114" t="s">
        <v>8318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 t="str" cm="1">
        <f t="array" ref="E4115">_xlfn.IFS(D4115&lt;1000,"1000",D4115&lt;5000,"5000",D4115&lt;10000,"10000",D4115&lt;15000,"15000",D4115&lt;20000,"20000",D4115&lt;25000,"25000",D4115&lt;30000,"30000",D4115&lt;35000,"35000",D4115&lt;40000,"40000",D4115&lt;45000,"45000",D4115&lt;50000,"50000",D4115&gt;=50000,"&gt;50000")</f>
        <v>5000</v>
      </c>
      <c r="F4115">
        <v>3</v>
      </c>
      <c r="G4115" t="str" cm="1">
        <f t="array" ref="G4115">_xlfn.IFS(F4115&lt;1000,"1000",F4115&lt;5000,"5000",F4115&lt;10000,"10000",F4115&lt;15000,"15000",F4115&lt;20000,"20000",F4115&lt;25000,"25000",F4115&lt;30000,"30000",F4115&lt;35000,"35000",F4115&lt;40000,"40000",F4115&lt;45000,"45000",F4115&lt;50000,"50000",F4115&gt;50000,"&gt;50000")</f>
        <v>1000</v>
      </c>
      <c r="H4115" t="s">
        <v>8221</v>
      </c>
      <c r="I4115" t="s">
        <v>8224</v>
      </c>
      <c r="J4115" t="s">
        <v>8246</v>
      </c>
      <c r="K4115">
        <v>1452234840</v>
      </c>
      <c r="L4115" s="10">
        <v>42377.273611111115</v>
      </c>
      <c r="M4115">
        <v>1450619123</v>
      </c>
      <c r="N4115" s="10">
        <f t="shared" si="194"/>
        <v>42358.573182870372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192"/>
        <v>0.2</v>
      </c>
      <c r="T4115">
        <f t="shared" si="193"/>
        <v>1</v>
      </c>
      <c r="U4115" t="s">
        <v>8317</v>
      </c>
      <c r="V4115" t="s">
        <v>8318</v>
      </c>
    </row>
  </sheetData>
  <autoFilter ref="A1:V4115" xr:uid="{BE7C3B23-BDE7-41B9-B385-7CA657C41B7B}"/>
  <conditionalFormatting sqref="H1:H1048576">
    <cfRule type="containsText" dxfId="11" priority="3" operator="containsText" text="live">
      <formula>NOT(ISERROR(SEARCH("live",H1)))</formula>
    </cfRule>
    <cfRule type="containsText" dxfId="10" priority="4" operator="containsText" text="canceled">
      <formula>NOT(ISERROR(SEARCH("canceled",H1)))</formula>
    </cfRule>
    <cfRule type="containsText" dxfId="9" priority="5" operator="containsText" text="failed">
      <formula>NOT(ISERROR(SEARCH("failed",H1)))</formula>
    </cfRule>
    <cfRule type="containsText" dxfId="8" priority="6" operator="containsText" text="successful">
      <formula>NOT(ISERROR(SEARCH("successful",H1)))</formula>
    </cfRule>
  </conditionalFormatting>
  <conditionalFormatting sqref="S2:S4115">
    <cfRule type="colorScale" priority="1">
      <colorScale>
        <cfvo type="num" val="0"/>
        <cfvo type="num" val="100"/>
        <cfvo type="num" val="200"/>
        <color rgb="FF97070A"/>
        <color rgb="FF0099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130AE-ADE4-4209-A54F-2A06258CABE9}">
  <dimension ref="A1:F14"/>
  <sheetViews>
    <sheetView workbookViewId="0">
      <selection activeCell="H19" sqref="H19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8430</v>
      </c>
    </row>
    <row r="3" spans="1:6" x14ac:dyDescent="0.35">
      <c r="A3" s="7" t="s">
        <v>8362</v>
      </c>
      <c r="B3" s="7" t="s">
        <v>8363</v>
      </c>
    </row>
    <row r="4" spans="1:6" x14ac:dyDescent="0.3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8" t="s">
        <v>8310</v>
      </c>
      <c r="B5" s="9">
        <v>39</v>
      </c>
      <c r="C5" s="9"/>
      <c r="D5" s="9">
        <v>50</v>
      </c>
      <c r="E5" s="9">
        <v>9</v>
      </c>
      <c r="F5" s="9">
        <v>98</v>
      </c>
    </row>
    <row r="6" spans="1:6" x14ac:dyDescent="0.35">
      <c r="A6" s="8" t="s">
        <v>8336</v>
      </c>
      <c r="B6" s="9"/>
      <c r="C6" s="9">
        <v>2</v>
      </c>
      <c r="D6" s="9">
        <v>25</v>
      </c>
      <c r="E6" s="9">
        <v>5</v>
      </c>
      <c r="F6" s="9">
        <v>32</v>
      </c>
    </row>
    <row r="7" spans="1:6" x14ac:dyDescent="0.35">
      <c r="A7" s="8" t="s">
        <v>8333</v>
      </c>
      <c r="B7" s="9">
        <v>28</v>
      </c>
      <c r="C7" s="9"/>
      <c r="D7" s="9">
        <v>44</v>
      </c>
      <c r="E7" s="9"/>
      <c r="F7" s="9">
        <v>72</v>
      </c>
    </row>
    <row r="8" spans="1:6" x14ac:dyDescent="0.35">
      <c r="A8" s="8" t="s">
        <v>8331</v>
      </c>
      <c r="B8" s="9"/>
      <c r="C8" s="9"/>
      <c r="D8" s="9"/>
      <c r="E8" s="9">
        <v>1</v>
      </c>
      <c r="F8" s="9">
        <v>1</v>
      </c>
    </row>
    <row r="9" spans="1:6" x14ac:dyDescent="0.35">
      <c r="A9" s="8" t="s">
        <v>8325</v>
      </c>
      <c r="B9" s="9">
        <v>50</v>
      </c>
      <c r="C9" s="9">
        <v>3</v>
      </c>
      <c r="D9" s="9">
        <v>10</v>
      </c>
      <c r="E9" s="9">
        <v>1</v>
      </c>
      <c r="F9" s="9">
        <v>64</v>
      </c>
    </row>
    <row r="10" spans="1:6" x14ac:dyDescent="0.35">
      <c r="A10" s="8" t="s">
        <v>8338</v>
      </c>
      <c r="B10" s="9">
        <v>41</v>
      </c>
      <c r="C10" s="9"/>
      <c r="D10" s="9">
        <v>45</v>
      </c>
      <c r="E10" s="9"/>
      <c r="F10" s="9">
        <v>86</v>
      </c>
    </row>
    <row r="11" spans="1:6" x14ac:dyDescent="0.35">
      <c r="A11" s="8" t="s">
        <v>8322</v>
      </c>
      <c r="B11" s="9">
        <v>11</v>
      </c>
      <c r="C11" s="9"/>
      <c r="D11" s="9">
        <v>40</v>
      </c>
      <c r="E11" s="9">
        <v>8</v>
      </c>
      <c r="F11" s="9">
        <v>59</v>
      </c>
    </row>
    <row r="12" spans="1:6" x14ac:dyDescent="0.35">
      <c r="A12" s="8" t="s">
        <v>8319</v>
      </c>
      <c r="B12" s="9">
        <v>51</v>
      </c>
      <c r="C12" s="9"/>
      <c r="D12" s="9">
        <v>75</v>
      </c>
      <c r="E12" s="9">
        <v>57</v>
      </c>
      <c r="F12" s="9">
        <v>183</v>
      </c>
    </row>
    <row r="13" spans="1:6" x14ac:dyDescent="0.35">
      <c r="A13" s="8" t="s">
        <v>8317</v>
      </c>
      <c r="B13" s="9">
        <v>314</v>
      </c>
      <c r="C13" s="9">
        <v>12</v>
      </c>
      <c r="D13" s="9">
        <v>144</v>
      </c>
      <c r="E13" s="9">
        <v>11</v>
      </c>
      <c r="F13" s="9">
        <v>481</v>
      </c>
    </row>
    <row r="14" spans="1:6" x14ac:dyDescent="0.35">
      <c r="A14" s="8" t="s">
        <v>8361</v>
      </c>
      <c r="B14" s="9">
        <v>534</v>
      </c>
      <c r="C14" s="9">
        <v>17</v>
      </c>
      <c r="D14" s="9">
        <v>433</v>
      </c>
      <c r="E14" s="9">
        <v>92</v>
      </c>
      <c r="F14" s="9">
        <v>1076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28AD-339A-4D3A-A8C2-E6025E9C4FD6}">
  <dimension ref="A2:F16"/>
  <sheetViews>
    <sheetView workbookViewId="0">
      <selection activeCell="A4" sqref="A4:F47"/>
    </sheetView>
  </sheetViews>
  <sheetFormatPr defaultRowHeight="14.5" x14ac:dyDescent="0.35"/>
  <cols>
    <col min="1" max="1" width="15.54296875" bestFit="1" customWidth="1"/>
    <col min="2" max="2" width="16.26953125" bestFit="1" customWidth="1"/>
    <col min="3" max="3" width="4.26953125" bestFit="1" customWidth="1"/>
    <col min="4" max="4" width="6.1796875" bestFit="1" customWidth="1"/>
    <col min="5" max="5" width="8.81640625" bestFit="1" customWidth="1"/>
    <col min="6" max="6" width="11.26953125" bestFit="1" customWidth="1"/>
  </cols>
  <sheetData>
    <row r="2" spans="1:6" x14ac:dyDescent="0.35">
      <c r="A2" s="7" t="s">
        <v>8223</v>
      </c>
      <c r="B2" t="s">
        <v>8364</v>
      </c>
    </row>
    <row r="3" spans="1:6" x14ac:dyDescent="0.35">
      <c r="A3" s="7" t="s">
        <v>8308</v>
      </c>
      <c r="B3" t="s">
        <v>8325</v>
      </c>
    </row>
    <row r="5" spans="1:6" x14ac:dyDescent="0.35">
      <c r="A5" s="7" t="s">
        <v>8362</v>
      </c>
      <c r="B5" s="7" t="s">
        <v>8363</v>
      </c>
    </row>
    <row r="6" spans="1:6" x14ac:dyDescent="0.35">
      <c r="A6" s="7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35">
      <c r="A7" s="8" t="s">
        <v>8354</v>
      </c>
      <c r="B7" s="9">
        <v>40</v>
      </c>
      <c r="C7" s="9"/>
      <c r="D7" s="9"/>
      <c r="E7" s="9"/>
      <c r="F7" s="9">
        <v>40</v>
      </c>
    </row>
    <row r="8" spans="1:6" x14ac:dyDescent="0.35">
      <c r="A8" s="8" t="s">
        <v>8330</v>
      </c>
      <c r="B8" s="9">
        <v>40</v>
      </c>
      <c r="C8" s="9"/>
      <c r="D8" s="9"/>
      <c r="E8" s="9"/>
      <c r="F8" s="9">
        <v>40</v>
      </c>
    </row>
    <row r="9" spans="1:6" x14ac:dyDescent="0.35">
      <c r="A9" s="8" t="s">
        <v>8347</v>
      </c>
      <c r="B9" s="9"/>
      <c r="C9" s="9">
        <v>20</v>
      </c>
      <c r="D9" s="9">
        <v>40</v>
      </c>
      <c r="E9" s="9"/>
      <c r="F9" s="9">
        <v>60</v>
      </c>
    </row>
    <row r="10" spans="1:6" x14ac:dyDescent="0.35">
      <c r="A10" s="8" t="s">
        <v>8329</v>
      </c>
      <c r="B10" s="9">
        <v>140</v>
      </c>
      <c r="C10" s="9"/>
      <c r="D10" s="9">
        <v>20</v>
      </c>
      <c r="E10" s="9"/>
      <c r="F10" s="9">
        <v>160</v>
      </c>
    </row>
    <row r="11" spans="1:6" x14ac:dyDescent="0.35">
      <c r="A11" s="8" t="s">
        <v>8328</v>
      </c>
      <c r="B11" s="9"/>
      <c r="C11" s="9"/>
      <c r="D11" s="9">
        <v>60</v>
      </c>
      <c r="E11" s="9"/>
      <c r="F11" s="9">
        <v>60</v>
      </c>
    </row>
    <row r="12" spans="1:6" x14ac:dyDescent="0.35">
      <c r="A12" s="8" t="s">
        <v>8327</v>
      </c>
      <c r="B12" s="9">
        <v>20</v>
      </c>
      <c r="C12" s="9"/>
      <c r="D12" s="9"/>
      <c r="E12" s="9"/>
      <c r="F12" s="9">
        <v>20</v>
      </c>
    </row>
    <row r="13" spans="1:6" x14ac:dyDescent="0.35">
      <c r="A13" s="8" t="s">
        <v>8346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8326</v>
      </c>
      <c r="B14" s="9">
        <v>260</v>
      </c>
      <c r="C14" s="9"/>
      <c r="D14" s="9"/>
      <c r="E14" s="9"/>
      <c r="F14" s="9">
        <v>260</v>
      </c>
    </row>
    <row r="15" spans="1:6" x14ac:dyDescent="0.35">
      <c r="A15" s="8" t="s">
        <v>8340</v>
      </c>
      <c r="B15" s="9"/>
      <c r="C15" s="9"/>
      <c r="D15" s="9"/>
      <c r="E15" s="9">
        <v>20</v>
      </c>
      <c r="F15" s="9">
        <v>20</v>
      </c>
    </row>
    <row r="16" spans="1:6" x14ac:dyDescent="0.35">
      <c r="A16" s="8" t="s">
        <v>8361</v>
      </c>
      <c r="B16" s="9">
        <v>540</v>
      </c>
      <c r="C16" s="9">
        <v>20</v>
      </c>
      <c r="D16" s="9">
        <v>120</v>
      </c>
      <c r="E16" s="9">
        <v>20</v>
      </c>
      <c r="F16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38AB-0F1C-47CB-8133-5864738A5FC8}">
  <dimension ref="A1:E18"/>
  <sheetViews>
    <sheetView topLeftCell="C1" workbookViewId="0">
      <selection activeCell="L2" sqref="L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7" width="11.269531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8362</v>
      </c>
      <c r="B4" s="7" t="s">
        <v>8363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72405-F52B-4D5D-A9AD-F443FAF2D7B5}">
  <dimension ref="A1:C9"/>
  <sheetViews>
    <sheetView workbookViewId="0">
      <selection activeCell="W25" sqref="W25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11.26953125" bestFit="1" customWidth="1"/>
    <col min="4" max="4" width="6.7265625" bestFit="1" customWidth="1"/>
    <col min="5" max="5" width="10.453125" bestFit="1" customWidth="1"/>
    <col min="6" max="6" width="6.1796875" bestFit="1" customWidth="1"/>
    <col min="7" max="7" width="12.26953125" bestFit="1" customWidth="1"/>
    <col min="8" max="8" width="10.26953125" bestFit="1" customWidth="1"/>
    <col min="9" max="9" width="10.81640625" bestFit="1" customWidth="1"/>
    <col min="10" max="10" width="7.54296875" bestFit="1" customWidth="1"/>
    <col min="11" max="11" width="11.26953125" bestFit="1" customWidth="1"/>
  </cols>
  <sheetData>
    <row r="1" spans="1:3" x14ac:dyDescent="0.35">
      <c r="A1" s="7" t="s">
        <v>8223</v>
      </c>
      <c r="B1" t="s">
        <v>8364</v>
      </c>
    </row>
    <row r="3" spans="1:3" x14ac:dyDescent="0.35">
      <c r="A3" s="7" t="s">
        <v>8380</v>
      </c>
      <c r="B3" s="7" t="s">
        <v>8363</v>
      </c>
    </row>
    <row r="4" spans="1:3" x14ac:dyDescent="0.35">
      <c r="A4" s="7" t="s">
        <v>8360</v>
      </c>
      <c r="B4" t="s">
        <v>8317</v>
      </c>
      <c r="C4" t="s">
        <v>8361</v>
      </c>
    </row>
    <row r="5" spans="1:3" x14ac:dyDescent="0.35">
      <c r="A5" s="8" t="s">
        <v>8220</v>
      </c>
      <c r="B5" s="9">
        <v>37</v>
      </c>
      <c r="C5" s="9">
        <v>37</v>
      </c>
    </row>
    <row r="6" spans="1:3" x14ac:dyDescent="0.35">
      <c r="A6" s="8" t="s">
        <v>8221</v>
      </c>
      <c r="B6" s="9">
        <v>493</v>
      </c>
      <c r="C6" s="9">
        <v>493</v>
      </c>
    </row>
    <row r="7" spans="1:3" x14ac:dyDescent="0.35">
      <c r="A7" s="8" t="s">
        <v>8222</v>
      </c>
      <c r="B7" s="9">
        <v>24</v>
      </c>
      <c r="C7" s="9">
        <v>24</v>
      </c>
    </row>
    <row r="8" spans="1:3" x14ac:dyDescent="0.35">
      <c r="A8" s="8" t="s">
        <v>8219</v>
      </c>
      <c r="B8" s="9">
        <v>839</v>
      </c>
      <c r="C8" s="9">
        <v>839</v>
      </c>
    </row>
    <row r="9" spans="1:3" x14ac:dyDescent="0.35">
      <c r="A9" s="8" t="s">
        <v>8361</v>
      </c>
      <c r="B9" s="9">
        <v>1393</v>
      </c>
      <c r="C9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A017-7DED-48C2-A095-984AF3932D1F}">
  <dimension ref="A2:H20"/>
  <sheetViews>
    <sheetView workbookViewId="0">
      <selection activeCell="I20" sqref="I20"/>
    </sheetView>
  </sheetViews>
  <sheetFormatPr defaultRowHeight="14.5" x14ac:dyDescent="0.35"/>
  <cols>
    <col min="1" max="1" width="31.81640625" customWidth="1"/>
    <col min="2" max="2" width="20.453125" customWidth="1"/>
    <col min="3" max="3" width="14.453125" customWidth="1"/>
    <col min="4" max="4" width="16.1796875" customWidth="1"/>
    <col min="5" max="5" width="15.1796875" customWidth="1"/>
    <col min="6" max="6" width="14.81640625" customWidth="1"/>
    <col min="7" max="7" width="15.1796875" customWidth="1"/>
  </cols>
  <sheetData>
    <row r="2" spans="1:8" x14ac:dyDescent="0.35">
      <c r="A2" s="14" t="s">
        <v>8216</v>
      </c>
      <c r="B2" s="14" t="s">
        <v>8383</v>
      </c>
      <c r="C2" s="14" t="s">
        <v>8384</v>
      </c>
      <c r="D2" s="14" t="s">
        <v>8385</v>
      </c>
      <c r="E2" s="14" t="s">
        <v>8401</v>
      </c>
      <c r="F2" s="14" t="s">
        <v>8386</v>
      </c>
      <c r="G2" s="14" t="s">
        <v>8387</v>
      </c>
      <c r="H2" s="14" t="s">
        <v>8388</v>
      </c>
    </row>
    <row r="3" spans="1:8" x14ac:dyDescent="0.35">
      <c r="A3" s="14" t="s">
        <v>8389</v>
      </c>
      <c r="B3" s="14">
        <f>COUNTIFS(data!$H$2:$H$4115,"successful",data!$D$2:$D$4115,"&lt;1000")</f>
        <v>322</v>
      </c>
      <c r="C3" s="14">
        <f>COUNTIFS(data!$H$2:$H$4115,"failed",data!$D$2:$D$4115,"&lt;1000")</f>
        <v>113</v>
      </c>
      <c r="D3" s="14">
        <f>COUNTIFS(data!$H$2:$H$4115,"canceled",data!$D$2:$D$4115,"&lt;1000")</f>
        <v>18</v>
      </c>
      <c r="E3" s="14">
        <f>SUM($B$3:$D$3)</f>
        <v>453</v>
      </c>
      <c r="F3" s="14">
        <f t="shared" ref="F3:F14" si="0">ROUND(((B3/E3)*100),0)</f>
        <v>71</v>
      </c>
      <c r="G3" s="13">
        <f t="shared" ref="G3:G14" si="1">ROUND(((C3/E3)*100),0)</f>
        <v>25</v>
      </c>
      <c r="H3" s="15">
        <f>ROUND((($D$3/$E$3)*100),0)</f>
        <v>4</v>
      </c>
    </row>
    <row r="4" spans="1:8" x14ac:dyDescent="0.35">
      <c r="A4" s="14" t="s">
        <v>8390</v>
      </c>
      <c r="B4" s="14">
        <f>COUNTIFS(data!$D$2:$D$4115,"&lt;5000",data!$H$2:$H$4115,"successful")-COUNTIFS(data!$D$2:$D$4115,"&lt;1000",data!$H$2:$H$4115,"successful")</f>
        <v>932</v>
      </c>
      <c r="C4" s="14">
        <f>COUNTIFS(data!$D$2:$D$4115,"&lt;5000",data!$H$2:$H$4115,"failed")-COUNTIFS(data!$D$2:$D$4115,"&lt;1000",data!$H$2:$H$4115,"failed")</f>
        <v>420</v>
      </c>
      <c r="D4" s="14">
        <f>COUNTIFS(data!$D$2:$D$4115,"&lt;5000",data!$H$2:$H$4115,"canceled")-COUNTIFS(data!$D$2:$D$4115,"&lt;1000",data!$H$2:$H$4115,"canceled")</f>
        <v>60</v>
      </c>
      <c r="E4" s="14">
        <f>SUM($B$4:$D$4)</f>
        <v>1412</v>
      </c>
      <c r="F4" s="14">
        <f t="shared" si="0"/>
        <v>66</v>
      </c>
      <c r="G4" s="13">
        <f t="shared" si="1"/>
        <v>30</v>
      </c>
      <c r="H4" s="15">
        <f>ROUND((($D$4/$E$4)*100),0)</f>
        <v>4</v>
      </c>
    </row>
    <row r="5" spans="1:8" x14ac:dyDescent="0.35">
      <c r="A5" s="14" t="s">
        <v>8391</v>
      </c>
      <c r="B5" s="14">
        <f>COUNTIFS(data!$D$2:$D$4115,"&lt;10000",data!$H$2:$H$4115,"failed")-COUNTIFS(data!$D$2:$D$4115,"&lt;5000",data!$H$2:$H$4115,"failed")</f>
        <v>283</v>
      </c>
      <c r="C5" s="14">
        <f>COUNTIFS(data!$D$2:$D$4115,"&lt;10000",data!$H$2:$H$4115,"failed")-COUNTIFS(data!$D$2:$D$4115,"&lt;5000",data!$H$2:$H$4115,"failed")</f>
        <v>283</v>
      </c>
      <c r="D5" s="14">
        <f>COUNTIFS(data!$D$2:$D$4115,"&lt;10000",data!$H$2:$H$4115,"canceled")-COUNTIFS(data!$D$2:$D$4115,"&lt;5000",data!$H$2:$H$4115,"canceled")</f>
        <v>52</v>
      </c>
      <c r="E5" s="14">
        <f t="shared" ref="E5:E14" si="2">SUM(B5:D5)</f>
        <v>618</v>
      </c>
      <c r="F5" s="14">
        <f t="shared" si="0"/>
        <v>46</v>
      </c>
      <c r="G5" s="13">
        <f t="shared" si="1"/>
        <v>46</v>
      </c>
      <c r="H5" s="15">
        <f t="shared" ref="H5:H14" si="3">ROUND(((D5/E5)*100),0)</f>
        <v>8</v>
      </c>
    </row>
    <row r="6" spans="1:8" x14ac:dyDescent="0.35">
      <c r="A6" s="14" t="s">
        <v>8392</v>
      </c>
      <c r="B6" s="14">
        <f>COUNTIFS(data!$D$2:$D$4115,"&lt;15000",data!$H$2:$H$4115,"successful")-COUNTIFS(data!$D$2:$D$4115,"&lt;10000",data!$H$2:$H$4115,"successful")</f>
        <v>168</v>
      </c>
      <c r="C6" s="14">
        <f>COUNTIFS(data!$D$2:$D$4115,"&lt;15000",data!$H$2:$H$4115,"failed")-COUNTIFS(data!$D$2:$D$4115,"&lt;10000",data!$H$2:$H$4115,"failed")</f>
        <v>144</v>
      </c>
      <c r="D6" s="14">
        <f>COUNTIFS(data!$D$2:$D$4115,"&lt;15000",data!$H$2:$H$4115,"canceled")-COUNTIFS(data!$D$2:$D$4115,"&lt;10000",data!$H$2:$H$4115,"canceled")</f>
        <v>40</v>
      </c>
      <c r="E6" s="14">
        <f t="shared" si="2"/>
        <v>352</v>
      </c>
      <c r="F6" s="14">
        <f t="shared" si="0"/>
        <v>48</v>
      </c>
      <c r="G6" s="13">
        <f t="shared" si="1"/>
        <v>41</v>
      </c>
      <c r="H6" s="15">
        <f t="shared" si="3"/>
        <v>11</v>
      </c>
    </row>
    <row r="7" spans="1:8" x14ac:dyDescent="0.35">
      <c r="A7" s="14" t="s">
        <v>8393</v>
      </c>
      <c r="B7" s="14">
        <f>COUNTIFS(data!$D$2:$D$4115,"&lt;20000",data!$H$2:$H$4115,"successful")-COUNTIFS(data!$D$2:$D$4115,"&lt;15000",data!$H$2:$H$4115,"successful")</f>
        <v>94</v>
      </c>
      <c r="C7" s="14">
        <f>COUNTIFS(data!$D$2:$D$4115,"&lt;20000",data!$H$2:$H$4115,"failed")-COUNTIFS(data!$D$2:$D$4115,"&lt;15000",data!$H$2:$H$4115,"failed")</f>
        <v>90</v>
      </c>
      <c r="D7" s="14">
        <f>COUNTIFS(data!$D$2:$D$4115,"&lt;20000",data!$H$2:$H$4115,"canceled")-COUNTIFS(data!$D$2:$D$4115,"&lt;15000",data!$H$2:$H$4115,"canceled")</f>
        <v>17</v>
      </c>
      <c r="E7" s="14">
        <f t="shared" si="2"/>
        <v>201</v>
      </c>
      <c r="F7" s="14">
        <f t="shared" si="0"/>
        <v>47</v>
      </c>
      <c r="G7" s="13">
        <f t="shared" si="1"/>
        <v>45</v>
      </c>
      <c r="H7" s="15">
        <f t="shared" si="3"/>
        <v>8</v>
      </c>
    </row>
    <row r="8" spans="1:8" x14ac:dyDescent="0.35">
      <c r="A8" s="14" t="s">
        <v>8394</v>
      </c>
      <c r="B8" s="14">
        <f>COUNTIFS(data!$D$2:$D$4115,"&lt;25000",data!$H$2:$H$4115,"successful")-COUNTIFS(data!$D$2:$D$4115,"&lt;20000",data!$H$2:$H$4115,"successful")</f>
        <v>62</v>
      </c>
      <c r="C8" s="14">
        <f>COUNTIFS(data!$D$2:$D$4115,"&lt;25000",data!$H$2:$H$4115,"failed")-COUNTIFS(data!$D$2:$D$4115,"&lt;20000",data!$H$2:$H$4115,"failed")</f>
        <v>72</v>
      </c>
      <c r="D8" s="14">
        <f>COUNTIFS(data!$D$2:$D$4115,"&lt;25000",data!$H$2:$H$4115,"canceled")-COUNTIFS(data!$D$2:$D$4115,"&lt;20000",data!$H$2:$H$4115,"canceled")</f>
        <v>14</v>
      </c>
      <c r="E8" s="14">
        <f t="shared" si="2"/>
        <v>148</v>
      </c>
      <c r="F8" s="14">
        <f t="shared" si="0"/>
        <v>42</v>
      </c>
      <c r="G8" s="13">
        <f t="shared" si="1"/>
        <v>49</v>
      </c>
      <c r="H8" s="15">
        <f t="shared" si="3"/>
        <v>9</v>
      </c>
    </row>
    <row r="9" spans="1:8" x14ac:dyDescent="0.35">
      <c r="A9" s="14" t="s">
        <v>8395</v>
      </c>
      <c r="B9" s="14">
        <f>COUNTIFS(data!$D$2:$D$4115,"&lt;30000",data!$H$2:$H$4115,"successful")-COUNTIFS(data!$D$2:$D$4115,"&lt;25000",data!$H$2:$H$4115,"successful")</f>
        <v>55</v>
      </c>
      <c r="C9" s="14">
        <f>COUNTIFS(data!$D$2:$D$4115,"&lt;30000",data!$H$2:$H$4115,"failed")-COUNTIFS(data!$D$2:$D$4115,"&lt;25000",data!$H$2:$H$4115,"failed")</f>
        <v>64</v>
      </c>
      <c r="D9" s="14">
        <f>COUNTIFS(data!$D$2:$D$4115,"&lt;30000",data!$H$2:$H$4115,"canceled")-COUNTIFS(data!$D$2:$D$4115,"&lt;25000",data!$H$2:$H$4115,"canceled")</f>
        <v>18</v>
      </c>
      <c r="E9" s="14">
        <f t="shared" si="2"/>
        <v>137</v>
      </c>
      <c r="F9" s="14">
        <f t="shared" si="0"/>
        <v>40</v>
      </c>
      <c r="G9" s="13">
        <f t="shared" si="1"/>
        <v>47</v>
      </c>
      <c r="H9" s="15">
        <f t="shared" si="3"/>
        <v>13</v>
      </c>
    </row>
    <row r="10" spans="1:8" x14ac:dyDescent="0.35">
      <c r="A10" s="14" t="s">
        <v>8396</v>
      </c>
      <c r="B10" s="14">
        <f>COUNTIFS(data!$D$2:$D$4115,"&lt;35000",data!$H$2:$H$4115,"successful")-COUNTIFS(data!$D$2:$D$4115,"&lt;30000",data!$H$2:$H$4115,"successful")</f>
        <v>32</v>
      </c>
      <c r="C10" s="14">
        <f>COUNTIFS(data!$D$2:$D$4115,"&lt;35000",data!$H$2:$H$4115,"failed")-COUNTIFS(data!$D$2:$D$4115,"&lt;30000",data!$H$2:$H$4115,"failed")</f>
        <v>37</v>
      </c>
      <c r="D10" s="14">
        <f>COUNTIFS(data!$D$2:$D$4115,"&lt;35000",data!$H$2:$H$4115,"canceled")-COUNTIFS(data!$D$2:$D$4115,"&lt;30000",data!$H$2:$H$4115,"canceled")</f>
        <v>13</v>
      </c>
      <c r="E10" s="14">
        <f t="shared" si="2"/>
        <v>82</v>
      </c>
      <c r="F10" s="14">
        <f t="shared" si="0"/>
        <v>39</v>
      </c>
      <c r="G10" s="13">
        <f t="shared" si="1"/>
        <v>45</v>
      </c>
      <c r="H10" s="15">
        <f t="shared" si="3"/>
        <v>16</v>
      </c>
    </row>
    <row r="11" spans="1:8" x14ac:dyDescent="0.35">
      <c r="A11" s="14" t="s">
        <v>8397</v>
      </c>
      <c r="B11" s="14">
        <f>COUNTIFS(data!$D$2:$D$4115,"&lt;40000",data!$H$2:$H$4115,"successful")-COUNTIFS(data!$D$2:$D$4115,"&lt;35000",data!$H$2:$H$4115,"successful")</f>
        <v>26</v>
      </c>
      <c r="C11" s="14">
        <f>COUNTIFS(data!$D$2:$D$4115,"&lt;40000",data!$H$2:$H$4115,"failed")-COUNTIFS(data!$D$2:$D$4115,"&lt;35000",data!$H$2:$H$4115,"failed")</f>
        <v>22</v>
      </c>
      <c r="D11" s="14">
        <f>COUNTIFS(data!$D$2:$D$4115,"&lt;40000",data!$H$2:$H$4115,"canceled")-COUNTIFS(data!$D$2:$D$4115,"&lt;35000",data!$H$2:$H$4115,"canceled")</f>
        <v>7</v>
      </c>
      <c r="E11" s="14">
        <f t="shared" si="2"/>
        <v>55</v>
      </c>
      <c r="F11" s="14">
        <f t="shared" si="0"/>
        <v>47</v>
      </c>
      <c r="G11" s="13">
        <f t="shared" si="1"/>
        <v>40</v>
      </c>
      <c r="H11" s="15">
        <f t="shared" si="3"/>
        <v>13</v>
      </c>
    </row>
    <row r="12" spans="1:8" x14ac:dyDescent="0.35">
      <c r="A12" s="14" t="s">
        <v>8398</v>
      </c>
      <c r="B12" s="14">
        <f>COUNTIFS(data!$D$2:$D$4115,"&lt;45000",data!$H$2:$H$4115,"successful")-COUNTIFS(data!$D$2:$D$4115,"&lt;40000",data!$H$2:$H$4115,"successful")</f>
        <v>21</v>
      </c>
      <c r="C12" s="14">
        <f>COUNTIFS(data!$D$2:$D$4115,"&lt;45000",data!$H$2:$H$4115,"failed")-COUNTIFS(data!$D$2:$D$4115,"&lt;40000",data!$H$2:$H$4115,"failed")</f>
        <v>16</v>
      </c>
      <c r="D12" s="14">
        <f>COUNTIFS(data!$D$2:$D$4115,"&lt;45000",data!$H$2:$H$4115,"canceled")-COUNTIFS(data!$D$2:$D$4115,"&lt;40000",data!$H$2:$H$4115,"canceled")</f>
        <v>6</v>
      </c>
      <c r="E12" s="14">
        <f t="shared" si="2"/>
        <v>43</v>
      </c>
      <c r="F12" s="14">
        <f t="shared" si="0"/>
        <v>49</v>
      </c>
      <c r="G12" s="13">
        <f t="shared" si="1"/>
        <v>37</v>
      </c>
      <c r="H12" s="15">
        <f t="shared" si="3"/>
        <v>14</v>
      </c>
    </row>
    <row r="13" spans="1:8" x14ac:dyDescent="0.35">
      <c r="A13" s="14" t="s">
        <v>8399</v>
      </c>
      <c r="B13" s="14">
        <f>COUNTIFS(data!$D$2:$D$4115,"&lt;50000",data!$H$2:$H$4115,"successful")-COUNTIFS(data!$D$2:$D$4115,"&lt;45000",data!$H$2:$H$4115,"successful")</f>
        <v>6</v>
      </c>
      <c r="C13" s="14">
        <f>COUNTIFS(data!$D$2:$D$4115,"&lt;50000",data!$H$2:$H$4115,"failed")-COUNTIFS(data!$D$2:$D$4115,"&lt;45000",data!$H$2:$H$4115,"failed")</f>
        <v>11</v>
      </c>
      <c r="D13" s="14">
        <f>COUNTIFS(data!$D$2:$D$4115,"&lt;50000",data!$H$2:$H$4115,"canceled")-COUNTIFS(data!$D$2:$D$4115,"&lt;45000",data!$H$2:$H$4115,"canceled")</f>
        <v>4</v>
      </c>
      <c r="E13" s="14">
        <f t="shared" si="2"/>
        <v>21</v>
      </c>
      <c r="F13" s="14">
        <f t="shared" si="0"/>
        <v>29</v>
      </c>
      <c r="G13" s="13">
        <f t="shared" si="1"/>
        <v>52</v>
      </c>
      <c r="H13" s="15">
        <f t="shared" si="3"/>
        <v>19</v>
      </c>
    </row>
    <row r="14" spans="1:8" x14ac:dyDescent="0.35">
      <c r="A14" s="14" t="s">
        <v>8400</v>
      </c>
      <c r="B14" s="14">
        <f>COUNTIFS(data!$D$2:$D$4115,"&gt;=50000",data!$H$2:$H$4115,"successful")</f>
        <v>86</v>
      </c>
      <c r="C14" s="14">
        <f>COUNTIFS(data!$D$2:$D$4115,"&gt;=50000",data!$H$2:$H$4115,"failed")</f>
        <v>258</v>
      </c>
      <c r="D14" s="14">
        <f>COUNTIFS(data!$D$2:$D$4115,"&gt;=50000",data!$H$2:$H$4115,"canceled")</f>
        <v>100</v>
      </c>
      <c r="E14" s="14">
        <f t="shared" si="2"/>
        <v>444</v>
      </c>
      <c r="F14" s="14">
        <f t="shared" si="0"/>
        <v>19</v>
      </c>
      <c r="G14" s="13">
        <f t="shared" si="1"/>
        <v>58</v>
      </c>
      <c r="H14" s="15">
        <f t="shared" si="3"/>
        <v>23</v>
      </c>
    </row>
    <row r="15" spans="1:8" x14ac:dyDescent="0.35">
      <c r="G15" s="11"/>
    </row>
    <row r="16" spans="1:8" x14ac:dyDescent="0.35">
      <c r="E16">
        <f>SUM(E3:E14)</f>
        <v>3966</v>
      </c>
      <c r="G16" s="11"/>
    </row>
    <row r="17" spans="5:7" x14ac:dyDescent="0.35">
      <c r="E17" t="e">
        <f>#REF!-E16</f>
        <v>#REF!</v>
      </c>
      <c r="G17" s="11"/>
    </row>
    <row r="18" spans="5:7" x14ac:dyDescent="0.35">
      <c r="G18" s="12"/>
    </row>
    <row r="19" spans="5:7" x14ac:dyDescent="0.35">
      <c r="G19" s="12"/>
    </row>
    <row r="20" spans="5:7" x14ac:dyDescent="0.35">
      <c r="G20" s="12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B399B-37F0-417E-BF88-08C1C0321DFD}">
  <dimension ref="A2:M2187"/>
  <sheetViews>
    <sheetView tabSelected="1" workbookViewId="0">
      <selection activeCell="I945" sqref="I945"/>
    </sheetView>
  </sheetViews>
  <sheetFormatPr defaultRowHeight="14.5" x14ac:dyDescent="0.35"/>
  <cols>
    <col min="1" max="1" width="12.26953125" customWidth="1"/>
    <col min="2" max="2" width="17.1796875" customWidth="1"/>
    <col min="4" max="4" width="12.7265625" customWidth="1"/>
    <col min="5" max="5" width="16.1796875" customWidth="1"/>
    <col min="9" max="9" width="18.26953125" customWidth="1"/>
    <col min="10" max="10" width="16.7265625" customWidth="1"/>
    <col min="12" max="12" width="17.453125" customWidth="1"/>
    <col min="13" max="13" width="19.81640625" customWidth="1"/>
  </cols>
  <sheetData>
    <row r="2" spans="1:13" ht="24.65" customHeight="1" x14ac:dyDescent="0.35">
      <c r="A2" s="1" t="s">
        <v>8218</v>
      </c>
      <c r="B2" s="1" t="s">
        <v>8262</v>
      </c>
      <c r="D2" s="1" t="s">
        <v>8218</v>
      </c>
      <c r="E2" s="1" t="s">
        <v>8262</v>
      </c>
    </row>
    <row r="3" spans="1:13" x14ac:dyDescent="0.35">
      <c r="A3" t="s">
        <v>8219</v>
      </c>
      <c r="B3">
        <v>182</v>
      </c>
      <c r="D3" t="s">
        <v>8221</v>
      </c>
      <c r="E3">
        <v>0</v>
      </c>
    </row>
    <row r="4" spans="1:13" x14ac:dyDescent="0.35">
      <c r="A4" t="s">
        <v>8219</v>
      </c>
      <c r="B4">
        <v>79</v>
      </c>
      <c r="D4" t="s">
        <v>8221</v>
      </c>
      <c r="E4">
        <v>1</v>
      </c>
      <c r="I4" s="21" t="s">
        <v>8427</v>
      </c>
      <c r="J4" s="22"/>
      <c r="L4" s="21" t="s">
        <v>8428</v>
      </c>
      <c r="M4" s="22"/>
    </row>
    <row r="5" spans="1:13" x14ac:dyDescent="0.35">
      <c r="A5" t="s">
        <v>8219</v>
      </c>
      <c r="B5">
        <v>35</v>
      </c>
      <c r="D5" t="s">
        <v>8221</v>
      </c>
      <c r="E5">
        <v>10</v>
      </c>
      <c r="I5" s="16"/>
      <c r="J5" s="17"/>
      <c r="L5" s="16"/>
      <c r="M5" s="17"/>
    </row>
    <row r="6" spans="1:13" x14ac:dyDescent="0.35">
      <c r="A6" t="s">
        <v>8219</v>
      </c>
      <c r="B6">
        <v>150</v>
      </c>
      <c r="D6" t="s">
        <v>8221</v>
      </c>
      <c r="E6">
        <v>0</v>
      </c>
      <c r="I6" s="20" t="s">
        <v>8414</v>
      </c>
      <c r="J6" s="20">
        <v>194.42517162471395</v>
      </c>
      <c r="L6" s="20" t="s">
        <v>8414</v>
      </c>
      <c r="M6" s="20">
        <v>17.709803921568628</v>
      </c>
    </row>
    <row r="7" spans="1:13" x14ac:dyDescent="0.35">
      <c r="A7" t="s">
        <v>8219</v>
      </c>
      <c r="B7">
        <v>284</v>
      </c>
      <c r="D7" t="s">
        <v>8221</v>
      </c>
      <c r="E7">
        <v>7</v>
      </c>
      <c r="I7" s="16" t="s">
        <v>8415</v>
      </c>
      <c r="J7" s="17">
        <v>18.066333141885615</v>
      </c>
      <c r="L7" s="16" t="s">
        <v>8415</v>
      </c>
      <c r="M7" s="17">
        <v>1.5709140254854737</v>
      </c>
    </row>
    <row r="8" spans="1:13" x14ac:dyDescent="0.35">
      <c r="A8" t="s">
        <v>8219</v>
      </c>
      <c r="B8">
        <v>47</v>
      </c>
      <c r="D8" t="s">
        <v>8221</v>
      </c>
      <c r="E8">
        <v>0</v>
      </c>
      <c r="I8" s="20" t="s">
        <v>8416</v>
      </c>
      <c r="J8" s="20">
        <v>62</v>
      </c>
      <c r="L8" s="20" t="s">
        <v>8416</v>
      </c>
      <c r="M8" s="20">
        <v>4</v>
      </c>
    </row>
    <row r="9" spans="1:13" x14ac:dyDescent="0.35">
      <c r="A9" t="s">
        <v>8219</v>
      </c>
      <c r="B9">
        <v>58</v>
      </c>
      <c r="D9" t="s">
        <v>8221</v>
      </c>
      <c r="E9">
        <v>1</v>
      </c>
      <c r="I9" s="20" t="s">
        <v>8417</v>
      </c>
      <c r="J9" s="20">
        <v>27</v>
      </c>
      <c r="L9" s="20" t="s">
        <v>8417</v>
      </c>
      <c r="M9" s="20">
        <v>0</v>
      </c>
    </row>
    <row r="10" spans="1:13" x14ac:dyDescent="0.35">
      <c r="A10" t="s">
        <v>8219</v>
      </c>
      <c r="B10">
        <v>57</v>
      </c>
      <c r="D10" t="s">
        <v>8221</v>
      </c>
      <c r="E10">
        <v>2</v>
      </c>
      <c r="I10" s="20" t="s">
        <v>8418</v>
      </c>
      <c r="J10" s="20">
        <v>844.49237955591047</v>
      </c>
      <c r="L10" s="20" t="s">
        <v>8418</v>
      </c>
      <c r="M10" s="20">
        <v>61.446638959868842</v>
      </c>
    </row>
    <row r="11" spans="1:13" x14ac:dyDescent="0.35">
      <c r="A11" t="s">
        <v>8219</v>
      </c>
      <c r="B11">
        <v>12</v>
      </c>
      <c r="D11" t="s">
        <v>8221</v>
      </c>
      <c r="E11">
        <v>3</v>
      </c>
      <c r="I11" s="20" t="s">
        <v>8419</v>
      </c>
      <c r="J11" s="20">
        <v>713167.37912800396</v>
      </c>
      <c r="L11" s="20" t="s">
        <v>8419</v>
      </c>
      <c r="M11" s="20">
        <v>3775.6894394644714</v>
      </c>
    </row>
    <row r="12" spans="1:13" x14ac:dyDescent="0.35">
      <c r="A12" t="s">
        <v>8219</v>
      </c>
      <c r="B12">
        <v>20</v>
      </c>
      <c r="D12" t="s">
        <v>8221</v>
      </c>
      <c r="E12">
        <v>10</v>
      </c>
      <c r="I12" s="16" t="s">
        <v>8420</v>
      </c>
      <c r="J12" s="17">
        <v>583.1052562240742</v>
      </c>
      <c r="L12" s="16" t="s">
        <v>8420</v>
      </c>
      <c r="M12" s="17">
        <v>193.27585405994381</v>
      </c>
    </row>
    <row r="13" spans="1:13" x14ac:dyDescent="0.35">
      <c r="A13" t="s">
        <v>8219</v>
      </c>
      <c r="B13">
        <v>19</v>
      </c>
      <c r="D13" t="s">
        <v>8221</v>
      </c>
      <c r="E13">
        <v>10</v>
      </c>
      <c r="I13" s="16" t="s">
        <v>8421</v>
      </c>
      <c r="J13" s="17">
        <v>21.40422343272953</v>
      </c>
      <c r="L13" s="16" t="s">
        <v>8421</v>
      </c>
      <c r="M13" s="17">
        <v>11.831541000922531</v>
      </c>
    </row>
    <row r="14" spans="1:13" x14ac:dyDescent="0.35">
      <c r="A14" t="s">
        <v>8219</v>
      </c>
      <c r="B14">
        <v>75</v>
      </c>
      <c r="D14" t="s">
        <v>8221</v>
      </c>
      <c r="E14">
        <v>1</v>
      </c>
      <c r="I14" s="16" t="s">
        <v>8422</v>
      </c>
      <c r="J14" s="17">
        <v>26456</v>
      </c>
      <c r="L14" s="16" t="s">
        <v>8422</v>
      </c>
      <c r="M14" s="17">
        <v>1293</v>
      </c>
    </row>
    <row r="15" spans="1:13" x14ac:dyDescent="0.35">
      <c r="A15" t="s">
        <v>8219</v>
      </c>
      <c r="B15">
        <v>827</v>
      </c>
      <c r="D15" t="s">
        <v>8221</v>
      </c>
      <c r="E15">
        <v>0</v>
      </c>
      <c r="I15" s="16" t="s">
        <v>8423</v>
      </c>
      <c r="J15" s="17">
        <v>1</v>
      </c>
      <c r="L15" s="16" t="s">
        <v>8423</v>
      </c>
      <c r="M15" s="17">
        <v>0</v>
      </c>
    </row>
    <row r="16" spans="1:13" x14ac:dyDescent="0.35">
      <c r="A16" t="s">
        <v>8219</v>
      </c>
      <c r="B16">
        <v>51</v>
      </c>
      <c r="D16" t="s">
        <v>8221</v>
      </c>
      <c r="E16">
        <v>0</v>
      </c>
      <c r="I16" s="20" t="s">
        <v>8424</v>
      </c>
      <c r="J16" s="20">
        <v>26457</v>
      </c>
      <c r="L16" s="20" t="s">
        <v>8424</v>
      </c>
      <c r="M16" s="20">
        <v>1293</v>
      </c>
    </row>
    <row r="17" spans="1:13" x14ac:dyDescent="0.35">
      <c r="A17" t="s">
        <v>8219</v>
      </c>
      <c r="B17">
        <v>41</v>
      </c>
      <c r="D17" t="s">
        <v>8221</v>
      </c>
      <c r="E17">
        <v>0</v>
      </c>
      <c r="I17" s="16" t="s">
        <v>8425</v>
      </c>
      <c r="J17" s="17">
        <v>424819</v>
      </c>
      <c r="L17" s="16" t="s">
        <v>8425</v>
      </c>
      <c r="M17" s="17">
        <v>27096</v>
      </c>
    </row>
    <row r="18" spans="1:13" x14ac:dyDescent="0.35">
      <c r="A18" t="s">
        <v>8219</v>
      </c>
      <c r="B18">
        <v>98</v>
      </c>
      <c r="D18" t="s">
        <v>8221</v>
      </c>
      <c r="E18">
        <v>26</v>
      </c>
      <c r="I18" s="18" t="s">
        <v>8426</v>
      </c>
      <c r="J18" s="19">
        <v>2185</v>
      </c>
      <c r="L18" s="18" t="s">
        <v>8426</v>
      </c>
      <c r="M18" s="19">
        <v>1530</v>
      </c>
    </row>
    <row r="19" spans="1:13" x14ac:dyDescent="0.35">
      <c r="A19" t="s">
        <v>8219</v>
      </c>
      <c r="B19">
        <v>70</v>
      </c>
      <c r="D19" t="s">
        <v>8221</v>
      </c>
      <c r="E19">
        <v>0</v>
      </c>
    </row>
    <row r="20" spans="1:13" x14ac:dyDescent="0.35">
      <c r="A20" t="s">
        <v>8219</v>
      </c>
      <c r="B20">
        <v>36</v>
      </c>
      <c r="D20" t="s">
        <v>8221</v>
      </c>
      <c r="E20">
        <v>7</v>
      </c>
      <c r="I20" s="23" t="s">
        <v>8431</v>
      </c>
      <c r="J20" s="23"/>
      <c r="K20" s="23"/>
      <c r="L20" s="23"/>
      <c r="M20" s="23"/>
    </row>
    <row r="21" spans="1:13" x14ac:dyDescent="0.35">
      <c r="A21" t="s">
        <v>8219</v>
      </c>
      <c r="B21">
        <v>342</v>
      </c>
      <c r="D21" t="s">
        <v>8221</v>
      </c>
      <c r="E21">
        <v>0</v>
      </c>
    </row>
    <row r="22" spans="1:13" x14ac:dyDescent="0.35">
      <c r="A22" t="s">
        <v>8219</v>
      </c>
      <c r="B22">
        <v>22</v>
      </c>
      <c r="D22" t="s">
        <v>8221</v>
      </c>
      <c r="E22">
        <v>2</v>
      </c>
    </row>
    <row r="23" spans="1:13" x14ac:dyDescent="0.35">
      <c r="A23" t="s">
        <v>8219</v>
      </c>
      <c r="B23">
        <v>25</v>
      </c>
      <c r="D23" t="s">
        <v>8221</v>
      </c>
      <c r="E23">
        <v>13</v>
      </c>
    </row>
    <row r="24" spans="1:13" x14ac:dyDescent="0.35">
      <c r="A24" t="s">
        <v>8219</v>
      </c>
      <c r="B24">
        <v>101</v>
      </c>
      <c r="D24" t="s">
        <v>8221</v>
      </c>
      <c r="E24">
        <v>4</v>
      </c>
    </row>
    <row r="25" spans="1:13" x14ac:dyDescent="0.35">
      <c r="A25" t="s">
        <v>8219</v>
      </c>
      <c r="B25">
        <v>8</v>
      </c>
      <c r="D25" t="s">
        <v>8221</v>
      </c>
      <c r="E25">
        <v>0</v>
      </c>
    </row>
    <row r="26" spans="1:13" x14ac:dyDescent="0.35">
      <c r="A26" t="s">
        <v>8219</v>
      </c>
      <c r="B26">
        <v>23</v>
      </c>
      <c r="D26" t="s">
        <v>8221</v>
      </c>
      <c r="E26">
        <v>12</v>
      </c>
    </row>
    <row r="27" spans="1:13" x14ac:dyDescent="0.35">
      <c r="A27" t="s">
        <v>8219</v>
      </c>
      <c r="B27">
        <v>574</v>
      </c>
      <c r="D27" t="s">
        <v>8221</v>
      </c>
      <c r="E27">
        <v>2</v>
      </c>
    </row>
    <row r="28" spans="1:13" x14ac:dyDescent="0.35">
      <c r="A28" t="s">
        <v>8219</v>
      </c>
      <c r="B28">
        <v>14</v>
      </c>
      <c r="D28" t="s">
        <v>8221</v>
      </c>
      <c r="E28">
        <v>10</v>
      </c>
    </row>
    <row r="29" spans="1:13" x14ac:dyDescent="0.35">
      <c r="A29" t="s">
        <v>8219</v>
      </c>
      <c r="B29">
        <v>19</v>
      </c>
      <c r="D29" t="s">
        <v>8221</v>
      </c>
      <c r="E29">
        <v>0</v>
      </c>
    </row>
    <row r="30" spans="1:13" x14ac:dyDescent="0.35">
      <c r="A30" t="s">
        <v>8219</v>
      </c>
      <c r="B30">
        <v>150</v>
      </c>
      <c r="D30" t="s">
        <v>8221</v>
      </c>
      <c r="E30">
        <v>5</v>
      </c>
    </row>
    <row r="31" spans="1:13" x14ac:dyDescent="0.35">
      <c r="A31" t="s">
        <v>8219</v>
      </c>
      <c r="B31">
        <v>71</v>
      </c>
      <c r="D31" t="s">
        <v>8221</v>
      </c>
      <c r="E31">
        <v>0</v>
      </c>
    </row>
    <row r="32" spans="1:13" x14ac:dyDescent="0.35">
      <c r="A32" t="s">
        <v>8219</v>
      </c>
      <c r="B32">
        <v>117</v>
      </c>
      <c r="D32" t="s">
        <v>8221</v>
      </c>
      <c r="E32">
        <v>5</v>
      </c>
    </row>
    <row r="33" spans="1:5" x14ac:dyDescent="0.35">
      <c r="A33" t="s">
        <v>8219</v>
      </c>
      <c r="B33">
        <v>53</v>
      </c>
      <c r="D33" t="s">
        <v>8221</v>
      </c>
      <c r="E33">
        <v>1</v>
      </c>
    </row>
    <row r="34" spans="1:5" x14ac:dyDescent="0.35">
      <c r="A34" t="s">
        <v>8219</v>
      </c>
      <c r="B34">
        <v>1</v>
      </c>
      <c r="D34" t="s">
        <v>8221</v>
      </c>
      <c r="E34">
        <v>3</v>
      </c>
    </row>
    <row r="35" spans="1:5" x14ac:dyDescent="0.35">
      <c r="A35" t="s">
        <v>8219</v>
      </c>
      <c r="B35">
        <v>89</v>
      </c>
      <c r="D35" t="s">
        <v>8221</v>
      </c>
      <c r="E35">
        <v>3</v>
      </c>
    </row>
    <row r="36" spans="1:5" x14ac:dyDescent="0.35">
      <c r="A36" t="s">
        <v>8219</v>
      </c>
      <c r="B36">
        <v>64</v>
      </c>
      <c r="D36" t="s">
        <v>8221</v>
      </c>
      <c r="E36">
        <v>0</v>
      </c>
    </row>
    <row r="37" spans="1:5" x14ac:dyDescent="0.35">
      <c r="A37" t="s">
        <v>8219</v>
      </c>
      <c r="B37">
        <v>68</v>
      </c>
      <c r="D37" t="s">
        <v>8221</v>
      </c>
      <c r="E37">
        <v>3</v>
      </c>
    </row>
    <row r="38" spans="1:5" x14ac:dyDescent="0.35">
      <c r="A38" t="s">
        <v>8219</v>
      </c>
      <c r="B38">
        <v>28</v>
      </c>
      <c r="D38" t="s">
        <v>8221</v>
      </c>
      <c r="E38">
        <v>0</v>
      </c>
    </row>
    <row r="39" spans="1:5" x14ac:dyDescent="0.35">
      <c r="A39" t="s">
        <v>8219</v>
      </c>
      <c r="B39">
        <v>44</v>
      </c>
      <c r="D39" t="s">
        <v>8221</v>
      </c>
      <c r="E39">
        <v>19</v>
      </c>
    </row>
    <row r="40" spans="1:5" x14ac:dyDescent="0.35">
      <c r="A40" t="s">
        <v>8219</v>
      </c>
      <c r="B40">
        <v>253</v>
      </c>
      <c r="D40" t="s">
        <v>8221</v>
      </c>
      <c r="E40">
        <v>8</v>
      </c>
    </row>
    <row r="41" spans="1:5" x14ac:dyDescent="0.35">
      <c r="A41" t="s">
        <v>8219</v>
      </c>
      <c r="B41">
        <v>66</v>
      </c>
      <c r="D41" t="s">
        <v>8221</v>
      </c>
      <c r="E41">
        <v>6</v>
      </c>
    </row>
    <row r="42" spans="1:5" x14ac:dyDescent="0.35">
      <c r="A42" t="s">
        <v>8219</v>
      </c>
      <c r="B42">
        <v>217</v>
      </c>
      <c r="D42" t="s">
        <v>8221</v>
      </c>
      <c r="E42">
        <v>0</v>
      </c>
    </row>
    <row r="43" spans="1:5" x14ac:dyDescent="0.35">
      <c r="A43" t="s">
        <v>8219</v>
      </c>
      <c r="B43">
        <v>16</v>
      </c>
      <c r="D43" t="s">
        <v>8221</v>
      </c>
      <c r="E43">
        <v>18</v>
      </c>
    </row>
    <row r="44" spans="1:5" x14ac:dyDescent="0.35">
      <c r="A44" t="s">
        <v>8219</v>
      </c>
      <c r="B44">
        <v>19</v>
      </c>
      <c r="D44" t="s">
        <v>8221</v>
      </c>
      <c r="E44">
        <v>7</v>
      </c>
    </row>
    <row r="45" spans="1:5" x14ac:dyDescent="0.35">
      <c r="A45" t="s">
        <v>8219</v>
      </c>
      <c r="B45">
        <v>169</v>
      </c>
      <c r="D45" t="s">
        <v>8221</v>
      </c>
      <c r="E45">
        <v>0</v>
      </c>
    </row>
    <row r="46" spans="1:5" x14ac:dyDescent="0.35">
      <c r="A46" t="s">
        <v>8219</v>
      </c>
      <c r="B46">
        <v>263</v>
      </c>
      <c r="D46" t="s">
        <v>8221</v>
      </c>
      <c r="E46">
        <v>8</v>
      </c>
    </row>
    <row r="47" spans="1:5" x14ac:dyDescent="0.35">
      <c r="A47" t="s">
        <v>8219</v>
      </c>
      <c r="B47">
        <v>15</v>
      </c>
      <c r="D47" t="s">
        <v>8221</v>
      </c>
      <c r="E47">
        <v>1293</v>
      </c>
    </row>
    <row r="48" spans="1:5" x14ac:dyDescent="0.35">
      <c r="A48" t="s">
        <v>8219</v>
      </c>
      <c r="B48">
        <v>61</v>
      </c>
      <c r="D48" t="s">
        <v>8221</v>
      </c>
      <c r="E48">
        <v>17</v>
      </c>
    </row>
    <row r="49" spans="1:5" x14ac:dyDescent="0.35">
      <c r="A49" t="s">
        <v>8219</v>
      </c>
      <c r="B49">
        <v>45</v>
      </c>
      <c r="D49" t="s">
        <v>8221</v>
      </c>
      <c r="E49">
        <v>0</v>
      </c>
    </row>
    <row r="50" spans="1:5" x14ac:dyDescent="0.35">
      <c r="A50" t="s">
        <v>8219</v>
      </c>
      <c r="B50">
        <v>70</v>
      </c>
      <c r="D50" t="s">
        <v>8221</v>
      </c>
      <c r="E50">
        <v>13</v>
      </c>
    </row>
    <row r="51" spans="1:5" x14ac:dyDescent="0.35">
      <c r="A51" t="s">
        <v>8219</v>
      </c>
      <c r="B51">
        <v>38</v>
      </c>
      <c r="D51" t="s">
        <v>8221</v>
      </c>
      <c r="E51">
        <v>0</v>
      </c>
    </row>
    <row r="52" spans="1:5" x14ac:dyDescent="0.35">
      <c r="A52" t="s">
        <v>8219</v>
      </c>
      <c r="B52">
        <v>87</v>
      </c>
      <c r="D52" t="s">
        <v>8221</v>
      </c>
      <c r="E52">
        <v>0</v>
      </c>
    </row>
    <row r="53" spans="1:5" x14ac:dyDescent="0.35">
      <c r="A53" t="s">
        <v>8219</v>
      </c>
      <c r="B53">
        <v>22</v>
      </c>
      <c r="D53" t="s">
        <v>8221</v>
      </c>
      <c r="E53">
        <v>33</v>
      </c>
    </row>
    <row r="54" spans="1:5" x14ac:dyDescent="0.35">
      <c r="A54" t="s">
        <v>8219</v>
      </c>
      <c r="B54">
        <v>119</v>
      </c>
      <c r="D54" t="s">
        <v>8221</v>
      </c>
      <c r="E54">
        <v>12</v>
      </c>
    </row>
    <row r="55" spans="1:5" x14ac:dyDescent="0.35">
      <c r="A55" t="s">
        <v>8219</v>
      </c>
      <c r="B55">
        <v>52</v>
      </c>
      <c r="D55" t="s">
        <v>8221</v>
      </c>
      <c r="E55">
        <v>1</v>
      </c>
    </row>
    <row r="56" spans="1:5" x14ac:dyDescent="0.35">
      <c r="A56" t="s">
        <v>8219</v>
      </c>
      <c r="B56">
        <v>117</v>
      </c>
      <c r="D56" t="s">
        <v>8221</v>
      </c>
      <c r="E56">
        <v>1</v>
      </c>
    </row>
    <row r="57" spans="1:5" x14ac:dyDescent="0.35">
      <c r="A57" t="s">
        <v>8219</v>
      </c>
      <c r="B57">
        <v>52</v>
      </c>
      <c r="D57" t="s">
        <v>8221</v>
      </c>
      <c r="E57">
        <v>1</v>
      </c>
    </row>
    <row r="58" spans="1:5" x14ac:dyDescent="0.35">
      <c r="A58" t="s">
        <v>8219</v>
      </c>
      <c r="B58">
        <v>86</v>
      </c>
      <c r="D58" t="s">
        <v>8221</v>
      </c>
      <c r="E58">
        <v>1</v>
      </c>
    </row>
    <row r="59" spans="1:5" x14ac:dyDescent="0.35">
      <c r="A59" t="s">
        <v>8219</v>
      </c>
      <c r="B59">
        <v>174</v>
      </c>
      <c r="D59" t="s">
        <v>8221</v>
      </c>
      <c r="E59">
        <v>84</v>
      </c>
    </row>
    <row r="60" spans="1:5" x14ac:dyDescent="0.35">
      <c r="A60" t="s">
        <v>8219</v>
      </c>
      <c r="B60">
        <v>69</v>
      </c>
      <c r="D60" t="s">
        <v>8221</v>
      </c>
      <c r="E60">
        <v>38</v>
      </c>
    </row>
    <row r="61" spans="1:5" x14ac:dyDescent="0.35">
      <c r="A61" t="s">
        <v>8219</v>
      </c>
      <c r="B61">
        <v>75</v>
      </c>
      <c r="D61" t="s">
        <v>8221</v>
      </c>
      <c r="E61">
        <v>1</v>
      </c>
    </row>
    <row r="62" spans="1:5" x14ac:dyDescent="0.35">
      <c r="A62" t="s">
        <v>8219</v>
      </c>
      <c r="B62">
        <v>33</v>
      </c>
      <c r="D62" t="s">
        <v>8221</v>
      </c>
      <c r="E62">
        <v>76</v>
      </c>
    </row>
    <row r="63" spans="1:5" x14ac:dyDescent="0.35">
      <c r="A63" t="s">
        <v>8219</v>
      </c>
      <c r="B63">
        <v>108</v>
      </c>
      <c r="D63" t="s">
        <v>8221</v>
      </c>
      <c r="E63">
        <v>3</v>
      </c>
    </row>
    <row r="64" spans="1:5" x14ac:dyDescent="0.35">
      <c r="A64" t="s">
        <v>8219</v>
      </c>
      <c r="B64">
        <v>23</v>
      </c>
      <c r="D64" t="s">
        <v>8221</v>
      </c>
      <c r="E64">
        <v>0</v>
      </c>
    </row>
    <row r="65" spans="1:5" x14ac:dyDescent="0.35">
      <c r="A65" t="s">
        <v>8219</v>
      </c>
      <c r="B65">
        <v>48</v>
      </c>
      <c r="D65" t="s">
        <v>8221</v>
      </c>
      <c r="E65">
        <v>2</v>
      </c>
    </row>
    <row r="66" spans="1:5" x14ac:dyDescent="0.35">
      <c r="A66" t="s">
        <v>8219</v>
      </c>
      <c r="B66">
        <v>64</v>
      </c>
      <c r="D66" t="s">
        <v>8221</v>
      </c>
      <c r="E66">
        <v>0</v>
      </c>
    </row>
    <row r="67" spans="1:5" x14ac:dyDescent="0.35">
      <c r="A67" t="s">
        <v>8219</v>
      </c>
      <c r="B67">
        <v>24</v>
      </c>
      <c r="D67" t="s">
        <v>8221</v>
      </c>
      <c r="E67">
        <v>0</v>
      </c>
    </row>
    <row r="68" spans="1:5" x14ac:dyDescent="0.35">
      <c r="A68" t="s">
        <v>8219</v>
      </c>
      <c r="B68">
        <v>57</v>
      </c>
      <c r="D68" t="s">
        <v>8221</v>
      </c>
      <c r="E68">
        <v>0</v>
      </c>
    </row>
    <row r="69" spans="1:5" x14ac:dyDescent="0.35">
      <c r="A69" t="s">
        <v>8219</v>
      </c>
      <c r="B69">
        <v>26</v>
      </c>
      <c r="D69" t="s">
        <v>8221</v>
      </c>
      <c r="E69">
        <v>2</v>
      </c>
    </row>
    <row r="70" spans="1:5" x14ac:dyDescent="0.35">
      <c r="A70" t="s">
        <v>8219</v>
      </c>
      <c r="B70">
        <v>20</v>
      </c>
      <c r="D70" t="s">
        <v>8221</v>
      </c>
      <c r="E70">
        <v>0</v>
      </c>
    </row>
    <row r="71" spans="1:5" x14ac:dyDescent="0.35">
      <c r="A71" t="s">
        <v>8219</v>
      </c>
      <c r="B71">
        <v>36</v>
      </c>
      <c r="D71" t="s">
        <v>8221</v>
      </c>
      <c r="E71">
        <v>0</v>
      </c>
    </row>
    <row r="72" spans="1:5" x14ac:dyDescent="0.35">
      <c r="A72" t="s">
        <v>8219</v>
      </c>
      <c r="B72">
        <v>178</v>
      </c>
      <c r="D72" t="s">
        <v>8221</v>
      </c>
      <c r="E72">
        <v>0</v>
      </c>
    </row>
    <row r="73" spans="1:5" x14ac:dyDescent="0.35">
      <c r="A73" t="s">
        <v>8219</v>
      </c>
      <c r="B73">
        <v>17</v>
      </c>
      <c r="D73" t="s">
        <v>8221</v>
      </c>
      <c r="E73">
        <v>2</v>
      </c>
    </row>
    <row r="74" spans="1:5" x14ac:dyDescent="0.35">
      <c r="A74" t="s">
        <v>8219</v>
      </c>
      <c r="B74">
        <v>32</v>
      </c>
      <c r="D74" t="s">
        <v>8221</v>
      </c>
      <c r="E74">
        <v>0</v>
      </c>
    </row>
    <row r="75" spans="1:5" x14ac:dyDescent="0.35">
      <c r="A75" t="s">
        <v>8219</v>
      </c>
      <c r="B75">
        <v>41</v>
      </c>
      <c r="D75" t="s">
        <v>8221</v>
      </c>
      <c r="E75">
        <v>7</v>
      </c>
    </row>
    <row r="76" spans="1:5" x14ac:dyDescent="0.35">
      <c r="A76" t="s">
        <v>8219</v>
      </c>
      <c r="B76">
        <v>18</v>
      </c>
      <c r="D76" t="s">
        <v>8221</v>
      </c>
      <c r="E76">
        <v>0</v>
      </c>
    </row>
    <row r="77" spans="1:5" x14ac:dyDescent="0.35">
      <c r="A77" t="s">
        <v>8219</v>
      </c>
      <c r="B77">
        <v>29</v>
      </c>
      <c r="D77" t="s">
        <v>8221</v>
      </c>
      <c r="E77">
        <v>5</v>
      </c>
    </row>
    <row r="78" spans="1:5" x14ac:dyDescent="0.35">
      <c r="A78" t="s">
        <v>8219</v>
      </c>
      <c r="B78">
        <v>47</v>
      </c>
      <c r="D78" t="s">
        <v>8221</v>
      </c>
      <c r="E78">
        <v>0</v>
      </c>
    </row>
    <row r="79" spans="1:5" x14ac:dyDescent="0.35">
      <c r="A79" t="s">
        <v>8219</v>
      </c>
      <c r="B79">
        <v>15</v>
      </c>
      <c r="D79" t="s">
        <v>8221</v>
      </c>
      <c r="E79">
        <v>0</v>
      </c>
    </row>
    <row r="80" spans="1:5" x14ac:dyDescent="0.35">
      <c r="A80" t="s">
        <v>8219</v>
      </c>
      <c r="B80">
        <v>26</v>
      </c>
      <c r="D80" t="s">
        <v>8221</v>
      </c>
      <c r="E80">
        <v>1</v>
      </c>
    </row>
    <row r="81" spans="1:5" x14ac:dyDescent="0.35">
      <c r="A81" t="s">
        <v>8219</v>
      </c>
      <c r="B81">
        <v>35</v>
      </c>
      <c r="D81" t="s">
        <v>8221</v>
      </c>
      <c r="E81">
        <v>0</v>
      </c>
    </row>
    <row r="82" spans="1:5" x14ac:dyDescent="0.35">
      <c r="A82" t="s">
        <v>8219</v>
      </c>
      <c r="B82">
        <v>41</v>
      </c>
      <c r="D82" t="s">
        <v>8221</v>
      </c>
      <c r="E82">
        <v>5</v>
      </c>
    </row>
    <row r="83" spans="1:5" x14ac:dyDescent="0.35">
      <c r="A83" t="s">
        <v>8219</v>
      </c>
      <c r="B83">
        <v>47</v>
      </c>
      <c r="D83" t="s">
        <v>8221</v>
      </c>
      <c r="E83">
        <v>3</v>
      </c>
    </row>
    <row r="84" spans="1:5" x14ac:dyDescent="0.35">
      <c r="A84" t="s">
        <v>8219</v>
      </c>
      <c r="B84">
        <v>28</v>
      </c>
      <c r="D84" t="s">
        <v>8221</v>
      </c>
      <c r="E84">
        <v>6</v>
      </c>
    </row>
    <row r="85" spans="1:5" x14ac:dyDescent="0.35">
      <c r="A85" t="s">
        <v>8219</v>
      </c>
      <c r="B85">
        <v>100</v>
      </c>
      <c r="D85" t="s">
        <v>8221</v>
      </c>
      <c r="E85">
        <v>12</v>
      </c>
    </row>
    <row r="86" spans="1:5" x14ac:dyDescent="0.35">
      <c r="A86" t="s">
        <v>8219</v>
      </c>
      <c r="B86">
        <v>13</v>
      </c>
      <c r="D86" t="s">
        <v>8221</v>
      </c>
      <c r="E86">
        <v>13</v>
      </c>
    </row>
    <row r="87" spans="1:5" x14ac:dyDescent="0.35">
      <c r="A87" t="s">
        <v>8219</v>
      </c>
      <c r="B87">
        <v>7</v>
      </c>
      <c r="D87" t="s">
        <v>8221</v>
      </c>
      <c r="E87">
        <v>5</v>
      </c>
    </row>
    <row r="88" spans="1:5" x14ac:dyDescent="0.35">
      <c r="A88" t="s">
        <v>8219</v>
      </c>
      <c r="B88">
        <v>21</v>
      </c>
      <c r="D88" t="s">
        <v>8221</v>
      </c>
      <c r="E88">
        <v>2</v>
      </c>
    </row>
    <row r="89" spans="1:5" x14ac:dyDescent="0.35">
      <c r="A89" t="s">
        <v>8219</v>
      </c>
      <c r="B89">
        <v>17</v>
      </c>
      <c r="D89" t="s">
        <v>8221</v>
      </c>
      <c r="E89">
        <v>8</v>
      </c>
    </row>
    <row r="90" spans="1:5" x14ac:dyDescent="0.35">
      <c r="A90" t="s">
        <v>8219</v>
      </c>
      <c r="B90">
        <v>25</v>
      </c>
      <c r="D90" t="s">
        <v>8221</v>
      </c>
      <c r="E90">
        <v>0</v>
      </c>
    </row>
    <row r="91" spans="1:5" x14ac:dyDescent="0.35">
      <c r="A91" t="s">
        <v>8219</v>
      </c>
      <c r="B91">
        <v>60</v>
      </c>
      <c r="D91" t="s">
        <v>8221</v>
      </c>
      <c r="E91">
        <v>13</v>
      </c>
    </row>
    <row r="92" spans="1:5" x14ac:dyDescent="0.35">
      <c r="A92" t="s">
        <v>8219</v>
      </c>
      <c r="B92">
        <v>56</v>
      </c>
      <c r="D92" t="s">
        <v>8221</v>
      </c>
      <c r="E92">
        <v>0</v>
      </c>
    </row>
    <row r="93" spans="1:5" x14ac:dyDescent="0.35">
      <c r="A93" t="s">
        <v>8219</v>
      </c>
      <c r="B93">
        <v>16</v>
      </c>
      <c r="D93" t="s">
        <v>8221</v>
      </c>
      <c r="E93">
        <v>5</v>
      </c>
    </row>
    <row r="94" spans="1:5" x14ac:dyDescent="0.35">
      <c r="A94" t="s">
        <v>8219</v>
      </c>
      <c r="B94">
        <v>46</v>
      </c>
      <c r="D94" t="s">
        <v>8221</v>
      </c>
      <c r="E94">
        <v>8</v>
      </c>
    </row>
    <row r="95" spans="1:5" x14ac:dyDescent="0.35">
      <c r="A95" t="s">
        <v>8219</v>
      </c>
      <c r="B95">
        <v>43</v>
      </c>
      <c r="D95" t="s">
        <v>8221</v>
      </c>
      <c r="E95">
        <v>8</v>
      </c>
    </row>
    <row r="96" spans="1:5" x14ac:dyDescent="0.35">
      <c r="A96" t="s">
        <v>8219</v>
      </c>
      <c r="B96">
        <v>15</v>
      </c>
      <c r="D96" t="s">
        <v>8221</v>
      </c>
      <c r="E96">
        <v>0</v>
      </c>
    </row>
    <row r="97" spans="1:5" x14ac:dyDescent="0.35">
      <c r="A97" t="s">
        <v>8219</v>
      </c>
      <c r="B97">
        <v>12</v>
      </c>
      <c r="D97" t="s">
        <v>8221</v>
      </c>
      <c r="E97">
        <v>2</v>
      </c>
    </row>
    <row r="98" spans="1:5" x14ac:dyDescent="0.35">
      <c r="A98" t="s">
        <v>8219</v>
      </c>
      <c r="B98">
        <v>21</v>
      </c>
      <c r="D98" t="s">
        <v>8221</v>
      </c>
      <c r="E98">
        <v>3</v>
      </c>
    </row>
    <row r="99" spans="1:5" x14ac:dyDescent="0.35">
      <c r="A99" t="s">
        <v>8219</v>
      </c>
      <c r="B99">
        <v>34</v>
      </c>
      <c r="D99" t="s">
        <v>8221</v>
      </c>
      <c r="E99">
        <v>0</v>
      </c>
    </row>
    <row r="100" spans="1:5" x14ac:dyDescent="0.35">
      <c r="A100" t="s">
        <v>8219</v>
      </c>
      <c r="B100">
        <v>8</v>
      </c>
      <c r="D100" t="s">
        <v>8221</v>
      </c>
      <c r="E100">
        <v>0</v>
      </c>
    </row>
    <row r="101" spans="1:5" x14ac:dyDescent="0.35">
      <c r="A101" t="s">
        <v>8219</v>
      </c>
      <c r="B101">
        <v>60</v>
      </c>
      <c r="D101" t="s">
        <v>8221</v>
      </c>
      <c r="E101">
        <v>11</v>
      </c>
    </row>
    <row r="102" spans="1:5" x14ac:dyDescent="0.35">
      <c r="A102" t="s">
        <v>8219</v>
      </c>
      <c r="B102">
        <v>39</v>
      </c>
      <c r="D102" t="s">
        <v>8221</v>
      </c>
      <c r="E102">
        <v>0</v>
      </c>
    </row>
    <row r="103" spans="1:5" x14ac:dyDescent="0.35">
      <c r="A103" t="s">
        <v>8219</v>
      </c>
      <c r="B103">
        <v>26</v>
      </c>
      <c r="D103" t="s">
        <v>8221</v>
      </c>
      <c r="E103">
        <v>1</v>
      </c>
    </row>
    <row r="104" spans="1:5" x14ac:dyDescent="0.35">
      <c r="A104" t="s">
        <v>8219</v>
      </c>
      <c r="B104">
        <v>35</v>
      </c>
      <c r="D104" t="s">
        <v>8221</v>
      </c>
      <c r="E104">
        <v>0</v>
      </c>
    </row>
    <row r="105" spans="1:5" x14ac:dyDescent="0.35">
      <c r="A105" t="s">
        <v>8219</v>
      </c>
      <c r="B105">
        <v>65</v>
      </c>
      <c r="D105" t="s">
        <v>8221</v>
      </c>
      <c r="E105">
        <v>17</v>
      </c>
    </row>
    <row r="106" spans="1:5" x14ac:dyDescent="0.35">
      <c r="A106" t="s">
        <v>8219</v>
      </c>
      <c r="B106">
        <v>49</v>
      </c>
      <c r="D106" t="s">
        <v>8221</v>
      </c>
      <c r="E106">
        <v>2</v>
      </c>
    </row>
    <row r="107" spans="1:5" x14ac:dyDescent="0.35">
      <c r="A107" t="s">
        <v>8219</v>
      </c>
      <c r="B107">
        <v>10</v>
      </c>
      <c r="D107" t="s">
        <v>8221</v>
      </c>
      <c r="E107">
        <v>1</v>
      </c>
    </row>
    <row r="108" spans="1:5" x14ac:dyDescent="0.35">
      <c r="A108" t="s">
        <v>8219</v>
      </c>
      <c r="B108">
        <v>60</v>
      </c>
      <c r="D108" t="s">
        <v>8221</v>
      </c>
      <c r="E108">
        <v>2</v>
      </c>
    </row>
    <row r="109" spans="1:5" x14ac:dyDescent="0.35">
      <c r="A109" t="s">
        <v>8219</v>
      </c>
      <c r="B109">
        <v>27</v>
      </c>
      <c r="D109" t="s">
        <v>8221</v>
      </c>
      <c r="E109">
        <v>16</v>
      </c>
    </row>
    <row r="110" spans="1:5" x14ac:dyDescent="0.35">
      <c r="A110" t="s">
        <v>8219</v>
      </c>
      <c r="B110">
        <v>69</v>
      </c>
      <c r="D110" t="s">
        <v>8221</v>
      </c>
      <c r="E110">
        <v>1</v>
      </c>
    </row>
    <row r="111" spans="1:5" x14ac:dyDescent="0.35">
      <c r="A111" t="s">
        <v>8219</v>
      </c>
      <c r="B111">
        <v>47</v>
      </c>
      <c r="D111" t="s">
        <v>8221</v>
      </c>
      <c r="E111">
        <v>4</v>
      </c>
    </row>
    <row r="112" spans="1:5" x14ac:dyDescent="0.35">
      <c r="A112" t="s">
        <v>8219</v>
      </c>
      <c r="B112">
        <v>47</v>
      </c>
      <c r="D112" t="s">
        <v>8221</v>
      </c>
      <c r="E112">
        <v>5</v>
      </c>
    </row>
    <row r="113" spans="1:5" x14ac:dyDescent="0.35">
      <c r="A113" t="s">
        <v>8219</v>
      </c>
      <c r="B113">
        <v>26</v>
      </c>
      <c r="D113" t="s">
        <v>8221</v>
      </c>
      <c r="E113">
        <v>7</v>
      </c>
    </row>
    <row r="114" spans="1:5" x14ac:dyDescent="0.35">
      <c r="A114" t="s">
        <v>8219</v>
      </c>
      <c r="B114">
        <v>53</v>
      </c>
      <c r="D114" t="s">
        <v>8221</v>
      </c>
      <c r="E114">
        <v>0</v>
      </c>
    </row>
    <row r="115" spans="1:5" x14ac:dyDescent="0.35">
      <c r="A115" t="s">
        <v>8219</v>
      </c>
      <c r="B115">
        <v>81</v>
      </c>
      <c r="D115" t="s">
        <v>8221</v>
      </c>
      <c r="E115">
        <v>12</v>
      </c>
    </row>
    <row r="116" spans="1:5" x14ac:dyDescent="0.35">
      <c r="A116" t="s">
        <v>8219</v>
      </c>
      <c r="B116">
        <v>78</v>
      </c>
      <c r="D116" t="s">
        <v>8221</v>
      </c>
      <c r="E116">
        <v>2</v>
      </c>
    </row>
    <row r="117" spans="1:5" x14ac:dyDescent="0.35">
      <c r="A117" t="s">
        <v>8219</v>
      </c>
      <c r="B117">
        <v>35</v>
      </c>
      <c r="D117" t="s">
        <v>8221</v>
      </c>
      <c r="E117">
        <v>5</v>
      </c>
    </row>
    <row r="118" spans="1:5" x14ac:dyDescent="0.35">
      <c r="A118" t="s">
        <v>8219</v>
      </c>
      <c r="B118">
        <v>22</v>
      </c>
      <c r="D118" t="s">
        <v>8221</v>
      </c>
      <c r="E118">
        <v>2</v>
      </c>
    </row>
    <row r="119" spans="1:5" x14ac:dyDescent="0.35">
      <c r="A119" t="s">
        <v>8219</v>
      </c>
      <c r="B119">
        <v>57</v>
      </c>
      <c r="D119" t="s">
        <v>8221</v>
      </c>
      <c r="E119">
        <v>3</v>
      </c>
    </row>
    <row r="120" spans="1:5" x14ac:dyDescent="0.35">
      <c r="A120" t="s">
        <v>8219</v>
      </c>
      <c r="B120">
        <v>27</v>
      </c>
      <c r="D120" t="s">
        <v>8221</v>
      </c>
      <c r="E120">
        <v>0</v>
      </c>
    </row>
    <row r="121" spans="1:5" x14ac:dyDescent="0.35">
      <c r="A121" t="s">
        <v>8219</v>
      </c>
      <c r="B121">
        <v>39</v>
      </c>
      <c r="D121" t="s">
        <v>8221</v>
      </c>
      <c r="E121">
        <v>49</v>
      </c>
    </row>
    <row r="122" spans="1:5" x14ac:dyDescent="0.35">
      <c r="A122" t="s">
        <v>8219</v>
      </c>
      <c r="B122">
        <v>37</v>
      </c>
      <c r="D122" t="s">
        <v>8221</v>
      </c>
      <c r="E122">
        <v>1</v>
      </c>
    </row>
    <row r="123" spans="1:5" x14ac:dyDescent="0.35">
      <c r="A123" t="s">
        <v>8219</v>
      </c>
      <c r="B123">
        <v>137</v>
      </c>
      <c r="D123" t="s">
        <v>8221</v>
      </c>
      <c r="E123">
        <v>2</v>
      </c>
    </row>
    <row r="124" spans="1:5" x14ac:dyDescent="0.35">
      <c r="A124" t="s">
        <v>8219</v>
      </c>
      <c r="B124">
        <v>376</v>
      </c>
      <c r="D124" t="s">
        <v>8221</v>
      </c>
      <c r="E124">
        <v>0</v>
      </c>
    </row>
    <row r="125" spans="1:5" x14ac:dyDescent="0.35">
      <c r="A125" t="s">
        <v>8219</v>
      </c>
      <c r="B125">
        <v>202</v>
      </c>
      <c r="D125" t="s">
        <v>8221</v>
      </c>
      <c r="E125">
        <v>0</v>
      </c>
    </row>
    <row r="126" spans="1:5" x14ac:dyDescent="0.35">
      <c r="A126" t="s">
        <v>8219</v>
      </c>
      <c r="B126">
        <v>328</v>
      </c>
      <c r="D126" t="s">
        <v>8221</v>
      </c>
      <c r="E126">
        <v>11</v>
      </c>
    </row>
    <row r="127" spans="1:5" x14ac:dyDescent="0.35">
      <c r="A127" t="s">
        <v>8219</v>
      </c>
      <c r="B127">
        <v>84</v>
      </c>
      <c r="D127" t="s">
        <v>8221</v>
      </c>
      <c r="E127">
        <v>1</v>
      </c>
    </row>
    <row r="128" spans="1:5" x14ac:dyDescent="0.35">
      <c r="A128" t="s">
        <v>8219</v>
      </c>
      <c r="B128">
        <v>96</v>
      </c>
      <c r="D128" t="s">
        <v>8221</v>
      </c>
      <c r="E128">
        <v>8</v>
      </c>
    </row>
    <row r="129" spans="1:5" x14ac:dyDescent="0.35">
      <c r="A129" t="s">
        <v>8219</v>
      </c>
      <c r="B129">
        <v>223</v>
      </c>
      <c r="D129" t="s">
        <v>8221</v>
      </c>
      <c r="E129">
        <v>5</v>
      </c>
    </row>
    <row r="130" spans="1:5" x14ac:dyDescent="0.35">
      <c r="A130" t="s">
        <v>8219</v>
      </c>
      <c r="B130">
        <v>62</v>
      </c>
      <c r="D130" t="s">
        <v>8221</v>
      </c>
      <c r="E130">
        <v>39</v>
      </c>
    </row>
    <row r="131" spans="1:5" x14ac:dyDescent="0.35">
      <c r="A131" t="s">
        <v>8219</v>
      </c>
      <c r="B131">
        <v>146</v>
      </c>
      <c r="D131" t="s">
        <v>8221</v>
      </c>
      <c r="E131">
        <v>0</v>
      </c>
    </row>
    <row r="132" spans="1:5" x14ac:dyDescent="0.35">
      <c r="A132" t="s">
        <v>8219</v>
      </c>
      <c r="B132">
        <v>235</v>
      </c>
      <c r="D132" t="s">
        <v>8221</v>
      </c>
      <c r="E132">
        <v>0</v>
      </c>
    </row>
    <row r="133" spans="1:5" x14ac:dyDescent="0.35">
      <c r="A133" t="s">
        <v>8219</v>
      </c>
      <c r="B133">
        <v>437</v>
      </c>
      <c r="D133" t="s">
        <v>8221</v>
      </c>
      <c r="E133">
        <v>2</v>
      </c>
    </row>
    <row r="134" spans="1:5" x14ac:dyDescent="0.35">
      <c r="A134" t="s">
        <v>8219</v>
      </c>
      <c r="B134">
        <v>77</v>
      </c>
      <c r="D134" t="s">
        <v>8221</v>
      </c>
      <c r="E134">
        <v>170</v>
      </c>
    </row>
    <row r="135" spans="1:5" x14ac:dyDescent="0.35">
      <c r="A135" t="s">
        <v>8219</v>
      </c>
      <c r="B135">
        <v>108</v>
      </c>
      <c r="D135" t="s">
        <v>8221</v>
      </c>
      <c r="E135">
        <v>5</v>
      </c>
    </row>
    <row r="136" spans="1:5" x14ac:dyDescent="0.35">
      <c r="A136" t="s">
        <v>8219</v>
      </c>
      <c r="B136">
        <v>7</v>
      </c>
      <c r="D136" t="s">
        <v>8221</v>
      </c>
      <c r="E136">
        <v>14</v>
      </c>
    </row>
    <row r="137" spans="1:5" x14ac:dyDescent="0.35">
      <c r="A137" t="s">
        <v>8219</v>
      </c>
      <c r="B137">
        <v>314</v>
      </c>
      <c r="D137" t="s">
        <v>8221</v>
      </c>
      <c r="E137">
        <v>1</v>
      </c>
    </row>
    <row r="138" spans="1:5" x14ac:dyDescent="0.35">
      <c r="A138" t="s">
        <v>8219</v>
      </c>
      <c r="B138">
        <v>188</v>
      </c>
      <c r="D138" t="s">
        <v>8221</v>
      </c>
      <c r="E138">
        <v>0</v>
      </c>
    </row>
    <row r="139" spans="1:5" x14ac:dyDescent="0.35">
      <c r="A139" t="s">
        <v>8219</v>
      </c>
      <c r="B139">
        <v>275</v>
      </c>
      <c r="D139" t="s">
        <v>8221</v>
      </c>
      <c r="E139">
        <v>124</v>
      </c>
    </row>
    <row r="140" spans="1:5" x14ac:dyDescent="0.35">
      <c r="A140" t="s">
        <v>8219</v>
      </c>
      <c r="B140">
        <v>560</v>
      </c>
      <c r="D140" t="s">
        <v>8221</v>
      </c>
      <c r="E140">
        <v>0</v>
      </c>
    </row>
    <row r="141" spans="1:5" x14ac:dyDescent="0.35">
      <c r="A141" t="s">
        <v>8219</v>
      </c>
      <c r="B141">
        <v>688</v>
      </c>
      <c r="D141" t="s">
        <v>8221</v>
      </c>
      <c r="E141">
        <v>0</v>
      </c>
    </row>
    <row r="142" spans="1:5" x14ac:dyDescent="0.35">
      <c r="A142" t="s">
        <v>8219</v>
      </c>
      <c r="B142">
        <v>942</v>
      </c>
      <c r="D142" t="s">
        <v>8221</v>
      </c>
      <c r="E142">
        <v>55</v>
      </c>
    </row>
    <row r="143" spans="1:5" x14ac:dyDescent="0.35">
      <c r="A143" t="s">
        <v>8219</v>
      </c>
      <c r="B143">
        <v>88</v>
      </c>
      <c r="D143" t="s">
        <v>8221</v>
      </c>
      <c r="E143">
        <v>140</v>
      </c>
    </row>
    <row r="144" spans="1:5" x14ac:dyDescent="0.35">
      <c r="A144" t="s">
        <v>8219</v>
      </c>
      <c r="B144">
        <v>220</v>
      </c>
      <c r="D144" t="s">
        <v>8221</v>
      </c>
      <c r="E144">
        <v>21</v>
      </c>
    </row>
    <row r="145" spans="1:5" x14ac:dyDescent="0.35">
      <c r="A145" t="s">
        <v>8219</v>
      </c>
      <c r="B145">
        <v>145</v>
      </c>
      <c r="D145" t="s">
        <v>8221</v>
      </c>
      <c r="E145">
        <v>1</v>
      </c>
    </row>
    <row r="146" spans="1:5" x14ac:dyDescent="0.35">
      <c r="A146" t="s">
        <v>8219</v>
      </c>
      <c r="B146">
        <v>963</v>
      </c>
      <c r="D146" t="s">
        <v>8221</v>
      </c>
      <c r="E146">
        <v>147</v>
      </c>
    </row>
    <row r="147" spans="1:5" x14ac:dyDescent="0.35">
      <c r="A147" t="s">
        <v>8219</v>
      </c>
      <c r="B147">
        <v>91</v>
      </c>
      <c r="D147" t="s">
        <v>8221</v>
      </c>
      <c r="E147">
        <v>11</v>
      </c>
    </row>
    <row r="148" spans="1:5" x14ac:dyDescent="0.35">
      <c r="A148" t="s">
        <v>8219</v>
      </c>
      <c r="B148">
        <v>58</v>
      </c>
      <c r="D148" t="s">
        <v>8221</v>
      </c>
      <c r="E148">
        <v>125</v>
      </c>
    </row>
    <row r="149" spans="1:5" x14ac:dyDescent="0.35">
      <c r="A149" t="s">
        <v>8219</v>
      </c>
      <c r="B149">
        <v>36</v>
      </c>
      <c r="D149" t="s">
        <v>8221</v>
      </c>
      <c r="E149">
        <v>1</v>
      </c>
    </row>
    <row r="150" spans="1:5" x14ac:dyDescent="0.35">
      <c r="A150" t="s">
        <v>8219</v>
      </c>
      <c r="B150">
        <v>165</v>
      </c>
      <c r="D150" t="s">
        <v>8221</v>
      </c>
      <c r="E150">
        <v>0</v>
      </c>
    </row>
    <row r="151" spans="1:5" x14ac:dyDescent="0.35">
      <c r="A151" t="s">
        <v>8219</v>
      </c>
      <c r="B151">
        <v>111</v>
      </c>
      <c r="D151" t="s">
        <v>8221</v>
      </c>
      <c r="E151">
        <v>0</v>
      </c>
    </row>
    <row r="152" spans="1:5" x14ac:dyDescent="0.35">
      <c r="A152" t="s">
        <v>8219</v>
      </c>
      <c r="B152">
        <v>1596</v>
      </c>
      <c r="D152" t="s">
        <v>8221</v>
      </c>
      <c r="E152">
        <v>3</v>
      </c>
    </row>
    <row r="153" spans="1:5" x14ac:dyDescent="0.35">
      <c r="A153" t="s">
        <v>8219</v>
      </c>
      <c r="B153">
        <v>61</v>
      </c>
      <c r="D153" t="s">
        <v>8221</v>
      </c>
      <c r="E153">
        <v>0</v>
      </c>
    </row>
    <row r="154" spans="1:5" x14ac:dyDescent="0.35">
      <c r="A154" t="s">
        <v>8219</v>
      </c>
      <c r="B154">
        <v>287</v>
      </c>
      <c r="D154" t="s">
        <v>8221</v>
      </c>
      <c r="E154">
        <v>0</v>
      </c>
    </row>
    <row r="155" spans="1:5" x14ac:dyDescent="0.35">
      <c r="A155" t="s">
        <v>8219</v>
      </c>
      <c r="B155">
        <v>65</v>
      </c>
      <c r="D155" t="s">
        <v>8221</v>
      </c>
      <c r="E155">
        <v>0</v>
      </c>
    </row>
    <row r="156" spans="1:5" x14ac:dyDescent="0.35">
      <c r="A156" t="s">
        <v>8219</v>
      </c>
      <c r="B156">
        <v>118</v>
      </c>
      <c r="D156" t="s">
        <v>8221</v>
      </c>
      <c r="E156">
        <v>0</v>
      </c>
    </row>
    <row r="157" spans="1:5" x14ac:dyDescent="0.35">
      <c r="A157" t="s">
        <v>8219</v>
      </c>
      <c r="B157">
        <v>113</v>
      </c>
      <c r="D157" t="s">
        <v>8221</v>
      </c>
      <c r="E157">
        <v>3</v>
      </c>
    </row>
    <row r="158" spans="1:5" x14ac:dyDescent="0.35">
      <c r="A158" t="s">
        <v>8219</v>
      </c>
      <c r="B158">
        <v>332</v>
      </c>
      <c r="D158" t="s">
        <v>8221</v>
      </c>
      <c r="E158">
        <v>0</v>
      </c>
    </row>
    <row r="159" spans="1:5" x14ac:dyDescent="0.35">
      <c r="A159" t="s">
        <v>8219</v>
      </c>
      <c r="B159">
        <v>62</v>
      </c>
      <c r="D159" t="s">
        <v>8221</v>
      </c>
      <c r="E159">
        <v>1</v>
      </c>
    </row>
    <row r="160" spans="1:5" x14ac:dyDescent="0.35">
      <c r="A160" t="s">
        <v>8219</v>
      </c>
      <c r="B160">
        <v>951</v>
      </c>
      <c r="D160" t="s">
        <v>8221</v>
      </c>
      <c r="E160">
        <v>3</v>
      </c>
    </row>
    <row r="161" spans="1:5" x14ac:dyDescent="0.35">
      <c r="A161" t="s">
        <v>8219</v>
      </c>
      <c r="B161">
        <v>415</v>
      </c>
      <c r="D161" t="s">
        <v>8221</v>
      </c>
      <c r="E161">
        <v>22</v>
      </c>
    </row>
    <row r="162" spans="1:5" x14ac:dyDescent="0.35">
      <c r="A162" t="s">
        <v>8219</v>
      </c>
      <c r="B162">
        <v>305</v>
      </c>
      <c r="D162" t="s">
        <v>8221</v>
      </c>
      <c r="E162">
        <v>26</v>
      </c>
    </row>
    <row r="163" spans="1:5" x14ac:dyDescent="0.35">
      <c r="A163" t="s">
        <v>8219</v>
      </c>
      <c r="B163">
        <v>2139</v>
      </c>
      <c r="D163" t="s">
        <v>8221</v>
      </c>
      <c r="E163">
        <v>4</v>
      </c>
    </row>
    <row r="164" spans="1:5" x14ac:dyDescent="0.35">
      <c r="A164" t="s">
        <v>8219</v>
      </c>
      <c r="B164">
        <v>79</v>
      </c>
      <c r="D164" t="s">
        <v>8221</v>
      </c>
      <c r="E164">
        <v>0</v>
      </c>
    </row>
    <row r="165" spans="1:5" x14ac:dyDescent="0.35">
      <c r="A165" t="s">
        <v>8219</v>
      </c>
      <c r="B165">
        <v>179</v>
      </c>
      <c r="D165" t="s">
        <v>8221</v>
      </c>
      <c r="E165">
        <v>4</v>
      </c>
    </row>
    <row r="166" spans="1:5" x14ac:dyDescent="0.35">
      <c r="A166" t="s">
        <v>8219</v>
      </c>
      <c r="B166">
        <v>202</v>
      </c>
      <c r="D166" t="s">
        <v>8221</v>
      </c>
      <c r="E166">
        <v>9</v>
      </c>
    </row>
    <row r="167" spans="1:5" x14ac:dyDescent="0.35">
      <c r="A167" t="s">
        <v>8219</v>
      </c>
      <c r="B167">
        <v>760</v>
      </c>
      <c r="D167" t="s">
        <v>8221</v>
      </c>
      <c r="E167">
        <v>5</v>
      </c>
    </row>
    <row r="168" spans="1:5" x14ac:dyDescent="0.35">
      <c r="A168" t="s">
        <v>8219</v>
      </c>
      <c r="B168">
        <v>563</v>
      </c>
      <c r="D168" t="s">
        <v>8221</v>
      </c>
      <c r="E168">
        <v>14</v>
      </c>
    </row>
    <row r="169" spans="1:5" x14ac:dyDescent="0.35">
      <c r="A169" t="s">
        <v>8219</v>
      </c>
      <c r="B169">
        <v>135</v>
      </c>
      <c r="D169" t="s">
        <v>8221</v>
      </c>
      <c r="E169">
        <v>1</v>
      </c>
    </row>
    <row r="170" spans="1:5" x14ac:dyDescent="0.35">
      <c r="A170" t="s">
        <v>8219</v>
      </c>
      <c r="B170">
        <v>290</v>
      </c>
      <c r="D170" t="s">
        <v>8221</v>
      </c>
      <c r="E170">
        <v>10</v>
      </c>
    </row>
    <row r="171" spans="1:5" x14ac:dyDescent="0.35">
      <c r="A171" t="s">
        <v>8219</v>
      </c>
      <c r="B171">
        <v>447</v>
      </c>
      <c r="D171" t="s">
        <v>8221</v>
      </c>
      <c r="E171">
        <v>3</v>
      </c>
    </row>
    <row r="172" spans="1:5" x14ac:dyDescent="0.35">
      <c r="A172" t="s">
        <v>8219</v>
      </c>
      <c r="B172">
        <v>232</v>
      </c>
      <c r="D172" t="s">
        <v>8221</v>
      </c>
      <c r="E172">
        <v>1</v>
      </c>
    </row>
    <row r="173" spans="1:5" x14ac:dyDescent="0.35">
      <c r="A173" t="s">
        <v>8219</v>
      </c>
      <c r="B173">
        <v>168</v>
      </c>
      <c r="D173" t="s">
        <v>8221</v>
      </c>
      <c r="E173">
        <v>0</v>
      </c>
    </row>
    <row r="174" spans="1:5" x14ac:dyDescent="0.35">
      <c r="A174" t="s">
        <v>8219</v>
      </c>
      <c r="B174">
        <v>128</v>
      </c>
      <c r="D174" t="s">
        <v>8221</v>
      </c>
      <c r="E174">
        <v>5</v>
      </c>
    </row>
    <row r="175" spans="1:5" x14ac:dyDescent="0.35">
      <c r="A175" t="s">
        <v>8219</v>
      </c>
      <c r="B175">
        <v>493</v>
      </c>
      <c r="D175" t="s">
        <v>8221</v>
      </c>
      <c r="E175">
        <v>2</v>
      </c>
    </row>
    <row r="176" spans="1:5" x14ac:dyDescent="0.35">
      <c r="A176" t="s">
        <v>8219</v>
      </c>
      <c r="B176">
        <v>131</v>
      </c>
      <c r="D176" t="s">
        <v>8221</v>
      </c>
      <c r="E176">
        <v>68</v>
      </c>
    </row>
    <row r="177" spans="1:5" x14ac:dyDescent="0.35">
      <c r="A177" t="s">
        <v>8219</v>
      </c>
      <c r="B177">
        <v>50</v>
      </c>
      <c r="D177" t="s">
        <v>8221</v>
      </c>
      <c r="E177">
        <v>3</v>
      </c>
    </row>
    <row r="178" spans="1:5" x14ac:dyDescent="0.35">
      <c r="A178" t="s">
        <v>8219</v>
      </c>
      <c r="B178">
        <v>665</v>
      </c>
      <c r="D178" t="s">
        <v>8221</v>
      </c>
      <c r="E178">
        <v>34</v>
      </c>
    </row>
    <row r="179" spans="1:5" x14ac:dyDescent="0.35">
      <c r="A179" t="s">
        <v>8219</v>
      </c>
      <c r="B179">
        <v>129</v>
      </c>
      <c r="D179" t="s">
        <v>8221</v>
      </c>
      <c r="E179">
        <v>0</v>
      </c>
    </row>
    <row r="180" spans="1:5" x14ac:dyDescent="0.35">
      <c r="A180" t="s">
        <v>8219</v>
      </c>
      <c r="B180">
        <v>142</v>
      </c>
      <c r="D180" t="s">
        <v>8221</v>
      </c>
      <c r="E180">
        <v>3</v>
      </c>
    </row>
    <row r="181" spans="1:5" x14ac:dyDescent="0.35">
      <c r="A181" t="s">
        <v>8219</v>
      </c>
      <c r="B181">
        <v>2436</v>
      </c>
      <c r="D181" t="s">
        <v>8221</v>
      </c>
      <c r="E181">
        <v>0</v>
      </c>
    </row>
    <row r="182" spans="1:5" x14ac:dyDescent="0.35">
      <c r="A182" t="s">
        <v>8219</v>
      </c>
      <c r="B182">
        <v>244</v>
      </c>
      <c r="D182" t="s">
        <v>8221</v>
      </c>
      <c r="E182">
        <v>70</v>
      </c>
    </row>
    <row r="183" spans="1:5" x14ac:dyDescent="0.35">
      <c r="A183" t="s">
        <v>8219</v>
      </c>
      <c r="B183">
        <v>298</v>
      </c>
      <c r="D183" t="s">
        <v>8221</v>
      </c>
      <c r="E183">
        <v>1</v>
      </c>
    </row>
    <row r="184" spans="1:5" x14ac:dyDescent="0.35">
      <c r="A184" t="s">
        <v>8219</v>
      </c>
      <c r="B184">
        <v>251</v>
      </c>
      <c r="D184" t="s">
        <v>8221</v>
      </c>
      <c r="E184">
        <v>1</v>
      </c>
    </row>
    <row r="185" spans="1:5" x14ac:dyDescent="0.35">
      <c r="A185" t="s">
        <v>8219</v>
      </c>
      <c r="B185">
        <v>108</v>
      </c>
      <c r="D185" t="s">
        <v>8221</v>
      </c>
      <c r="E185">
        <v>1</v>
      </c>
    </row>
    <row r="186" spans="1:5" x14ac:dyDescent="0.35">
      <c r="A186" t="s">
        <v>8219</v>
      </c>
      <c r="B186">
        <v>82</v>
      </c>
      <c r="D186" t="s">
        <v>8221</v>
      </c>
      <c r="E186">
        <v>2</v>
      </c>
    </row>
    <row r="187" spans="1:5" x14ac:dyDescent="0.35">
      <c r="A187" t="s">
        <v>8219</v>
      </c>
      <c r="B187">
        <v>74</v>
      </c>
      <c r="D187" t="s">
        <v>8221</v>
      </c>
      <c r="E187">
        <v>2</v>
      </c>
    </row>
    <row r="188" spans="1:5" x14ac:dyDescent="0.35">
      <c r="A188" t="s">
        <v>8219</v>
      </c>
      <c r="B188">
        <v>189</v>
      </c>
      <c r="D188" t="s">
        <v>8221</v>
      </c>
      <c r="E188">
        <v>34</v>
      </c>
    </row>
    <row r="189" spans="1:5" x14ac:dyDescent="0.35">
      <c r="A189" t="s">
        <v>8219</v>
      </c>
      <c r="B189">
        <v>80</v>
      </c>
      <c r="D189" t="s">
        <v>8221</v>
      </c>
      <c r="E189">
        <v>2</v>
      </c>
    </row>
    <row r="190" spans="1:5" x14ac:dyDescent="0.35">
      <c r="A190" t="s">
        <v>8219</v>
      </c>
      <c r="B190">
        <v>576</v>
      </c>
      <c r="D190" t="s">
        <v>8221</v>
      </c>
      <c r="E190">
        <v>0</v>
      </c>
    </row>
    <row r="191" spans="1:5" x14ac:dyDescent="0.35">
      <c r="A191" t="s">
        <v>8219</v>
      </c>
      <c r="B191">
        <v>202</v>
      </c>
      <c r="D191" t="s">
        <v>8221</v>
      </c>
      <c r="E191">
        <v>1</v>
      </c>
    </row>
    <row r="192" spans="1:5" x14ac:dyDescent="0.35">
      <c r="A192" t="s">
        <v>8219</v>
      </c>
      <c r="B192">
        <v>238</v>
      </c>
      <c r="D192" t="s">
        <v>8221</v>
      </c>
      <c r="E192">
        <v>8</v>
      </c>
    </row>
    <row r="193" spans="1:5" x14ac:dyDescent="0.35">
      <c r="A193" t="s">
        <v>8219</v>
      </c>
      <c r="B193">
        <v>36</v>
      </c>
      <c r="D193" t="s">
        <v>8221</v>
      </c>
      <c r="E193">
        <v>4</v>
      </c>
    </row>
    <row r="194" spans="1:5" x14ac:dyDescent="0.35">
      <c r="A194" t="s">
        <v>8219</v>
      </c>
      <c r="B194">
        <v>150</v>
      </c>
      <c r="D194" t="s">
        <v>8221</v>
      </c>
      <c r="E194">
        <v>28</v>
      </c>
    </row>
    <row r="195" spans="1:5" x14ac:dyDescent="0.35">
      <c r="A195" t="s">
        <v>8219</v>
      </c>
      <c r="B195">
        <v>146</v>
      </c>
      <c r="D195" t="s">
        <v>8221</v>
      </c>
      <c r="E195">
        <v>0</v>
      </c>
    </row>
    <row r="196" spans="1:5" x14ac:dyDescent="0.35">
      <c r="A196" t="s">
        <v>8219</v>
      </c>
      <c r="B196">
        <v>222</v>
      </c>
      <c r="D196" t="s">
        <v>8221</v>
      </c>
      <c r="E196">
        <v>6</v>
      </c>
    </row>
    <row r="197" spans="1:5" x14ac:dyDescent="0.35">
      <c r="A197" t="s">
        <v>8219</v>
      </c>
      <c r="B197">
        <v>120</v>
      </c>
      <c r="D197" t="s">
        <v>8221</v>
      </c>
      <c r="E197">
        <v>22</v>
      </c>
    </row>
    <row r="198" spans="1:5" x14ac:dyDescent="0.35">
      <c r="A198" t="s">
        <v>8219</v>
      </c>
      <c r="B198">
        <v>126</v>
      </c>
      <c r="D198" t="s">
        <v>8221</v>
      </c>
      <c r="E198">
        <v>0</v>
      </c>
    </row>
    <row r="199" spans="1:5" x14ac:dyDescent="0.35">
      <c r="A199" t="s">
        <v>8219</v>
      </c>
      <c r="B199">
        <v>158</v>
      </c>
      <c r="D199" t="s">
        <v>8221</v>
      </c>
      <c r="E199">
        <v>1</v>
      </c>
    </row>
    <row r="200" spans="1:5" x14ac:dyDescent="0.35">
      <c r="A200" t="s">
        <v>8219</v>
      </c>
      <c r="B200">
        <v>316</v>
      </c>
      <c r="D200" t="s">
        <v>8221</v>
      </c>
      <c r="E200">
        <v>20</v>
      </c>
    </row>
    <row r="201" spans="1:5" x14ac:dyDescent="0.35">
      <c r="A201" t="s">
        <v>8219</v>
      </c>
      <c r="B201">
        <v>284</v>
      </c>
      <c r="D201" t="s">
        <v>8221</v>
      </c>
      <c r="E201">
        <v>0</v>
      </c>
    </row>
    <row r="202" spans="1:5" x14ac:dyDescent="0.35">
      <c r="A202" t="s">
        <v>8219</v>
      </c>
      <c r="B202">
        <v>51</v>
      </c>
      <c r="D202" t="s">
        <v>8221</v>
      </c>
      <c r="E202">
        <v>1</v>
      </c>
    </row>
    <row r="203" spans="1:5" x14ac:dyDescent="0.35">
      <c r="A203" t="s">
        <v>8219</v>
      </c>
      <c r="B203">
        <v>158</v>
      </c>
      <c r="D203" t="s">
        <v>8221</v>
      </c>
      <c r="E203">
        <v>3</v>
      </c>
    </row>
    <row r="204" spans="1:5" x14ac:dyDescent="0.35">
      <c r="A204" t="s">
        <v>8219</v>
      </c>
      <c r="B204">
        <v>337</v>
      </c>
      <c r="D204" t="s">
        <v>8221</v>
      </c>
      <c r="E204">
        <v>2</v>
      </c>
    </row>
    <row r="205" spans="1:5" x14ac:dyDescent="0.35">
      <c r="A205" t="s">
        <v>8219</v>
      </c>
      <c r="B205">
        <v>186</v>
      </c>
      <c r="D205" t="s">
        <v>8221</v>
      </c>
      <c r="E205">
        <v>0</v>
      </c>
    </row>
    <row r="206" spans="1:5" x14ac:dyDescent="0.35">
      <c r="A206" t="s">
        <v>8219</v>
      </c>
      <c r="B206">
        <v>58</v>
      </c>
      <c r="D206" t="s">
        <v>8221</v>
      </c>
      <c r="E206">
        <v>2</v>
      </c>
    </row>
    <row r="207" spans="1:5" x14ac:dyDescent="0.35">
      <c r="A207" t="s">
        <v>8219</v>
      </c>
      <c r="B207">
        <v>82</v>
      </c>
      <c r="D207" t="s">
        <v>8221</v>
      </c>
      <c r="E207">
        <v>1</v>
      </c>
    </row>
    <row r="208" spans="1:5" x14ac:dyDescent="0.35">
      <c r="A208" t="s">
        <v>8219</v>
      </c>
      <c r="B208">
        <v>736</v>
      </c>
      <c r="D208" t="s">
        <v>8221</v>
      </c>
      <c r="E208">
        <v>0</v>
      </c>
    </row>
    <row r="209" spans="1:5" x14ac:dyDescent="0.35">
      <c r="A209" t="s">
        <v>8219</v>
      </c>
      <c r="B209">
        <v>1151</v>
      </c>
      <c r="D209" t="s">
        <v>8221</v>
      </c>
      <c r="E209">
        <v>1</v>
      </c>
    </row>
    <row r="210" spans="1:5" x14ac:dyDescent="0.35">
      <c r="A210" t="s">
        <v>8219</v>
      </c>
      <c r="B210">
        <v>34</v>
      </c>
      <c r="D210" t="s">
        <v>8221</v>
      </c>
      <c r="E210">
        <v>0</v>
      </c>
    </row>
    <row r="211" spans="1:5" x14ac:dyDescent="0.35">
      <c r="A211" t="s">
        <v>8219</v>
      </c>
      <c r="B211">
        <v>498</v>
      </c>
      <c r="D211" t="s">
        <v>8221</v>
      </c>
      <c r="E211">
        <v>5</v>
      </c>
    </row>
    <row r="212" spans="1:5" x14ac:dyDescent="0.35">
      <c r="A212" t="s">
        <v>8219</v>
      </c>
      <c r="B212">
        <v>167</v>
      </c>
      <c r="D212" t="s">
        <v>8221</v>
      </c>
      <c r="E212">
        <v>1</v>
      </c>
    </row>
    <row r="213" spans="1:5" x14ac:dyDescent="0.35">
      <c r="A213" t="s">
        <v>8219</v>
      </c>
      <c r="B213">
        <v>340</v>
      </c>
      <c r="D213" t="s">
        <v>8221</v>
      </c>
      <c r="E213">
        <v>1</v>
      </c>
    </row>
    <row r="214" spans="1:5" x14ac:dyDescent="0.35">
      <c r="A214" t="s">
        <v>8219</v>
      </c>
      <c r="B214">
        <v>438</v>
      </c>
      <c r="D214" t="s">
        <v>8221</v>
      </c>
      <c r="E214">
        <v>2</v>
      </c>
    </row>
    <row r="215" spans="1:5" x14ac:dyDescent="0.35">
      <c r="A215" t="s">
        <v>8219</v>
      </c>
      <c r="B215">
        <v>555</v>
      </c>
      <c r="D215" t="s">
        <v>8221</v>
      </c>
      <c r="E215">
        <v>0</v>
      </c>
    </row>
    <row r="216" spans="1:5" x14ac:dyDescent="0.35">
      <c r="A216" t="s">
        <v>8219</v>
      </c>
      <c r="B216">
        <v>266</v>
      </c>
      <c r="D216" t="s">
        <v>8221</v>
      </c>
      <c r="E216">
        <v>9</v>
      </c>
    </row>
    <row r="217" spans="1:5" x14ac:dyDescent="0.35">
      <c r="A217" t="s">
        <v>8219</v>
      </c>
      <c r="B217">
        <v>69</v>
      </c>
      <c r="D217" t="s">
        <v>8221</v>
      </c>
      <c r="E217">
        <v>4</v>
      </c>
    </row>
    <row r="218" spans="1:5" x14ac:dyDescent="0.35">
      <c r="A218" t="s">
        <v>8219</v>
      </c>
      <c r="B218">
        <v>80</v>
      </c>
      <c r="D218" t="s">
        <v>8221</v>
      </c>
      <c r="E218">
        <v>4</v>
      </c>
    </row>
    <row r="219" spans="1:5" x14ac:dyDescent="0.35">
      <c r="A219" t="s">
        <v>8219</v>
      </c>
      <c r="B219">
        <v>493</v>
      </c>
      <c r="D219" t="s">
        <v>8221</v>
      </c>
      <c r="E219">
        <v>1</v>
      </c>
    </row>
    <row r="220" spans="1:5" x14ac:dyDescent="0.35">
      <c r="A220" t="s">
        <v>8219</v>
      </c>
      <c r="B220">
        <v>31</v>
      </c>
      <c r="D220" t="s">
        <v>8221</v>
      </c>
      <c r="E220">
        <v>1</v>
      </c>
    </row>
    <row r="221" spans="1:5" x14ac:dyDescent="0.35">
      <c r="A221" t="s">
        <v>8219</v>
      </c>
      <c r="B221">
        <v>236</v>
      </c>
      <c r="D221" t="s">
        <v>8221</v>
      </c>
      <c r="E221">
        <v>7</v>
      </c>
    </row>
    <row r="222" spans="1:5" x14ac:dyDescent="0.35">
      <c r="A222" t="s">
        <v>8219</v>
      </c>
      <c r="B222">
        <v>89</v>
      </c>
      <c r="D222" t="s">
        <v>8221</v>
      </c>
      <c r="E222">
        <v>5</v>
      </c>
    </row>
    <row r="223" spans="1:5" x14ac:dyDescent="0.35">
      <c r="A223" t="s">
        <v>8219</v>
      </c>
      <c r="B223">
        <v>299</v>
      </c>
      <c r="D223" t="s">
        <v>8221</v>
      </c>
      <c r="E223">
        <v>1</v>
      </c>
    </row>
    <row r="224" spans="1:5" x14ac:dyDescent="0.35">
      <c r="A224" t="s">
        <v>8219</v>
      </c>
      <c r="B224">
        <v>55</v>
      </c>
      <c r="D224" t="s">
        <v>8221</v>
      </c>
      <c r="E224">
        <v>0</v>
      </c>
    </row>
    <row r="225" spans="1:5" x14ac:dyDescent="0.35">
      <c r="A225" t="s">
        <v>8219</v>
      </c>
      <c r="B225">
        <v>325</v>
      </c>
      <c r="D225" t="s">
        <v>8221</v>
      </c>
      <c r="E225">
        <v>0</v>
      </c>
    </row>
    <row r="226" spans="1:5" x14ac:dyDescent="0.35">
      <c r="A226" t="s">
        <v>8219</v>
      </c>
      <c r="B226">
        <v>524</v>
      </c>
      <c r="D226" t="s">
        <v>8221</v>
      </c>
      <c r="E226">
        <v>1</v>
      </c>
    </row>
    <row r="227" spans="1:5" x14ac:dyDescent="0.35">
      <c r="A227" t="s">
        <v>8219</v>
      </c>
      <c r="B227">
        <v>285</v>
      </c>
      <c r="D227" t="s">
        <v>8221</v>
      </c>
      <c r="E227">
        <v>2</v>
      </c>
    </row>
    <row r="228" spans="1:5" x14ac:dyDescent="0.35">
      <c r="A228" t="s">
        <v>8219</v>
      </c>
      <c r="B228">
        <v>179</v>
      </c>
      <c r="D228" t="s">
        <v>8221</v>
      </c>
      <c r="E228">
        <v>0</v>
      </c>
    </row>
    <row r="229" spans="1:5" x14ac:dyDescent="0.35">
      <c r="A229" t="s">
        <v>8219</v>
      </c>
      <c r="B229">
        <v>188</v>
      </c>
      <c r="D229" t="s">
        <v>8221</v>
      </c>
      <c r="E229">
        <v>4</v>
      </c>
    </row>
    <row r="230" spans="1:5" x14ac:dyDescent="0.35">
      <c r="A230" t="s">
        <v>8219</v>
      </c>
      <c r="B230">
        <v>379</v>
      </c>
      <c r="D230" t="s">
        <v>8221</v>
      </c>
      <c r="E230">
        <v>7</v>
      </c>
    </row>
    <row r="231" spans="1:5" x14ac:dyDescent="0.35">
      <c r="A231" t="s">
        <v>8219</v>
      </c>
      <c r="B231">
        <v>119</v>
      </c>
      <c r="D231" t="s">
        <v>8221</v>
      </c>
      <c r="E231">
        <v>2</v>
      </c>
    </row>
    <row r="232" spans="1:5" x14ac:dyDescent="0.35">
      <c r="A232" t="s">
        <v>8219</v>
      </c>
      <c r="B232">
        <v>167</v>
      </c>
      <c r="D232" t="s">
        <v>8221</v>
      </c>
      <c r="E232">
        <v>1</v>
      </c>
    </row>
    <row r="233" spans="1:5" x14ac:dyDescent="0.35">
      <c r="A233" t="s">
        <v>8219</v>
      </c>
      <c r="B233">
        <v>221</v>
      </c>
      <c r="D233" t="s">
        <v>8221</v>
      </c>
      <c r="E233">
        <v>9</v>
      </c>
    </row>
    <row r="234" spans="1:5" x14ac:dyDescent="0.35">
      <c r="A234" t="s">
        <v>8219</v>
      </c>
      <c r="B234">
        <v>964</v>
      </c>
      <c r="D234" t="s">
        <v>8221</v>
      </c>
      <c r="E234">
        <v>2</v>
      </c>
    </row>
    <row r="235" spans="1:5" x14ac:dyDescent="0.35">
      <c r="A235" t="s">
        <v>8219</v>
      </c>
      <c r="B235">
        <v>286</v>
      </c>
      <c r="D235" t="s">
        <v>8221</v>
      </c>
      <c r="E235">
        <v>1</v>
      </c>
    </row>
    <row r="236" spans="1:5" x14ac:dyDescent="0.35">
      <c r="A236" t="s">
        <v>8219</v>
      </c>
      <c r="B236">
        <v>613</v>
      </c>
      <c r="D236" t="s">
        <v>8221</v>
      </c>
      <c r="E236">
        <v>7</v>
      </c>
    </row>
    <row r="237" spans="1:5" x14ac:dyDescent="0.35">
      <c r="A237" t="s">
        <v>8219</v>
      </c>
      <c r="B237">
        <v>29</v>
      </c>
      <c r="D237" t="s">
        <v>8221</v>
      </c>
      <c r="E237">
        <v>2</v>
      </c>
    </row>
    <row r="238" spans="1:5" x14ac:dyDescent="0.35">
      <c r="A238" t="s">
        <v>8219</v>
      </c>
      <c r="B238">
        <v>165</v>
      </c>
      <c r="D238" t="s">
        <v>8221</v>
      </c>
      <c r="E238">
        <v>8</v>
      </c>
    </row>
    <row r="239" spans="1:5" x14ac:dyDescent="0.35">
      <c r="A239" t="s">
        <v>8219</v>
      </c>
      <c r="B239">
        <v>97</v>
      </c>
      <c r="D239" t="s">
        <v>8221</v>
      </c>
      <c r="E239">
        <v>2</v>
      </c>
    </row>
    <row r="240" spans="1:5" x14ac:dyDescent="0.35">
      <c r="A240" t="s">
        <v>8219</v>
      </c>
      <c r="B240">
        <v>303</v>
      </c>
      <c r="D240" t="s">
        <v>8221</v>
      </c>
      <c r="E240">
        <v>2</v>
      </c>
    </row>
    <row r="241" spans="1:5" x14ac:dyDescent="0.35">
      <c r="A241" t="s">
        <v>8219</v>
      </c>
      <c r="B241">
        <v>267</v>
      </c>
      <c r="D241" t="s">
        <v>8221</v>
      </c>
      <c r="E241">
        <v>7</v>
      </c>
    </row>
    <row r="242" spans="1:5" x14ac:dyDescent="0.35">
      <c r="A242" t="s">
        <v>8219</v>
      </c>
      <c r="B242">
        <v>302</v>
      </c>
      <c r="D242" t="s">
        <v>8221</v>
      </c>
      <c r="E242">
        <v>2</v>
      </c>
    </row>
    <row r="243" spans="1:5" x14ac:dyDescent="0.35">
      <c r="A243" t="s">
        <v>8219</v>
      </c>
      <c r="B243">
        <v>87</v>
      </c>
      <c r="D243" t="s">
        <v>8221</v>
      </c>
      <c r="E243">
        <v>18</v>
      </c>
    </row>
    <row r="244" spans="1:5" x14ac:dyDescent="0.35">
      <c r="A244" t="s">
        <v>8219</v>
      </c>
      <c r="B244">
        <v>354</v>
      </c>
      <c r="D244" t="s">
        <v>8221</v>
      </c>
      <c r="E244">
        <v>9</v>
      </c>
    </row>
    <row r="245" spans="1:5" x14ac:dyDescent="0.35">
      <c r="A245" t="s">
        <v>8219</v>
      </c>
      <c r="B245">
        <v>86</v>
      </c>
      <c r="D245" t="s">
        <v>8221</v>
      </c>
      <c r="E245">
        <v>4</v>
      </c>
    </row>
    <row r="246" spans="1:5" x14ac:dyDescent="0.35">
      <c r="A246" t="s">
        <v>8219</v>
      </c>
      <c r="B246">
        <v>26</v>
      </c>
      <c r="D246" t="s">
        <v>8221</v>
      </c>
      <c r="E246">
        <v>7</v>
      </c>
    </row>
    <row r="247" spans="1:5" x14ac:dyDescent="0.35">
      <c r="A247" t="s">
        <v>8219</v>
      </c>
      <c r="B247">
        <v>113</v>
      </c>
      <c r="D247" t="s">
        <v>8221</v>
      </c>
      <c r="E247">
        <v>29</v>
      </c>
    </row>
    <row r="248" spans="1:5" x14ac:dyDescent="0.35">
      <c r="A248" t="s">
        <v>8219</v>
      </c>
      <c r="B248">
        <v>65</v>
      </c>
      <c r="D248" t="s">
        <v>8221</v>
      </c>
      <c r="E248">
        <v>12</v>
      </c>
    </row>
    <row r="249" spans="1:5" x14ac:dyDescent="0.35">
      <c r="A249" t="s">
        <v>8219</v>
      </c>
      <c r="B249">
        <v>134</v>
      </c>
      <c r="D249" t="s">
        <v>8221</v>
      </c>
      <c r="E249">
        <v>4</v>
      </c>
    </row>
    <row r="250" spans="1:5" x14ac:dyDescent="0.35">
      <c r="A250" t="s">
        <v>8219</v>
      </c>
      <c r="B250">
        <v>119</v>
      </c>
      <c r="D250" t="s">
        <v>8221</v>
      </c>
      <c r="E250">
        <v>28</v>
      </c>
    </row>
    <row r="251" spans="1:5" x14ac:dyDescent="0.35">
      <c r="A251" t="s">
        <v>8219</v>
      </c>
      <c r="B251">
        <v>159</v>
      </c>
      <c r="D251" t="s">
        <v>8221</v>
      </c>
      <c r="E251">
        <v>25</v>
      </c>
    </row>
    <row r="252" spans="1:5" x14ac:dyDescent="0.35">
      <c r="A252" t="s">
        <v>8219</v>
      </c>
      <c r="B252">
        <v>167</v>
      </c>
      <c r="D252" t="s">
        <v>8221</v>
      </c>
      <c r="E252">
        <v>28</v>
      </c>
    </row>
    <row r="253" spans="1:5" x14ac:dyDescent="0.35">
      <c r="A253" t="s">
        <v>8219</v>
      </c>
      <c r="B253">
        <v>43</v>
      </c>
      <c r="D253" t="s">
        <v>8221</v>
      </c>
      <c r="E253">
        <v>310</v>
      </c>
    </row>
    <row r="254" spans="1:5" x14ac:dyDescent="0.35">
      <c r="A254" t="s">
        <v>8219</v>
      </c>
      <c r="B254">
        <v>1062</v>
      </c>
      <c r="D254" t="s">
        <v>8221</v>
      </c>
      <c r="E254">
        <v>15</v>
      </c>
    </row>
    <row r="255" spans="1:5" x14ac:dyDescent="0.35">
      <c r="A255" t="s">
        <v>8219</v>
      </c>
      <c r="B255">
        <v>9</v>
      </c>
      <c r="D255" t="s">
        <v>8221</v>
      </c>
      <c r="E255">
        <v>215</v>
      </c>
    </row>
    <row r="256" spans="1:5" x14ac:dyDescent="0.35">
      <c r="A256" t="s">
        <v>8219</v>
      </c>
      <c r="B256">
        <v>89</v>
      </c>
      <c r="D256" t="s">
        <v>8221</v>
      </c>
      <c r="E256">
        <v>3</v>
      </c>
    </row>
    <row r="257" spans="1:5" x14ac:dyDescent="0.35">
      <c r="A257" t="s">
        <v>8219</v>
      </c>
      <c r="B257">
        <v>174</v>
      </c>
      <c r="D257" t="s">
        <v>8221</v>
      </c>
      <c r="E257">
        <v>2</v>
      </c>
    </row>
    <row r="258" spans="1:5" x14ac:dyDescent="0.35">
      <c r="A258" t="s">
        <v>8219</v>
      </c>
      <c r="B258">
        <v>14</v>
      </c>
      <c r="D258" t="s">
        <v>8221</v>
      </c>
      <c r="E258">
        <v>26</v>
      </c>
    </row>
    <row r="259" spans="1:5" x14ac:dyDescent="0.35">
      <c r="A259" t="s">
        <v>8219</v>
      </c>
      <c r="B259">
        <v>48</v>
      </c>
      <c r="D259" t="s">
        <v>8221</v>
      </c>
      <c r="E259">
        <v>24</v>
      </c>
    </row>
    <row r="260" spans="1:5" x14ac:dyDescent="0.35">
      <c r="A260" t="s">
        <v>8219</v>
      </c>
      <c r="B260">
        <v>133</v>
      </c>
      <c r="D260" t="s">
        <v>8221</v>
      </c>
      <c r="E260">
        <v>96</v>
      </c>
    </row>
    <row r="261" spans="1:5" x14ac:dyDescent="0.35">
      <c r="A261" t="s">
        <v>8219</v>
      </c>
      <c r="B261">
        <v>83</v>
      </c>
      <c r="D261" t="s">
        <v>8221</v>
      </c>
      <c r="E261">
        <v>17</v>
      </c>
    </row>
    <row r="262" spans="1:5" x14ac:dyDescent="0.35">
      <c r="A262" t="s">
        <v>8219</v>
      </c>
      <c r="B262">
        <v>149</v>
      </c>
      <c r="D262" t="s">
        <v>8221</v>
      </c>
      <c r="E262">
        <v>94</v>
      </c>
    </row>
    <row r="263" spans="1:5" x14ac:dyDescent="0.35">
      <c r="A263" t="s">
        <v>8219</v>
      </c>
      <c r="B263">
        <v>49</v>
      </c>
      <c r="D263" t="s">
        <v>8221</v>
      </c>
      <c r="E263">
        <v>129</v>
      </c>
    </row>
    <row r="264" spans="1:5" x14ac:dyDescent="0.35">
      <c r="A264" t="s">
        <v>8219</v>
      </c>
      <c r="B264">
        <v>251</v>
      </c>
      <c r="D264" t="s">
        <v>8221</v>
      </c>
      <c r="E264">
        <v>1</v>
      </c>
    </row>
    <row r="265" spans="1:5" x14ac:dyDescent="0.35">
      <c r="A265" t="s">
        <v>8219</v>
      </c>
      <c r="B265">
        <v>22</v>
      </c>
      <c r="D265" t="s">
        <v>8221</v>
      </c>
      <c r="E265">
        <v>4</v>
      </c>
    </row>
    <row r="266" spans="1:5" x14ac:dyDescent="0.35">
      <c r="A266" t="s">
        <v>8219</v>
      </c>
      <c r="B266">
        <v>48</v>
      </c>
      <c r="D266" t="s">
        <v>8221</v>
      </c>
      <c r="E266">
        <v>3</v>
      </c>
    </row>
    <row r="267" spans="1:5" x14ac:dyDescent="0.35">
      <c r="A267" t="s">
        <v>8219</v>
      </c>
      <c r="B267">
        <v>383</v>
      </c>
      <c r="D267" t="s">
        <v>8221</v>
      </c>
      <c r="E267">
        <v>135</v>
      </c>
    </row>
    <row r="268" spans="1:5" x14ac:dyDescent="0.35">
      <c r="A268" t="s">
        <v>8219</v>
      </c>
      <c r="B268">
        <v>237</v>
      </c>
      <c r="D268" t="s">
        <v>8221</v>
      </c>
      <c r="E268">
        <v>10</v>
      </c>
    </row>
    <row r="269" spans="1:5" x14ac:dyDescent="0.35">
      <c r="A269" t="s">
        <v>8219</v>
      </c>
      <c r="B269">
        <v>13</v>
      </c>
      <c r="D269" t="s">
        <v>8221</v>
      </c>
      <c r="E269">
        <v>0</v>
      </c>
    </row>
    <row r="270" spans="1:5" x14ac:dyDescent="0.35">
      <c r="A270" t="s">
        <v>8219</v>
      </c>
      <c r="B270">
        <v>562</v>
      </c>
      <c r="D270" t="s">
        <v>8221</v>
      </c>
      <c r="E270">
        <v>6</v>
      </c>
    </row>
    <row r="271" spans="1:5" x14ac:dyDescent="0.35">
      <c r="A271" t="s">
        <v>8219</v>
      </c>
      <c r="B271">
        <v>71</v>
      </c>
      <c r="D271" t="s">
        <v>8221</v>
      </c>
      <c r="E271">
        <v>36</v>
      </c>
    </row>
    <row r="272" spans="1:5" x14ac:dyDescent="0.35">
      <c r="A272" t="s">
        <v>8219</v>
      </c>
      <c r="B272">
        <v>1510</v>
      </c>
      <c r="D272" t="s">
        <v>8221</v>
      </c>
      <c r="E272">
        <v>336</v>
      </c>
    </row>
    <row r="273" spans="1:5" x14ac:dyDescent="0.35">
      <c r="A273" t="s">
        <v>8219</v>
      </c>
      <c r="B273">
        <v>14</v>
      </c>
      <c r="D273" t="s">
        <v>8221</v>
      </c>
      <c r="E273">
        <v>34</v>
      </c>
    </row>
    <row r="274" spans="1:5" x14ac:dyDescent="0.35">
      <c r="A274" t="s">
        <v>8219</v>
      </c>
      <c r="B274">
        <v>193</v>
      </c>
      <c r="D274" t="s">
        <v>8221</v>
      </c>
      <c r="E274">
        <v>10</v>
      </c>
    </row>
    <row r="275" spans="1:5" x14ac:dyDescent="0.35">
      <c r="A275" t="s">
        <v>8219</v>
      </c>
      <c r="B275">
        <v>206</v>
      </c>
      <c r="D275" t="s">
        <v>8221</v>
      </c>
      <c r="E275">
        <v>201</v>
      </c>
    </row>
    <row r="276" spans="1:5" x14ac:dyDescent="0.35">
      <c r="A276" t="s">
        <v>8219</v>
      </c>
      <c r="B276">
        <v>351</v>
      </c>
      <c r="D276" t="s">
        <v>8221</v>
      </c>
      <c r="E276">
        <v>296</v>
      </c>
    </row>
    <row r="277" spans="1:5" x14ac:dyDescent="0.35">
      <c r="A277" t="s">
        <v>8219</v>
      </c>
      <c r="B277">
        <v>50</v>
      </c>
      <c r="D277" t="s">
        <v>8221</v>
      </c>
      <c r="E277">
        <v>7</v>
      </c>
    </row>
    <row r="278" spans="1:5" x14ac:dyDescent="0.35">
      <c r="A278" t="s">
        <v>8219</v>
      </c>
      <c r="B278">
        <v>184</v>
      </c>
      <c r="D278" t="s">
        <v>8221</v>
      </c>
      <c r="E278">
        <v>7</v>
      </c>
    </row>
    <row r="279" spans="1:5" x14ac:dyDescent="0.35">
      <c r="A279" t="s">
        <v>8219</v>
      </c>
      <c r="B279">
        <v>196</v>
      </c>
      <c r="D279" t="s">
        <v>8221</v>
      </c>
      <c r="E279">
        <v>1</v>
      </c>
    </row>
    <row r="280" spans="1:5" x14ac:dyDescent="0.35">
      <c r="A280" t="s">
        <v>8219</v>
      </c>
      <c r="B280">
        <v>229</v>
      </c>
      <c r="D280" t="s">
        <v>8221</v>
      </c>
      <c r="E280">
        <v>114</v>
      </c>
    </row>
    <row r="281" spans="1:5" x14ac:dyDescent="0.35">
      <c r="A281" t="s">
        <v>8219</v>
      </c>
      <c r="B281">
        <v>67</v>
      </c>
      <c r="D281" t="s">
        <v>8221</v>
      </c>
      <c r="E281">
        <v>29</v>
      </c>
    </row>
    <row r="282" spans="1:5" x14ac:dyDescent="0.35">
      <c r="A282" t="s">
        <v>8219</v>
      </c>
      <c r="B282">
        <v>95</v>
      </c>
      <c r="D282" t="s">
        <v>8221</v>
      </c>
      <c r="E282">
        <v>890</v>
      </c>
    </row>
    <row r="283" spans="1:5" x14ac:dyDescent="0.35">
      <c r="A283" t="s">
        <v>8219</v>
      </c>
      <c r="B283">
        <v>62</v>
      </c>
      <c r="D283" t="s">
        <v>8221</v>
      </c>
      <c r="E283">
        <v>31</v>
      </c>
    </row>
    <row r="284" spans="1:5" x14ac:dyDescent="0.35">
      <c r="A284" t="s">
        <v>8219</v>
      </c>
      <c r="B284">
        <v>73</v>
      </c>
      <c r="D284" t="s">
        <v>8221</v>
      </c>
      <c r="E284">
        <v>21</v>
      </c>
    </row>
    <row r="285" spans="1:5" x14ac:dyDescent="0.35">
      <c r="A285" t="s">
        <v>8219</v>
      </c>
      <c r="B285">
        <v>43</v>
      </c>
      <c r="D285" t="s">
        <v>8221</v>
      </c>
      <c r="E285">
        <v>37</v>
      </c>
    </row>
    <row r="286" spans="1:5" x14ac:dyDescent="0.35">
      <c r="A286" t="s">
        <v>8219</v>
      </c>
      <c r="B286">
        <v>70</v>
      </c>
      <c r="D286" t="s">
        <v>8221</v>
      </c>
      <c r="E286">
        <v>7</v>
      </c>
    </row>
    <row r="287" spans="1:5" x14ac:dyDescent="0.35">
      <c r="A287" t="s">
        <v>8219</v>
      </c>
      <c r="B287">
        <v>271</v>
      </c>
      <c r="D287" t="s">
        <v>8221</v>
      </c>
      <c r="E287">
        <v>4</v>
      </c>
    </row>
    <row r="288" spans="1:5" x14ac:dyDescent="0.35">
      <c r="A288" t="s">
        <v>8219</v>
      </c>
      <c r="B288">
        <v>55</v>
      </c>
      <c r="D288" t="s">
        <v>8221</v>
      </c>
      <c r="E288">
        <v>5</v>
      </c>
    </row>
    <row r="289" spans="1:5" x14ac:dyDescent="0.35">
      <c r="A289" t="s">
        <v>8219</v>
      </c>
      <c r="B289">
        <v>35</v>
      </c>
      <c r="D289" t="s">
        <v>8221</v>
      </c>
      <c r="E289">
        <v>0</v>
      </c>
    </row>
    <row r="290" spans="1:5" x14ac:dyDescent="0.35">
      <c r="A290" t="s">
        <v>8219</v>
      </c>
      <c r="B290">
        <v>22</v>
      </c>
      <c r="D290" t="s">
        <v>8221</v>
      </c>
      <c r="E290">
        <v>456</v>
      </c>
    </row>
    <row r="291" spans="1:5" x14ac:dyDescent="0.35">
      <c r="A291" t="s">
        <v>8219</v>
      </c>
      <c r="B291">
        <v>38</v>
      </c>
      <c r="D291" t="s">
        <v>8221</v>
      </c>
      <c r="E291">
        <v>369</v>
      </c>
    </row>
    <row r="292" spans="1:5" x14ac:dyDescent="0.35">
      <c r="A292" t="s">
        <v>8219</v>
      </c>
      <c r="B292">
        <v>15</v>
      </c>
      <c r="D292" t="s">
        <v>8221</v>
      </c>
      <c r="E292">
        <v>2</v>
      </c>
    </row>
    <row r="293" spans="1:5" x14ac:dyDescent="0.35">
      <c r="A293" t="s">
        <v>8219</v>
      </c>
      <c r="B293">
        <v>7</v>
      </c>
      <c r="D293" t="s">
        <v>8221</v>
      </c>
      <c r="E293">
        <v>0</v>
      </c>
    </row>
    <row r="294" spans="1:5" x14ac:dyDescent="0.35">
      <c r="A294" t="s">
        <v>8219</v>
      </c>
      <c r="B294">
        <v>241</v>
      </c>
      <c r="D294" t="s">
        <v>8221</v>
      </c>
      <c r="E294">
        <v>338</v>
      </c>
    </row>
    <row r="295" spans="1:5" x14ac:dyDescent="0.35">
      <c r="A295" t="s">
        <v>8219</v>
      </c>
      <c r="B295">
        <v>55</v>
      </c>
      <c r="D295" t="s">
        <v>8221</v>
      </c>
      <c r="E295">
        <v>4</v>
      </c>
    </row>
    <row r="296" spans="1:5" x14ac:dyDescent="0.35">
      <c r="A296" t="s">
        <v>8219</v>
      </c>
      <c r="B296">
        <v>171</v>
      </c>
      <c r="D296" t="s">
        <v>8221</v>
      </c>
      <c r="E296">
        <v>1</v>
      </c>
    </row>
    <row r="297" spans="1:5" x14ac:dyDescent="0.35">
      <c r="A297" t="s">
        <v>8219</v>
      </c>
      <c r="B297">
        <v>208</v>
      </c>
      <c r="D297" t="s">
        <v>8221</v>
      </c>
      <c r="E297">
        <v>28</v>
      </c>
    </row>
    <row r="298" spans="1:5" x14ac:dyDescent="0.35">
      <c r="A298" t="s">
        <v>8219</v>
      </c>
      <c r="B298">
        <v>21</v>
      </c>
      <c r="D298" t="s">
        <v>8221</v>
      </c>
      <c r="E298">
        <v>12</v>
      </c>
    </row>
    <row r="299" spans="1:5" x14ac:dyDescent="0.35">
      <c r="A299" t="s">
        <v>8219</v>
      </c>
      <c r="B299">
        <v>25</v>
      </c>
      <c r="D299" t="s">
        <v>8221</v>
      </c>
      <c r="E299">
        <v>16</v>
      </c>
    </row>
    <row r="300" spans="1:5" x14ac:dyDescent="0.35">
      <c r="A300" t="s">
        <v>8219</v>
      </c>
      <c r="B300">
        <v>52</v>
      </c>
      <c r="D300" t="s">
        <v>8221</v>
      </c>
      <c r="E300">
        <v>4</v>
      </c>
    </row>
    <row r="301" spans="1:5" x14ac:dyDescent="0.35">
      <c r="A301" t="s">
        <v>8219</v>
      </c>
      <c r="B301">
        <v>104</v>
      </c>
      <c r="D301" t="s">
        <v>8221</v>
      </c>
      <c r="E301">
        <v>4</v>
      </c>
    </row>
    <row r="302" spans="1:5" x14ac:dyDescent="0.35">
      <c r="A302" t="s">
        <v>8219</v>
      </c>
      <c r="B302">
        <v>73</v>
      </c>
      <c r="D302" t="s">
        <v>8221</v>
      </c>
      <c r="E302">
        <v>10</v>
      </c>
    </row>
    <row r="303" spans="1:5" x14ac:dyDescent="0.35">
      <c r="A303" t="s">
        <v>8219</v>
      </c>
      <c r="B303">
        <v>34</v>
      </c>
      <c r="D303" t="s">
        <v>8221</v>
      </c>
      <c r="E303">
        <v>0</v>
      </c>
    </row>
    <row r="304" spans="1:5" x14ac:dyDescent="0.35">
      <c r="A304" t="s">
        <v>8219</v>
      </c>
      <c r="B304">
        <v>56</v>
      </c>
      <c r="D304" t="s">
        <v>8221</v>
      </c>
      <c r="E304">
        <v>6</v>
      </c>
    </row>
    <row r="305" spans="1:5" x14ac:dyDescent="0.35">
      <c r="A305" t="s">
        <v>8219</v>
      </c>
      <c r="B305">
        <v>31</v>
      </c>
      <c r="D305" t="s">
        <v>8221</v>
      </c>
      <c r="E305">
        <v>0</v>
      </c>
    </row>
    <row r="306" spans="1:5" x14ac:dyDescent="0.35">
      <c r="A306" t="s">
        <v>8219</v>
      </c>
      <c r="B306">
        <v>84</v>
      </c>
      <c r="D306" t="s">
        <v>8221</v>
      </c>
      <c r="E306">
        <v>1</v>
      </c>
    </row>
    <row r="307" spans="1:5" x14ac:dyDescent="0.35">
      <c r="A307" t="s">
        <v>8219</v>
      </c>
      <c r="B307">
        <v>130</v>
      </c>
      <c r="D307" t="s">
        <v>8221</v>
      </c>
      <c r="E307">
        <v>0</v>
      </c>
    </row>
    <row r="308" spans="1:5" x14ac:dyDescent="0.35">
      <c r="A308" t="s">
        <v>8219</v>
      </c>
      <c r="B308">
        <v>12</v>
      </c>
      <c r="D308" t="s">
        <v>8221</v>
      </c>
      <c r="E308">
        <v>44</v>
      </c>
    </row>
    <row r="309" spans="1:5" x14ac:dyDescent="0.35">
      <c r="A309" t="s">
        <v>8219</v>
      </c>
      <c r="B309">
        <v>23</v>
      </c>
      <c r="D309" t="s">
        <v>8221</v>
      </c>
      <c r="E309">
        <v>0</v>
      </c>
    </row>
    <row r="310" spans="1:5" x14ac:dyDescent="0.35">
      <c r="A310" t="s">
        <v>8219</v>
      </c>
      <c r="B310">
        <v>158</v>
      </c>
      <c r="D310" t="s">
        <v>8221</v>
      </c>
      <c r="E310">
        <v>3</v>
      </c>
    </row>
    <row r="311" spans="1:5" x14ac:dyDescent="0.35">
      <c r="A311" t="s">
        <v>8219</v>
      </c>
      <c r="B311">
        <v>30</v>
      </c>
      <c r="D311" t="s">
        <v>8221</v>
      </c>
      <c r="E311">
        <v>0</v>
      </c>
    </row>
    <row r="312" spans="1:5" x14ac:dyDescent="0.35">
      <c r="A312" t="s">
        <v>8219</v>
      </c>
      <c r="B312">
        <v>18</v>
      </c>
      <c r="D312" t="s">
        <v>8221</v>
      </c>
      <c r="E312">
        <v>52</v>
      </c>
    </row>
    <row r="313" spans="1:5" x14ac:dyDescent="0.35">
      <c r="A313" t="s">
        <v>8219</v>
      </c>
      <c r="B313">
        <v>29</v>
      </c>
      <c r="D313" t="s">
        <v>8221</v>
      </c>
      <c r="E313">
        <v>0</v>
      </c>
    </row>
    <row r="314" spans="1:5" x14ac:dyDescent="0.35">
      <c r="A314" t="s">
        <v>8219</v>
      </c>
      <c r="B314">
        <v>31</v>
      </c>
      <c r="D314" t="s">
        <v>8221</v>
      </c>
      <c r="E314">
        <v>1</v>
      </c>
    </row>
    <row r="315" spans="1:5" x14ac:dyDescent="0.35">
      <c r="A315" t="s">
        <v>8219</v>
      </c>
      <c r="B315">
        <v>173</v>
      </c>
      <c r="D315" t="s">
        <v>8221</v>
      </c>
      <c r="E315">
        <v>1</v>
      </c>
    </row>
    <row r="316" spans="1:5" x14ac:dyDescent="0.35">
      <c r="A316" t="s">
        <v>8219</v>
      </c>
      <c r="B316">
        <v>17</v>
      </c>
      <c r="D316" t="s">
        <v>8221</v>
      </c>
      <c r="E316">
        <v>2</v>
      </c>
    </row>
    <row r="317" spans="1:5" x14ac:dyDescent="0.35">
      <c r="A317" t="s">
        <v>8219</v>
      </c>
      <c r="B317">
        <v>48</v>
      </c>
      <c r="D317" t="s">
        <v>8221</v>
      </c>
      <c r="E317">
        <v>9</v>
      </c>
    </row>
    <row r="318" spans="1:5" x14ac:dyDescent="0.35">
      <c r="A318" t="s">
        <v>8219</v>
      </c>
      <c r="B318">
        <v>59</v>
      </c>
      <c r="D318" t="s">
        <v>8221</v>
      </c>
      <c r="E318">
        <v>5</v>
      </c>
    </row>
    <row r="319" spans="1:5" x14ac:dyDescent="0.35">
      <c r="A319" t="s">
        <v>8219</v>
      </c>
      <c r="B319">
        <v>39</v>
      </c>
      <c r="D319" t="s">
        <v>8221</v>
      </c>
      <c r="E319">
        <v>57</v>
      </c>
    </row>
    <row r="320" spans="1:5" x14ac:dyDescent="0.35">
      <c r="A320" t="s">
        <v>8219</v>
      </c>
      <c r="B320">
        <v>59</v>
      </c>
      <c r="D320" t="s">
        <v>8221</v>
      </c>
      <c r="E320">
        <v>3</v>
      </c>
    </row>
    <row r="321" spans="1:5" x14ac:dyDescent="0.35">
      <c r="A321" t="s">
        <v>8219</v>
      </c>
      <c r="B321">
        <v>60</v>
      </c>
      <c r="D321" t="s">
        <v>8221</v>
      </c>
      <c r="E321">
        <v>1</v>
      </c>
    </row>
    <row r="322" spans="1:5" x14ac:dyDescent="0.35">
      <c r="A322" t="s">
        <v>8219</v>
      </c>
      <c r="B322">
        <v>20</v>
      </c>
      <c r="D322" t="s">
        <v>8221</v>
      </c>
      <c r="E322">
        <v>6</v>
      </c>
    </row>
    <row r="323" spans="1:5" x14ac:dyDescent="0.35">
      <c r="A323" t="s">
        <v>8219</v>
      </c>
      <c r="B323">
        <v>2</v>
      </c>
      <c r="D323" t="s">
        <v>8221</v>
      </c>
      <c r="E323">
        <v>48</v>
      </c>
    </row>
    <row r="324" spans="1:5" x14ac:dyDescent="0.35">
      <c r="A324" t="s">
        <v>8219</v>
      </c>
      <c r="B324">
        <v>315</v>
      </c>
      <c r="D324" t="s">
        <v>8221</v>
      </c>
      <c r="E324">
        <v>2</v>
      </c>
    </row>
    <row r="325" spans="1:5" x14ac:dyDescent="0.35">
      <c r="A325" t="s">
        <v>8219</v>
      </c>
      <c r="B325">
        <v>2174</v>
      </c>
      <c r="D325" t="s">
        <v>8221</v>
      </c>
      <c r="E325">
        <v>4</v>
      </c>
    </row>
    <row r="326" spans="1:5" x14ac:dyDescent="0.35">
      <c r="A326" t="s">
        <v>8219</v>
      </c>
      <c r="B326">
        <v>152</v>
      </c>
      <c r="D326" t="s">
        <v>8221</v>
      </c>
      <c r="E326">
        <v>5</v>
      </c>
    </row>
    <row r="327" spans="1:5" x14ac:dyDescent="0.35">
      <c r="A327" t="s">
        <v>8219</v>
      </c>
      <c r="B327">
        <v>1021</v>
      </c>
      <c r="D327" t="s">
        <v>8221</v>
      </c>
      <c r="E327">
        <v>79</v>
      </c>
    </row>
    <row r="328" spans="1:5" x14ac:dyDescent="0.35">
      <c r="A328" t="s">
        <v>8219</v>
      </c>
      <c r="B328">
        <v>237</v>
      </c>
      <c r="D328" t="s">
        <v>8221</v>
      </c>
      <c r="E328">
        <v>2</v>
      </c>
    </row>
    <row r="329" spans="1:5" x14ac:dyDescent="0.35">
      <c r="A329" t="s">
        <v>8219</v>
      </c>
      <c r="B329">
        <v>27</v>
      </c>
      <c r="D329" t="s">
        <v>8221</v>
      </c>
      <c r="E329">
        <v>11</v>
      </c>
    </row>
    <row r="330" spans="1:5" x14ac:dyDescent="0.35">
      <c r="A330" t="s">
        <v>8219</v>
      </c>
      <c r="B330">
        <v>17</v>
      </c>
      <c r="D330" t="s">
        <v>8221</v>
      </c>
      <c r="E330">
        <v>11</v>
      </c>
    </row>
    <row r="331" spans="1:5" x14ac:dyDescent="0.35">
      <c r="A331" t="s">
        <v>8219</v>
      </c>
      <c r="B331">
        <v>27</v>
      </c>
      <c r="D331" t="s">
        <v>8221</v>
      </c>
      <c r="E331">
        <v>1</v>
      </c>
    </row>
    <row r="332" spans="1:5" x14ac:dyDescent="0.35">
      <c r="A332" t="s">
        <v>8219</v>
      </c>
      <c r="B332">
        <v>82</v>
      </c>
      <c r="D332" t="s">
        <v>8221</v>
      </c>
      <c r="E332">
        <v>3</v>
      </c>
    </row>
    <row r="333" spans="1:5" x14ac:dyDescent="0.35">
      <c r="A333" t="s">
        <v>8219</v>
      </c>
      <c r="B333">
        <v>48</v>
      </c>
      <c r="D333" t="s">
        <v>8221</v>
      </c>
      <c r="E333">
        <v>5</v>
      </c>
    </row>
    <row r="334" spans="1:5" x14ac:dyDescent="0.35">
      <c r="A334" t="s">
        <v>8219</v>
      </c>
      <c r="B334">
        <v>105</v>
      </c>
      <c r="D334" t="s">
        <v>8221</v>
      </c>
      <c r="E334">
        <v>12</v>
      </c>
    </row>
    <row r="335" spans="1:5" x14ac:dyDescent="0.35">
      <c r="A335" t="s">
        <v>8219</v>
      </c>
      <c r="B335">
        <v>28</v>
      </c>
      <c r="D335" t="s">
        <v>8221</v>
      </c>
      <c r="E335">
        <v>2</v>
      </c>
    </row>
    <row r="336" spans="1:5" x14ac:dyDescent="0.35">
      <c r="A336" t="s">
        <v>8219</v>
      </c>
      <c r="B336">
        <v>1107</v>
      </c>
      <c r="D336" t="s">
        <v>8221</v>
      </c>
      <c r="E336">
        <v>5</v>
      </c>
    </row>
    <row r="337" spans="1:5" x14ac:dyDescent="0.35">
      <c r="A337" t="s">
        <v>8219</v>
      </c>
      <c r="B337">
        <v>1013</v>
      </c>
      <c r="D337" t="s">
        <v>8221</v>
      </c>
      <c r="E337">
        <v>21</v>
      </c>
    </row>
    <row r="338" spans="1:5" x14ac:dyDescent="0.35">
      <c r="A338" t="s">
        <v>8219</v>
      </c>
      <c r="B338">
        <v>274</v>
      </c>
      <c r="D338" t="s">
        <v>8221</v>
      </c>
      <c r="E338">
        <v>0</v>
      </c>
    </row>
    <row r="339" spans="1:5" x14ac:dyDescent="0.35">
      <c r="A339" t="s">
        <v>8219</v>
      </c>
      <c r="B339">
        <v>87</v>
      </c>
      <c r="D339" t="s">
        <v>8221</v>
      </c>
      <c r="E339">
        <v>45</v>
      </c>
    </row>
    <row r="340" spans="1:5" x14ac:dyDescent="0.35">
      <c r="A340" t="s">
        <v>8219</v>
      </c>
      <c r="B340">
        <v>99</v>
      </c>
      <c r="D340" t="s">
        <v>8221</v>
      </c>
      <c r="E340">
        <v>29</v>
      </c>
    </row>
    <row r="341" spans="1:5" x14ac:dyDescent="0.35">
      <c r="A341" t="s">
        <v>8219</v>
      </c>
      <c r="B341">
        <v>276</v>
      </c>
      <c r="D341" t="s">
        <v>8221</v>
      </c>
      <c r="E341">
        <v>2</v>
      </c>
    </row>
    <row r="342" spans="1:5" x14ac:dyDescent="0.35">
      <c r="A342" t="s">
        <v>8219</v>
      </c>
      <c r="B342">
        <v>21</v>
      </c>
      <c r="D342" t="s">
        <v>8221</v>
      </c>
      <c r="E342">
        <v>30</v>
      </c>
    </row>
    <row r="343" spans="1:5" x14ac:dyDescent="0.35">
      <c r="A343" t="s">
        <v>8219</v>
      </c>
      <c r="B343">
        <v>41</v>
      </c>
      <c r="D343" t="s">
        <v>8221</v>
      </c>
      <c r="E343">
        <v>8</v>
      </c>
    </row>
    <row r="344" spans="1:5" x14ac:dyDescent="0.35">
      <c r="A344" t="s">
        <v>8219</v>
      </c>
      <c r="B344">
        <v>119</v>
      </c>
      <c r="D344" t="s">
        <v>8221</v>
      </c>
      <c r="E344">
        <v>1</v>
      </c>
    </row>
    <row r="345" spans="1:5" x14ac:dyDescent="0.35">
      <c r="A345" t="s">
        <v>8219</v>
      </c>
      <c r="B345">
        <v>153</v>
      </c>
      <c r="D345" t="s">
        <v>8221</v>
      </c>
      <c r="E345">
        <v>14</v>
      </c>
    </row>
    <row r="346" spans="1:5" x14ac:dyDescent="0.35">
      <c r="A346" t="s">
        <v>8219</v>
      </c>
      <c r="B346">
        <v>100</v>
      </c>
      <c r="D346" t="s">
        <v>8221</v>
      </c>
      <c r="E346">
        <v>24</v>
      </c>
    </row>
    <row r="347" spans="1:5" x14ac:dyDescent="0.35">
      <c r="A347" t="s">
        <v>8219</v>
      </c>
      <c r="B347">
        <v>143</v>
      </c>
      <c r="D347" t="s">
        <v>8221</v>
      </c>
      <c r="E347">
        <v>2</v>
      </c>
    </row>
    <row r="348" spans="1:5" x14ac:dyDescent="0.35">
      <c r="A348" t="s">
        <v>8219</v>
      </c>
      <c r="B348">
        <v>140</v>
      </c>
      <c r="D348" t="s">
        <v>8221</v>
      </c>
      <c r="E348">
        <v>21</v>
      </c>
    </row>
    <row r="349" spans="1:5" x14ac:dyDescent="0.35">
      <c r="A349" t="s">
        <v>8219</v>
      </c>
      <c r="B349">
        <v>35</v>
      </c>
      <c r="D349" t="s">
        <v>8221</v>
      </c>
      <c r="E349">
        <v>7</v>
      </c>
    </row>
    <row r="350" spans="1:5" x14ac:dyDescent="0.35">
      <c r="A350" t="s">
        <v>8219</v>
      </c>
      <c r="B350">
        <v>149</v>
      </c>
      <c r="D350" t="s">
        <v>8221</v>
      </c>
      <c r="E350">
        <v>0</v>
      </c>
    </row>
    <row r="351" spans="1:5" x14ac:dyDescent="0.35">
      <c r="A351" t="s">
        <v>8219</v>
      </c>
      <c r="B351">
        <v>130</v>
      </c>
      <c r="D351" t="s">
        <v>8221</v>
      </c>
      <c r="E351">
        <v>4</v>
      </c>
    </row>
    <row r="352" spans="1:5" x14ac:dyDescent="0.35">
      <c r="A352" t="s">
        <v>8219</v>
      </c>
      <c r="B352">
        <v>120</v>
      </c>
      <c r="D352" t="s">
        <v>8221</v>
      </c>
      <c r="E352">
        <v>32</v>
      </c>
    </row>
    <row r="353" spans="1:5" x14ac:dyDescent="0.35">
      <c r="A353" t="s">
        <v>8219</v>
      </c>
      <c r="B353">
        <v>265</v>
      </c>
      <c r="D353" t="s">
        <v>8221</v>
      </c>
      <c r="E353">
        <v>4</v>
      </c>
    </row>
    <row r="354" spans="1:5" x14ac:dyDescent="0.35">
      <c r="A354" t="s">
        <v>8219</v>
      </c>
      <c r="B354">
        <v>71</v>
      </c>
      <c r="D354" t="s">
        <v>8221</v>
      </c>
      <c r="E354">
        <v>9</v>
      </c>
    </row>
    <row r="355" spans="1:5" x14ac:dyDescent="0.35">
      <c r="A355" t="s">
        <v>8219</v>
      </c>
      <c r="B355">
        <v>13</v>
      </c>
      <c r="D355" t="s">
        <v>8221</v>
      </c>
      <c r="E355">
        <v>17</v>
      </c>
    </row>
    <row r="356" spans="1:5" x14ac:dyDescent="0.35">
      <c r="A356" t="s">
        <v>8219</v>
      </c>
      <c r="B356">
        <v>169</v>
      </c>
      <c r="D356" t="s">
        <v>8221</v>
      </c>
      <c r="E356">
        <v>5</v>
      </c>
    </row>
    <row r="357" spans="1:5" x14ac:dyDescent="0.35">
      <c r="A357" t="s">
        <v>8219</v>
      </c>
      <c r="B357">
        <v>57</v>
      </c>
      <c r="D357" t="s">
        <v>8221</v>
      </c>
      <c r="E357">
        <v>53</v>
      </c>
    </row>
    <row r="358" spans="1:5" x14ac:dyDescent="0.35">
      <c r="A358" t="s">
        <v>8219</v>
      </c>
      <c r="B358">
        <v>229</v>
      </c>
      <c r="D358" t="s">
        <v>8221</v>
      </c>
      <c r="E358">
        <v>7</v>
      </c>
    </row>
    <row r="359" spans="1:5" x14ac:dyDescent="0.35">
      <c r="A359" t="s">
        <v>8219</v>
      </c>
      <c r="B359">
        <v>108</v>
      </c>
      <c r="D359" t="s">
        <v>8221</v>
      </c>
      <c r="E359">
        <v>72</v>
      </c>
    </row>
    <row r="360" spans="1:5" x14ac:dyDescent="0.35">
      <c r="A360" t="s">
        <v>8219</v>
      </c>
      <c r="B360">
        <v>108</v>
      </c>
      <c r="D360" t="s">
        <v>8221</v>
      </c>
      <c r="E360">
        <v>0</v>
      </c>
    </row>
    <row r="361" spans="1:5" x14ac:dyDescent="0.35">
      <c r="A361" t="s">
        <v>8219</v>
      </c>
      <c r="B361">
        <v>41</v>
      </c>
      <c r="D361" t="s">
        <v>8221</v>
      </c>
      <c r="E361">
        <v>2</v>
      </c>
    </row>
    <row r="362" spans="1:5" x14ac:dyDescent="0.35">
      <c r="A362" t="s">
        <v>8219</v>
      </c>
      <c r="B362">
        <v>139</v>
      </c>
      <c r="D362" t="s">
        <v>8221</v>
      </c>
      <c r="E362">
        <v>8</v>
      </c>
    </row>
    <row r="363" spans="1:5" x14ac:dyDescent="0.35">
      <c r="A363" t="s">
        <v>8219</v>
      </c>
      <c r="B363">
        <v>19</v>
      </c>
      <c r="D363" t="s">
        <v>8221</v>
      </c>
      <c r="E363">
        <v>2</v>
      </c>
    </row>
    <row r="364" spans="1:5" x14ac:dyDescent="0.35">
      <c r="A364" t="s">
        <v>8219</v>
      </c>
      <c r="B364">
        <v>94</v>
      </c>
      <c r="D364" t="s">
        <v>8221</v>
      </c>
      <c r="E364">
        <v>0</v>
      </c>
    </row>
    <row r="365" spans="1:5" x14ac:dyDescent="0.35">
      <c r="A365" t="s">
        <v>8219</v>
      </c>
      <c r="B365">
        <v>23</v>
      </c>
      <c r="D365" t="s">
        <v>8221</v>
      </c>
      <c r="E365">
        <v>3</v>
      </c>
    </row>
    <row r="366" spans="1:5" x14ac:dyDescent="0.35">
      <c r="A366" t="s">
        <v>8219</v>
      </c>
      <c r="B366">
        <v>15</v>
      </c>
      <c r="D366" t="s">
        <v>8221</v>
      </c>
      <c r="E366">
        <v>4</v>
      </c>
    </row>
    <row r="367" spans="1:5" x14ac:dyDescent="0.35">
      <c r="A367" t="s">
        <v>8219</v>
      </c>
      <c r="B367">
        <v>62</v>
      </c>
      <c r="D367" t="s">
        <v>8221</v>
      </c>
      <c r="E367">
        <v>3</v>
      </c>
    </row>
    <row r="368" spans="1:5" x14ac:dyDescent="0.35">
      <c r="A368" t="s">
        <v>8219</v>
      </c>
      <c r="B368">
        <v>74</v>
      </c>
      <c r="D368" t="s">
        <v>8221</v>
      </c>
      <c r="E368">
        <v>6</v>
      </c>
    </row>
    <row r="369" spans="1:5" x14ac:dyDescent="0.35">
      <c r="A369" t="s">
        <v>8219</v>
      </c>
      <c r="B369">
        <v>97</v>
      </c>
      <c r="D369" t="s">
        <v>8221</v>
      </c>
      <c r="E369">
        <v>0</v>
      </c>
    </row>
    <row r="370" spans="1:5" x14ac:dyDescent="0.35">
      <c r="A370" t="s">
        <v>8219</v>
      </c>
      <c r="B370">
        <v>55</v>
      </c>
      <c r="D370" t="s">
        <v>8221</v>
      </c>
      <c r="E370">
        <v>0</v>
      </c>
    </row>
    <row r="371" spans="1:5" x14ac:dyDescent="0.35">
      <c r="A371" t="s">
        <v>8219</v>
      </c>
      <c r="B371">
        <v>44</v>
      </c>
      <c r="D371" t="s">
        <v>8221</v>
      </c>
      <c r="E371">
        <v>0</v>
      </c>
    </row>
    <row r="372" spans="1:5" x14ac:dyDescent="0.35">
      <c r="A372" t="s">
        <v>8219</v>
      </c>
      <c r="B372">
        <v>110</v>
      </c>
      <c r="D372" t="s">
        <v>8221</v>
      </c>
      <c r="E372">
        <v>8</v>
      </c>
    </row>
    <row r="373" spans="1:5" x14ac:dyDescent="0.35">
      <c r="A373" t="s">
        <v>8219</v>
      </c>
      <c r="B373">
        <v>59</v>
      </c>
      <c r="D373" t="s">
        <v>8221</v>
      </c>
      <c r="E373">
        <v>5</v>
      </c>
    </row>
    <row r="374" spans="1:5" x14ac:dyDescent="0.35">
      <c r="A374" t="s">
        <v>8219</v>
      </c>
      <c r="B374">
        <v>62</v>
      </c>
      <c r="D374" t="s">
        <v>8221</v>
      </c>
      <c r="E374">
        <v>0</v>
      </c>
    </row>
    <row r="375" spans="1:5" x14ac:dyDescent="0.35">
      <c r="A375" t="s">
        <v>8219</v>
      </c>
      <c r="B375">
        <v>105</v>
      </c>
      <c r="D375" t="s">
        <v>8221</v>
      </c>
      <c r="E375">
        <v>2</v>
      </c>
    </row>
    <row r="376" spans="1:5" x14ac:dyDescent="0.35">
      <c r="A376" t="s">
        <v>8219</v>
      </c>
      <c r="B376">
        <v>26</v>
      </c>
      <c r="D376" t="s">
        <v>8221</v>
      </c>
      <c r="E376">
        <v>24</v>
      </c>
    </row>
    <row r="377" spans="1:5" x14ac:dyDescent="0.35">
      <c r="A377" t="s">
        <v>8219</v>
      </c>
      <c r="B377">
        <v>49</v>
      </c>
      <c r="D377" t="s">
        <v>8221</v>
      </c>
      <c r="E377">
        <v>0</v>
      </c>
    </row>
    <row r="378" spans="1:5" x14ac:dyDescent="0.35">
      <c r="A378" t="s">
        <v>8219</v>
      </c>
      <c r="B378">
        <v>68</v>
      </c>
      <c r="D378" t="s">
        <v>8221</v>
      </c>
      <c r="E378">
        <v>9</v>
      </c>
    </row>
    <row r="379" spans="1:5" x14ac:dyDescent="0.35">
      <c r="A379" t="s">
        <v>8219</v>
      </c>
      <c r="B379">
        <v>22</v>
      </c>
      <c r="D379" t="s">
        <v>8221</v>
      </c>
      <c r="E379">
        <v>0</v>
      </c>
    </row>
    <row r="380" spans="1:5" x14ac:dyDescent="0.35">
      <c r="A380" t="s">
        <v>8219</v>
      </c>
      <c r="B380">
        <v>18</v>
      </c>
      <c r="D380" t="s">
        <v>8221</v>
      </c>
      <c r="E380">
        <v>1</v>
      </c>
    </row>
    <row r="381" spans="1:5" x14ac:dyDescent="0.35">
      <c r="A381" t="s">
        <v>8219</v>
      </c>
      <c r="B381">
        <v>19</v>
      </c>
      <c r="D381" t="s">
        <v>8221</v>
      </c>
      <c r="E381">
        <v>10</v>
      </c>
    </row>
    <row r="382" spans="1:5" x14ac:dyDescent="0.35">
      <c r="A382" t="s">
        <v>8219</v>
      </c>
      <c r="B382">
        <v>99</v>
      </c>
      <c r="D382" t="s">
        <v>8221</v>
      </c>
      <c r="E382">
        <v>1</v>
      </c>
    </row>
    <row r="383" spans="1:5" x14ac:dyDescent="0.35">
      <c r="A383" t="s">
        <v>8219</v>
      </c>
      <c r="B383">
        <v>27</v>
      </c>
      <c r="D383" t="s">
        <v>8221</v>
      </c>
      <c r="E383">
        <v>0</v>
      </c>
    </row>
    <row r="384" spans="1:5" x14ac:dyDescent="0.35">
      <c r="A384" t="s">
        <v>8219</v>
      </c>
      <c r="B384">
        <v>25</v>
      </c>
      <c r="D384" t="s">
        <v>8221</v>
      </c>
      <c r="E384">
        <v>20</v>
      </c>
    </row>
    <row r="385" spans="1:5" x14ac:dyDescent="0.35">
      <c r="A385" t="s">
        <v>8219</v>
      </c>
      <c r="B385">
        <v>14</v>
      </c>
      <c r="D385" t="s">
        <v>8221</v>
      </c>
      <c r="E385">
        <v>30</v>
      </c>
    </row>
    <row r="386" spans="1:5" x14ac:dyDescent="0.35">
      <c r="A386" t="s">
        <v>8219</v>
      </c>
      <c r="B386">
        <v>35</v>
      </c>
      <c r="D386" t="s">
        <v>8221</v>
      </c>
      <c r="E386">
        <v>6</v>
      </c>
    </row>
    <row r="387" spans="1:5" x14ac:dyDescent="0.35">
      <c r="A387" t="s">
        <v>8219</v>
      </c>
      <c r="B387">
        <v>10</v>
      </c>
      <c r="D387" t="s">
        <v>8221</v>
      </c>
      <c r="E387">
        <v>15</v>
      </c>
    </row>
    <row r="388" spans="1:5" x14ac:dyDescent="0.35">
      <c r="A388" t="s">
        <v>8219</v>
      </c>
      <c r="B388">
        <v>29</v>
      </c>
      <c r="D388" t="s">
        <v>8221</v>
      </c>
      <c r="E388">
        <v>5</v>
      </c>
    </row>
    <row r="389" spans="1:5" x14ac:dyDescent="0.35">
      <c r="A389" t="s">
        <v>8219</v>
      </c>
      <c r="B389">
        <v>44</v>
      </c>
      <c r="D389" t="s">
        <v>8221</v>
      </c>
      <c r="E389">
        <v>0</v>
      </c>
    </row>
    <row r="390" spans="1:5" x14ac:dyDescent="0.35">
      <c r="A390" t="s">
        <v>8219</v>
      </c>
      <c r="B390">
        <v>17</v>
      </c>
      <c r="D390" t="s">
        <v>8221</v>
      </c>
      <c r="E390">
        <v>0</v>
      </c>
    </row>
    <row r="391" spans="1:5" x14ac:dyDescent="0.35">
      <c r="A391" t="s">
        <v>8219</v>
      </c>
      <c r="B391">
        <v>34</v>
      </c>
      <c r="D391" t="s">
        <v>8221</v>
      </c>
      <c r="E391">
        <v>28</v>
      </c>
    </row>
    <row r="392" spans="1:5" x14ac:dyDescent="0.35">
      <c r="A392" t="s">
        <v>8219</v>
      </c>
      <c r="B392">
        <v>14</v>
      </c>
      <c r="D392" t="s">
        <v>8221</v>
      </c>
      <c r="E392">
        <v>0</v>
      </c>
    </row>
    <row r="393" spans="1:5" x14ac:dyDescent="0.35">
      <c r="A393" t="s">
        <v>8219</v>
      </c>
      <c r="B393">
        <v>156</v>
      </c>
      <c r="D393" t="s">
        <v>8221</v>
      </c>
      <c r="E393">
        <v>5</v>
      </c>
    </row>
    <row r="394" spans="1:5" x14ac:dyDescent="0.35">
      <c r="A394" t="s">
        <v>8219</v>
      </c>
      <c r="B394">
        <v>128</v>
      </c>
      <c r="D394" t="s">
        <v>8221</v>
      </c>
      <c r="E394">
        <v>7</v>
      </c>
    </row>
    <row r="395" spans="1:5" x14ac:dyDescent="0.35">
      <c r="A395" t="s">
        <v>8219</v>
      </c>
      <c r="B395">
        <v>60</v>
      </c>
      <c r="D395" t="s">
        <v>8221</v>
      </c>
      <c r="E395">
        <v>30</v>
      </c>
    </row>
    <row r="396" spans="1:5" x14ac:dyDescent="0.35">
      <c r="A396" t="s">
        <v>8219</v>
      </c>
      <c r="B396">
        <v>32</v>
      </c>
      <c r="D396" t="s">
        <v>8221</v>
      </c>
      <c r="E396">
        <v>2</v>
      </c>
    </row>
    <row r="397" spans="1:5" x14ac:dyDescent="0.35">
      <c r="A397" t="s">
        <v>8219</v>
      </c>
      <c r="B397">
        <v>53</v>
      </c>
      <c r="D397" t="s">
        <v>8221</v>
      </c>
      <c r="E397">
        <v>30</v>
      </c>
    </row>
    <row r="398" spans="1:5" x14ac:dyDescent="0.35">
      <c r="A398" t="s">
        <v>8219</v>
      </c>
      <c r="B398">
        <v>184</v>
      </c>
      <c r="D398" t="s">
        <v>8221</v>
      </c>
      <c r="E398">
        <v>2</v>
      </c>
    </row>
    <row r="399" spans="1:5" x14ac:dyDescent="0.35">
      <c r="A399" t="s">
        <v>8219</v>
      </c>
      <c r="B399">
        <v>90</v>
      </c>
      <c r="D399" t="s">
        <v>8221</v>
      </c>
      <c r="E399">
        <v>0</v>
      </c>
    </row>
    <row r="400" spans="1:5" x14ac:dyDescent="0.35">
      <c r="A400" t="s">
        <v>8219</v>
      </c>
      <c r="B400">
        <v>71</v>
      </c>
      <c r="D400" t="s">
        <v>8221</v>
      </c>
      <c r="E400">
        <v>2</v>
      </c>
    </row>
    <row r="401" spans="1:5" x14ac:dyDescent="0.35">
      <c r="A401" t="s">
        <v>8219</v>
      </c>
      <c r="B401">
        <v>87</v>
      </c>
      <c r="D401" t="s">
        <v>8221</v>
      </c>
      <c r="E401">
        <v>1</v>
      </c>
    </row>
    <row r="402" spans="1:5" x14ac:dyDescent="0.35">
      <c r="A402" t="s">
        <v>8219</v>
      </c>
      <c r="B402">
        <v>28</v>
      </c>
      <c r="D402" t="s">
        <v>8221</v>
      </c>
      <c r="E402">
        <v>2</v>
      </c>
    </row>
    <row r="403" spans="1:5" x14ac:dyDescent="0.35">
      <c r="A403" t="s">
        <v>8219</v>
      </c>
      <c r="B403">
        <v>56</v>
      </c>
      <c r="D403" t="s">
        <v>8221</v>
      </c>
      <c r="E403">
        <v>14</v>
      </c>
    </row>
    <row r="404" spans="1:5" x14ac:dyDescent="0.35">
      <c r="A404" t="s">
        <v>8219</v>
      </c>
      <c r="B404">
        <v>51</v>
      </c>
      <c r="D404" t="s">
        <v>8221</v>
      </c>
      <c r="E404">
        <v>31</v>
      </c>
    </row>
    <row r="405" spans="1:5" x14ac:dyDescent="0.35">
      <c r="A405" t="s">
        <v>8219</v>
      </c>
      <c r="B405">
        <v>75</v>
      </c>
      <c r="D405" t="s">
        <v>8221</v>
      </c>
      <c r="E405">
        <v>16</v>
      </c>
    </row>
    <row r="406" spans="1:5" x14ac:dyDescent="0.35">
      <c r="A406" t="s">
        <v>8219</v>
      </c>
      <c r="B406">
        <v>38</v>
      </c>
      <c r="D406" t="s">
        <v>8221</v>
      </c>
      <c r="E406">
        <v>12</v>
      </c>
    </row>
    <row r="407" spans="1:5" x14ac:dyDescent="0.35">
      <c r="A407" t="s">
        <v>8219</v>
      </c>
      <c r="B407">
        <v>18</v>
      </c>
      <c r="D407" t="s">
        <v>8221</v>
      </c>
      <c r="E407">
        <v>96</v>
      </c>
    </row>
    <row r="408" spans="1:5" x14ac:dyDescent="0.35">
      <c r="A408" t="s">
        <v>8219</v>
      </c>
      <c r="B408">
        <v>54</v>
      </c>
      <c r="D408" t="s">
        <v>8221</v>
      </c>
      <c r="E408">
        <v>16</v>
      </c>
    </row>
    <row r="409" spans="1:5" x14ac:dyDescent="0.35">
      <c r="A409" t="s">
        <v>8219</v>
      </c>
      <c r="B409">
        <v>71</v>
      </c>
      <c r="D409" t="s">
        <v>8221</v>
      </c>
      <c r="E409">
        <v>5</v>
      </c>
    </row>
    <row r="410" spans="1:5" x14ac:dyDescent="0.35">
      <c r="A410" t="s">
        <v>8219</v>
      </c>
      <c r="B410">
        <v>57</v>
      </c>
      <c r="D410" t="s">
        <v>8221</v>
      </c>
      <c r="E410">
        <v>0</v>
      </c>
    </row>
    <row r="411" spans="1:5" x14ac:dyDescent="0.35">
      <c r="A411" t="s">
        <v>8219</v>
      </c>
      <c r="B411">
        <v>43</v>
      </c>
      <c r="D411" t="s">
        <v>8221</v>
      </c>
      <c r="E411">
        <v>8</v>
      </c>
    </row>
    <row r="412" spans="1:5" x14ac:dyDescent="0.35">
      <c r="A412" t="s">
        <v>8219</v>
      </c>
      <c r="B412">
        <v>52</v>
      </c>
      <c r="D412" t="s">
        <v>8221</v>
      </c>
      <c r="E412">
        <v>7</v>
      </c>
    </row>
    <row r="413" spans="1:5" x14ac:dyDescent="0.35">
      <c r="A413" t="s">
        <v>8219</v>
      </c>
      <c r="B413">
        <v>27</v>
      </c>
      <c r="D413" t="s">
        <v>8221</v>
      </c>
      <c r="E413">
        <v>24</v>
      </c>
    </row>
    <row r="414" spans="1:5" x14ac:dyDescent="0.35">
      <c r="A414" t="s">
        <v>8219</v>
      </c>
      <c r="B414">
        <v>12</v>
      </c>
      <c r="D414" t="s">
        <v>8221</v>
      </c>
      <c r="E414">
        <v>121</v>
      </c>
    </row>
    <row r="415" spans="1:5" x14ac:dyDescent="0.35">
      <c r="A415" t="s">
        <v>8219</v>
      </c>
      <c r="B415">
        <v>33</v>
      </c>
      <c r="D415" t="s">
        <v>8221</v>
      </c>
      <c r="E415">
        <v>196</v>
      </c>
    </row>
    <row r="416" spans="1:5" x14ac:dyDescent="0.35">
      <c r="A416" t="s">
        <v>8219</v>
      </c>
      <c r="B416">
        <v>96</v>
      </c>
      <c r="D416" t="s">
        <v>8221</v>
      </c>
      <c r="E416">
        <v>5</v>
      </c>
    </row>
    <row r="417" spans="1:5" x14ac:dyDescent="0.35">
      <c r="A417" t="s">
        <v>8219</v>
      </c>
      <c r="B417">
        <v>28</v>
      </c>
      <c r="D417" t="s">
        <v>8221</v>
      </c>
      <c r="E417">
        <v>73</v>
      </c>
    </row>
    <row r="418" spans="1:5" x14ac:dyDescent="0.35">
      <c r="A418" t="s">
        <v>8219</v>
      </c>
      <c r="B418">
        <v>43</v>
      </c>
      <c r="D418" t="s">
        <v>8221</v>
      </c>
      <c r="E418">
        <v>93</v>
      </c>
    </row>
    <row r="419" spans="1:5" x14ac:dyDescent="0.35">
      <c r="A419" t="s">
        <v>8219</v>
      </c>
      <c r="B419">
        <v>205</v>
      </c>
      <c r="D419" t="s">
        <v>8221</v>
      </c>
      <c r="E419">
        <v>17</v>
      </c>
    </row>
    <row r="420" spans="1:5" x14ac:dyDescent="0.35">
      <c r="A420" t="s">
        <v>8219</v>
      </c>
      <c r="B420">
        <v>23</v>
      </c>
      <c r="D420" t="s">
        <v>8221</v>
      </c>
      <c r="E420">
        <v>7</v>
      </c>
    </row>
    <row r="421" spans="1:5" x14ac:dyDescent="0.35">
      <c r="A421" t="s">
        <v>8219</v>
      </c>
      <c r="B421">
        <v>19</v>
      </c>
      <c r="D421" t="s">
        <v>8221</v>
      </c>
      <c r="E421">
        <v>17</v>
      </c>
    </row>
    <row r="422" spans="1:5" x14ac:dyDescent="0.35">
      <c r="A422" t="s">
        <v>8219</v>
      </c>
      <c r="B422">
        <v>14</v>
      </c>
      <c r="D422" t="s">
        <v>8221</v>
      </c>
      <c r="E422">
        <v>171</v>
      </c>
    </row>
    <row r="423" spans="1:5" x14ac:dyDescent="0.35">
      <c r="A423" t="s">
        <v>8219</v>
      </c>
      <c r="B423">
        <v>38</v>
      </c>
      <c r="D423" t="s">
        <v>8221</v>
      </c>
      <c r="E423">
        <v>188</v>
      </c>
    </row>
    <row r="424" spans="1:5" x14ac:dyDescent="0.35">
      <c r="A424" t="s">
        <v>8219</v>
      </c>
      <c r="B424">
        <v>78</v>
      </c>
      <c r="D424" t="s">
        <v>8221</v>
      </c>
      <c r="E424">
        <v>110</v>
      </c>
    </row>
    <row r="425" spans="1:5" x14ac:dyDescent="0.35">
      <c r="A425" t="s">
        <v>8219</v>
      </c>
      <c r="B425">
        <v>69</v>
      </c>
      <c r="D425" t="s">
        <v>8221</v>
      </c>
      <c r="E425">
        <v>37</v>
      </c>
    </row>
    <row r="426" spans="1:5" x14ac:dyDescent="0.35">
      <c r="A426" t="s">
        <v>8219</v>
      </c>
      <c r="B426">
        <v>33</v>
      </c>
      <c r="D426" t="s">
        <v>8221</v>
      </c>
      <c r="E426">
        <v>9</v>
      </c>
    </row>
    <row r="427" spans="1:5" x14ac:dyDescent="0.35">
      <c r="A427" t="s">
        <v>8219</v>
      </c>
      <c r="B427">
        <v>54</v>
      </c>
      <c r="D427" t="s">
        <v>8221</v>
      </c>
      <c r="E427">
        <v>29</v>
      </c>
    </row>
    <row r="428" spans="1:5" x14ac:dyDescent="0.35">
      <c r="A428" t="s">
        <v>8219</v>
      </c>
      <c r="B428">
        <v>99</v>
      </c>
      <c r="D428" t="s">
        <v>8221</v>
      </c>
      <c r="E428">
        <v>6</v>
      </c>
    </row>
    <row r="429" spans="1:5" x14ac:dyDescent="0.35">
      <c r="A429" t="s">
        <v>8219</v>
      </c>
      <c r="B429">
        <v>49</v>
      </c>
      <c r="D429" t="s">
        <v>8221</v>
      </c>
      <c r="E429">
        <v>30</v>
      </c>
    </row>
    <row r="430" spans="1:5" x14ac:dyDescent="0.35">
      <c r="A430" t="s">
        <v>8219</v>
      </c>
      <c r="B430">
        <v>11</v>
      </c>
      <c r="D430" t="s">
        <v>8221</v>
      </c>
      <c r="E430">
        <v>81</v>
      </c>
    </row>
    <row r="431" spans="1:5" x14ac:dyDescent="0.35">
      <c r="A431" t="s">
        <v>8219</v>
      </c>
      <c r="B431">
        <v>38</v>
      </c>
      <c r="D431" t="s">
        <v>8221</v>
      </c>
      <c r="E431">
        <v>4</v>
      </c>
    </row>
    <row r="432" spans="1:5" x14ac:dyDescent="0.35">
      <c r="A432" t="s">
        <v>8219</v>
      </c>
      <c r="B432">
        <v>16</v>
      </c>
      <c r="D432" t="s">
        <v>8221</v>
      </c>
      <c r="E432">
        <v>11</v>
      </c>
    </row>
    <row r="433" spans="1:5" x14ac:dyDescent="0.35">
      <c r="A433" t="s">
        <v>8219</v>
      </c>
      <c r="B433">
        <v>32</v>
      </c>
      <c r="D433" t="s">
        <v>8221</v>
      </c>
      <c r="E433">
        <v>14</v>
      </c>
    </row>
    <row r="434" spans="1:5" x14ac:dyDescent="0.35">
      <c r="A434" t="s">
        <v>8219</v>
      </c>
      <c r="B434">
        <v>20</v>
      </c>
      <c r="D434" t="s">
        <v>8221</v>
      </c>
      <c r="E434">
        <v>5</v>
      </c>
    </row>
    <row r="435" spans="1:5" x14ac:dyDescent="0.35">
      <c r="A435" t="s">
        <v>8219</v>
      </c>
      <c r="B435">
        <v>154</v>
      </c>
      <c r="D435" t="s">
        <v>8221</v>
      </c>
      <c r="E435">
        <v>45</v>
      </c>
    </row>
    <row r="436" spans="1:5" x14ac:dyDescent="0.35">
      <c r="A436" t="s">
        <v>8219</v>
      </c>
      <c r="B436">
        <v>41</v>
      </c>
      <c r="D436" t="s">
        <v>8221</v>
      </c>
      <c r="E436">
        <v>8</v>
      </c>
    </row>
    <row r="437" spans="1:5" x14ac:dyDescent="0.35">
      <c r="A437" t="s">
        <v>8219</v>
      </c>
      <c r="B437">
        <v>75</v>
      </c>
      <c r="D437" t="s">
        <v>8221</v>
      </c>
      <c r="E437">
        <v>3</v>
      </c>
    </row>
    <row r="438" spans="1:5" x14ac:dyDescent="0.35">
      <c r="A438" t="s">
        <v>8219</v>
      </c>
      <c r="B438">
        <v>40</v>
      </c>
      <c r="D438" t="s">
        <v>8221</v>
      </c>
      <c r="E438">
        <v>24</v>
      </c>
    </row>
    <row r="439" spans="1:5" x14ac:dyDescent="0.35">
      <c r="A439" t="s">
        <v>8219</v>
      </c>
      <c r="B439">
        <v>46</v>
      </c>
      <c r="D439" t="s">
        <v>8221</v>
      </c>
      <c r="E439">
        <v>18</v>
      </c>
    </row>
    <row r="440" spans="1:5" x14ac:dyDescent="0.35">
      <c r="A440" t="s">
        <v>8219</v>
      </c>
      <c r="B440">
        <v>62</v>
      </c>
      <c r="D440" t="s">
        <v>8221</v>
      </c>
      <c r="E440">
        <v>12</v>
      </c>
    </row>
    <row r="441" spans="1:5" x14ac:dyDescent="0.35">
      <c r="A441" t="s">
        <v>8219</v>
      </c>
      <c r="B441">
        <v>61</v>
      </c>
      <c r="D441" t="s">
        <v>8221</v>
      </c>
      <c r="E441">
        <v>123</v>
      </c>
    </row>
    <row r="442" spans="1:5" x14ac:dyDescent="0.35">
      <c r="A442" t="s">
        <v>8219</v>
      </c>
      <c r="B442">
        <v>96</v>
      </c>
      <c r="D442" t="s">
        <v>8221</v>
      </c>
      <c r="E442">
        <v>96</v>
      </c>
    </row>
    <row r="443" spans="1:5" x14ac:dyDescent="0.35">
      <c r="A443" t="s">
        <v>8219</v>
      </c>
      <c r="B443">
        <v>190</v>
      </c>
      <c r="D443" t="s">
        <v>8221</v>
      </c>
      <c r="E443">
        <v>31</v>
      </c>
    </row>
    <row r="444" spans="1:5" x14ac:dyDescent="0.35">
      <c r="A444" t="s">
        <v>8219</v>
      </c>
      <c r="B444">
        <v>94</v>
      </c>
      <c r="D444" t="s">
        <v>8221</v>
      </c>
      <c r="E444">
        <v>4</v>
      </c>
    </row>
    <row r="445" spans="1:5" x14ac:dyDescent="0.35">
      <c r="A445" t="s">
        <v>8219</v>
      </c>
      <c r="B445">
        <v>39</v>
      </c>
      <c r="D445" t="s">
        <v>8221</v>
      </c>
      <c r="E445">
        <v>3</v>
      </c>
    </row>
    <row r="446" spans="1:5" x14ac:dyDescent="0.35">
      <c r="A446" t="s">
        <v>8219</v>
      </c>
      <c r="B446">
        <v>127</v>
      </c>
      <c r="D446" t="s">
        <v>8221</v>
      </c>
      <c r="E446">
        <v>179</v>
      </c>
    </row>
    <row r="447" spans="1:5" x14ac:dyDescent="0.35">
      <c r="A447" t="s">
        <v>8219</v>
      </c>
      <c r="B447">
        <v>159</v>
      </c>
      <c r="D447" t="s">
        <v>8221</v>
      </c>
      <c r="E447">
        <v>3</v>
      </c>
    </row>
    <row r="448" spans="1:5" x14ac:dyDescent="0.35">
      <c r="A448" t="s">
        <v>8219</v>
      </c>
      <c r="B448">
        <v>177</v>
      </c>
      <c r="D448" t="s">
        <v>8221</v>
      </c>
      <c r="E448">
        <v>23</v>
      </c>
    </row>
    <row r="449" spans="1:5" x14ac:dyDescent="0.35">
      <c r="A449" t="s">
        <v>8219</v>
      </c>
      <c r="B449">
        <v>47</v>
      </c>
      <c r="D449" t="s">
        <v>8221</v>
      </c>
      <c r="E449">
        <v>23</v>
      </c>
    </row>
    <row r="450" spans="1:5" x14ac:dyDescent="0.35">
      <c r="A450" t="s">
        <v>8219</v>
      </c>
      <c r="B450">
        <v>1</v>
      </c>
      <c r="D450" t="s">
        <v>8221</v>
      </c>
      <c r="E450">
        <v>41</v>
      </c>
    </row>
    <row r="451" spans="1:5" x14ac:dyDescent="0.35">
      <c r="A451" t="s">
        <v>8219</v>
      </c>
      <c r="B451">
        <v>16</v>
      </c>
      <c r="D451" t="s">
        <v>8221</v>
      </c>
      <c r="E451">
        <v>0</v>
      </c>
    </row>
    <row r="452" spans="1:5" x14ac:dyDescent="0.35">
      <c r="A452" t="s">
        <v>8219</v>
      </c>
      <c r="B452">
        <v>115</v>
      </c>
      <c r="D452" t="s">
        <v>8221</v>
      </c>
      <c r="E452">
        <v>32</v>
      </c>
    </row>
    <row r="453" spans="1:5" x14ac:dyDescent="0.35">
      <c r="A453" t="s">
        <v>8219</v>
      </c>
      <c r="B453">
        <v>133</v>
      </c>
      <c r="D453" t="s">
        <v>8221</v>
      </c>
      <c r="E453">
        <v>2</v>
      </c>
    </row>
    <row r="454" spans="1:5" x14ac:dyDescent="0.35">
      <c r="A454" t="s">
        <v>8219</v>
      </c>
      <c r="B454">
        <v>70</v>
      </c>
      <c r="D454" t="s">
        <v>8221</v>
      </c>
      <c r="E454">
        <v>7</v>
      </c>
    </row>
    <row r="455" spans="1:5" x14ac:dyDescent="0.35">
      <c r="A455" t="s">
        <v>8219</v>
      </c>
      <c r="B455">
        <v>62</v>
      </c>
      <c r="D455" t="s">
        <v>8221</v>
      </c>
      <c r="E455">
        <v>4</v>
      </c>
    </row>
    <row r="456" spans="1:5" x14ac:dyDescent="0.35">
      <c r="A456" t="s">
        <v>8219</v>
      </c>
      <c r="B456">
        <v>10</v>
      </c>
      <c r="D456" t="s">
        <v>8221</v>
      </c>
      <c r="E456">
        <v>196</v>
      </c>
    </row>
    <row r="457" spans="1:5" x14ac:dyDescent="0.35">
      <c r="A457" t="s">
        <v>8219</v>
      </c>
      <c r="B457">
        <v>499</v>
      </c>
      <c r="D457" t="s">
        <v>8221</v>
      </c>
      <c r="E457">
        <v>11</v>
      </c>
    </row>
    <row r="458" spans="1:5" x14ac:dyDescent="0.35">
      <c r="A458" t="s">
        <v>8219</v>
      </c>
      <c r="B458">
        <v>47</v>
      </c>
      <c r="D458" t="s">
        <v>8221</v>
      </c>
      <c r="E458">
        <v>9</v>
      </c>
    </row>
    <row r="459" spans="1:5" x14ac:dyDescent="0.35">
      <c r="A459" t="s">
        <v>8219</v>
      </c>
      <c r="B459">
        <v>28</v>
      </c>
      <c r="D459" t="s">
        <v>8221</v>
      </c>
      <c r="E459">
        <v>5</v>
      </c>
    </row>
    <row r="460" spans="1:5" x14ac:dyDescent="0.35">
      <c r="A460" t="s">
        <v>8219</v>
      </c>
      <c r="B460">
        <v>24</v>
      </c>
      <c r="D460" t="s">
        <v>8221</v>
      </c>
      <c r="E460">
        <v>8</v>
      </c>
    </row>
    <row r="461" spans="1:5" x14ac:dyDescent="0.35">
      <c r="A461" t="s">
        <v>8219</v>
      </c>
      <c r="B461">
        <v>76</v>
      </c>
      <c r="D461" t="s">
        <v>8221</v>
      </c>
      <c r="E461">
        <v>229</v>
      </c>
    </row>
    <row r="462" spans="1:5" x14ac:dyDescent="0.35">
      <c r="A462" t="s">
        <v>8219</v>
      </c>
      <c r="B462">
        <v>98</v>
      </c>
      <c r="D462" t="s">
        <v>8221</v>
      </c>
      <c r="E462">
        <v>40</v>
      </c>
    </row>
    <row r="463" spans="1:5" x14ac:dyDescent="0.35">
      <c r="A463" t="s">
        <v>8219</v>
      </c>
      <c r="B463">
        <v>30</v>
      </c>
      <c r="D463" t="s">
        <v>8221</v>
      </c>
      <c r="E463">
        <v>123</v>
      </c>
    </row>
    <row r="464" spans="1:5" x14ac:dyDescent="0.35">
      <c r="A464" t="s">
        <v>8219</v>
      </c>
      <c r="B464">
        <v>478</v>
      </c>
      <c r="D464" t="s">
        <v>8221</v>
      </c>
      <c r="E464">
        <v>5</v>
      </c>
    </row>
    <row r="465" spans="1:5" x14ac:dyDescent="0.35">
      <c r="A465" t="s">
        <v>8219</v>
      </c>
      <c r="B465">
        <v>74</v>
      </c>
      <c r="D465" t="s">
        <v>8221</v>
      </c>
      <c r="E465">
        <v>148</v>
      </c>
    </row>
    <row r="466" spans="1:5" x14ac:dyDescent="0.35">
      <c r="A466" t="s">
        <v>8219</v>
      </c>
      <c r="B466">
        <v>131</v>
      </c>
      <c r="D466" t="s">
        <v>8221</v>
      </c>
      <c r="E466">
        <v>10</v>
      </c>
    </row>
    <row r="467" spans="1:5" x14ac:dyDescent="0.35">
      <c r="A467" t="s">
        <v>8219</v>
      </c>
      <c r="B467">
        <v>61</v>
      </c>
      <c r="D467" t="s">
        <v>8221</v>
      </c>
      <c r="E467">
        <v>4</v>
      </c>
    </row>
    <row r="468" spans="1:5" x14ac:dyDescent="0.35">
      <c r="A468" t="s">
        <v>8219</v>
      </c>
      <c r="B468">
        <v>1071</v>
      </c>
      <c r="D468" t="s">
        <v>8221</v>
      </c>
      <c r="E468">
        <v>21</v>
      </c>
    </row>
    <row r="469" spans="1:5" x14ac:dyDescent="0.35">
      <c r="A469" t="s">
        <v>8219</v>
      </c>
      <c r="B469">
        <v>122</v>
      </c>
      <c r="D469" t="s">
        <v>8221</v>
      </c>
      <c r="E469">
        <v>2</v>
      </c>
    </row>
    <row r="470" spans="1:5" x14ac:dyDescent="0.35">
      <c r="A470" t="s">
        <v>8219</v>
      </c>
      <c r="B470">
        <v>111</v>
      </c>
      <c r="D470" t="s">
        <v>8221</v>
      </c>
      <c r="E470">
        <v>0</v>
      </c>
    </row>
    <row r="471" spans="1:5" x14ac:dyDescent="0.35">
      <c r="A471" t="s">
        <v>8219</v>
      </c>
      <c r="B471">
        <v>255</v>
      </c>
      <c r="D471" t="s">
        <v>8221</v>
      </c>
      <c r="E471">
        <v>4</v>
      </c>
    </row>
    <row r="472" spans="1:5" x14ac:dyDescent="0.35">
      <c r="A472" t="s">
        <v>8219</v>
      </c>
      <c r="B472">
        <v>141</v>
      </c>
      <c r="D472" t="s">
        <v>8221</v>
      </c>
      <c r="E472">
        <v>1</v>
      </c>
    </row>
    <row r="473" spans="1:5" x14ac:dyDescent="0.35">
      <c r="A473" t="s">
        <v>8219</v>
      </c>
      <c r="B473">
        <v>159</v>
      </c>
      <c r="D473" t="s">
        <v>8221</v>
      </c>
      <c r="E473">
        <v>30</v>
      </c>
    </row>
    <row r="474" spans="1:5" x14ac:dyDescent="0.35">
      <c r="A474" t="s">
        <v>8219</v>
      </c>
      <c r="B474">
        <v>99</v>
      </c>
      <c r="D474" t="s">
        <v>8221</v>
      </c>
      <c r="E474">
        <v>3</v>
      </c>
    </row>
    <row r="475" spans="1:5" x14ac:dyDescent="0.35">
      <c r="A475" t="s">
        <v>8219</v>
      </c>
      <c r="B475">
        <v>96</v>
      </c>
      <c r="D475" t="s">
        <v>8221</v>
      </c>
      <c r="E475">
        <v>975</v>
      </c>
    </row>
    <row r="476" spans="1:5" x14ac:dyDescent="0.35">
      <c r="A476" t="s">
        <v>8219</v>
      </c>
      <c r="B476">
        <v>27</v>
      </c>
      <c r="D476" t="s">
        <v>8221</v>
      </c>
      <c r="E476">
        <v>167</v>
      </c>
    </row>
    <row r="477" spans="1:5" x14ac:dyDescent="0.35">
      <c r="A477" t="s">
        <v>8219</v>
      </c>
      <c r="B477">
        <v>166</v>
      </c>
      <c r="D477" t="s">
        <v>8221</v>
      </c>
      <c r="E477">
        <v>5</v>
      </c>
    </row>
    <row r="478" spans="1:5" x14ac:dyDescent="0.35">
      <c r="A478" t="s">
        <v>8219</v>
      </c>
      <c r="B478">
        <v>76</v>
      </c>
      <c r="D478" t="s">
        <v>8221</v>
      </c>
      <c r="E478">
        <v>18</v>
      </c>
    </row>
    <row r="479" spans="1:5" x14ac:dyDescent="0.35">
      <c r="A479" t="s">
        <v>8219</v>
      </c>
      <c r="B479">
        <v>211</v>
      </c>
      <c r="D479" t="s">
        <v>8221</v>
      </c>
      <c r="E479">
        <v>98</v>
      </c>
    </row>
    <row r="480" spans="1:5" x14ac:dyDescent="0.35">
      <c r="A480" t="s">
        <v>8219</v>
      </c>
      <c r="B480">
        <v>21</v>
      </c>
      <c r="D480" t="s">
        <v>8221</v>
      </c>
      <c r="E480">
        <v>4</v>
      </c>
    </row>
    <row r="481" spans="1:5" x14ac:dyDescent="0.35">
      <c r="A481" t="s">
        <v>8219</v>
      </c>
      <c r="B481">
        <v>61</v>
      </c>
      <c r="D481" t="s">
        <v>8221</v>
      </c>
      <c r="E481">
        <v>3</v>
      </c>
    </row>
    <row r="482" spans="1:5" x14ac:dyDescent="0.35">
      <c r="A482" t="s">
        <v>8219</v>
      </c>
      <c r="B482">
        <v>30</v>
      </c>
      <c r="D482" t="s">
        <v>8221</v>
      </c>
      <c r="E482">
        <v>1</v>
      </c>
    </row>
    <row r="483" spans="1:5" x14ac:dyDescent="0.35">
      <c r="A483" t="s">
        <v>8219</v>
      </c>
      <c r="B483">
        <v>375</v>
      </c>
      <c r="D483" t="s">
        <v>8221</v>
      </c>
      <c r="E483">
        <v>0</v>
      </c>
    </row>
    <row r="484" spans="1:5" x14ac:dyDescent="0.35">
      <c r="A484" t="s">
        <v>8219</v>
      </c>
      <c r="B484">
        <v>111</v>
      </c>
      <c r="D484" t="s">
        <v>8221</v>
      </c>
      <c r="E484">
        <v>9</v>
      </c>
    </row>
    <row r="485" spans="1:5" x14ac:dyDescent="0.35">
      <c r="A485" t="s">
        <v>8219</v>
      </c>
      <c r="B485">
        <v>123</v>
      </c>
      <c r="D485" t="s">
        <v>8221</v>
      </c>
      <c r="E485">
        <v>2</v>
      </c>
    </row>
    <row r="486" spans="1:5" x14ac:dyDescent="0.35">
      <c r="A486" t="s">
        <v>8219</v>
      </c>
      <c r="B486">
        <v>70</v>
      </c>
      <c r="D486" t="s">
        <v>8221</v>
      </c>
      <c r="E486">
        <v>0</v>
      </c>
    </row>
    <row r="487" spans="1:5" x14ac:dyDescent="0.35">
      <c r="A487" t="s">
        <v>8219</v>
      </c>
      <c r="B487">
        <v>85</v>
      </c>
      <c r="D487" t="s">
        <v>8221</v>
      </c>
      <c r="E487">
        <v>147</v>
      </c>
    </row>
    <row r="488" spans="1:5" x14ac:dyDescent="0.35">
      <c r="A488" t="s">
        <v>8219</v>
      </c>
      <c r="B488">
        <v>86</v>
      </c>
      <c r="D488" t="s">
        <v>8221</v>
      </c>
      <c r="E488">
        <v>49</v>
      </c>
    </row>
    <row r="489" spans="1:5" x14ac:dyDescent="0.35">
      <c r="A489" t="s">
        <v>8219</v>
      </c>
      <c r="B489">
        <v>13</v>
      </c>
      <c r="D489" t="s">
        <v>8221</v>
      </c>
      <c r="E489">
        <v>1</v>
      </c>
    </row>
    <row r="490" spans="1:5" x14ac:dyDescent="0.35">
      <c r="A490" t="s">
        <v>8219</v>
      </c>
      <c r="B490">
        <v>33</v>
      </c>
      <c r="D490" t="s">
        <v>8221</v>
      </c>
      <c r="E490">
        <v>2</v>
      </c>
    </row>
    <row r="491" spans="1:5" x14ac:dyDescent="0.35">
      <c r="A491" t="s">
        <v>8219</v>
      </c>
      <c r="B491">
        <v>15</v>
      </c>
      <c r="D491" t="s">
        <v>8221</v>
      </c>
      <c r="E491">
        <v>7</v>
      </c>
    </row>
    <row r="492" spans="1:5" x14ac:dyDescent="0.35">
      <c r="A492" t="s">
        <v>8219</v>
      </c>
      <c r="B492">
        <v>273</v>
      </c>
      <c r="D492" t="s">
        <v>8221</v>
      </c>
      <c r="E492">
        <v>4</v>
      </c>
    </row>
    <row r="493" spans="1:5" x14ac:dyDescent="0.35">
      <c r="A493" t="s">
        <v>8219</v>
      </c>
      <c r="B493">
        <v>714</v>
      </c>
      <c r="D493" t="s">
        <v>8221</v>
      </c>
      <c r="E493">
        <v>27</v>
      </c>
    </row>
    <row r="494" spans="1:5" x14ac:dyDescent="0.35">
      <c r="A494" t="s">
        <v>8219</v>
      </c>
      <c r="B494">
        <v>170</v>
      </c>
      <c r="D494" t="s">
        <v>8221</v>
      </c>
      <c r="E494">
        <v>94</v>
      </c>
    </row>
    <row r="495" spans="1:5" x14ac:dyDescent="0.35">
      <c r="A495" t="s">
        <v>8219</v>
      </c>
      <c r="B495">
        <v>512</v>
      </c>
      <c r="D495" t="s">
        <v>8221</v>
      </c>
      <c r="E495">
        <v>29</v>
      </c>
    </row>
    <row r="496" spans="1:5" x14ac:dyDescent="0.35">
      <c r="A496" t="s">
        <v>8219</v>
      </c>
      <c r="B496">
        <v>314</v>
      </c>
      <c r="D496" t="s">
        <v>8221</v>
      </c>
      <c r="E496">
        <v>7</v>
      </c>
    </row>
    <row r="497" spans="1:5" x14ac:dyDescent="0.35">
      <c r="A497" t="s">
        <v>8219</v>
      </c>
      <c r="B497">
        <v>167</v>
      </c>
      <c r="D497" t="s">
        <v>8221</v>
      </c>
      <c r="E497">
        <v>22</v>
      </c>
    </row>
    <row r="498" spans="1:5" x14ac:dyDescent="0.35">
      <c r="A498" t="s">
        <v>8219</v>
      </c>
      <c r="B498">
        <v>9</v>
      </c>
      <c r="D498" t="s">
        <v>8221</v>
      </c>
      <c r="E498">
        <v>1</v>
      </c>
    </row>
    <row r="499" spans="1:5" x14ac:dyDescent="0.35">
      <c r="A499" t="s">
        <v>8219</v>
      </c>
      <c r="B499">
        <v>103</v>
      </c>
      <c r="D499" t="s">
        <v>8221</v>
      </c>
      <c r="E499">
        <v>10</v>
      </c>
    </row>
    <row r="500" spans="1:5" x14ac:dyDescent="0.35">
      <c r="A500" t="s">
        <v>8219</v>
      </c>
      <c r="B500">
        <v>111</v>
      </c>
      <c r="D500" t="s">
        <v>8221</v>
      </c>
      <c r="E500">
        <v>6</v>
      </c>
    </row>
    <row r="501" spans="1:5" x14ac:dyDescent="0.35">
      <c r="A501" t="s">
        <v>8219</v>
      </c>
      <c r="B501">
        <v>271</v>
      </c>
      <c r="D501" t="s">
        <v>8221</v>
      </c>
      <c r="E501">
        <v>24</v>
      </c>
    </row>
    <row r="502" spans="1:5" x14ac:dyDescent="0.35">
      <c r="A502" t="s">
        <v>8219</v>
      </c>
      <c r="B502">
        <v>101</v>
      </c>
      <c r="D502" t="s">
        <v>8221</v>
      </c>
      <c r="E502">
        <v>15</v>
      </c>
    </row>
    <row r="503" spans="1:5" x14ac:dyDescent="0.35">
      <c r="A503" t="s">
        <v>8219</v>
      </c>
      <c r="B503">
        <v>57</v>
      </c>
      <c r="D503" t="s">
        <v>8221</v>
      </c>
      <c r="E503">
        <v>37</v>
      </c>
    </row>
    <row r="504" spans="1:5" x14ac:dyDescent="0.35">
      <c r="A504" t="s">
        <v>8219</v>
      </c>
      <c r="B504">
        <v>62</v>
      </c>
      <c r="D504" t="s">
        <v>8221</v>
      </c>
      <c r="E504">
        <v>20</v>
      </c>
    </row>
    <row r="505" spans="1:5" x14ac:dyDescent="0.35">
      <c r="A505" t="s">
        <v>8219</v>
      </c>
      <c r="B505">
        <v>32</v>
      </c>
      <c r="D505" t="s">
        <v>8221</v>
      </c>
      <c r="E505">
        <v>7</v>
      </c>
    </row>
    <row r="506" spans="1:5" x14ac:dyDescent="0.35">
      <c r="A506" t="s">
        <v>8219</v>
      </c>
      <c r="B506">
        <v>141</v>
      </c>
      <c r="D506" t="s">
        <v>8221</v>
      </c>
      <c r="E506">
        <v>0</v>
      </c>
    </row>
    <row r="507" spans="1:5" x14ac:dyDescent="0.35">
      <c r="A507" t="s">
        <v>8219</v>
      </c>
      <c r="B507">
        <v>75</v>
      </c>
      <c r="D507" t="s">
        <v>8221</v>
      </c>
      <c r="E507">
        <v>21</v>
      </c>
    </row>
    <row r="508" spans="1:5" x14ac:dyDescent="0.35">
      <c r="A508" t="s">
        <v>8219</v>
      </c>
      <c r="B508">
        <v>46</v>
      </c>
      <c r="D508" t="s">
        <v>8221</v>
      </c>
      <c r="E508">
        <v>3</v>
      </c>
    </row>
    <row r="509" spans="1:5" x14ac:dyDescent="0.35">
      <c r="A509" t="s">
        <v>8219</v>
      </c>
      <c r="B509">
        <v>103</v>
      </c>
      <c r="D509" t="s">
        <v>8221</v>
      </c>
      <c r="E509">
        <v>11</v>
      </c>
    </row>
    <row r="510" spans="1:5" x14ac:dyDescent="0.35">
      <c r="A510" t="s">
        <v>8219</v>
      </c>
      <c r="B510">
        <v>6</v>
      </c>
      <c r="D510" t="s">
        <v>8221</v>
      </c>
      <c r="E510">
        <v>1</v>
      </c>
    </row>
    <row r="511" spans="1:5" x14ac:dyDescent="0.35">
      <c r="A511" t="s">
        <v>8219</v>
      </c>
      <c r="B511">
        <v>83</v>
      </c>
      <c r="D511" t="s">
        <v>8221</v>
      </c>
      <c r="E511">
        <v>312</v>
      </c>
    </row>
    <row r="512" spans="1:5" x14ac:dyDescent="0.35">
      <c r="A512" t="s">
        <v>8219</v>
      </c>
      <c r="B512">
        <v>108</v>
      </c>
      <c r="D512" t="s">
        <v>8221</v>
      </c>
      <c r="E512">
        <v>1</v>
      </c>
    </row>
    <row r="513" spans="1:5" x14ac:dyDescent="0.35">
      <c r="A513" t="s">
        <v>8219</v>
      </c>
      <c r="B513">
        <v>25</v>
      </c>
      <c r="D513" t="s">
        <v>8221</v>
      </c>
      <c r="E513">
        <v>3</v>
      </c>
    </row>
    <row r="514" spans="1:5" x14ac:dyDescent="0.35">
      <c r="A514" t="s">
        <v>8219</v>
      </c>
      <c r="B514">
        <v>549</v>
      </c>
      <c r="D514" t="s">
        <v>8221</v>
      </c>
      <c r="E514">
        <v>4</v>
      </c>
    </row>
    <row r="515" spans="1:5" x14ac:dyDescent="0.35">
      <c r="A515" t="s">
        <v>8219</v>
      </c>
      <c r="B515">
        <v>222</v>
      </c>
      <c r="D515" t="s">
        <v>8221</v>
      </c>
      <c r="E515">
        <v>10</v>
      </c>
    </row>
    <row r="516" spans="1:5" x14ac:dyDescent="0.35">
      <c r="A516" t="s">
        <v>8219</v>
      </c>
      <c r="B516">
        <v>183</v>
      </c>
      <c r="D516" t="s">
        <v>8221</v>
      </c>
      <c r="E516">
        <v>8</v>
      </c>
    </row>
    <row r="517" spans="1:5" x14ac:dyDescent="0.35">
      <c r="A517" t="s">
        <v>8219</v>
      </c>
      <c r="B517">
        <v>89</v>
      </c>
      <c r="D517" t="s">
        <v>8221</v>
      </c>
      <c r="E517">
        <v>3</v>
      </c>
    </row>
    <row r="518" spans="1:5" x14ac:dyDescent="0.35">
      <c r="A518" t="s">
        <v>8219</v>
      </c>
      <c r="B518">
        <v>253</v>
      </c>
      <c r="D518" t="s">
        <v>8221</v>
      </c>
      <c r="E518">
        <v>1</v>
      </c>
    </row>
    <row r="519" spans="1:5" x14ac:dyDescent="0.35">
      <c r="A519" t="s">
        <v>8219</v>
      </c>
      <c r="B519">
        <v>140</v>
      </c>
      <c r="D519" t="s">
        <v>8221</v>
      </c>
      <c r="E519">
        <v>0</v>
      </c>
    </row>
    <row r="520" spans="1:5" x14ac:dyDescent="0.35">
      <c r="A520" t="s">
        <v>8219</v>
      </c>
      <c r="B520">
        <v>103</v>
      </c>
      <c r="D520" t="s">
        <v>8221</v>
      </c>
      <c r="E520">
        <v>5</v>
      </c>
    </row>
    <row r="521" spans="1:5" x14ac:dyDescent="0.35">
      <c r="A521" t="s">
        <v>8219</v>
      </c>
      <c r="B521">
        <v>138</v>
      </c>
      <c r="D521" t="s">
        <v>8221</v>
      </c>
      <c r="E521">
        <v>0</v>
      </c>
    </row>
    <row r="522" spans="1:5" x14ac:dyDescent="0.35">
      <c r="A522" t="s">
        <v>8219</v>
      </c>
      <c r="B522">
        <v>191</v>
      </c>
      <c r="D522" t="s">
        <v>8221</v>
      </c>
      <c r="E522">
        <v>3</v>
      </c>
    </row>
    <row r="523" spans="1:5" x14ac:dyDescent="0.35">
      <c r="A523" t="s">
        <v>8219</v>
      </c>
      <c r="B523">
        <v>45</v>
      </c>
      <c r="D523" t="s">
        <v>8221</v>
      </c>
      <c r="E523">
        <v>7</v>
      </c>
    </row>
    <row r="524" spans="1:5" x14ac:dyDescent="0.35">
      <c r="A524" t="s">
        <v>8219</v>
      </c>
      <c r="B524">
        <v>17</v>
      </c>
      <c r="D524" t="s">
        <v>8221</v>
      </c>
      <c r="E524">
        <v>0</v>
      </c>
    </row>
    <row r="525" spans="1:5" x14ac:dyDescent="0.35">
      <c r="A525" t="s">
        <v>8219</v>
      </c>
      <c r="B525">
        <v>31</v>
      </c>
      <c r="D525" t="s">
        <v>8221</v>
      </c>
      <c r="E525">
        <v>2</v>
      </c>
    </row>
    <row r="526" spans="1:5" x14ac:dyDescent="0.35">
      <c r="A526" t="s">
        <v>8219</v>
      </c>
      <c r="B526">
        <v>50</v>
      </c>
      <c r="D526" t="s">
        <v>8221</v>
      </c>
      <c r="E526">
        <v>23</v>
      </c>
    </row>
    <row r="527" spans="1:5" x14ac:dyDescent="0.35">
      <c r="A527" t="s">
        <v>8219</v>
      </c>
      <c r="B527">
        <v>59</v>
      </c>
      <c r="D527" t="s">
        <v>8221</v>
      </c>
      <c r="E527">
        <v>1</v>
      </c>
    </row>
    <row r="528" spans="1:5" x14ac:dyDescent="0.35">
      <c r="A528" t="s">
        <v>8219</v>
      </c>
      <c r="B528">
        <v>81</v>
      </c>
      <c r="D528" t="s">
        <v>8221</v>
      </c>
      <c r="E528">
        <v>2</v>
      </c>
    </row>
    <row r="529" spans="1:5" x14ac:dyDescent="0.35">
      <c r="A529" t="s">
        <v>8219</v>
      </c>
      <c r="B529">
        <v>508</v>
      </c>
      <c r="D529" t="s">
        <v>8221</v>
      </c>
      <c r="E529">
        <v>3</v>
      </c>
    </row>
    <row r="530" spans="1:5" x14ac:dyDescent="0.35">
      <c r="A530" t="s">
        <v>8219</v>
      </c>
      <c r="B530">
        <v>74</v>
      </c>
      <c r="D530" t="s">
        <v>8221</v>
      </c>
      <c r="E530">
        <v>0</v>
      </c>
    </row>
    <row r="531" spans="1:5" x14ac:dyDescent="0.35">
      <c r="A531" t="s">
        <v>8219</v>
      </c>
      <c r="B531">
        <v>141</v>
      </c>
      <c r="D531" t="s">
        <v>8221</v>
      </c>
      <c r="E531">
        <v>13</v>
      </c>
    </row>
    <row r="532" spans="1:5" x14ac:dyDescent="0.35">
      <c r="A532" t="s">
        <v>8219</v>
      </c>
      <c r="B532">
        <v>711</v>
      </c>
      <c r="D532" t="s">
        <v>8221</v>
      </c>
      <c r="E532">
        <v>1</v>
      </c>
    </row>
    <row r="533" spans="1:5" x14ac:dyDescent="0.35">
      <c r="A533" t="s">
        <v>8219</v>
      </c>
      <c r="B533">
        <v>141</v>
      </c>
      <c r="D533" t="s">
        <v>8221</v>
      </c>
      <c r="E533">
        <v>1</v>
      </c>
    </row>
    <row r="534" spans="1:5" x14ac:dyDescent="0.35">
      <c r="A534" t="s">
        <v>8219</v>
      </c>
      <c r="B534">
        <v>109</v>
      </c>
      <c r="D534" t="s">
        <v>8221</v>
      </c>
      <c r="E534">
        <v>1</v>
      </c>
    </row>
    <row r="535" spans="1:5" x14ac:dyDescent="0.35">
      <c r="A535" t="s">
        <v>8219</v>
      </c>
      <c r="B535">
        <v>361</v>
      </c>
      <c r="D535" t="s">
        <v>8221</v>
      </c>
      <c r="E535">
        <v>6</v>
      </c>
    </row>
    <row r="536" spans="1:5" x14ac:dyDescent="0.35">
      <c r="A536" t="s">
        <v>8219</v>
      </c>
      <c r="B536">
        <v>176</v>
      </c>
      <c r="D536" t="s">
        <v>8221</v>
      </c>
      <c r="E536">
        <v>39</v>
      </c>
    </row>
    <row r="537" spans="1:5" x14ac:dyDescent="0.35">
      <c r="A537" t="s">
        <v>8219</v>
      </c>
      <c r="B537">
        <v>670</v>
      </c>
      <c r="D537" t="s">
        <v>8221</v>
      </c>
      <c r="E537">
        <v>4</v>
      </c>
    </row>
    <row r="538" spans="1:5" x14ac:dyDescent="0.35">
      <c r="A538" t="s">
        <v>8219</v>
      </c>
      <c r="B538">
        <v>96</v>
      </c>
      <c r="D538" t="s">
        <v>8221</v>
      </c>
      <c r="E538">
        <v>1</v>
      </c>
    </row>
    <row r="539" spans="1:5" x14ac:dyDescent="0.35">
      <c r="A539" t="s">
        <v>8219</v>
      </c>
      <c r="B539">
        <v>74</v>
      </c>
      <c r="D539" t="s">
        <v>8221</v>
      </c>
      <c r="E539">
        <v>0</v>
      </c>
    </row>
    <row r="540" spans="1:5" x14ac:dyDescent="0.35">
      <c r="A540" t="s">
        <v>8219</v>
      </c>
      <c r="B540">
        <v>52</v>
      </c>
      <c r="D540" t="s">
        <v>8221</v>
      </c>
      <c r="E540">
        <v>0</v>
      </c>
    </row>
    <row r="541" spans="1:5" x14ac:dyDescent="0.35">
      <c r="A541" t="s">
        <v>8219</v>
      </c>
      <c r="B541">
        <v>105</v>
      </c>
      <c r="D541" t="s">
        <v>8221</v>
      </c>
      <c r="E541">
        <v>0</v>
      </c>
    </row>
    <row r="542" spans="1:5" x14ac:dyDescent="0.35">
      <c r="A542" t="s">
        <v>8219</v>
      </c>
      <c r="B542">
        <v>41</v>
      </c>
      <c r="D542" t="s">
        <v>8221</v>
      </c>
      <c r="E542">
        <v>8</v>
      </c>
    </row>
    <row r="543" spans="1:5" x14ac:dyDescent="0.35">
      <c r="A543" t="s">
        <v>8219</v>
      </c>
      <c r="B543">
        <v>34</v>
      </c>
      <c r="D543" t="s">
        <v>8221</v>
      </c>
      <c r="E543">
        <v>0</v>
      </c>
    </row>
    <row r="544" spans="1:5" x14ac:dyDescent="0.35">
      <c r="A544" t="s">
        <v>8219</v>
      </c>
      <c r="B544">
        <v>66</v>
      </c>
      <c r="D544" t="s">
        <v>8221</v>
      </c>
      <c r="E544">
        <v>1</v>
      </c>
    </row>
    <row r="545" spans="1:5" x14ac:dyDescent="0.35">
      <c r="A545" t="s">
        <v>8219</v>
      </c>
      <c r="B545">
        <v>50</v>
      </c>
      <c r="D545" t="s">
        <v>8221</v>
      </c>
      <c r="E545">
        <v>12</v>
      </c>
    </row>
    <row r="546" spans="1:5" x14ac:dyDescent="0.35">
      <c r="A546" t="s">
        <v>8219</v>
      </c>
      <c r="B546">
        <v>159</v>
      </c>
      <c r="D546" t="s">
        <v>8221</v>
      </c>
      <c r="E546">
        <v>0</v>
      </c>
    </row>
    <row r="547" spans="1:5" x14ac:dyDescent="0.35">
      <c r="A547" t="s">
        <v>8219</v>
      </c>
      <c r="B547">
        <v>182</v>
      </c>
      <c r="D547" t="s">
        <v>8221</v>
      </c>
      <c r="E547">
        <v>3</v>
      </c>
    </row>
    <row r="548" spans="1:5" x14ac:dyDescent="0.35">
      <c r="A548" t="s">
        <v>8219</v>
      </c>
      <c r="B548">
        <v>206</v>
      </c>
      <c r="D548" t="s">
        <v>8221</v>
      </c>
      <c r="E548">
        <v>2</v>
      </c>
    </row>
    <row r="549" spans="1:5" x14ac:dyDescent="0.35">
      <c r="A549" t="s">
        <v>8219</v>
      </c>
      <c r="B549">
        <v>169</v>
      </c>
      <c r="D549" t="s">
        <v>8221</v>
      </c>
      <c r="E549">
        <v>6</v>
      </c>
    </row>
    <row r="550" spans="1:5" x14ac:dyDescent="0.35">
      <c r="A550" t="s">
        <v>8219</v>
      </c>
      <c r="B550">
        <v>31</v>
      </c>
      <c r="D550" t="s">
        <v>8221</v>
      </c>
      <c r="E550">
        <v>0</v>
      </c>
    </row>
    <row r="551" spans="1:5" x14ac:dyDescent="0.35">
      <c r="A551" t="s">
        <v>8219</v>
      </c>
      <c r="B551">
        <v>28</v>
      </c>
      <c r="D551" t="s">
        <v>8221</v>
      </c>
      <c r="E551">
        <v>15</v>
      </c>
    </row>
    <row r="552" spans="1:5" x14ac:dyDescent="0.35">
      <c r="A552" t="s">
        <v>8219</v>
      </c>
      <c r="B552">
        <v>54</v>
      </c>
      <c r="D552" t="s">
        <v>8221</v>
      </c>
      <c r="E552">
        <v>1</v>
      </c>
    </row>
    <row r="553" spans="1:5" x14ac:dyDescent="0.35">
      <c r="A553" t="s">
        <v>8219</v>
      </c>
      <c r="B553">
        <v>467</v>
      </c>
      <c r="D553" t="s">
        <v>8221</v>
      </c>
      <c r="E553">
        <v>3</v>
      </c>
    </row>
    <row r="554" spans="1:5" x14ac:dyDescent="0.35">
      <c r="A554" t="s">
        <v>8219</v>
      </c>
      <c r="B554">
        <v>389</v>
      </c>
      <c r="D554" t="s">
        <v>8221</v>
      </c>
      <c r="E554">
        <v>8</v>
      </c>
    </row>
    <row r="555" spans="1:5" x14ac:dyDescent="0.35">
      <c r="A555" t="s">
        <v>8219</v>
      </c>
      <c r="B555">
        <v>68</v>
      </c>
      <c r="D555" t="s">
        <v>8221</v>
      </c>
      <c r="E555">
        <v>0</v>
      </c>
    </row>
    <row r="556" spans="1:5" x14ac:dyDescent="0.35">
      <c r="A556" t="s">
        <v>8219</v>
      </c>
      <c r="B556">
        <v>413</v>
      </c>
      <c r="D556" t="s">
        <v>8221</v>
      </c>
      <c r="E556">
        <v>3</v>
      </c>
    </row>
    <row r="557" spans="1:5" x14ac:dyDescent="0.35">
      <c r="A557" t="s">
        <v>8219</v>
      </c>
      <c r="B557">
        <v>190</v>
      </c>
      <c r="D557" t="s">
        <v>8221</v>
      </c>
      <c r="E557">
        <v>3</v>
      </c>
    </row>
    <row r="558" spans="1:5" x14ac:dyDescent="0.35">
      <c r="A558" t="s">
        <v>8219</v>
      </c>
      <c r="B558">
        <v>189</v>
      </c>
      <c r="D558" t="s">
        <v>8221</v>
      </c>
      <c r="E558">
        <v>0</v>
      </c>
    </row>
    <row r="559" spans="1:5" x14ac:dyDescent="0.35">
      <c r="A559" t="s">
        <v>8219</v>
      </c>
      <c r="B559">
        <v>130</v>
      </c>
      <c r="D559" t="s">
        <v>8221</v>
      </c>
      <c r="E559">
        <v>19</v>
      </c>
    </row>
    <row r="560" spans="1:5" x14ac:dyDescent="0.35">
      <c r="A560" t="s">
        <v>8219</v>
      </c>
      <c r="B560">
        <v>74</v>
      </c>
      <c r="D560" t="s">
        <v>8221</v>
      </c>
      <c r="E560">
        <v>0</v>
      </c>
    </row>
    <row r="561" spans="1:5" x14ac:dyDescent="0.35">
      <c r="A561" t="s">
        <v>8219</v>
      </c>
      <c r="B561">
        <v>274</v>
      </c>
      <c r="D561" t="s">
        <v>8221</v>
      </c>
      <c r="E561">
        <v>2</v>
      </c>
    </row>
    <row r="562" spans="1:5" x14ac:dyDescent="0.35">
      <c r="A562" t="s">
        <v>8219</v>
      </c>
      <c r="B562">
        <v>22</v>
      </c>
      <c r="D562" t="s">
        <v>8221</v>
      </c>
      <c r="E562">
        <v>0</v>
      </c>
    </row>
    <row r="563" spans="1:5" x14ac:dyDescent="0.35">
      <c r="A563" t="s">
        <v>8219</v>
      </c>
      <c r="B563">
        <v>31</v>
      </c>
      <c r="D563" t="s">
        <v>8221</v>
      </c>
      <c r="E563">
        <v>0</v>
      </c>
    </row>
    <row r="564" spans="1:5" x14ac:dyDescent="0.35">
      <c r="A564" t="s">
        <v>8219</v>
      </c>
      <c r="B564">
        <v>63</v>
      </c>
      <c r="D564" t="s">
        <v>8221</v>
      </c>
      <c r="E564">
        <v>25</v>
      </c>
    </row>
    <row r="565" spans="1:5" x14ac:dyDescent="0.35">
      <c r="A565" t="s">
        <v>8219</v>
      </c>
      <c r="B565">
        <v>20</v>
      </c>
      <c r="D565" t="s">
        <v>8221</v>
      </c>
      <c r="E565">
        <v>8</v>
      </c>
    </row>
    <row r="566" spans="1:5" x14ac:dyDescent="0.35">
      <c r="A566" t="s">
        <v>8219</v>
      </c>
      <c r="B566">
        <v>25</v>
      </c>
      <c r="D566" t="s">
        <v>8221</v>
      </c>
      <c r="E566">
        <v>16</v>
      </c>
    </row>
    <row r="567" spans="1:5" x14ac:dyDescent="0.35">
      <c r="A567" t="s">
        <v>8219</v>
      </c>
      <c r="B567">
        <v>61</v>
      </c>
      <c r="D567" t="s">
        <v>8221</v>
      </c>
      <c r="E567">
        <v>3</v>
      </c>
    </row>
    <row r="568" spans="1:5" x14ac:dyDescent="0.35">
      <c r="A568" t="s">
        <v>8219</v>
      </c>
      <c r="B568">
        <v>52</v>
      </c>
      <c r="D568" t="s">
        <v>8221</v>
      </c>
      <c r="E568">
        <v>3</v>
      </c>
    </row>
    <row r="569" spans="1:5" x14ac:dyDescent="0.35">
      <c r="A569" t="s">
        <v>8219</v>
      </c>
      <c r="B569">
        <v>86</v>
      </c>
      <c r="D569" t="s">
        <v>8221</v>
      </c>
      <c r="E569">
        <v>2</v>
      </c>
    </row>
    <row r="570" spans="1:5" x14ac:dyDescent="0.35">
      <c r="A570" t="s">
        <v>8219</v>
      </c>
      <c r="B570">
        <v>42</v>
      </c>
      <c r="D570" t="s">
        <v>8221</v>
      </c>
      <c r="E570">
        <v>1</v>
      </c>
    </row>
    <row r="571" spans="1:5" x14ac:dyDescent="0.35">
      <c r="A571" t="s">
        <v>8219</v>
      </c>
      <c r="B571">
        <v>52</v>
      </c>
      <c r="D571" t="s">
        <v>8221</v>
      </c>
      <c r="E571">
        <v>0</v>
      </c>
    </row>
    <row r="572" spans="1:5" x14ac:dyDescent="0.35">
      <c r="A572" t="s">
        <v>8219</v>
      </c>
      <c r="B572">
        <v>120</v>
      </c>
      <c r="D572" t="s">
        <v>8221</v>
      </c>
      <c r="E572">
        <v>1</v>
      </c>
    </row>
    <row r="573" spans="1:5" x14ac:dyDescent="0.35">
      <c r="A573" t="s">
        <v>8219</v>
      </c>
      <c r="B573">
        <v>22</v>
      </c>
      <c r="D573" t="s">
        <v>8221</v>
      </c>
      <c r="E573">
        <v>19</v>
      </c>
    </row>
    <row r="574" spans="1:5" x14ac:dyDescent="0.35">
      <c r="A574" t="s">
        <v>8219</v>
      </c>
      <c r="B574">
        <v>64</v>
      </c>
      <c r="D574" t="s">
        <v>8221</v>
      </c>
      <c r="E574">
        <v>9</v>
      </c>
    </row>
    <row r="575" spans="1:5" x14ac:dyDescent="0.35">
      <c r="A575" t="s">
        <v>8219</v>
      </c>
      <c r="B575">
        <v>23</v>
      </c>
      <c r="D575" t="s">
        <v>8221</v>
      </c>
      <c r="E575">
        <v>1</v>
      </c>
    </row>
    <row r="576" spans="1:5" x14ac:dyDescent="0.35">
      <c r="A576" t="s">
        <v>8219</v>
      </c>
      <c r="B576">
        <v>238</v>
      </c>
      <c r="D576" t="s">
        <v>8221</v>
      </c>
      <c r="E576">
        <v>0</v>
      </c>
    </row>
    <row r="577" spans="1:5" x14ac:dyDescent="0.35">
      <c r="A577" t="s">
        <v>8219</v>
      </c>
      <c r="B577">
        <v>33</v>
      </c>
      <c r="D577" t="s">
        <v>8221</v>
      </c>
      <c r="E577">
        <v>1</v>
      </c>
    </row>
    <row r="578" spans="1:5" x14ac:dyDescent="0.35">
      <c r="A578" t="s">
        <v>8219</v>
      </c>
      <c r="B578">
        <v>32</v>
      </c>
      <c r="D578" t="s">
        <v>8221</v>
      </c>
      <c r="E578">
        <v>5</v>
      </c>
    </row>
    <row r="579" spans="1:5" x14ac:dyDescent="0.35">
      <c r="A579" t="s">
        <v>8219</v>
      </c>
      <c r="B579">
        <v>24</v>
      </c>
      <c r="D579" t="s">
        <v>8221</v>
      </c>
      <c r="E579">
        <v>85</v>
      </c>
    </row>
    <row r="580" spans="1:5" x14ac:dyDescent="0.35">
      <c r="A580" t="s">
        <v>8219</v>
      </c>
      <c r="B580">
        <v>29</v>
      </c>
      <c r="D580" t="s">
        <v>8221</v>
      </c>
      <c r="E580">
        <v>3</v>
      </c>
    </row>
    <row r="581" spans="1:5" x14ac:dyDescent="0.35">
      <c r="A581" t="s">
        <v>8219</v>
      </c>
      <c r="B581">
        <v>50</v>
      </c>
      <c r="D581" t="s">
        <v>8221</v>
      </c>
      <c r="E581">
        <v>4</v>
      </c>
    </row>
    <row r="582" spans="1:5" x14ac:dyDescent="0.35">
      <c r="A582" t="s">
        <v>8219</v>
      </c>
      <c r="B582">
        <v>108</v>
      </c>
      <c r="D582" t="s">
        <v>8221</v>
      </c>
      <c r="E582">
        <v>3</v>
      </c>
    </row>
    <row r="583" spans="1:5" x14ac:dyDescent="0.35">
      <c r="A583" t="s">
        <v>8219</v>
      </c>
      <c r="B583">
        <v>139</v>
      </c>
      <c r="D583" t="s">
        <v>8221</v>
      </c>
      <c r="E583">
        <v>5</v>
      </c>
    </row>
    <row r="584" spans="1:5" x14ac:dyDescent="0.35">
      <c r="A584" t="s">
        <v>8219</v>
      </c>
      <c r="B584">
        <v>7</v>
      </c>
      <c r="D584" t="s">
        <v>8221</v>
      </c>
      <c r="E584">
        <v>17</v>
      </c>
    </row>
    <row r="585" spans="1:5" x14ac:dyDescent="0.35">
      <c r="A585" t="s">
        <v>8219</v>
      </c>
      <c r="B585">
        <v>149</v>
      </c>
      <c r="D585" t="s">
        <v>8221</v>
      </c>
      <c r="E585">
        <v>3</v>
      </c>
    </row>
    <row r="586" spans="1:5" x14ac:dyDescent="0.35">
      <c r="A586" t="s">
        <v>8219</v>
      </c>
      <c r="B586">
        <v>31</v>
      </c>
      <c r="D586" t="s">
        <v>8221</v>
      </c>
      <c r="E586">
        <v>2</v>
      </c>
    </row>
    <row r="587" spans="1:5" x14ac:dyDescent="0.35">
      <c r="A587" t="s">
        <v>8219</v>
      </c>
      <c r="B587">
        <v>26</v>
      </c>
      <c r="D587" t="s">
        <v>8221</v>
      </c>
      <c r="E587">
        <v>6</v>
      </c>
    </row>
    <row r="588" spans="1:5" x14ac:dyDescent="0.35">
      <c r="A588" t="s">
        <v>8219</v>
      </c>
      <c r="B588">
        <v>172</v>
      </c>
      <c r="D588" t="s">
        <v>8221</v>
      </c>
      <c r="E588">
        <v>0</v>
      </c>
    </row>
    <row r="589" spans="1:5" x14ac:dyDescent="0.35">
      <c r="A589" t="s">
        <v>8219</v>
      </c>
      <c r="B589">
        <v>78</v>
      </c>
      <c r="D589" t="s">
        <v>8221</v>
      </c>
      <c r="E589">
        <v>1</v>
      </c>
    </row>
    <row r="590" spans="1:5" x14ac:dyDescent="0.35">
      <c r="A590" t="s">
        <v>8219</v>
      </c>
      <c r="B590">
        <v>120</v>
      </c>
      <c r="D590" t="s">
        <v>8221</v>
      </c>
      <c r="E590">
        <v>3</v>
      </c>
    </row>
    <row r="591" spans="1:5" x14ac:dyDescent="0.35">
      <c r="A591" t="s">
        <v>8219</v>
      </c>
      <c r="B591">
        <v>227</v>
      </c>
      <c r="D591" t="s">
        <v>8221</v>
      </c>
      <c r="E591">
        <v>13</v>
      </c>
    </row>
    <row r="592" spans="1:5" x14ac:dyDescent="0.35">
      <c r="A592" t="s">
        <v>8219</v>
      </c>
      <c r="B592">
        <v>42</v>
      </c>
      <c r="D592" t="s">
        <v>8221</v>
      </c>
      <c r="E592">
        <v>1</v>
      </c>
    </row>
    <row r="593" spans="1:5" x14ac:dyDescent="0.35">
      <c r="A593" t="s">
        <v>8219</v>
      </c>
      <c r="B593">
        <v>64</v>
      </c>
      <c r="D593" t="s">
        <v>8221</v>
      </c>
      <c r="E593">
        <v>1</v>
      </c>
    </row>
    <row r="594" spans="1:5" x14ac:dyDescent="0.35">
      <c r="A594" t="s">
        <v>8219</v>
      </c>
      <c r="B594">
        <v>121</v>
      </c>
      <c r="D594" t="s">
        <v>8221</v>
      </c>
      <c r="E594">
        <v>9</v>
      </c>
    </row>
    <row r="595" spans="1:5" x14ac:dyDescent="0.35">
      <c r="A595" t="s">
        <v>8219</v>
      </c>
      <c r="B595">
        <v>87</v>
      </c>
      <c r="D595" t="s">
        <v>8221</v>
      </c>
      <c r="E595">
        <v>0</v>
      </c>
    </row>
    <row r="596" spans="1:5" x14ac:dyDescent="0.35">
      <c r="A596" t="s">
        <v>8219</v>
      </c>
      <c r="B596">
        <v>65</v>
      </c>
      <c r="D596" t="s">
        <v>8221</v>
      </c>
      <c r="E596">
        <v>2</v>
      </c>
    </row>
    <row r="597" spans="1:5" x14ac:dyDescent="0.35">
      <c r="A597" t="s">
        <v>8219</v>
      </c>
      <c r="B597">
        <v>49</v>
      </c>
      <c r="D597" t="s">
        <v>8221</v>
      </c>
      <c r="E597">
        <v>1</v>
      </c>
    </row>
    <row r="598" spans="1:5" x14ac:dyDescent="0.35">
      <c r="A598" t="s">
        <v>8219</v>
      </c>
      <c r="B598">
        <v>19</v>
      </c>
      <c r="D598" t="s">
        <v>8221</v>
      </c>
      <c r="E598">
        <v>10</v>
      </c>
    </row>
    <row r="599" spans="1:5" x14ac:dyDescent="0.35">
      <c r="A599" t="s">
        <v>8219</v>
      </c>
      <c r="B599">
        <v>81</v>
      </c>
      <c r="D599" t="s">
        <v>8221</v>
      </c>
      <c r="E599">
        <v>3</v>
      </c>
    </row>
    <row r="600" spans="1:5" x14ac:dyDescent="0.35">
      <c r="A600" t="s">
        <v>8219</v>
      </c>
      <c r="B600">
        <v>264</v>
      </c>
      <c r="D600" t="s">
        <v>8221</v>
      </c>
      <c r="E600">
        <v>2</v>
      </c>
    </row>
    <row r="601" spans="1:5" x14ac:dyDescent="0.35">
      <c r="A601" t="s">
        <v>8219</v>
      </c>
      <c r="B601">
        <v>25</v>
      </c>
      <c r="D601" t="s">
        <v>8221</v>
      </c>
      <c r="E601">
        <v>2</v>
      </c>
    </row>
    <row r="602" spans="1:5" x14ac:dyDescent="0.35">
      <c r="A602" t="s">
        <v>8219</v>
      </c>
      <c r="B602">
        <v>5</v>
      </c>
      <c r="D602" t="s">
        <v>8221</v>
      </c>
      <c r="E602">
        <v>1</v>
      </c>
    </row>
    <row r="603" spans="1:5" x14ac:dyDescent="0.35">
      <c r="A603" t="s">
        <v>8219</v>
      </c>
      <c r="B603">
        <v>144</v>
      </c>
      <c r="D603" t="s">
        <v>8221</v>
      </c>
      <c r="E603">
        <v>14</v>
      </c>
    </row>
    <row r="604" spans="1:5" x14ac:dyDescent="0.35">
      <c r="A604" t="s">
        <v>8219</v>
      </c>
      <c r="B604">
        <v>92</v>
      </c>
      <c r="D604" t="s">
        <v>8221</v>
      </c>
      <c r="E604">
        <v>0</v>
      </c>
    </row>
    <row r="605" spans="1:5" x14ac:dyDescent="0.35">
      <c r="A605" t="s">
        <v>8219</v>
      </c>
      <c r="B605">
        <v>147</v>
      </c>
      <c r="D605" t="s">
        <v>8221</v>
      </c>
      <c r="E605">
        <v>0</v>
      </c>
    </row>
    <row r="606" spans="1:5" x14ac:dyDescent="0.35">
      <c r="A606" t="s">
        <v>8219</v>
      </c>
      <c r="B606">
        <v>90</v>
      </c>
      <c r="D606" t="s">
        <v>8221</v>
      </c>
      <c r="E606">
        <v>4</v>
      </c>
    </row>
    <row r="607" spans="1:5" x14ac:dyDescent="0.35">
      <c r="A607" t="s">
        <v>8219</v>
      </c>
      <c r="B607">
        <v>87</v>
      </c>
      <c r="D607" t="s">
        <v>8221</v>
      </c>
      <c r="E607">
        <v>3</v>
      </c>
    </row>
    <row r="608" spans="1:5" x14ac:dyDescent="0.35">
      <c r="A608" t="s">
        <v>8219</v>
      </c>
      <c r="B608">
        <v>406</v>
      </c>
      <c r="D608" t="s">
        <v>8221</v>
      </c>
      <c r="E608">
        <v>0</v>
      </c>
    </row>
    <row r="609" spans="1:5" x14ac:dyDescent="0.35">
      <c r="A609" t="s">
        <v>8219</v>
      </c>
      <c r="B609">
        <v>20</v>
      </c>
      <c r="D609" t="s">
        <v>8221</v>
      </c>
      <c r="E609">
        <v>5</v>
      </c>
    </row>
    <row r="610" spans="1:5" x14ac:dyDescent="0.35">
      <c r="A610" t="s">
        <v>8219</v>
      </c>
      <c r="B610">
        <v>70</v>
      </c>
      <c r="D610" t="s">
        <v>8221</v>
      </c>
      <c r="E610">
        <v>47</v>
      </c>
    </row>
    <row r="611" spans="1:5" x14ac:dyDescent="0.35">
      <c r="A611" t="s">
        <v>8219</v>
      </c>
      <c r="B611">
        <v>16</v>
      </c>
      <c r="D611" t="s">
        <v>8221</v>
      </c>
      <c r="E611">
        <v>0</v>
      </c>
    </row>
    <row r="612" spans="1:5" x14ac:dyDescent="0.35">
      <c r="A612" t="s">
        <v>8219</v>
      </c>
      <c r="B612">
        <v>52</v>
      </c>
      <c r="D612" t="s">
        <v>8221</v>
      </c>
      <c r="E612">
        <v>10</v>
      </c>
    </row>
    <row r="613" spans="1:5" x14ac:dyDescent="0.35">
      <c r="A613" t="s">
        <v>8219</v>
      </c>
      <c r="B613">
        <v>66</v>
      </c>
      <c r="D613" t="s">
        <v>8221</v>
      </c>
      <c r="E613">
        <v>11</v>
      </c>
    </row>
    <row r="614" spans="1:5" x14ac:dyDescent="0.35">
      <c r="A614" t="s">
        <v>8219</v>
      </c>
      <c r="B614">
        <v>109</v>
      </c>
      <c r="D614" t="s">
        <v>8221</v>
      </c>
      <c r="E614">
        <v>2</v>
      </c>
    </row>
    <row r="615" spans="1:5" x14ac:dyDescent="0.35">
      <c r="A615" t="s">
        <v>8219</v>
      </c>
      <c r="B615">
        <v>168</v>
      </c>
      <c r="D615" t="s">
        <v>8221</v>
      </c>
      <c r="E615">
        <v>2</v>
      </c>
    </row>
    <row r="616" spans="1:5" x14ac:dyDescent="0.35">
      <c r="A616" t="s">
        <v>8219</v>
      </c>
      <c r="B616">
        <v>31</v>
      </c>
      <c r="D616" t="s">
        <v>8221</v>
      </c>
      <c r="E616">
        <v>22</v>
      </c>
    </row>
    <row r="617" spans="1:5" x14ac:dyDescent="0.35">
      <c r="A617" t="s">
        <v>8219</v>
      </c>
      <c r="B617">
        <v>133</v>
      </c>
      <c r="D617" t="s">
        <v>8221</v>
      </c>
      <c r="E617">
        <v>8</v>
      </c>
    </row>
    <row r="618" spans="1:5" x14ac:dyDescent="0.35">
      <c r="A618" t="s">
        <v>8219</v>
      </c>
      <c r="B618">
        <v>151</v>
      </c>
      <c r="D618" t="s">
        <v>8221</v>
      </c>
      <c r="E618">
        <v>6</v>
      </c>
    </row>
    <row r="619" spans="1:5" x14ac:dyDescent="0.35">
      <c r="A619" t="s">
        <v>8219</v>
      </c>
      <c r="B619">
        <v>5</v>
      </c>
      <c r="D619" t="s">
        <v>8221</v>
      </c>
      <c r="E619">
        <v>1</v>
      </c>
    </row>
    <row r="620" spans="1:5" x14ac:dyDescent="0.35">
      <c r="A620" t="s">
        <v>8219</v>
      </c>
      <c r="B620">
        <v>73</v>
      </c>
      <c r="D620" t="s">
        <v>8221</v>
      </c>
      <c r="E620">
        <v>3</v>
      </c>
    </row>
    <row r="621" spans="1:5" x14ac:dyDescent="0.35">
      <c r="A621" t="s">
        <v>8219</v>
      </c>
      <c r="B621">
        <v>148</v>
      </c>
      <c r="D621" t="s">
        <v>8221</v>
      </c>
      <c r="E621">
        <v>0</v>
      </c>
    </row>
    <row r="622" spans="1:5" x14ac:dyDescent="0.35">
      <c r="A622" t="s">
        <v>8219</v>
      </c>
      <c r="B622">
        <v>93</v>
      </c>
      <c r="D622" t="s">
        <v>8221</v>
      </c>
      <c r="E622">
        <v>0</v>
      </c>
    </row>
    <row r="623" spans="1:5" x14ac:dyDescent="0.35">
      <c r="A623" t="s">
        <v>8219</v>
      </c>
      <c r="B623">
        <v>63</v>
      </c>
      <c r="D623" t="s">
        <v>8221</v>
      </c>
      <c r="E623">
        <v>0</v>
      </c>
    </row>
    <row r="624" spans="1:5" x14ac:dyDescent="0.35">
      <c r="A624" t="s">
        <v>8219</v>
      </c>
      <c r="B624">
        <v>134</v>
      </c>
      <c r="D624" t="s">
        <v>8221</v>
      </c>
      <c r="E624">
        <v>0</v>
      </c>
    </row>
    <row r="625" spans="1:5" x14ac:dyDescent="0.35">
      <c r="A625" t="s">
        <v>8219</v>
      </c>
      <c r="B625">
        <v>14</v>
      </c>
      <c r="D625" t="s">
        <v>8221</v>
      </c>
      <c r="E625">
        <v>0</v>
      </c>
    </row>
    <row r="626" spans="1:5" x14ac:dyDescent="0.35">
      <c r="A626" t="s">
        <v>8219</v>
      </c>
      <c r="B626">
        <v>78</v>
      </c>
      <c r="D626" t="s">
        <v>8221</v>
      </c>
      <c r="E626">
        <v>3</v>
      </c>
    </row>
    <row r="627" spans="1:5" x14ac:dyDescent="0.35">
      <c r="A627" t="s">
        <v>8219</v>
      </c>
      <c r="B627">
        <v>112</v>
      </c>
      <c r="D627" t="s">
        <v>8221</v>
      </c>
      <c r="E627">
        <v>0</v>
      </c>
    </row>
    <row r="628" spans="1:5" x14ac:dyDescent="0.35">
      <c r="A628" t="s">
        <v>8219</v>
      </c>
      <c r="B628">
        <v>34</v>
      </c>
      <c r="D628" t="s">
        <v>8221</v>
      </c>
      <c r="E628">
        <v>0</v>
      </c>
    </row>
    <row r="629" spans="1:5" x14ac:dyDescent="0.35">
      <c r="A629" t="s">
        <v>8219</v>
      </c>
      <c r="B629">
        <v>19</v>
      </c>
      <c r="D629" t="s">
        <v>8221</v>
      </c>
      <c r="E629">
        <v>1</v>
      </c>
    </row>
    <row r="630" spans="1:5" x14ac:dyDescent="0.35">
      <c r="A630" t="s">
        <v>8219</v>
      </c>
      <c r="B630">
        <v>13</v>
      </c>
      <c r="D630" t="s">
        <v>8221</v>
      </c>
      <c r="E630">
        <v>6</v>
      </c>
    </row>
    <row r="631" spans="1:5" x14ac:dyDescent="0.35">
      <c r="A631" t="s">
        <v>8219</v>
      </c>
      <c r="B631">
        <v>104</v>
      </c>
      <c r="D631" t="s">
        <v>8221</v>
      </c>
      <c r="E631">
        <v>1</v>
      </c>
    </row>
    <row r="632" spans="1:5" x14ac:dyDescent="0.35">
      <c r="A632" t="s">
        <v>8219</v>
      </c>
      <c r="B632">
        <v>52</v>
      </c>
      <c r="D632" t="s">
        <v>8221</v>
      </c>
      <c r="E632">
        <v>2</v>
      </c>
    </row>
    <row r="633" spans="1:5" x14ac:dyDescent="0.35">
      <c r="A633" t="s">
        <v>8219</v>
      </c>
      <c r="B633">
        <v>17</v>
      </c>
      <c r="D633" t="s">
        <v>8221</v>
      </c>
      <c r="E633">
        <v>0</v>
      </c>
    </row>
    <row r="634" spans="1:5" x14ac:dyDescent="0.35">
      <c r="A634" t="s">
        <v>8219</v>
      </c>
      <c r="B634">
        <v>82</v>
      </c>
      <c r="D634" t="s">
        <v>8221</v>
      </c>
      <c r="E634">
        <v>3</v>
      </c>
    </row>
    <row r="635" spans="1:5" x14ac:dyDescent="0.35">
      <c r="A635" t="s">
        <v>8219</v>
      </c>
      <c r="B635">
        <v>73</v>
      </c>
      <c r="D635" t="s">
        <v>8221</v>
      </c>
      <c r="E635">
        <v>3</v>
      </c>
    </row>
    <row r="636" spans="1:5" x14ac:dyDescent="0.35">
      <c r="A636" t="s">
        <v>8219</v>
      </c>
      <c r="B636">
        <v>158</v>
      </c>
      <c r="D636" t="s">
        <v>8221</v>
      </c>
      <c r="E636">
        <v>0</v>
      </c>
    </row>
    <row r="637" spans="1:5" x14ac:dyDescent="0.35">
      <c r="A637" t="s">
        <v>8219</v>
      </c>
      <c r="B637">
        <v>65</v>
      </c>
      <c r="D637" t="s">
        <v>8221</v>
      </c>
      <c r="E637">
        <v>6</v>
      </c>
    </row>
    <row r="638" spans="1:5" x14ac:dyDescent="0.35">
      <c r="A638" t="s">
        <v>8219</v>
      </c>
      <c r="B638">
        <v>184</v>
      </c>
      <c r="D638" t="s">
        <v>8221</v>
      </c>
      <c r="E638">
        <v>0</v>
      </c>
    </row>
    <row r="639" spans="1:5" x14ac:dyDescent="0.35">
      <c r="A639" t="s">
        <v>8219</v>
      </c>
      <c r="B639">
        <v>34</v>
      </c>
      <c r="D639" t="s">
        <v>8221</v>
      </c>
      <c r="E639">
        <v>19</v>
      </c>
    </row>
    <row r="640" spans="1:5" x14ac:dyDescent="0.35">
      <c r="A640" t="s">
        <v>8219</v>
      </c>
      <c r="B640">
        <v>240</v>
      </c>
      <c r="D640" t="s">
        <v>8221</v>
      </c>
      <c r="E640">
        <v>1</v>
      </c>
    </row>
    <row r="641" spans="1:5" x14ac:dyDescent="0.35">
      <c r="A641" t="s">
        <v>8219</v>
      </c>
      <c r="B641">
        <v>113</v>
      </c>
      <c r="D641" t="s">
        <v>8221</v>
      </c>
      <c r="E641">
        <v>2</v>
      </c>
    </row>
    <row r="642" spans="1:5" x14ac:dyDescent="0.35">
      <c r="A642" t="s">
        <v>8219</v>
      </c>
      <c r="B642">
        <v>66</v>
      </c>
      <c r="D642" t="s">
        <v>8221</v>
      </c>
      <c r="E642">
        <v>0</v>
      </c>
    </row>
    <row r="643" spans="1:5" x14ac:dyDescent="0.35">
      <c r="A643" t="s">
        <v>8219</v>
      </c>
      <c r="B643">
        <v>340</v>
      </c>
      <c r="D643" t="s">
        <v>8221</v>
      </c>
      <c r="E643">
        <v>11</v>
      </c>
    </row>
    <row r="644" spans="1:5" x14ac:dyDescent="0.35">
      <c r="A644" t="s">
        <v>8219</v>
      </c>
      <c r="B644">
        <v>150</v>
      </c>
      <c r="D644" t="s">
        <v>8221</v>
      </c>
      <c r="E644">
        <v>0</v>
      </c>
    </row>
    <row r="645" spans="1:5" x14ac:dyDescent="0.35">
      <c r="A645" t="s">
        <v>8219</v>
      </c>
      <c r="B645">
        <v>25</v>
      </c>
      <c r="D645" t="s">
        <v>8221</v>
      </c>
      <c r="E645">
        <v>0</v>
      </c>
    </row>
    <row r="646" spans="1:5" x14ac:dyDescent="0.35">
      <c r="A646" t="s">
        <v>8219</v>
      </c>
      <c r="B646">
        <v>234</v>
      </c>
      <c r="D646" t="s">
        <v>8221</v>
      </c>
      <c r="E646">
        <v>1</v>
      </c>
    </row>
    <row r="647" spans="1:5" x14ac:dyDescent="0.35">
      <c r="A647" t="s">
        <v>8219</v>
      </c>
      <c r="B647">
        <v>2602</v>
      </c>
      <c r="D647" t="s">
        <v>8221</v>
      </c>
      <c r="E647">
        <v>3</v>
      </c>
    </row>
    <row r="648" spans="1:5" x14ac:dyDescent="0.35">
      <c r="A648" t="s">
        <v>8219</v>
      </c>
      <c r="B648">
        <v>248</v>
      </c>
      <c r="D648" t="s">
        <v>8221</v>
      </c>
      <c r="E648">
        <v>1</v>
      </c>
    </row>
    <row r="649" spans="1:5" x14ac:dyDescent="0.35">
      <c r="A649" t="s">
        <v>8219</v>
      </c>
      <c r="B649">
        <v>600</v>
      </c>
      <c r="D649" t="s">
        <v>8221</v>
      </c>
      <c r="E649">
        <v>15</v>
      </c>
    </row>
    <row r="650" spans="1:5" x14ac:dyDescent="0.35">
      <c r="A650" t="s">
        <v>8219</v>
      </c>
      <c r="B650">
        <v>293</v>
      </c>
      <c r="D650" t="s">
        <v>8221</v>
      </c>
      <c r="E650">
        <v>2</v>
      </c>
    </row>
    <row r="651" spans="1:5" x14ac:dyDescent="0.35">
      <c r="A651" t="s">
        <v>8219</v>
      </c>
      <c r="B651">
        <v>321</v>
      </c>
      <c r="D651" t="s">
        <v>8221</v>
      </c>
      <c r="E651">
        <v>1</v>
      </c>
    </row>
    <row r="652" spans="1:5" x14ac:dyDescent="0.35">
      <c r="A652" t="s">
        <v>8219</v>
      </c>
      <c r="B652">
        <v>81</v>
      </c>
      <c r="D652" t="s">
        <v>8221</v>
      </c>
      <c r="E652">
        <v>1</v>
      </c>
    </row>
    <row r="653" spans="1:5" x14ac:dyDescent="0.35">
      <c r="A653" t="s">
        <v>8219</v>
      </c>
      <c r="B653">
        <v>343</v>
      </c>
      <c r="D653" t="s">
        <v>8221</v>
      </c>
      <c r="E653">
        <v>0</v>
      </c>
    </row>
    <row r="654" spans="1:5" x14ac:dyDescent="0.35">
      <c r="A654" t="s">
        <v>8219</v>
      </c>
      <c r="B654">
        <v>336</v>
      </c>
      <c r="D654" t="s">
        <v>8221</v>
      </c>
      <c r="E654">
        <v>1</v>
      </c>
    </row>
    <row r="655" spans="1:5" x14ac:dyDescent="0.35">
      <c r="A655" t="s">
        <v>8219</v>
      </c>
      <c r="B655">
        <v>47</v>
      </c>
      <c r="D655" t="s">
        <v>8221</v>
      </c>
      <c r="E655">
        <v>11</v>
      </c>
    </row>
    <row r="656" spans="1:5" x14ac:dyDescent="0.35">
      <c r="A656" t="s">
        <v>8219</v>
      </c>
      <c r="B656">
        <v>76</v>
      </c>
      <c r="D656" t="s">
        <v>8221</v>
      </c>
      <c r="E656">
        <v>0</v>
      </c>
    </row>
    <row r="657" spans="1:5" x14ac:dyDescent="0.35">
      <c r="A657" t="s">
        <v>8219</v>
      </c>
      <c r="B657">
        <v>441</v>
      </c>
      <c r="D657" t="s">
        <v>8221</v>
      </c>
      <c r="E657">
        <v>1</v>
      </c>
    </row>
    <row r="658" spans="1:5" x14ac:dyDescent="0.35">
      <c r="A658" t="s">
        <v>8219</v>
      </c>
      <c r="B658">
        <v>916</v>
      </c>
      <c r="D658" t="s">
        <v>8221</v>
      </c>
      <c r="E658">
        <v>6</v>
      </c>
    </row>
    <row r="659" spans="1:5" x14ac:dyDescent="0.35">
      <c r="A659" t="s">
        <v>8219</v>
      </c>
      <c r="B659">
        <v>369</v>
      </c>
      <c r="D659" t="s">
        <v>8221</v>
      </c>
      <c r="E659">
        <v>7</v>
      </c>
    </row>
    <row r="660" spans="1:5" x14ac:dyDescent="0.35">
      <c r="A660" t="s">
        <v>8219</v>
      </c>
      <c r="B660">
        <v>20242</v>
      </c>
      <c r="D660" t="s">
        <v>8221</v>
      </c>
      <c r="E660">
        <v>0</v>
      </c>
    </row>
    <row r="661" spans="1:5" x14ac:dyDescent="0.35">
      <c r="A661" t="s">
        <v>8219</v>
      </c>
      <c r="B661">
        <v>71</v>
      </c>
      <c r="D661" t="s">
        <v>8221</v>
      </c>
      <c r="E661">
        <v>16</v>
      </c>
    </row>
    <row r="662" spans="1:5" x14ac:dyDescent="0.35">
      <c r="A662" t="s">
        <v>8219</v>
      </c>
      <c r="B662">
        <v>635</v>
      </c>
      <c r="D662" t="s">
        <v>8221</v>
      </c>
      <c r="E662">
        <v>0</v>
      </c>
    </row>
    <row r="663" spans="1:5" x14ac:dyDescent="0.35">
      <c r="A663" t="s">
        <v>8219</v>
      </c>
      <c r="B663">
        <v>885</v>
      </c>
      <c r="D663" t="s">
        <v>8221</v>
      </c>
      <c r="E663">
        <v>0</v>
      </c>
    </row>
    <row r="664" spans="1:5" x14ac:dyDescent="0.35">
      <c r="A664" t="s">
        <v>8219</v>
      </c>
      <c r="B664">
        <v>329</v>
      </c>
      <c r="D664" t="s">
        <v>8221</v>
      </c>
      <c r="E664">
        <v>0</v>
      </c>
    </row>
    <row r="665" spans="1:5" x14ac:dyDescent="0.35">
      <c r="A665" t="s">
        <v>8219</v>
      </c>
      <c r="B665">
        <v>71</v>
      </c>
      <c r="D665" t="s">
        <v>8221</v>
      </c>
      <c r="E665">
        <v>12</v>
      </c>
    </row>
    <row r="666" spans="1:5" x14ac:dyDescent="0.35">
      <c r="A666" t="s">
        <v>8219</v>
      </c>
      <c r="B666">
        <v>269</v>
      </c>
      <c r="D666" t="s">
        <v>8221</v>
      </c>
      <c r="E666">
        <v>1</v>
      </c>
    </row>
    <row r="667" spans="1:5" x14ac:dyDescent="0.35">
      <c r="A667" t="s">
        <v>8219</v>
      </c>
      <c r="B667">
        <v>345</v>
      </c>
      <c r="D667" t="s">
        <v>8221</v>
      </c>
      <c r="E667">
        <v>3</v>
      </c>
    </row>
    <row r="668" spans="1:5" x14ac:dyDescent="0.35">
      <c r="A668" t="s">
        <v>8219</v>
      </c>
      <c r="B668">
        <v>43</v>
      </c>
      <c r="D668" t="s">
        <v>8221</v>
      </c>
      <c r="E668">
        <v>1</v>
      </c>
    </row>
    <row r="669" spans="1:5" x14ac:dyDescent="0.35">
      <c r="A669" t="s">
        <v>8219</v>
      </c>
      <c r="B669">
        <v>33</v>
      </c>
      <c r="D669" t="s">
        <v>8221</v>
      </c>
      <c r="E669">
        <v>4</v>
      </c>
    </row>
    <row r="670" spans="1:5" x14ac:dyDescent="0.35">
      <c r="A670" t="s">
        <v>8219</v>
      </c>
      <c r="B670">
        <v>211</v>
      </c>
      <c r="D670" t="s">
        <v>8221</v>
      </c>
      <c r="E670">
        <v>1</v>
      </c>
    </row>
    <row r="671" spans="1:5" x14ac:dyDescent="0.35">
      <c r="A671" t="s">
        <v>8219</v>
      </c>
      <c r="B671">
        <v>196</v>
      </c>
      <c r="D671" t="s">
        <v>8221</v>
      </c>
      <c r="E671">
        <v>3</v>
      </c>
    </row>
    <row r="672" spans="1:5" x14ac:dyDescent="0.35">
      <c r="A672" t="s">
        <v>8219</v>
      </c>
      <c r="B672">
        <v>405</v>
      </c>
      <c r="D672" t="s">
        <v>8221</v>
      </c>
      <c r="E672">
        <v>1</v>
      </c>
    </row>
    <row r="673" spans="1:5" x14ac:dyDescent="0.35">
      <c r="A673" t="s">
        <v>8219</v>
      </c>
      <c r="B673">
        <v>206</v>
      </c>
      <c r="D673" t="s">
        <v>8221</v>
      </c>
      <c r="E673">
        <v>0</v>
      </c>
    </row>
    <row r="674" spans="1:5" x14ac:dyDescent="0.35">
      <c r="A674" t="s">
        <v>8219</v>
      </c>
      <c r="B674">
        <v>335</v>
      </c>
      <c r="D674" t="s">
        <v>8221</v>
      </c>
      <c r="E674">
        <v>12</v>
      </c>
    </row>
    <row r="675" spans="1:5" x14ac:dyDescent="0.35">
      <c r="A675" t="s">
        <v>8219</v>
      </c>
      <c r="B675">
        <v>215</v>
      </c>
      <c r="D675" t="s">
        <v>8221</v>
      </c>
      <c r="E675">
        <v>0</v>
      </c>
    </row>
    <row r="676" spans="1:5" x14ac:dyDescent="0.35">
      <c r="A676" t="s">
        <v>8219</v>
      </c>
      <c r="B676">
        <v>176</v>
      </c>
      <c r="D676" t="s">
        <v>8221</v>
      </c>
      <c r="E676">
        <v>1</v>
      </c>
    </row>
    <row r="677" spans="1:5" x14ac:dyDescent="0.35">
      <c r="A677" t="s">
        <v>8219</v>
      </c>
      <c r="B677">
        <v>555</v>
      </c>
      <c r="D677" t="s">
        <v>8221</v>
      </c>
      <c r="E677">
        <v>0</v>
      </c>
    </row>
    <row r="678" spans="1:5" x14ac:dyDescent="0.35">
      <c r="A678" t="s">
        <v>8219</v>
      </c>
      <c r="B678">
        <v>116</v>
      </c>
      <c r="D678" t="s">
        <v>8221</v>
      </c>
      <c r="E678">
        <v>0</v>
      </c>
    </row>
    <row r="679" spans="1:5" x14ac:dyDescent="0.35">
      <c r="A679" t="s">
        <v>8219</v>
      </c>
      <c r="B679">
        <v>615</v>
      </c>
      <c r="D679" t="s">
        <v>8221</v>
      </c>
      <c r="E679">
        <v>2</v>
      </c>
    </row>
    <row r="680" spans="1:5" x14ac:dyDescent="0.35">
      <c r="A680" t="s">
        <v>8219</v>
      </c>
      <c r="B680">
        <v>236</v>
      </c>
      <c r="D680" t="s">
        <v>8221</v>
      </c>
      <c r="E680">
        <v>92</v>
      </c>
    </row>
    <row r="681" spans="1:5" x14ac:dyDescent="0.35">
      <c r="A681" t="s">
        <v>8219</v>
      </c>
      <c r="B681">
        <v>145</v>
      </c>
      <c r="D681" t="s">
        <v>8221</v>
      </c>
      <c r="E681">
        <v>0</v>
      </c>
    </row>
    <row r="682" spans="1:5" x14ac:dyDescent="0.35">
      <c r="A682" t="s">
        <v>8219</v>
      </c>
      <c r="B682">
        <v>167</v>
      </c>
      <c r="D682" t="s">
        <v>8221</v>
      </c>
      <c r="E682">
        <v>3</v>
      </c>
    </row>
    <row r="683" spans="1:5" x14ac:dyDescent="0.35">
      <c r="A683" t="s">
        <v>8219</v>
      </c>
      <c r="B683">
        <v>235</v>
      </c>
      <c r="D683" t="s">
        <v>8221</v>
      </c>
      <c r="E683">
        <v>10</v>
      </c>
    </row>
    <row r="684" spans="1:5" x14ac:dyDescent="0.35">
      <c r="A684" t="s">
        <v>8219</v>
      </c>
      <c r="B684">
        <v>452</v>
      </c>
      <c r="D684" t="s">
        <v>8221</v>
      </c>
      <c r="E684">
        <v>7</v>
      </c>
    </row>
    <row r="685" spans="1:5" x14ac:dyDescent="0.35">
      <c r="A685" t="s">
        <v>8219</v>
      </c>
      <c r="B685">
        <v>241</v>
      </c>
      <c r="D685" t="s">
        <v>8221</v>
      </c>
      <c r="E685">
        <v>3</v>
      </c>
    </row>
    <row r="686" spans="1:5" x14ac:dyDescent="0.35">
      <c r="A686" t="s">
        <v>8219</v>
      </c>
      <c r="B686">
        <v>28</v>
      </c>
      <c r="D686" t="s">
        <v>8221</v>
      </c>
      <c r="E686">
        <v>0</v>
      </c>
    </row>
    <row r="687" spans="1:5" x14ac:dyDescent="0.35">
      <c r="A687" t="s">
        <v>8219</v>
      </c>
      <c r="B687">
        <v>140</v>
      </c>
      <c r="D687" t="s">
        <v>8221</v>
      </c>
      <c r="E687">
        <v>1</v>
      </c>
    </row>
    <row r="688" spans="1:5" x14ac:dyDescent="0.35">
      <c r="A688" t="s">
        <v>8219</v>
      </c>
      <c r="B688">
        <v>280</v>
      </c>
      <c r="D688" t="s">
        <v>8221</v>
      </c>
      <c r="E688">
        <v>0</v>
      </c>
    </row>
    <row r="689" spans="1:5" x14ac:dyDescent="0.35">
      <c r="A689" t="s">
        <v>8219</v>
      </c>
      <c r="B689">
        <v>70</v>
      </c>
      <c r="D689" t="s">
        <v>8221</v>
      </c>
      <c r="E689">
        <v>9</v>
      </c>
    </row>
    <row r="690" spans="1:5" x14ac:dyDescent="0.35">
      <c r="A690" t="s">
        <v>8219</v>
      </c>
      <c r="B690">
        <v>160</v>
      </c>
      <c r="D690" t="s">
        <v>8221</v>
      </c>
      <c r="E690">
        <v>2</v>
      </c>
    </row>
    <row r="691" spans="1:5" x14ac:dyDescent="0.35">
      <c r="A691" t="s">
        <v>8219</v>
      </c>
      <c r="B691">
        <v>141</v>
      </c>
      <c r="D691" t="s">
        <v>8221</v>
      </c>
      <c r="E691">
        <v>1</v>
      </c>
    </row>
    <row r="692" spans="1:5" x14ac:dyDescent="0.35">
      <c r="A692" t="s">
        <v>8219</v>
      </c>
      <c r="B692">
        <v>874</v>
      </c>
      <c r="D692" t="s">
        <v>8221</v>
      </c>
      <c r="E692">
        <v>2</v>
      </c>
    </row>
    <row r="693" spans="1:5" x14ac:dyDescent="0.35">
      <c r="A693" t="s">
        <v>8219</v>
      </c>
      <c r="B693">
        <v>73</v>
      </c>
      <c r="D693" t="s">
        <v>8221</v>
      </c>
      <c r="E693">
        <v>11</v>
      </c>
    </row>
    <row r="694" spans="1:5" x14ac:dyDescent="0.35">
      <c r="A694" t="s">
        <v>8219</v>
      </c>
      <c r="B694">
        <v>294</v>
      </c>
      <c r="D694" t="s">
        <v>8221</v>
      </c>
      <c r="E694">
        <v>0</v>
      </c>
    </row>
    <row r="695" spans="1:5" x14ac:dyDescent="0.35">
      <c r="A695" t="s">
        <v>8219</v>
      </c>
      <c r="B695">
        <v>740</v>
      </c>
      <c r="D695" t="s">
        <v>8221</v>
      </c>
      <c r="E695">
        <v>0</v>
      </c>
    </row>
    <row r="696" spans="1:5" x14ac:dyDescent="0.35">
      <c r="A696" t="s">
        <v>8219</v>
      </c>
      <c r="B696">
        <v>369</v>
      </c>
      <c r="D696" t="s">
        <v>8221</v>
      </c>
      <c r="E696">
        <v>9</v>
      </c>
    </row>
    <row r="697" spans="1:5" x14ac:dyDescent="0.35">
      <c r="A697" t="s">
        <v>8219</v>
      </c>
      <c r="B697">
        <v>110</v>
      </c>
      <c r="D697" t="s">
        <v>8221</v>
      </c>
      <c r="E697">
        <v>0</v>
      </c>
    </row>
    <row r="698" spans="1:5" x14ac:dyDescent="0.35">
      <c r="A698" t="s">
        <v>8219</v>
      </c>
      <c r="B698">
        <v>455</v>
      </c>
      <c r="D698" t="s">
        <v>8221</v>
      </c>
      <c r="E698">
        <v>4</v>
      </c>
    </row>
    <row r="699" spans="1:5" x14ac:dyDescent="0.35">
      <c r="A699" t="s">
        <v>8219</v>
      </c>
      <c r="B699">
        <v>224</v>
      </c>
      <c r="D699" t="s">
        <v>8221</v>
      </c>
      <c r="E699">
        <v>1</v>
      </c>
    </row>
    <row r="700" spans="1:5" x14ac:dyDescent="0.35">
      <c r="A700" t="s">
        <v>8219</v>
      </c>
      <c r="B700">
        <v>46</v>
      </c>
      <c r="D700" t="s">
        <v>8221</v>
      </c>
      <c r="E700">
        <v>2</v>
      </c>
    </row>
    <row r="701" spans="1:5" x14ac:dyDescent="0.35">
      <c r="A701" t="s">
        <v>8219</v>
      </c>
      <c r="B701">
        <v>284</v>
      </c>
      <c r="D701" t="s">
        <v>8221</v>
      </c>
      <c r="E701">
        <v>0</v>
      </c>
    </row>
    <row r="702" spans="1:5" x14ac:dyDescent="0.35">
      <c r="A702" t="s">
        <v>8219</v>
      </c>
      <c r="B702">
        <v>98</v>
      </c>
      <c r="D702" t="s">
        <v>8221</v>
      </c>
      <c r="E702">
        <v>1</v>
      </c>
    </row>
    <row r="703" spans="1:5" x14ac:dyDescent="0.35">
      <c r="A703" t="s">
        <v>8219</v>
      </c>
      <c r="B703">
        <v>56</v>
      </c>
      <c r="D703" t="s">
        <v>8221</v>
      </c>
      <c r="E703">
        <v>17</v>
      </c>
    </row>
    <row r="704" spans="1:5" x14ac:dyDescent="0.35">
      <c r="A704" t="s">
        <v>8219</v>
      </c>
      <c r="B704">
        <v>32</v>
      </c>
      <c r="D704" t="s">
        <v>8221</v>
      </c>
      <c r="E704">
        <v>2</v>
      </c>
    </row>
    <row r="705" spans="1:5" x14ac:dyDescent="0.35">
      <c r="A705" t="s">
        <v>8219</v>
      </c>
      <c r="B705">
        <v>30</v>
      </c>
      <c r="D705" t="s">
        <v>8221</v>
      </c>
      <c r="E705">
        <v>3</v>
      </c>
    </row>
    <row r="706" spans="1:5" x14ac:dyDescent="0.35">
      <c r="A706" t="s">
        <v>8219</v>
      </c>
      <c r="B706">
        <v>70</v>
      </c>
      <c r="D706" t="s">
        <v>8221</v>
      </c>
      <c r="E706">
        <v>41</v>
      </c>
    </row>
    <row r="707" spans="1:5" x14ac:dyDescent="0.35">
      <c r="A707" t="s">
        <v>8219</v>
      </c>
      <c r="B707">
        <v>44</v>
      </c>
      <c r="D707" t="s">
        <v>8221</v>
      </c>
      <c r="E707">
        <v>2</v>
      </c>
    </row>
    <row r="708" spans="1:5" x14ac:dyDescent="0.35">
      <c r="A708" t="s">
        <v>8219</v>
      </c>
      <c r="B708">
        <v>92</v>
      </c>
      <c r="D708" t="s">
        <v>8221</v>
      </c>
      <c r="E708">
        <v>3</v>
      </c>
    </row>
    <row r="709" spans="1:5" x14ac:dyDescent="0.35">
      <c r="A709" t="s">
        <v>8219</v>
      </c>
      <c r="B709">
        <v>205</v>
      </c>
      <c r="D709" t="s">
        <v>8221</v>
      </c>
      <c r="E709">
        <v>8</v>
      </c>
    </row>
    <row r="710" spans="1:5" x14ac:dyDescent="0.35">
      <c r="A710" t="s">
        <v>8219</v>
      </c>
      <c r="B710">
        <v>23</v>
      </c>
      <c r="D710" t="s">
        <v>8221</v>
      </c>
      <c r="E710">
        <v>0</v>
      </c>
    </row>
    <row r="711" spans="1:5" x14ac:dyDescent="0.35">
      <c r="A711" t="s">
        <v>8219</v>
      </c>
      <c r="B711">
        <v>4</v>
      </c>
      <c r="D711" t="s">
        <v>8221</v>
      </c>
      <c r="E711">
        <v>1</v>
      </c>
    </row>
    <row r="712" spans="1:5" x14ac:dyDescent="0.35">
      <c r="A712" t="s">
        <v>8219</v>
      </c>
      <c r="B712">
        <v>112</v>
      </c>
      <c r="D712" t="s">
        <v>8221</v>
      </c>
      <c r="E712">
        <v>3</v>
      </c>
    </row>
    <row r="713" spans="1:5" x14ac:dyDescent="0.35">
      <c r="A713" t="s">
        <v>8219</v>
      </c>
      <c r="B713">
        <v>27</v>
      </c>
      <c r="D713" t="s">
        <v>8221</v>
      </c>
      <c r="E713">
        <v>4</v>
      </c>
    </row>
    <row r="714" spans="1:5" x14ac:dyDescent="0.35">
      <c r="A714" t="s">
        <v>8219</v>
      </c>
      <c r="B714">
        <v>11</v>
      </c>
      <c r="D714" t="s">
        <v>8221</v>
      </c>
      <c r="E714">
        <v>9</v>
      </c>
    </row>
    <row r="715" spans="1:5" x14ac:dyDescent="0.35">
      <c r="A715" t="s">
        <v>8219</v>
      </c>
      <c r="B715">
        <v>26</v>
      </c>
      <c r="D715" t="s">
        <v>8221</v>
      </c>
      <c r="E715">
        <v>16</v>
      </c>
    </row>
    <row r="716" spans="1:5" x14ac:dyDescent="0.35">
      <c r="A716" t="s">
        <v>8219</v>
      </c>
      <c r="B716">
        <v>77</v>
      </c>
      <c r="D716" t="s">
        <v>8221</v>
      </c>
      <c r="E716">
        <v>1</v>
      </c>
    </row>
    <row r="717" spans="1:5" x14ac:dyDescent="0.35">
      <c r="A717" t="s">
        <v>8219</v>
      </c>
      <c r="B717">
        <v>136</v>
      </c>
      <c r="D717" t="s">
        <v>8221</v>
      </c>
      <c r="E717">
        <v>7</v>
      </c>
    </row>
    <row r="718" spans="1:5" x14ac:dyDescent="0.35">
      <c r="A718" t="s">
        <v>8219</v>
      </c>
      <c r="B718">
        <v>157</v>
      </c>
      <c r="D718" t="s">
        <v>8221</v>
      </c>
      <c r="E718">
        <v>0</v>
      </c>
    </row>
    <row r="719" spans="1:5" x14ac:dyDescent="0.35">
      <c r="A719" t="s">
        <v>8219</v>
      </c>
      <c r="B719">
        <v>158</v>
      </c>
      <c r="D719" t="s">
        <v>8221</v>
      </c>
      <c r="E719">
        <v>0</v>
      </c>
    </row>
    <row r="720" spans="1:5" x14ac:dyDescent="0.35">
      <c r="A720" t="s">
        <v>8219</v>
      </c>
      <c r="B720">
        <v>27</v>
      </c>
      <c r="D720" t="s">
        <v>8221</v>
      </c>
      <c r="E720">
        <v>0</v>
      </c>
    </row>
    <row r="721" spans="1:5" x14ac:dyDescent="0.35">
      <c r="A721" t="s">
        <v>8219</v>
      </c>
      <c r="B721">
        <v>23</v>
      </c>
      <c r="D721" t="s">
        <v>8221</v>
      </c>
      <c r="E721">
        <v>0</v>
      </c>
    </row>
    <row r="722" spans="1:5" x14ac:dyDescent="0.35">
      <c r="A722" t="s">
        <v>8219</v>
      </c>
      <c r="B722">
        <v>17</v>
      </c>
      <c r="D722" t="s">
        <v>8221</v>
      </c>
      <c r="E722">
        <v>0</v>
      </c>
    </row>
    <row r="723" spans="1:5" x14ac:dyDescent="0.35">
      <c r="A723" t="s">
        <v>8219</v>
      </c>
      <c r="B723">
        <v>37</v>
      </c>
      <c r="D723" t="s">
        <v>8221</v>
      </c>
      <c r="E723">
        <v>1</v>
      </c>
    </row>
    <row r="724" spans="1:5" x14ac:dyDescent="0.35">
      <c r="A724" t="s">
        <v>8219</v>
      </c>
      <c r="B724">
        <v>65</v>
      </c>
      <c r="D724" t="s">
        <v>8221</v>
      </c>
      <c r="E724">
        <v>2</v>
      </c>
    </row>
    <row r="725" spans="1:5" x14ac:dyDescent="0.35">
      <c r="A725" t="s">
        <v>8219</v>
      </c>
      <c r="B725">
        <v>18</v>
      </c>
      <c r="D725" t="s">
        <v>8221</v>
      </c>
      <c r="E725">
        <v>1</v>
      </c>
    </row>
    <row r="726" spans="1:5" x14ac:dyDescent="0.35">
      <c r="A726" t="s">
        <v>8219</v>
      </c>
      <c r="B726">
        <v>25</v>
      </c>
      <c r="D726" t="s">
        <v>8221</v>
      </c>
      <c r="E726">
        <v>15</v>
      </c>
    </row>
    <row r="727" spans="1:5" x14ac:dyDescent="0.35">
      <c r="A727" t="s">
        <v>8219</v>
      </c>
      <c r="B727">
        <v>104</v>
      </c>
      <c r="D727" t="s">
        <v>8221</v>
      </c>
      <c r="E727">
        <v>1</v>
      </c>
    </row>
    <row r="728" spans="1:5" x14ac:dyDescent="0.35">
      <c r="A728" t="s">
        <v>8219</v>
      </c>
      <c r="B728">
        <v>108</v>
      </c>
      <c r="D728" t="s">
        <v>8221</v>
      </c>
      <c r="E728">
        <v>1</v>
      </c>
    </row>
    <row r="729" spans="1:5" x14ac:dyDescent="0.35">
      <c r="A729" t="s">
        <v>8219</v>
      </c>
      <c r="B729">
        <v>38</v>
      </c>
      <c r="D729" t="s">
        <v>8221</v>
      </c>
      <c r="E729">
        <v>0</v>
      </c>
    </row>
    <row r="730" spans="1:5" x14ac:dyDescent="0.35">
      <c r="A730" t="s">
        <v>8219</v>
      </c>
      <c r="B730">
        <v>88</v>
      </c>
      <c r="D730" t="s">
        <v>8221</v>
      </c>
      <c r="E730">
        <v>39</v>
      </c>
    </row>
    <row r="731" spans="1:5" x14ac:dyDescent="0.35">
      <c r="A731" t="s">
        <v>8219</v>
      </c>
      <c r="B731">
        <v>82</v>
      </c>
      <c r="D731" t="s">
        <v>8221</v>
      </c>
      <c r="E731">
        <v>103</v>
      </c>
    </row>
    <row r="732" spans="1:5" x14ac:dyDescent="0.35">
      <c r="A732" t="s">
        <v>8219</v>
      </c>
      <c r="B732">
        <v>126</v>
      </c>
      <c r="D732" t="s">
        <v>8221</v>
      </c>
      <c r="E732">
        <v>0</v>
      </c>
    </row>
    <row r="733" spans="1:5" x14ac:dyDescent="0.35">
      <c r="A733" t="s">
        <v>8219</v>
      </c>
      <c r="B733">
        <v>133</v>
      </c>
      <c r="D733" t="s">
        <v>8221</v>
      </c>
      <c r="E733">
        <v>39</v>
      </c>
    </row>
    <row r="734" spans="1:5" x14ac:dyDescent="0.35">
      <c r="A734" t="s">
        <v>8219</v>
      </c>
      <c r="B734">
        <v>47</v>
      </c>
      <c r="D734" t="s">
        <v>8221</v>
      </c>
      <c r="E734">
        <v>15</v>
      </c>
    </row>
    <row r="735" spans="1:5" x14ac:dyDescent="0.35">
      <c r="A735" t="s">
        <v>8219</v>
      </c>
      <c r="B735">
        <v>58</v>
      </c>
      <c r="D735" t="s">
        <v>8221</v>
      </c>
      <c r="E735">
        <v>22</v>
      </c>
    </row>
    <row r="736" spans="1:5" x14ac:dyDescent="0.35">
      <c r="A736" t="s">
        <v>8219</v>
      </c>
      <c r="B736">
        <v>32</v>
      </c>
      <c r="D736" t="s">
        <v>8221</v>
      </c>
      <c r="E736">
        <v>92</v>
      </c>
    </row>
    <row r="737" spans="1:5" x14ac:dyDescent="0.35">
      <c r="A737" t="s">
        <v>8219</v>
      </c>
      <c r="B737">
        <v>37</v>
      </c>
      <c r="D737" t="s">
        <v>8221</v>
      </c>
      <c r="E737">
        <v>25</v>
      </c>
    </row>
    <row r="738" spans="1:5" x14ac:dyDescent="0.35">
      <c r="A738" t="s">
        <v>8219</v>
      </c>
      <c r="B738">
        <v>87</v>
      </c>
      <c r="D738" t="s">
        <v>8221</v>
      </c>
      <c r="E738">
        <v>19</v>
      </c>
    </row>
    <row r="739" spans="1:5" x14ac:dyDescent="0.35">
      <c r="A739" t="s">
        <v>8219</v>
      </c>
      <c r="B739">
        <v>15</v>
      </c>
      <c r="D739" t="s">
        <v>8221</v>
      </c>
      <c r="E739">
        <v>19</v>
      </c>
    </row>
    <row r="740" spans="1:5" x14ac:dyDescent="0.35">
      <c r="A740" t="s">
        <v>8219</v>
      </c>
      <c r="B740">
        <v>27</v>
      </c>
      <c r="D740" t="s">
        <v>8221</v>
      </c>
      <c r="E740">
        <v>13</v>
      </c>
    </row>
    <row r="741" spans="1:5" x14ac:dyDescent="0.35">
      <c r="A741" t="s">
        <v>8219</v>
      </c>
      <c r="B741">
        <v>19</v>
      </c>
      <c r="D741" t="s">
        <v>8221</v>
      </c>
      <c r="E741">
        <v>124</v>
      </c>
    </row>
    <row r="742" spans="1:5" x14ac:dyDescent="0.35">
      <c r="A742" t="s">
        <v>8219</v>
      </c>
      <c r="B742">
        <v>17</v>
      </c>
      <c r="D742" t="s">
        <v>8221</v>
      </c>
      <c r="E742">
        <v>4</v>
      </c>
    </row>
    <row r="743" spans="1:5" x14ac:dyDescent="0.35">
      <c r="A743" t="s">
        <v>8219</v>
      </c>
      <c r="B743">
        <v>26</v>
      </c>
      <c r="D743" t="s">
        <v>8221</v>
      </c>
      <c r="E743">
        <v>10</v>
      </c>
    </row>
    <row r="744" spans="1:5" x14ac:dyDescent="0.35">
      <c r="A744" t="s">
        <v>8219</v>
      </c>
      <c r="B744">
        <v>28</v>
      </c>
      <c r="D744" t="s">
        <v>8221</v>
      </c>
      <c r="E744">
        <v>15</v>
      </c>
    </row>
    <row r="745" spans="1:5" x14ac:dyDescent="0.35">
      <c r="A745" t="s">
        <v>8219</v>
      </c>
      <c r="B745">
        <v>37</v>
      </c>
      <c r="D745" t="s">
        <v>8221</v>
      </c>
      <c r="E745">
        <v>38</v>
      </c>
    </row>
    <row r="746" spans="1:5" x14ac:dyDescent="0.35">
      <c r="A746" t="s">
        <v>8219</v>
      </c>
      <c r="B746">
        <v>128</v>
      </c>
      <c r="D746" t="s">
        <v>8221</v>
      </c>
      <c r="E746">
        <v>152</v>
      </c>
    </row>
    <row r="747" spans="1:5" x14ac:dyDescent="0.35">
      <c r="A747" t="s">
        <v>8219</v>
      </c>
      <c r="B747">
        <v>10</v>
      </c>
      <c r="D747" t="s">
        <v>8221</v>
      </c>
      <c r="E747">
        <v>24</v>
      </c>
    </row>
    <row r="748" spans="1:5" x14ac:dyDescent="0.35">
      <c r="A748" t="s">
        <v>8219</v>
      </c>
      <c r="B748">
        <v>83</v>
      </c>
      <c r="D748" t="s">
        <v>8221</v>
      </c>
      <c r="E748">
        <v>76</v>
      </c>
    </row>
    <row r="749" spans="1:5" x14ac:dyDescent="0.35">
      <c r="A749" t="s">
        <v>8219</v>
      </c>
      <c r="B749">
        <v>46</v>
      </c>
      <c r="D749" t="s">
        <v>8221</v>
      </c>
      <c r="E749">
        <v>185</v>
      </c>
    </row>
    <row r="750" spans="1:5" x14ac:dyDescent="0.35">
      <c r="A750" t="s">
        <v>8219</v>
      </c>
      <c r="B750">
        <v>90</v>
      </c>
      <c r="D750" t="s">
        <v>8221</v>
      </c>
      <c r="E750">
        <v>33</v>
      </c>
    </row>
    <row r="751" spans="1:5" x14ac:dyDescent="0.35">
      <c r="A751" t="s">
        <v>8219</v>
      </c>
      <c r="B751">
        <v>81</v>
      </c>
      <c r="D751" t="s">
        <v>8221</v>
      </c>
      <c r="E751">
        <v>108</v>
      </c>
    </row>
    <row r="752" spans="1:5" x14ac:dyDescent="0.35">
      <c r="A752" t="s">
        <v>8219</v>
      </c>
      <c r="B752">
        <v>32</v>
      </c>
      <c r="D752" t="s">
        <v>8221</v>
      </c>
      <c r="E752">
        <v>29</v>
      </c>
    </row>
    <row r="753" spans="1:5" x14ac:dyDescent="0.35">
      <c r="A753" t="s">
        <v>8219</v>
      </c>
      <c r="B753">
        <v>20</v>
      </c>
      <c r="D753" t="s">
        <v>8221</v>
      </c>
      <c r="E753">
        <v>24</v>
      </c>
    </row>
    <row r="754" spans="1:5" x14ac:dyDescent="0.35">
      <c r="A754" t="s">
        <v>8219</v>
      </c>
      <c r="B754">
        <v>70</v>
      </c>
      <c r="D754" t="s">
        <v>8221</v>
      </c>
      <c r="E754">
        <v>4</v>
      </c>
    </row>
    <row r="755" spans="1:5" x14ac:dyDescent="0.35">
      <c r="A755" t="s">
        <v>8219</v>
      </c>
      <c r="B755">
        <v>168</v>
      </c>
      <c r="D755" t="s">
        <v>8221</v>
      </c>
      <c r="E755">
        <v>4</v>
      </c>
    </row>
    <row r="756" spans="1:5" x14ac:dyDescent="0.35">
      <c r="A756" t="s">
        <v>8219</v>
      </c>
      <c r="B756">
        <v>34</v>
      </c>
      <c r="D756" t="s">
        <v>8221</v>
      </c>
      <c r="E756">
        <v>15</v>
      </c>
    </row>
    <row r="757" spans="1:5" x14ac:dyDescent="0.35">
      <c r="A757" t="s">
        <v>8219</v>
      </c>
      <c r="B757">
        <v>48</v>
      </c>
      <c r="D757" t="s">
        <v>8221</v>
      </c>
      <c r="E757">
        <v>4</v>
      </c>
    </row>
    <row r="758" spans="1:5" x14ac:dyDescent="0.35">
      <c r="A758" t="s">
        <v>8219</v>
      </c>
      <c r="B758">
        <v>48</v>
      </c>
      <c r="D758" t="s">
        <v>8221</v>
      </c>
      <c r="E758">
        <v>139</v>
      </c>
    </row>
    <row r="759" spans="1:5" x14ac:dyDescent="0.35">
      <c r="A759" t="s">
        <v>8219</v>
      </c>
      <c r="B759">
        <v>221</v>
      </c>
      <c r="D759" t="s">
        <v>8221</v>
      </c>
      <c r="E759">
        <v>2</v>
      </c>
    </row>
    <row r="760" spans="1:5" x14ac:dyDescent="0.35">
      <c r="A760" t="s">
        <v>8219</v>
      </c>
      <c r="B760">
        <v>107</v>
      </c>
      <c r="D760" t="s">
        <v>8221</v>
      </c>
      <c r="E760">
        <v>18</v>
      </c>
    </row>
    <row r="761" spans="1:5" x14ac:dyDescent="0.35">
      <c r="A761" t="s">
        <v>8219</v>
      </c>
      <c r="B761">
        <v>45</v>
      </c>
      <c r="D761" t="s">
        <v>8221</v>
      </c>
      <c r="E761">
        <v>81</v>
      </c>
    </row>
    <row r="762" spans="1:5" x14ac:dyDescent="0.35">
      <c r="A762" t="s">
        <v>8219</v>
      </c>
      <c r="B762">
        <v>36</v>
      </c>
      <c r="D762" t="s">
        <v>8221</v>
      </c>
      <c r="E762">
        <v>86</v>
      </c>
    </row>
    <row r="763" spans="1:5" x14ac:dyDescent="0.35">
      <c r="A763" t="s">
        <v>8219</v>
      </c>
      <c r="B763">
        <v>101</v>
      </c>
      <c r="D763" t="s">
        <v>8221</v>
      </c>
      <c r="E763">
        <v>140</v>
      </c>
    </row>
    <row r="764" spans="1:5" x14ac:dyDescent="0.35">
      <c r="A764" t="s">
        <v>8219</v>
      </c>
      <c r="B764">
        <v>62</v>
      </c>
      <c r="D764" t="s">
        <v>8221</v>
      </c>
      <c r="E764">
        <v>37</v>
      </c>
    </row>
    <row r="765" spans="1:5" x14ac:dyDescent="0.35">
      <c r="A765" t="s">
        <v>8219</v>
      </c>
      <c r="B765">
        <v>32</v>
      </c>
      <c r="D765" t="s">
        <v>8221</v>
      </c>
      <c r="E765">
        <v>6</v>
      </c>
    </row>
    <row r="766" spans="1:5" x14ac:dyDescent="0.35">
      <c r="A766" t="s">
        <v>8219</v>
      </c>
      <c r="B766">
        <v>89</v>
      </c>
      <c r="D766" t="s">
        <v>8221</v>
      </c>
      <c r="E766">
        <v>113</v>
      </c>
    </row>
    <row r="767" spans="1:5" x14ac:dyDescent="0.35">
      <c r="A767" t="s">
        <v>8219</v>
      </c>
      <c r="B767">
        <v>93</v>
      </c>
      <c r="D767" t="s">
        <v>8221</v>
      </c>
      <c r="E767">
        <v>37</v>
      </c>
    </row>
    <row r="768" spans="1:5" x14ac:dyDescent="0.35">
      <c r="A768" t="s">
        <v>8219</v>
      </c>
      <c r="B768">
        <v>98</v>
      </c>
      <c r="D768" t="s">
        <v>8221</v>
      </c>
      <c r="E768">
        <v>18</v>
      </c>
    </row>
    <row r="769" spans="1:5" x14ac:dyDescent="0.35">
      <c r="A769" t="s">
        <v>8219</v>
      </c>
      <c r="B769">
        <v>82</v>
      </c>
      <c r="D769" t="s">
        <v>8221</v>
      </c>
      <c r="E769">
        <v>75</v>
      </c>
    </row>
    <row r="770" spans="1:5" x14ac:dyDescent="0.35">
      <c r="A770" t="s">
        <v>8219</v>
      </c>
      <c r="B770">
        <v>116</v>
      </c>
      <c r="D770" t="s">
        <v>8221</v>
      </c>
      <c r="E770">
        <v>52</v>
      </c>
    </row>
    <row r="771" spans="1:5" x14ac:dyDescent="0.35">
      <c r="A771" t="s">
        <v>8219</v>
      </c>
      <c r="B771">
        <v>52</v>
      </c>
      <c r="D771" t="s">
        <v>8221</v>
      </c>
      <c r="E771">
        <v>122</v>
      </c>
    </row>
    <row r="772" spans="1:5" x14ac:dyDescent="0.35">
      <c r="A772" t="s">
        <v>8219</v>
      </c>
      <c r="B772">
        <v>23</v>
      </c>
      <c r="D772" t="s">
        <v>8221</v>
      </c>
      <c r="E772">
        <v>8</v>
      </c>
    </row>
    <row r="773" spans="1:5" x14ac:dyDescent="0.35">
      <c r="A773" t="s">
        <v>8219</v>
      </c>
      <c r="B773">
        <v>77</v>
      </c>
      <c r="D773" t="s">
        <v>8221</v>
      </c>
      <c r="E773">
        <v>8</v>
      </c>
    </row>
    <row r="774" spans="1:5" x14ac:dyDescent="0.35">
      <c r="A774" t="s">
        <v>8219</v>
      </c>
      <c r="B774">
        <v>49</v>
      </c>
      <c r="D774" t="s">
        <v>8221</v>
      </c>
      <c r="E774">
        <v>96</v>
      </c>
    </row>
    <row r="775" spans="1:5" x14ac:dyDescent="0.35">
      <c r="A775" t="s">
        <v>8219</v>
      </c>
      <c r="B775">
        <v>59</v>
      </c>
      <c r="D775" t="s">
        <v>8221</v>
      </c>
      <c r="E775">
        <v>9</v>
      </c>
    </row>
    <row r="776" spans="1:5" x14ac:dyDescent="0.35">
      <c r="A776" t="s">
        <v>8219</v>
      </c>
      <c r="B776">
        <v>113</v>
      </c>
      <c r="D776" t="s">
        <v>8221</v>
      </c>
      <c r="E776">
        <v>2</v>
      </c>
    </row>
    <row r="777" spans="1:5" x14ac:dyDescent="0.35">
      <c r="A777" t="s">
        <v>8219</v>
      </c>
      <c r="B777">
        <v>34</v>
      </c>
      <c r="D777" t="s">
        <v>8221</v>
      </c>
      <c r="E777">
        <v>26</v>
      </c>
    </row>
    <row r="778" spans="1:5" x14ac:dyDescent="0.35">
      <c r="A778" t="s">
        <v>8219</v>
      </c>
      <c r="B778">
        <v>42</v>
      </c>
      <c r="D778" t="s">
        <v>8221</v>
      </c>
      <c r="E778">
        <v>23</v>
      </c>
    </row>
    <row r="779" spans="1:5" x14ac:dyDescent="0.35">
      <c r="A779" t="s">
        <v>8219</v>
      </c>
      <c r="B779">
        <v>42</v>
      </c>
      <c r="D779" t="s">
        <v>8221</v>
      </c>
      <c r="E779">
        <v>0</v>
      </c>
    </row>
    <row r="780" spans="1:5" x14ac:dyDescent="0.35">
      <c r="A780" t="s">
        <v>8219</v>
      </c>
      <c r="B780">
        <v>49</v>
      </c>
      <c r="D780" t="s">
        <v>8221</v>
      </c>
      <c r="E780">
        <v>140</v>
      </c>
    </row>
    <row r="781" spans="1:5" x14ac:dyDescent="0.35">
      <c r="A781" t="s">
        <v>8219</v>
      </c>
      <c r="B781">
        <v>56</v>
      </c>
      <c r="D781" t="s">
        <v>8221</v>
      </c>
      <c r="E781">
        <v>0</v>
      </c>
    </row>
    <row r="782" spans="1:5" x14ac:dyDescent="0.35">
      <c r="A782" t="s">
        <v>8219</v>
      </c>
      <c r="B782">
        <v>25</v>
      </c>
      <c r="D782" t="s">
        <v>8221</v>
      </c>
      <c r="E782">
        <v>6</v>
      </c>
    </row>
    <row r="783" spans="1:5" x14ac:dyDescent="0.35">
      <c r="A783" t="s">
        <v>8219</v>
      </c>
      <c r="B783">
        <v>52</v>
      </c>
      <c r="D783" t="s">
        <v>8221</v>
      </c>
      <c r="E783">
        <v>100</v>
      </c>
    </row>
    <row r="784" spans="1:5" x14ac:dyDescent="0.35">
      <c r="A784" t="s">
        <v>8219</v>
      </c>
      <c r="B784">
        <v>34</v>
      </c>
      <c r="D784" t="s">
        <v>8221</v>
      </c>
      <c r="E784">
        <v>0</v>
      </c>
    </row>
    <row r="785" spans="1:5" x14ac:dyDescent="0.35">
      <c r="A785" t="s">
        <v>8219</v>
      </c>
      <c r="B785">
        <v>67</v>
      </c>
      <c r="D785" t="s">
        <v>8221</v>
      </c>
      <c r="E785">
        <v>4</v>
      </c>
    </row>
    <row r="786" spans="1:5" x14ac:dyDescent="0.35">
      <c r="A786" t="s">
        <v>8219</v>
      </c>
      <c r="B786">
        <v>70</v>
      </c>
      <c r="D786" t="s">
        <v>8221</v>
      </c>
      <c r="E786">
        <v>8</v>
      </c>
    </row>
    <row r="787" spans="1:5" x14ac:dyDescent="0.35">
      <c r="A787" t="s">
        <v>8219</v>
      </c>
      <c r="B787">
        <v>89</v>
      </c>
      <c r="D787" t="s">
        <v>8221</v>
      </c>
      <c r="E787">
        <v>0</v>
      </c>
    </row>
    <row r="788" spans="1:5" x14ac:dyDescent="0.35">
      <c r="A788" t="s">
        <v>8219</v>
      </c>
      <c r="B788">
        <v>107</v>
      </c>
      <c r="D788" t="s">
        <v>8221</v>
      </c>
      <c r="E788">
        <v>16</v>
      </c>
    </row>
    <row r="789" spans="1:5" x14ac:dyDescent="0.35">
      <c r="A789" t="s">
        <v>8219</v>
      </c>
      <c r="B789">
        <v>159</v>
      </c>
      <c r="D789" t="s">
        <v>8221</v>
      </c>
      <c r="E789">
        <v>2</v>
      </c>
    </row>
    <row r="790" spans="1:5" x14ac:dyDescent="0.35">
      <c r="A790" t="s">
        <v>8219</v>
      </c>
      <c r="B790">
        <v>181</v>
      </c>
      <c r="D790" t="s">
        <v>8221</v>
      </c>
      <c r="E790">
        <v>48</v>
      </c>
    </row>
    <row r="791" spans="1:5" x14ac:dyDescent="0.35">
      <c r="A791" t="s">
        <v>8219</v>
      </c>
      <c r="B791">
        <v>131</v>
      </c>
      <c r="D791" t="s">
        <v>8221</v>
      </c>
      <c r="E791">
        <v>2</v>
      </c>
    </row>
    <row r="792" spans="1:5" x14ac:dyDescent="0.35">
      <c r="A792" t="s">
        <v>8219</v>
      </c>
      <c r="B792">
        <v>125</v>
      </c>
      <c r="D792" t="s">
        <v>8221</v>
      </c>
      <c r="E792">
        <v>2</v>
      </c>
    </row>
    <row r="793" spans="1:5" x14ac:dyDescent="0.35">
      <c r="A793" t="s">
        <v>8219</v>
      </c>
      <c r="B793">
        <v>61</v>
      </c>
      <c r="D793" t="s">
        <v>8221</v>
      </c>
      <c r="E793">
        <v>1</v>
      </c>
    </row>
    <row r="794" spans="1:5" x14ac:dyDescent="0.35">
      <c r="A794" t="s">
        <v>8219</v>
      </c>
      <c r="B794">
        <v>90</v>
      </c>
      <c r="D794" t="s">
        <v>8221</v>
      </c>
      <c r="E794">
        <v>17</v>
      </c>
    </row>
    <row r="795" spans="1:5" x14ac:dyDescent="0.35">
      <c r="A795" t="s">
        <v>8219</v>
      </c>
      <c r="B795">
        <v>35</v>
      </c>
      <c r="D795" t="s">
        <v>8221</v>
      </c>
      <c r="E795">
        <v>0</v>
      </c>
    </row>
    <row r="796" spans="1:5" x14ac:dyDescent="0.35">
      <c r="A796" t="s">
        <v>8219</v>
      </c>
      <c r="B796">
        <v>90</v>
      </c>
      <c r="D796" t="s">
        <v>8221</v>
      </c>
      <c r="E796">
        <v>11</v>
      </c>
    </row>
    <row r="797" spans="1:5" x14ac:dyDescent="0.35">
      <c r="A797" t="s">
        <v>8219</v>
      </c>
      <c r="B797">
        <v>4</v>
      </c>
      <c r="D797" t="s">
        <v>8221</v>
      </c>
      <c r="E797">
        <v>95</v>
      </c>
    </row>
    <row r="798" spans="1:5" x14ac:dyDescent="0.35">
      <c r="A798" t="s">
        <v>8219</v>
      </c>
      <c r="B798">
        <v>120</v>
      </c>
      <c r="D798" t="s">
        <v>8221</v>
      </c>
      <c r="E798">
        <v>13</v>
      </c>
    </row>
    <row r="799" spans="1:5" x14ac:dyDescent="0.35">
      <c r="A799" t="s">
        <v>8219</v>
      </c>
      <c r="B799">
        <v>14</v>
      </c>
      <c r="D799" t="s">
        <v>8221</v>
      </c>
      <c r="E799">
        <v>2</v>
      </c>
    </row>
    <row r="800" spans="1:5" x14ac:dyDescent="0.35">
      <c r="A800" t="s">
        <v>8219</v>
      </c>
      <c r="B800">
        <v>27</v>
      </c>
      <c r="D800" t="s">
        <v>8221</v>
      </c>
      <c r="E800">
        <v>2</v>
      </c>
    </row>
    <row r="801" spans="1:5" x14ac:dyDescent="0.35">
      <c r="A801" t="s">
        <v>8219</v>
      </c>
      <c r="B801">
        <v>49</v>
      </c>
      <c r="D801" t="s">
        <v>8221</v>
      </c>
      <c r="E801">
        <v>3</v>
      </c>
    </row>
    <row r="802" spans="1:5" x14ac:dyDescent="0.35">
      <c r="A802" t="s">
        <v>8219</v>
      </c>
      <c r="B802">
        <v>102</v>
      </c>
      <c r="D802" t="s">
        <v>8221</v>
      </c>
      <c r="E802">
        <v>0</v>
      </c>
    </row>
    <row r="803" spans="1:5" x14ac:dyDescent="0.35">
      <c r="A803" t="s">
        <v>8219</v>
      </c>
      <c r="B803">
        <v>3</v>
      </c>
      <c r="D803" t="s">
        <v>8221</v>
      </c>
      <c r="E803">
        <v>0</v>
      </c>
    </row>
    <row r="804" spans="1:5" x14ac:dyDescent="0.35">
      <c r="A804" t="s">
        <v>8219</v>
      </c>
      <c r="B804">
        <v>25</v>
      </c>
      <c r="D804" t="s">
        <v>8221</v>
      </c>
      <c r="E804">
        <v>0</v>
      </c>
    </row>
    <row r="805" spans="1:5" x14ac:dyDescent="0.35">
      <c r="A805" t="s">
        <v>8219</v>
      </c>
      <c r="B805">
        <v>118</v>
      </c>
      <c r="D805" t="s">
        <v>8221</v>
      </c>
      <c r="E805">
        <v>2</v>
      </c>
    </row>
    <row r="806" spans="1:5" x14ac:dyDescent="0.35">
      <c r="A806" t="s">
        <v>8219</v>
      </c>
      <c r="B806">
        <v>57</v>
      </c>
      <c r="D806" t="s">
        <v>8221</v>
      </c>
      <c r="E806">
        <v>24</v>
      </c>
    </row>
    <row r="807" spans="1:5" x14ac:dyDescent="0.35">
      <c r="A807" t="s">
        <v>8219</v>
      </c>
      <c r="B807">
        <v>11</v>
      </c>
      <c r="D807" t="s">
        <v>8221</v>
      </c>
      <c r="E807">
        <v>25</v>
      </c>
    </row>
    <row r="808" spans="1:5" x14ac:dyDescent="0.35">
      <c r="A808" t="s">
        <v>8219</v>
      </c>
      <c r="B808">
        <v>33</v>
      </c>
      <c r="D808" t="s">
        <v>8221</v>
      </c>
      <c r="E808">
        <v>3</v>
      </c>
    </row>
    <row r="809" spans="1:5" x14ac:dyDescent="0.35">
      <c r="A809" t="s">
        <v>8219</v>
      </c>
      <c r="B809">
        <v>40</v>
      </c>
      <c r="D809" t="s">
        <v>8221</v>
      </c>
      <c r="E809">
        <v>41</v>
      </c>
    </row>
    <row r="810" spans="1:5" x14ac:dyDescent="0.35">
      <c r="A810" t="s">
        <v>8219</v>
      </c>
      <c r="B810">
        <v>50</v>
      </c>
      <c r="D810" t="s">
        <v>8221</v>
      </c>
      <c r="E810">
        <v>2</v>
      </c>
    </row>
    <row r="811" spans="1:5" x14ac:dyDescent="0.35">
      <c r="A811" t="s">
        <v>8219</v>
      </c>
      <c r="B811">
        <v>38</v>
      </c>
      <c r="D811" t="s">
        <v>8221</v>
      </c>
      <c r="E811">
        <v>4</v>
      </c>
    </row>
    <row r="812" spans="1:5" x14ac:dyDescent="0.35">
      <c r="A812" t="s">
        <v>8219</v>
      </c>
      <c r="B812">
        <v>96</v>
      </c>
      <c r="D812" t="s">
        <v>8221</v>
      </c>
      <c r="E812">
        <v>99</v>
      </c>
    </row>
    <row r="813" spans="1:5" x14ac:dyDescent="0.35">
      <c r="A813" t="s">
        <v>8219</v>
      </c>
      <c r="B813">
        <v>48</v>
      </c>
      <c r="D813" t="s">
        <v>8221</v>
      </c>
      <c r="E813">
        <v>4</v>
      </c>
    </row>
    <row r="814" spans="1:5" x14ac:dyDescent="0.35">
      <c r="A814" t="s">
        <v>8219</v>
      </c>
      <c r="B814">
        <v>33</v>
      </c>
      <c r="D814" t="s">
        <v>8221</v>
      </c>
      <c r="E814">
        <v>4</v>
      </c>
    </row>
    <row r="815" spans="1:5" x14ac:dyDescent="0.35">
      <c r="A815" t="s">
        <v>8219</v>
      </c>
      <c r="B815">
        <v>226</v>
      </c>
      <c r="D815" t="s">
        <v>8221</v>
      </c>
      <c r="E815">
        <v>38</v>
      </c>
    </row>
    <row r="816" spans="1:5" x14ac:dyDescent="0.35">
      <c r="A816" t="s">
        <v>8219</v>
      </c>
      <c r="B816">
        <v>14</v>
      </c>
      <c r="D816" t="s">
        <v>8221</v>
      </c>
      <c r="E816">
        <v>285</v>
      </c>
    </row>
    <row r="817" spans="1:5" x14ac:dyDescent="0.35">
      <c r="A817" t="s">
        <v>8219</v>
      </c>
      <c r="B817">
        <v>20</v>
      </c>
      <c r="D817" t="s">
        <v>8221</v>
      </c>
      <c r="E817">
        <v>1</v>
      </c>
    </row>
    <row r="818" spans="1:5" x14ac:dyDescent="0.35">
      <c r="A818" t="s">
        <v>8219</v>
      </c>
      <c r="B818">
        <v>25</v>
      </c>
      <c r="D818" t="s">
        <v>8221</v>
      </c>
      <c r="E818">
        <v>42</v>
      </c>
    </row>
    <row r="819" spans="1:5" x14ac:dyDescent="0.35">
      <c r="A819" t="s">
        <v>8219</v>
      </c>
      <c r="B819">
        <v>90</v>
      </c>
      <c r="D819" t="s">
        <v>8221</v>
      </c>
      <c r="E819">
        <v>26</v>
      </c>
    </row>
    <row r="820" spans="1:5" x14ac:dyDescent="0.35">
      <c r="A820" t="s">
        <v>8219</v>
      </c>
      <c r="B820">
        <v>11</v>
      </c>
      <c r="D820" t="s">
        <v>8221</v>
      </c>
      <c r="E820">
        <v>2</v>
      </c>
    </row>
    <row r="821" spans="1:5" x14ac:dyDescent="0.35">
      <c r="A821" t="s">
        <v>8219</v>
      </c>
      <c r="B821">
        <v>55</v>
      </c>
      <c r="D821" t="s">
        <v>8221</v>
      </c>
      <c r="E821">
        <v>4</v>
      </c>
    </row>
    <row r="822" spans="1:5" x14ac:dyDescent="0.35">
      <c r="A822" t="s">
        <v>8219</v>
      </c>
      <c r="B822">
        <v>30</v>
      </c>
      <c r="D822" t="s">
        <v>8221</v>
      </c>
      <c r="E822">
        <v>6</v>
      </c>
    </row>
    <row r="823" spans="1:5" x14ac:dyDescent="0.35">
      <c r="A823" t="s">
        <v>8219</v>
      </c>
      <c r="B823">
        <v>28</v>
      </c>
      <c r="D823" t="s">
        <v>8221</v>
      </c>
      <c r="E823">
        <v>70</v>
      </c>
    </row>
    <row r="824" spans="1:5" x14ac:dyDescent="0.35">
      <c r="A824" t="s">
        <v>8219</v>
      </c>
      <c r="B824">
        <v>45</v>
      </c>
      <c r="D824" t="s">
        <v>8221</v>
      </c>
      <c r="E824">
        <v>9</v>
      </c>
    </row>
    <row r="825" spans="1:5" x14ac:dyDescent="0.35">
      <c r="A825" t="s">
        <v>8219</v>
      </c>
      <c r="B825">
        <v>13</v>
      </c>
      <c r="D825" t="s">
        <v>8221</v>
      </c>
      <c r="E825">
        <v>8</v>
      </c>
    </row>
    <row r="826" spans="1:5" x14ac:dyDescent="0.35">
      <c r="A826" t="s">
        <v>8219</v>
      </c>
      <c r="B826">
        <v>40</v>
      </c>
      <c r="D826" t="s">
        <v>8221</v>
      </c>
      <c r="E826">
        <v>105</v>
      </c>
    </row>
    <row r="827" spans="1:5" x14ac:dyDescent="0.35">
      <c r="A827" t="s">
        <v>8219</v>
      </c>
      <c r="B827">
        <v>21</v>
      </c>
      <c r="D827" t="s">
        <v>8221</v>
      </c>
      <c r="E827">
        <v>12</v>
      </c>
    </row>
    <row r="828" spans="1:5" x14ac:dyDescent="0.35">
      <c r="A828" t="s">
        <v>8219</v>
      </c>
      <c r="B828">
        <v>134</v>
      </c>
      <c r="D828" t="s">
        <v>8221</v>
      </c>
      <c r="E828">
        <v>0</v>
      </c>
    </row>
    <row r="829" spans="1:5" x14ac:dyDescent="0.35">
      <c r="A829" t="s">
        <v>8219</v>
      </c>
      <c r="B829">
        <v>20</v>
      </c>
      <c r="D829" t="s">
        <v>8221</v>
      </c>
      <c r="E829">
        <v>16</v>
      </c>
    </row>
    <row r="830" spans="1:5" x14ac:dyDescent="0.35">
      <c r="A830" t="s">
        <v>8219</v>
      </c>
      <c r="B830">
        <v>19</v>
      </c>
      <c r="D830" t="s">
        <v>8221</v>
      </c>
      <c r="E830">
        <v>7</v>
      </c>
    </row>
    <row r="831" spans="1:5" x14ac:dyDescent="0.35">
      <c r="A831" t="s">
        <v>8219</v>
      </c>
      <c r="B831">
        <v>209</v>
      </c>
      <c r="D831" t="s">
        <v>8221</v>
      </c>
      <c r="E831">
        <v>4</v>
      </c>
    </row>
    <row r="832" spans="1:5" x14ac:dyDescent="0.35">
      <c r="A832" t="s">
        <v>8219</v>
      </c>
      <c r="B832">
        <v>38</v>
      </c>
      <c r="D832" t="s">
        <v>8221</v>
      </c>
      <c r="E832">
        <v>1</v>
      </c>
    </row>
    <row r="833" spans="1:5" x14ac:dyDescent="0.35">
      <c r="A833" t="s">
        <v>8219</v>
      </c>
      <c r="B833">
        <v>24</v>
      </c>
      <c r="D833" t="s">
        <v>8221</v>
      </c>
      <c r="E833">
        <v>28</v>
      </c>
    </row>
    <row r="834" spans="1:5" x14ac:dyDescent="0.35">
      <c r="A834" t="s">
        <v>8219</v>
      </c>
      <c r="B834">
        <v>8</v>
      </c>
      <c r="D834" t="s">
        <v>8221</v>
      </c>
      <c r="E834">
        <v>1</v>
      </c>
    </row>
    <row r="835" spans="1:5" x14ac:dyDescent="0.35">
      <c r="A835" t="s">
        <v>8219</v>
      </c>
      <c r="B835">
        <v>179</v>
      </c>
      <c r="D835" t="s">
        <v>8221</v>
      </c>
      <c r="E835">
        <v>1</v>
      </c>
    </row>
    <row r="836" spans="1:5" x14ac:dyDescent="0.35">
      <c r="A836" t="s">
        <v>8219</v>
      </c>
      <c r="B836">
        <v>26</v>
      </c>
      <c r="D836" t="s">
        <v>8221</v>
      </c>
      <c r="E836">
        <v>5</v>
      </c>
    </row>
    <row r="837" spans="1:5" x14ac:dyDescent="0.35">
      <c r="A837" t="s">
        <v>8219</v>
      </c>
      <c r="B837">
        <v>131</v>
      </c>
      <c r="D837" t="s">
        <v>8221</v>
      </c>
      <c r="E837">
        <v>3</v>
      </c>
    </row>
    <row r="838" spans="1:5" x14ac:dyDescent="0.35">
      <c r="A838" t="s">
        <v>8219</v>
      </c>
      <c r="B838">
        <v>14</v>
      </c>
      <c r="D838" t="s">
        <v>8221</v>
      </c>
      <c r="E838">
        <v>2</v>
      </c>
    </row>
    <row r="839" spans="1:5" x14ac:dyDescent="0.35">
      <c r="A839" t="s">
        <v>8219</v>
      </c>
      <c r="B839">
        <v>174</v>
      </c>
      <c r="D839" t="s">
        <v>8221</v>
      </c>
      <c r="E839">
        <v>0</v>
      </c>
    </row>
    <row r="840" spans="1:5" x14ac:dyDescent="0.35">
      <c r="A840" t="s">
        <v>8219</v>
      </c>
      <c r="B840">
        <v>191</v>
      </c>
      <c r="D840" t="s">
        <v>8221</v>
      </c>
      <c r="E840">
        <v>0</v>
      </c>
    </row>
    <row r="841" spans="1:5" x14ac:dyDescent="0.35">
      <c r="A841" t="s">
        <v>8219</v>
      </c>
      <c r="B841">
        <v>38</v>
      </c>
      <c r="D841" t="s">
        <v>8221</v>
      </c>
      <c r="E841">
        <v>3</v>
      </c>
    </row>
    <row r="842" spans="1:5" x14ac:dyDescent="0.35">
      <c r="A842" t="s">
        <v>8219</v>
      </c>
      <c r="B842">
        <v>22</v>
      </c>
      <c r="D842" t="s">
        <v>8221</v>
      </c>
      <c r="E842">
        <v>0</v>
      </c>
    </row>
    <row r="843" spans="1:5" x14ac:dyDescent="0.35">
      <c r="A843" t="s">
        <v>8219</v>
      </c>
      <c r="B843">
        <v>149</v>
      </c>
      <c r="D843" t="s">
        <v>8221</v>
      </c>
      <c r="E843">
        <v>0</v>
      </c>
    </row>
    <row r="844" spans="1:5" x14ac:dyDescent="0.35">
      <c r="A844" t="s">
        <v>8219</v>
      </c>
      <c r="B844">
        <v>56</v>
      </c>
      <c r="D844" t="s">
        <v>8221</v>
      </c>
      <c r="E844">
        <v>3</v>
      </c>
    </row>
    <row r="845" spans="1:5" x14ac:dyDescent="0.35">
      <c r="A845" t="s">
        <v>8219</v>
      </c>
      <c r="B845">
        <v>19</v>
      </c>
      <c r="D845" t="s">
        <v>8221</v>
      </c>
      <c r="E845">
        <v>7</v>
      </c>
    </row>
    <row r="846" spans="1:5" x14ac:dyDescent="0.35">
      <c r="A846" t="s">
        <v>8219</v>
      </c>
      <c r="B846">
        <v>70</v>
      </c>
      <c r="D846" t="s">
        <v>8221</v>
      </c>
      <c r="E846">
        <v>25</v>
      </c>
    </row>
    <row r="847" spans="1:5" x14ac:dyDescent="0.35">
      <c r="A847" t="s">
        <v>8219</v>
      </c>
      <c r="B847">
        <v>81</v>
      </c>
      <c r="D847" t="s">
        <v>8221</v>
      </c>
      <c r="E847">
        <v>10</v>
      </c>
    </row>
    <row r="848" spans="1:5" x14ac:dyDescent="0.35">
      <c r="A848" t="s">
        <v>8219</v>
      </c>
      <c r="B848">
        <v>32</v>
      </c>
      <c r="D848" t="s">
        <v>8221</v>
      </c>
      <c r="E848">
        <v>3</v>
      </c>
    </row>
    <row r="849" spans="1:5" x14ac:dyDescent="0.35">
      <c r="A849" t="s">
        <v>8219</v>
      </c>
      <c r="B849">
        <v>26</v>
      </c>
      <c r="D849" t="s">
        <v>8221</v>
      </c>
      <c r="E849">
        <v>5</v>
      </c>
    </row>
    <row r="850" spans="1:5" x14ac:dyDescent="0.35">
      <c r="A850" t="s">
        <v>8219</v>
      </c>
      <c r="B850">
        <v>105</v>
      </c>
      <c r="D850" t="s">
        <v>8221</v>
      </c>
      <c r="E850">
        <v>5</v>
      </c>
    </row>
    <row r="851" spans="1:5" x14ac:dyDescent="0.35">
      <c r="A851" t="s">
        <v>8219</v>
      </c>
      <c r="B851">
        <v>29</v>
      </c>
      <c r="D851" t="s">
        <v>8221</v>
      </c>
      <c r="E851">
        <v>27</v>
      </c>
    </row>
    <row r="852" spans="1:5" x14ac:dyDescent="0.35">
      <c r="A852" t="s">
        <v>8219</v>
      </c>
      <c r="B852">
        <v>8</v>
      </c>
      <c r="D852" t="s">
        <v>8221</v>
      </c>
      <c r="E852">
        <v>2</v>
      </c>
    </row>
    <row r="853" spans="1:5" x14ac:dyDescent="0.35">
      <c r="A853" t="s">
        <v>8219</v>
      </c>
      <c r="B853">
        <v>89</v>
      </c>
      <c r="D853" t="s">
        <v>8221</v>
      </c>
      <c r="E853">
        <v>236</v>
      </c>
    </row>
    <row r="854" spans="1:5" x14ac:dyDescent="0.35">
      <c r="A854" t="s">
        <v>8219</v>
      </c>
      <c r="B854">
        <v>44</v>
      </c>
      <c r="D854" t="s">
        <v>8221</v>
      </c>
      <c r="E854">
        <v>1</v>
      </c>
    </row>
    <row r="855" spans="1:5" x14ac:dyDescent="0.35">
      <c r="A855" t="s">
        <v>8219</v>
      </c>
      <c r="B855">
        <v>246</v>
      </c>
      <c r="D855" t="s">
        <v>8221</v>
      </c>
      <c r="E855">
        <v>12</v>
      </c>
    </row>
    <row r="856" spans="1:5" x14ac:dyDescent="0.35">
      <c r="A856" t="s">
        <v>8219</v>
      </c>
      <c r="B856">
        <v>120</v>
      </c>
      <c r="D856" t="s">
        <v>8221</v>
      </c>
      <c r="E856">
        <v>4</v>
      </c>
    </row>
    <row r="857" spans="1:5" x14ac:dyDescent="0.35">
      <c r="A857" t="s">
        <v>8219</v>
      </c>
      <c r="B857">
        <v>26</v>
      </c>
      <c r="D857" t="s">
        <v>8221</v>
      </c>
      <c r="E857">
        <v>3</v>
      </c>
    </row>
    <row r="858" spans="1:5" x14ac:dyDescent="0.35">
      <c r="A858" t="s">
        <v>8219</v>
      </c>
      <c r="B858">
        <v>45</v>
      </c>
      <c r="D858" t="s">
        <v>8221</v>
      </c>
      <c r="E858">
        <v>99</v>
      </c>
    </row>
    <row r="859" spans="1:5" x14ac:dyDescent="0.35">
      <c r="A859" t="s">
        <v>8219</v>
      </c>
      <c r="B859">
        <v>20</v>
      </c>
      <c r="D859" t="s">
        <v>8221</v>
      </c>
      <c r="E859">
        <v>3</v>
      </c>
    </row>
    <row r="860" spans="1:5" x14ac:dyDescent="0.35">
      <c r="A860" t="s">
        <v>8219</v>
      </c>
      <c r="B860">
        <v>47</v>
      </c>
      <c r="D860" t="s">
        <v>8221</v>
      </c>
      <c r="E860">
        <v>3</v>
      </c>
    </row>
    <row r="861" spans="1:5" x14ac:dyDescent="0.35">
      <c r="A861" t="s">
        <v>8219</v>
      </c>
      <c r="B861">
        <v>13</v>
      </c>
      <c r="D861" t="s">
        <v>8221</v>
      </c>
      <c r="E861">
        <v>22</v>
      </c>
    </row>
    <row r="862" spans="1:5" x14ac:dyDescent="0.35">
      <c r="A862" t="s">
        <v>8219</v>
      </c>
      <c r="B862">
        <v>183</v>
      </c>
      <c r="D862" t="s">
        <v>8221</v>
      </c>
      <c r="E862">
        <v>4</v>
      </c>
    </row>
    <row r="863" spans="1:5" x14ac:dyDescent="0.35">
      <c r="A863" t="s">
        <v>8219</v>
      </c>
      <c r="B863">
        <v>21</v>
      </c>
      <c r="D863" t="s">
        <v>8221</v>
      </c>
      <c r="E863">
        <v>534</v>
      </c>
    </row>
    <row r="864" spans="1:5" x14ac:dyDescent="0.35">
      <c r="A864" t="s">
        <v>8219</v>
      </c>
      <c r="B864">
        <v>42</v>
      </c>
      <c r="D864" t="s">
        <v>8221</v>
      </c>
      <c r="E864">
        <v>12</v>
      </c>
    </row>
    <row r="865" spans="1:5" x14ac:dyDescent="0.35">
      <c r="A865" t="s">
        <v>8219</v>
      </c>
      <c r="B865">
        <v>54</v>
      </c>
      <c r="D865" t="s">
        <v>8221</v>
      </c>
      <c r="E865">
        <v>56</v>
      </c>
    </row>
    <row r="866" spans="1:5" x14ac:dyDescent="0.35">
      <c r="A866" t="s">
        <v>8219</v>
      </c>
      <c r="B866">
        <v>38</v>
      </c>
      <c r="D866" t="s">
        <v>8221</v>
      </c>
      <c r="E866">
        <v>11</v>
      </c>
    </row>
    <row r="867" spans="1:5" x14ac:dyDescent="0.35">
      <c r="A867" t="s">
        <v>8219</v>
      </c>
      <c r="B867">
        <v>64</v>
      </c>
      <c r="D867" t="s">
        <v>8221</v>
      </c>
      <c r="E867">
        <v>0</v>
      </c>
    </row>
    <row r="868" spans="1:5" x14ac:dyDescent="0.35">
      <c r="A868" t="s">
        <v>8219</v>
      </c>
      <c r="B868">
        <v>13</v>
      </c>
      <c r="D868" t="s">
        <v>8221</v>
      </c>
      <c r="E868">
        <v>12</v>
      </c>
    </row>
    <row r="869" spans="1:5" x14ac:dyDescent="0.35">
      <c r="A869" t="s">
        <v>8219</v>
      </c>
      <c r="B869">
        <v>33</v>
      </c>
      <c r="D869" t="s">
        <v>8221</v>
      </c>
      <c r="E869">
        <v>5</v>
      </c>
    </row>
    <row r="870" spans="1:5" x14ac:dyDescent="0.35">
      <c r="A870" t="s">
        <v>8219</v>
      </c>
      <c r="B870">
        <v>52</v>
      </c>
      <c r="D870" t="s">
        <v>8221</v>
      </c>
      <c r="E870">
        <v>24</v>
      </c>
    </row>
    <row r="871" spans="1:5" x14ac:dyDescent="0.35">
      <c r="A871" t="s">
        <v>8219</v>
      </c>
      <c r="B871">
        <v>107</v>
      </c>
      <c r="D871" t="s">
        <v>8221</v>
      </c>
      <c r="E871">
        <v>89</v>
      </c>
    </row>
    <row r="872" spans="1:5" x14ac:dyDescent="0.35">
      <c r="A872" t="s">
        <v>8219</v>
      </c>
      <c r="B872">
        <v>11</v>
      </c>
      <c r="D872" t="s">
        <v>8221</v>
      </c>
      <c r="E872">
        <v>1</v>
      </c>
    </row>
    <row r="873" spans="1:5" x14ac:dyDescent="0.35">
      <c r="A873" t="s">
        <v>8219</v>
      </c>
      <c r="B873">
        <v>34</v>
      </c>
      <c r="D873" t="s">
        <v>8221</v>
      </c>
      <c r="E873">
        <v>55</v>
      </c>
    </row>
    <row r="874" spans="1:5" x14ac:dyDescent="0.35">
      <c r="A874" t="s">
        <v>8219</v>
      </c>
      <c r="B874">
        <v>75</v>
      </c>
      <c r="D874" t="s">
        <v>8221</v>
      </c>
      <c r="E874">
        <v>2</v>
      </c>
    </row>
    <row r="875" spans="1:5" x14ac:dyDescent="0.35">
      <c r="A875" t="s">
        <v>8219</v>
      </c>
      <c r="B875">
        <v>26</v>
      </c>
      <c r="D875" t="s">
        <v>8221</v>
      </c>
      <c r="E875">
        <v>0</v>
      </c>
    </row>
    <row r="876" spans="1:5" x14ac:dyDescent="0.35">
      <c r="A876" t="s">
        <v>8219</v>
      </c>
      <c r="B876">
        <v>50</v>
      </c>
      <c r="D876" t="s">
        <v>8221</v>
      </c>
      <c r="E876">
        <v>4</v>
      </c>
    </row>
    <row r="877" spans="1:5" x14ac:dyDescent="0.35">
      <c r="A877" t="s">
        <v>8219</v>
      </c>
      <c r="B877">
        <v>80</v>
      </c>
      <c r="D877" t="s">
        <v>8221</v>
      </c>
      <c r="E877">
        <v>6</v>
      </c>
    </row>
    <row r="878" spans="1:5" x14ac:dyDescent="0.35">
      <c r="A878" t="s">
        <v>8219</v>
      </c>
      <c r="B878">
        <v>110</v>
      </c>
      <c r="D878" t="s">
        <v>8221</v>
      </c>
      <c r="E878">
        <v>4</v>
      </c>
    </row>
    <row r="879" spans="1:5" x14ac:dyDescent="0.35">
      <c r="A879" t="s">
        <v>8219</v>
      </c>
      <c r="B879">
        <v>77</v>
      </c>
      <c r="D879" t="s">
        <v>8221</v>
      </c>
      <c r="E879">
        <v>4</v>
      </c>
    </row>
    <row r="880" spans="1:5" x14ac:dyDescent="0.35">
      <c r="A880" t="s">
        <v>8219</v>
      </c>
      <c r="B880">
        <v>50</v>
      </c>
      <c r="D880" t="s">
        <v>8221</v>
      </c>
      <c r="E880">
        <v>2</v>
      </c>
    </row>
    <row r="881" spans="1:5" x14ac:dyDescent="0.35">
      <c r="A881" t="s">
        <v>8219</v>
      </c>
      <c r="B881">
        <v>145</v>
      </c>
      <c r="D881" t="s">
        <v>8221</v>
      </c>
      <c r="E881">
        <v>5</v>
      </c>
    </row>
    <row r="882" spans="1:5" x14ac:dyDescent="0.35">
      <c r="A882" t="s">
        <v>8219</v>
      </c>
      <c r="B882">
        <v>29</v>
      </c>
      <c r="D882" t="s">
        <v>8221</v>
      </c>
      <c r="E882">
        <v>83</v>
      </c>
    </row>
    <row r="883" spans="1:5" x14ac:dyDescent="0.35">
      <c r="A883" t="s">
        <v>8219</v>
      </c>
      <c r="B883">
        <v>114</v>
      </c>
      <c r="D883" t="s">
        <v>8221</v>
      </c>
      <c r="E883">
        <v>57</v>
      </c>
    </row>
    <row r="884" spans="1:5" x14ac:dyDescent="0.35">
      <c r="A884" t="s">
        <v>8219</v>
      </c>
      <c r="B884">
        <v>96</v>
      </c>
      <c r="D884" t="s">
        <v>8221</v>
      </c>
      <c r="E884">
        <v>311</v>
      </c>
    </row>
    <row r="885" spans="1:5" x14ac:dyDescent="0.35">
      <c r="A885" t="s">
        <v>8219</v>
      </c>
      <c r="B885">
        <v>31</v>
      </c>
      <c r="D885" t="s">
        <v>8221</v>
      </c>
      <c r="E885">
        <v>2</v>
      </c>
    </row>
    <row r="886" spans="1:5" x14ac:dyDescent="0.35">
      <c r="A886" t="s">
        <v>8219</v>
      </c>
      <c r="B886">
        <v>4883</v>
      </c>
      <c r="D886" t="s">
        <v>8221</v>
      </c>
      <c r="E886">
        <v>16</v>
      </c>
    </row>
    <row r="887" spans="1:5" x14ac:dyDescent="0.35">
      <c r="A887" t="s">
        <v>8219</v>
      </c>
      <c r="B887">
        <v>95</v>
      </c>
      <c r="D887" t="s">
        <v>8221</v>
      </c>
      <c r="E887">
        <v>9</v>
      </c>
    </row>
    <row r="888" spans="1:5" x14ac:dyDescent="0.35">
      <c r="A888" t="s">
        <v>8219</v>
      </c>
      <c r="B888">
        <v>2478</v>
      </c>
      <c r="D888" t="s">
        <v>8221</v>
      </c>
      <c r="E888">
        <v>1</v>
      </c>
    </row>
    <row r="889" spans="1:5" x14ac:dyDescent="0.35">
      <c r="A889" t="s">
        <v>8219</v>
      </c>
      <c r="B889">
        <v>1789</v>
      </c>
      <c r="D889" t="s">
        <v>8221</v>
      </c>
      <c r="E889">
        <v>12</v>
      </c>
    </row>
    <row r="890" spans="1:5" x14ac:dyDescent="0.35">
      <c r="A890" t="s">
        <v>8219</v>
      </c>
      <c r="B890">
        <v>680</v>
      </c>
      <c r="D890" t="s">
        <v>8221</v>
      </c>
      <c r="E890">
        <v>0</v>
      </c>
    </row>
    <row r="891" spans="1:5" x14ac:dyDescent="0.35">
      <c r="A891" t="s">
        <v>8219</v>
      </c>
      <c r="B891">
        <v>70</v>
      </c>
      <c r="D891" t="s">
        <v>8221</v>
      </c>
      <c r="E891">
        <v>20</v>
      </c>
    </row>
    <row r="892" spans="1:5" x14ac:dyDescent="0.35">
      <c r="A892" t="s">
        <v>8219</v>
      </c>
      <c r="B892">
        <v>23</v>
      </c>
      <c r="D892" t="s">
        <v>8221</v>
      </c>
      <c r="E892">
        <v>16</v>
      </c>
    </row>
    <row r="893" spans="1:5" x14ac:dyDescent="0.35">
      <c r="A893" t="s">
        <v>8219</v>
      </c>
      <c r="B893">
        <v>4245</v>
      </c>
      <c r="D893" t="s">
        <v>8221</v>
      </c>
      <c r="E893">
        <v>33</v>
      </c>
    </row>
    <row r="894" spans="1:5" x14ac:dyDescent="0.35">
      <c r="A894" t="s">
        <v>8219</v>
      </c>
      <c r="B894">
        <v>943</v>
      </c>
      <c r="D894" t="s">
        <v>8221</v>
      </c>
      <c r="E894">
        <v>2</v>
      </c>
    </row>
    <row r="895" spans="1:5" x14ac:dyDescent="0.35">
      <c r="A895" t="s">
        <v>8219</v>
      </c>
      <c r="B895">
        <v>1876</v>
      </c>
      <c r="D895" t="s">
        <v>8221</v>
      </c>
      <c r="E895">
        <v>6</v>
      </c>
    </row>
    <row r="896" spans="1:5" x14ac:dyDescent="0.35">
      <c r="A896" t="s">
        <v>8219</v>
      </c>
      <c r="B896">
        <v>834</v>
      </c>
      <c r="D896" t="s">
        <v>8221</v>
      </c>
      <c r="E896">
        <v>0</v>
      </c>
    </row>
    <row r="897" spans="1:5" x14ac:dyDescent="0.35">
      <c r="A897" t="s">
        <v>8219</v>
      </c>
      <c r="B897">
        <v>682</v>
      </c>
      <c r="D897" t="s">
        <v>8221</v>
      </c>
      <c r="E897">
        <v>3</v>
      </c>
    </row>
    <row r="898" spans="1:5" x14ac:dyDescent="0.35">
      <c r="A898" t="s">
        <v>8219</v>
      </c>
      <c r="B898">
        <v>147</v>
      </c>
      <c r="D898" t="s">
        <v>8221</v>
      </c>
      <c r="E898">
        <v>0</v>
      </c>
    </row>
    <row r="899" spans="1:5" x14ac:dyDescent="0.35">
      <c r="A899" t="s">
        <v>8219</v>
      </c>
      <c r="B899">
        <v>415</v>
      </c>
      <c r="D899" t="s">
        <v>8221</v>
      </c>
      <c r="E899">
        <v>3</v>
      </c>
    </row>
    <row r="900" spans="1:5" x14ac:dyDescent="0.35">
      <c r="A900" t="s">
        <v>8219</v>
      </c>
      <c r="B900">
        <v>290</v>
      </c>
      <c r="D900" t="s">
        <v>8221</v>
      </c>
      <c r="E900">
        <v>13</v>
      </c>
    </row>
    <row r="901" spans="1:5" x14ac:dyDescent="0.35">
      <c r="A901" t="s">
        <v>8219</v>
      </c>
      <c r="B901">
        <v>365</v>
      </c>
      <c r="D901" t="s">
        <v>8221</v>
      </c>
      <c r="E901">
        <v>6</v>
      </c>
    </row>
    <row r="902" spans="1:5" x14ac:dyDescent="0.35">
      <c r="A902" t="s">
        <v>8219</v>
      </c>
      <c r="B902">
        <v>660</v>
      </c>
      <c r="D902" t="s">
        <v>8221</v>
      </c>
      <c r="E902">
        <v>1</v>
      </c>
    </row>
    <row r="903" spans="1:5" x14ac:dyDescent="0.35">
      <c r="A903" t="s">
        <v>8219</v>
      </c>
      <c r="B903">
        <v>1356</v>
      </c>
      <c r="D903" t="s">
        <v>8221</v>
      </c>
      <c r="E903">
        <v>0</v>
      </c>
    </row>
    <row r="904" spans="1:5" x14ac:dyDescent="0.35">
      <c r="A904" t="s">
        <v>8219</v>
      </c>
      <c r="B904">
        <v>424</v>
      </c>
      <c r="D904" t="s">
        <v>8221</v>
      </c>
      <c r="E904">
        <v>5</v>
      </c>
    </row>
    <row r="905" spans="1:5" x14ac:dyDescent="0.35">
      <c r="A905" t="s">
        <v>8219</v>
      </c>
      <c r="B905">
        <v>33</v>
      </c>
      <c r="D905" t="s">
        <v>8221</v>
      </c>
      <c r="E905">
        <v>0</v>
      </c>
    </row>
    <row r="906" spans="1:5" x14ac:dyDescent="0.35">
      <c r="A906" t="s">
        <v>8219</v>
      </c>
      <c r="B906">
        <v>1633</v>
      </c>
      <c r="D906" t="s">
        <v>8221</v>
      </c>
      <c r="E906">
        <v>36</v>
      </c>
    </row>
    <row r="907" spans="1:5" x14ac:dyDescent="0.35">
      <c r="A907" t="s">
        <v>8219</v>
      </c>
      <c r="B907">
        <v>306</v>
      </c>
      <c r="D907" t="s">
        <v>8221</v>
      </c>
      <c r="E907">
        <v>1</v>
      </c>
    </row>
    <row r="908" spans="1:5" x14ac:dyDescent="0.35">
      <c r="A908" t="s">
        <v>8219</v>
      </c>
      <c r="B908">
        <v>205</v>
      </c>
      <c r="D908" t="s">
        <v>8221</v>
      </c>
      <c r="E908">
        <v>1</v>
      </c>
    </row>
    <row r="909" spans="1:5" x14ac:dyDescent="0.35">
      <c r="A909" t="s">
        <v>8219</v>
      </c>
      <c r="B909">
        <v>1281</v>
      </c>
      <c r="D909" t="s">
        <v>8221</v>
      </c>
      <c r="E909">
        <v>1</v>
      </c>
    </row>
    <row r="910" spans="1:5" x14ac:dyDescent="0.35">
      <c r="A910" t="s">
        <v>8219</v>
      </c>
      <c r="B910">
        <v>103</v>
      </c>
      <c r="D910" t="s">
        <v>8221</v>
      </c>
      <c r="E910">
        <v>9</v>
      </c>
    </row>
    <row r="911" spans="1:5" x14ac:dyDescent="0.35">
      <c r="A911" t="s">
        <v>8219</v>
      </c>
      <c r="B911">
        <v>1513</v>
      </c>
      <c r="D911" t="s">
        <v>8221</v>
      </c>
      <c r="E911">
        <v>1</v>
      </c>
    </row>
    <row r="912" spans="1:5" x14ac:dyDescent="0.35">
      <c r="A912" t="s">
        <v>8219</v>
      </c>
      <c r="B912">
        <v>405</v>
      </c>
      <c r="D912" t="s">
        <v>8221</v>
      </c>
      <c r="E912">
        <v>0</v>
      </c>
    </row>
    <row r="913" spans="1:5" x14ac:dyDescent="0.35">
      <c r="A913" t="s">
        <v>8219</v>
      </c>
      <c r="B913">
        <v>510</v>
      </c>
      <c r="D913" t="s">
        <v>8221</v>
      </c>
      <c r="E913">
        <v>1</v>
      </c>
    </row>
    <row r="914" spans="1:5" x14ac:dyDescent="0.35">
      <c r="A914" t="s">
        <v>8219</v>
      </c>
      <c r="B914">
        <v>1887</v>
      </c>
      <c r="D914" t="s">
        <v>8221</v>
      </c>
      <c r="E914">
        <v>1</v>
      </c>
    </row>
    <row r="915" spans="1:5" x14ac:dyDescent="0.35">
      <c r="A915" t="s">
        <v>8219</v>
      </c>
      <c r="B915">
        <v>701</v>
      </c>
      <c r="D915" t="s">
        <v>8221</v>
      </c>
      <c r="E915">
        <v>4</v>
      </c>
    </row>
    <row r="916" spans="1:5" x14ac:dyDescent="0.35">
      <c r="A916" t="s">
        <v>8219</v>
      </c>
      <c r="B916">
        <v>3863</v>
      </c>
      <c r="D916" t="s">
        <v>8221</v>
      </c>
      <c r="E916">
        <v>2</v>
      </c>
    </row>
    <row r="917" spans="1:5" x14ac:dyDescent="0.35">
      <c r="A917" t="s">
        <v>8219</v>
      </c>
      <c r="B917">
        <v>238</v>
      </c>
      <c r="D917" t="s">
        <v>8221</v>
      </c>
      <c r="E917">
        <v>2</v>
      </c>
    </row>
    <row r="918" spans="1:5" x14ac:dyDescent="0.35">
      <c r="A918" t="s">
        <v>8219</v>
      </c>
      <c r="B918">
        <v>2051</v>
      </c>
      <c r="D918" t="s">
        <v>8221</v>
      </c>
      <c r="E918">
        <v>2</v>
      </c>
    </row>
    <row r="919" spans="1:5" x14ac:dyDescent="0.35">
      <c r="A919" t="s">
        <v>8219</v>
      </c>
      <c r="B919">
        <v>402</v>
      </c>
      <c r="D919" t="s">
        <v>8221</v>
      </c>
      <c r="E919">
        <v>0</v>
      </c>
    </row>
    <row r="920" spans="1:5" x14ac:dyDescent="0.35">
      <c r="A920" t="s">
        <v>8219</v>
      </c>
      <c r="B920">
        <v>253</v>
      </c>
      <c r="D920" t="s">
        <v>8221</v>
      </c>
      <c r="E920">
        <v>2</v>
      </c>
    </row>
    <row r="921" spans="1:5" x14ac:dyDescent="0.35">
      <c r="A921" t="s">
        <v>8219</v>
      </c>
      <c r="B921">
        <v>473</v>
      </c>
      <c r="D921" t="s">
        <v>8221</v>
      </c>
      <c r="E921">
        <v>4</v>
      </c>
    </row>
    <row r="922" spans="1:5" x14ac:dyDescent="0.35">
      <c r="A922" t="s">
        <v>8219</v>
      </c>
      <c r="B922">
        <v>821</v>
      </c>
      <c r="D922" t="s">
        <v>8221</v>
      </c>
      <c r="E922">
        <v>2</v>
      </c>
    </row>
    <row r="923" spans="1:5" x14ac:dyDescent="0.35">
      <c r="A923" t="s">
        <v>8219</v>
      </c>
      <c r="B923">
        <v>388</v>
      </c>
      <c r="D923" t="s">
        <v>8221</v>
      </c>
      <c r="E923">
        <v>0</v>
      </c>
    </row>
    <row r="924" spans="1:5" x14ac:dyDescent="0.35">
      <c r="A924" t="s">
        <v>8219</v>
      </c>
      <c r="B924">
        <v>813</v>
      </c>
      <c r="D924" t="s">
        <v>8221</v>
      </c>
      <c r="E924">
        <v>1</v>
      </c>
    </row>
    <row r="925" spans="1:5" x14ac:dyDescent="0.35">
      <c r="A925" t="s">
        <v>8219</v>
      </c>
      <c r="B925">
        <v>1945</v>
      </c>
      <c r="D925" t="s">
        <v>8221</v>
      </c>
      <c r="E925">
        <v>0</v>
      </c>
    </row>
    <row r="926" spans="1:5" x14ac:dyDescent="0.35">
      <c r="A926" t="s">
        <v>8219</v>
      </c>
      <c r="B926">
        <v>1637</v>
      </c>
      <c r="D926" t="s">
        <v>8221</v>
      </c>
      <c r="E926">
        <v>2</v>
      </c>
    </row>
    <row r="927" spans="1:5" x14ac:dyDescent="0.35">
      <c r="A927" t="s">
        <v>8219</v>
      </c>
      <c r="B927">
        <v>1375</v>
      </c>
      <c r="D927" t="s">
        <v>8221</v>
      </c>
      <c r="E927">
        <v>7</v>
      </c>
    </row>
    <row r="928" spans="1:5" x14ac:dyDescent="0.35">
      <c r="A928" t="s">
        <v>8219</v>
      </c>
      <c r="B928">
        <v>17</v>
      </c>
      <c r="D928" t="s">
        <v>8221</v>
      </c>
      <c r="E928">
        <v>5</v>
      </c>
    </row>
    <row r="929" spans="1:5" x14ac:dyDescent="0.35">
      <c r="A929" t="s">
        <v>8219</v>
      </c>
      <c r="B929">
        <v>354</v>
      </c>
      <c r="D929" t="s">
        <v>8221</v>
      </c>
      <c r="E929">
        <v>0</v>
      </c>
    </row>
    <row r="930" spans="1:5" x14ac:dyDescent="0.35">
      <c r="A930" t="s">
        <v>8219</v>
      </c>
      <c r="B930">
        <v>191</v>
      </c>
      <c r="D930" t="s">
        <v>8221</v>
      </c>
      <c r="E930">
        <v>0</v>
      </c>
    </row>
    <row r="931" spans="1:5" x14ac:dyDescent="0.35">
      <c r="A931" t="s">
        <v>8219</v>
      </c>
      <c r="B931">
        <v>303</v>
      </c>
      <c r="D931" t="s">
        <v>8221</v>
      </c>
      <c r="E931">
        <v>0</v>
      </c>
    </row>
    <row r="932" spans="1:5" x14ac:dyDescent="0.35">
      <c r="A932" t="s">
        <v>8219</v>
      </c>
      <c r="B932">
        <v>137</v>
      </c>
      <c r="D932" t="s">
        <v>8221</v>
      </c>
      <c r="E932">
        <v>2</v>
      </c>
    </row>
    <row r="933" spans="1:5" x14ac:dyDescent="0.35">
      <c r="A933" t="s">
        <v>8219</v>
      </c>
      <c r="B933">
        <v>41</v>
      </c>
      <c r="D933" t="s">
        <v>8221</v>
      </c>
      <c r="E933">
        <v>0</v>
      </c>
    </row>
    <row r="934" spans="1:5" x14ac:dyDescent="0.35">
      <c r="A934" t="s">
        <v>8219</v>
      </c>
      <c r="B934">
        <v>398</v>
      </c>
      <c r="D934" t="s">
        <v>8221</v>
      </c>
      <c r="E934">
        <v>0</v>
      </c>
    </row>
    <row r="935" spans="1:5" x14ac:dyDescent="0.35">
      <c r="A935" t="s">
        <v>8219</v>
      </c>
      <c r="B935">
        <v>1737</v>
      </c>
      <c r="D935" t="s">
        <v>8221</v>
      </c>
      <c r="E935">
        <v>28</v>
      </c>
    </row>
    <row r="936" spans="1:5" x14ac:dyDescent="0.35">
      <c r="A936" t="s">
        <v>8219</v>
      </c>
      <c r="B936">
        <v>971</v>
      </c>
      <c r="D936" t="s">
        <v>8221</v>
      </c>
      <c r="E936">
        <v>2</v>
      </c>
    </row>
    <row r="937" spans="1:5" x14ac:dyDescent="0.35">
      <c r="A937" t="s">
        <v>8219</v>
      </c>
      <c r="B937">
        <v>183</v>
      </c>
      <c r="D937" t="s">
        <v>8221</v>
      </c>
      <c r="E937">
        <v>0</v>
      </c>
    </row>
    <row r="938" spans="1:5" x14ac:dyDescent="0.35">
      <c r="A938" t="s">
        <v>8219</v>
      </c>
      <c r="B938">
        <v>4562</v>
      </c>
      <c r="D938" t="s">
        <v>8221</v>
      </c>
      <c r="E938">
        <v>0</v>
      </c>
    </row>
    <row r="939" spans="1:5" x14ac:dyDescent="0.35">
      <c r="A939" t="s">
        <v>8219</v>
      </c>
      <c r="B939">
        <v>26457</v>
      </c>
      <c r="D939" t="s">
        <v>8221</v>
      </c>
      <c r="E939">
        <v>0</v>
      </c>
    </row>
    <row r="940" spans="1:5" x14ac:dyDescent="0.35">
      <c r="A940" t="s">
        <v>8219</v>
      </c>
      <c r="B940">
        <v>162</v>
      </c>
      <c r="D940" t="s">
        <v>8221</v>
      </c>
      <c r="E940">
        <v>4</v>
      </c>
    </row>
    <row r="941" spans="1:5" x14ac:dyDescent="0.35">
      <c r="A941" t="s">
        <v>8219</v>
      </c>
      <c r="B941">
        <v>479</v>
      </c>
      <c r="D941" t="s">
        <v>8221</v>
      </c>
      <c r="E941">
        <v>12</v>
      </c>
    </row>
    <row r="942" spans="1:5" x14ac:dyDescent="0.35">
      <c r="A942" t="s">
        <v>8219</v>
      </c>
      <c r="B942">
        <v>426</v>
      </c>
      <c r="D942" t="s">
        <v>8221</v>
      </c>
      <c r="E942">
        <v>0</v>
      </c>
    </row>
    <row r="943" spans="1:5" x14ac:dyDescent="0.35">
      <c r="A943" t="s">
        <v>8219</v>
      </c>
      <c r="B943">
        <v>450</v>
      </c>
      <c r="D943" t="s">
        <v>8221</v>
      </c>
      <c r="E943">
        <v>33</v>
      </c>
    </row>
    <row r="944" spans="1:5" x14ac:dyDescent="0.35">
      <c r="A944" t="s">
        <v>8219</v>
      </c>
      <c r="B944">
        <v>1780</v>
      </c>
      <c r="D944" t="s">
        <v>8221</v>
      </c>
      <c r="E944">
        <v>0</v>
      </c>
    </row>
    <row r="945" spans="1:5" x14ac:dyDescent="0.35">
      <c r="A945" t="s">
        <v>8219</v>
      </c>
      <c r="B945">
        <v>122</v>
      </c>
      <c r="D945" t="s">
        <v>8221</v>
      </c>
      <c r="E945">
        <v>4</v>
      </c>
    </row>
    <row r="946" spans="1:5" x14ac:dyDescent="0.35">
      <c r="A946" t="s">
        <v>8219</v>
      </c>
      <c r="B946">
        <v>95</v>
      </c>
      <c r="D946" t="s">
        <v>8221</v>
      </c>
      <c r="E946">
        <v>0</v>
      </c>
    </row>
    <row r="947" spans="1:5" x14ac:dyDescent="0.35">
      <c r="A947" t="s">
        <v>8219</v>
      </c>
      <c r="B947">
        <v>325</v>
      </c>
      <c r="D947" t="s">
        <v>8221</v>
      </c>
      <c r="E947">
        <v>11</v>
      </c>
    </row>
    <row r="948" spans="1:5" x14ac:dyDescent="0.35">
      <c r="A948" t="s">
        <v>8219</v>
      </c>
      <c r="B948">
        <v>353</v>
      </c>
      <c r="D948" t="s">
        <v>8221</v>
      </c>
      <c r="E948">
        <v>1</v>
      </c>
    </row>
    <row r="949" spans="1:5" x14ac:dyDescent="0.35">
      <c r="A949" t="s">
        <v>8219</v>
      </c>
      <c r="B949">
        <v>105</v>
      </c>
      <c r="D949" t="s">
        <v>8221</v>
      </c>
      <c r="E949">
        <v>5</v>
      </c>
    </row>
    <row r="950" spans="1:5" x14ac:dyDescent="0.35">
      <c r="A950" t="s">
        <v>8219</v>
      </c>
      <c r="B950">
        <v>729</v>
      </c>
      <c r="D950" t="s">
        <v>8221</v>
      </c>
      <c r="E950">
        <v>0</v>
      </c>
    </row>
    <row r="951" spans="1:5" x14ac:dyDescent="0.35">
      <c r="A951" t="s">
        <v>8219</v>
      </c>
      <c r="B951">
        <v>454</v>
      </c>
      <c r="D951" t="s">
        <v>8221</v>
      </c>
      <c r="E951">
        <v>1</v>
      </c>
    </row>
    <row r="952" spans="1:5" x14ac:dyDescent="0.35">
      <c r="A952" t="s">
        <v>8219</v>
      </c>
      <c r="B952">
        <v>539</v>
      </c>
      <c r="D952" t="s">
        <v>8221</v>
      </c>
      <c r="E952">
        <v>1</v>
      </c>
    </row>
    <row r="953" spans="1:5" x14ac:dyDescent="0.35">
      <c r="A953" t="s">
        <v>8219</v>
      </c>
      <c r="B953">
        <v>79</v>
      </c>
      <c r="D953" t="s">
        <v>8221</v>
      </c>
      <c r="E953">
        <v>6</v>
      </c>
    </row>
    <row r="954" spans="1:5" x14ac:dyDescent="0.35">
      <c r="A954" t="s">
        <v>8219</v>
      </c>
      <c r="B954">
        <v>94</v>
      </c>
      <c r="D954" t="s">
        <v>8221</v>
      </c>
      <c r="E954">
        <v>8</v>
      </c>
    </row>
    <row r="955" spans="1:5" x14ac:dyDescent="0.35">
      <c r="A955" t="s">
        <v>8219</v>
      </c>
      <c r="B955">
        <v>625</v>
      </c>
      <c r="D955" t="s">
        <v>8221</v>
      </c>
      <c r="E955">
        <v>1</v>
      </c>
    </row>
    <row r="956" spans="1:5" x14ac:dyDescent="0.35">
      <c r="A956" t="s">
        <v>8219</v>
      </c>
      <c r="B956">
        <v>508</v>
      </c>
      <c r="D956" t="s">
        <v>8221</v>
      </c>
      <c r="E956">
        <v>0</v>
      </c>
    </row>
    <row r="957" spans="1:5" x14ac:dyDescent="0.35">
      <c r="A957" t="s">
        <v>8219</v>
      </c>
      <c r="B957">
        <v>531</v>
      </c>
      <c r="D957" t="s">
        <v>8221</v>
      </c>
      <c r="E957">
        <v>2</v>
      </c>
    </row>
    <row r="958" spans="1:5" x14ac:dyDescent="0.35">
      <c r="A958" t="s">
        <v>8219</v>
      </c>
      <c r="B958">
        <v>158</v>
      </c>
      <c r="D958" t="s">
        <v>8221</v>
      </c>
      <c r="E958">
        <v>1</v>
      </c>
    </row>
    <row r="959" spans="1:5" x14ac:dyDescent="0.35">
      <c r="A959" t="s">
        <v>8219</v>
      </c>
      <c r="B959">
        <v>508</v>
      </c>
      <c r="D959" t="s">
        <v>8221</v>
      </c>
      <c r="E959">
        <v>0</v>
      </c>
    </row>
    <row r="960" spans="1:5" x14ac:dyDescent="0.35">
      <c r="A960" t="s">
        <v>8219</v>
      </c>
      <c r="B960">
        <v>644</v>
      </c>
      <c r="D960" t="s">
        <v>8221</v>
      </c>
      <c r="E960">
        <v>1</v>
      </c>
    </row>
    <row r="961" spans="1:5" x14ac:dyDescent="0.35">
      <c r="A961" t="s">
        <v>8219</v>
      </c>
      <c r="B961">
        <v>848</v>
      </c>
      <c r="D961" t="s">
        <v>8221</v>
      </c>
      <c r="E961">
        <v>19</v>
      </c>
    </row>
    <row r="962" spans="1:5" x14ac:dyDescent="0.35">
      <c r="A962" t="s">
        <v>8219</v>
      </c>
      <c r="B962">
        <v>429</v>
      </c>
      <c r="D962" t="s">
        <v>8221</v>
      </c>
      <c r="E962">
        <v>27</v>
      </c>
    </row>
    <row r="963" spans="1:5" x14ac:dyDescent="0.35">
      <c r="A963" t="s">
        <v>8219</v>
      </c>
      <c r="B963">
        <v>204</v>
      </c>
      <c r="D963" t="s">
        <v>8221</v>
      </c>
      <c r="E963">
        <v>7</v>
      </c>
    </row>
    <row r="964" spans="1:5" x14ac:dyDescent="0.35">
      <c r="A964" t="s">
        <v>8219</v>
      </c>
      <c r="B964">
        <v>379</v>
      </c>
      <c r="D964" t="s">
        <v>8221</v>
      </c>
      <c r="E964">
        <v>14</v>
      </c>
    </row>
    <row r="965" spans="1:5" x14ac:dyDescent="0.35">
      <c r="A965" t="s">
        <v>8219</v>
      </c>
      <c r="B965">
        <v>271</v>
      </c>
      <c r="D965" t="s">
        <v>8221</v>
      </c>
      <c r="E965">
        <v>5</v>
      </c>
    </row>
    <row r="966" spans="1:5" x14ac:dyDescent="0.35">
      <c r="A966" t="s">
        <v>8219</v>
      </c>
      <c r="B966">
        <v>120</v>
      </c>
      <c r="D966" t="s">
        <v>8221</v>
      </c>
      <c r="E966">
        <v>30</v>
      </c>
    </row>
    <row r="967" spans="1:5" x14ac:dyDescent="0.35">
      <c r="A967" t="s">
        <v>8219</v>
      </c>
      <c r="B967">
        <v>140</v>
      </c>
      <c r="D967" t="s">
        <v>8221</v>
      </c>
      <c r="E967">
        <v>1</v>
      </c>
    </row>
    <row r="968" spans="1:5" x14ac:dyDescent="0.35">
      <c r="A968" t="s">
        <v>8219</v>
      </c>
      <c r="B968">
        <v>193</v>
      </c>
      <c r="D968" t="s">
        <v>8221</v>
      </c>
      <c r="E968">
        <v>0</v>
      </c>
    </row>
    <row r="969" spans="1:5" x14ac:dyDescent="0.35">
      <c r="A969" t="s">
        <v>8219</v>
      </c>
      <c r="B969">
        <v>180</v>
      </c>
      <c r="D969" t="s">
        <v>8221</v>
      </c>
      <c r="E969">
        <v>60</v>
      </c>
    </row>
    <row r="970" spans="1:5" x14ac:dyDescent="0.35">
      <c r="A970" t="s">
        <v>8219</v>
      </c>
      <c r="B970">
        <v>263</v>
      </c>
      <c r="D970" t="s">
        <v>8221</v>
      </c>
      <c r="E970">
        <v>84</v>
      </c>
    </row>
    <row r="971" spans="1:5" x14ac:dyDescent="0.35">
      <c r="A971" t="s">
        <v>8219</v>
      </c>
      <c r="B971">
        <v>217</v>
      </c>
      <c r="D971" t="s">
        <v>8221</v>
      </c>
      <c r="E971">
        <v>47</v>
      </c>
    </row>
    <row r="972" spans="1:5" x14ac:dyDescent="0.35">
      <c r="A972" t="s">
        <v>8219</v>
      </c>
      <c r="B972">
        <v>443</v>
      </c>
      <c r="D972" t="s">
        <v>8221</v>
      </c>
      <c r="E972">
        <v>66</v>
      </c>
    </row>
    <row r="973" spans="1:5" x14ac:dyDescent="0.35">
      <c r="A973" t="s">
        <v>8219</v>
      </c>
      <c r="B973">
        <v>1373</v>
      </c>
      <c r="D973" t="s">
        <v>8221</v>
      </c>
      <c r="E973">
        <v>171</v>
      </c>
    </row>
    <row r="974" spans="1:5" x14ac:dyDescent="0.35">
      <c r="A974" t="s">
        <v>8219</v>
      </c>
      <c r="B974">
        <v>742</v>
      </c>
      <c r="D974" t="s">
        <v>8221</v>
      </c>
      <c r="E974">
        <v>29</v>
      </c>
    </row>
    <row r="975" spans="1:5" x14ac:dyDescent="0.35">
      <c r="A975" t="s">
        <v>8219</v>
      </c>
      <c r="B975">
        <v>170</v>
      </c>
      <c r="D975" t="s">
        <v>8221</v>
      </c>
      <c r="E975">
        <v>9</v>
      </c>
    </row>
    <row r="976" spans="1:5" x14ac:dyDescent="0.35">
      <c r="A976" t="s">
        <v>8219</v>
      </c>
      <c r="B976">
        <v>242</v>
      </c>
      <c r="D976" t="s">
        <v>8221</v>
      </c>
      <c r="E976">
        <v>27</v>
      </c>
    </row>
    <row r="977" spans="1:5" x14ac:dyDescent="0.35">
      <c r="A977" t="s">
        <v>8219</v>
      </c>
      <c r="B977">
        <v>541</v>
      </c>
      <c r="D977" t="s">
        <v>8221</v>
      </c>
      <c r="E977">
        <v>2</v>
      </c>
    </row>
    <row r="978" spans="1:5" x14ac:dyDescent="0.35">
      <c r="A978" t="s">
        <v>8219</v>
      </c>
      <c r="B978">
        <v>121</v>
      </c>
      <c r="D978" t="s">
        <v>8221</v>
      </c>
      <c r="E978">
        <v>3</v>
      </c>
    </row>
    <row r="979" spans="1:5" x14ac:dyDescent="0.35">
      <c r="A979" t="s">
        <v>8219</v>
      </c>
      <c r="B979">
        <v>621</v>
      </c>
      <c r="D979" t="s">
        <v>8221</v>
      </c>
      <c r="E979">
        <v>4</v>
      </c>
    </row>
    <row r="980" spans="1:5" x14ac:dyDescent="0.35">
      <c r="A980" t="s">
        <v>8219</v>
      </c>
      <c r="B980">
        <v>101</v>
      </c>
      <c r="D980" t="s">
        <v>8221</v>
      </c>
      <c r="E980">
        <v>2</v>
      </c>
    </row>
    <row r="981" spans="1:5" x14ac:dyDescent="0.35">
      <c r="A981" t="s">
        <v>8219</v>
      </c>
      <c r="B981">
        <v>554</v>
      </c>
      <c r="D981" t="s">
        <v>8221</v>
      </c>
      <c r="E981">
        <v>20</v>
      </c>
    </row>
    <row r="982" spans="1:5" x14ac:dyDescent="0.35">
      <c r="A982" t="s">
        <v>8219</v>
      </c>
      <c r="B982">
        <v>666</v>
      </c>
      <c r="D982" t="s">
        <v>8221</v>
      </c>
      <c r="E982">
        <v>3</v>
      </c>
    </row>
    <row r="983" spans="1:5" x14ac:dyDescent="0.35">
      <c r="A983" t="s">
        <v>8219</v>
      </c>
      <c r="B983">
        <v>410</v>
      </c>
      <c r="D983" t="s">
        <v>8221</v>
      </c>
      <c r="E983">
        <v>4</v>
      </c>
    </row>
    <row r="984" spans="1:5" x14ac:dyDescent="0.35">
      <c r="A984" t="s">
        <v>8219</v>
      </c>
      <c r="B984">
        <v>375</v>
      </c>
      <c r="D984" t="s">
        <v>8221</v>
      </c>
      <c r="E984">
        <v>1</v>
      </c>
    </row>
    <row r="985" spans="1:5" x14ac:dyDescent="0.35">
      <c r="A985" t="s">
        <v>8219</v>
      </c>
      <c r="B985">
        <v>1364</v>
      </c>
      <c r="D985" t="s">
        <v>8221</v>
      </c>
      <c r="E985">
        <v>0</v>
      </c>
    </row>
    <row r="986" spans="1:5" x14ac:dyDescent="0.35">
      <c r="A986" t="s">
        <v>8219</v>
      </c>
      <c r="B986">
        <v>35</v>
      </c>
      <c r="D986" t="s">
        <v>8221</v>
      </c>
      <c r="E986">
        <v>0</v>
      </c>
    </row>
    <row r="987" spans="1:5" x14ac:dyDescent="0.35">
      <c r="A987" t="s">
        <v>8219</v>
      </c>
      <c r="B987">
        <v>203</v>
      </c>
      <c r="D987" t="s">
        <v>8221</v>
      </c>
      <c r="E987">
        <v>14</v>
      </c>
    </row>
    <row r="988" spans="1:5" x14ac:dyDescent="0.35">
      <c r="A988" t="s">
        <v>8219</v>
      </c>
      <c r="B988">
        <v>49</v>
      </c>
      <c r="D988" t="s">
        <v>8221</v>
      </c>
      <c r="E988">
        <v>1</v>
      </c>
    </row>
    <row r="989" spans="1:5" x14ac:dyDescent="0.35">
      <c r="A989" t="s">
        <v>8219</v>
      </c>
      <c r="B989">
        <v>5812</v>
      </c>
      <c r="D989" t="s">
        <v>8221</v>
      </c>
      <c r="E989">
        <v>118</v>
      </c>
    </row>
    <row r="990" spans="1:5" x14ac:dyDescent="0.35">
      <c r="A990" t="s">
        <v>8219</v>
      </c>
      <c r="B990">
        <v>1556</v>
      </c>
      <c r="D990" t="s">
        <v>8221</v>
      </c>
      <c r="E990">
        <v>2</v>
      </c>
    </row>
    <row r="991" spans="1:5" x14ac:dyDescent="0.35">
      <c r="A991" t="s">
        <v>8219</v>
      </c>
      <c r="B991">
        <v>65</v>
      </c>
      <c r="D991" t="s">
        <v>8221</v>
      </c>
      <c r="E991">
        <v>1</v>
      </c>
    </row>
    <row r="992" spans="1:5" x14ac:dyDescent="0.35">
      <c r="A992" t="s">
        <v>8219</v>
      </c>
      <c r="B992">
        <v>10</v>
      </c>
      <c r="D992" t="s">
        <v>8221</v>
      </c>
      <c r="E992">
        <v>3</v>
      </c>
    </row>
    <row r="993" spans="1:5" x14ac:dyDescent="0.35">
      <c r="A993" t="s">
        <v>8219</v>
      </c>
      <c r="B993">
        <v>76</v>
      </c>
      <c r="D993" t="s">
        <v>8221</v>
      </c>
      <c r="E993">
        <v>1</v>
      </c>
    </row>
    <row r="994" spans="1:5" x14ac:dyDescent="0.35">
      <c r="A994" t="s">
        <v>8219</v>
      </c>
      <c r="B994">
        <v>263</v>
      </c>
      <c r="D994" t="s">
        <v>8221</v>
      </c>
      <c r="E994">
        <v>3</v>
      </c>
    </row>
    <row r="995" spans="1:5" x14ac:dyDescent="0.35">
      <c r="A995" t="s">
        <v>8219</v>
      </c>
      <c r="B995">
        <v>1530</v>
      </c>
      <c r="D995" t="s">
        <v>8221</v>
      </c>
      <c r="E995">
        <v>38</v>
      </c>
    </row>
    <row r="996" spans="1:5" x14ac:dyDescent="0.35">
      <c r="A996" t="s">
        <v>8219</v>
      </c>
      <c r="B996">
        <v>278</v>
      </c>
      <c r="D996" t="s">
        <v>8221</v>
      </c>
      <c r="E996">
        <v>52</v>
      </c>
    </row>
    <row r="997" spans="1:5" x14ac:dyDescent="0.35">
      <c r="A997" t="s">
        <v>8219</v>
      </c>
      <c r="B997">
        <v>350</v>
      </c>
      <c r="D997" t="s">
        <v>8221</v>
      </c>
      <c r="E997">
        <v>2</v>
      </c>
    </row>
    <row r="998" spans="1:5" x14ac:dyDescent="0.35">
      <c r="A998" t="s">
        <v>8219</v>
      </c>
      <c r="B998">
        <v>470</v>
      </c>
      <c r="D998" t="s">
        <v>8221</v>
      </c>
      <c r="E998">
        <v>0</v>
      </c>
    </row>
    <row r="999" spans="1:5" x14ac:dyDescent="0.35">
      <c r="A999" t="s">
        <v>8219</v>
      </c>
      <c r="B999">
        <v>3</v>
      </c>
      <c r="D999" t="s">
        <v>8221</v>
      </c>
      <c r="E999">
        <v>4</v>
      </c>
    </row>
    <row r="1000" spans="1:5" x14ac:dyDescent="0.35">
      <c r="A1000" t="s">
        <v>8219</v>
      </c>
      <c r="B1000">
        <v>8200</v>
      </c>
      <c r="D1000" t="s">
        <v>8221</v>
      </c>
      <c r="E1000">
        <v>4</v>
      </c>
    </row>
    <row r="1001" spans="1:5" x14ac:dyDescent="0.35">
      <c r="A1001" t="s">
        <v>8219</v>
      </c>
      <c r="B1001">
        <v>8359</v>
      </c>
      <c r="D1001" t="s">
        <v>8221</v>
      </c>
      <c r="E1001">
        <v>18</v>
      </c>
    </row>
    <row r="1002" spans="1:5" x14ac:dyDescent="0.35">
      <c r="A1002" t="s">
        <v>8219</v>
      </c>
      <c r="B1002">
        <v>188</v>
      </c>
      <c r="D1002" t="s">
        <v>8221</v>
      </c>
      <c r="E1002">
        <v>0</v>
      </c>
    </row>
    <row r="1003" spans="1:5" x14ac:dyDescent="0.35">
      <c r="A1003" t="s">
        <v>8219</v>
      </c>
      <c r="B1003">
        <v>48</v>
      </c>
      <c r="D1003" t="s">
        <v>8221</v>
      </c>
      <c r="E1003">
        <v>22</v>
      </c>
    </row>
    <row r="1004" spans="1:5" x14ac:dyDescent="0.35">
      <c r="A1004" t="s">
        <v>8219</v>
      </c>
      <c r="B1004">
        <v>607</v>
      </c>
      <c r="D1004" t="s">
        <v>8221</v>
      </c>
      <c r="E1004">
        <v>49</v>
      </c>
    </row>
    <row r="1005" spans="1:5" x14ac:dyDescent="0.35">
      <c r="A1005" t="s">
        <v>8219</v>
      </c>
      <c r="B1005">
        <v>50</v>
      </c>
      <c r="D1005" t="s">
        <v>8221</v>
      </c>
      <c r="E1005">
        <v>19</v>
      </c>
    </row>
    <row r="1006" spans="1:5" x14ac:dyDescent="0.35">
      <c r="A1006" t="s">
        <v>8219</v>
      </c>
      <c r="B1006">
        <v>55</v>
      </c>
      <c r="D1006" t="s">
        <v>8221</v>
      </c>
      <c r="E1006">
        <v>4</v>
      </c>
    </row>
    <row r="1007" spans="1:5" x14ac:dyDescent="0.35">
      <c r="A1007" t="s">
        <v>8219</v>
      </c>
      <c r="B1007">
        <v>38</v>
      </c>
      <c r="D1007" t="s">
        <v>8221</v>
      </c>
      <c r="E1007">
        <v>4</v>
      </c>
    </row>
    <row r="1008" spans="1:5" x14ac:dyDescent="0.35">
      <c r="A1008" t="s">
        <v>8219</v>
      </c>
      <c r="B1008">
        <v>25</v>
      </c>
      <c r="D1008" t="s">
        <v>8221</v>
      </c>
      <c r="E1008">
        <v>2</v>
      </c>
    </row>
    <row r="1009" spans="1:5" x14ac:dyDescent="0.35">
      <c r="A1009" t="s">
        <v>8219</v>
      </c>
      <c r="B1009">
        <v>46</v>
      </c>
      <c r="D1009" t="s">
        <v>8221</v>
      </c>
      <c r="E1009">
        <v>0</v>
      </c>
    </row>
    <row r="1010" spans="1:5" x14ac:dyDescent="0.35">
      <c r="A1010" t="s">
        <v>8219</v>
      </c>
      <c r="B1010">
        <v>83</v>
      </c>
      <c r="D1010" t="s">
        <v>8221</v>
      </c>
      <c r="E1010">
        <v>0</v>
      </c>
    </row>
    <row r="1011" spans="1:5" x14ac:dyDescent="0.35">
      <c r="A1011" t="s">
        <v>8219</v>
      </c>
      <c r="B1011">
        <v>35</v>
      </c>
      <c r="D1011" t="s">
        <v>8221</v>
      </c>
      <c r="E1011">
        <v>14</v>
      </c>
    </row>
    <row r="1012" spans="1:5" x14ac:dyDescent="0.35">
      <c r="A1012" t="s">
        <v>8219</v>
      </c>
      <c r="B1012">
        <v>25</v>
      </c>
      <c r="D1012" t="s">
        <v>8221</v>
      </c>
      <c r="E1012">
        <v>8</v>
      </c>
    </row>
    <row r="1013" spans="1:5" x14ac:dyDescent="0.35">
      <c r="A1013" t="s">
        <v>8219</v>
      </c>
      <c r="B1013">
        <v>75</v>
      </c>
      <c r="D1013" t="s">
        <v>8221</v>
      </c>
      <c r="E1013">
        <v>0</v>
      </c>
    </row>
    <row r="1014" spans="1:5" x14ac:dyDescent="0.35">
      <c r="A1014" t="s">
        <v>8219</v>
      </c>
      <c r="B1014">
        <v>62</v>
      </c>
      <c r="D1014" t="s">
        <v>8221</v>
      </c>
      <c r="E1014">
        <v>15</v>
      </c>
    </row>
    <row r="1015" spans="1:5" x14ac:dyDescent="0.35">
      <c r="A1015" t="s">
        <v>8219</v>
      </c>
      <c r="B1015">
        <v>160</v>
      </c>
      <c r="D1015" t="s">
        <v>8221</v>
      </c>
      <c r="E1015">
        <v>33</v>
      </c>
    </row>
    <row r="1016" spans="1:5" x14ac:dyDescent="0.35">
      <c r="A1016" t="s">
        <v>8219</v>
      </c>
      <c r="B1016">
        <v>246</v>
      </c>
      <c r="D1016" t="s">
        <v>8221</v>
      </c>
      <c r="E1016">
        <v>2</v>
      </c>
    </row>
    <row r="1017" spans="1:5" x14ac:dyDescent="0.35">
      <c r="A1017" t="s">
        <v>8219</v>
      </c>
      <c r="B1017">
        <v>55</v>
      </c>
      <c r="D1017" t="s">
        <v>8221</v>
      </c>
      <c r="E1017">
        <v>6</v>
      </c>
    </row>
    <row r="1018" spans="1:5" x14ac:dyDescent="0.35">
      <c r="A1018" t="s">
        <v>8219</v>
      </c>
      <c r="B1018">
        <v>23</v>
      </c>
      <c r="D1018" t="s">
        <v>8221</v>
      </c>
      <c r="E1018">
        <v>2</v>
      </c>
    </row>
    <row r="1019" spans="1:5" x14ac:dyDescent="0.35">
      <c r="A1019" t="s">
        <v>8219</v>
      </c>
      <c r="B1019">
        <v>72</v>
      </c>
      <c r="D1019" t="s">
        <v>8221</v>
      </c>
      <c r="E1019">
        <v>0</v>
      </c>
    </row>
    <row r="1020" spans="1:5" x14ac:dyDescent="0.35">
      <c r="A1020" t="s">
        <v>8219</v>
      </c>
      <c r="B1020">
        <v>22</v>
      </c>
      <c r="D1020" t="s">
        <v>8221</v>
      </c>
      <c r="E1020">
        <v>4</v>
      </c>
    </row>
    <row r="1021" spans="1:5" x14ac:dyDescent="0.35">
      <c r="A1021" t="s">
        <v>8219</v>
      </c>
      <c r="B1021">
        <v>14</v>
      </c>
      <c r="D1021" t="s">
        <v>8221</v>
      </c>
      <c r="E1021">
        <v>1</v>
      </c>
    </row>
    <row r="1022" spans="1:5" x14ac:dyDescent="0.35">
      <c r="A1022" t="s">
        <v>8219</v>
      </c>
      <c r="B1022">
        <v>38</v>
      </c>
      <c r="D1022" t="s">
        <v>8221</v>
      </c>
      <c r="E1022">
        <v>3</v>
      </c>
    </row>
    <row r="1023" spans="1:5" x14ac:dyDescent="0.35">
      <c r="A1023" t="s">
        <v>8219</v>
      </c>
      <c r="B1023">
        <v>32</v>
      </c>
      <c r="D1023" t="s">
        <v>8221</v>
      </c>
      <c r="E1023">
        <v>4</v>
      </c>
    </row>
    <row r="1024" spans="1:5" x14ac:dyDescent="0.35">
      <c r="A1024" t="s">
        <v>8219</v>
      </c>
      <c r="B1024">
        <v>63</v>
      </c>
      <c r="D1024" t="s">
        <v>8221</v>
      </c>
      <c r="E1024">
        <v>0</v>
      </c>
    </row>
    <row r="1025" spans="1:5" x14ac:dyDescent="0.35">
      <c r="A1025" t="s">
        <v>8219</v>
      </c>
      <c r="B1025">
        <v>27</v>
      </c>
      <c r="D1025" t="s">
        <v>8221</v>
      </c>
      <c r="E1025">
        <v>4</v>
      </c>
    </row>
    <row r="1026" spans="1:5" x14ac:dyDescent="0.35">
      <c r="A1026" t="s">
        <v>8219</v>
      </c>
      <c r="B1026">
        <v>44</v>
      </c>
      <c r="D1026" t="s">
        <v>8221</v>
      </c>
      <c r="E1026">
        <v>3</v>
      </c>
    </row>
    <row r="1027" spans="1:5" x14ac:dyDescent="0.35">
      <c r="A1027" t="s">
        <v>8219</v>
      </c>
      <c r="B1027">
        <v>38</v>
      </c>
      <c r="D1027" t="s">
        <v>8221</v>
      </c>
      <c r="E1027">
        <v>34</v>
      </c>
    </row>
    <row r="1028" spans="1:5" x14ac:dyDescent="0.35">
      <c r="A1028" t="s">
        <v>8219</v>
      </c>
      <c r="B1028">
        <v>115</v>
      </c>
      <c r="D1028" t="s">
        <v>8221</v>
      </c>
      <c r="E1028">
        <v>2</v>
      </c>
    </row>
    <row r="1029" spans="1:5" x14ac:dyDescent="0.35">
      <c r="A1029" t="s">
        <v>8219</v>
      </c>
      <c r="B1029">
        <v>37</v>
      </c>
      <c r="D1029" t="s">
        <v>8221</v>
      </c>
      <c r="E1029">
        <v>33</v>
      </c>
    </row>
    <row r="1030" spans="1:5" x14ac:dyDescent="0.35">
      <c r="A1030" t="s">
        <v>8219</v>
      </c>
      <c r="B1030">
        <v>99</v>
      </c>
      <c r="D1030" t="s">
        <v>8221</v>
      </c>
      <c r="E1030">
        <v>0</v>
      </c>
    </row>
    <row r="1031" spans="1:5" x14ac:dyDescent="0.35">
      <c r="A1031" t="s">
        <v>8219</v>
      </c>
      <c r="B1031">
        <v>44</v>
      </c>
      <c r="D1031" t="s">
        <v>8221</v>
      </c>
      <c r="E1031">
        <v>0</v>
      </c>
    </row>
    <row r="1032" spans="1:5" x14ac:dyDescent="0.35">
      <c r="A1032" t="s">
        <v>8219</v>
      </c>
      <c r="B1032">
        <v>58</v>
      </c>
      <c r="D1032" t="s">
        <v>8221</v>
      </c>
      <c r="E1032">
        <v>1</v>
      </c>
    </row>
    <row r="1033" spans="1:5" x14ac:dyDescent="0.35">
      <c r="A1033" t="s">
        <v>8219</v>
      </c>
      <c r="B1033">
        <v>191</v>
      </c>
      <c r="D1033" t="s">
        <v>8221</v>
      </c>
      <c r="E1033">
        <v>13</v>
      </c>
    </row>
    <row r="1034" spans="1:5" x14ac:dyDescent="0.35">
      <c r="A1034" t="s">
        <v>8219</v>
      </c>
      <c r="B1034">
        <v>40</v>
      </c>
      <c r="D1034" t="s">
        <v>8221</v>
      </c>
      <c r="E1034">
        <v>2</v>
      </c>
    </row>
    <row r="1035" spans="1:5" x14ac:dyDescent="0.35">
      <c r="A1035" t="s">
        <v>8219</v>
      </c>
      <c r="B1035">
        <v>38</v>
      </c>
      <c r="D1035" t="s">
        <v>8221</v>
      </c>
      <c r="E1035">
        <v>36</v>
      </c>
    </row>
    <row r="1036" spans="1:5" x14ac:dyDescent="0.35">
      <c r="A1036" t="s">
        <v>8219</v>
      </c>
      <c r="B1036">
        <v>39</v>
      </c>
      <c r="D1036" t="s">
        <v>8221</v>
      </c>
      <c r="E1036">
        <v>1</v>
      </c>
    </row>
    <row r="1037" spans="1:5" x14ac:dyDescent="0.35">
      <c r="A1037" t="s">
        <v>8219</v>
      </c>
      <c r="B1037">
        <v>11</v>
      </c>
      <c r="D1037" t="s">
        <v>8221</v>
      </c>
      <c r="E1037">
        <v>15</v>
      </c>
    </row>
    <row r="1038" spans="1:5" x14ac:dyDescent="0.35">
      <c r="A1038" t="s">
        <v>8219</v>
      </c>
      <c r="B1038">
        <v>107</v>
      </c>
      <c r="D1038" t="s">
        <v>8221</v>
      </c>
      <c r="E1038">
        <v>1</v>
      </c>
    </row>
    <row r="1039" spans="1:5" x14ac:dyDescent="0.35">
      <c r="A1039" t="s">
        <v>8219</v>
      </c>
      <c r="B1039">
        <v>147</v>
      </c>
      <c r="D1039" t="s">
        <v>8221</v>
      </c>
      <c r="E1039">
        <v>0</v>
      </c>
    </row>
    <row r="1040" spans="1:5" x14ac:dyDescent="0.35">
      <c r="A1040" t="s">
        <v>8219</v>
      </c>
      <c r="B1040">
        <v>36</v>
      </c>
      <c r="D1040" t="s">
        <v>8221</v>
      </c>
      <c r="E1040">
        <v>1</v>
      </c>
    </row>
    <row r="1041" spans="1:5" x14ac:dyDescent="0.35">
      <c r="A1041" t="s">
        <v>8219</v>
      </c>
      <c r="B1041">
        <v>92</v>
      </c>
      <c r="D1041" t="s">
        <v>8221</v>
      </c>
      <c r="E1041">
        <v>0</v>
      </c>
    </row>
    <row r="1042" spans="1:5" x14ac:dyDescent="0.35">
      <c r="A1042" t="s">
        <v>8219</v>
      </c>
      <c r="B1042">
        <v>35</v>
      </c>
      <c r="D1042" t="s">
        <v>8221</v>
      </c>
      <c r="E1042">
        <v>0</v>
      </c>
    </row>
    <row r="1043" spans="1:5" x14ac:dyDescent="0.35">
      <c r="A1043" t="s">
        <v>8219</v>
      </c>
      <c r="B1043">
        <v>17</v>
      </c>
      <c r="D1043" t="s">
        <v>8221</v>
      </c>
      <c r="E1043">
        <v>1</v>
      </c>
    </row>
    <row r="1044" spans="1:5" x14ac:dyDescent="0.35">
      <c r="A1044" t="s">
        <v>8219</v>
      </c>
      <c r="B1044">
        <v>22</v>
      </c>
      <c r="D1044" t="s">
        <v>8221</v>
      </c>
      <c r="E1044">
        <v>39</v>
      </c>
    </row>
    <row r="1045" spans="1:5" x14ac:dyDescent="0.35">
      <c r="A1045" t="s">
        <v>8219</v>
      </c>
      <c r="B1045">
        <v>69</v>
      </c>
      <c r="D1045" t="s">
        <v>8221</v>
      </c>
      <c r="E1045">
        <v>0</v>
      </c>
    </row>
    <row r="1046" spans="1:5" x14ac:dyDescent="0.35">
      <c r="A1046" t="s">
        <v>8219</v>
      </c>
      <c r="B1046">
        <v>13</v>
      </c>
      <c r="D1046" t="s">
        <v>8221</v>
      </c>
      <c r="E1046">
        <v>0</v>
      </c>
    </row>
    <row r="1047" spans="1:5" x14ac:dyDescent="0.35">
      <c r="A1047" t="s">
        <v>8219</v>
      </c>
      <c r="B1047">
        <v>58</v>
      </c>
      <c r="D1047" t="s">
        <v>8221</v>
      </c>
      <c r="E1047">
        <v>3</v>
      </c>
    </row>
    <row r="1048" spans="1:5" x14ac:dyDescent="0.35">
      <c r="A1048" t="s">
        <v>8219</v>
      </c>
      <c r="B1048">
        <v>44</v>
      </c>
      <c r="D1048" t="s">
        <v>8221</v>
      </c>
      <c r="E1048">
        <v>1</v>
      </c>
    </row>
    <row r="1049" spans="1:5" x14ac:dyDescent="0.35">
      <c r="A1049" t="s">
        <v>8219</v>
      </c>
      <c r="B1049">
        <v>83</v>
      </c>
      <c r="D1049" t="s">
        <v>8221</v>
      </c>
      <c r="E1049">
        <v>13</v>
      </c>
    </row>
    <row r="1050" spans="1:5" x14ac:dyDescent="0.35">
      <c r="A1050" t="s">
        <v>8219</v>
      </c>
      <c r="B1050">
        <v>117</v>
      </c>
      <c r="D1050" t="s">
        <v>8221</v>
      </c>
      <c r="E1050">
        <v>0</v>
      </c>
    </row>
    <row r="1051" spans="1:5" x14ac:dyDescent="0.35">
      <c r="A1051" t="s">
        <v>8219</v>
      </c>
      <c r="B1051">
        <v>32</v>
      </c>
      <c r="D1051" t="s">
        <v>8221</v>
      </c>
      <c r="E1051">
        <v>6</v>
      </c>
    </row>
    <row r="1052" spans="1:5" x14ac:dyDescent="0.35">
      <c r="A1052" t="s">
        <v>8219</v>
      </c>
      <c r="B1052">
        <v>8</v>
      </c>
      <c r="D1052" t="s">
        <v>8221</v>
      </c>
      <c r="E1052">
        <v>0</v>
      </c>
    </row>
    <row r="1053" spans="1:5" x14ac:dyDescent="0.35">
      <c r="A1053" t="s">
        <v>8219</v>
      </c>
      <c r="B1053">
        <v>340</v>
      </c>
      <c r="D1053" t="s">
        <v>8221</v>
      </c>
      <c r="E1053">
        <v>14</v>
      </c>
    </row>
    <row r="1054" spans="1:5" x14ac:dyDescent="0.35">
      <c r="A1054" t="s">
        <v>8219</v>
      </c>
      <c r="B1054">
        <v>7</v>
      </c>
      <c r="D1054" t="s">
        <v>8221</v>
      </c>
      <c r="E1054">
        <v>5</v>
      </c>
    </row>
    <row r="1055" spans="1:5" x14ac:dyDescent="0.35">
      <c r="A1055" t="s">
        <v>8219</v>
      </c>
      <c r="B1055">
        <v>19</v>
      </c>
      <c r="D1055" t="s">
        <v>8221</v>
      </c>
      <c r="E1055">
        <v>6</v>
      </c>
    </row>
    <row r="1056" spans="1:5" x14ac:dyDescent="0.35">
      <c r="A1056" t="s">
        <v>8219</v>
      </c>
      <c r="B1056">
        <v>47</v>
      </c>
      <c r="D1056" t="s">
        <v>8221</v>
      </c>
      <c r="E1056">
        <v>15</v>
      </c>
    </row>
    <row r="1057" spans="1:5" x14ac:dyDescent="0.35">
      <c r="A1057" t="s">
        <v>8219</v>
      </c>
      <c r="B1057">
        <v>13</v>
      </c>
      <c r="D1057" t="s">
        <v>8221</v>
      </c>
      <c r="E1057">
        <v>0</v>
      </c>
    </row>
    <row r="1058" spans="1:5" x14ac:dyDescent="0.35">
      <c r="A1058" t="s">
        <v>8219</v>
      </c>
      <c r="B1058">
        <v>90</v>
      </c>
      <c r="D1058" t="s">
        <v>8221</v>
      </c>
      <c r="E1058">
        <v>1</v>
      </c>
    </row>
    <row r="1059" spans="1:5" x14ac:dyDescent="0.35">
      <c r="A1059" t="s">
        <v>8219</v>
      </c>
      <c r="B1059">
        <v>63</v>
      </c>
      <c r="D1059" t="s">
        <v>8221</v>
      </c>
      <c r="E1059">
        <v>9</v>
      </c>
    </row>
    <row r="1060" spans="1:5" x14ac:dyDescent="0.35">
      <c r="A1060" t="s">
        <v>8219</v>
      </c>
      <c r="B1060">
        <v>26</v>
      </c>
      <c r="D1060" t="s">
        <v>8221</v>
      </c>
      <c r="E1060">
        <v>3</v>
      </c>
    </row>
    <row r="1061" spans="1:5" x14ac:dyDescent="0.35">
      <c r="A1061" t="s">
        <v>8219</v>
      </c>
      <c r="B1061">
        <v>71</v>
      </c>
      <c r="D1061" t="s">
        <v>8221</v>
      </c>
      <c r="E1061">
        <v>3</v>
      </c>
    </row>
    <row r="1062" spans="1:5" x14ac:dyDescent="0.35">
      <c r="A1062" t="s">
        <v>8219</v>
      </c>
      <c r="B1062">
        <v>38</v>
      </c>
      <c r="D1062" t="s">
        <v>8221</v>
      </c>
      <c r="E1062">
        <v>1</v>
      </c>
    </row>
    <row r="1063" spans="1:5" x14ac:dyDescent="0.35">
      <c r="A1063" t="s">
        <v>8219</v>
      </c>
      <c r="B1063">
        <v>859</v>
      </c>
      <c r="D1063" t="s">
        <v>8221</v>
      </c>
      <c r="E1063">
        <v>3</v>
      </c>
    </row>
    <row r="1064" spans="1:5" x14ac:dyDescent="0.35">
      <c r="A1064" t="s">
        <v>8219</v>
      </c>
      <c r="B1064">
        <v>21</v>
      </c>
      <c r="D1064" t="s">
        <v>8221</v>
      </c>
      <c r="E1064">
        <v>0</v>
      </c>
    </row>
    <row r="1065" spans="1:5" x14ac:dyDescent="0.35">
      <c r="A1065" t="s">
        <v>8219</v>
      </c>
      <c r="B1065">
        <v>78</v>
      </c>
      <c r="D1065" t="s">
        <v>8221</v>
      </c>
      <c r="E1065">
        <v>2</v>
      </c>
    </row>
    <row r="1066" spans="1:5" x14ac:dyDescent="0.35">
      <c r="A1066" t="s">
        <v>8219</v>
      </c>
      <c r="B1066">
        <v>53</v>
      </c>
      <c r="D1066" t="s">
        <v>8221</v>
      </c>
      <c r="E1066">
        <v>10</v>
      </c>
    </row>
    <row r="1067" spans="1:5" x14ac:dyDescent="0.35">
      <c r="A1067" t="s">
        <v>8219</v>
      </c>
      <c r="B1067">
        <v>356</v>
      </c>
      <c r="D1067" t="s">
        <v>8221</v>
      </c>
      <c r="E1067">
        <v>60</v>
      </c>
    </row>
    <row r="1068" spans="1:5" x14ac:dyDescent="0.35">
      <c r="A1068" t="s">
        <v>8219</v>
      </c>
      <c r="B1068">
        <v>279</v>
      </c>
      <c r="D1068" t="s">
        <v>8221</v>
      </c>
      <c r="E1068">
        <v>5</v>
      </c>
    </row>
    <row r="1069" spans="1:5" x14ac:dyDescent="0.35">
      <c r="A1069" t="s">
        <v>8219</v>
      </c>
      <c r="B1069">
        <v>266</v>
      </c>
      <c r="D1069" t="s">
        <v>8221</v>
      </c>
      <c r="E1069">
        <v>9</v>
      </c>
    </row>
    <row r="1070" spans="1:5" x14ac:dyDescent="0.35">
      <c r="A1070" t="s">
        <v>8219</v>
      </c>
      <c r="B1070">
        <v>623</v>
      </c>
      <c r="D1070" t="s">
        <v>8221</v>
      </c>
      <c r="E1070">
        <v>13</v>
      </c>
    </row>
    <row r="1071" spans="1:5" x14ac:dyDescent="0.35">
      <c r="A1071" t="s">
        <v>8219</v>
      </c>
      <c r="B1071">
        <v>392</v>
      </c>
      <c r="D1071" t="s">
        <v>8221</v>
      </c>
      <c r="E1071">
        <v>0</v>
      </c>
    </row>
    <row r="1072" spans="1:5" x14ac:dyDescent="0.35">
      <c r="A1072" t="s">
        <v>8219</v>
      </c>
      <c r="B1072">
        <v>3562</v>
      </c>
      <c r="D1072" t="s">
        <v>8221</v>
      </c>
      <c r="E1072">
        <v>8</v>
      </c>
    </row>
    <row r="1073" spans="1:5" x14ac:dyDescent="0.35">
      <c r="A1073" t="s">
        <v>8219</v>
      </c>
      <c r="B1073">
        <v>514</v>
      </c>
      <c r="D1073" t="s">
        <v>8221</v>
      </c>
      <c r="E1073">
        <v>3</v>
      </c>
    </row>
    <row r="1074" spans="1:5" x14ac:dyDescent="0.35">
      <c r="A1074" t="s">
        <v>8219</v>
      </c>
      <c r="B1074">
        <v>88</v>
      </c>
      <c r="D1074" t="s">
        <v>8221</v>
      </c>
      <c r="E1074">
        <v>3</v>
      </c>
    </row>
    <row r="1075" spans="1:5" x14ac:dyDescent="0.35">
      <c r="A1075" t="s">
        <v>8219</v>
      </c>
      <c r="B1075">
        <v>537</v>
      </c>
      <c r="D1075" t="s">
        <v>8221</v>
      </c>
      <c r="E1075">
        <v>0</v>
      </c>
    </row>
    <row r="1076" spans="1:5" x14ac:dyDescent="0.35">
      <c r="A1076" t="s">
        <v>8219</v>
      </c>
      <c r="B1076">
        <v>25</v>
      </c>
      <c r="D1076" t="s">
        <v>8221</v>
      </c>
      <c r="E1076">
        <v>6</v>
      </c>
    </row>
    <row r="1077" spans="1:5" x14ac:dyDescent="0.35">
      <c r="A1077" t="s">
        <v>8219</v>
      </c>
      <c r="B1077">
        <v>3238</v>
      </c>
      <c r="D1077" t="s">
        <v>8221</v>
      </c>
      <c r="E1077">
        <v>4</v>
      </c>
    </row>
    <row r="1078" spans="1:5" x14ac:dyDescent="0.35">
      <c r="A1078" t="s">
        <v>8219</v>
      </c>
      <c r="B1078">
        <v>897</v>
      </c>
      <c r="D1078" t="s">
        <v>8221</v>
      </c>
      <c r="E1078">
        <v>1</v>
      </c>
    </row>
    <row r="1079" spans="1:5" x14ac:dyDescent="0.35">
      <c r="A1079" t="s">
        <v>8219</v>
      </c>
      <c r="B1079">
        <v>878</v>
      </c>
      <c r="D1079" t="s">
        <v>8221</v>
      </c>
      <c r="E1079">
        <v>29</v>
      </c>
    </row>
    <row r="1080" spans="1:5" x14ac:dyDescent="0.35">
      <c r="A1080" t="s">
        <v>8219</v>
      </c>
      <c r="B1080">
        <v>115</v>
      </c>
      <c r="D1080" t="s">
        <v>8221</v>
      </c>
      <c r="E1080">
        <v>0</v>
      </c>
    </row>
    <row r="1081" spans="1:5" x14ac:dyDescent="0.35">
      <c r="A1081" t="s">
        <v>8219</v>
      </c>
      <c r="B1081">
        <v>234</v>
      </c>
      <c r="D1081" t="s">
        <v>8221</v>
      </c>
      <c r="E1081">
        <v>4</v>
      </c>
    </row>
    <row r="1082" spans="1:5" x14ac:dyDescent="0.35">
      <c r="A1082" t="s">
        <v>8219</v>
      </c>
      <c r="B1082">
        <v>4330</v>
      </c>
      <c r="D1082" t="s">
        <v>8221</v>
      </c>
      <c r="E1082">
        <v>5</v>
      </c>
    </row>
    <row r="1083" spans="1:5" x14ac:dyDescent="0.35">
      <c r="A1083" t="s">
        <v>8219</v>
      </c>
      <c r="B1083">
        <v>651</v>
      </c>
      <c r="D1083" t="s">
        <v>8221</v>
      </c>
      <c r="E1083">
        <v>4</v>
      </c>
    </row>
    <row r="1084" spans="1:5" x14ac:dyDescent="0.35">
      <c r="A1084" t="s">
        <v>8219</v>
      </c>
      <c r="B1084">
        <v>251</v>
      </c>
      <c r="D1084" t="s">
        <v>8221</v>
      </c>
      <c r="E1084">
        <v>5</v>
      </c>
    </row>
    <row r="1085" spans="1:5" x14ac:dyDescent="0.35">
      <c r="A1085" t="s">
        <v>8219</v>
      </c>
      <c r="B1085">
        <v>263</v>
      </c>
      <c r="D1085" t="s">
        <v>8221</v>
      </c>
      <c r="E1085">
        <v>1</v>
      </c>
    </row>
    <row r="1086" spans="1:5" x14ac:dyDescent="0.35">
      <c r="A1086" t="s">
        <v>8219</v>
      </c>
      <c r="B1086">
        <v>28</v>
      </c>
      <c r="D1086" t="s">
        <v>8221</v>
      </c>
      <c r="E1086">
        <v>1</v>
      </c>
    </row>
    <row r="1087" spans="1:5" x14ac:dyDescent="0.35">
      <c r="A1087" t="s">
        <v>8219</v>
      </c>
      <c r="B1087">
        <v>721</v>
      </c>
      <c r="D1087" t="s">
        <v>8221</v>
      </c>
      <c r="E1087">
        <v>0</v>
      </c>
    </row>
    <row r="1088" spans="1:5" x14ac:dyDescent="0.35">
      <c r="A1088" t="s">
        <v>8219</v>
      </c>
      <c r="B1088">
        <v>50</v>
      </c>
      <c r="D1088" t="s">
        <v>8221</v>
      </c>
      <c r="E1088">
        <v>14</v>
      </c>
    </row>
    <row r="1089" spans="1:5" x14ac:dyDescent="0.35">
      <c r="A1089" t="s">
        <v>8219</v>
      </c>
      <c r="B1089">
        <v>73</v>
      </c>
      <c r="D1089" t="s">
        <v>8221</v>
      </c>
      <c r="E1089">
        <v>3</v>
      </c>
    </row>
    <row r="1090" spans="1:5" x14ac:dyDescent="0.35">
      <c r="A1090" t="s">
        <v>8219</v>
      </c>
      <c r="B1090">
        <v>27</v>
      </c>
      <c r="D1090" t="s">
        <v>8221</v>
      </c>
      <c r="E1090">
        <v>10</v>
      </c>
    </row>
    <row r="1091" spans="1:5" x14ac:dyDescent="0.35">
      <c r="A1091" t="s">
        <v>8219</v>
      </c>
      <c r="B1091">
        <v>34</v>
      </c>
      <c r="D1091" t="s">
        <v>8221</v>
      </c>
      <c r="E1091">
        <v>17</v>
      </c>
    </row>
    <row r="1092" spans="1:5" x14ac:dyDescent="0.35">
      <c r="A1092" t="s">
        <v>8219</v>
      </c>
      <c r="B1092">
        <v>7</v>
      </c>
      <c r="D1092" t="s">
        <v>8221</v>
      </c>
      <c r="E1092">
        <v>2</v>
      </c>
    </row>
    <row r="1093" spans="1:5" x14ac:dyDescent="0.35">
      <c r="A1093" t="s">
        <v>8219</v>
      </c>
      <c r="B1093">
        <v>24</v>
      </c>
      <c r="D1093" t="s">
        <v>8221</v>
      </c>
      <c r="E1093">
        <v>0</v>
      </c>
    </row>
    <row r="1094" spans="1:5" x14ac:dyDescent="0.35">
      <c r="A1094" t="s">
        <v>8219</v>
      </c>
      <c r="B1094">
        <v>15</v>
      </c>
      <c r="D1094" t="s">
        <v>8221</v>
      </c>
      <c r="E1094">
        <v>4</v>
      </c>
    </row>
    <row r="1095" spans="1:5" x14ac:dyDescent="0.35">
      <c r="A1095" t="s">
        <v>8219</v>
      </c>
      <c r="B1095">
        <v>72</v>
      </c>
      <c r="D1095" t="s">
        <v>8221</v>
      </c>
      <c r="E1095">
        <v>12</v>
      </c>
    </row>
    <row r="1096" spans="1:5" x14ac:dyDescent="0.35">
      <c r="A1096" t="s">
        <v>8219</v>
      </c>
      <c r="B1096">
        <v>120</v>
      </c>
      <c r="D1096" t="s">
        <v>8221</v>
      </c>
      <c r="E1096">
        <v>3</v>
      </c>
    </row>
    <row r="1097" spans="1:5" x14ac:dyDescent="0.35">
      <c r="A1097" t="s">
        <v>8219</v>
      </c>
      <c r="B1097">
        <v>123</v>
      </c>
      <c r="D1097" t="s">
        <v>8221</v>
      </c>
      <c r="E1097">
        <v>12</v>
      </c>
    </row>
    <row r="1098" spans="1:5" x14ac:dyDescent="0.35">
      <c r="A1098" t="s">
        <v>8219</v>
      </c>
      <c r="B1098">
        <v>1</v>
      </c>
      <c r="D1098" t="s">
        <v>8221</v>
      </c>
      <c r="E1098">
        <v>0</v>
      </c>
    </row>
    <row r="1099" spans="1:5" x14ac:dyDescent="0.35">
      <c r="A1099" t="s">
        <v>8219</v>
      </c>
      <c r="B1099">
        <v>24</v>
      </c>
      <c r="D1099" t="s">
        <v>8221</v>
      </c>
      <c r="E1099">
        <v>7</v>
      </c>
    </row>
    <row r="1100" spans="1:5" x14ac:dyDescent="0.35">
      <c r="A1100" t="s">
        <v>8219</v>
      </c>
      <c r="B1100">
        <v>33</v>
      </c>
      <c r="D1100" t="s">
        <v>8221</v>
      </c>
      <c r="E1100">
        <v>2</v>
      </c>
    </row>
    <row r="1101" spans="1:5" x14ac:dyDescent="0.35">
      <c r="A1101" t="s">
        <v>8219</v>
      </c>
      <c r="B1101">
        <v>14</v>
      </c>
      <c r="D1101" t="s">
        <v>8221</v>
      </c>
      <c r="E1101">
        <v>1</v>
      </c>
    </row>
    <row r="1102" spans="1:5" x14ac:dyDescent="0.35">
      <c r="A1102" t="s">
        <v>8219</v>
      </c>
      <c r="B1102">
        <v>9</v>
      </c>
      <c r="D1102" t="s">
        <v>8221</v>
      </c>
      <c r="E1102">
        <v>4</v>
      </c>
    </row>
    <row r="1103" spans="1:5" x14ac:dyDescent="0.35">
      <c r="A1103" t="s">
        <v>8219</v>
      </c>
      <c r="B1103">
        <v>76</v>
      </c>
      <c r="D1103" t="s">
        <v>8221</v>
      </c>
      <c r="E1103">
        <v>4</v>
      </c>
    </row>
    <row r="1104" spans="1:5" x14ac:dyDescent="0.35">
      <c r="A1104" t="s">
        <v>8219</v>
      </c>
      <c r="B1104">
        <v>19</v>
      </c>
      <c r="D1104" t="s">
        <v>8221</v>
      </c>
      <c r="E1104">
        <v>17</v>
      </c>
    </row>
    <row r="1105" spans="1:5" x14ac:dyDescent="0.35">
      <c r="A1105" t="s">
        <v>8219</v>
      </c>
      <c r="B1105">
        <v>69</v>
      </c>
      <c r="D1105" t="s">
        <v>8221</v>
      </c>
      <c r="E1105">
        <v>7</v>
      </c>
    </row>
    <row r="1106" spans="1:5" x14ac:dyDescent="0.35">
      <c r="A1106" t="s">
        <v>8219</v>
      </c>
      <c r="B1106">
        <v>218</v>
      </c>
      <c r="D1106" t="s">
        <v>8221</v>
      </c>
      <c r="E1106">
        <v>2</v>
      </c>
    </row>
    <row r="1107" spans="1:5" x14ac:dyDescent="0.35">
      <c r="A1107" t="s">
        <v>8219</v>
      </c>
      <c r="B1107">
        <v>30</v>
      </c>
      <c r="D1107" t="s">
        <v>8221</v>
      </c>
      <c r="E1107">
        <v>5</v>
      </c>
    </row>
    <row r="1108" spans="1:5" x14ac:dyDescent="0.35">
      <c r="A1108" t="s">
        <v>8219</v>
      </c>
      <c r="B1108">
        <v>100</v>
      </c>
      <c r="D1108" t="s">
        <v>8221</v>
      </c>
      <c r="E1108">
        <v>1</v>
      </c>
    </row>
    <row r="1109" spans="1:5" x14ac:dyDescent="0.35">
      <c r="A1109" t="s">
        <v>8219</v>
      </c>
      <c r="B1109">
        <v>296</v>
      </c>
      <c r="D1109" t="s">
        <v>8221</v>
      </c>
      <c r="E1109">
        <v>1</v>
      </c>
    </row>
    <row r="1110" spans="1:5" x14ac:dyDescent="0.35">
      <c r="A1110" t="s">
        <v>8219</v>
      </c>
      <c r="B1110">
        <v>1204</v>
      </c>
      <c r="D1110" t="s">
        <v>8221</v>
      </c>
      <c r="E1110">
        <v>14</v>
      </c>
    </row>
    <row r="1111" spans="1:5" x14ac:dyDescent="0.35">
      <c r="A1111" t="s">
        <v>8219</v>
      </c>
      <c r="B1111">
        <v>321</v>
      </c>
      <c r="D1111" t="s">
        <v>8221</v>
      </c>
      <c r="E1111">
        <v>26</v>
      </c>
    </row>
    <row r="1112" spans="1:5" x14ac:dyDescent="0.35">
      <c r="A1112" t="s">
        <v>8219</v>
      </c>
      <c r="B1112">
        <v>301</v>
      </c>
      <c r="D1112" t="s">
        <v>8221</v>
      </c>
      <c r="E1112">
        <v>2</v>
      </c>
    </row>
    <row r="1113" spans="1:5" x14ac:dyDescent="0.35">
      <c r="A1113" t="s">
        <v>8219</v>
      </c>
      <c r="B1113">
        <v>144</v>
      </c>
      <c r="D1113" t="s">
        <v>8221</v>
      </c>
      <c r="E1113">
        <v>1</v>
      </c>
    </row>
    <row r="1114" spans="1:5" x14ac:dyDescent="0.35">
      <c r="A1114" t="s">
        <v>8219</v>
      </c>
      <c r="B1114">
        <v>539</v>
      </c>
      <c r="D1114" t="s">
        <v>8221</v>
      </c>
      <c r="E1114">
        <v>3</v>
      </c>
    </row>
    <row r="1115" spans="1:5" x14ac:dyDescent="0.35">
      <c r="A1115" t="s">
        <v>8219</v>
      </c>
      <c r="B1115">
        <v>498</v>
      </c>
      <c r="D1115" t="s">
        <v>8221</v>
      </c>
      <c r="E1115">
        <v>7</v>
      </c>
    </row>
    <row r="1116" spans="1:5" x14ac:dyDescent="0.35">
      <c r="A1116" t="s">
        <v>8219</v>
      </c>
      <c r="B1116">
        <v>1113</v>
      </c>
      <c r="D1116" t="s">
        <v>8221</v>
      </c>
      <c r="E1116">
        <v>9</v>
      </c>
    </row>
    <row r="1117" spans="1:5" x14ac:dyDescent="0.35">
      <c r="A1117" t="s">
        <v>8219</v>
      </c>
      <c r="B1117">
        <v>988</v>
      </c>
      <c r="D1117" t="s">
        <v>8221</v>
      </c>
      <c r="E1117">
        <v>20</v>
      </c>
    </row>
    <row r="1118" spans="1:5" x14ac:dyDescent="0.35">
      <c r="A1118" t="s">
        <v>8219</v>
      </c>
      <c r="B1118">
        <v>391</v>
      </c>
      <c r="D1118" t="s">
        <v>8221</v>
      </c>
      <c r="E1118">
        <v>6</v>
      </c>
    </row>
    <row r="1119" spans="1:5" x14ac:dyDescent="0.35">
      <c r="A1119" t="s">
        <v>8219</v>
      </c>
      <c r="B1119">
        <v>28</v>
      </c>
      <c r="D1119" t="s">
        <v>8221</v>
      </c>
      <c r="E1119">
        <v>13</v>
      </c>
    </row>
    <row r="1120" spans="1:5" x14ac:dyDescent="0.35">
      <c r="A1120" t="s">
        <v>8219</v>
      </c>
      <c r="B1120">
        <v>147</v>
      </c>
      <c r="D1120" t="s">
        <v>8221</v>
      </c>
      <c r="E1120">
        <v>1</v>
      </c>
    </row>
    <row r="1121" spans="1:5" x14ac:dyDescent="0.35">
      <c r="A1121" t="s">
        <v>8219</v>
      </c>
      <c r="B1121">
        <v>680</v>
      </c>
      <c r="D1121" t="s">
        <v>8221</v>
      </c>
      <c r="E1121">
        <v>202</v>
      </c>
    </row>
    <row r="1122" spans="1:5" x14ac:dyDescent="0.35">
      <c r="A1122" t="s">
        <v>8219</v>
      </c>
      <c r="B1122">
        <v>983</v>
      </c>
      <c r="D1122" t="s">
        <v>8221</v>
      </c>
      <c r="E1122">
        <v>0</v>
      </c>
    </row>
    <row r="1123" spans="1:5" x14ac:dyDescent="0.35">
      <c r="A1123" t="s">
        <v>8219</v>
      </c>
      <c r="B1123">
        <v>79</v>
      </c>
      <c r="D1123" t="s">
        <v>8221</v>
      </c>
      <c r="E1123">
        <v>1</v>
      </c>
    </row>
    <row r="1124" spans="1:5" x14ac:dyDescent="0.35">
      <c r="A1124" t="s">
        <v>8219</v>
      </c>
      <c r="B1124">
        <v>426</v>
      </c>
      <c r="D1124" t="s">
        <v>8221</v>
      </c>
      <c r="E1124">
        <v>0</v>
      </c>
    </row>
    <row r="1125" spans="1:5" x14ac:dyDescent="0.35">
      <c r="A1125" t="s">
        <v>8219</v>
      </c>
      <c r="B1125">
        <v>96</v>
      </c>
      <c r="D1125" t="s">
        <v>8221</v>
      </c>
      <c r="E1125">
        <v>2</v>
      </c>
    </row>
    <row r="1126" spans="1:5" x14ac:dyDescent="0.35">
      <c r="A1126" t="s">
        <v>8219</v>
      </c>
      <c r="B1126">
        <v>163</v>
      </c>
      <c r="D1126" t="s">
        <v>8221</v>
      </c>
      <c r="E1126">
        <v>13</v>
      </c>
    </row>
    <row r="1127" spans="1:5" x14ac:dyDescent="0.35">
      <c r="A1127" t="s">
        <v>8219</v>
      </c>
      <c r="B1127">
        <v>2525</v>
      </c>
      <c r="D1127" t="s">
        <v>8221</v>
      </c>
      <c r="E1127">
        <v>9</v>
      </c>
    </row>
    <row r="1128" spans="1:5" x14ac:dyDescent="0.35">
      <c r="A1128" t="s">
        <v>8219</v>
      </c>
      <c r="B1128">
        <v>2035</v>
      </c>
      <c r="D1128" t="s">
        <v>8221</v>
      </c>
      <c r="E1128">
        <v>2</v>
      </c>
    </row>
    <row r="1129" spans="1:5" x14ac:dyDescent="0.35">
      <c r="A1129" t="s">
        <v>8219</v>
      </c>
      <c r="B1129">
        <v>290</v>
      </c>
      <c r="D1129" t="s">
        <v>8221</v>
      </c>
      <c r="E1129">
        <v>0</v>
      </c>
    </row>
    <row r="1130" spans="1:5" x14ac:dyDescent="0.35">
      <c r="A1130" t="s">
        <v>8219</v>
      </c>
      <c r="B1130">
        <v>1980</v>
      </c>
      <c r="D1130" t="s">
        <v>8221</v>
      </c>
      <c r="E1130">
        <v>35</v>
      </c>
    </row>
    <row r="1131" spans="1:5" x14ac:dyDescent="0.35">
      <c r="A1131" t="s">
        <v>8219</v>
      </c>
      <c r="B1131">
        <v>57</v>
      </c>
      <c r="D1131" t="s">
        <v>8221</v>
      </c>
      <c r="E1131">
        <v>2</v>
      </c>
    </row>
    <row r="1132" spans="1:5" x14ac:dyDescent="0.35">
      <c r="A1132" t="s">
        <v>8219</v>
      </c>
      <c r="B1132">
        <v>380</v>
      </c>
      <c r="D1132" t="s">
        <v>8221</v>
      </c>
      <c r="E1132">
        <v>3</v>
      </c>
    </row>
    <row r="1133" spans="1:5" x14ac:dyDescent="0.35">
      <c r="A1133" t="s">
        <v>8219</v>
      </c>
      <c r="B1133">
        <v>128</v>
      </c>
      <c r="D1133" t="s">
        <v>8221</v>
      </c>
      <c r="E1133">
        <v>0</v>
      </c>
    </row>
    <row r="1134" spans="1:5" x14ac:dyDescent="0.35">
      <c r="A1134" t="s">
        <v>8219</v>
      </c>
      <c r="B1134">
        <v>180</v>
      </c>
      <c r="D1134" t="s">
        <v>8221</v>
      </c>
      <c r="E1134">
        <v>1</v>
      </c>
    </row>
    <row r="1135" spans="1:5" x14ac:dyDescent="0.35">
      <c r="A1135" t="s">
        <v>8219</v>
      </c>
      <c r="B1135">
        <v>571</v>
      </c>
      <c r="D1135" t="s">
        <v>8221</v>
      </c>
      <c r="E1135">
        <v>0</v>
      </c>
    </row>
    <row r="1136" spans="1:5" x14ac:dyDescent="0.35">
      <c r="A1136" t="s">
        <v>8219</v>
      </c>
      <c r="B1136">
        <v>480</v>
      </c>
      <c r="D1136" t="s">
        <v>8221</v>
      </c>
      <c r="E1136">
        <v>0</v>
      </c>
    </row>
    <row r="1137" spans="1:5" x14ac:dyDescent="0.35">
      <c r="A1137" t="s">
        <v>8219</v>
      </c>
      <c r="B1137">
        <v>249</v>
      </c>
      <c r="D1137" t="s">
        <v>8221</v>
      </c>
      <c r="E1137">
        <v>3</v>
      </c>
    </row>
    <row r="1138" spans="1:5" x14ac:dyDescent="0.35">
      <c r="A1138" t="s">
        <v>8219</v>
      </c>
      <c r="B1138">
        <v>84</v>
      </c>
      <c r="D1138" t="s">
        <v>8221</v>
      </c>
      <c r="E1138">
        <v>11</v>
      </c>
    </row>
    <row r="1139" spans="1:5" x14ac:dyDescent="0.35">
      <c r="A1139" t="s">
        <v>8219</v>
      </c>
      <c r="B1139">
        <v>197</v>
      </c>
      <c r="D1139" t="s">
        <v>8221</v>
      </c>
      <c r="E1139">
        <v>6</v>
      </c>
    </row>
    <row r="1140" spans="1:5" x14ac:dyDescent="0.35">
      <c r="A1140" t="s">
        <v>8219</v>
      </c>
      <c r="B1140">
        <v>271</v>
      </c>
      <c r="D1140" t="s">
        <v>8221</v>
      </c>
      <c r="E1140">
        <v>0</v>
      </c>
    </row>
    <row r="1141" spans="1:5" x14ac:dyDescent="0.35">
      <c r="A1141" t="s">
        <v>8219</v>
      </c>
      <c r="B1141">
        <v>50</v>
      </c>
      <c r="D1141" t="s">
        <v>8221</v>
      </c>
      <c r="E1141">
        <v>67</v>
      </c>
    </row>
    <row r="1142" spans="1:5" x14ac:dyDescent="0.35">
      <c r="A1142" t="s">
        <v>8219</v>
      </c>
      <c r="B1142">
        <v>169</v>
      </c>
      <c r="D1142" t="s">
        <v>8221</v>
      </c>
      <c r="E1142">
        <v>23</v>
      </c>
    </row>
    <row r="1143" spans="1:5" x14ac:dyDescent="0.35">
      <c r="A1143" t="s">
        <v>8219</v>
      </c>
      <c r="B1143">
        <v>205</v>
      </c>
      <c r="D1143" t="s">
        <v>8221</v>
      </c>
      <c r="E1143">
        <v>72</v>
      </c>
    </row>
    <row r="1144" spans="1:5" x14ac:dyDescent="0.35">
      <c r="A1144" t="s">
        <v>8219</v>
      </c>
      <c r="B1144">
        <v>206</v>
      </c>
      <c r="D1144" t="s">
        <v>8221</v>
      </c>
      <c r="E1144">
        <v>2</v>
      </c>
    </row>
    <row r="1145" spans="1:5" x14ac:dyDescent="0.35">
      <c r="A1145" t="s">
        <v>8219</v>
      </c>
      <c r="B1145">
        <v>84</v>
      </c>
      <c r="D1145" t="s">
        <v>8221</v>
      </c>
      <c r="E1145">
        <v>15</v>
      </c>
    </row>
    <row r="1146" spans="1:5" x14ac:dyDescent="0.35">
      <c r="A1146" t="s">
        <v>8219</v>
      </c>
      <c r="B1146">
        <v>210</v>
      </c>
      <c r="D1146" t="s">
        <v>8221</v>
      </c>
      <c r="E1146">
        <v>1</v>
      </c>
    </row>
    <row r="1147" spans="1:5" x14ac:dyDescent="0.35">
      <c r="A1147" t="s">
        <v>8219</v>
      </c>
      <c r="B1147">
        <v>181</v>
      </c>
      <c r="D1147" t="s">
        <v>8221</v>
      </c>
      <c r="E1147">
        <v>2</v>
      </c>
    </row>
    <row r="1148" spans="1:5" x14ac:dyDescent="0.35">
      <c r="A1148" t="s">
        <v>8219</v>
      </c>
      <c r="B1148">
        <v>60</v>
      </c>
      <c r="D1148" t="s">
        <v>8221</v>
      </c>
      <c r="E1148">
        <v>7</v>
      </c>
    </row>
    <row r="1149" spans="1:5" x14ac:dyDescent="0.35">
      <c r="A1149" t="s">
        <v>8219</v>
      </c>
      <c r="B1149">
        <v>445</v>
      </c>
      <c r="D1149" t="s">
        <v>8221</v>
      </c>
      <c r="E1149">
        <v>16</v>
      </c>
    </row>
    <row r="1150" spans="1:5" x14ac:dyDescent="0.35">
      <c r="A1150" t="s">
        <v>8219</v>
      </c>
      <c r="B1150">
        <v>17</v>
      </c>
      <c r="D1150" t="s">
        <v>8221</v>
      </c>
      <c r="E1150">
        <v>117</v>
      </c>
    </row>
    <row r="1151" spans="1:5" x14ac:dyDescent="0.35">
      <c r="A1151" t="s">
        <v>8219</v>
      </c>
      <c r="B1151">
        <v>194</v>
      </c>
      <c r="D1151" t="s">
        <v>8221</v>
      </c>
      <c r="E1151">
        <v>2</v>
      </c>
    </row>
    <row r="1152" spans="1:5" x14ac:dyDescent="0.35">
      <c r="A1152" t="s">
        <v>8219</v>
      </c>
      <c r="B1152">
        <v>404</v>
      </c>
      <c r="D1152" t="s">
        <v>8221</v>
      </c>
      <c r="E1152">
        <v>7</v>
      </c>
    </row>
    <row r="1153" spans="1:5" x14ac:dyDescent="0.35">
      <c r="A1153" t="s">
        <v>8219</v>
      </c>
      <c r="B1153">
        <v>194</v>
      </c>
      <c r="D1153" t="s">
        <v>8221</v>
      </c>
      <c r="E1153">
        <v>3</v>
      </c>
    </row>
    <row r="1154" spans="1:5" x14ac:dyDescent="0.35">
      <c r="A1154" t="s">
        <v>8219</v>
      </c>
      <c r="B1154">
        <v>902</v>
      </c>
      <c r="D1154" t="s">
        <v>8221</v>
      </c>
      <c r="E1154">
        <v>20</v>
      </c>
    </row>
    <row r="1155" spans="1:5" x14ac:dyDescent="0.35">
      <c r="A1155" t="s">
        <v>8219</v>
      </c>
      <c r="B1155">
        <v>1670</v>
      </c>
      <c r="D1155" t="s">
        <v>8221</v>
      </c>
      <c r="E1155">
        <v>50</v>
      </c>
    </row>
    <row r="1156" spans="1:5" x14ac:dyDescent="0.35">
      <c r="A1156" t="s">
        <v>8219</v>
      </c>
      <c r="B1156">
        <v>1328</v>
      </c>
      <c r="D1156" t="s">
        <v>8221</v>
      </c>
      <c r="E1156">
        <v>2</v>
      </c>
    </row>
    <row r="1157" spans="1:5" x14ac:dyDescent="0.35">
      <c r="A1157" t="s">
        <v>8219</v>
      </c>
      <c r="B1157">
        <v>944</v>
      </c>
      <c r="D1157" t="s">
        <v>8221</v>
      </c>
      <c r="E1157">
        <v>3</v>
      </c>
    </row>
    <row r="1158" spans="1:5" x14ac:dyDescent="0.35">
      <c r="A1158" t="s">
        <v>8219</v>
      </c>
      <c r="B1158">
        <v>147</v>
      </c>
      <c r="D1158" t="s">
        <v>8221</v>
      </c>
      <c r="E1158">
        <v>27</v>
      </c>
    </row>
    <row r="1159" spans="1:5" x14ac:dyDescent="0.35">
      <c r="A1159" t="s">
        <v>8219</v>
      </c>
      <c r="B1159">
        <v>99</v>
      </c>
      <c r="D1159" t="s">
        <v>8221</v>
      </c>
      <c r="E1159">
        <v>7</v>
      </c>
    </row>
    <row r="1160" spans="1:5" x14ac:dyDescent="0.35">
      <c r="A1160" t="s">
        <v>8219</v>
      </c>
      <c r="B1160">
        <v>79</v>
      </c>
      <c r="D1160" t="s">
        <v>8221</v>
      </c>
      <c r="E1160">
        <v>5</v>
      </c>
    </row>
    <row r="1161" spans="1:5" x14ac:dyDescent="0.35">
      <c r="A1161" t="s">
        <v>8219</v>
      </c>
      <c r="B1161">
        <v>75</v>
      </c>
      <c r="D1161" t="s">
        <v>8221</v>
      </c>
      <c r="E1161">
        <v>0</v>
      </c>
    </row>
    <row r="1162" spans="1:5" x14ac:dyDescent="0.35">
      <c r="A1162" t="s">
        <v>8219</v>
      </c>
      <c r="B1162">
        <v>207</v>
      </c>
      <c r="D1162" t="s">
        <v>8221</v>
      </c>
      <c r="E1162">
        <v>3</v>
      </c>
    </row>
    <row r="1163" spans="1:5" x14ac:dyDescent="0.35">
      <c r="A1163" t="s">
        <v>8219</v>
      </c>
      <c r="B1163">
        <v>102</v>
      </c>
      <c r="D1163" t="s">
        <v>8221</v>
      </c>
      <c r="E1163">
        <v>6</v>
      </c>
    </row>
    <row r="1164" spans="1:5" x14ac:dyDescent="0.35">
      <c r="A1164" t="s">
        <v>8219</v>
      </c>
      <c r="B1164">
        <v>32</v>
      </c>
      <c r="D1164" t="s">
        <v>8221</v>
      </c>
      <c r="E1164">
        <v>9</v>
      </c>
    </row>
    <row r="1165" spans="1:5" x14ac:dyDescent="0.35">
      <c r="A1165" t="s">
        <v>8219</v>
      </c>
      <c r="B1165">
        <v>480</v>
      </c>
      <c r="D1165" t="s">
        <v>8221</v>
      </c>
      <c r="E1165">
        <v>3</v>
      </c>
    </row>
    <row r="1166" spans="1:5" x14ac:dyDescent="0.35">
      <c r="A1166" t="s">
        <v>8219</v>
      </c>
      <c r="B1166">
        <v>11</v>
      </c>
      <c r="D1166" t="s">
        <v>8221</v>
      </c>
      <c r="E1166">
        <v>2</v>
      </c>
    </row>
    <row r="1167" spans="1:5" x14ac:dyDescent="0.35">
      <c r="A1167" t="s">
        <v>8219</v>
      </c>
      <c r="B1167">
        <v>12</v>
      </c>
      <c r="D1167" t="s">
        <v>8221</v>
      </c>
      <c r="E1167">
        <v>3</v>
      </c>
    </row>
    <row r="1168" spans="1:5" x14ac:dyDescent="0.35">
      <c r="A1168" t="s">
        <v>8219</v>
      </c>
      <c r="B1168">
        <v>48</v>
      </c>
      <c r="D1168" t="s">
        <v>8221</v>
      </c>
      <c r="E1168">
        <v>45</v>
      </c>
    </row>
    <row r="1169" spans="1:5" x14ac:dyDescent="0.35">
      <c r="A1169" t="s">
        <v>8219</v>
      </c>
      <c r="B1169">
        <v>59</v>
      </c>
      <c r="D1169" t="s">
        <v>8221</v>
      </c>
      <c r="E1169">
        <v>9</v>
      </c>
    </row>
    <row r="1170" spans="1:5" x14ac:dyDescent="0.35">
      <c r="A1170" t="s">
        <v>8219</v>
      </c>
      <c r="B1170">
        <v>79</v>
      </c>
      <c r="D1170" t="s">
        <v>8221</v>
      </c>
      <c r="E1170">
        <v>9</v>
      </c>
    </row>
    <row r="1171" spans="1:5" x14ac:dyDescent="0.35">
      <c r="A1171" t="s">
        <v>8219</v>
      </c>
      <c r="B1171">
        <v>14</v>
      </c>
      <c r="D1171" t="s">
        <v>8221</v>
      </c>
      <c r="E1171">
        <v>21</v>
      </c>
    </row>
    <row r="1172" spans="1:5" x14ac:dyDescent="0.35">
      <c r="A1172" t="s">
        <v>8219</v>
      </c>
      <c r="B1172">
        <v>106</v>
      </c>
      <c r="D1172" t="s">
        <v>8221</v>
      </c>
      <c r="E1172">
        <v>17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25</v>
      </c>
      <c r="D1174" t="s">
        <v>8221</v>
      </c>
      <c r="E1174">
        <v>1</v>
      </c>
    </row>
    <row r="1175" spans="1:5" x14ac:dyDescent="0.35">
      <c r="A1175" t="s">
        <v>8219</v>
      </c>
      <c r="B1175">
        <v>29</v>
      </c>
      <c r="D1175" t="s">
        <v>8221</v>
      </c>
      <c r="E1175">
        <v>14</v>
      </c>
    </row>
    <row r="1176" spans="1:5" x14ac:dyDescent="0.35">
      <c r="A1176" t="s">
        <v>8219</v>
      </c>
      <c r="B1176">
        <v>43</v>
      </c>
      <c r="D1176" t="s">
        <v>8221</v>
      </c>
      <c r="E1176">
        <v>42</v>
      </c>
    </row>
    <row r="1177" spans="1:5" x14ac:dyDescent="0.35">
      <c r="A1177" t="s">
        <v>8219</v>
      </c>
      <c r="B1177">
        <v>46</v>
      </c>
      <c r="D1177" t="s">
        <v>8221</v>
      </c>
      <c r="E1177">
        <v>27</v>
      </c>
    </row>
    <row r="1178" spans="1:5" x14ac:dyDescent="0.35">
      <c r="A1178" t="s">
        <v>8219</v>
      </c>
      <c r="B1178">
        <v>27</v>
      </c>
      <c r="D1178" t="s">
        <v>8221</v>
      </c>
      <c r="E1178">
        <v>5</v>
      </c>
    </row>
    <row r="1179" spans="1:5" x14ac:dyDescent="0.35">
      <c r="A1179" t="s">
        <v>8219</v>
      </c>
      <c r="B1179">
        <v>112</v>
      </c>
      <c r="D1179" t="s">
        <v>8221</v>
      </c>
      <c r="E1179">
        <v>13</v>
      </c>
    </row>
    <row r="1180" spans="1:5" x14ac:dyDescent="0.35">
      <c r="A1180" t="s">
        <v>8219</v>
      </c>
      <c r="B1180">
        <v>34</v>
      </c>
      <c r="D1180" t="s">
        <v>8221</v>
      </c>
      <c r="E1180">
        <v>12</v>
      </c>
    </row>
    <row r="1181" spans="1:5" x14ac:dyDescent="0.35">
      <c r="A1181" t="s">
        <v>8219</v>
      </c>
      <c r="B1181">
        <v>145</v>
      </c>
      <c r="D1181" t="s">
        <v>8221</v>
      </c>
      <c r="E1181">
        <v>90</v>
      </c>
    </row>
    <row r="1182" spans="1:5" x14ac:dyDescent="0.35">
      <c r="A1182" t="s">
        <v>8219</v>
      </c>
      <c r="B1182">
        <v>19</v>
      </c>
      <c r="D1182" t="s">
        <v>8221</v>
      </c>
      <c r="E1182">
        <v>2</v>
      </c>
    </row>
    <row r="1183" spans="1:5" x14ac:dyDescent="0.35">
      <c r="A1183" t="s">
        <v>8219</v>
      </c>
      <c r="B1183">
        <v>288</v>
      </c>
      <c r="D1183" t="s">
        <v>8221</v>
      </c>
      <c r="E1183">
        <v>5</v>
      </c>
    </row>
    <row r="1184" spans="1:5" x14ac:dyDescent="0.35">
      <c r="A1184" t="s">
        <v>8219</v>
      </c>
      <c r="B1184">
        <v>14</v>
      </c>
      <c r="D1184" t="s">
        <v>8221</v>
      </c>
      <c r="E1184">
        <v>31</v>
      </c>
    </row>
    <row r="1185" spans="1:5" x14ac:dyDescent="0.35">
      <c r="A1185" t="s">
        <v>8219</v>
      </c>
      <c r="B1185">
        <v>7</v>
      </c>
      <c r="D1185" t="s">
        <v>8221</v>
      </c>
      <c r="E1185">
        <v>4</v>
      </c>
    </row>
    <row r="1186" spans="1:5" x14ac:dyDescent="0.35">
      <c r="A1186" t="s">
        <v>8219</v>
      </c>
      <c r="B1186">
        <v>211</v>
      </c>
      <c r="D1186" t="s">
        <v>8221</v>
      </c>
      <c r="E1186">
        <v>29</v>
      </c>
    </row>
    <row r="1187" spans="1:5" x14ac:dyDescent="0.35">
      <c r="A1187" t="s">
        <v>8219</v>
      </c>
      <c r="B1187">
        <v>85</v>
      </c>
      <c r="D1187" t="s">
        <v>8221</v>
      </c>
      <c r="E1187">
        <v>2</v>
      </c>
    </row>
    <row r="1188" spans="1:5" x14ac:dyDescent="0.35">
      <c r="A1188" t="s">
        <v>8219</v>
      </c>
      <c r="B1188">
        <v>103</v>
      </c>
      <c r="D1188" t="s">
        <v>8221</v>
      </c>
      <c r="E1188">
        <v>114</v>
      </c>
    </row>
    <row r="1189" spans="1:5" x14ac:dyDescent="0.35">
      <c r="A1189" t="s">
        <v>8219</v>
      </c>
      <c r="B1189">
        <v>113</v>
      </c>
      <c r="D1189" t="s">
        <v>8221</v>
      </c>
      <c r="E1189">
        <v>1</v>
      </c>
    </row>
    <row r="1190" spans="1:5" x14ac:dyDescent="0.35">
      <c r="A1190" t="s">
        <v>8219</v>
      </c>
      <c r="B1190">
        <v>167</v>
      </c>
      <c r="D1190" t="s">
        <v>8221</v>
      </c>
      <c r="E1190">
        <v>76</v>
      </c>
    </row>
    <row r="1191" spans="1:5" x14ac:dyDescent="0.35">
      <c r="A1191" t="s">
        <v>8219</v>
      </c>
      <c r="B1191">
        <v>73</v>
      </c>
      <c r="D1191" t="s">
        <v>8221</v>
      </c>
      <c r="E1191">
        <v>9</v>
      </c>
    </row>
    <row r="1192" spans="1:5" x14ac:dyDescent="0.35">
      <c r="A1192" t="s">
        <v>8219</v>
      </c>
      <c r="B1192">
        <v>75</v>
      </c>
      <c r="D1192" t="s">
        <v>8221</v>
      </c>
      <c r="E1192">
        <v>37</v>
      </c>
    </row>
    <row r="1193" spans="1:5" x14ac:dyDescent="0.35">
      <c r="A1193" t="s">
        <v>8219</v>
      </c>
      <c r="B1193">
        <v>614</v>
      </c>
      <c r="D1193" t="s">
        <v>8221</v>
      </c>
      <c r="E1193">
        <v>0</v>
      </c>
    </row>
    <row r="1194" spans="1:5" x14ac:dyDescent="0.35">
      <c r="A1194" t="s">
        <v>8219</v>
      </c>
      <c r="B1194">
        <v>107</v>
      </c>
      <c r="D1194" t="s">
        <v>8221</v>
      </c>
      <c r="E1194">
        <v>1</v>
      </c>
    </row>
    <row r="1195" spans="1:5" x14ac:dyDescent="0.35">
      <c r="A1195" t="s">
        <v>8219</v>
      </c>
      <c r="B1195">
        <v>1224</v>
      </c>
      <c r="D1195" t="s">
        <v>8221</v>
      </c>
      <c r="E1195">
        <v>10</v>
      </c>
    </row>
    <row r="1196" spans="1:5" x14ac:dyDescent="0.35">
      <c r="A1196" t="s">
        <v>8219</v>
      </c>
      <c r="B1196">
        <v>104</v>
      </c>
      <c r="D1196" t="s">
        <v>8221</v>
      </c>
      <c r="E1196">
        <v>1</v>
      </c>
    </row>
    <row r="1197" spans="1:5" x14ac:dyDescent="0.35">
      <c r="A1197" t="s">
        <v>8219</v>
      </c>
      <c r="B1197">
        <v>79</v>
      </c>
      <c r="D1197" t="s">
        <v>8221</v>
      </c>
      <c r="E1197">
        <v>2</v>
      </c>
    </row>
    <row r="1198" spans="1:5" x14ac:dyDescent="0.35">
      <c r="A1198" t="s">
        <v>8219</v>
      </c>
      <c r="B1198">
        <v>157</v>
      </c>
      <c r="D1198" t="s">
        <v>8221</v>
      </c>
      <c r="E1198">
        <v>1</v>
      </c>
    </row>
    <row r="1199" spans="1:5" x14ac:dyDescent="0.35">
      <c r="A1199" t="s">
        <v>8219</v>
      </c>
      <c r="B1199">
        <v>50</v>
      </c>
      <c r="D1199" t="s">
        <v>8221</v>
      </c>
      <c r="E1199">
        <v>10</v>
      </c>
    </row>
    <row r="1200" spans="1:5" x14ac:dyDescent="0.35">
      <c r="A1200" t="s">
        <v>8219</v>
      </c>
      <c r="B1200">
        <v>64</v>
      </c>
      <c r="D1200" t="s">
        <v>8221</v>
      </c>
      <c r="E1200">
        <v>9</v>
      </c>
    </row>
    <row r="1201" spans="1:5" x14ac:dyDescent="0.35">
      <c r="A1201" t="s">
        <v>8219</v>
      </c>
      <c r="B1201">
        <v>200</v>
      </c>
      <c r="D1201" t="s">
        <v>8221</v>
      </c>
      <c r="E1201">
        <v>19</v>
      </c>
    </row>
    <row r="1202" spans="1:5" x14ac:dyDescent="0.35">
      <c r="A1202" t="s">
        <v>8219</v>
      </c>
      <c r="B1202">
        <v>22</v>
      </c>
      <c r="D1202" t="s">
        <v>8221</v>
      </c>
      <c r="E1202">
        <v>0</v>
      </c>
    </row>
    <row r="1203" spans="1:5" x14ac:dyDescent="0.35">
      <c r="A1203" t="s">
        <v>8219</v>
      </c>
      <c r="B1203">
        <v>163</v>
      </c>
      <c r="D1203" t="s">
        <v>8221</v>
      </c>
      <c r="E1203">
        <v>4</v>
      </c>
    </row>
    <row r="1204" spans="1:5" x14ac:dyDescent="0.35">
      <c r="A1204" t="s">
        <v>8219</v>
      </c>
      <c r="B1204">
        <v>77</v>
      </c>
      <c r="D1204" t="s">
        <v>8221</v>
      </c>
      <c r="E1204">
        <v>8</v>
      </c>
    </row>
    <row r="1205" spans="1:5" x14ac:dyDescent="0.35">
      <c r="A1205" t="s">
        <v>8219</v>
      </c>
      <c r="B1205">
        <v>89</v>
      </c>
      <c r="D1205" t="s">
        <v>8221</v>
      </c>
      <c r="E1205">
        <v>24</v>
      </c>
    </row>
    <row r="1206" spans="1:5" x14ac:dyDescent="0.35">
      <c r="A1206" t="s">
        <v>8219</v>
      </c>
      <c r="B1206">
        <v>3355</v>
      </c>
      <c r="D1206" t="s">
        <v>8221</v>
      </c>
      <c r="E1206">
        <v>0</v>
      </c>
    </row>
    <row r="1207" spans="1:5" x14ac:dyDescent="0.35">
      <c r="A1207" t="s">
        <v>8219</v>
      </c>
      <c r="B1207">
        <v>537</v>
      </c>
      <c r="D1207" t="s">
        <v>8221</v>
      </c>
      <c r="E1207">
        <v>39</v>
      </c>
    </row>
    <row r="1208" spans="1:5" x14ac:dyDescent="0.35">
      <c r="A1208" t="s">
        <v>8219</v>
      </c>
      <c r="B1208">
        <v>125</v>
      </c>
      <c r="D1208" t="s">
        <v>8221</v>
      </c>
      <c r="E1208">
        <v>6</v>
      </c>
    </row>
    <row r="1209" spans="1:5" x14ac:dyDescent="0.35">
      <c r="A1209" t="s">
        <v>8219</v>
      </c>
      <c r="B1209">
        <v>163</v>
      </c>
      <c r="D1209" t="s">
        <v>8221</v>
      </c>
      <c r="E1209">
        <v>4</v>
      </c>
    </row>
    <row r="1210" spans="1:5" x14ac:dyDescent="0.35">
      <c r="A1210" t="s">
        <v>8219</v>
      </c>
      <c r="B1210">
        <v>283</v>
      </c>
      <c r="D1210" t="s">
        <v>8221</v>
      </c>
      <c r="E1210">
        <v>3</v>
      </c>
    </row>
    <row r="1211" spans="1:5" x14ac:dyDescent="0.35">
      <c r="A1211" t="s">
        <v>8219</v>
      </c>
      <c r="B1211">
        <v>352</v>
      </c>
      <c r="D1211" t="s">
        <v>8221</v>
      </c>
      <c r="E1211">
        <v>53</v>
      </c>
    </row>
    <row r="1212" spans="1:5" x14ac:dyDescent="0.35">
      <c r="A1212" t="s">
        <v>8219</v>
      </c>
      <c r="B1212">
        <v>94</v>
      </c>
      <c r="D1212" t="s">
        <v>8221</v>
      </c>
      <c r="E1212">
        <v>1</v>
      </c>
    </row>
    <row r="1213" spans="1:5" x14ac:dyDescent="0.35">
      <c r="A1213" t="s">
        <v>8219</v>
      </c>
      <c r="B1213">
        <v>67</v>
      </c>
      <c r="D1213" t="s">
        <v>8221</v>
      </c>
      <c r="E1213">
        <v>2</v>
      </c>
    </row>
    <row r="1214" spans="1:5" x14ac:dyDescent="0.35">
      <c r="A1214" t="s">
        <v>8219</v>
      </c>
      <c r="B1214">
        <v>221</v>
      </c>
      <c r="D1214" t="s">
        <v>8221</v>
      </c>
      <c r="E1214">
        <v>25</v>
      </c>
    </row>
    <row r="1215" spans="1:5" x14ac:dyDescent="0.35">
      <c r="A1215" t="s">
        <v>8219</v>
      </c>
      <c r="B1215">
        <v>2165</v>
      </c>
      <c r="D1215" t="s">
        <v>8221</v>
      </c>
      <c r="E1215">
        <v>6</v>
      </c>
    </row>
    <row r="1216" spans="1:5" x14ac:dyDescent="0.35">
      <c r="A1216" t="s">
        <v>8219</v>
      </c>
      <c r="B1216">
        <v>179</v>
      </c>
      <c r="D1216" t="s">
        <v>8221</v>
      </c>
      <c r="E1216">
        <v>0</v>
      </c>
    </row>
    <row r="1217" spans="1:5" x14ac:dyDescent="0.35">
      <c r="A1217" t="s">
        <v>8219</v>
      </c>
      <c r="B1217">
        <v>123</v>
      </c>
      <c r="D1217" t="s">
        <v>8221</v>
      </c>
      <c r="E1217">
        <v>12</v>
      </c>
    </row>
    <row r="1218" spans="1:5" x14ac:dyDescent="0.35">
      <c r="A1218" t="s">
        <v>8219</v>
      </c>
      <c r="B1218">
        <v>1104</v>
      </c>
      <c r="D1218" t="s">
        <v>8221</v>
      </c>
      <c r="E1218">
        <v>0</v>
      </c>
    </row>
    <row r="1219" spans="1:5" x14ac:dyDescent="0.35">
      <c r="A1219" t="s">
        <v>8219</v>
      </c>
      <c r="B1219">
        <v>403</v>
      </c>
      <c r="D1219" t="s">
        <v>8221</v>
      </c>
      <c r="E1219">
        <v>36</v>
      </c>
    </row>
    <row r="1220" spans="1:5" x14ac:dyDescent="0.35">
      <c r="A1220" t="s">
        <v>8219</v>
      </c>
      <c r="B1220">
        <v>109</v>
      </c>
      <c r="D1220" t="s">
        <v>8221</v>
      </c>
      <c r="E1220">
        <v>0</v>
      </c>
    </row>
    <row r="1221" spans="1:5" x14ac:dyDescent="0.35">
      <c r="A1221" t="s">
        <v>8219</v>
      </c>
      <c r="B1221">
        <v>372</v>
      </c>
      <c r="D1221" t="s">
        <v>8221</v>
      </c>
      <c r="E1221">
        <v>2</v>
      </c>
    </row>
    <row r="1222" spans="1:5" x14ac:dyDescent="0.35">
      <c r="A1222" t="s">
        <v>8219</v>
      </c>
      <c r="B1222">
        <v>311</v>
      </c>
      <c r="D1222" t="s">
        <v>8221</v>
      </c>
      <c r="E1222">
        <v>1</v>
      </c>
    </row>
    <row r="1223" spans="1:5" x14ac:dyDescent="0.35">
      <c r="A1223" t="s">
        <v>8219</v>
      </c>
      <c r="B1223">
        <v>61</v>
      </c>
      <c r="D1223" t="s">
        <v>8221</v>
      </c>
      <c r="E1223">
        <v>59</v>
      </c>
    </row>
    <row r="1224" spans="1:5" x14ac:dyDescent="0.35">
      <c r="A1224" t="s">
        <v>8219</v>
      </c>
      <c r="B1224">
        <v>115</v>
      </c>
      <c r="D1224" t="s">
        <v>8221</v>
      </c>
      <c r="E1224">
        <v>1</v>
      </c>
    </row>
    <row r="1225" spans="1:5" x14ac:dyDescent="0.35">
      <c r="A1225" t="s">
        <v>8219</v>
      </c>
      <c r="B1225">
        <v>111</v>
      </c>
      <c r="D1225" t="s">
        <v>8221</v>
      </c>
      <c r="E1225">
        <v>31</v>
      </c>
    </row>
    <row r="1226" spans="1:5" x14ac:dyDescent="0.35">
      <c r="A1226" t="s">
        <v>8219</v>
      </c>
      <c r="B1226">
        <v>337</v>
      </c>
      <c r="D1226" t="s">
        <v>8221</v>
      </c>
      <c r="E1226">
        <v>18</v>
      </c>
    </row>
    <row r="1227" spans="1:5" x14ac:dyDescent="0.35">
      <c r="A1227" t="s">
        <v>8219</v>
      </c>
      <c r="B1227">
        <v>9</v>
      </c>
      <c r="D1227" t="s">
        <v>8221</v>
      </c>
      <c r="E1227">
        <v>10</v>
      </c>
    </row>
    <row r="1228" spans="1:5" x14ac:dyDescent="0.35">
      <c r="A1228" t="s">
        <v>8219</v>
      </c>
      <c r="B1228">
        <v>120</v>
      </c>
      <c r="D1228" t="s">
        <v>8221</v>
      </c>
      <c r="E1228">
        <v>0</v>
      </c>
    </row>
    <row r="1229" spans="1:5" x14ac:dyDescent="0.35">
      <c r="A1229" t="s">
        <v>8219</v>
      </c>
      <c r="B1229">
        <v>102</v>
      </c>
      <c r="D1229" t="s">
        <v>8221</v>
      </c>
      <c r="E1229">
        <v>14</v>
      </c>
    </row>
    <row r="1230" spans="1:5" x14ac:dyDescent="0.35">
      <c r="A1230" t="s">
        <v>8219</v>
      </c>
      <c r="B1230">
        <v>186</v>
      </c>
      <c r="D1230" t="s">
        <v>8221</v>
      </c>
      <c r="E1230">
        <v>2</v>
      </c>
    </row>
    <row r="1231" spans="1:5" x14ac:dyDescent="0.35">
      <c r="A1231" t="s">
        <v>8219</v>
      </c>
      <c r="B1231">
        <v>15</v>
      </c>
      <c r="D1231" t="s">
        <v>8221</v>
      </c>
      <c r="E1231">
        <v>1</v>
      </c>
    </row>
    <row r="1232" spans="1:5" x14ac:dyDescent="0.35">
      <c r="A1232" t="s">
        <v>8219</v>
      </c>
      <c r="B1232">
        <v>67</v>
      </c>
      <c r="D1232" t="s">
        <v>8221</v>
      </c>
      <c r="E1232">
        <v>3</v>
      </c>
    </row>
    <row r="1233" spans="1:5" x14ac:dyDescent="0.35">
      <c r="A1233" t="s">
        <v>8219</v>
      </c>
      <c r="B1233">
        <v>130</v>
      </c>
      <c r="D1233" t="s">
        <v>8221</v>
      </c>
      <c r="E1233">
        <v>0</v>
      </c>
    </row>
    <row r="1234" spans="1:5" x14ac:dyDescent="0.35">
      <c r="A1234" t="s">
        <v>8219</v>
      </c>
      <c r="B1234">
        <v>16</v>
      </c>
      <c r="D1234" t="s">
        <v>8221</v>
      </c>
      <c r="E1234">
        <v>2</v>
      </c>
    </row>
    <row r="1235" spans="1:5" x14ac:dyDescent="0.35">
      <c r="A1235" t="s">
        <v>8219</v>
      </c>
      <c r="B1235">
        <v>67</v>
      </c>
      <c r="D1235" t="s">
        <v>8221</v>
      </c>
      <c r="E1235">
        <v>0</v>
      </c>
    </row>
    <row r="1236" spans="1:5" x14ac:dyDescent="0.35">
      <c r="A1236" t="s">
        <v>8219</v>
      </c>
      <c r="B1236">
        <v>124</v>
      </c>
      <c r="D1236" t="s">
        <v>8221</v>
      </c>
      <c r="E1236">
        <v>12</v>
      </c>
    </row>
    <row r="1237" spans="1:5" x14ac:dyDescent="0.35">
      <c r="A1237" t="s">
        <v>8219</v>
      </c>
      <c r="B1237">
        <v>80</v>
      </c>
      <c r="D1237" t="s">
        <v>8221</v>
      </c>
      <c r="E1237">
        <v>1</v>
      </c>
    </row>
    <row r="1238" spans="1:5" x14ac:dyDescent="0.35">
      <c r="A1238" t="s">
        <v>8219</v>
      </c>
      <c r="B1238">
        <v>282</v>
      </c>
      <c r="D1238" t="s">
        <v>8221</v>
      </c>
      <c r="E1238">
        <v>8</v>
      </c>
    </row>
    <row r="1239" spans="1:5" x14ac:dyDescent="0.35">
      <c r="A1239" t="s">
        <v>8219</v>
      </c>
      <c r="B1239">
        <v>68</v>
      </c>
      <c r="D1239" t="s">
        <v>8221</v>
      </c>
      <c r="E1239">
        <v>2</v>
      </c>
    </row>
    <row r="1240" spans="1:5" x14ac:dyDescent="0.35">
      <c r="A1240" t="s">
        <v>8219</v>
      </c>
      <c r="B1240">
        <v>86</v>
      </c>
      <c r="D1240" t="s">
        <v>8221</v>
      </c>
      <c r="E1240">
        <v>31</v>
      </c>
    </row>
    <row r="1241" spans="1:5" x14ac:dyDescent="0.35">
      <c r="A1241" t="s">
        <v>8219</v>
      </c>
      <c r="B1241">
        <v>115</v>
      </c>
      <c r="D1241" t="s">
        <v>8221</v>
      </c>
      <c r="E1241">
        <v>5</v>
      </c>
    </row>
    <row r="1242" spans="1:5" x14ac:dyDescent="0.35">
      <c r="A1242" t="s">
        <v>8219</v>
      </c>
      <c r="B1242">
        <v>75</v>
      </c>
      <c r="D1242" t="s">
        <v>8221</v>
      </c>
      <c r="E1242">
        <v>1</v>
      </c>
    </row>
    <row r="1243" spans="1:5" x14ac:dyDescent="0.35">
      <c r="A1243" t="s">
        <v>8219</v>
      </c>
      <c r="B1243">
        <v>43</v>
      </c>
      <c r="D1243" t="s">
        <v>8221</v>
      </c>
      <c r="E1243">
        <v>12</v>
      </c>
    </row>
    <row r="1244" spans="1:5" x14ac:dyDescent="0.35">
      <c r="A1244" t="s">
        <v>8219</v>
      </c>
      <c r="B1244">
        <v>48</v>
      </c>
      <c r="D1244" t="s">
        <v>8221</v>
      </c>
      <c r="E1244">
        <v>4</v>
      </c>
    </row>
    <row r="1245" spans="1:5" x14ac:dyDescent="0.35">
      <c r="A1245" t="s">
        <v>8219</v>
      </c>
      <c r="B1245">
        <v>52</v>
      </c>
      <c r="D1245" t="s">
        <v>8221</v>
      </c>
      <c r="E1245">
        <v>0</v>
      </c>
    </row>
    <row r="1246" spans="1:5" x14ac:dyDescent="0.35">
      <c r="A1246" t="s">
        <v>8219</v>
      </c>
      <c r="B1246">
        <v>43</v>
      </c>
      <c r="D1246" t="s">
        <v>8221</v>
      </c>
      <c r="E1246">
        <v>7</v>
      </c>
    </row>
    <row r="1247" spans="1:5" x14ac:dyDescent="0.35">
      <c r="A1247" t="s">
        <v>8219</v>
      </c>
      <c r="B1247">
        <v>58</v>
      </c>
      <c r="D1247" t="s">
        <v>8221</v>
      </c>
      <c r="E1247">
        <v>2</v>
      </c>
    </row>
    <row r="1248" spans="1:5" x14ac:dyDescent="0.35">
      <c r="A1248" t="s">
        <v>8219</v>
      </c>
      <c r="B1248">
        <v>47</v>
      </c>
      <c r="D1248" t="s">
        <v>8221</v>
      </c>
      <c r="E1248">
        <v>1</v>
      </c>
    </row>
    <row r="1249" spans="1:5" x14ac:dyDescent="0.35">
      <c r="A1249" t="s">
        <v>8219</v>
      </c>
      <c r="B1249">
        <v>36</v>
      </c>
      <c r="D1249" t="s">
        <v>8221</v>
      </c>
      <c r="E1249">
        <v>4</v>
      </c>
    </row>
    <row r="1250" spans="1:5" x14ac:dyDescent="0.35">
      <c r="A1250" t="s">
        <v>8219</v>
      </c>
      <c r="B1250">
        <v>17</v>
      </c>
      <c r="D1250" t="s">
        <v>8221</v>
      </c>
      <c r="E1250">
        <v>6</v>
      </c>
    </row>
    <row r="1251" spans="1:5" x14ac:dyDescent="0.35">
      <c r="A1251" t="s">
        <v>8219</v>
      </c>
      <c r="B1251">
        <v>104</v>
      </c>
      <c r="D1251" t="s">
        <v>8221</v>
      </c>
      <c r="E1251">
        <v>8</v>
      </c>
    </row>
    <row r="1252" spans="1:5" x14ac:dyDescent="0.35">
      <c r="A1252" t="s">
        <v>8219</v>
      </c>
      <c r="B1252">
        <v>47</v>
      </c>
      <c r="D1252" t="s">
        <v>8221</v>
      </c>
      <c r="E1252">
        <v>14</v>
      </c>
    </row>
    <row r="1253" spans="1:5" x14ac:dyDescent="0.35">
      <c r="A1253" t="s">
        <v>8219</v>
      </c>
      <c r="B1253">
        <v>38</v>
      </c>
      <c r="D1253" t="s">
        <v>8221</v>
      </c>
      <c r="E1253">
        <v>0</v>
      </c>
    </row>
    <row r="1254" spans="1:5" x14ac:dyDescent="0.35">
      <c r="A1254" t="s">
        <v>8219</v>
      </c>
      <c r="B1254">
        <v>81</v>
      </c>
      <c r="D1254" t="s">
        <v>8221</v>
      </c>
      <c r="E1254">
        <v>4</v>
      </c>
    </row>
    <row r="1255" spans="1:5" x14ac:dyDescent="0.35">
      <c r="A1255" t="s">
        <v>8219</v>
      </c>
      <c r="B1255">
        <v>55</v>
      </c>
      <c r="D1255" t="s">
        <v>8221</v>
      </c>
      <c r="E1255">
        <v>0</v>
      </c>
    </row>
    <row r="1256" spans="1:5" x14ac:dyDescent="0.35">
      <c r="A1256" t="s">
        <v>8219</v>
      </c>
      <c r="B1256">
        <v>41</v>
      </c>
      <c r="D1256" t="s">
        <v>8221</v>
      </c>
      <c r="E1256">
        <v>0</v>
      </c>
    </row>
    <row r="1257" spans="1:5" x14ac:dyDescent="0.35">
      <c r="A1257" t="s">
        <v>8219</v>
      </c>
      <c r="B1257">
        <v>79</v>
      </c>
      <c r="D1257" t="s">
        <v>8221</v>
      </c>
      <c r="E1257">
        <v>1</v>
      </c>
    </row>
    <row r="1258" spans="1:5" x14ac:dyDescent="0.35">
      <c r="A1258" t="s">
        <v>8219</v>
      </c>
      <c r="B1258">
        <v>16</v>
      </c>
      <c r="D1258" t="s">
        <v>8221</v>
      </c>
      <c r="E1258">
        <v>1</v>
      </c>
    </row>
    <row r="1259" spans="1:5" x14ac:dyDescent="0.35">
      <c r="A1259" t="s">
        <v>8219</v>
      </c>
      <c r="B1259">
        <v>8</v>
      </c>
      <c r="D1259" t="s">
        <v>8221</v>
      </c>
      <c r="E1259">
        <v>1</v>
      </c>
    </row>
    <row r="1260" spans="1:5" x14ac:dyDescent="0.35">
      <c r="A1260" t="s">
        <v>8219</v>
      </c>
      <c r="B1260">
        <v>95</v>
      </c>
      <c r="D1260" t="s">
        <v>8221</v>
      </c>
      <c r="E1260">
        <v>1</v>
      </c>
    </row>
    <row r="1261" spans="1:5" x14ac:dyDescent="0.35">
      <c r="A1261" t="s">
        <v>8219</v>
      </c>
      <c r="B1261">
        <v>25</v>
      </c>
      <c r="D1261" t="s">
        <v>8221</v>
      </c>
      <c r="E1261">
        <v>4</v>
      </c>
    </row>
    <row r="1262" spans="1:5" x14ac:dyDescent="0.35">
      <c r="A1262" t="s">
        <v>8219</v>
      </c>
      <c r="B1262">
        <v>19</v>
      </c>
      <c r="D1262" t="s">
        <v>8221</v>
      </c>
      <c r="E1262">
        <v>0</v>
      </c>
    </row>
    <row r="1263" spans="1:5" x14ac:dyDescent="0.35">
      <c r="A1263" t="s">
        <v>8219</v>
      </c>
      <c r="B1263">
        <v>90</v>
      </c>
      <c r="D1263" t="s">
        <v>8221</v>
      </c>
      <c r="E1263">
        <v>0</v>
      </c>
    </row>
    <row r="1264" spans="1:5" x14ac:dyDescent="0.35">
      <c r="A1264" t="s">
        <v>8219</v>
      </c>
      <c r="B1264">
        <v>41</v>
      </c>
      <c r="D1264" t="s">
        <v>8221</v>
      </c>
      <c r="E1264">
        <v>2</v>
      </c>
    </row>
    <row r="1265" spans="1:5" x14ac:dyDescent="0.35">
      <c r="A1265" t="s">
        <v>8219</v>
      </c>
      <c r="B1265">
        <v>30</v>
      </c>
      <c r="D1265" t="s">
        <v>8221</v>
      </c>
      <c r="E1265">
        <v>24</v>
      </c>
    </row>
    <row r="1266" spans="1:5" x14ac:dyDescent="0.35">
      <c r="A1266" t="s">
        <v>8219</v>
      </c>
      <c r="B1266">
        <v>38</v>
      </c>
      <c r="D1266" t="s">
        <v>8221</v>
      </c>
      <c r="E1266">
        <v>1</v>
      </c>
    </row>
    <row r="1267" spans="1:5" x14ac:dyDescent="0.35">
      <c r="A1267" t="s">
        <v>8219</v>
      </c>
      <c r="B1267">
        <v>65</v>
      </c>
      <c r="D1267" t="s">
        <v>8221</v>
      </c>
      <c r="E1267">
        <v>2</v>
      </c>
    </row>
    <row r="1268" spans="1:5" x14ac:dyDescent="0.35">
      <c r="A1268" t="s">
        <v>8219</v>
      </c>
      <c r="B1268">
        <v>75</v>
      </c>
      <c r="D1268" t="s">
        <v>8221</v>
      </c>
      <c r="E1268">
        <v>1</v>
      </c>
    </row>
    <row r="1269" spans="1:5" x14ac:dyDescent="0.35">
      <c r="A1269" t="s">
        <v>8219</v>
      </c>
      <c r="B1269">
        <v>16</v>
      </c>
      <c r="D1269" t="s">
        <v>8221</v>
      </c>
      <c r="E1269">
        <v>37</v>
      </c>
    </row>
    <row r="1270" spans="1:5" x14ac:dyDescent="0.35">
      <c r="A1270" t="s">
        <v>8219</v>
      </c>
      <c r="B1270">
        <v>10</v>
      </c>
      <c r="D1270" t="s">
        <v>8221</v>
      </c>
      <c r="E1270">
        <v>5</v>
      </c>
    </row>
    <row r="1271" spans="1:5" x14ac:dyDescent="0.35">
      <c r="A1271" t="s">
        <v>8219</v>
      </c>
      <c r="B1271">
        <v>27</v>
      </c>
      <c r="D1271" t="s">
        <v>8221</v>
      </c>
      <c r="E1271">
        <v>4</v>
      </c>
    </row>
    <row r="1272" spans="1:5" x14ac:dyDescent="0.35">
      <c r="A1272" t="s">
        <v>8219</v>
      </c>
      <c r="B1272">
        <v>259</v>
      </c>
      <c r="D1272" t="s">
        <v>8221</v>
      </c>
      <c r="E1272">
        <v>16</v>
      </c>
    </row>
    <row r="1273" spans="1:5" x14ac:dyDescent="0.35">
      <c r="A1273" t="s">
        <v>8219</v>
      </c>
      <c r="B1273">
        <v>39</v>
      </c>
      <c r="D1273" t="s">
        <v>8221</v>
      </c>
      <c r="E1273">
        <v>9</v>
      </c>
    </row>
    <row r="1274" spans="1:5" x14ac:dyDescent="0.35">
      <c r="A1274" t="s">
        <v>8219</v>
      </c>
      <c r="B1274">
        <v>42</v>
      </c>
      <c r="D1274" t="s">
        <v>8221</v>
      </c>
      <c r="E1274">
        <v>0</v>
      </c>
    </row>
    <row r="1275" spans="1:5" x14ac:dyDescent="0.35">
      <c r="A1275" t="s">
        <v>8219</v>
      </c>
      <c r="B1275">
        <v>10</v>
      </c>
      <c r="D1275" t="s">
        <v>8221</v>
      </c>
      <c r="E1275">
        <v>40</v>
      </c>
    </row>
    <row r="1276" spans="1:5" x14ac:dyDescent="0.35">
      <c r="A1276" t="s">
        <v>8219</v>
      </c>
      <c r="B1276">
        <v>56</v>
      </c>
      <c r="D1276" t="s">
        <v>8221</v>
      </c>
      <c r="E1276">
        <v>0</v>
      </c>
    </row>
    <row r="1277" spans="1:5" x14ac:dyDescent="0.35">
      <c r="A1277" t="s">
        <v>8219</v>
      </c>
      <c r="B1277">
        <v>20</v>
      </c>
      <c r="D1277" t="s">
        <v>8221</v>
      </c>
      <c r="E1277">
        <v>2</v>
      </c>
    </row>
    <row r="1278" spans="1:5" x14ac:dyDescent="0.35">
      <c r="A1278" t="s">
        <v>8219</v>
      </c>
      <c r="B1278">
        <v>170</v>
      </c>
      <c r="D1278" t="s">
        <v>8221</v>
      </c>
      <c r="E1278">
        <v>1</v>
      </c>
    </row>
    <row r="1279" spans="1:5" x14ac:dyDescent="0.35">
      <c r="A1279" t="s">
        <v>8219</v>
      </c>
      <c r="B1279">
        <v>29</v>
      </c>
      <c r="D1279" t="s">
        <v>8221</v>
      </c>
      <c r="E1279">
        <v>9</v>
      </c>
    </row>
    <row r="1280" spans="1:5" x14ac:dyDescent="0.35">
      <c r="A1280" t="s">
        <v>8219</v>
      </c>
      <c r="B1280">
        <v>132</v>
      </c>
      <c r="D1280" t="s">
        <v>8221</v>
      </c>
      <c r="E1280">
        <v>34</v>
      </c>
    </row>
    <row r="1281" spans="1:5" x14ac:dyDescent="0.35">
      <c r="A1281" t="s">
        <v>8219</v>
      </c>
      <c r="B1281">
        <v>27</v>
      </c>
      <c r="D1281" t="s">
        <v>8221</v>
      </c>
      <c r="E1281">
        <v>23</v>
      </c>
    </row>
    <row r="1282" spans="1:5" x14ac:dyDescent="0.35">
      <c r="A1282" t="s">
        <v>8219</v>
      </c>
      <c r="B1282">
        <v>26</v>
      </c>
      <c r="D1282" t="s">
        <v>8221</v>
      </c>
      <c r="E1282">
        <v>19</v>
      </c>
    </row>
    <row r="1283" spans="1:5" x14ac:dyDescent="0.35">
      <c r="A1283" t="s">
        <v>8219</v>
      </c>
      <c r="B1283">
        <v>43</v>
      </c>
      <c r="D1283" t="s">
        <v>8221</v>
      </c>
      <c r="E1283">
        <v>50</v>
      </c>
    </row>
    <row r="1284" spans="1:5" x14ac:dyDescent="0.35">
      <c r="A1284" t="s">
        <v>8219</v>
      </c>
      <c r="B1284">
        <v>80</v>
      </c>
      <c r="D1284" t="s">
        <v>8221</v>
      </c>
      <c r="E1284">
        <v>12</v>
      </c>
    </row>
    <row r="1285" spans="1:5" x14ac:dyDescent="0.35">
      <c r="A1285" t="s">
        <v>8219</v>
      </c>
      <c r="B1285">
        <v>33</v>
      </c>
      <c r="D1285" t="s">
        <v>8221</v>
      </c>
      <c r="E1285">
        <v>8</v>
      </c>
    </row>
    <row r="1286" spans="1:5" x14ac:dyDescent="0.35">
      <c r="A1286" t="s">
        <v>8219</v>
      </c>
      <c r="B1286">
        <v>71</v>
      </c>
      <c r="D1286" t="s">
        <v>8221</v>
      </c>
      <c r="E1286">
        <v>9</v>
      </c>
    </row>
    <row r="1287" spans="1:5" x14ac:dyDescent="0.35">
      <c r="A1287" t="s">
        <v>8219</v>
      </c>
      <c r="B1287">
        <v>81</v>
      </c>
      <c r="D1287" t="s">
        <v>8221</v>
      </c>
      <c r="E1287">
        <v>43</v>
      </c>
    </row>
    <row r="1288" spans="1:5" x14ac:dyDescent="0.35">
      <c r="A1288" t="s">
        <v>8219</v>
      </c>
      <c r="B1288">
        <v>76</v>
      </c>
      <c r="D1288" t="s">
        <v>8221</v>
      </c>
      <c r="E1288">
        <v>28</v>
      </c>
    </row>
    <row r="1289" spans="1:5" x14ac:dyDescent="0.35">
      <c r="A1289" t="s">
        <v>8219</v>
      </c>
      <c r="B1289">
        <v>48</v>
      </c>
      <c r="D1289" t="s">
        <v>8221</v>
      </c>
      <c r="E1289">
        <v>4</v>
      </c>
    </row>
    <row r="1290" spans="1:5" x14ac:dyDescent="0.35">
      <c r="A1290" t="s">
        <v>8219</v>
      </c>
      <c r="B1290">
        <v>61</v>
      </c>
      <c r="D1290" t="s">
        <v>8221</v>
      </c>
      <c r="E1290">
        <v>24</v>
      </c>
    </row>
    <row r="1291" spans="1:5" x14ac:dyDescent="0.35">
      <c r="A1291" t="s">
        <v>8219</v>
      </c>
      <c r="B1291">
        <v>60</v>
      </c>
      <c r="D1291" t="s">
        <v>8221</v>
      </c>
      <c r="E1291">
        <v>2</v>
      </c>
    </row>
    <row r="1292" spans="1:5" x14ac:dyDescent="0.35">
      <c r="A1292" t="s">
        <v>8219</v>
      </c>
      <c r="B1292">
        <v>136</v>
      </c>
      <c r="D1292" t="s">
        <v>8221</v>
      </c>
      <c r="E1292">
        <v>2</v>
      </c>
    </row>
    <row r="1293" spans="1:5" x14ac:dyDescent="0.35">
      <c r="A1293" t="s">
        <v>8219</v>
      </c>
      <c r="B1293">
        <v>14</v>
      </c>
      <c r="D1293" t="s">
        <v>8221</v>
      </c>
      <c r="E1293">
        <v>20</v>
      </c>
    </row>
    <row r="1294" spans="1:5" x14ac:dyDescent="0.35">
      <c r="A1294" t="s">
        <v>8219</v>
      </c>
      <c r="B1294">
        <v>78</v>
      </c>
      <c r="D1294" t="s">
        <v>8221</v>
      </c>
      <c r="E1294">
        <v>1</v>
      </c>
    </row>
    <row r="1295" spans="1:5" x14ac:dyDescent="0.35">
      <c r="A1295" t="s">
        <v>8219</v>
      </c>
      <c r="B1295">
        <v>4</v>
      </c>
      <c r="D1295" t="s">
        <v>8221</v>
      </c>
      <c r="E1295">
        <v>1</v>
      </c>
    </row>
    <row r="1296" spans="1:5" x14ac:dyDescent="0.35">
      <c r="A1296" t="s">
        <v>8219</v>
      </c>
      <c r="B1296">
        <v>11</v>
      </c>
      <c r="D1296" t="s">
        <v>8221</v>
      </c>
      <c r="E1296">
        <v>4</v>
      </c>
    </row>
    <row r="1297" spans="1:5" x14ac:dyDescent="0.35">
      <c r="A1297" t="s">
        <v>8219</v>
      </c>
      <c r="B1297">
        <v>185</v>
      </c>
      <c r="D1297" t="s">
        <v>8221</v>
      </c>
      <c r="E1297">
        <v>1</v>
      </c>
    </row>
    <row r="1298" spans="1:5" x14ac:dyDescent="0.35">
      <c r="A1298" t="s">
        <v>8219</v>
      </c>
      <c r="B1298">
        <v>59</v>
      </c>
      <c r="D1298" t="s">
        <v>8221</v>
      </c>
      <c r="E1298">
        <v>1</v>
      </c>
    </row>
    <row r="1299" spans="1:5" x14ac:dyDescent="0.35">
      <c r="A1299" t="s">
        <v>8219</v>
      </c>
      <c r="B1299">
        <v>27</v>
      </c>
      <c r="D1299" t="s">
        <v>8221</v>
      </c>
      <c r="E1299">
        <v>13</v>
      </c>
    </row>
    <row r="1300" spans="1:5" x14ac:dyDescent="0.35">
      <c r="A1300" t="s">
        <v>8219</v>
      </c>
      <c r="B1300">
        <v>63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1</v>
      </c>
    </row>
    <row r="1302" spans="1:5" x14ac:dyDescent="0.35">
      <c r="A1302" t="s">
        <v>8219</v>
      </c>
      <c r="B1302">
        <v>13</v>
      </c>
      <c r="D1302" t="s">
        <v>8221</v>
      </c>
      <c r="E1302">
        <v>0</v>
      </c>
    </row>
    <row r="1303" spans="1:5" x14ac:dyDescent="0.35">
      <c r="A1303" t="s">
        <v>8219</v>
      </c>
      <c r="B1303">
        <v>57</v>
      </c>
      <c r="D1303" t="s">
        <v>8221</v>
      </c>
      <c r="E1303">
        <v>3</v>
      </c>
    </row>
    <row r="1304" spans="1:5" x14ac:dyDescent="0.35">
      <c r="A1304" t="s">
        <v>8219</v>
      </c>
      <c r="B1304">
        <v>61</v>
      </c>
      <c r="D1304" t="s">
        <v>8221</v>
      </c>
      <c r="E1304">
        <v>14</v>
      </c>
    </row>
    <row r="1305" spans="1:5" x14ac:dyDescent="0.35">
      <c r="A1305" t="s">
        <v>8219</v>
      </c>
      <c r="B1305">
        <v>65</v>
      </c>
      <c r="D1305" t="s">
        <v>8221</v>
      </c>
      <c r="E1305">
        <v>2</v>
      </c>
    </row>
    <row r="1306" spans="1:5" x14ac:dyDescent="0.35">
      <c r="A1306" t="s">
        <v>8219</v>
      </c>
      <c r="B1306">
        <v>134</v>
      </c>
      <c r="D1306" t="s">
        <v>8221</v>
      </c>
      <c r="E1306">
        <v>5</v>
      </c>
    </row>
    <row r="1307" spans="1:5" x14ac:dyDescent="0.35">
      <c r="A1307" t="s">
        <v>8219</v>
      </c>
      <c r="B1307">
        <v>37</v>
      </c>
      <c r="D1307" t="s">
        <v>8221</v>
      </c>
      <c r="E1307">
        <v>14</v>
      </c>
    </row>
    <row r="1308" spans="1:5" x14ac:dyDescent="0.35">
      <c r="A1308" t="s">
        <v>8219</v>
      </c>
      <c r="B1308">
        <v>37</v>
      </c>
      <c r="D1308" t="s">
        <v>8221</v>
      </c>
      <c r="E1308">
        <v>9</v>
      </c>
    </row>
    <row r="1309" spans="1:5" x14ac:dyDescent="0.35">
      <c r="A1309" t="s">
        <v>8219</v>
      </c>
      <c r="B1309">
        <v>150</v>
      </c>
      <c r="D1309" t="s">
        <v>8221</v>
      </c>
      <c r="E1309">
        <v>8</v>
      </c>
    </row>
    <row r="1310" spans="1:5" x14ac:dyDescent="0.35">
      <c r="A1310" t="s">
        <v>8219</v>
      </c>
      <c r="B1310">
        <v>56</v>
      </c>
      <c r="D1310" t="s">
        <v>8221</v>
      </c>
      <c r="E1310">
        <v>7</v>
      </c>
    </row>
    <row r="1311" spans="1:5" x14ac:dyDescent="0.35">
      <c r="A1311" t="s">
        <v>8219</v>
      </c>
      <c r="B1311">
        <v>18</v>
      </c>
      <c r="D1311" t="s">
        <v>8221</v>
      </c>
      <c r="E1311">
        <v>0</v>
      </c>
    </row>
    <row r="1312" spans="1:5" x14ac:dyDescent="0.35">
      <c r="A1312" t="s">
        <v>8219</v>
      </c>
      <c r="B1312">
        <v>60</v>
      </c>
      <c r="D1312" t="s">
        <v>8221</v>
      </c>
      <c r="E1312">
        <v>84</v>
      </c>
    </row>
    <row r="1313" spans="1:5" x14ac:dyDescent="0.35">
      <c r="A1313" t="s">
        <v>8219</v>
      </c>
      <c r="B1313">
        <v>67</v>
      </c>
      <c r="D1313" t="s">
        <v>8221</v>
      </c>
      <c r="E1313">
        <v>11</v>
      </c>
    </row>
    <row r="1314" spans="1:5" x14ac:dyDescent="0.35">
      <c r="A1314" t="s">
        <v>8219</v>
      </c>
      <c r="B1314">
        <v>35</v>
      </c>
      <c r="D1314" t="s">
        <v>8221</v>
      </c>
      <c r="E1314">
        <v>1</v>
      </c>
    </row>
    <row r="1315" spans="1:5" x14ac:dyDescent="0.35">
      <c r="A1315" t="s">
        <v>8219</v>
      </c>
      <c r="B1315">
        <v>34</v>
      </c>
      <c r="D1315" t="s">
        <v>8221</v>
      </c>
      <c r="E1315">
        <v>4</v>
      </c>
    </row>
    <row r="1316" spans="1:5" x14ac:dyDescent="0.35">
      <c r="A1316" t="s">
        <v>8219</v>
      </c>
      <c r="B1316">
        <v>36</v>
      </c>
      <c r="D1316" t="s">
        <v>8221</v>
      </c>
      <c r="E1316">
        <v>10</v>
      </c>
    </row>
    <row r="1317" spans="1:5" x14ac:dyDescent="0.35">
      <c r="A1317" t="s">
        <v>8219</v>
      </c>
      <c r="B1317">
        <v>18</v>
      </c>
      <c r="D1317" t="s">
        <v>8221</v>
      </c>
      <c r="E1317">
        <v>16</v>
      </c>
    </row>
    <row r="1318" spans="1:5" x14ac:dyDescent="0.35">
      <c r="A1318" t="s">
        <v>8219</v>
      </c>
      <c r="B1318">
        <v>25</v>
      </c>
      <c r="D1318" t="s">
        <v>8221</v>
      </c>
      <c r="E1318">
        <v>2</v>
      </c>
    </row>
    <row r="1319" spans="1:5" x14ac:dyDescent="0.35">
      <c r="A1319" t="s">
        <v>8219</v>
      </c>
      <c r="B1319">
        <v>21</v>
      </c>
      <c r="D1319" t="s">
        <v>8221</v>
      </c>
      <c r="E1319">
        <v>5</v>
      </c>
    </row>
    <row r="1320" spans="1:5" x14ac:dyDescent="0.35">
      <c r="A1320" t="s">
        <v>8219</v>
      </c>
      <c r="B1320">
        <v>151</v>
      </c>
      <c r="D1320" t="s">
        <v>8221</v>
      </c>
      <c r="E1320">
        <v>1</v>
      </c>
    </row>
    <row r="1321" spans="1:5" x14ac:dyDescent="0.35">
      <c r="A1321" t="s">
        <v>8219</v>
      </c>
      <c r="B1321">
        <v>489</v>
      </c>
      <c r="D1321" t="s">
        <v>8221</v>
      </c>
      <c r="E1321">
        <v>31</v>
      </c>
    </row>
    <row r="1322" spans="1:5" x14ac:dyDescent="0.35">
      <c r="A1322" t="s">
        <v>8219</v>
      </c>
      <c r="B1322">
        <v>50</v>
      </c>
      <c r="D1322" t="s">
        <v>8221</v>
      </c>
      <c r="E1322">
        <v>0</v>
      </c>
    </row>
    <row r="1323" spans="1:5" x14ac:dyDescent="0.35">
      <c r="A1323" t="s">
        <v>8219</v>
      </c>
      <c r="B1323">
        <v>321</v>
      </c>
      <c r="D1323" t="s">
        <v>8221</v>
      </c>
      <c r="E1323">
        <v>2</v>
      </c>
    </row>
    <row r="1324" spans="1:5" x14ac:dyDescent="0.35">
      <c r="A1324" t="s">
        <v>8219</v>
      </c>
      <c r="B1324">
        <v>1762</v>
      </c>
      <c r="D1324" t="s">
        <v>8221</v>
      </c>
      <c r="E1324">
        <v>7</v>
      </c>
    </row>
    <row r="1325" spans="1:5" x14ac:dyDescent="0.35">
      <c r="A1325" t="s">
        <v>8219</v>
      </c>
      <c r="B1325">
        <v>385</v>
      </c>
      <c r="D1325" t="s">
        <v>8221</v>
      </c>
      <c r="E1325">
        <v>16</v>
      </c>
    </row>
    <row r="1326" spans="1:5" x14ac:dyDescent="0.35">
      <c r="A1326" t="s">
        <v>8219</v>
      </c>
      <c r="B1326">
        <v>398</v>
      </c>
      <c r="D1326" t="s">
        <v>8221</v>
      </c>
      <c r="E1326">
        <v>4</v>
      </c>
    </row>
    <row r="1327" spans="1:5" x14ac:dyDescent="0.35">
      <c r="A1327" t="s">
        <v>8219</v>
      </c>
      <c r="B1327">
        <v>304</v>
      </c>
      <c r="D1327" t="s">
        <v>8221</v>
      </c>
      <c r="E1327">
        <v>4</v>
      </c>
    </row>
    <row r="1328" spans="1:5" x14ac:dyDescent="0.35">
      <c r="A1328" t="s">
        <v>8219</v>
      </c>
      <c r="B1328">
        <v>676</v>
      </c>
      <c r="D1328" t="s">
        <v>8221</v>
      </c>
      <c r="E1328">
        <v>4</v>
      </c>
    </row>
    <row r="1329" spans="1:5" x14ac:dyDescent="0.35">
      <c r="A1329" t="s">
        <v>8219</v>
      </c>
      <c r="B1329">
        <v>577</v>
      </c>
      <c r="D1329" t="s">
        <v>8221</v>
      </c>
      <c r="E1329">
        <v>3</v>
      </c>
    </row>
    <row r="1330" spans="1:5" x14ac:dyDescent="0.35">
      <c r="A1330" t="s">
        <v>8219</v>
      </c>
      <c r="B1330">
        <v>3663</v>
      </c>
      <c r="D1330" t="s">
        <v>8221</v>
      </c>
      <c r="E1330">
        <v>36</v>
      </c>
    </row>
    <row r="1331" spans="1:5" x14ac:dyDescent="0.35">
      <c r="A1331" t="s">
        <v>8219</v>
      </c>
      <c r="B1331">
        <v>294</v>
      </c>
      <c r="D1331" t="s">
        <v>8221</v>
      </c>
      <c r="E1331">
        <v>1</v>
      </c>
    </row>
    <row r="1332" spans="1:5" x14ac:dyDescent="0.35">
      <c r="A1332" t="s">
        <v>8219</v>
      </c>
      <c r="B1332">
        <v>28</v>
      </c>
      <c r="D1332" t="s">
        <v>8221</v>
      </c>
      <c r="E1332">
        <v>7</v>
      </c>
    </row>
    <row r="1333" spans="1:5" x14ac:dyDescent="0.35">
      <c r="A1333" t="s">
        <v>8219</v>
      </c>
      <c r="B1333">
        <v>100</v>
      </c>
      <c r="D1333" t="s">
        <v>8221</v>
      </c>
      <c r="E1333">
        <v>27</v>
      </c>
    </row>
    <row r="1334" spans="1:5" x14ac:dyDescent="0.35">
      <c r="A1334" t="s">
        <v>8219</v>
      </c>
      <c r="B1334">
        <v>72</v>
      </c>
      <c r="D1334" t="s">
        <v>8221</v>
      </c>
      <c r="E1334">
        <v>1</v>
      </c>
    </row>
    <row r="1335" spans="1:5" x14ac:dyDescent="0.35">
      <c r="A1335" t="s">
        <v>8219</v>
      </c>
      <c r="B1335">
        <v>238</v>
      </c>
      <c r="D1335" t="s">
        <v>8221</v>
      </c>
      <c r="E1335">
        <v>0</v>
      </c>
    </row>
    <row r="1336" spans="1:5" x14ac:dyDescent="0.35">
      <c r="A1336" t="s">
        <v>8219</v>
      </c>
      <c r="B1336">
        <v>159</v>
      </c>
      <c r="D1336" t="s">
        <v>8221</v>
      </c>
      <c r="E1336">
        <v>1</v>
      </c>
    </row>
    <row r="1337" spans="1:5" x14ac:dyDescent="0.35">
      <c r="A1337" t="s">
        <v>8219</v>
      </c>
      <c r="B1337">
        <v>77</v>
      </c>
      <c r="D1337" t="s">
        <v>8221</v>
      </c>
      <c r="E1337">
        <v>3</v>
      </c>
    </row>
    <row r="1338" spans="1:5" x14ac:dyDescent="0.35">
      <c r="A1338" t="s">
        <v>8219</v>
      </c>
      <c r="B1338">
        <v>53</v>
      </c>
      <c r="D1338" t="s">
        <v>8221</v>
      </c>
      <c r="E1338">
        <v>3</v>
      </c>
    </row>
    <row r="1339" spans="1:5" x14ac:dyDescent="0.35">
      <c r="A1339" t="s">
        <v>8219</v>
      </c>
      <c r="B1339">
        <v>1251</v>
      </c>
      <c r="D1339" t="s">
        <v>8221</v>
      </c>
      <c r="E1339">
        <v>3</v>
      </c>
    </row>
    <row r="1340" spans="1:5" x14ac:dyDescent="0.35">
      <c r="A1340" t="s">
        <v>8219</v>
      </c>
      <c r="B1340">
        <v>465</v>
      </c>
      <c r="D1340" t="s">
        <v>8221</v>
      </c>
      <c r="E1340">
        <v>0</v>
      </c>
    </row>
    <row r="1341" spans="1:5" x14ac:dyDescent="0.35">
      <c r="A1341" t="s">
        <v>8219</v>
      </c>
      <c r="B1341">
        <v>74</v>
      </c>
      <c r="D1341" t="s">
        <v>8221</v>
      </c>
      <c r="E1341">
        <v>6</v>
      </c>
    </row>
    <row r="1342" spans="1:5" x14ac:dyDescent="0.35">
      <c r="A1342" t="s">
        <v>8219</v>
      </c>
      <c r="B1342">
        <v>62</v>
      </c>
      <c r="D1342" t="s">
        <v>8221</v>
      </c>
      <c r="E1342">
        <v>17</v>
      </c>
    </row>
    <row r="1343" spans="1:5" x14ac:dyDescent="0.35">
      <c r="A1343" t="s">
        <v>8219</v>
      </c>
      <c r="B1343">
        <v>3468</v>
      </c>
      <c r="D1343" t="s">
        <v>8221</v>
      </c>
      <c r="E1343">
        <v>40</v>
      </c>
    </row>
    <row r="1344" spans="1:5" x14ac:dyDescent="0.35">
      <c r="A1344" t="s">
        <v>8219</v>
      </c>
      <c r="B1344">
        <v>52</v>
      </c>
      <c r="D1344" t="s">
        <v>8221</v>
      </c>
      <c r="E1344">
        <v>3</v>
      </c>
    </row>
    <row r="1345" spans="1:5" x14ac:dyDescent="0.35">
      <c r="A1345" t="s">
        <v>8219</v>
      </c>
      <c r="B1345">
        <v>50</v>
      </c>
      <c r="D1345" t="s">
        <v>8221</v>
      </c>
      <c r="E1345">
        <v>1</v>
      </c>
    </row>
    <row r="1346" spans="1:5" x14ac:dyDescent="0.35">
      <c r="A1346" t="s">
        <v>8219</v>
      </c>
      <c r="B1346">
        <v>45</v>
      </c>
      <c r="D1346" t="s">
        <v>8221</v>
      </c>
      <c r="E1346">
        <v>2</v>
      </c>
    </row>
    <row r="1347" spans="1:5" x14ac:dyDescent="0.35">
      <c r="A1347" t="s">
        <v>8219</v>
      </c>
      <c r="B1347">
        <v>21</v>
      </c>
      <c r="D1347" t="s">
        <v>8221</v>
      </c>
      <c r="E1347">
        <v>7</v>
      </c>
    </row>
    <row r="1348" spans="1:5" x14ac:dyDescent="0.35">
      <c r="A1348" t="s">
        <v>8219</v>
      </c>
      <c r="B1348">
        <v>100</v>
      </c>
      <c r="D1348" t="s">
        <v>8221</v>
      </c>
      <c r="E1348">
        <v>14</v>
      </c>
    </row>
    <row r="1349" spans="1:5" x14ac:dyDescent="0.35">
      <c r="A1349" t="s">
        <v>8219</v>
      </c>
      <c r="B1349">
        <v>81</v>
      </c>
      <c r="D1349" t="s">
        <v>8221</v>
      </c>
      <c r="E1349">
        <v>0</v>
      </c>
    </row>
    <row r="1350" spans="1:5" x14ac:dyDescent="0.35">
      <c r="A1350" t="s">
        <v>8219</v>
      </c>
      <c r="B1350">
        <v>286</v>
      </c>
      <c r="D1350" t="s">
        <v>8221</v>
      </c>
      <c r="E1350">
        <v>0</v>
      </c>
    </row>
    <row r="1351" spans="1:5" x14ac:dyDescent="0.35">
      <c r="A1351" t="s">
        <v>8219</v>
      </c>
      <c r="B1351">
        <v>42</v>
      </c>
      <c r="D1351" t="s">
        <v>8221</v>
      </c>
      <c r="E1351">
        <v>1</v>
      </c>
    </row>
    <row r="1352" spans="1:5" x14ac:dyDescent="0.35">
      <c r="A1352" t="s">
        <v>8219</v>
      </c>
      <c r="B1352">
        <v>199</v>
      </c>
      <c r="D1352" t="s">
        <v>8221</v>
      </c>
      <c r="E1352">
        <v>12</v>
      </c>
    </row>
    <row r="1353" spans="1:5" x14ac:dyDescent="0.35">
      <c r="A1353" t="s">
        <v>8219</v>
      </c>
      <c r="B1353">
        <v>25</v>
      </c>
      <c r="D1353" t="s">
        <v>8221</v>
      </c>
      <c r="E1353">
        <v>12</v>
      </c>
    </row>
    <row r="1354" spans="1:5" x14ac:dyDescent="0.35">
      <c r="A1354" t="s">
        <v>8219</v>
      </c>
      <c r="B1354">
        <v>84</v>
      </c>
      <c r="D1354" t="s">
        <v>8221</v>
      </c>
      <c r="E1354">
        <v>23</v>
      </c>
    </row>
    <row r="1355" spans="1:5" x14ac:dyDescent="0.35">
      <c r="A1355" t="s">
        <v>8219</v>
      </c>
      <c r="B1355">
        <v>50</v>
      </c>
      <c r="D1355" t="s">
        <v>8221</v>
      </c>
      <c r="E1355">
        <v>0</v>
      </c>
    </row>
    <row r="1356" spans="1:5" x14ac:dyDescent="0.35">
      <c r="A1356" t="s">
        <v>8219</v>
      </c>
      <c r="B1356">
        <v>26</v>
      </c>
      <c r="D1356" t="s">
        <v>8221</v>
      </c>
      <c r="E1356">
        <v>10</v>
      </c>
    </row>
    <row r="1357" spans="1:5" x14ac:dyDescent="0.35">
      <c r="A1357" t="s">
        <v>8219</v>
      </c>
      <c r="B1357">
        <v>14</v>
      </c>
      <c r="D1357" t="s">
        <v>8221</v>
      </c>
      <c r="E1357">
        <v>5</v>
      </c>
    </row>
    <row r="1358" spans="1:5" x14ac:dyDescent="0.35">
      <c r="A1358" t="s">
        <v>8219</v>
      </c>
      <c r="B1358">
        <v>49</v>
      </c>
      <c r="D1358" t="s">
        <v>8221</v>
      </c>
      <c r="E1358">
        <v>1</v>
      </c>
    </row>
    <row r="1359" spans="1:5" x14ac:dyDescent="0.35">
      <c r="A1359" t="s">
        <v>8219</v>
      </c>
      <c r="B1359">
        <v>69</v>
      </c>
      <c r="D1359" t="s">
        <v>8221</v>
      </c>
      <c r="E1359">
        <v>2</v>
      </c>
    </row>
    <row r="1360" spans="1:5" x14ac:dyDescent="0.35">
      <c r="A1360" t="s">
        <v>8219</v>
      </c>
      <c r="B1360">
        <v>60</v>
      </c>
      <c r="D1360" t="s">
        <v>8221</v>
      </c>
      <c r="E1360">
        <v>2</v>
      </c>
    </row>
    <row r="1361" spans="1:5" x14ac:dyDescent="0.35">
      <c r="A1361" t="s">
        <v>8219</v>
      </c>
      <c r="B1361">
        <v>80</v>
      </c>
      <c r="D1361" t="s">
        <v>8221</v>
      </c>
      <c r="E1361">
        <v>0</v>
      </c>
    </row>
    <row r="1362" spans="1:5" x14ac:dyDescent="0.35">
      <c r="A1362" t="s">
        <v>8219</v>
      </c>
      <c r="B1362">
        <v>56</v>
      </c>
      <c r="D1362" t="s">
        <v>8221</v>
      </c>
      <c r="E1362">
        <v>13</v>
      </c>
    </row>
    <row r="1363" spans="1:5" x14ac:dyDescent="0.35">
      <c r="A1363" t="s">
        <v>8219</v>
      </c>
      <c r="B1363">
        <v>104</v>
      </c>
      <c r="D1363" t="s">
        <v>8221</v>
      </c>
      <c r="E1363">
        <v>0</v>
      </c>
    </row>
    <row r="1364" spans="1:5" x14ac:dyDescent="0.35">
      <c r="A1364" t="s">
        <v>8219</v>
      </c>
      <c r="B1364">
        <v>46</v>
      </c>
      <c r="D1364" t="s">
        <v>8221</v>
      </c>
      <c r="E1364">
        <v>1</v>
      </c>
    </row>
    <row r="1365" spans="1:5" x14ac:dyDescent="0.35">
      <c r="A1365" t="s">
        <v>8219</v>
      </c>
      <c r="B1365">
        <v>206</v>
      </c>
      <c r="D1365" t="s">
        <v>8221</v>
      </c>
      <c r="E1365">
        <v>5</v>
      </c>
    </row>
    <row r="1366" spans="1:5" x14ac:dyDescent="0.35">
      <c r="A1366" t="s">
        <v>8219</v>
      </c>
      <c r="B1366">
        <v>18</v>
      </c>
      <c r="D1366" t="s">
        <v>8221</v>
      </c>
      <c r="E1366">
        <v>2</v>
      </c>
    </row>
    <row r="1367" spans="1:5" x14ac:dyDescent="0.35">
      <c r="A1367" t="s">
        <v>8219</v>
      </c>
      <c r="B1367">
        <v>28</v>
      </c>
      <c r="D1367" t="s">
        <v>8221</v>
      </c>
      <c r="E1367">
        <v>0</v>
      </c>
    </row>
    <row r="1368" spans="1:5" x14ac:dyDescent="0.35">
      <c r="A1368" t="s">
        <v>8219</v>
      </c>
      <c r="B1368">
        <v>11</v>
      </c>
      <c r="D1368" t="s">
        <v>8221</v>
      </c>
      <c r="E1368">
        <v>32</v>
      </c>
    </row>
    <row r="1369" spans="1:5" x14ac:dyDescent="0.35">
      <c r="A1369" t="s">
        <v>8219</v>
      </c>
      <c r="B1369">
        <v>263</v>
      </c>
      <c r="D1369" t="s">
        <v>8221</v>
      </c>
      <c r="E1369">
        <v>1</v>
      </c>
    </row>
    <row r="1370" spans="1:5" x14ac:dyDescent="0.35">
      <c r="A1370" t="s">
        <v>8219</v>
      </c>
      <c r="B1370">
        <v>394</v>
      </c>
      <c r="D1370" t="s">
        <v>8221</v>
      </c>
      <c r="E1370">
        <v>1</v>
      </c>
    </row>
    <row r="1371" spans="1:5" x14ac:dyDescent="0.35">
      <c r="A1371" t="s">
        <v>8219</v>
      </c>
      <c r="B1371">
        <v>1049</v>
      </c>
      <c r="D1371" t="s">
        <v>8221</v>
      </c>
      <c r="E1371">
        <v>1</v>
      </c>
    </row>
    <row r="1372" spans="1:5" x14ac:dyDescent="0.35">
      <c r="A1372" t="s">
        <v>8219</v>
      </c>
      <c r="B1372">
        <v>308</v>
      </c>
      <c r="D1372" t="s">
        <v>8221</v>
      </c>
      <c r="E1372">
        <v>0</v>
      </c>
    </row>
    <row r="1373" spans="1:5" x14ac:dyDescent="0.35">
      <c r="A1373" t="s">
        <v>8219</v>
      </c>
      <c r="B1373">
        <v>1088</v>
      </c>
      <c r="D1373" t="s">
        <v>8221</v>
      </c>
      <c r="E1373">
        <v>0</v>
      </c>
    </row>
    <row r="1374" spans="1:5" x14ac:dyDescent="0.35">
      <c r="A1374" t="s">
        <v>8219</v>
      </c>
      <c r="B1374">
        <v>73</v>
      </c>
      <c r="D1374" t="s">
        <v>8221</v>
      </c>
      <c r="E1374">
        <v>8</v>
      </c>
    </row>
    <row r="1375" spans="1:5" x14ac:dyDescent="0.35">
      <c r="A1375" t="s">
        <v>8219</v>
      </c>
      <c r="B1375">
        <v>143</v>
      </c>
      <c r="D1375" t="s">
        <v>8221</v>
      </c>
      <c r="E1375">
        <v>0</v>
      </c>
    </row>
    <row r="1376" spans="1:5" x14ac:dyDescent="0.35">
      <c r="A1376" t="s">
        <v>8219</v>
      </c>
      <c r="B1376">
        <v>1420</v>
      </c>
      <c r="D1376" t="s">
        <v>8221</v>
      </c>
      <c r="E1376">
        <v>1</v>
      </c>
    </row>
    <row r="1377" spans="1:5" x14ac:dyDescent="0.35">
      <c r="A1377" t="s">
        <v>8219</v>
      </c>
      <c r="B1377">
        <v>305</v>
      </c>
      <c r="D1377" t="s">
        <v>8221</v>
      </c>
      <c r="E1377">
        <v>16</v>
      </c>
    </row>
    <row r="1378" spans="1:5" x14ac:dyDescent="0.35">
      <c r="A1378" t="s">
        <v>8219</v>
      </c>
      <c r="B1378">
        <v>551</v>
      </c>
      <c r="D1378" t="s">
        <v>8221</v>
      </c>
      <c r="E1378">
        <v>12</v>
      </c>
    </row>
    <row r="1379" spans="1:5" x14ac:dyDescent="0.35">
      <c r="A1379" t="s">
        <v>8219</v>
      </c>
      <c r="B1379">
        <v>187</v>
      </c>
      <c r="D1379" t="s">
        <v>8221</v>
      </c>
      <c r="E1379">
        <v>4</v>
      </c>
    </row>
    <row r="1380" spans="1:5" x14ac:dyDescent="0.35">
      <c r="A1380" t="s">
        <v>8219</v>
      </c>
      <c r="B1380">
        <v>325</v>
      </c>
      <c r="D1380" t="s">
        <v>8221</v>
      </c>
      <c r="E1380">
        <v>2</v>
      </c>
    </row>
    <row r="1381" spans="1:5" x14ac:dyDescent="0.35">
      <c r="A1381" t="s">
        <v>8219</v>
      </c>
      <c r="B1381">
        <v>148</v>
      </c>
      <c r="D1381" t="s">
        <v>8221</v>
      </c>
      <c r="E1381">
        <v>3</v>
      </c>
    </row>
    <row r="1382" spans="1:5" x14ac:dyDescent="0.35">
      <c r="A1382" t="s">
        <v>8219</v>
      </c>
      <c r="B1382">
        <v>69</v>
      </c>
      <c r="D1382" t="s">
        <v>8221</v>
      </c>
      <c r="E1382">
        <v>0</v>
      </c>
    </row>
    <row r="1383" spans="1:5" x14ac:dyDescent="0.35">
      <c r="A1383" t="s">
        <v>8219</v>
      </c>
      <c r="B1383">
        <v>173</v>
      </c>
      <c r="D1383" t="s">
        <v>8221</v>
      </c>
      <c r="E1383">
        <v>3</v>
      </c>
    </row>
    <row r="1384" spans="1:5" x14ac:dyDescent="0.35">
      <c r="A1384" t="s">
        <v>8219</v>
      </c>
      <c r="B1384">
        <v>269</v>
      </c>
      <c r="D1384" t="s">
        <v>8221</v>
      </c>
      <c r="E1384">
        <v>4</v>
      </c>
    </row>
    <row r="1385" spans="1:5" x14ac:dyDescent="0.35">
      <c r="A1385" t="s">
        <v>8219</v>
      </c>
      <c r="B1385">
        <v>185</v>
      </c>
      <c r="D1385" t="s">
        <v>8221</v>
      </c>
      <c r="E1385">
        <v>2</v>
      </c>
    </row>
    <row r="1386" spans="1:5" x14ac:dyDescent="0.35">
      <c r="A1386" t="s">
        <v>8219</v>
      </c>
      <c r="B1386">
        <v>176</v>
      </c>
      <c r="D1386" t="s">
        <v>8221</v>
      </c>
      <c r="E1386">
        <v>10</v>
      </c>
    </row>
    <row r="1387" spans="1:5" x14ac:dyDescent="0.35">
      <c r="A1387" t="s">
        <v>8219</v>
      </c>
      <c r="B1387">
        <v>1019</v>
      </c>
      <c r="D1387" t="s">
        <v>8221</v>
      </c>
      <c r="E1387">
        <v>11</v>
      </c>
    </row>
    <row r="1388" spans="1:5" x14ac:dyDescent="0.35">
      <c r="A1388" t="s">
        <v>8219</v>
      </c>
      <c r="B1388">
        <v>113</v>
      </c>
      <c r="D1388" t="s">
        <v>8221</v>
      </c>
      <c r="E1388">
        <v>6</v>
      </c>
    </row>
    <row r="1389" spans="1:5" x14ac:dyDescent="0.35">
      <c r="A1389" t="s">
        <v>8219</v>
      </c>
      <c r="B1389">
        <v>404</v>
      </c>
      <c r="D1389" t="s">
        <v>8221</v>
      </c>
      <c r="E1389">
        <v>2</v>
      </c>
    </row>
    <row r="1390" spans="1:5" x14ac:dyDescent="0.35">
      <c r="A1390" t="s">
        <v>8219</v>
      </c>
      <c r="B1390">
        <v>707</v>
      </c>
      <c r="D1390" t="s">
        <v>8221</v>
      </c>
      <c r="E1390">
        <v>6</v>
      </c>
    </row>
    <row r="1391" spans="1:5" x14ac:dyDescent="0.35">
      <c r="A1391" t="s">
        <v>8219</v>
      </c>
      <c r="B1391">
        <v>392</v>
      </c>
      <c r="D1391" t="s">
        <v>8221</v>
      </c>
      <c r="E1391">
        <v>8</v>
      </c>
    </row>
    <row r="1392" spans="1:5" x14ac:dyDescent="0.35">
      <c r="A1392" t="s">
        <v>8219</v>
      </c>
      <c r="B1392">
        <v>23</v>
      </c>
      <c r="D1392" t="s">
        <v>8221</v>
      </c>
      <c r="E1392">
        <v>37</v>
      </c>
    </row>
    <row r="1393" spans="1:5" x14ac:dyDescent="0.35">
      <c r="A1393" t="s">
        <v>8219</v>
      </c>
      <c r="B1393">
        <v>682</v>
      </c>
      <c r="D1393" t="s">
        <v>8221</v>
      </c>
      <c r="E1393">
        <v>11</v>
      </c>
    </row>
    <row r="1394" spans="1:5" x14ac:dyDescent="0.35">
      <c r="A1394" t="s">
        <v>8219</v>
      </c>
      <c r="B1394">
        <v>37</v>
      </c>
      <c r="D1394" t="s">
        <v>8221</v>
      </c>
      <c r="E1394">
        <v>0</v>
      </c>
    </row>
    <row r="1395" spans="1:5" x14ac:dyDescent="0.35">
      <c r="A1395" t="s">
        <v>8219</v>
      </c>
      <c r="B1395">
        <v>146</v>
      </c>
      <c r="D1395" t="s">
        <v>8221</v>
      </c>
      <c r="E1395">
        <v>10</v>
      </c>
    </row>
    <row r="1396" spans="1:5" x14ac:dyDescent="0.35">
      <c r="A1396" t="s">
        <v>8219</v>
      </c>
      <c r="B1396">
        <v>119</v>
      </c>
      <c r="D1396" t="s">
        <v>8221</v>
      </c>
      <c r="E1396">
        <v>6</v>
      </c>
    </row>
    <row r="1397" spans="1:5" x14ac:dyDescent="0.35">
      <c r="A1397" t="s">
        <v>8219</v>
      </c>
      <c r="B1397">
        <v>163</v>
      </c>
      <c r="D1397" t="s">
        <v>8221</v>
      </c>
      <c r="E1397">
        <v>8</v>
      </c>
    </row>
    <row r="1398" spans="1:5" x14ac:dyDescent="0.35">
      <c r="A1398" t="s">
        <v>8219</v>
      </c>
      <c r="B1398">
        <v>339</v>
      </c>
      <c r="D1398" t="s">
        <v>8221</v>
      </c>
      <c r="E1398">
        <v>6</v>
      </c>
    </row>
    <row r="1399" spans="1:5" x14ac:dyDescent="0.35">
      <c r="A1399" t="s">
        <v>8219</v>
      </c>
      <c r="B1399">
        <v>58</v>
      </c>
      <c r="D1399" t="s">
        <v>8221</v>
      </c>
      <c r="E1399">
        <v>7</v>
      </c>
    </row>
    <row r="1400" spans="1:5" x14ac:dyDescent="0.35">
      <c r="A1400" t="s">
        <v>8219</v>
      </c>
      <c r="B1400">
        <v>456</v>
      </c>
      <c r="D1400" t="s">
        <v>8221</v>
      </c>
      <c r="E1400">
        <v>7</v>
      </c>
    </row>
    <row r="1401" spans="1:5" x14ac:dyDescent="0.35">
      <c r="A1401" t="s">
        <v>8219</v>
      </c>
      <c r="B1401">
        <v>15</v>
      </c>
      <c r="D1401" t="s">
        <v>8221</v>
      </c>
      <c r="E1401">
        <v>5</v>
      </c>
    </row>
    <row r="1402" spans="1:5" x14ac:dyDescent="0.35">
      <c r="A1402" t="s">
        <v>8219</v>
      </c>
      <c r="B1402">
        <v>191</v>
      </c>
      <c r="D1402" t="s">
        <v>8221</v>
      </c>
      <c r="E1402">
        <v>46</v>
      </c>
    </row>
    <row r="1403" spans="1:5" x14ac:dyDescent="0.35">
      <c r="A1403" t="s">
        <v>8219</v>
      </c>
      <c r="B1403">
        <v>17</v>
      </c>
      <c r="D1403" t="s">
        <v>8221</v>
      </c>
      <c r="E1403">
        <v>10</v>
      </c>
    </row>
    <row r="1404" spans="1:5" x14ac:dyDescent="0.35">
      <c r="A1404" t="s">
        <v>8219</v>
      </c>
      <c r="B1404">
        <v>28</v>
      </c>
      <c r="D1404" t="s">
        <v>8221</v>
      </c>
      <c r="E1404">
        <v>19</v>
      </c>
    </row>
    <row r="1405" spans="1:5" x14ac:dyDescent="0.35">
      <c r="A1405" t="s">
        <v>8219</v>
      </c>
      <c r="B1405">
        <v>18</v>
      </c>
      <c r="D1405" t="s">
        <v>8221</v>
      </c>
      <c r="E1405">
        <v>13</v>
      </c>
    </row>
    <row r="1406" spans="1:5" x14ac:dyDescent="0.35">
      <c r="A1406" t="s">
        <v>8219</v>
      </c>
      <c r="B1406">
        <v>61</v>
      </c>
      <c r="D1406" t="s">
        <v>8221</v>
      </c>
      <c r="E1406">
        <v>13</v>
      </c>
    </row>
    <row r="1407" spans="1:5" x14ac:dyDescent="0.35">
      <c r="A1407" t="s">
        <v>8219</v>
      </c>
      <c r="B1407">
        <v>108</v>
      </c>
      <c r="D1407" t="s">
        <v>8221</v>
      </c>
      <c r="E1407">
        <v>4</v>
      </c>
    </row>
    <row r="1408" spans="1:5" x14ac:dyDescent="0.35">
      <c r="A1408" t="s">
        <v>8219</v>
      </c>
      <c r="B1408">
        <v>142</v>
      </c>
      <c r="D1408" t="s">
        <v>8221</v>
      </c>
      <c r="E1408">
        <v>0</v>
      </c>
    </row>
    <row r="1409" spans="1:5" x14ac:dyDescent="0.35">
      <c r="A1409" t="s">
        <v>8219</v>
      </c>
      <c r="B1409">
        <v>74</v>
      </c>
      <c r="D1409" t="s">
        <v>8221</v>
      </c>
      <c r="E1409">
        <v>3</v>
      </c>
    </row>
    <row r="1410" spans="1:5" x14ac:dyDescent="0.35">
      <c r="A1410" t="s">
        <v>8219</v>
      </c>
      <c r="B1410">
        <v>38</v>
      </c>
      <c r="D1410" t="s">
        <v>8221</v>
      </c>
      <c r="E1410">
        <v>1</v>
      </c>
    </row>
    <row r="1411" spans="1:5" x14ac:dyDescent="0.35">
      <c r="A1411" t="s">
        <v>8219</v>
      </c>
      <c r="B1411">
        <v>20</v>
      </c>
      <c r="D1411" t="s">
        <v>8221</v>
      </c>
      <c r="E1411">
        <v>9</v>
      </c>
    </row>
    <row r="1412" spans="1:5" x14ac:dyDescent="0.35">
      <c r="A1412" t="s">
        <v>8219</v>
      </c>
      <c r="B1412">
        <v>24</v>
      </c>
      <c r="D1412" t="s">
        <v>8221</v>
      </c>
      <c r="E1412">
        <v>1</v>
      </c>
    </row>
    <row r="1413" spans="1:5" x14ac:dyDescent="0.35">
      <c r="A1413" t="s">
        <v>8219</v>
      </c>
      <c r="B1413">
        <v>66</v>
      </c>
      <c r="D1413" t="s">
        <v>8221</v>
      </c>
      <c r="E1413">
        <v>1</v>
      </c>
    </row>
    <row r="1414" spans="1:5" x14ac:dyDescent="0.35">
      <c r="A1414" t="s">
        <v>8219</v>
      </c>
      <c r="B1414">
        <v>28</v>
      </c>
      <c r="D1414" t="s">
        <v>8221</v>
      </c>
      <c r="E1414">
        <v>4</v>
      </c>
    </row>
    <row r="1415" spans="1:5" x14ac:dyDescent="0.35">
      <c r="A1415" t="s">
        <v>8219</v>
      </c>
      <c r="B1415">
        <v>24</v>
      </c>
      <c r="D1415" t="s">
        <v>8221</v>
      </c>
      <c r="E1415">
        <v>17</v>
      </c>
    </row>
    <row r="1416" spans="1:5" x14ac:dyDescent="0.35">
      <c r="A1416" t="s">
        <v>8219</v>
      </c>
      <c r="B1416">
        <v>73</v>
      </c>
      <c r="D1416" t="s">
        <v>8221</v>
      </c>
      <c r="E1416">
        <v>0</v>
      </c>
    </row>
    <row r="1417" spans="1:5" x14ac:dyDescent="0.35">
      <c r="A1417" t="s">
        <v>8219</v>
      </c>
      <c r="B1417">
        <v>3</v>
      </c>
      <c r="D1417" t="s">
        <v>8221</v>
      </c>
      <c r="E1417">
        <v>12</v>
      </c>
    </row>
    <row r="1418" spans="1:5" x14ac:dyDescent="0.35">
      <c r="A1418" t="s">
        <v>8219</v>
      </c>
      <c r="B1418">
        <v>20</v>
      </c>
      <c r="D1418" t="s">
        <v>8221</v>
      </c>
      <c r="E1418">
        <v>14</v>
      </c>
    </row>
    <row r="1419" spans="1:5" x14ac:dyDescent="0.35">
      <c r="A1419" t="s">
        <v>8219</v>
      </c>
      <c r="B1419">
        <v>21</v>
      </c>
      <c r="D1419" t="s">
        <v>8221</v>
      </c>
      <c r="E1419">
        <v>1</v>
      </c>
    </row>
    <row r="1420" spans="1:5" x14ac:dyDescent="0.35">
      <c r="A1420" t="s">
        <v>8219</v>
      </c>
      <c r="B1420">
        <v>94</v>
      </c>
      <c r="D1420" t="s">
        <v>8221</v>
      </c>
      <c r="E1420">
        <v>14</v>
      </c>
    </row>
    <row r="1421" spans="1:5" x14ac:dyDescent="0.35">
      <c r="A1421" t="s">
        <v>8219</v>
      </c>
      <c r="B1421">
        <v>139</v>
      </c>
      <c r="D1421" t="s">
        <v>8221</v>
      </c>
      <c r="E1421">
        <v>4</v>
      </c>
    </row>
    <row r="1422" spans="1:5" x14ac:dyDescent="0.35">
      <c r="A1422" t="s">
        <v>8219</v>
      </c>
      <c r="B1422">
        <v>130</v>
      </c>
      <c r="D1422" t="s">
        <v>8221</v>
      </c>
      <c r="E1422">
        <v>2</v>
      </c>
    </row>
    <row r="1423" spans="1:5" x14ac:dyDescent="0.35">
      <c r="A1423" t="s">
        <v>8219</v>
      </c>
      <c r="B1423">
        <v>31</v>
      </c>
      <c r="D1423" t="s">
        <v>8221</v>
      </c>
      <c r="E1423">
        <v>1</v>
      </c>
    </row>
    <row r="1424" spans="1:5" x14ac:dyDescent="0.35">
      <c r="A1424" t="s">
        <v>8219</v>
      </c>
      <c r="B1424">
        <v>13</v>
      </c>
      <c r="D1424" t="s">
        <v>8221</v>
      </c>
      <c r="E1424">
        <v>2</v>
      </c>
    </row>
    <row r="1425" spans="1:5" x14ac:dyDescent="0.35">
      <c r="A1425" t="s">
        <v>8219</v>
      </c>
      <c r="B1425">
        <v>90</v>
      </c>
      <c r="D1425" t="s">
        <v>8221</v>
      </c>
      <c r="E1425">
        <v>1</v>
      </c>
    </row>
    <row r="1426" spans="1:5" x14ac:dyDescent="0.35">
      <c r="A1426" t="s">
        <v>8219</v>
      </c>
      <c r="B1426">
        <v>141</v>
      </c>
      <c r="D1426" t="s">
        <v>8221</v>
      </c>
      <c r="E1426">
        <v>1</v>
      </c>
    </row>
    <row r="1427" spans="1:5" x14ac:dyDescent="0.35">
      <c r="A1427" t="s">
        <v>8219</v>
      </c>
      <c r="B1427">
        <v>23</v>
      </c>
      <c r="D1427" t="s">
        <v>8221</v>
      </c>
      <c r="E1427">
        <v>4</v>
      </c>
    </row>
    <row r="1428" spans="1:5" x14ac:dyDescent="0.35">
      <c r="A1428" t="s">
        <v>8219</v>
      </c>
      <c r="B1428">
        <v>18</v>
      </c>
      <c r="D1428" t="s">
        <v>8221</v>
      </c>
      <c r="E1428">
        <v>3</v>
      </c>
    </row>
    <row r="1429" spans="1:5" x14ac:dyDescent="0.35">
      <c r="A1429" t="s">
        <v>8219</v>
      </c>
      <c r="B1429">
        <v>76</v>
      </c>
      <c r="D1429" t="s">
        <v>8221</v>
      </c>
      <c r="E1429">
        <v>38</v>
      </c>
    </row>
    <row r="1430" spans="1:5" x14ac:dyDescent="0.35">
      <c r="A1430" t="s">
        <v>8219</v>
      </c>
      <c r="B1430">
        <v>93</v>
      </c>
      <c r="D1430" t="s">
        <v>8221</v>
      </c>
      <c r="E1430">
        <v>4</v>
      </c>
    </row>
    <row r="1431" spans="1:5" x14ac:dyDescent="0.35">
      <c r="A1431" t="s">
        <v>8219</v>
      </c>
      <c r="B1431">
        <v>69</v>
      </c>
      <c r="D1431" t="s">
        <v>8221</v>
      </c>
      <c r="E1431">
        <v>0</v>
      </c>
    </row>
    <row r="1432" spans="1:5" x14ac:dyDescent="0.35">
      <c r="A1432" t="s">
        <v>8219</v>
      </c>
      <c r="B1432">
        <v>21</v>
      </c>
      <c r="D1432" t="s">
        <v>8221</v>
      </c>
      <c r="E1432">
        <v>2</v>
      </c>
    </row>
    <row r="1433" spans="1:5" x14ac:dyDescent="0.35">
      <c r="A1433" t="s">
        <v>8219</v>
      </c>
      <c r="B1433">
        <v>57</v>
      </c>
      <c r="D1433" t="s">
        <v>8221</v>
      </c>
      <c r="E1433">
        <v>0</v>
      </c>
    </row>
    <row r="1434" spans="1:5" x14ac:dyDescent="0.35">
      <c r="A1434" t="s">
        <v>8219</v>
      </c>
      <c r="B1434">
        <v>108</v>
      </c>
      <c r="D1434" t="s">
        <v>8221</v>
      </c>
      <c r="E1434">
        <v>1</v>
      </c>
    </row>
    <row r="1435" spans="1:5" x14ac:dyDescent="0.35">
      <c r="A1435" t="s">
        <v>8219</v>
      </c>
      <c r="B1435">
        <v>83</v>
      </c>
      <c r="D1435" t="s">
        <v>8221</v>
      </c>
      <c r="E1435">
        <v>7</v>
      </c>
    </row>
    <row r="1436" spans="1:5" x14ac:dyDescent="0.35">
      <c r="A1436" t="s">
        <v>8219</v>
      </c>
      <c r="B1436">
        <v>96</v>
      </c>
      <c r="D1436" t="s">
        <v>8221</v>
      </c>
      <c r="E1436">
        <v>2</v>
      </c>
    </row>
    <row r="1437" spans="1:5" x14ac:dyDescent="0.35">
      <c r="A1437" t="s">
        <v>8219</v>
      </c>
      <c r="B1437">
        <v>64</v>
      </c>
      <c r="D1437" t="s">
        <v>8221</v>
      </c>
      <c r="E1437">
        <v>4</v>
      </c>
    </row>
    <row r="1438" spans="1:5" x14ac:dyDescent="0.35">
      <c r="A1438" t="s">
        <v>8219</v>
      </c>
      <c r="B1438">
        <v>14</v>
      </c>
      <c r="D1438" t="s">
        <v>8221</v>
      </c>
      <c r="E1438">
        <v>4</v>
      </c>
    </row>
    <row r="1439" spans="1:5" x14ac:dyDescent="0.35">
      <c r="A1439" t="s">
        <v>8219</v>
      </c>
      <c r="B1439">
        <v>169</v>
      </c>
      <c r="D1439" t="s">
        <v>8221</v>
      </c>
      <c r="E1439">
        <v>3</v>
      </c>
    </row>
    <row r="1440" spans="1:5" x14ac:dyDescent="0.35">
      <c r="A1440" t="s">
        <v>8219</v>
      </c>
      <c r="B1440">
        <v>33</v>
      </c>
      <c r="D1440" t="s">
        <v>8221</v>
      </c>
      <c r="E1440">
        <v>2</v>
      </c>
    </row>
    <row r="1441" spans="1:5" x14ac:dyDescent="0.35">
      <c r="A1441" t="s">
        <v>8219</v>
      </c>
      <c r="B1441">
        <v>102</v>
      </c>
      <c r="D1441" t="s">
        <v>8221</v>
      </c>
      <c r="E1441">
        <v>197</v>
      </c>
    </row>
    <row r="1442" spans="1:5" x14ac:dyDescent="0.35">
      <c r="A1442" t="s">
        <v>8219</v>
      </c>
      <c r="B1442">
        <v>104</v>
      </c>
      <c r="D1442" t="s">
        <v>8221</v>
      </c>
      <c r="E1442">
        <v>0</v>
      </c>
    </row>
    <row r="1443" spans="1:5" x14ac:dyDescent="0.35">
      <c r="A1443" t="s">
        <v>8219</v>
      </c>
      <c r="B1443">
        <v>20</v>
      </c>
      <c r="D1443" t="s">
        <v>8221</v>
      </c>
      <c r="E1443">
        <v>1</v>
      </c>
    </row>
    <row r="1444" spans="1:5" x14ac:dyDescent="0.35">
      <c r="A1444" t="s">
        <v>8219</v>
      </c>
      <c r="B1444">
        <v>35</v>
      </c>
      <c r="D1444" t="s">
        <v>8221</v>
      </c>
      <c r="E1444">
        <v>4</v>
      </c>
    </row>
    <row r="1445" spans="1:5" x14ac:dyDescent="0.35">
      <c r="A1445" t="s">
        <v>8219</v>
      </c>
      <c r="B1445">
        <v>94</v>
      </c>
      <c r="D1445" t="s">
        <v>8221</v>
      </c>
      <c r="E1445">
        <v>0</v>
      </c>
    </row>
    <row r="1446" spans="1:5" x14ac:dyDescent="0.35">
      <c r="A1446" t="s">
        <v>8219</v>
      </c>
      <c r="B1446">
        <v>14</v>
      </c>
      <c r="D1446" t="s">
        <v>8221</v>
      </c>
      <c r="E1446">
        <v>7</v>
      </c>
    </row>
    <row r="1447" spans="1:5" x14ac:dyDescent="0.35">
      <c r="A1447" t="s">
        <v>8219</v>
      </c>
      <c r="B1447">
        <v>15</v>
      </c>
      <c r="D1447" t="s">
        <v>8221</v>
      </c>
      <c r="E1447">
        <v>11</v>
      </c>
    </row>
    <row r="1448" spans="1:5" x14ac:dyDescent="0.35">
      <c r="A1448" t="s">
        <v>8219</v>
      </c>
      <c r="B1448">
        <v>51</v>
      </c>
      <c r="D1448" t="s">
        <v>8221</v>
      </c>
      <c r="E1448">
        <v>0</v>
      </c>
    </row>
    <row r="1449" spans="1:5" x14ac:dyDescent="0.35">
      <c r="A1449" t="s">
        <v>8219</v>
      </c>
      <c r="B1449">
        <v>19</v>
      </c>
      <c r="D1449" t="s">
        <v>8221</v>
      </c>
      <c r="E1449">
        <v>6</v>
      </c>
    </row>
    <row r="1450" spans="1:5" x14ac:dyDescent="0.35">
      <c r="A1450" t="s">
        <v>8219</v>
      </c>
      <c r="B1450">
        <v>23</v>
      </c>
      <c r="D1450" t="s">
        <v>8221</v>
      </c>
      <c r="E1450">
        <v>0</v>
      </c>
    </row>
    <row r="1451" spans="1:5" x14ac:dyDescent="0.35">
      <c r="A1451" t="s">
        <v>8219</v>
      </c>
      <c r="B1451">
        <v>97</v>
      </c>
      <c r="D1451" t="s">
        <v>8221</v>
      </c>
      <c r="E1451">
        <v>7</v>
      </c>
    </row>
    <row r="1452" spans="1:5" x14ac:dyDescent="0.35">
      <c r="A1452" t="s">
        <v>8219</v>
      </c>
      <c r="B1452">
        <v>76</v>
      </c>
      <c r="D1452" t="s">
        <v>8221</v>
      </c>
      <c r="E1452">
        <v>94</v>
      </c>
    </row>
    <row r="1453" spans="1:5" x14ac:dyDescent="0.35">
      <c r="A1453" t="s">
        <v>8219</v>
      </c>
      <c r="B1453">
        <v>11</v>
      </c>
      <c r="D1453" t="s">
        <v>8221</v>
      </c>
      <c r="E1453">
        <v>2</v>
      </c>
    </row>
    <row r="1454" spans="1:5" x14ac:dyDescent="0.35">
      <c r="A1454" t="s">
        <v>8219</v>
      </c>
      <c r="B1454">
        <v>52</v>
      </c>
      <c r="D1454" t="s">
        <v>8221</v>
      </c>
      <c r="E1454">
        <v>25</v>
      </c>
    </row>
    <row r="1455" spans="1:5" x14ac:dyDescent="0.35">
      <c r="A1455" t="s">
        <v>8219</v>
      </c>
      <c r="B1455">
        <v>95</v>
      </c>
      <c r="D1455" t="s">
        <v>8221</v>
      </c>
      <c r="E1455">
        <v>17</v>
      </c>
    </row>
    <row r="1456" spans="1:5" x14ac:dyDescent="0.35">
      <c r="A1456" t="s">
        <v>8219</v>
      </c>
      <c r="B1456">
        <v>35</v>
      </c>
      <c r="D1456" t="s">
        <v>8221</v>
      </c>
      <c r="E1456">
        <v>2</v>
      </c>
    </row>
    <row r="1457" spans="1:5" x14ac:dyDescent="0.35">
      <c r="A1457" t="s">
        <v>8219</v>
      </c>
      <c r="B1457">
        <v>21</v>
      </c>
      <c r="D1457" t="s">
        <v>8221</v>
      </c>
      <c r="E1457">
        <v>4</v>
      </c>
    </row>
    <row r="1458" spans="1:5" x14ac:dyDescent="0.35">
      <c r="A1458" t="s">
        <v>8219</v>
      </c>
      <c r="B1458">
        <v>93</v>
      </c>
      <c r="D1458" t="s">
        <v>8221</v>
      </c>
      <c r="E1458">
        <v>5</v>
      </c>
    </row>
    <row r="1459" spans="1:5" x14ac:dyDescent="0.35">
      <c r="A1459" t="s">
        <v>8219</v>
      </c>
      <c r="B1459">
        <v>11</v>
      </c>
      <c r="D1459" t="s">
        <v>8221</v>
      </c>
      <c r="E1459">
        <v>2</v>
      </c>
    </row>
    <row r="1460" spans="1:5" x14ac:dyDescent="0.35">
      <c r="A1460" t="s">
        <v>8219</v>
      </c>
      <c r="B1460">
        <v>21</v>
      </c>
      <c r="D1460" t="s">
        <v>8221</v>
      </c>
      <c r="E1460">
        <v>2</v>
      </c>
    </row>
    <row r="1461" spans="1:5" x14ac:dyDescent="0.35">
      <c r="A1461" t="s">
        <v>8219</v>
      </c>
      <c r="B1461">
        <v>54</v>
      </c>
      <c r="D1461" t="s">
        <v>8221</v>
      </c>
      <c r="E1461">
        <v>3</v>
      </c>
    </row>
    <row r="1462" spans="1:5" x14ac:dyDescent="0.35">
      <c r="A1462" t="s">
        <v>8219</v>
      </c>
      <c r="B1462">
        <v>31</v>
      </c>
      <c r="D1462" t="s">
        <v>8221</v>
      </c>
      <c r="E1462">
        <v>0</v>
      </c>
    </row>
    <row r="1463" spans="1:5" x14ac:dyDescent="0.35">
      <c r="A1463" t="s">
        <v>8219</v>
      </c>
      <c r="B1463">
        <v>132</v>
      </c>
      <c r="D1463" t="s">
        <v>8221</v>
      </c>
      <c r="E1463">
        <v>4</v>
      </c>
    </row>
    <row r="1464" spans="1:5" x14ac:dyDescent="0.35">
      <c r="A1464" t="s">
        <v>8219</v>
      </c>
      <c r="B1464">
        <v>3</v>
      </c>
      <c r="D1464" t="s">
        <v>8221</v>
      </c>
      <c r="E1464">
        <v>1</v>
      </c>
    </row>
    <row r="1465" spans="1:5" x14ac:dyDescent="0.35">
      <c r="A1465" t="s">
        <v>8219</v>
      </c>
      <c r="B1465">
        <v>6</v>
      </c>
      <c r="D1465" t="s">
        <v>8221</v>
      </c>
      <c r="E1465">
        <v>12</v>
      </c>
    </row>
    <row r="1466" spans="1:5" x14ac:dyDescent="0.35">
      <c r="A1466" t="s">
        <v>8219</v>
      </c>
      <c r="B1466">
        <v>10</v>
      </c>
      <c r="D1466" t="s">
        <v>8221</v>
      </c>
      <c r="E1466">
        <v>4</v>
      </c>
    </row>
    <row r="1467" spans="1:5" x14ac:dyDescent="0.35">
      <c r="A1467" t="s">
        <v>8219</v>
      </c>
      <c r="B1467">
        <v>147</v>
      </c>
      <c r="D1467" t="s">
        <v>8221</v>
      </c>
      <c r="E1467">
        <v>91</v>
      </c>
    </row>
    <row r="1468" spans="1:5" x14ac:dyDescent="0.35">
      <c r="A1468" t="s">
        <v>8219</v>
      </c>
      <c r="B1468">
        <v>199</v>
      </c>
      <c r="D1468" t="s">
        <v>8221</v>
      </c>
      <c r="E1468">
        <v>1</v>
      </c>
    </row>
    <row r="1469" spans="1:5" x14ac:dyDescent="0.35">
      <c r="A1469" t="s">
        <v>8219</v>
      </c>
      <c r="B1469">
        <v>50</v>
      </c>
      <c r="D1469" t="s">
        <v>8221</v>
      </c>
      <c r="E1469">
        <v>1</v>
      </c>
    </row>
    <row r="1470" spans="1:5" x14ac:dyDescent="0.35">
      <c r="A1470" t="s">
        <v>8219</v>
      </c>
      <c r="B1470">
        <v>21</v>
      </c>
      <c r="D1470" t="s">
        <v>8221</v>
      </c>
      <c r="E1470">
        <v>0</v>
      </c>
    </row>
    <row r="1471" spans="1:5" x14ac:dyDescent="0.35">
      <c r="A1471" t="s">
        <v>8219</v>
      </c>
      <c r="B1471">
        <v>24</v>
      </c>
      <c r="D1471" t="s">
        <v>8221</v>
      </c>
      <c r="E1471">
        <v>13</v>
      </c>
    </row>
    <row r="1472" spans="1:5" x14ac:dyDescent="0.35">
      <c r="A1472" t="s">
        <v>8219</v>
      </c>
      <c r="B1472">
        <v>32</v>
      </c>
      <c r="D1472" t="s">
        <v>8221</v>
      </c>
      <c r="E1472">
        <v>2</v>
      </c>
    </row>
    <row r="1473" spans="1:5" x14ac:dyDescent="0.35">
      <c r="A1473" t="s">
        <v>8219</v>
      </c>
      <c r="B1473">
        <v>62</v>
      </c>
      <c r="D1473" t="s">
        <v>8221</v>
      </c>
      <c r="E1473">
        <v>0</v>
      </c>
    </row>
    <row r="1474" spans="1:5" x14ac:dyDescent="0.35">
      <c r="A1474" t="s">
        <v>8219</v>
      </c>
      <c r="B1474">
        <v>9</v>
      </c>
      <c r="D1474" t="s">
        <v>8221</v>
      </c>
      <c r="E1474">
        <v>21</v>
      </c>
    </row>
    <row r="1475" spans="1:5" x14ac:dyDescent="0.35">
      <c r="A1475" t="s">
        <v>8219</v>
      </c>
      <c r="B1475">
        <v>38</v>
      </c>
      <c r="D1475" t="s">
        <v>8221</v>
      </c>
      <c r="E1475">
        <v>9</v>
      </c>
    </row>
    <row r="1476" spans="1:5" x14ac:dyDescent="0.35">
      <c r="A1476" t="s">
        <v>8219</v>
      </c>
      <c r="B1476">
        <v>54</v>
      </c>
      <c r="D1476" t="s">
        <v>8221</v>
      </c>
      <c r="E1476">
        <v>6</v>
      </c>
    </row>
    <row r="1477" spans="1:5" x14ac:dyDescent="0.35">
      <c r="A1477" t="s">
        <v>8219</v>
      </c>
      <c r="B1477">
        <v>37</v>
      </c>
      <c r="D1477" t="s">
        <v>8221</v>
      </c>
      <c r="E1477">
        <v>4</v>
      </c>
    </row>
    <row r="1478" spans="1:5" x14ac:dyDescent="0.35">
      <c r="A1478" t="s">
        <v>8219</v>
      </c>
      <c r="B1478">
        <v>39</v>
      </c>
      <c r="D1478" t="s">
        <v>8221</v>
      </c>
      <c r="E1478">
        <v>7</v>
      </c>
    </row>
    <row r="1479" spans="1:5" x14ac:dyDescent="0.35">
      <c r="A1479" t="s">
        <v>8219</v>
      </c>
      <c r="B1479">
        <v>34</v>
      </c>
      <c r="D1479" t="s">
        <v>8221</v>
      </c>
      <c r="E1479">
        <v>5</v>
      </c>
    </row>
    <row r="1480" spans="1:5" x14ac:dyDescent="0.35">
      <c r="A1480" t="s">
        <v>8219</v>
      </c>
      <c r="B1480">
        <v>55</v>
      </c>
      <c r="D1480" t="s">
        <v>8221</v>
      </c>
      <c r="E1480">
        <v>0</v>
      </c>
    </row>
    <row r="1481" spans="1:5" x14ac:dyDescent="0.35">
      <c r="A1481" t="s">
        <v>8219</v>
      </c>
      <c r="B1481">
        <v>32</v>
      </c>
      <c r="D1481" t="s">
        <v>8221</v>
      </c>
      <c r="E1481">
        <v>3</v>
      </c>
    </row>
    <row r="1482" spans="1:5" x14ac:dyDescent="0.35">
      <c r="A1482" t="s">
        <v>8219</v>
      </c>
      <c r="B1482">
        <v>25</v>
      </c>
      <c r="D1482" t="s">
        <v>8221</v>
      </c>
      <c r="E1482">
        <v>9</v>
      </c>
    </row>
    <row r="1483" spans="1:5" x14ac:dyDescent="0.35">
      <c r="A1483" t="s">
        <v>8219</v>
      </c>
      <c r="B1483">
        <v>33</v>
      </c>
      <c r="D1483" t="s">
        <v>8221</v>
      </c>
      <c r="E1483">
        <v>6</v>
      </c>
    </row>
    <row r="1484" spans="1:5" x14ac:dyDescent="0.35">
      <c r="A1484" t="s">
        <v>8219</v>
      </c>
      <c r="B1484">
        <v>108</v>
      </c>
      <c r="D1484" t="s">
        <v>8221</v>
      </c>
      <c r="E1484">
        <v>4</v>
      </c>
    </row>
    <row r="1485" spans="1:5" x14ac:dyDescent="0.35">
      <c r="A1485" t="s">
        <v>8219</v>
      </c>
      <c r="B1485">
        <v>20</v>
      </c>
      <c r="D1485" t="s">
        <v>8221</v>
      </c>
      <c r="E1485">
        <v>1</v>
      </c>
    </row>
    <row r="1486" spans="1:5" x14ac:dyDescent="0.35">
      <c r="A1486" t="s">
        <v>8219</v>
      </c>
      <c r="B1486">
        <v>98</v>
      </c>
      <c r="D1486" t="s">
        <v>8221</v>
      </c>
      <c r="E1486">
        <v>17</v>
      </c>
    </row>
    <row r="1487" spans="1:5" x14ac:dyDescent="0.35">
      <c r="A1487" t="s">
        <v>8219</v>
      </c>
      <c r="B1487">
        <v>196</v>
      </c>
      <c r="D1487" t="s">
        <v>8221</v>
      </c>
      <c r="E1487">
        <v>1</v>
      </c>
    </row>
    <row r="1488" spans="1:5" x14ac:dyDescent="0.35">
      <c r="A1488" t="s">
        <v>8219</v>
      </c>
      <c r="B1488">
        <v>39</v>
      </c>
      <c r="D1488" t="s">
        <v>8221</v>
      </c>
      <c r="E1488">
        <v>13</v>
      </c>
    </row>
    <row r="1489" spans="1:5" x14ac:dyDescent="0.35">
      <c r="A1489" t="s">
        <v>8219</v>
      </c>
      <c r="B1489">
        <v>128</v>
      </c>
      <c r="D1489" t="s">
        <v>8221</v>
      </c>
      <c r="E1489">
        <v>6</v>
      </c>
    </row>
    <row r="1490" spans="1:5" x14ac:dyDescent="0.35">
      <c r="A1490" t="s">
        <v>8219</v>
      </c>
      <c r="B1490">
        <v>71</v>
      </c>
      <c r="D1490" t="s">
        <v>8221</v>
      </c>
      <c r="E1490">
        <v>0</v>
      </c>
    </row>
    <row r="1491" spans="1:5" x14ac:dyDescent="0.35">
      <c r="A1491" t="s">
        <v>8219</v>
      </c>
      <c r="B1491">
        <v>47</v>
      </c>
      <c r="D1491" t="s">
        <v>8221</v>
      </c>
      <c r="E1491">
        <v>2</v>
      </c>
    </row>
    <row r="1492" spans="1:5" x14ac:dyDescent="0.35">
      <c r="A1492" t="s">
        <v>8219</v>
      </c>
      <c r="B1492">
        <v>17</v>
      </c>
      <c r="D1492" t="s">
        <v>8221</v>
      </c>
      <c r="E1492">
        <v>2</v>
      </c>
    </row>
    <row r="1493" spans="1:5" x14ac:dyDescent="0.35">
      <c r="A1493" t="s">
        <v>8219</v>
      </c>
      <c r="B1493">
        <v>91</v>
      </c>
      <c r="D1493" t="s">
        <v>8221</v>
      </c>
      <c r="E1493">
        <v>21</v>
      </c>
    </row>
    <row r="1494" spans="1:5" x14ac:dyDescent="0.35">
      <c r="A1494" t="s">
        <v>8219</v>
      </c>
      <c r="B1494">
        <v>43</v>
      </c>
      <c r="D1494" t="s">
        <v>8221</v>
      </c>
      <c r="E1494">
        <v>13</v>
      </c>
    </row>
    <row r="1495" spans="1:5" x14ac:dyDescent="0.35">
      <c r="A1495" t="s">
        <v>8219</v>
      </c>
      <c r="B1495">
        <v>17</v>
      </c>
      <c r="D1495" t="s">
        <v>8221</v>
      </c>
      <c r="E1495">
        <v>0</v>
      </c>
    </row>
    <row r="1496" spans="1:5" x14ac:dyDescent="0.35">
      <c r="A1496" t="s">
        <v>8219</v>
      </c>
      <c r="B1496">
        <v>33</v>
      </c>
      <c r="D1496" t="s">
        <v>8221</v>
      </c>
      <c r="E1496">
        <v>6</v>
      </c>
    </row>
    <row r="1497" spans="1:5" x14ac:dyDescent="0.35">
      <c r="A1497" t="s">
        <v>8219</v>
      </c>
      <c r="B1497">
        <v>87</v>
      </c>
      <c r="D1497" t="s">
        <v>8221</v>
      </c>
      <c r="E1497">
        <v>0</v>
      </c>
    </row>
    <row r="1498" spans="1:5" x14ac:dyDescent="0.35">
      <c r="A1498" t="s">
        <v>8219</v>
      </c>
      <c r="B1498">
        <v>113</v>
      </c>
      <c r="D1498" t="s">
        <v>8221</v>
      </c>
      <c r="E1498">
        <v>1</v>
      </c>
    </row>
    <row r="1499" spans="1:5" x14ac:dyDescent="0.35">
      <c r="A1499" t="s">
        <v>8219</v>
      </c>
      <c r="B1499">
        <v>14</v>
      </c>
      <c r="D1499" t="s">
        <v>8221</v>
      </c>
      <c r="E1499">
        <v>0</v>
      </c>
    </row>
    <row r="1500" spans="1:5" x14ac:dyDescent="0.35">
      <c r="A1500" t="s">
        <v>8219</v>
      </c>
      <c r="B1500">
        <v>30</v>
      </c>
      <c r="D1500" t="s">
        <v>8221</v>
      </c>
      <c r="E1500">
        <v>12</v>
      </c>
    </row>
    <row r="1501" spans="1:5" x14ac:dyDescent="0.35">
      <c r="A1501" t="s">
        <v>8219</v>
      </c>
      <c r="B1501">
        <v>16</v>
      </c>
      <c r="D1501" t="s">
        <v>8221</v>
      </c>
      <c r="E1501">
        <v>2</v>
      </c>
    </row>
    <row r="1502" spans="1:5" x14ac:dyDescent="0.35">
      <c r="A1502" t="s">
        <v>8219</v>
      </c>
      <c r="B1502">
        <v>46</v>
      </c>
      <c r="D1502" t="s">
        <v>8221</v>
      </c>
      <c r="E1502">
        <v>6</v>
      </c>
    </row>
    <row r="1503" spans="1:5" x14ac:dyDescent="0.35">
      <c r="A1503" t="s">
        <v>8219</v>
      </c>
      <c r="B1503">
        <v>24</v>
      </c>
      <c r="D1503" t="s">
        <v>8221</v>
      </c>
      <c r="E1503">
        <v>1</v>
      </c>
    </row>
    <row r="1504" spans="1:5" x14ac:dyDescent="0.35">
      <c r="A1504" t="s">
        <v>8219</v>
      </c>
      <c r="B1504">
        <v>97</v>
      </c>
      <c r="D1504" t="s">
        <v>8221</v>
      </c>
      <c r="E1504">
        <v>1</v>
      </c>
    </row>
    <row r="1505" spans="1:5" x14ac:dyDescent="0.35">
      <c r="A1505" t="s">
        <v>8219</v>
      </c>
      <c r="B1505">
        <v>59</v>
      </c>
      <c r="D1505" t="s">
        <v>8221</v>
      </c>
      <c r="E1505">
        <v>5</v>
      </c>
    </row>
    <row r="1506" spans="1:5" x14ac:dyDescent="0.35">
      <c r="A1506" t="s">
        <v>8219</v>
      </c>
      <c r="B1506">
        <v>1095</v>
      </c>
      <c r="D1506" t="s">
        <v>8221</v>
      </c>
      <c r="E1506">
        <v>0</v>
      </c>
    </row>
    <row r="1507" spans="1:5" x14ac:dyDescent="0.35">
      <c r="A1507" t="s">
        <v>8219</v>
      </c>
      <c r="B1507">
        <v>218</v>
      </c>
      <c r="D1507" t="s">
        <v>8221</v>
      </c>
      <c r="E1507">
        <v>3</v>
      </c>
    </row>
    <row r="1508" spans="1:5" x14ac:dyDescent="0.35">
      <c r="A1508" t="s">
        <v>8219</v>
      </c>
      <c r="B1508">
        <v>111</v>
      </c>
      <c r="D1508" t="s">
        <v>8221</v>
      </c>
      <c r="E1508">
        <v>8</v>
      </c>
    </row>
    <row r="1509" spans="1:5" x14ac:dyDescent="0.35">
      <c r="A1509" t="s">
        <v>8219</v>
      </c>
      <c r="B1509">
        <v>56</v>
      </c>
      <c r="D1509" t="s">
        <v>8221</v>
      </c>
      <c r="E1509">
        <v>3</v>
      </c>
    </row>
    <row r="1510" spans="1:5" x14ac:dyDescent="0.35">
      <c r="A1510" t="s">
        <v>8219</v>
      </c>
      <c r="B1510">
        <v>265</v>
      </c>
      <c r="D1510" t="s">
        <v>8221</v>
      </c>
      <c r="E1510">
        <v>8</v>
      </c>
    </row>
    <row r="1511" spans="1:5" x14ac:dyDescent="0.35">
      <c r="A1511" t="s">
        <v>8219</v>
      </c>
      <c r="B1511">
        <v>28</v>
      </c>
      <c r="D1511" t="s">
        <v>8221</v>
      </c>
      <c r="E1511">
        <v>1</v>
      </c>
    </row>
    <row r="1512" spans="1:5" x14ac:dyDescent="0.35">
      <c r="A1512" t="s">
        <v>8219</v>
      </c>
      <c r="B1512">
        <v>364</v>
      </c>
      <c r="D1512" t="s">
        <v>8221</v>
      </c>
      <c r="E1512">
        <v>4</v>
      </c>
    </row>
    <row r="1513" spans="1:5" x14ac:dyDescent="0.35">
      <c r="A1513" t="s">
        <v>8219</v>
      </c>
      <c r="B1513">
        <v>27</v>
      </c>
      <c r="D1513" t="s">
        <v>8221</v>
      </c>
      <c r="E1513">
        <v>8</v>
      </c>
    </row>
    <row r="1514" spans="1:5" x14ac:dyDescent="0.35">
      <c r="A1514" t="s">
        <v>8219</v>
      </c>
      <c r="B1514">
        <v>93</v>
      </c>
      <c r="D1514" t="s">
        <v>8221</v>
      </c>
      <c r="E1514">
        <v>1</v>
      </c>
    </row>
    <row r="1515" spans="1:5" x14ac:dyDescent="0.35">
      <c r="A1515" t="s">
        <v>8219</v>
      </c>
      <c r="B1515">
        <v>64</v>
      </c>
      <c r="D1515" t="s">
        <v>8221</v>
      </c>
      <c r="E1515">
        <v>5</v>
      </c>
    </row>
    <row r="1516" spans="1:5" x14ac:dyDescent="0.35">
      <c r="A1516" t="s">
        <v>8219</v>
      </c>
      <c r="B1516">
        <v>22</v>
      </c>
      <c r="D1516" t="s">
        <v>8221</v>
      </c>
      <c r="E1516">
        <v>0</v>
      </c>
    </row>
    <row r="1517" spans="1:5" x14ac:dyDescent="0.35">
      <c r="A1517" t="s">
        <v>8219</v>
      </c>
      <c r="B1517">
        <v>59</v>
      </c>
      <c r="D1517" t="s">
        <v>8221</v>
      </c>
      <c r="E1517">
        <v>0</v>
      </c>
    </row>
    <row r="1518" spans="1:5" x14ac:dyDescent="0.35">
      <c r="A1518" t="s">
        <v>8219</v>
      </c>
      <c r="B1518">
        <v>249</v>
      </c>
      <c r="D1518" t="s">
        <v>8221</v>
      </c>
      <c r="E1518">
        <v>1</v>
      </c>
    </row>
    <row r="1519" spans="1:5" x14ac:dyDescent="0.35">
      <c r="A1519" t="s">
        <v>8219</v>
      </c>
      <c r="B1519">
        <v>392</v>
      </c>
      <c r="D1519" t="s">
        <v>8221</v>
      </c>
      <c r="E1519">
        <v>0</v>
      </c>
    </row>
    <row r="1520" spans="1:5" x14ac:dyDescent="0.35">
      <c r="A1520" t="s">
        <v>8219</v>
      </c>
      <c r="B1520">
        <v>115</v>
      </c>
      <c r="D1520" t="s">
        <v>8221</v>
      </c>
      <c r="E1520">
        <v>0</v>
      </c>
    </row>
    <row r="1521" spans="1:5" x14ac:dyDescent="0.35">
      <c r="A1521" t="s">
        <v>8219</v>
      </c>
      <c r="B1521">
        <v>433</v>
      </c>
      <c r="D1521" t="s">
        <v>8221</v>
      </c>
      <c r="E1521">
        <v>6</v>
      </c>
    </row>
    <row r="1522" spans="1:5" x14ac:dyDescent="0.35">
      <c r="A1522" t="s">
        <v>8219</v>
      </c>
      <c r="B1522">
        <v>20</v>
      </c>
      <c r="D1522" t="s">
        <v>8221</v>
      </c>
      <c r="E1522">
        <v>6</v>
      </c>
    </row>
    <row r="1523" spans="1:5" x14ac:dyDescent="0.35">
      <c r="A1523" t="s">
        <v>8219</v>
      </c>
      <c r="B1523">
        <v>8</v>
      </c>
      <c r="D1523" t="s">
        <v>8221</v>
      </c>
      <c r="E1523">
        <v>14</v>
      </c>
    </row>
    <row r="1524" spans="1:5" x14ac:dyDescent="0.35">
      <c r="A1524" t="s">
        <v>8219</v>
      </c>
      <c r="B1524">
        <v>175</v>
      </c>
      <c r="D1524" t="s">
        <v>8221</v>
      </c>
      <c r="E1524">
        <v>6</v>
      </c>
    </row>
    <row r="1525" spans="1:5" x14ac:dyDescent="0.35">
      <c r="A1525" t="s">
        <v>8219</v>
      </c>
      <c r="B1525">
        <v>104</v>
      </c>
      <c r="D1525" t="s">
        <v>8221</v>
      </c>
      <c r="E1525">
        <v>33</v>
      </c>
    </row>
    <row r="1526" spans="1:5" x14ac:dyDescent="0.35">
      <c r="A1526" t="s">
        <v>8219</v>
      </c>
      <c r="B1526">
        <v>17</v>
      </c>
      <c r="D1526" t="s">
        <v>8221</v>
      </c>
      <c r="E1526">
        <v>4</v>
      </c>
    </row>
    <row r="1527" spans="1:5" x14ac:dyDescent="0.35">
      <c r="A1527" t="s">
        <v>8219</v>
      </c>
      <c r="B1527">
        <v>277</v>
      </c>
      <c r="D1527" t="s">
        <v>8221</v>
      </c>
      <c r="E1527">
        <v>1</v>
      </c>
    </row>
    <row r="1528" spans="1:5" x14ac:dyDescent="0.35">
      <c r="A1528" t="s">
        <v>8219</v>
      </c>
      <c r="B1528">
        <v>118</v>
      </c>
      <c r="D1528" t="s">
        <v>8221</v>
      </c>
      <c r="E1528">
        <v>0</v>
      </c>
    </row>
    <row r="1529" spans="1:5" x14ac:dyDescent="0.35">
      <c r="A1529" t="s">
        <v>8219</v>
      </c>
      <c r="B1529">
        <v>97</v>
      </c>
      <c r="D1529" t="s">
        <v>8221</v>
      </c>
      <c r="E1529">
        <v>6</v>
      </c>
    </row>
    <row r="1530" spans="1:5" x14ac:dyDescent="0.35">
      <c r="A1530" t="s">
        <v>8219</v>
      </c>
      <c r="B1530">
        <v>20</v>
      </c>
      <c r="D1530" t="s">
        <v>8221</v>
      </c>
      <c r="E1530">
        <v>6</v>
      </c>
    </row>
    <row r="1531" spans="1:5" x14ac:dyDescent="0.35">
      <c r="A1531" t="s">
        <v>8219</v>
      </c>
      <c r="B1531">
        <v>26</v>
      </c>
      <c r="D1531" t="s">
        <v>8221</v>
      </c>
      <c r="E1531">
        <v>1</v>
      </c>
    </row>
    <row r="1532" spans="1:5" x14ac:dyDescent="0.35">
      <c r="A1532" t="s">
        <v>8219</v>
      </c>
      <c r="B1532">
        <v>128</v>
      </c>
      <c r="D1532" t="s">
        <v>8221</v>
      </c>
      <c r="E1532">
        <v>3</v>
      </c>
    </row>
    <row r="1533" spans="1:5" x14ac:dyDescent="0.35">
      <c r="A1533" t="s">
        <v>8219</v>
      </c>
      <c r="B1533">
        <v>15</v>
      </c>
    </row>
    <row r="1534" spans="1:5" x14ac:dyDescent="0.35">
      <c r="A1534" t="s">
        <v>8219</v>
      </c>
      <c r="B1534">
        <v>25</v>
      </c>
    </row>
    <row r="1535" spans="1:5" x14ac:dyDescent="0.35">
      <c r="A1535" t="s">
        <v>8219</v>
      </c>
      <c r="B1535">
        <v>55</v>
      </c>
    </row>
    <row r="1536" spans="1:5" x14ac:dyDescent="0.35">
      <c r="A1536" t="s">
        <v>8219</v>
      </c>
      <c r="B1536">
        <v>107</v>
      </c>
    </row>
    <row r="1537" spans="1:2" x14ac:dyDescent="0.35">
      <c r="A1537" t="s">
        <v>8219</v>
      </c>
      <c r="B1537">
        <v>557</v>
      </c>
    </row>
    <row r="1538" spans="1:2" x14ac:dyDescent="0.35">
      <c r="A1538" t="s">
        <v>8219</v>
      </c>
      <c r="B1538">
        <v>40</v>
      </c>
    </row>
    <row r="1539" spans="1:2" x14ac:dyDescent="0.35">
      <c r="A1539" t="s">
        <v>8219</v>
      </c>
      <c r="B1539">
        <v>36</v>
      </c>
    </row>
    <row r="1540" spans="1:2" x14ac:dyDescent="0.35">
      <c r="A1540" t="s">
        <v>8219</v>
      </c>
      <c r="B1540">
        <v>159</v>
      </c>
    </row>
    <row r="1541" spans="1:2" x14ac:dyDescent="0.35">
      <c r="A1541" t="s">
        <v>8219</v>
      </c>
      <c r="B1541">
        <v>41</v>
      </c>
    </row>
    <row r="1542" spans="1:2" x14ac:dyDescent="0.35">
      <c r="A1542" t="s">
        <v>8219</v>
      </c>
      <c r="B1542">
        <v>226</v>
      </c>
    </row>
    <row r="1543" spans="1:2" x14ac:dyDescent="0.35">
      <c r="A1543" t="s">
        <v>8219</v>
      </c>
      <c r="B1543">
        <v>30</v>
      </c>
    </row>
    <row r="1544" spans="1:2" x14ac:dyDescent="0.35">
      <c r="A1544" t="s">
        <v>8219</v>
      </c>
      <c r="B1544">
        <v>103</v>
      </c>
    </row>
    <row r="1545" spans="1:2" x14ac:dyDescent="0.35">
      <c r="A1545" t="s">
        <v>8219</v>
      </c>
      <c r="B1545">
        <v>62</v>
      </c>
    </row>
    <row r="1546" spans="1:2" x14ac:dyDescent="0.35">
      <c r="A1546" t="s">
        <v>8219</v>
      </c>
      <c r="B1546">
        <v>6</v>
      </c>
    </row>
    <row r="1547" spans="1:2" x14ac:dyDescent="0.35">
      <c r="A1547" t="s">
        <v>8219</v>
      </c>
      <c r="B1547">
        <v>182</v>
      </c>
    </row>
    <row r="1548" spans="1:2" x14ac:dyDescent="0.35">
      <c r="A1548" t="s">
        <v>8219</v>
      </c>
      <c r="B1548">
        <v>145</v>
      </c>
    </row>
    <row r="1549" spans="1:2" x14ac:dyDescent="0.35">
      <c r="A1549" t="s">
        <v>8219</v>
      </c>
      <c r="B1549">
        <v>25</v>
      </c>
    </row>
    <row r="1550" spans="1:2" x14ac:dyDescent="0.35">
      <c r="A1550" t="s">
        <v>8219</v>
      </c>
      <c r="B1550">
        <v>320</v>
      </c>
    </row>
    <row r="1551" spans="1:2" x14ac:dyDescent="0.35">
      <c r="A1551" t="s">
        <v>8219</v>
      </c>
      <c r="B1551">
        <v>99</v>
      </c>
    </row>
    <row r="1552" spans="1:2" x14ac:dyDescent="0.35">
      <c r="A1552" t="s">
        <v>8219</v>
      </c>
      <c r="B1552">
        <v>348</v>
      </c>
    </row>
    <row r="1553" spans="1:2" x14ac:dyDescent="0.35">
      <c r="A1553" t="s">
        <v>8219</v>
      </c>
      <c r="B1553">
        <v>41</v>
      </c>
    </row>
    <row r="1554" spans="1:2" x14ac:dyDescent="0.35">
      <c r="A1554" t="s">
        <v>8219</v>
      </c>
      <c r="B1554">
        <v>29</v>
      </c>
    </row>
    <row r="1555" spans="1:2" x14ac:dyDescent="0.35">
      <c r="A1555" t="s">
        <v>8219</v>
      </c>
      <c r="B1555">
        <v>25</v>
      </c>
    </row>
    <row r="1556" spans="1:2" x14ac:dyDescent="0.35">
      <c r="A1556" t="s">
        <v>8219</v>
      </c>
      <c r="B1556">
        <v>23</v>
      </c>
    </row>
    <row r="1557" spans="1:2" x14ac:dyDescent="0.35">
      <c r="A1557" t="s">
        <v>8219</v>
      </c>
      <c r="B1557">
        <v>1260</v>
      </c>
    </row>
    <row r="1558" spans="1:2" x14ac:dyDescent="0.35">
      <c r="A1558" t="s">
        <v>8219</v>
      </c>
      <c r="B1558">
        <v>307</v>
      </c>
    </row>
    <row r="1559" spans="1:2" x14ac:dyDescent="0.35">
      <c r="A1559" t="s">
        <v>8219</v>
      </c>
      <c r="B1559">
        <v>329</v>
      </c>
    </row>
    <row r="1560" spans="1:2" x14ac:dyDescent="0.35">
      <c r="A1560" t="s">
        <v>8219</v>
      </c>
      <c r="B1560">
        <v>32</v>
      </c>
    </row>
    <row r="1561" spans="1:2" x14ac:dyDescent="0.35">
      <c r="A1561" t="s">
        <v>8219</v>
      </c>
      <c r="B1561">
        <v>27</v>
      </c>
    </row>
    <row r="1562" spans="1:2" x14ac:dyDescent="0.35">
      <c r="A1562" t="s">
        <v>8219</v>
      </c>
      <c r="B1562">
        <v>236</v>
      </c>
    </row>
    <row r="1563" spans="1:2" x14ac:dyDescent="0.35">
      <c r="A1563" t="s">
        <v>8219</v>
      </c>
      <c r="B1563">
        <v>42</v>
      </c>
    </row>
    <row r="1564" spans="1:2" x14ac:dyDescent="0.35">
      <c r="A1564" t="s">
        <v>8219</v>
      </c>
      <c r="B1564">
        <v>95</v>
      </c>
    </row>
    <row r="1565" spans="1:2" x14ac:dyDescent="0.35">
      <c r="A1565" t="s">
        <v>8219</v>
      </c>
      <c r="B1565">
        <v>37</v>
      </c>
    </row>
    <row r="1566" spans="1:2" x14ac:dyDescent="0.35">
      <c r="A1566" t="s">
        <v>8219</v>
      </c>
      <c r="B1566">
        <v>128</v>
      </c>
    </row>
    <row r="1567" spans="1:2" x14ac:dyDescent="0.35">
      <c r="A1567" t="s">
        <v>8219</v>
      </c>
      <c r="B1567">
        <v>156</v>
      </c>
    </row>
    <row r="1568" spans="1:2" x14ac:dyDescent="0.35">
      <c r="A1568" t="s">
        <v>8219</v>
      </c>
      <c r="B1568">
        <v>64</v>
      </c>
    </row>
    <row r="1569" spans="1:2" x14ac:dyDescent="0.35">
      <c r="A1569" t="s">
        <v>8219</v>
      </c>
      <c r="B1569">
        <v>58</v>
      </c>
    </row>
    <row r="1570" spans="1:2" x14ac:dyDescent="0.35">
      <c r="A1570" t="s">
        <v>8219</v>
      </c>
      <c r="B1570">
        <v>20</v>
      </c>
    </row>
    <row r="1571" spans="1:2" x14ac:dyDescent="0.35">
      <c r="A1571" t="s">
        <v>8219</v>
      </c>
      <c r="B1571">
        <v>47</v>
      </c>
    </row>
    <row r="1572" spans="1:2" x14ac:dyDescent="0.35">
      <c r="A1572" t="s">
        <v>8219</v>
      </c>
      <c r="B1572">
        <v>54</v>
      </c>
    </row>
    <row r="1573" spans="1:2" x14ac:dyDescent="0.35">
      <c r="A1573" t="s">
        <v>8219</v>
      </c>
      <c r="B1573">
        <v>9</v>
      </c>
    </row>
    <row r="1574" spans="1:2" x14ac:dyDescent="0.35">
      <c r="A1574" t="s">
        <v>8219</v>
      </c>
      <c r="B1574">
        <v>213</v>
      </c>
    </row>
    <row r="1575" spans="1:2" x14ac:dyDescent="0.35">
      <c r="A1575" t="s">
        <v>8219</v>
      </c>
      <c r="B1575">
        <v>57</v>
      </c>
    </row>
    <row r="1576" spans="1:2" x14ac:dyDescent="0.35">
      <c r="A1576" t="s">
        <v>8219</v>
      </c>
      <c r="B1576">
        <v>25</v>
      </c>
    </row>
    <row r="1577" spans="1:2" x14ac:dyDescent="0.35">
      <c r="A1577" t="s">
        <v>8219</v>
      </c>
      <c r="B1577">
        <v>104</v>
      </c>
    </row>
    <row r="1578" spans="1:2" x14ac:dyDescent="0.35">
      <c r="A1578" t="s">
        <v>8219</v>
      </c>
      <c r="B1578">
        <v>34</v>
      </c>
    </row>
    <row r="1579" spans="1:2" x14ac:dyDescent="0.35">
      <c r="A1579" t="s">
        <v>8219</v>
      </c>
      <c r="B1579">
        <v>67</v>
      </c>
    </row>
    <row r="1580" spans="1:2" x14ac:dyDescent="0.35">
      <c r="A1580" t="s">
        <v>8219</v>
      </c>
      <c r="B1580">
        <v>241</v>
      </c>
    </row>
    <row r="1581" spans="1:2" x14ac:dyDescent="0.35">
      <c r="A1581" t="s">
        <v>8219</v>
      </c>
      <c r="B1581">
        <v>123</v>
      </c>
    </row>
    <row r="1582" spans="1:2" x14ac:dyDescent="0.35">
      <c r="A1582" t="s">
        <v>8219</v>
      </c>
      <c r="B1582">
        <v>302</v>
      </c>
    </row>
    <row r="1583" spans="1:2" x14ac:dyDescent="0.35">
      <c r="A1583" t="s">
        <v>8219</v>
      </c>
      <c r="B1583">
        <v>89</v>
      </c>
    </row>
    <row r="1584" spans="1:2" x14ac:dyDescent="0.35">
      <c r="A1584" t="s">
        <v>8219</v>
      </c>
      <c r="B1584">
        <v>41</v>
      </c>
    </row>
    <row r="1585" spans="1:2" x14ac:dyDescent="0.35">
      <c r="A1585" t="s">
        <v>8219</v>
      </c>
      <c r="B1585">
        <v>69</v>
      </c>
    </row>
    <row r="1586" spans="1:2" x14ac:dyDescent="0.35">
      <c r="A1586" t="s">
        <v>8219</v>
      </c>
      <c r="B1586">
        <v>52</v>
      </c>
    </row>
    <row r="1587" spans="1:2" x14ac:dyDescent="0.35">
      <c r="A1587" t="s">
        <v>8219</v>
      </c>
      <c r="B1587">
        <v>57</v>
      </c>
    </row>
    <row r="1588" spans="1:2" x14ac:dyDescent="0.35">
      <c r="A1588" t="s">
        <v>8219</v>
      </c>
      <c r="B1588">
        <v>74</v>
      </c>
    </row>
    <row r="1589" spans="1:2" x14ac:dyDescent="0.35">
      <c r="A1589" t="s">
        <v>8219</v>
      </c>
      <c r="B1589">
        <v>63</v>
      </c>
    </row>
    <row r="1590" spans="1:2" x14ac:dyDescent="0.35">
      <c r="A1590" t="s">
        <v>8219</v>
      </c>
      <c r="B1590">
        <v>72</v>
      </c>
    </row>
    <row r="1591" spans="1:2" x14ac:dyDescent="0.35">
      <c r="A1591" t="s">
        <v>8219</v>
      </c>
      <c r="B1591">
        <v>71</v>
      </c>
    </row>
    <row r="1592" spans="1:2" x14ac:dyDescent="0.35">
      <c r="A1592" t="s">
        <v>8219</v>
      </c>
      <c r="B1592">
        <v>21</v>
      </c>
    </row>
    <row r="1593" spans="1:2" x14ac:dyDescent="0.35">
      <c r="A1593" t="s">
        <v>8219</v>
      </c>
      <c r="B1593">
        <v>930</v>
      </c>
    </row>
    <row r="1594" spans="1:2" x14ac:dyDescent="0.35">
      <c r="A1594" t="s">
        <v>8219</v>
      </c>
      <c r="B1594">
        <v>55</v>
      </c>
    </row>
    <row r="1595" spans="1:2" x14ac:dyDescent="0.35">
      <c r="A1595" t="s">
        <v>8219</v>
      </c>
      <c r="B1595">
        <v>61</v>
      </c>
    </row>
    <row r="1596" spans="1:2" x14ac:dyDescent="0.35">
      <c r="A1596" t="s">
        <v>8219</v>
      </c>
      <c r="B1596">
        <v>82</v>
      </c>
    </row>
    <row r="1597" spans="1:2" x14ac:dyDescent="0.35">
      <c r="A1597" t="s">
        <v>8219</v>
      </c>
      <c r="B1597">
        <v>71</v>
      </c>
    </row>
    <row r="1598" spans="1:2" x14ac:dyDescent="0.35">
      <c r="A1598" t="s">
        <v>8219</v>
      </c>
      <c r="B1598">
        <v>117</v>
      </c>
    </row>
    <row r="1599" spans="1:2" x14ac:dyDescent="0.35">
      <c r="A1599" t="s">
        <v>8219</v>
      </c>
      <c r="B1599">
        <v>29</v>
      </c>
    </row>
    <row r="1600" spans="1:2" x14ac:dyDescent="0.35">
      <c r="A1600" t="s">
        <v>8219</v>
      </c>
      <c r="B1600">
        <v>74</v>
      </c>
    </row>
    <row r="1601" spans="1:2" x14ac:dyDescent="0.35">
      <c r="A1601" t="s">
        <v>8219</v>
      </c>
      <c r="B1601">
        <v>23</v>
      </c>
    </row>
    <row r="1602" spans="1:2" x14ac:dyDescent="0.35">
      <c r="A1602" t="s">
        <v>8219</v>
      </c>
      <c r="B1602">
        <v>60</v>
      </c>
    </row>
    <row r="1603" spans="1:2" x14ac:dyDescent="0.35">
      <c r="A1603" t="s">
        <v>8219</v>
      </c>
      <c r="B1603">
        <v>55</v>
      </c>
    </row>
    <row r="1604" spans="1:2" x14ac:dyDescent="0.35">
      <c r="A1604" t="s">
        <v>8219</v>
      </c>
      <c r="B1604">
        <v>51</v>
      </c>
    </row>
    <row r="1605" spans="1:2" x14ac:dyDescent="0.35">
      <c r="A1605" t="s">
        <v>8219</v>
      </c>
      <c r="B1605">
        <v>78</v>
      </c>
    </row>
    <row r="1606" spans="1:2" x14ac:dyDescent="0.35">
      <c r="A1606" t="s">
        <v>8219</v>
      </c>
      <c r="B1606">
        <v>62</v>
      </c>
    </row>
    <row r="1607" spans="1:2" x14ac:dyDescent="0.35">
      <c r="A1607" t="s">
        <v>8219</v>
      </c>
      <c r="B1607">
        <v>45</v>
      </c>
    </row>
    <row r="1608" spans="1:2" x14ac:dyDescent="0.35">
      <c r="A1608" t="s">
        <v>8219</v>
      </c>
      <c r="B1608">
        <v>15</v>
      </c>
    </row>
    <row r="1609" spans="1:2" x14ac:dyDescent="0.35">
      <c r="A1609" t="s">
        <v>8219</v>
      </c>
      <c r="B1609">
        <v>151</v>
      </c>
    </row>
    <row r="1610" spans="1:2" x14ac:dyDescent="0.35">
      <c r="A1610" t="s">
        <v>8219</v>
      </c>
      <c r="B1610">
        <v>68</v>
      </c>
    </row>
    <row r="1611" spans="1:2" x14ac:dyDescent="0.35">
      <c r="A1611" t="s">
        <v>8219</v>
      </c>
      <c r="B1611">
        <v>46</v>
      </c>
    </row>
    <row r="1612" spans="1:2" x14ac:dyDescent="0.35">
      <c r="A1612" t="s">
        <v>8219</v>
      </c>
      <c r="B1612">
        <v>24</v>
      </c>
    </row>
    <row r="1613" spans="1:2" x14ac:dyDescent="0.35">
      <c r="A1613" t="s">
        <v>8219</v>
      </c>
      <c r="B1613">
        <v>70</v>
      </c>
    </row>
    <row r="1614" spans="1:2" x14ac:dyDescent="0.35">
      <c r="A1614" t="s">
        <v>8219</v>
      </c>
      <c r="B1614">
        <v>244</v>
      </c>
    </row>
    <row r="1615" spans="1:2" x14ac:dyDescent="0.35">
      <c r="A1615" t="s">
        <v>8219</v>
      </c>
      <c r="B1615">
        <v>82</v>
      </c>
    </row>
    <row r="1616" spans="1:2" x14ac:dyDescent="0.35">
      <c r="A1616" t="s">
        <v>8219</v>
      </c>
      <c r="B1616">
        <v>226</v>
      </c>
    </row>
    <row r="1617" spans="1:2" x14ac:dyDescent="0.35">
      <c r="A1617" t="s">
        <v>8219</v>
      </c>
      <c r="B1617">
        <v>60</v>
      </c>
    </row>
    <row r="1618" spans="1:2" x14ac:dyDescent="0.35">
      <c r="A1618" t="s">
        <v>8219</v>
      </c>
      <c r="B1618">
        <v>322</v>
      </c>
    </row>
    <row r="1619" spans="1:2" x14ac:dyDescent="0.35">
      <c r="A1619" t="s">
        <v>8219</v>
      </c>
      <c r="B1619">
        <v>94</v>
      </c>
    </row>
    <row r="1620" spans="1:2" x14ac:dyDescent="0.35">
      <c r="A1620" t="s">
        <v>8219</v>
      </c>
      <c r="B1620">
        <v>47</v>
      </c>
    </row>
    <row r="1621" spans="1:2" x14ac:dyDescent="0.35">
      <c r="A1621" t="s">
        <v>8219</v>
      </c>
      <c r="B1621">
        <v>115</v>
      </c>
    </row>
    <row r="1622" spans="1:2" x14ac:dyDescent="0.35">
      <c r="A1622" t="s">
        <v>8219</v>
      </c>
      <c r="B1622">
        <v>134</v>
      </c>
    </row>
    <row r="1623" spans="1:2" x14ac:dyDescent="0.35">
      <c r="A1623" t="s">
        <v>8219</v>
      </c>
      <c r="B1623">
        <v>35</v>
      </c>
    </row>
    <row r="1624" spans="1:2" x14ac:dyDescent="0.35">
      <c r="A1624" t="s">
        <v>8219</v>
      </c>
      <c r="B1624">
        <v>104</v>
      </c>
    </row>
    <row r="1625" spans="1:2" x14ac:dyDescent="0.35">
      <c r="A1625" t="s">
        <v>8219</v>
      </c>
      <c r="B1625">
        <v>184</v>
      </c>
    </row>
    <row r="1626" spans="1:2" x14ac:dyDescent="0.35">
      <c r="A1626" t="s">
        <v>8219</v>
      </c>
      <c r="B1626">
        <v>119</v>
      </c>
    </row>
    <row r="1627" spans="1:2" x14ac:dyDescent="0.35">
      <c r="A1627" t="s">
        <v>8219</v>
      </c>
      <c r="B1627">
        <v>59</v>
      </c>
    </row>
    <row r="1628" spans="1:2" x14ac:dyDescent="0.35">
      <c r="A1628" t="s">
        <v>8219</v>
      </c>
      <c r="B1628">
        <v>113</v>
      </c>
    </row>
    <row r="1629" spans="1:2" x14ac:dyDescent="0.35">
      <c r="A1629" t="s">
        <v>8219</v>
      </c>
      <c r="B1629">
        <v>84</v>
      </c>
    </row>
    <row r="1630" spans="1:2" x14ac:dyDescent="0.35">
      <c r="A1630" t="s">
        <v>8219</v>
      </c>
      <c r="B1630">
        <v>74</v>
      </c>
    </row>
    <row r="1631" spans="1:2" x14ac:dyDescent="0.35">
      <c r="A1631" t="s">
        <v>8219</v>
      </c>
      <c r="B1631">
        <v>216</v>
      </c>
    </row>
    <row r="1632" spans="1:2" x14ac:dyDescent="0.35">
      <c r="A1632" t="s">
        <v>8219</v>
      </c>
      <c r="B1632">
        <v>39</v>
      </c>
    </row>
    <row r="1633" spans="1:2" x14ac:dyDescent="0.35">
      <c r="A1633" t="s">
        <v>8219</v>
      </c>
      <c r="B1633">
        <v>21</v>
      </c>
    </row>
    <row r="1634" spans="1:2" x14ac:dyDescent="0.35">
      <c r="A1634" t="s">
        <v>8219</v>
      </c>
      <c r="B1634">
        <v>30</v>
      </c>
    </row>
    <row r="1635" spans="1:2" x14ac:dyDescent="0.35">
      <c r="A1635" t="s">
        <v>8219</v>
      </c>
      <c r="B1635">
        <v>37</v>
      </c>
    </row>
    <row r="1636" spans="1:2" x14ac:dyDescent="0.35">
      <c r="A1636" t="s">
        <v>8219</v>
      </c>
      <c r="B1636">
        <v>202</v>
      </c>
    </row>
    <row r="1637" spans="1:2" x14ac:dyDescent="0.35">
      <c r="A1637" t="s">
        <v>8219</v>
      </c>
      <c r="B1637">
        <v>37</v>
      </c>
    </row>
    <row r="1638" spans="1:2" x14ac:dyDescent="0.35">
      <c r="A1638" t="s">
        <v>8219</v>
      </c>
      <c r="B1638">
        <v>28</v>
      </c>
    </row>
    <row r="1639" spans="1:2" x14ac:dyDescent="0.35">
      <c r="A1639" t="s">
        <v>8219</v>
      </c>
      <c r="B1639">
        <v>26</v>
      </c>
    </row>
    <row r="1640" spans="1:2" x14ac:dyDescent="0.35">
      <c r="A1640" t="s">
        <v>8219</v>
      </c>
      <c r="B1640">
        <v>61</v>
      </c>
    </row>
    <row r="1641" spans="1:2" x14ac:dyDescent="0.35">
      <c r="A1641" t="s">
        <v>8219</v>
      </c>
      <c r="B1641">
        <v>115</v>
      </c>
    </row>
    <row r="1642" spans="1:2" x14ac:dyDescent="0.35">
      <c r="A1642" t="s">
        <v>8219</v>
      </c>
      <c r="B1642">
        <v>181</v>
      </c>
    </row>
    <row r="1643" spans="1:2" x14ac:dyDescent="0.35">
      <c r="A1643" t="s">
        <v>8219</v>
      </c>
      <c r="B1643">
        <v>110</v>
      </c>
    </row>
    <row r="1644" spans="1:2" x14ac:dyDescent="0.35">
      <c r="A1644" t="s">
        <v>8219</v>
      </c>
      <c r="B1644">
        <v>269</v>
      </c>
    </row>
    <row r="1645" spans="1:2" x14ac:dyDescent="0.35">
      <c r="A1645" t="s">
        <v>8219</v>
      </c>
      <c r="B1645">
        <v>79</v>
      </c>
    </row>
    <row r="1646" spans="1:2" x14ac:dyDescent="0.35">
      <c r="A1646" t="s">
        <v>8219</v>
      </c>
      <c r="B1646">
        <v>104</v>
      </c>
    </row>
    <row r="1647" spans="1:2" x14ac:dyDescent="0.35">
      <c r="A1647" t="s">
        <v>8219</v>
      </c>
      <c r="B1647">
        <v>34</v>
      </c>
    </row>
    <row r="1648" spans="1:2" x14ac:dyDescent="0.35">
      <c r="A1648" t="s">
        <v>8219</v>
      </c>
      <c r="B1648">
        <v>167</v>
      </c>
    </row>
    <row r="1649" spans="1:2" x14ac:dyDescent="0.35">
      <c r="A1649" t="s">
        <v>8219</v>
      </c>
      <c r="B1649">
        <v>183</v>
      </c>
    </row>
    <row r="1650" spans="1:2" x14ac:dyDescent="0.35">
      <c r="A1650" t="s">
        <v>8219</v>
      </c>
      <c r="B1650">
        <v>71</v>
      </c>
    </row>
    <row r="1651" spans="1:2" x14ac:dyDescent="0.35">
      <c r="A1651" t="s">
        <v>8219</v>
      </c>
      <c r="B1651">
        <v>69</v>
      </c>
    </row>
    <row r="1652" spans="1:2" x14ac:dyDescent="0.35">
      <c r="A1652" t="s">
        <v>8219</v>
      </c>
      <c r="B1652">
        <v>270</v>
      </c>
    </row>
    <row r="1653" spans="1:2" x14ac:dyDescent="0.35">
      <c r="A1653" t="s">
        <v>8219</v>
      </c>
      <c r="B1653">
        <v>193</v>
      </c>
    </row>
    <row r="1654" spans="1:2" x14ac:dyDescent="0.35">
      <c r="A1654" t="s">
        <v>8219</v>
      </c>
      <c r="B1654">
        <v>57</v>
      </c>
    </row>
    <row r="1655" spans="1:2" x14ac:dyDescent="0.35">
      <c r="A1655" t="s">
        <v>8219</v>
      </c>
      <c r="B1655">
        <v>200</v>
      </c>
    </row>
    <row r="1656" spans="1:2" x14ac:dyDescent="0.35">
      <c r="A1656" t="s">
        <v>8219</v>
      </c>
      <c r="B1656">
        <v>88</v>
      </c>
    </row>
    <row r="1657" spans="1:2" x14ac:dyDescent="0.35">
      <c r="A1657" t="s">
        <v>8219</v>
      </c>
      <c r="B1657">
        <v>213</v>
      </c>
    </row>
    <row r="1658" spans="1:2" x14ac:dyDescent="0.35">
      <c r="A1658" t="s">
        <v>8219</v>
      </c>
      <c r="B1658">
        <v>20</v>
      </c>
    </row>
    <row r="1659" spans="1:2" x14ac:dyDescent="0.35">
      <c r="A1659" t="s">
        <v>8219</v>
      </c>
      <c r="B1659">
        <v>50</v>
      </c>
    </row>
    <row r="1660" spans="1:2" x14ac:dyDescent="0.35">
      <c r="A1660" t="s">
        <v>8219</v>
      </c>
      <c r="B1660">
        <v>115</v>
      </c>
    </row>
    <row r="1661" spans="1:2" x14ac:dyDescent="0.35">
      <c r="A1661" t="s">
        <v>8219</v>
      </c>
      <c r="B1661">
        <v>186</v>
      </c>
    </row>
    <row r="1662" spans="1:2" x14ac:dyDescent="0.35">
      <c r="A1662" t="s">
        <v>8219</v>
      </c>
      <c r="B1662">
        <v>18</v>
      </c>
    </row>
    <row r="1663" spans="1:2" x14ac:dyDescent="0.35">
      <c r="A1663" t="s">
        <v>8219</v>
      </c>
      <c r="B1663">
        <v>176</v>
      </c>
    </row>
    <row r="1664" spans="1:2" x14ac:dyDescent="0.35">
      <c r="A1664" t="s">
        <v>8219</v>
      </c>
      <c r="B1664">
        <v>41</v>
      </c>
    </row>
    <row r="1665" spans="1:2" x14ac:dyDescent="0.35">
      <c r="A1665" t="s">
        <v>8219</v>
      </c>
      <c r="B1665">
        <v>75</v>
      </c>
    </row>
    <row r="1666" spans="1:2" x14ac:dyDescent="0.35">
      <c r="A1666" t="s">
        <v>8219</v>
      </c>
      <c r="B1666">
        <v>97</v>
      </c>
    </row>
    <row r="1667" spans="1:2" x14ac:dyDescent="0.35">
      <c r="A1667" t="s">
        <v>8219</v>
      </c>
      <c r="B1667">
        <v>73</v>
      </c>
    </row>
    <row r="1668" spans="1:2" x14ac:dyDescent="0.35">
      <c r="A1668" t="s">
        <v>8219</v>
      </c>
      <c r="B1668">
        <v>49</v>
      </c>
    </row>
    <row r="1669" spans="1:2" x14ac:dyDescent="0.35">
      <c r="A1669" t="s">
        <v>8219</v>
      </c>
      <c r="B1669">
        <v>134</v>
      </c>
    </row>
    <row r="1670" spans="1:2" x14ac:dyDescent="0.35">
      <c r="A1670" t="s">
        <v>8219</v>
      </c>
      <c r="B1670">
        <v>68</v>
      </c>
    </row>
    <row r="1671" spans="1:2" x14ac:dyDescent="0.35">
      <c r="A1671" t="s">
        <v>8219</v>
      </c>
      <c r="B1671">
        <v>49</v>
      </c>
    </row>
    <row r="1672" spans="1:2" x14ac:dyDescent="0.35">
      <c r="A1672" t="s">
        <v>8219</v>
      </c>
      <c r="B1672">
        <v>63</v>
      </c>
    </row>
    <row r="1673" spans="1:2" x14ac:dyDescent="0.35">
      <c r="A1673" t="s">
        <v>8219</v>
      </c>
      <c r="B1673">
        <v>163</v>
      </c>
    </row>
    <row r="1674" spans="1:2" x14ac:dyDescent="0.35">
      <c r="A1674" t="s">
        <v>8219</v>
      </c>
      <c r="B1674">
        <v>288</v>
      </c>
    </row>
    <row r="1675" spans="1:2" x14ac:dyDescent="0.35">
      <c r="A1675" t="s">
        <v>8219</v>
      </c>
      <c r="B1675">
        <v>42</v>
      </c>
    </row>
    <row r="1676" spans="1:2" x14ac:dyDescent="0.35">
      <c r="A1676" t="s">
        <v>8219</v>
      </c>
      <c r="B1676">
        <v>70</v>
      </c>
    </row>
    <row r="1677" spans="1:2" x14ac:dyDescent="0.35">
      <c r="A1677" t="s">
        <v>8219</v>
      </c>
      <c r="B1677">
        <v>30</v>
      </c>
    </row>
    <row r="1678" spans="1:2" x14ac:dyDescent="0.35">
      <c r="A1678" t="s">
        <v>8219</v>
      </c>
      <c r="B1678">
        <v>51</v>
      </c>
    </row>
    <row r="1679" spans="1:2" x14ac:dyDescent="0.35">
      <c r="A1679" t="s">
        <v>8219</v>
      </c>
      <c r="B1679">
        <v>145</v>
      </c>
    </row>
    <row r="1680" spans="1:2" x14ac:dyDescent="0.35">
      <c r="A1680" t="s">
        <v>8219</v>
      </c>
      <c r="B1680">
        <v>21</v>
      </c>
    </row>
    <row r="1681" spans="1:2" x14ac:dyDescent="0.35">
      <c r="A1681" t="s">
        <v>8219</v>
      </c>
      <c r="B1681">
        <v>286</v>
      </c>
    </row>
    <row r="1682" spans="1:2" x14ac:dyDescent="0.35">
      <c r="A1682" t="s">
        <v>8219</v>
      </c>
      <c r="B1682">
        <v>12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100</v>
      </c>
    </row>
    <row r="1685" spans="1:2" x14ac:dyDescent="0.35">
      <c r="A1685" t="s">
        <v>8219</v>
      </c>
      <c r="B1685">
        <v>34</v>
      </c>
    </row>
    <row r="1686" spans="1:2" x14ac:dyDescent="0.35">
      <c r="A1686" t="s">
        <v>8219</v>
      </c>
      <c r="B1686">
        <v>63</v>
      </c>
    </row>
    <row r="1687" spans="1:2" x14ac:dyDescent="0.35">
      <c r="A1687" t="s">
        <v>8219</v>
      </c>
      <c r="B1687">
        <v>30</v>
      </c>
    </row>
    <row r="1688" spans="1:2" x14ac:dyDescent="0.35">
      <c r="A1688" t="s">
        <v>8219</v>
      </c>
      <c r="B1688">
        <v>47</v>
      </c>
    </row>
    <row r="1689" spans="1:2" x14ac:dyDescent="0.35">
      <c r="A1689" t="s">
        <v>8219</v>
      </c>
      <c r="B1689">
        <v>237</v>
      </c>
    </row>
    <row r="1690" spans="1:2" x14ac:dyDescent="0.35">
      <c r="A1690" t="s">
        <v>8219</v>
      </c>
      <c r="B1690">
        <v>47</v>
      </c>
    </row>
    <row r="1691" spans="1:2" x14ac:dyDescent="0.35">
      <c r="A1691" t="s">
        <v>8219</v>
      </c>
      <c r="B1691">
        <v>15</v>
      </c>
    </row>
    <row r="1692" spans="1:2" x14ac:dyDescent="0.35">
      <c r="A1692" t="s">
        <v>8219</v>
      </c>
      <c r="B1692">
        <v>81</v>
      </c>
    </row>
    <row r="1693" spans="1:2" x14ac:dyDescent="0.35">
      <c r="A1693" t="s">
        <v>8219</v>
      </c>
      <c r="B1693">
        <v>122</v>
      </c>
    </row>
    <row r="1694" spans="1:2" x14ac:dyDescent="0.35">
      <c r="A1694" t="s">
        <v>8219</v>
      </c>
      <c r="B1694">
        <v>34</v>
      </c>
    </row>
    <row r="1695" spans="1:2" x14ac:dyDescent="0.35">
      <c r="A1695" t="s">
        <v>8219</v>
      </c>
      <c r="B1695">
        <v>207</v>
      </c>
    </row>
    <row r="1696" spans="1:2" x14ac:dyDescent="0.35">
      <c r="A1696" t="s">
        <v>8219</v>
      </c>
      <c r="B1696">
        <v>25</v>
      </c>
    </row>
    <row r="1697" spans="1:2" x14ac:dyDescent="0.35">
      <c r="A1697" t="s">
        <v>8219</v>
      </c>
      <c r="B1697">
        <v>72</v>
      </c>
    </row>
    <row r="1698" spans="1:2" x14ac:dyDescent="0.35">
      <c r="A1698" t="s">
        <v>8219</v>
      </c>
      <c r="B1698">
        <v>14</v>
      </c>
    </row>
    <row r="1699" spans="1:2" x14ac:dyDescent="0.35">
      <c r="A1699" t="s">
        <v>8219</v>
      </c>
      <c r="B1699">
        <v>15</v>
      </c>
    </row>
    <row r="1700" spans="1:2" x14ac:dyDescent="0.35">
      <c r="A1700" t="s">
        <v>8219</v>
      </c>
      <c r="B1700">
        <v>91</v>
      </c>
    </row>
    <row r="1701" spans="1:2" x14ac:dyDescent="0.35">
      <c r="A1701" t="s">
        <v>8219</v>
      </c>
      <c r="B1701">
        <v>24</v>
      </c>
    </row>
    <row r="1702" spans="1:2" x14ac:dyDescent="0.35">
      <c r="A1702" t="s">
        <v>8219</v>
      </c>
      <c r="B1702">
        <v>27</v>
      </c>
    </row>
    <row r="1703" spans="1:2" x14ac:dyDescent="0.35">
      <c r="A1703" t="s">
        <v>8219</v>
      </c>
      <c r="B1703">
        <v>47</v>
      </c>
    </row>
    <row r="1704" spans="1:2" x14ac:dyDescent="0.35">
      <c r="A1704" t="s">
        <v>8219</v>
      </c>
      <c r="B1704">
        <v>44</v>
      </c>
    </row>
    <row r="1705" spans="1:2" x14ac:dyDescent="0.35">
      <c r="A1705" t="s">
        <v>8219</v>
      </c>
      <c r="B1705">
        <v>72</v>
      </c>
    </row>
    <row r="1706" spans="1:2" x14ac:dyDescent="0.35">
      <c r="A1706" t="s">
        <v>8219</v>
      </c>
      <c r="B1706">
        <v>63</v>
      </c>
    </row>
    <row r="1707" spans="1:2" x14ac:dyDescent="0.35">
      <c r="A1707" t="s">
        <v>8219</v>
      </c>
      <c r="B1707">
        <v>88</v>
      </c>
    </row>
    <row r="1708" spans="1:2" x14ac:dyDescent="0.35">
      <c r="A1708" t="s">
        <v>8219</v>
      </c>
      <c r="B1708">
        <v>70</v>
      </c>
    </row>
    <row r="1709" spans="1:2" x14ac:dyDescent="0.35">
      <c r="A1709" t="s">
        <v>8219</v>
      </c>
      <c r="B1709">
        <v>50</v>
      </c>
    </row>
    <row r="1710" spans="1:2" x14ac:dyDescent="0.35">
      <c r="A1710" t="s">
        <v>8219</v>
      </c>
      <c r="B1710">
        <v>35</v>
      </c>
    </row>
    <row r="1711" spans="1:2" x14ac:dyDescent="0.35">
      <c r="A1711" t="s">
        <v>8219</v>
      </c>
      <c r="B1711">
        <v>175</v>
      </c>
    </row>
    <row r="1712" spans="1:2" x14ac:dyDescent="0.35">
      <c r="A1712" t="s">
        <v>8219</v>
      </c>
      <c r="B1712">
        <v>20</v>
      </c>
    </row>
    <row r="1713" spans="1:2" x14ac:dyDescent="0.35">
      <c r="A1713" t="s">
        <v>8219</v>
      </c>
      <c r="B1713">
        <v>54</v>
      </c>
    </row>
    <row r="1714" spans="1:2" x14ac:dyDescent="0.35">
      <c r="A1714" t="s">
        <v>8219</v>
      </c>
      <c r="B1714">
        <v>20</v>
      </c>
    </row>
    <row r="1715" spans="1:2" x14ac:dyDescent="0.35">
      <c r="A1715" t="s">
        <v>8219</v>
      </c>
      <c r="B1715">
        <v>57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31</v>
      </c>
    </row>
    <row r="1718" spans="1:2" x14ac:dyDescent="0.35">
      <c r="A1718" t="s">
        <v>8219</v>
      </c>
      <c r="B1718">
        <v>45</v>
      </c>
    </row>
    <row r="1719" spans="1:2" x14ac:dyDescent="0.35">
      <c r="A1719" t="s">
        <v>8219</v>
      </c>
      <c r="B1719">
        <v>41</v>
      </c>
    </row>
    <row r="1720" spans="1:2" x14ac:dyDescent="0.35">
      <c r="A1720" t="s">
        <v>8219</v>
      </c>
      <c r="B1720">
        <v>29</v>
      </c>
    </row>
    <row r="1721" spans="1:2" x14ac:dyDescent="0.35">
      <c r="A1721" t="s">
        <v>8219</v>
      </c>
      <c r="B1721">
        <v>58</v>
      </c>
    </row>
    <row r="1722" spans="1:2" x14ac:dyDescent="0.35">
      <c r="A1722" t="s">
        <v>8219</v>
      </c>
      <c r="B1722">
        <v>89</v>
      </c>
    </row>
    <row r="1723" spans="1:2" x14ac:dyDescent="0.35">
      <c r="A1723" t="s">
        <v>8219</v>
      </c>
      <c r="B1723">
        <v>125</v>
      </c>
    </row>
    <row r="1724" spans="1:2" x14ac:dyDescent="0.35">
      <c r="A1724" t="s">
        <v>8219</v>
      </c>
      <c r="B1724">
        <v>18</v>
      </c>
    </row>
    <row r="1725" spans="1:2" x14ac:dyDescent="0.35">
      <c r="A1725" t="s">
        <v>8219</v>
      </c>
      <c r="B1725">
        <v>32</v>
      </c>
    </row>
    <row r="1726" spans="1:2" x14ac:dyDescent="0.35">
      <c r="A1726" t="s">
        <v>8219</v>
      </c>
      <c r="B1726">
        <v>16</v>
      </c>
    </row>
    <row r="1727" spans="1:2" x14ac:dyDescent="0.35">
      <c r="A1727" t="s">
        <v>8219</v>
      </c>
      <c r="B1727">
        <v>38</v>
      </c>
    </row>
    <row r="1728" spans="1:2" x14ac:dyDescent="0.35">
      <c r="A1728" t="s">
        <v>8219</v>
      </c>
      <c r="B1728">
        <v>15</v>
      </c>
    </row>
    <row r="1729" spans="1:2" x14ac:dyDescent="0.35">
      <c r="A1729" t="s">
        <v>8219</v>
      </c>
      <c r="B1729">
        <v>23</v>
      </c>
    </row>
    <row r="1730" spans="1:2" x14ac:dyDescent="0.35">
      <c r="A1730" t="s">
        <v>8219</v>
      </c>
      <c r="B1730">
        <v>49</v>
      </c>
    </row>
    <row r="1731" spans="1:2" x14ac:dyDescent="0.35">
      <c r="A1731" t="s">
        <v>8219</v>
      </c>
      <c r="B1731">
        <v>10</v>
      </c>
    </row>
    <row r="1732" spans="1:2" x14ac:dyDescent="0.35">
      <c r="A1732" t="s">
        <v>8219</v>
      </c>
      <c r="B1732">
        <v>15</v>
      </c>
    </row>
    <row r="1733" spans="1:2" x14ac:dyDescent="0.35">
      <c r="A1733" t="s">
        <v>8219</v>
      </c>
      <c r="B1733">
        <v>57</v>
      </c>
    </row>
    <row r="1734" spans="1:2" x14ac:dyDescent="0.35">
      <c r="A1734" t="s">
        <v>8219</v>
      </c>
      <c r="B1734">
        <v>33</v>
      </c>
    </row>
    <row r="1735" spans="1:2" x14ac:dyDescent="0.35">
      <c r="A1735" t="s">
        <v>8219</v>
      </c>
      <c r="B1735">
        <v>9</v>
      </c>
    </row>
    <row r="1736" spans="1:2" x14ac:dyDescent="0.35">
      <c r="A1736" t="s">
        <v>8219</v>
      </c>
      <c r="B1736">
        <v>26</v>
      </c>
    </row>
    <row r="1737" spans="1:2" x14ac:dyDescent="0.35">
      <c r="A1737" t="s">
        <v>8219</v>
      </c>
      <c r="B1737">
        <v>69</v>
      </c>
    </row>
    <row r="1738" spans="1:2" x14ac:dyDescent="0.35">
      <c r="A1738" t="s">
        <v>8219</v>
      </c>
      <c r="B1738">
        <v>65</v>
      </c>
    </row>
    <row r="1739" spans="1:2" x14ac:dyDescent="0.35">
      <c r="A1739" t="s">
        <v>8219</v>
      </c>
      <c r="B1739">
        <v>83</v>
      </c>
    </row>
    <row r="1740" spans="1:2" x14ac:dyDescent="0.35">
      <c r="A1740" t="s">
        <v>8219</v>
      </c>
      <c r="B1740">
        <v>111</v>
      </c>
    </row>
    <row r="1741" spans="1:2" x14ac:dyDescent="0.35">
      <c r="A1741" t="s">
        <v>8219</v>
      </c>
      <c r="B1741">
        <v>46</v>
      </c>
    </row>
    <row r="1742" spans="1:2" x14ac:dyDescent="0.35">
      <c r="A1742" t="s">
        <v>8219</v>
      </c>
      <c r="B1742">
        <v>63</v>
      </c>
    </row>
    <row r="1743" spans="1:2" x14ac:dyDescent="0.35">
      <c r="A1743" t="s">
        <v>8219</v>
      </c>
      <c r="B1743">
        <v>9</v>
      </c>
    </row>
    <row r="1744" spans="1:2" x14ac:dyDescent="0.35">
      <c r="A1744" t="s">
        <v>8219</v>
      </c>
      <c r="B1744">
        <v>34</v>
      </c>
    </row>
    <row r="1745" spans="1:2" x14ac:dyDescent="0.35">
      <c r="A1745" t="s">
        <v>8219</v>
      </c>
      <c r="B1745">
        <v>112</v>
      </c>
    </row>
    <row r="1746" spans="1:2" x14ac:dyDescent="0.35">
      <c r="A1746" t="s">
        <v>8219</v>
      </c>
      <c r="B1746">
        <v>47</v>
      </c>
    </row>
    <row r="1747" spans="1:2" x14ac:dyDescent="0.35">
      <c r="A1747" t="s">
        <v>8219</v>
      </c>
      <c r="B1747">
        <v>38</v>
      </c>
    </row>
    <row r="1748" spans="1:2" x14ac:dyDescent="0.35">
      <c r="A1748" t="s">
        <v>8219</v>
      </c>
      <c r="B1748">
        <v>28</v>
      </c>
    </row>
    <row r="1749" spans="1:2" x14ac:dyDescent="0.35">
      <c r="A1749" t="s">
        <v>8219</v>
      </c>
      <c r="B1749">
        <v>78</v>
      </c>
    </row>
    <row r="1750" spans="1:2" x14ac:dyDescent="0.35">
      <c r="A1750" t="s">
        <v>8219</v>
      </c>
      <c r="B1750">
        <v>23</v>
      </c>
    </row>
    <row r="1751" spans="1:2" x14ac:dyDescent="0.35">
      <c r="A1751" t="s">
        <v>8219</v>
      </c>
      <c r="B1751">
        <v>40</v>
      </c>
    </row>
    <row r="1752" spans="1:2" x14ac:dyDescent="0.35">
      <c r="A1752" t="s">
        <v>8219</v>
      </c>
      <c r="B1752">
        <v>13</v>
      </c>
    </row>
    <row r="1753" spans="1:2" x14ac:dyDescent="0.35">
      <c r="A1753" t="s">
        <v>8219</v>
      </c>
      <c r="B1753">
        <v>18</v>
      </c>
    </row>
    <row r="1754" spans="1:2" x14ac:dyDescent="0.35">
      <c r="A1754" t="s">
        <v>8219</v>
      </c>
      <c r="B1754">
        <v>22</v>
      </c>
    </row>
    <row r="1755" spans="1:2" x14ac:dyDescent="0.35">
      <c r="A1755" t="s">
        <v>8219</v>
      </c>
      <c r="B1755">
        <v>79</v>
      </c>
    </row>
    <row r="1756" spans="1:2" x14ac:dyDescent="0.35">
      <c r="A1756" t="s">
        <v>8219</v>
      </c>
      <c r="B1756">
        <v>14</v>
      </c>
    </row>
    <row r="1757" spans="1:2" x14ac:dyDescent="0.35">
      <c r="A1757" t="s">
        <v>8219</v>
      </c>
      <c r="B1757">
        <v>51</v>
      </c>
    </row>
    <row r="1758" spans="1:2" x14ac:dyDescent="0.35">
      <c r="A1758" t="s">
        <v>8219</v>
      </c>
      <c r="B1758">
        <v>54</v>
      </c>
    </row>
    <row r="1759" spans="1:2" x14ac:dyDescent="0.35">
      <c r="A1759" t="s">
        <v>8219</v>
      </c>
      <c r="B1759">
        <v>70</v>
      </c>
    </row>
    <row r="1760" spans="1:2" x14ac:dyDescent="0.35">
      <c r="A1760" t="s">
        <v>8219</v>
      </c>
      <c r="B1760">
        <v>44</v>
      </c>
    </row>
    <row r="1761" spans="1:2" x14ac:dyDescent="0.35">
      <c r="A1761" t="s">
        <v>8219</v>
      </c>
      <c r="B1761">
        <v>55</v>
      </c>
    </row>
    <row r="1762" spans="1:2" x14ac:dyDescent="0.35">
      <c r="A1762" t="s">
        <v>8219</v>
      </c>
      <c r="B1762">
        <v>15</v>
      </c>
    </row>
    <row r="1763" spans="1:2" x14ac:dyDescent="0.35">
      <c r="A1763" t="s">
        <v>8219</v>
      </c>
      <c r="B1763">
        <v>27</v>
      </c>
    </row>
    <row r="1764" spans="1:2" x14ac:dyDescent="0.35">
      <c r="A1764" t="s">
        <v>8219</v>
      </c>
      <c r="B1764">
        <v>21</v>
      </c>
    </row>
    <row r="1765" spans="1:2" x14ac:dyDescent="0.35">
      <c r="A1765" t="s">
        <v>8219</v>
      </c>
      <c r="B1765">
        <v>162</v>
      </c>
    </row>
    <row r="1766" spans="1:2" x14ac:dyDescent="0.35">
      <c r="A1766" t="s">
        <v>8219</v>
      </c>
      <c r="B1766">
        <v>23</v>
      </c>
    </row>
    <row r="1767" spans="1:2" x14ac:dyDescent="0.35">
      <c r="A1767" t="s">
        <v>8219</v>
      </c>
      <c r="B1767">
        <v>72</v>
      </c>
    </row>
    <row r="1768" spans="1:2" x14ac:dyDescent="0.35">
      <c r="A1768" t="s">
        <v>8219</v>
      </c>
      <c r="B1768">
        <v>68</v>
      </c>
    </row>
    <row r="1769" spans="1:2" x14ac:dyDescent="0.35">
      <c r="A1769" t="s">
        <v>8219</v>
      </c>
      <c r="B1769">
        <v>20</v>
      </c>
    </row>
    <row r="1770" spans="1:2" x14ac:dyDescent="0.35">
      <c r="A1770" t="s">
        <v>8219</v>
      </c>
      <c r="B1770">
        <v>26</v>
      </c>
    </row>
    <row r="1771" spans="1:2" x14ac:dyDescent="0.35">
      <c r="A1771" t="s">
        <v>8219</v>
      </c>
      <c r="B1771">
        <v>72</v>
      </c>
    </row>
    <row r="1772" spans="1:2" x14ac:dyDescent="0.35">
      <c r="A1772" t="s">
        <v>8219</v>
      </c>
      <c r="B1772">
        <v>3</v>
      </c>
    </row>
    <row r="1773" spans="1:2" x14ac:dyDescent="0.35">
      <c r="A1773" t="s">
        <v>8219</v>
      </c>
      <c r="B1773">
        <v>18</v>
      </c>
    </row>
    <row r="1774" spans="1:2" x14ac:dyDescent="0.35">
      <c r="A1774" t="s">
        <v>8219</v>
      </c>
      <c r="B1774">
        <v>30</v>
      </c>
    </row>
    <row r="1775" spans="1:2" x14ac:dyDescent="0.35">
      <c r="A1775" t="s">
        <v>8219</v>
      </c>
      <c r="B1775">
        <v>23</v>
      </c>
    </row>
    <row r="1776" spans="1:2" x14ac:dyDescent="0.35">
      <c r="A1776" t="s">
        <v>8219</v>
      </c>
      <c r="B1776">
        <v>54</v>
      </c>
    </row>
    <row r="1777" spans="1:2" x14ac:dyDescent="0.35">
      <c r="A1777" t="s">
        <v>8219</v>
      </c>
      <c r="B1777">
        <v>26</v>
      </c>
    </row>
    <row r="1778" spans="1:2" x14ac:dyDescent="0.35">
      <c r="A1778" t="s">
        <v>8219</v>
      </c>
      <c r="B1778">
        <v>9</v>
      </c>
    </row>
    <row r="1779" spans="1:2" x14ac:dyDescent="0.35">
      <c r="A1779" t="s">
        <v>8219</v>
      </c>
      <c r="B1779">
        <v>27</v>
      </c>
    </row>
    <row r="1780" spans="1:2" x14ac:dyDescent="0.35">
      <c r="A1780" t="s">
        <v>8219</v>
      </c>
      <c r="B1780">
        <v>30</v>
      </c>
    </row>
    <row r="1781" spans="1:2" x14ac:dyDescent="0.35">
      <c r="A1781" t="s">
        <v>8219</v>
      </c>
      <c r="B1781">
        <v>52</v>
      </c>
    </row>
    <row r="1782" spans="1:2" x14ac:dyDescent="0.35">
      <c r="A1782" t="s">
        <v>8219</v>
      </c>
      <c r="B1782">
        <v>17</v>
      </c>
    </row>
    <row r="1783" spans="1:2" x14ac:dyDescent="0.35">
      <c r="A1783" t="s">
        <v>8219</v>
      </c>
      <c r="B1783">
        <v>19</v>
      </c>
    </row>
    <row r="1784" spans="1:2" x14ac:dyDescent="0.35">
      <c r="A1784" t="s">
        <v>8219</v>
      </c>
      <c r="B1784">
        <v>77</v>
      </c>
    </row>
    <row r="1785" spans="1:2" x14ac:dyDescent="0.35">
      <c r="A1785" t="s">
        <v>8219</v>
      </c>
      <c r="B1785">
        <v>21</v>
      </c>
    </row>
    <row r="1786" spans="1:2" x14ac:dyDescent="0.35">
      <c r="A1786" t="s">
        <v>8219</v>
      </c>
      <c r="B1786">
        <v>38</v>
      </c>
    </row>
    <row r="1787" spans="1:2" x14ac:dyDescent="0.35">
      <c r="A1787" t="s">
        <v>8219</v>
      </c>
      <c r="B1787">
        <v>28</v>
      </c>
    </row>
    <row r="1788" spans="1:2" x14ac:dyDescent="0.35">
      <c r="A1788" t="s">
        <v>8219</v>
      </c>
      <c r="B1788">
        <v>48</v>
      </c>
    </row>
    <row r="1789" spans="1:2" x14ac:dyDescent="0.35">
      <c r="A1789" t="s">
        <v>8219</v>
      </c>
      <c r="B1789">
        <v>46</v>
      </c>
    </row>
    <row r="1790" spans="1:2" x14ac:dyDescent="0.35">
      <c r="A1790" t="s">
        <v>8219</v>
      </c>
      <c r="B1790">
        <v>30</v>
      </c>
    </row>
    <row r="1791" spans="1:2" x14ac:dyDescent="0.35">
      <c r="A1791" t="s">
        <v>8219</v>
      </c>
      <c r="B1791">
        <v>64</v>
      </c>
    </row>
    <row r="1792" spans="1:2" x14ac:dyDescent="0.35">
      <c r="A1792" t="s">
        <v>8219</v>
      </c>
      <c r="B1792">
        <v>15</v>
      </c>
    </row>
    <row r="1793" spans="1:2" x14ac:dyDescent="0.35">
      <c r="A1793" t="s">
        <v>8219</v>
      </c>
      <c r="B1793">
        <v>41</v>
      </c>
    </row>
    <row r="1794" spans="1:2" x14ac:dyDescent="0.35">
      <c r="A1794" t="s">
        <v>8219</v>
      </c>
      <c r="B1794">
        <v>35</v>
      </c>
    </row>
    <row r="1795" spans="1:2" x14ac:dyDescent="0.35">
      <c r="A1795" t="s">
        <v>8219</v>
      </c>
      <c r="B1795">
        <v>45</v>
      </c>
    </row>
    <row r="1796" spans="1:2" x14ac:dyDescent="0.35">
      <c r="A1796" t="s">
        <v>8219</v>
      </c>
      <c r="B1796">
        <v>62</v>
      </c>
    </row>
    <row r="1797" spans="1:2" x14ac:dyDescent="0.35">
      <c r="A1797" t="s">
        <v>8219</v>
      </c>
      <c r="B1797">
        <v>22</v>
      </c>
    </row>
    <row r="1798" spans="1:2" x14ac:dyDescent="0.35">
      <c r="A1798" t="s">
        <v>8219</v>
      </c>
      <c r="B1798">
        <v>18</v>
      </c>
    </row>
    <row r="1799" spans="1:2" x14ac:dyDescent="0.35">
      <c r="A1799" t="s">
        <v>8219</v>
      </c>
      <c r="B1799">
        <v>12</v>
      </c>
    </row>
    <row r="1800" spans="1:2" x14ac:dyDescent="0.35">
      <c r="A1800" t="s">
        <v>8219</v>
      </c>
      <c r="B1800">
        <v>44</v>
      </c>
    </row>
    <row r="1801" spans="1:2" x14ac:dyDescent="0.35">
      <c r="A1801" t="s">
        <v>8219</v>
      </c>
      <c r="B1801">
        <v>27</v>
      </c>
    </row>
    <row r="1802" spans="1:2" x14ac:dyDescent="0.35">
      <c r="A1802" t="s">
        <v>8219</v>
      </c>
      <c r="B1802">
        <v>38</v>
      </c>
    </row>
    <row r="1803" spans="1:2" x14ac:dyDescent="0.35">
      <c r="A1803" t="s">
        <v>8219</v>
      </c>
      <c r="B1803">
        <v>28</v>
      </c>
    </row>
    <row r="1804" spans="1:2" x14ac:dyDescent="0.35">
      <c r="A1804" t="s">
        <v>8219</v>
      </c>
      <c r="B1804">
        <v>24</v>
      </c>
    </row>
    <row r="1805" spans="1:2" x14ac:dyDescent="0.35">
      <c r="A1805" t="s">
        <v>8219</v>
      </c>
      <c r="B1805">
        <v>65</v>
      </c>
    </row>
    <row r="1806" spans="1:2" x14ac:dyDescent="0.35">
      <c r="A1806" t="s">
        <v>8219</v>
      </c>
      <c r="B1806">
        <v>46</v>
      </c>
    </row>
    <row r="1807" spans="1:2" x14ac:dyDescent="0.35">
      <c r="A1807" t="s">
        <v>8219</v>
      </c>
      <c r="B1807">
        <v>85</v>
      </c>
    </row>
    <row r="1808" spans="1:2" x14ac:dyDescent="0.35">
      <c r="A1808" t="s">
        <v>8219</v>
      </c>
      <c r="B1808">
        <v>66</v>
      </c>
    </row>
    <row r="1809" spans="1:2" x14ac:dyDescent="0.35">
      <c r="A1809" t="s">
        <v>8219</v>
      </c>
      <c r="B1809">
        <v>165</v>
      </c>
    </row>
    <row r="1810" spans="1:2" x14ac:dyDescent="0.35">
      <c r="A1810" t="s">
        <v>8219</v>
      </c>
      <c r="B1810">
        <v>17</v>
      </c>
    </row>
    <row r="1811" spans="1:2" x14ac:dyDescent="0.35">
      <c r="A1811" t="s">
        <v>8219</v>
      </c>
      <c r="B1811">
        <v>3</v>
      </c>
    </row>
    <row r="1812" spans="1:2" x14ac:dyDescent="0.35">
      <c r="A1812" t="s">
        <v>8219</v>
      </c>
      <c r="B1812">
        <v>17</v>
      </c>
    </row>
    <row r="1813" spans="1:2" x14ac:dyDescent="0.35">
      <c r="A1813" t="s">
        <v>8219</v>
      </c>
      <c r="B1813">
        <v>91</v>
      </c>
    </row>
    <row r="1814" spans="1:2" x14ac:dyDescent="0.35">
      <c r="A1814" t="s">
        <v>8219</v>
      </c>
      <c r="B1814">
        <v>67</v>
      </c>
    </row>
    <row r="1815" spans="1:2" x14ac:dyDescent="0.35">
      <c r="A1815" t="s">
        <v>8219</v>
      </c>
      <c r="B1815">
        <v>18</v>
      </c>
    </row>
    <row r="1816" spans="1:2" x14ac:dyDescent="0.35">
      <c r="A1816" t="s">
        <v>8219</v>
      </c>
      <c r="B1816">
        <v>21</v>
      </c>
    </row>
    <row r="1817" spans="1:2" x14ac:dyDescent="0.35">
      <c r="A1817" t="s">
        <v>8219</v>
      </c>
      <c r="B1817">
        <v>40</v>
      </c>
    </row>
    <row r="1818" spans="1:2" x14ac:dyDescent="0.35">
      <c r="A1818" t="s">
        <v>8219</v>
      </c>
      <c r="B1818">
        <v>78</v>
      </c>
    </row>
    <row r="1819" spans="1:2" x14ac:dyDescent="0.35">
      <c r="A1819" t="s">
        <v>8219</v>
      </c>
      <c r="B1819">
        <v>26</v>
      </c>
    </row>
    <row r="1820" spans="1:2" x14ac:dyDescent="0.35">
      <c r="A1820" t="s">
        <v>8219</v>
      </c>
      <c r="B1820">
        <v>14</v>
      </c>
    </row>
    <row r="1821" spans="1:2" x14ac:dyDescent="0.35">
      <c r="A1821" t="s">
        <v>8219</v>
      </c>
      <c r="B1821">
        <v>44</v>
      </c>
    </row>
    <row r="1822" spans="1:2" x14ac:dyDescent="0.35">
      <c r="A1822" t="s">
        <v>8219</v>
      </c>
      <c r="B1822">
        <v>9</v>
      </c>
    </row>
    <row r="1823" spans="1:2" x14ac:dyDescent="0.35">
      <c r="A1823" t="s">
        <v>8219</v>
      </c>
      <c r="B1823">
        <v>30</v>
      </c>
    </row>
    <row r="1824" spans="1:2" x14ac:dyDescent="0.35">
      <c r="A1824" t="s">
        <v>8219</v>
      </c>
      <c r="B1824">
        <v>45</v>
      </c>
    </row>
    <row r="1825" spans="1:2" x14ac:dyDescent="0.35">
      <c r="A1825" t="s">
        <v>8219</v>
      </c>
      <c r="B1825">
        <v>56</v>
      </c>
    </row>
    <row r="1826" spans="1:2" x14ac:dyDescent="0.35">
      <c r="A1826" t="s">
        <v>8219</v>
      </c>
      <c r="B1826">
        <v>46</v>
      </c>
    </row>
    <row r="1827" spans="1:2" x14ac:dyDescent="0.35">
      <c r="A1827" t="s">
        <v>8219</v>
      </c>
      <c r="B1827">
        <v>34</v>
      </c>
    </row>
    <row r="1828" spans="1:2" x14ac:dyDescent="0.35">
      <c r="A1828" t="s">
        <v>8219</v>
      </c>
      <c r="B1828">
        <v>98</v>
      </c>
    </row>
    <row r="1829" spans="1:2" x14ac:dyDescent="0.35">
      <c r="A1829" t="s">
        <v>8219</v>
      </c>
      <c r="B1829">
        <v>46</v>
      </c>
    </row>
    <row r="1830" spans="1:2" x14ac:dyDescent="0.35">
      <c r="A1830" t="s">
        <v>8219</v>
      </c>
      <c r="B1830">
        <v>10</v>
      </c>
    </row>
    <row r="1831" spans="1:2" x14ac:dyDescent="0.35">
      <c r="A1831" t="s">
        <v>8219</v>
      </c>
      <c r="B1831">
        <v>76</v>
      </c>
    </row>
    <row r="1832" spans="1:2" x14ac:dyDescent="0.35">
      <c r="A1832" t="s">
        <v>8219</v>
      </c>
      <c r="B1832">
        <v>104</v>
      </c>
    </row>
    <row r="1833" spans="1:2" x14ac:dyDescent="0.35">
      <c r="A1833" t="s">
        <v>8219</v>
      </c>
      <c r="B1833">
        <v>87</v>
      </c>
    </row>
    <row r="1834" spans="1:2" x14ac:dyDescent="0.35">
      <c r="A1834" t="s">
        <v>8219</v>
      </c>
      <c r="B1834">
        <v>29</v>
      </c>
    </row>
    <row r="1835" spans="1:2" x14ac:dyDescent="0.35">
      <c r="A1835" t="s">
        <v>8219</v>
      </c>
      <c r="B1835">
        <v>51</v>
      </c>
    </row>
    <row r="1836" spans="1:2" x14ac:dyDescent="0.35">
      <c r="A1836" t="s">
        <v>8219</v>
      </c>
      <c r="B1836">
        <v>12</v>
      </c>
    </row>
    <row r="1837" spans="1:2" x14ac:dyDescent="0.35">
      <c r="A1837" t="s">
        <v>8219</v>
      </c>
      <c r="B1837">
        <v>72</v>
      </c>
    </row>
    <row r="1838" spans="1:2" x14ac:dyDescent="0.35">
      <c r="A1838" t="s">
        <v>8219</v>
      </c>
      <c r="B1838">
        <v>21</v>
      </c>
    </row>
    <row r="1839" spans="1:2" x14ac:dyDescent="0.35">
      <c r="A1839" t="s">
        <v>8219</v>
      </c>
      <c r="B1839">
        <v>42</v>
      </c>
    </row>
    <row r="1840" spans="1:2" x14ac:dyDescent="0.35">
      <c r="A1840" t="s">
        <v>8219</v>
      </c>
      <c r="B1840">
        <v>71</v>
      </c>
    </row>
    <row r="1841" spans="1:2" x14ac:dyDescent="0.35">
      <c r="A1841" t="s">
        <v>8219</v>
      </c>
      <c r="B1841">
        <v>168</v>
      </c>
    </row>
    <row r="1842" spans="1:2" x14ac:dyDescent="0.35">
      <c r="A1842" t="s">
        <v>8219</v>
      </c>
      <c r="B1842">
        <v>19</v>
      </c>
    </row>
    <row r="1843" spans="1:2" x14ac:dyDescent="0.35">
      <c r="A1843" t="s">
        <v>8219</v>
      </c>
      <c r="B1843">
        <v>37</v>
      </c>
    </row>
    <row r="1844" spans="1:2" x14ac:dyDescent="0.35">
      <c r="A1844" t="s">
        <v>8219</v>
      </c>
      <c r="B1844">
        <v>36</v>
      </c>
    </row>
    <row r="1845" spans="1:2" x14ac:dyDescent="0.35">
      <c r="A1845" t="s">
        <v>8219</v>
      </c>
      <c r="B1845">
        <v>14</v>
      </c>
    </row>
    <row r="1846" spans="1:2" x14ac:dyDescent="0.35">
      <c r="A1846" t="s">
        <v>8219</v>
      </c>
      <c r="B1846">
        <v>18</v>
      </c>
    </row>
    <row r="1847" spans="1:2" x14ac:dyDescent="0.35">
      <c r="A1847" t="s">
        <v>8219</v>
      </c>
      <c r="B1847">
        <v>82</v>
      </c>
    </row>
    <row r="1848" spans="1:2" x14ac:dyDescent="0.35">
      <c r="A1848" t="s">
        <v>8219</v>
      </c>
      <c r="B1848">
        <v>43</v>
      </c>
    </row>
    <row r="1849" spans="1:2" x14ac:dyDescent="0.35">
      <c r="A1849" t="s">
        <v>8219</v>
      </c>
      <c r="B1849">
        <v>8</v>
      </c>
    </row>
    <row r="1850" spans="1:2" x14ac:dyDescent="0.35">
      <c r="A1850" t="s">
        <v>8219</v>
      </c>
      <c r="B1850">
        <v>45</v>
      </c>
    </row>
    <row r="1851" spans="1:2" x14ac:dyDescent="0.35">
      <c r="A1851" t="s">
        <v>8219</v>
      </c>
      <c r="B1851">
        <v>20</v>
      </c>
    </row>
    <row r="1852" spans="1:2" x14ac:dyDescent="0.35">
      <c r="A1852" t="s">
        <v>8219</v>
      </c>
      <c r="B1852">
        <v>31</v>
      </c>
    </row>
    <row r="1853" spans="1:2" x14ac:dyDescent="0.35">
      <c r="A1853" t="s">
        <v>8219</v>
      </c>
      <c r="B1853">
        <v>25</v>
      </c>
    </row>
    <row r="1854" spans="1:2" x14ac:dyDescent="0.35">
      <c r="A1854" t="s">
        <v>8219</v>
      </c>
      <c r="B1854">
        <v>14</v>
      </c>
    </row>
    <row r="1855" spans="1:2" x14ac:dyDescent="0.35">
      <c r="A1855" t="s">
        <v>8219</v>
      </c>
      <c r="B1855">
        <v>45</v>
      </c>
    </row>
    <row r="1856" spans="1:2" x14ac:dyDescent="0.35">
      <c r="A1856" t="s">
        <v>8219</v>
      </c>
      <c r="B1856">
        <v>20</v>
      </c>
    </row>
    <row r="1857" spans="1:2" x14ac:dyDescent="0.35">
      <c r="A1857" t="s">
        <v>8219</v>
      </c>
      <c r="B1857">
        <v>39</v>
      </c>
    </row>
    <row r="1858" spans="1:2" x14ac:dyDescent="0.35">
      <c r="A1858" t="s">
        <v>8219</v>
      </c>
      <c r="B1858">
        <v>16</v>
      </c>
    </row>
    <row r="1859" spans="1:2" x14ac:dyDescent="0.35">
      <c r="A1859" t="s">
        <v>8219</v>
      </c>
      <c r="B1859">
        <v>37</v>
      </c>
    </row>
    <row r="1860" spans="1:2" x14ac:dyDescent="0.35">
      <c r="A1860" t="s">
        <v>8219</v>
      </c>
      <c r="B1860">
        <v>14</v>
      </c>
    </row>
    <row r="1861" spans="1:2" x14ac:dyDescent="0.35">
      <c r="A1861" t="s">
        <v>8219</v>
      </c>
      <c r="B1861">
        <v>21</v>
      </c>
    </row>
    <row r="1862" spans="1:2" x14ac:dyDescent="0.35">
      <c r="A1862" t="s">
        <v>8219</v>
      </c>
      <c r="B1862">
        <v>69</v>
      </c>
    </row>
    <row r="1863" spans="1:2" x14ac:dyDescent="0.35">
      <c r="A1863" t="s">
        <v>8219</v>
      </c>
      <c r="B1863">
        <v>16</v>
      </c>
    </row>
    <row r="1864" spans="1:2" x14ac:dyDescent="0.35">
      <c r="A1864" t="s">
        <v>8219</v>
      </c>
      <c r="B1864">
        <v>55</v>
      </c>
    </row>
    <row r="1865" spans="1:2" x14ac:dyDescent="0.35">
      <c r="A1865" t="s">
        <v>8219</v>
      </c>
      <c r="B1865">
        <v>27</v>
      </c>
    </row>
    <row r="1866" spans="1:2" x14ac:dyDescent="0.35">
      <c r="A1866" t="s">
        <v>8219</v>
      </c>
      <c r="B1866">
        <v>36</v>
      </c>
    </row>
    <row r="1867" spans="1:2" x14ac:dyDescent="0.35">
      <c r="A1867" t="s">
        <v>8219</v>
      </c>
      <c r="B1867">
        <v>19</v>
      </c>
    </row>
    <row r="1868" spans="1:2" x14ac:dyDescent="0.35">
      <c r="A1868" t="s">
        <v>8219</v>
      </c>
      <c r="B1868">
        <v>12</v>
      </c>
    </row>
    <row r="1869" spans="1:2" x14ac:dyDescent="0.35">
      <c r="A1869" t="s">
        <v>8219</v>
      </c>
      <c r="B1869">
        <v>17</v>
      </c>
    </row>
    <row r="1870" spans="1:2" x14ac:dyDescent="0.35">
      <c r="A1870" t="s">
        <v>8219</v>
      </c>
      <c r="B1870">
        <v>114</v>
      </c>
    </row>
    <row r="1871" spans="1:2" x14ac:dyDescent="0.35">
      <c r="A1871" t="s">
        <v>8219</v>
      </c>
      <c r="B1871">
        <v>93</v>
      </c>
    </row>
    <row r="1872" spans="1:2" x14ac:dyDescent="0.35">
      <c r="A1872" t="s">
        <v>8219</v>
      </c>
      <c r="B1872">
        <v>36</v>
      </c>
    </row>
    <row r="1873" spans="1:2" x14ac:dyDescent="0.35">
      <c r="A1873" t="s">
        <v>8219</v>
      </c>
      <c r="B1873">
        <v>61</v>
      </c>
    </row>
    <row r="1874" spans="1:2" x14ac:dyDescent="0.35">
      <c r="A1874" t="s">
        <v>8219</v>
      </c>
      <c r="B1874">
        <v>47</v>
      </c>
    </row>
    <row r="1875" spans="1:2" x14ac:dyDescent="0.35">
      <c r="A1875" t="s">
        <v>8219</v>
      </c>
      <c r="B1875">
        <v>17</v>
      </c>
    </row>
    <row r="1876" spans="1:2" x14ac:dyDescent="0.35">
      <c r="A1876" t="s">
        <v>8219</v>
      </c>
      <c r="B1876">
        <v>63</v>
      </c>
    </row>
    <row r="1877" spans="1:2" x14ac:dyDescent="0.35">
      <c r="A1877" t="s">
        <v>8219</v>
      </c>
      <c r="B1877">
        <v>9</v>
      </c>
    </row>
    <row r="1878" spans="1:2" x14ac:dyDescent="0.35">
      <c r="A1878" t="s">
        <v>8219</v>
      </c>
      <c r="B1878">
        <v>30</v>
      </c>
    </row>
    <row r="1879" spans="1:2" x14ac:dyDescent="0.35">
      <c r="A1879" t="s">
        <v>8219</v>
      </c>
      <c r="B1879">
        <v>23</v>
      </c>
    </row>
    <row r="1880" spans="1:2" x14ac:dyDescent="0.35">
      <c r="A1880" t="s">
        <v>8219</v>
      </c>
      <c r="B1880">
        <v>33</v>
      </c>
    </row>
    <row r="1881" spans="1:2" x14ac:dyDescent="0.35">
      <c r="A1881" t="s">
        <v>8219</v>
      </c>
      <c r="B1881">
        <v>39</v>
      </c>
    </row>
    <row r="1882" spans="1:2" x14ac:dyDescent="0.35">
      <c r="A1882" t="s">
        <v>8219</v>
      </c>
      <c r="B1882">
        <v>17</v>
      </c>
    </row>
    <row r="1883" spans="1:2" x14ac:dyDescent="0.35">
      <c r="A1883" t="s">
        <v>8219</v>
      </c>
      <c r="B1883">
        <v>6</v>
      </c>
    </row>
    <row r="1884" spans="1:2" x14ac:dyDescent="0.35">
      <c r="A1884" t="s">
        <v>8219</v>
      </c>
      <c r="B1884">
        <v>39</v>
      </c>
    </row>
    <row r="1885" spans="1:2" x14ac:dyDescent="0.35">
      <c r="A1885" t="s">
        <v>8219</v>
      </c>
      <c r="B1885">
        <v>57</v>
      </c>
    </row>
    <row r="1886" spans="1:2" x14ac:dyDescent="0.35">
      <c r="A1886" t="s">
        <v>8219</v>
      </c>
      <c r="B1886">
        <v>56</v>
      </c>
    </row>
    <row r="1887" spans="1:2" x14ac:dyDescent="0.35">
      <c r="A1887" t="s">
        <v>8219</v>
      </c>
      <c r="B1887">
        <v>13</v>
      </c>
    </row>
    <row r="1888" spans="1:2" x14ac:dyDescent="0.35">
      <c r="A1888" t="s">
        <v>8219</v>
      </c>
      <c r="B1888">
        <v>95</v>
      </c>
    </row>
    <row r="1889" spans="1:2" x14ac:dyDescent="0.35">
      <c r="A1889" t="s">
        <v>8219</v>
      </c>
      <c r="B1889">
        <v>80</v>
      </c>
    </row>
    <row r="1890" spans="1:2" x14ac:dyDescent="0.35">
      <c r="A1890" t="s">
        <v>8219</v>
      </c>
      <c r="B1890">
        <v>133</v>
      </c>
    </row>
    <row r="1891" spans="1:2" x14ac:dyDescent="0.35">
      <c r="A1891" t="s">
        <v>8219</v>
      </c>
      <c r="B1891">
        <v>44</v>
      </c>
    </row>
    <row r="1892" spans="1:2" x14ac:dyDescent="0.35">
      <c r="A1892" t="s">
        <v>8219</v>
      </c>
      <c r="B1892">
        <v>30</v>
      </c>
    </row>
    <row r="1893" spans="1:2" x14ac:dyDescent="0.35">
      <c r="A1893" t="s">
        <v>8219</v>
      </c>
      <c r="B1893">
        <v>56</v>
      </c>
    </row>
    <row r="1894" spans="1:2" x14ac:dyDescent="0.35">
      <c r="A1894" t="s">
        <v>8219</v>
      </c>
      <c r="B1894">
        <v>66</v>
      </c>
    </row>
    <row r="1895" spans="1:2" x14ac:dyDescent="0.35">
      <c r="A1895" t="s">
        <v>8219</v>
      </c>
      <c r="B1895">
        <v>29</v>
      </c>
    </row>
    <row r="1896" spans="1:2" x14ac:dyDescent="0.35">
      <c r="A1896" t="s">
        <v>8219</v>
      </c>
      <c r="B1896">
        <v>72</v>
      </c>
    </row>
    <row r="1897" spans="1:2" x14ac:dyDescent="0.35">
      <c r="A1897" t="s">
        <v>8219</v>
      </c>
      <c r="B1897">
        <v>27</v>
      </c>
    </row>
    <row r="1898" spans="1:2" x14ac:dyDescent="0.35">
      <c r="A1898" t="s">
        <v>8219</v>
      </c>
      <c r="B1898">
        <v>10</v>
      </c>
    </row>
    <row r="1899" spans="1:2" x14ac:dyDescent="0.35">
      <c r="A1899" t="s">
        <v>8219</v>
      </c>
      <c r="B1899">
        <v>35</v>
      </c>
    </row>
    <row r="1900" spans="1:2" x14ac:dyDescent="0.35">
      <c r="A1900" t="s">
        <v>8219</v>
      </c>
      <c r="B1900">
        <v>29</v>
      </c>
    </row>
    <row r="1901" spans="1:2" x14ac:dyDescent="0.35">
      <c r="A1901" t="s">
        <v>8219</v>
      </c>
      <c r="B1901">
        <v>13</v>
      </c>
    </row>
    <row r="1902" spans="1:2" x14ac:dyDescent="0.35">
      <c r="A1902" t="s">
        <v>8219</v>
      </c>
      <c r="B1902">
        <v>72</v>
      </c>
    </row>
    <row r="1903" spans="1:2" x14ac:dyDescent="0.35">
      <c r="A1903" t="s">
        <v>8219</v>
      </c>
      <c r="B1903">
        <v>78</v>
      </c>
    </row>
    <row r="1904" spans="1:2" x14ac:dyDescent="0.35">
      <c r="A1904" t="s">
        <v>8219</v>
      </c>
      <c r="B1904">
        <v>49</v>
      </c>
    </row>
    <row r="1905" spans="1:2" x14ac:dyDescent="0.35">
      <c r="A1905" t="s">
        <v>8219</v>
      </c>
      <c r="B1905">
        <v>42</v>
      </c>
    </row>
    <row r="1906" spans="1:2" x14ac:dyDescent="0.35">
      <c r="A1906" t="s">
        <v>8219</v>
      </c>
      <c r="B1906">
        <v>35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42</v>
      </c>
    </row>
    <row r="1909" spans="1:2" x14ac:dyDescent="0.35">
      <c r="A1909" t="s">
        <v>8219</v>
      </c>
      <c r="B1909">
        <v>31</v>
      </c>
    </row>
    <row r="1910" spans="1:2" x14ac:dyDescent="0.35">
      <c r="A1910" t="s">
        <v>8219</v>
      </c>
      <c r="B1910">
        <v>38</v>
      </c>
    </row>
    <row r="1911" spans="1:2" x14ac:dyDescent="0.35">
      <c r="A1911" t="s">
        <v>8219</v>
      </c>
      <c r="B1911">
        <v>8</v>
      </c>
    </row>
    <row r="1912" spans="1:2" x14ac:dyDescent="0.35">
      <c r="A1912" t="s">
        <v>8219</v>
      </c>
      <c r="B1912">
        <v>39</v>
      </c>
    </row>
    <row r="1913" spans="1:2" x14ac:dyDescent="0.35">
      <c r="A1913" t="s">
        <v>8219</v>
      </c>
      <c r="B1913">
        <v>29</v>
      </c>
    </row>
    <row r="1914" spans="1:2" x14ac:dyDescent="0.35">
      <c r="A1914" t="s">
        <v>8219</v>
      </c>
      <c r="B1914">
        <v>72</v>
      </c>
    </row>
    <row r="1915" spans="1:2" x14ac:dyDescent="0.35">
      <c r="A1915" t="s">
        <v>8219</v>
      </c>
      <c r="B1915">
        <v>15</v>
      </c>
    </row>
    <row r="1916" spans="1:2" x14ac:dyDescent="0.35">
      <c r="A1916" t="s">
        <v>8219</v>
      </c>
      <c r="B1916">
        <v>33</v>
      </c>
    </row>
    <row r="1917" spans="1:2" x14ac:dyDescent="0.35">
      <c r="A1917" t="s">
        <v>8219</v>
      </c>
      <c r="B1917">
        <v>15</v>
      </c>
    </row>
    <row r="1918" spans="1:2" x14ac:dyDescent="0.35">
      <c r="A1918" t="s">
        <v>8219</v>
      </c>
      <c r="B1918">
        <v>19</v>
      </c>
    </row>
    <row r="1919" spans="1:2" x14ac:dyDescent="0.35">
      <c r="A1919" t="s">
        <v>8219</v>
      </c>
      <c r="B1919">
        <v>17</v>
      </c>
    </row>
    <row r="1920" spans="1:2" x14ac:dyDescent="0.35">
      <c r="A1920" t="s">
        <v>8219</v>
      </c>
      <c r="B1920">
        <v>44</v>
      </c>
    </row>
    <row r="1921" spans="1:2" x14ac:dyDescent="0.35">
      <c r="A1921" t="s">
        <v>8219</v>
      </c>
      <c r="B1921">
        <v>10</v>
      </c>
    </row>
    <row r="1922" spans="1:2" x14ac:dyDescent="0.35">
      <c r="A1922" t="s">
        <v>8219</v>
      </c>
      <c r="B1922">
        <v>46</v>
      </c>
    </row>
    <row r="1923" spans="1:2" x14ac:dyDescent="0.35">
      <c r="A1923" t="s">
        <v>8219</v>
      </c>
      <c r="B1923">
        <v>11</v>
      </c>
    </row>
    <row r="1924" spans="1:2" x14ac:dyDescent="0.35">
      <c r="A1924" t="s">
        <v>8219</v>
      </c>
      <c r="B1924">
        <v>13</v>
      </c>
    </row>
    <row r="1925" spans="1:2" x14ac:dyDescent="0.35">
      <c r="A1925" t="s">
        <v>8219</v>
      </c>
      <c r="B1925">
        <v>33</v>
      </c>
    </row>
    <row r="1926" spans="1:2" x14ac:dyDescent="0.35">
      <c r="A1926" t="s">
        <v>8219</v>
      </c>
      <c r="B1926">
        <v>28</v>
      </c>
    </row>
    <row r="1927" spans="1:2" x14ac:dyDescent="0.35">
      <c r="A1927" t="s">
        <v>8219</v>
      </c>
      <c r="B1927">
        <v>21</v>
      </c>
    </row>
    <row r="1928" spans="1:2" x14ac:dyDescent="0.35">
      <c r="A1928" t="s">
        <v>8219</v>
      </c>
      <c r="B1928">
        <v>13</v>
      </c>
    </row>
    <row r="1929" spans="1:2" x14ac:dyDescent="0.35">
      <c r="A1929" t="s">
        <v>8219</v>
      </c>
      <c r="B1929">
        <v>34</v>
      </c>
    </row>
    <row r="1930" spans="1:2" x14ac:dyDescent="0.35">
      <c r="A1930" t="s">
        <v>8219</v>
      </c>
      <c r="B1930">
        <v>80</v>
      </c>
    </row>
    <row r="1931" spans="1:2" x14ac:dyDescent="0.35">
      <c r="A1931" t="s">
        <v>8219</v>
      </c>
      <c r="B1931">
        <v>74</v>
      </c>
    </row>
    <row r="1932" spans="1:2" x14ac:dyDescent="0.35">
      <c r="A1932" t="s">
        <v>8219</v>
      </c>
      <c r="B1932">
        <v>7</v>
      </c>
    </row>
    <row r="1933" spans="1:2" x14ac:dyDescent="0.35">
      <c r="A1933" t="s">
        <v>8219</v>
      </c>
      <c r="B1933">
        <v>34</v>
      </c>
    </row>
    <row r="1934" spans="1:2" x14ac:dyDescent="0.35">
      <c r="A1934" t="s">
        <v>8219</v>
      </c>
      <c r="B1934">
        <v>86</v>
      </c>
    </row>
    <row r="1935" spans="1:2" x14ac:dyDescent="0.35">
      <c r="A1935" t="s">
        <v>8219</v>
      </c>
      <c r="B1935">
        <v>37</v>
      </c>
    </row>
    <row r="1936" spans="1:2" x14ac:dyDescent="0.35">
      <c r="A1936" t="s">
        <v>8219</v>
      </c>
      <c r="B1936">
        <v>18</v>
      </c>
    </row>
    <row r="1937" spans="1:2" x14ac:dyDescent="0.35">
      <c r="A1937" t="s">
        <v>8219</v>
      </c>
      <c r="B1937">
        <v>22</v>
      </c>
    </row>
    <row r="1938" spans="1:2" x14ac:dyDescent="0.35">
      <c r="A1938" t="s">
        <v>8219</v>
      </c>
      <c r="B1938">
        <v>26</v>
      </c>
    </row>
    <row r="1939" spans="1:2" x14ac:dyDescent="0.35">
      <c r="A1939" t="s">
        <v>8219</v>
      </c>
      <c r="B1939">
        <v>27</v>
      </c>
    </row>
    <row r="1940" spans="1:2" x14ac:dyDescent="0.35">
      <c r="A1940" t="s">
        <v>8219</v>
      </c>
      <c r="B1940">
        <v>8</v>
      </c>
    </row>
    <row r="1941" spans="1:2" x14ac:dyDescent="0.35">
      <c r="A1941" t="s">
        <v>8219</v>
      </c>
      <c r="B1941">
        <v>204</v>
      </c>
    </row>
    <row r="1942" spans="1:2" x14ac:dyDescent="0.35">
      <c r="A1942" t="s">
        <v>8219</v>
      </c>
      <c r="B1942">
        <v>46</v>
      </c>
    </row>
    <row r="1943" spans="1:2" x14ac:dyDescent="0.35">
      <c r="A1943" t="s">
        <v>8219</v>
      </c>
      <c r="B1943">
        <v>17</v>
      </c>
    </row>
    <row r="1944" spans="1:2" x14ac:dyDescent="0.35">
      <c r="A1944" t="s">
        <v>8219</v>
      </c>
      <c r="B1944">
        <v>28</v>
      </c>
    </row>
    <row r="1945" spans="1:2" x14ac:dyDescent="0.35">
      <c r="A1945" t="s">
        <v>8219</v>
      </c>
      <c r="B1945">
        <v>83</v>
      </c>
    </row>
    <row r="1946" spans="1:2" x14ac:dyDescent="0.35">
      <c r="A1946" t="s">
        <v>8219</v>
      </c>
      <c r="B1946">
        <v>13</v>
      </c>
    </row>
    <row r="1947" spans="1:2" x14ac:dyDescent="0.35">
      <c r="A1947" t="s">
        <v>8219</v>
      </c>
      <c r="B1947">
        <v>8</v>
      </c>
    </row>
    <row r="1948" spans="1:2" x14ac:dyDescent="0.35">
      <c r="A1948" t="s">
        <v>8219</v>
      </c>
      <c r="B1948">
        <v>32</v>
      </c>
    </row>
    <row r="1949" spans="1:2" x14ac:dyDescent="0.35">
      <c r="A1949" t="s">
        <v>8219</v>
      </c>
      <c r="B1949">
        <v>85</v>
      </c>
    </row>
    <row r="1950" spans="1:2" x14ac:dyDescent="0.35">
      <c r="A1950" t="s">
        <v>8219</v>
      </c>
      <c r="B1950">
        <v>29</v>
      </c>
    </row>
    <row r="1951" spans="1:2" x14ac:dyDescent="0.35">
      <c r="A1951" t="s">
        <v>8219</v>
      </c>
      <c r="B1951">
        <v>24</v>
      </c>
    </row>
    <row r="1952" spans="1:2" x14ac:dyDescent="0.35">
      <c r="A1952" t="s">
        <v>8219</v>
      </c>
      <c r="B1952">
        <v>8</v>
      </c>
    </row>
    <row r="1953" spans="1:2" x14ac:dyDescent="0.35">
      <c r="A1953" t="s">
        <v>8219</v>
      </c>
      <c r="B1953">
        <v>19</v>
      </c>
    </row>
    <row r="1954" spans="1:2" x14ac:dyDescent="0.35">
      <c r="A1954" t="s">
        <v>8219</v>
      </c>
      <c r="B1954">
        <v>336</v>
      </c>
    </row>
    <row r="1955" spans="1:2" x14ac:dyDescent="0.35">
      <c r="A1955" t="s">
        <v>8219</v>
      </c>
      <c r="B1955">
        <v>13</v>
      </c>
    </row>
    <row r="1956" spans="1:2" x14ac:dyDescent="0.35">
      <c r="A1956" t="s">
        <v>8219</v>
      </c>
      <c r="B1956">
        <v>42</v>
      </c>
    </row>
    <row r="1957" spans="1:2" x14ac:dyDescent="0.35">
      <c r="A1957" t="s">
        <v>8219</v>
      </c>
      <c r="B1957">
        <v>64</v>
      </c>
    </row>
    <row r="1958" spans="1:2" x14ac:dyDescent="0.35">
      <c r="A1958" t="s">
        <v>8219</v>
      </c>
      <c r="B1958">
        <v>25</v>
      </c>
    </row>
    <row r="1959" spans="1:2" x14ac:dyDescent="0.35">
      <c r="A1959" t="s">
        <v>8219</v>
      </c>
      <c r="B1959">
        <v>20</v>
      </c>
    </row>
    <row r="1960" spans="1:2" x14ac:dyDescent="0.35">
      <c r="A1960" t="s">
        <v>8219</v>
      </c>
      <c r="B1960">
        <v>104</v>
      </c>
    </row>
    <row r="1961" spans="1:2" x14ac:dyDescent="0.35">
      <c r="A1961" t="s">
        <v>8219</v>
      </c>
      <c r="B1961">
        <v>53</v>
      </c>
    </row>
    <row r="1962" spans="1:2" x14ac:dyDescent="0.35">
      <c r="A1962" t="s">
        <v>8219</v>
      </c>
      <c r="B1962">
        <v>14</v>
      </c>
    </row>
    <row r="1963" spans="1:2" x14ac:dyDescent="0.35">
      <c r="A1963" t="s">
        <v>8219</v>
      </c>
      <c r="B1963">
        <v>20</v>
      </c>
    </row>
    <row r="1964" spans="1:2" x14ac:dyDescent="0.35">
      <c r="A1964" t="s">
        <v>8219</v>
      </c>
      <c r="B1964">
        <v>558</v>
      </c>
    </row>
    <row r="1965" spans="1:2" x14ac:dyDescent="0.35">
      <c r="A1965" t="s">
        <v>8219</v>
      </c>
      <c r="B1965">
        <v>22</v>
      </c>
    </row>
    <row r="1966" spans="1:2" x14ac:dyDescent="0.35">
      <c r="A1966" t="s">
        <v>8219</v>
      </c>
      <c r="B1966">
        <v>24</v>
      </c>
    </row>
    <row r="1967" spans="1:2" x14ac:dyDescent="0.35">
      <c r="A1967" t="s">
        <v>8219</v>
      </c>
      <c r="B1967">
        <v>74</v>
      </c>
    </row>
    <row r="1968" spans="1:2" x14ac:dyDescent="0.35">
      <c r="A1968" t="s">
        <v>8219</v>
      </c>
      <c r="B1968">
        <v>54</v>
      </c>
    </row>
    <row r="1969" spans="1:2" x14ac:dyDescent="0.35">
      <c r="A1969" t="s">
        <v>8219</v>
      </c>
      <c r="B1969">
        <v>31</v>
      </c>
    </row>
    <row r="1970" spans="1:2" x14ac:dyDescent="0.35">
      <c r="A1970" t="s">
        <v>8219</v>
      </c>
      <c r="B1970">
        <v>25</v>
      </c>
    </row>
    <row r="1971" spans="1:2" x14ac:dyDescent="0.35">
      <c r="A1971" t="s">
        <v>8219</v>
      </c>
      <c r="B1971">
        <v>17</v>
      </c>
    </row>
    <row r="1972" spans="1:2" x14ac:dyDescent="0.35">
      <c r="A1972" t="s">
        <v>8219</v>
      </c>
      <c r="B1972">
        <v>12</v>
      </c>
    </row>
    <row r="1973" spans="1:2" x14ac:dyDescent="0.35">
      <c r="A1973" t="s">
        <v>8219</v>
      </c>
      <c r="B1973">
        <v>38</v>
      </c>
    </row>
    <row r="1974" spans="1:2" x14ac:dyDescent="0.35">
      <c r="A1974" t="s">
        <v>8219</v>
      </c>
      <c r="B1974">
        <v>41</v>
      </c>
    </row>
    <row r="1975" spans="1:2" x14ac:dyDescent="0.35">
      <c r="A1975" t="s">
        <v>8219</v>
      </c>
      <c r="B1975">
        <v>19</v>
      </c>
    </row>
    <row r="1976" spans="1:2" x14ac:dyDescent="0.35">
      <c r="A1976" t="s">
        <v>8219</v>
      </c>
      <c r="B1976">
        <v>41</v>
      </c>
    </row>
    <row r="1977" spans="1:2" x14ac:dyDescent="0.35">
      <c r="A1977" t="s">
        <v>8219</v>
      </c>
      <c r="B1977">
        <v>26</v>
      </c>
    </row>
    <row r="1978" spans="1:2" x14ac:dyDescent="0.35">
      <c r="A1978" t="s">
        <v>8219</v>
      </c>
      <c r="B1978">
        <v>25</v>
      </c>
    </row>
    <row r="1979" spans="1:2" x14ac:dyDescent="0.35">
      <c r="A1979" t="s">
        <v>8219</v>
      </c>
      <c r="B1979">
        <v>9</v>
      </c>
    </row>
    <row r="1980" spans="1:2" x14ac:dyDescent="0.35">
      <c r="A1980" t="s">
        <v>8219</v>
      </c>
      <c r="B1980">
        <v>78</v>
      </c>
    </row>
    <row r="1981" spans="1:2" x14ac:dyDescent="0.35">
      <c r="A1981" t="s">
        <v>8219</v>
      </c>
      <c r="B1981">
        <v>45</v>
      </c>
    </row>
    <row r="1982" spans="1:2" x14ac:dyDescent="0.35">
      <c r="A1982" t="s">
        <v>8219</v>
      </c>
      <c r="B1982">
        <v>102</v>
      </c>
    </row>
    <row r="1983" spans="1:2" x14ac:dyDescent="0.35">
      <c r="A1983" t="s">
        <v>8219</v>
      </c>
      <c r="B1983">
        <v>5</v>
      </c>
    </row>
    <row r="1984" spans="1:2" x14ac:dyDescent="0.35">
      <c r="A1984" t="s">
        <v>8219</v>
      </c>
      <c r="B1984">
        <v>27</v>
      </c>
    </row>
    <row r="1985" spans="1:2" x14ac:dyDescent="0.35">
      <c r="A1985" t="s">
        <v>8219</v>
      </c>
      <c r="B1985">
        <v>37</v>
      </c>
    </row>
    <row r="1986" spans="1:2" x14ac:dyDescent="0.35">
      <c r="A1986" t="s">
        <v>8219</v>
      </c>
      <c r="B1986">
        <v>14</v>
      </c>
    </row>
    <row r="1987" spans="1:2" x14ac:dyDescent="0.35">
      <c r="A1987" t="s">
        <v>8219</v>
      </c>
      <c r="B1987">
        <v>27</v>
      </c>
    </row>
    <row r="1988" spans="1:2" x14ac:dyDescent="0.35">
      <c r="A1988" t="s">
        <v>8219</v>
      </c>
      <c r="B1988">
        <v>45</v>
      </c>
    </row>
    <row r="1989" spans="1:2" x14ac:dyDescent="0.35">
      <c r="A1989" t="s">
        <v>8219</v>
      </c>
      <c r="B1989">
        <v>49</v>
      </c>
    </row>
    <row r="1990" spans="1:2" x14ac:dyDescent="0.35">
      <c r="A1990" t="s">
        <v>8219</v>
      </c>
      <c r="B1990">
        <v>24</v>
      </c>
    </row>
    <row r="1991" spans="1:2" x14ac:dyDescent="0.35">
      <c r="A1991" t="s">
        <v>8219</v>
      </c>
      <c r="B1991">
        <v>112</v>
      </c>
    </row>
    <row r="1992" spans="1:2" x14ac:dyDescent="0.35">
      <c r="A1992" t="s">
        <v>8219</v>
      </c>
      <c r="B1992">
        <v>23</v>
      </c>
    </row>
    <row r="1993" spans="1:2" x14ac:dyDescent="0.35">
      <c r="A1993" t="s">
        <v>8219</v>
      </c>
      <c r="B1993">
        <v>54</v>
      </c>
    </row>
    <row r="1994" spans="1:2" x14ac:dyDescent="0.35">
      <c r="A1994" t="s">
        <v>8219</v>
      </c>
      <c r="B1994">
        <v>28</v>
      </c>
    </row>
    <row r="1995" spans="1:2" x14ac:dyDescent="0.35">
      <c r="A1995" t="s">
        <v>8219</v>
      </c>
      <c r="B1995">
        <v>11</v>
      </c>
    </row>
    <row r="1996" spans="1:2" x14ac:dyDescent="0.35">
      <c r="A1996" t="s">
        <v>8219</v>
      </c>
      <c r="B1996">
        <v>62</v>
      </c>
    </row>
    <row r="1997" spans="1:2" x14ac:dyDescent="0.35">
      <c r="A1997" t="s">
        <v>8219</v>
      </c>
      <c r="B1997">
        <v>73</v>
      </c>
    </row>
    <row r="1998" spans="1:2" x14ac:dyDescent="0.35">
      <c r="A1998" t="s">
        <v>8219</v>
      </c>
      <c r="B1998">
        <v>18</v>
      </c>
    </row>
    <row r="1999" spans="1:2" x14ac:dyDescent="0.35">
      <c r="A1999" t="s">
        <v>8219</v>
      </c>
      <c r="B1999">
        <v>35</v>
      </c>
    </row>
    <row r="2000" spans="1:2" x14ac:dyDescent="0.35">
      <c r="A2000" t="s">
        <v>8219</v>
      </c>
      <c r="B2000">
        <v>43</v>
      </c>
    </row>
    <row r="2001" spans="1:2" x14ac:dyDescent="0.35">
      <c r="A2001" t="s">
        <v>8219</v>
      </c>
      <c r="B2001">
        <v>36</v>
      </c>
    </row>
    <row r="2002" spans="1:2" x14ac:dyDescent="0.35">
      <c r="A2002" t="s">
        <v>8219</v>
      </c>
      <c r="B2002">
        <v>62</v>
      </c>
    </row>
    <row r="2003" spans="1:2" x14ac:dyDescent="0.35">
      <c r="A2003" t="s">
        <v>8219</v>
      </c>
      <c r="B2003">
        <v>15</v>
      </c>
    </row>
    <row r="2004" spans="1:2" x14ac:dyDescent="0.35">
      <c r="A2004" t="s">
        <v>8219</v>
      </c>
      <c r="B2004">
        <v>33</v>
      </c>
    </row>
    <row r="2005" spans="1:2" x14ac:dyDescent="0.35">
      <c r="A2005" t="s">
        <v>8219</v>
      </c>
      <c r="B2005">
        <v>27</v>
      </c>
    </row>
    <row r="2006" spans="1:2" x14ac:dyDescent="0.35">
      <c r="A2006" t="s">
        <v>8219</v>
      </c>
      <c r="B2006">
        <v>17</v>
      </c>
    </row>
    <row r="2007" spans="1:2" x14ac:dyDescent="0.35">
      <c r="A2007" t="s">
        <v>8219</v>
      </c>
      <c r="B2007">
        <v>4</v>
      </c>
    </row>
    <row r="2008" spans="1:2" x14ac:dyDescent="0.35">
      <c r="A2008" t="s">
        <v>8219</v>
      </c>
      <c r="B2008">
        <v>53</v>
      </c>
    </row>
    <row r="2009" spans="1:2" x14ac:dyDescent="0.35">
      <c r="A2009" t="s">
        <v>8219</v>
      </c>
      <c r="B2009">
        <v>49</v>
      </c>
    </row>
    <row r="2010" spans="1:2" x14ac:dyDescent="0.35">
      <c r="A2010" t="s">
        <v>8219</v>
      </c>
      <c r="B2010">
        <v>57</v>
      </c>
    </row>
    <row r="2011" spans="1:2" x14ac:dyDescent="0.35">
      <c r="A2011" t="s">
        <v>8219</v>
      </c>
      <c r="B2011">
        <v>69</v>
      </c>
    </row>
    <row r="2012" spans="1:2" x14ac:dyDescent="0.35">
      <c r="A2012" t="s">
        <v>8219</v>
      </c>
      <c r="B2012">
        <v>15</v>
      </c>
    </row>
    <row r="2013" spans="1:2" x14ac:dyDescent="0.35">
      <c r="A2013" t="s">
        <v>8219</v>
      </c>
      <c r="B2013">
        <v>64</v>
      </c>
    </row>
    <row r="2014" spans="1:2" x14ac:dyDescent="0.35">
      <c r="A2014" t="s">
        <v>8219</v>
      </c>
      <c r="B2014">
        <v>20</v>
      </c>
    </row>
    <row r="2015" spans="1:2" x14ac:dyDescent="0.35">
      <c r="A2015" t="s">
        <v>8219</v>
      </c>
      <c r="B2015">
        <v>27</v>
      </c>
    </row>
    <row r="2016" spans="1:2" x14ac:dyDescent="0.35">
      <c r="A2016" t="s">
        <v>8219</v>
      </c>
      <c r="B2016">
        <v>21</v>
      </c>
    </row>
    <row r="2017" spans="1:2" x14ac:dyDescent="0.35">
      <c r="A2017" t="s">
        <v>8219</v>
      </c>
      <c r="B2017">
        <v>31</v>
      </c>
    </row>
    <row r="2018" spans="1:2" x14ac:dyDescent="0.35">
      <c r="A2018" t="s">
        <v>8219</v>
      </c>
      <c r="B2018">
        <v>51</v>
      </c>
    </row>
    <row r="2019" spans="1:2" x14ac:dyDescent="0.35">
      <c r="A2019" t="s">
        <v>8219</v>
      </c>
      <c r="B2019">
        <v>57</v>
      </c>
    </row>
    <row r="2020" spans="1:2" x14ac:dyDescent="0.35">
      <c r="A2020" t="s">
        <v>8219</v>
      </c>
      <c r="B2020">
        <v>20</v>
      </c>
    </row>
    <row r="2021" spans="1:2" x14ac:dyDescent="0.35">
      <c r="A2021" t="s">
        <v>8219</v>
      </c>
      <c r="B2021">
        <v>71</v>
      </c>
    </row>
    <row r="2022" spans="1:2" x14ac:dyDescent="0.35">
      <c r="A2022" t="s">
        <v>8219</v>
      </c>
      <c r="B2022">
        <v>72</v>
      </c>
    </row>
    <row r="2023" spans="1:2" x14ac:dyDescent="0.35">
      <c r="A2023" t="s">
        <v>8219</v>
      </c>
      <c r="B2023">
        <v>45</v>
      </c>
    </row>
    <row r="2024" spans="1:2" x14ac:dyDescent="0.35">
      <c r="A2024" t="s">
        <v>8219</v>
      </c>
      <c r="B2024">
        <v>51</v>
      </c>
    </row>
    <row r="2025" spans="1:2" x14ac:dyDescent="0.35">
      <c r="A2025" t="s">
        <v>8219</v>
      </c>
      <c r="B2025">
        <v>56</v>
      </c>
    </row>
    <row r="2026" spans="1:2" x14ac:dyDescent="0.35">
      <c r="A2026" t="s">
        <v>8219</v>
      </c>
      <c r="B2026">
        <v>17</v>
      </c>
    </row>
    <row r="2027" spans="1:2" x14ac:dyDescent="0.35">
      <c r="A2027" t="s">
        <v>8219</v>
      </c>
      <c r="B2027">
        <v>197</v>
      </c>
    </row>
    <row r="2028" spans="1:2" x14ac:dyDescent="0.35">
      <c r="A2028" t="s">
        <v>8219</v>
      </c>
      <c r="B2028">
        <v>70</v>
      </c>
    </row>
    <row r="2029" spans="1:2" x14ac:dyDescent="0.35">
      <c r="A2029" t="s">
        <v>8219</v>
      </c>
      <c r="B2029">
        <v>21</v>
      </c>
    </row>
    <row r="2030" spans="1:2" x14ac:dyDescent="0.35">
      <c r="A2030" t="s">
        <v>8219</v>
      </c>
      <c r="B2030">
        <v>34</v>
      </c>
    </row>
    <row r="2031" spans="1:2" x14ac:dyDescent="0.35">
      <c r="A2031" t="s">
        <v>8219</v>
      </c>
      <c r="B2031">
        <v>39</v>
      </c>
    </row>
    <row r="2032" spans="1:2" x14ac:dyDescent="0.35">
      <c r="A2032" t="s">
        <v>8219</v>
      </c>
      <c r="B2032">
        <v>78</v>
      </c>
    </row>
    <row r="2033" spans="1:2" x14ac:dyDescent="0.35">
      <c r="A2033" t="s">
        <v>8219</v>
      </c>
      <c r="B2033">
        <v>48</v>
      </c>
    </row>
    <row r="2034" spans="1:2" x14ac:dyDescent="0.35">
      <c r="A2034" t="s">
        <v>8219</v>
      </c>
      <c r="B2034">
        <v>29</v>
      </c>
    </row>
    <row r="2035" spans="1:2" x14ac:dyDescent="0.35">
      <c r="A2035" t="s">
        <v>8219</v>
      </c>
      <c r="B2035">
        <v>73</v>
      </c>
    </row>
    <row r="2036" spans="1:2" x14ac:dyDescent="0.35">
      <c r="A2036" t="s">
        <v>8219</v>
      </c>
      <c r="B2036">
        <v>8</v>
      </c>
    </row>
    <row r="2037" spans="1:2" x14ac:dyDescent="0.35">
      <c r="A2037" t="s">
        <v>8219</v>
      </c>
      <c r="B2037">
        <v>17</v>
      </c>
    </row>
    <row r="2038" spans="1:2" x14ac:dyDescent="0.35">
      <c r="A2038" t="s">
        <v>8219</v>
      </c>
      <c r="B2038">
        <v>9</v>
      </c>
    </row>
    <row r="2039" spans="1:2" x14ac:dyDescent="0.35">
      <c r="A2039" t="s">
        <v>8219</v>
      </c>
      <c r="B2039">
        <v>17</v>
      </c>
    </row>
    <row r="2040" spans="1:2" x14ac:dyDescent="0.35">
      <c r="A2040" t="s">
        <v>8219</v>
      </c>
      <c r="B2040">
        <v>33</v>
      </c>
    </row>
    <row r="2041" spans="1:2" x14ac:dyDescent="0.35">
      <c r="A2041" t="s">
        <v>8219</v>
      </c>
      <c r="B2041">
        <v>38</v>
      </c>
    </row>
    <row r="2042" spans="1:2" x14ac:dyDescent="0.35">
      <c r="A2042" t="s">
        <v>8219</v>
      </c>
      <c r="B2042">
        <v>79</v>
      </c>
    </row>
    <row r="2043" spans="1:2" x14ac:dyDescent="0.35">
      <c r="A2043" t="s">
        <v>8219</v>
      </c>
      <c r="B2043">
        <v>46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20</v>
      </c>
    </row>
    <row r="2046" spans="1:2" x14ac:dyDescent="0.35">
      <c r="A2046" t="s">
        <v>8219</v>
      </c>
      <c r="B2046">
        <v>13</v>
      </c>
    </row>
    <row r="2047" spans="1:2" x14ac:dyDescent="0.35">
      <c r="A2047" t="s">
        <v>8219</v>
      </c>
      <c r="B2047">
        <v>22</v>
      </c>
    </row>
    <row r="2048" spans="1:2" x14ac:dyDescent="0.35">
      <c r="A2048" t="s">
        <v>8219</v>
      </c>
      <c r="B2048">
        <v>36</v>
      </c>
    </row>
    <row r="2049" spans="1:2" x14ac:dyDescent="0.35">
      <c r="A2049" t="s">
        <v>8219</v>
      </c>
      <c r="B2049">
        <v>40</v>
      </c>
    </row>
    <row r="2050" spans="1:2" x14ac:dyDescent="0.35">
      <c r="A2050" t="s">
        <v>8219</v>
      </c>
      <c r="B2050">
        <v>9</v>
      </c>
    </row>
    <row r="2051" spans="1:2" x14ac:dyDescent="0.35">
      <c r="A2051" t="s">
        <v>8219</v>
      </c>
      <c r="B2051">
        <v>19</v>
      </c>
    </row>
    <row r="2052" spans="1:2" x14ac:dyDescent="0.35">
      <c r="A2052" t="s">
        <v>8219</v>
      </c>
      <c r="B2052">
        <v>14</v>
      </c>
    </row>
    <row r="2053" spans="1:2" x14ac:dyDescent="0.35">
      <c r="A2053" t="s">
        <v>8219</v>
      </c>
      <c r="B2053">
        <v>38</v>
      </c>
    </row>
    <row r="2054" spans="1:2" x14ac:dyDescent="0.35">
      <c r="A2054" t="s">
        <v>8219</v>
      </c>
      <c r="B2054">
        <v>58</v>
      </c>
    </row>
    <row r="2055" spans="1:2" x14ac:dyDescent="0.35">
      <c r="A2055" t="s">
        <v>8219</v>
      </c>
      <c r="B2055">
        <v>28</v>
      </c>
    </row>
    <row r="2056" spans="1:2" x14ac:dyDescent="0.35">
      <c r="A2056" t="s">
        <v>8219</v>
      </c>
      <c r="B2056">
        <v>17</v>
      </c>
    </row>
    <row r="2057" spans="1:2" x14ac:dyDescent="0.35">
      <c r="A2057" t="s">
        <v>8219</v>
      </c>
      <c r="B2057">
        <v>12</v>
      </c>
    </row>
    <row r="2058" spans="1:2" x14ac:dyDescent="0.35">
      <c r="A2058" t="s">
        <v>8219</v>
      </c>
      <c r="B2058">
        <v>40</v>
      </c>
    </row>
    <row r="2059" spans="1:2" x14ac:dyDescent="0.35">
      <c r="A2059" t="s">
        <v>8219</v>
      </c>
      <c r="B2059">
        <v>57</v>
      </c>
    </row>
    <row r="2060" spans="1:2" x14ac:dyDescent="0.35">
      <c r="A2060" t="s">
        <v>8219</v>
      </c>
      <c r="B2060">
        <v>114</v>
      </c>
    </row>
    <row r="2061" spans="1:2" x14ac:dyDescent="0.35">
      <c r="A2061" t="s">
        <v>8219</v>
      </c>
      <c r="B2061">
        <v>31</v>
      </c>
    </row>
    <row r="2062" spans="1:2" x14ac:dyDescent="0.35">
      <c r="A2062" t="s">
        <v>8219</v>
      </c>
      <c r="B2062">
        <v>3</v>
      </c>
    </row>
    <row r="2063" spans="1:2" x14ac:dyDescent="0.35">
      <c r="A2063" t="s">
        <v>8219</v>
      </c>
      <c r="B2063">
        <v>16</v>
      </c>
    </row>
    <row r="2064" spans="1:2" x14ac:dyDescent="0.35">
      <c r="A2064" t="s">
        <v>8219</v>
      </c>
      <c r="B2064">
        <v>199</v>
      </c>
    </row>
    <row r="2065" spans="1:2" x14ac:dyDescent="0.35">
      <c r="A2065" t="s">
        <v>8219</v>
      </c>
      <c r="B2065">
        <v>31</v>
      </c>
    </row>
    <row r="2066" spans="1:2" x14ac:dyDescent="0.35">
      <c r="A2066" t="s">
        <v>8219</v>
      </c>
      <c r="B2066">
        <v>30</v>
      </c>
    </row>
    <row r="2067" spans="1:2" x14ac:dyDescent="0.35">
      <c r="A2067" t="s">
        <v>8219</v>
      </c>
      <c r="B2067">
        <v>34</v>
      </c>
    </row>
    <row r="2068" spans="1:2" x14ac:dyDescent="0.35">
      <c r="A2068" t="s">
        <v>8219</v>
      </c>
      <c r="B2068">
        <v>18</v>
      </c>
    </row>
    <row r="2069" spans="1:2" x14ac:dyDescent="0.35">
      <c r="A2069" t="s">
        <v>8219</v>
      </c>
      <c r="B2069">
        <v>67</v>
      </c>
    </row>
    <row r="2070" spans="1:2" x14ac:dyDescent="0.35">
      <c r="A2070" t="s">
        <v>8219</v>
      </c>
      <c r="B2070">
        <v>66</v>
      </c>
    </row>
    <row r="2071" spans="1:2" x14ac:dyDescent="0.35">
      <c r="A2071" t="s">
        <v>8219</v>
      </c>
      <c r="B2071">
        <v>23</v>
      </c>
    </row>
    <row r="2072" spans="1:2" x14ac:dyDescent="0.35">
      <c r="A2072" t="s">
        <v>8219</v>
      </c>
      <c r="B2072">
        <v>126</v>
      </c>
    </row>
    <row r="2073" spans="1:2" x14ac:dyDescent="0.35">
      <c r="A2073" t="s">
        <v>8219</v>
      </c>
      <c r="B2073">
        <v>6</v>
      </c>
    </row>
    <row r="2074" spans="1:2" x14ac:dyDescent="0.35">
      <c r="A2074" t="s">
        <v>8219</v>
      </c>
      <c r="B2074">
        <v>25</v>
      </c>
    </row>
    <row r="2075" spans="1:2" x14ac:dyDescent="0.35">
      <c r="A2075" t="s">
        <v>8219</v>
      </c>
      <c r="B2075">
        <v>39</v>
      </c>
    </row>
    <row r="2076" spans="1:2" x14ac:dyDescent="0.35">
      <c r="A2076" t="s">
        <v>8219</v>
      </c>
      <c r="B2076">
        <v>62</v>
      </c>
    </row>
    <row r="2077" spans="1:2" x14ac:dyDescent="0.35">
      <c r="A2077" t="s">
        <v>8219</v>
      </c>
      <c r="B2077">
        <v>31</v>
      </c>
    </row>
    <row r="2078" spans="1:2" x14ac:dyDescent="0.35">
      <c r="A2078" t="s">
        <v>8219</v>
      </c>
      <c r="B2078">
        <v>274</v>
      </c>
    </row>
    <row r="2079" spans="1:2" x14ac:dyDescent="0.35">
      <c r="A2079" t="s">
        <v>8219</v>
      </c>
      <c r="B2079">
        <v>17</v>
      </c>
    </row>
    <row r="2080" spans="1:2" x14ac:dyDescent="0.35">
      <c r="A2080" t="s">
        <v>8219</v>
      </c>
      <c r="B2080">
        <v>14</v>
      </c>
    </row>
    <row r="2081" spans="1:2" x14ac:dyDescent="0.35">
      <c r="A2081" t="s">
        <v>8219</v>
      </c>
      <c r="B2081">
        <v>60</v>
      </c>
    </row>
    <row r="2082" spans="1:2" x14ac:dyDescent="0.35">
      <c r="A2082" t="s">
        <v>8219</v>
      </c>
      <c r="B2082">
        <v>33</v>
      </c>
    </row>
    <row r="2083" spans="1:2" x14ac:dyDescent="0.35">
      <c r="A2083" t="s">
        <v>8219</v>
      </c>
      <c r="B2083">
        <v>78</v>
      </c>
    </row>
    <row r="2084" spans="1:2" x14ac:dyDescent="0.35">
      <c r="A2084" t="s">
        <v>8219</v>
      </c>
      <c r="B2084">
        <v>30</v>
      </c>
    </row>
    <row r="2085" spans="1:2" x14ac:dyDescent="0.35">
      <c r="A2085" t="s">
        <v>8219</v>
      </c>
      <c r="B2085">
        <v>136</v>
      </c>
    </row>
    <row r="2086" spans="1:2" x14ac:dyDescent="0.35">
      <c r="A2086" t="s">
        <v>8219</v>
      </c>
      <c r="B2086">
        <v>40</v>
      </c>
    </row>
    <row r="2087" spans="1:2" x14ac:dyDescent="0.35">
      <c r="A2087" t="s">
        <v>8219</v>
      </c>
      <c r="B2087">
        <v>18</v>
      </c>
    </row>
    <row r="2088" spans="1:2" x14ac:dyDescent="0.35">
      <c r="A2088" t="s">
        <v>8219</v>
      </c>
      <c r="B2088">
        <v>39</v>
      </c>
    </row>
    <row r="2089" spans="1:2" x14ac:dyDescent="0.35">
      <c r="A2089" t="s">
        <v>8219</v>
      </c>
      <c r="B2089">
        <v>21</v>
      </c>
    </row>
    <row r="2090" spans="1:2" x14ac:dyDescent="0.35">
      <c r="A2090" t="s">
        <v>8219</v>
      </c>
      <c r="B2090">
        <v>30</v>
      </c>
    </row>
    <row r="2091" spans="1:2" x14ac:dyDescent="0.35">
      <c r="A2091" t="s">
        <v>8219</v>
      </c>
      <c r="B2091">
        <v>27</v>
      </c>
    </row>
    <row r="2092" spans="1:2" x14ac:dyDescent="0.35">
      <c r="A2092" t="s">
        <v>8219</v>
      </c>
      <c r="B2092">
        <v>35</v>
      </c>
    </row>
    <row r="2093" spans="1:2" x14ac:dyDescent="0.35">
      <c r="A2093" t="s">
        <v>8219</v>
      </c>
      <c r="B2093">
        <v>13</v>
      </c>
    </row>
    <row r="2094" spans="1:2" x14ac:dyDescent="0.35">
      <c r="A2094" t="s">
        <v>8219</v>
      </c>
      <c r="B2094">
        <v>23</v>
      </c>
    </row>
    <row r="2095" spans="1:2" x14ac:dyDescent="0.35">
      <c r="A2095" t="s">
        <v>8219</v>
      </c>
      <c r="B2095">
        <v>39</v>
      </c>
    </row>
    <row r="2096" spans="1:2" x14ac:dyDescent="0.35">
      <c r="A2096" t="s">
        <v>8219</v>
      </c>
      <c r="B2096">
        <v>35</v>
      </c>
    </row>
    <row r="2097" spans="1:2" x14ac:dyDescent="0.35">
      <c r="A2097" t="s">
        <v>8219</v>
      </c>
      <c r="B2097">
        <v>27</v>
      </c>
    </row>
    <row r="2098" spans="1:2" x14ac:dyDescent="0.35">
      <c r="A2098" t="s">
        <v>8219</v>
      </c>
      <c r="B2098">
        <v>21</v>
      </c>
    </row>
    <row r="2099" spans="1:2" x14ac:dyDescent="0.35">
      <c r="A2099" t="s">
        <v>8219</v>
      </c>
      <c r="B2099">
        <v>104</v>
      </c>
    </row>
    <row r="2100" spans="1:2" x14ac:dyDescent="0.35">
      <c r="A2100" t="s">
        <v>8219</v>
      </c>
      <c r="B2100">
        <v>19</v>
      </c>
    </row>
    <row r="2101" spans="1:2" x14ac:dyDescent="0.35">
      <c r="A2101" t="s">
        <v>8219</v>
      </c>
      <c r="B2101">
        <v>97</v>
      </c>
    </row>
    <row r="2102" spans="1:2" x14ac:dyDescent="0.35">
      <c r="A2102" t="s">
        <v>8219</v>
      </c>
      <c r="B2102">
        <v>27</v>
      </c>
    </row>
    <row r="2103" spans="1:2" x14ac:dyDescent="0.35">
      <c r="A2103" t="s">
        <v>8219</v>
      </c>
      <c r="B2103">
        <v>24</v>
      </c>
    </row>
    <row r="2104" spans="1:2" x14ac:dyDescent="0.35">
      <c r="A2104" t="s">
        <v>8219</v>
      </c>
      <c r="B2104">
        <v>13</v>
      </c>
    </row>
    <row r="2105" spans="1:2" x14ac:dyDescent="0.35">
      <c r="A2105" t="s">
        <v>8219</v>
      </c>
      <c r="B2105">
        <v>46</v>
      </c>
    </row>
    <row r="2106" spans="1:2" x14ac:dyDescent="0.35">
      <c r="A2106" t="s">
        <v>8219</v>
      </c>
      <c r="B2106">
        <v>4</v>
      </c>
    </row>
    <row r="2107" spans="1:2" x14ac:dyDescent="0.35">
      <c r="A2107" t="s">
        <v>8219</v>
      </c>
      <c r="B2107">
        <v>40</v>
      </c>
    </row>
    <row r="2108" spans="1:2" x14ac:dyDescent="0.35">
      <c r="A2108" t="s">
        <v>8219</v>
      </c>
      <c r="B2108">
        <v>44</v>
      </c>
    </row>
    <row r="2109" spans="1:2" x14ac:dyDescent="0.35">
      <c r="A2109" t="s">
        <v>8219</v>
      </c>
      <c r="B2109">
        <v>35</v>
      </c>
    </row>
    <row r="2110" spans="1:2" x14ac:dyDescent="0.35">
      <c r="A2110" t="s">
        <v>8219</v>
      </c>
      <c r="B2110">
        <v>63</v>
      </c>
    </row>
    <row r="2111" spans="1:2" x14ac:dyDescent="0.35">
      <c r="A2111" t="s">
        <v>8219</v>
      </c>
      <c r="B2111">
        <v>89</v>
      </c>
    </row>
    <row r="2112" spans="1:2" x14ac:dyDescent="0.35">
      <c r="A2112" t="s">
        <v>8219</v>
      </c>
      <c r="B2112">
        <v>15</v>
      </c>
    </row>
    <row r="2113" spans="1:2" x14ac:dyDescent="0.35">
      <c r="A2113" t="s">
        <v>8219</v>
      </c>
      <c r="B2113">
        <v>46</v>
      </c>
    </row>
    <row r="2114" spans="1:2" x14ac:dyDescent="0.35">
      <c r="A2114" t="s">
        <v>8219</v>
      </c>
      <c r="B2114">
        <v>33</v>
      </c>
    </row>
    <row r="2115" spans="1:2" x14ac:dyDescent="0.35">
      <c r="A2115" t="s">
        <v>8219</v>
      </c>
      <c r="B2115">
        <v>52</v>
      </c>
    </row>
    <row r="2116" spans="1:2" x14ac:dyDescent="0.35">
      <c r="A2116" t="s">
        <v>8219</v>
      </c>
      <c r="B2116">
        <v>7</v>
      </c>
    </row>
    <row r="2117" spans="1:2" x14ac:dyDescent="0.35">
      <c r="A2117" t="s">
        <v>8219</v>
      </c>
      <c r="B2117">
        <v>28</v>
      </c>
    </row>
    <row r="2118" spans="1:2" x14ac:dyDescent="0.35">
      <c r="A2118" t="s">
        <v>8219</v>
      </c>
      <c r="B2118">
        <v>11</v>
      </c>
    </row>
    <row r="2119" spans="1:2" x14ac:dyDescent="0.35">
      <c r="A2119" t="s">
        <v>8219</v>
      </c>
      <c r="B2119">
        <v>15</v>
      </c>
    </row>
    <row r="2120" spans="1:2" x14ac:dyDescent="0.35">
      <c r="A2120" t="s">
        <v>8219</v>
      </c>
      <c r="B2120">
        <v>30</v>
      </c>
    </row>
    <row r="2121" spans="1:2" x14ac:dyDescent="0.35">
      <c r="A2121" t="s">
        <v>8219</v>
      </c>
      <c r="B2121">
        <v>27</v>
      </c>
    </row>
    <row r="2122" spans="1:2" x14ac:dyDescent="0.35">
      <c r="A2122" t="s">
        <v>8219</v>
      </c>
      <c r="B2122">
        <v>28</v>
      </c>
    </row>
    <row r="2123" spans="1:2" x14ac:dyDescent="0.35">
      <c r="A2123" t="s">
        <v>8219</v>
      </c>
      <c r="B2123">
        <v>17</v>
      </c>
    </row>
    <row r="2124" spans="1:2" x14ac:dyDescent="0.35">
      <c r="A2124" t="s">
        <v>8219</v>
      </c>
      <c r="B2124">
        <v>50</v>
      </c>
    </row>
    <row r="2125" spans="1:2" x14ac:dyDescent="0.35">
      <c r="A2125" t="s">
        <v>8219</v>
      </c>
      <c r="B2125">
        <v>26</v>
      </c>
    </row>
    <row r="2126" spans="1:2" x14ac:dyDescent="0.35">
      <c r="A2126" t="s">
        <v>8219</v>
      </c>
      <c r="B2126">
        <v>88</v>
      </c>
    </row>
    <row r="2127" spans="1:2" x14ac:dyDescent="0.35">
      <c r="A2127" t="s">
        <v>8219</v>
      </c>
      <c r="B2127">
        <v>91</v>
      </c>
    </row>
    <row r="2128" spans="1:2" x14ac:dyDescent="0.35">
      <c r="A2128" t="s">
        <v>8219</v>
      </c>
      <c r="B2128">
        <v>3</v>
      </c>
    </row>
    <row r="2129" spans="1:2" x14ac:dyDescent="0.35">
      <c r="A2129" t="s">
        <v>8219</v>
      </c>
      <c r="B2129">
        <v>28</v>
      </c>
    </row>
    <row r="2130" spans="1:2" x14ac:dyDescent="0.35">
      <c r="A2130" t="s">
        <v>8219</v>
      </c>
      <c r="B2130">
        <v>77</v>
      </c>
    </row>
    <row r="2131" spans="1:2" x14ac:dyDescent="0.35">
      <c r="A2131" t="s">
        <v>8219</v>
      </c>
      <c r="B2131">
        <v>27</v>
      </c>
    </row>
    <row r="2132" spans="1:2" x14ac:dyDescent="0.35">
      <c r="A2132" t="s">
        <v>8219</v>
      </c>
      <c r="B2132">
        <v>107</v>
      </c>
    </row>
    <row r="2133" spans="1:2" x14ac:dyDescent="0.35">
      <c r="A2133" t="s">
        <v>8219</v>
      </c>
      <c r="B2133">
        <v>96</v>
      </c>
    </row>
    <row r="2134" spans="1:2" x14ac:dyDescent="0.35">
      <c r="A2134" t="s">
        <v>8219</v>
      </c>
      <c r="B2134">
        <v>56</v>
      </c>
    </row>
    <row r="2135" spans="1:2" x14ac:dyDescent="0.35">
      <c r="A2135" t="s">
        <v>8219</v>
      </c>
      <c r="B2135">
        <v>58</v>
      </c>
    </row>
    <row r="2136" spans="1:2" x14ac:dyDescent="0.35">
      <c r="A2136" t="s">
        <v>8219</v>
      </c>
      <c r="B2136">
        <v>15</v>
      </c>
    </row>
    <row r="2137" spans="1:2" x14ac:dyDescent="0.35">
      <c r="A2137" t="s">
        <v>8219</v>
      </c>
      <c r="B2137">
        <v>20</v>
      </c>
    </row>
    <row r="2138" spans="1:2" x14ac:dyDescent="0.35">
      <c r="A2138" t="s">
        <v>8219</v>
      </c>
      <c r="B2138">
        <v>38</v>
      </c>
    </row>
    <row r="2139" spans="1:2" x14ac:dyDescent="0.35">
      <c r="A2139" t="s">
        <v>8219</v>
      </c>
      <c r="B2139">
        <v>33</v>
      </c>
    </row>
    <row r="2140" spans="1:2" x14ac:dyDescent="0.35">
      <c r="A2140" t="s">
        <v>8219</v>
      </c>
      <c r="B2140">
        <v>57</v>
      </c>
    </row>
    <row r="2141" spans="1:2" x14ac:dyDescent="0.35">
      <c r="A2141" t="s">
        <v>8219</v>
      </c>
      <c r="B2141">
        <v>25</v>
      </c>
    </row>
    <row r="2142" spans="1:2" x14ac:dyDescent="0.35">
      <c r="A2142" t="s">
        <v>8219</v>
      </c>
      <c r="B2142">
        <v>14</v>
      </c>
    </row>
    <row r="2143" spans="1:2" x14ac:dyDescent="0.35">
      <c r="A2143" t="s">
        <v>8219</v>
      </c>
      <c r="B2143">
        <v>94</v>
      </c>
    </row>
    <row r="2144" spans="1:2" x14ac:dyDescent="0.35">
      <c r="A2144" t="s">
        <v>8219</v>
      </c>
      <c r="B2144">
        <v>59</v>
      </c>
    </row>
    <row r="2145" spans="1:2" x14ac:dyDescent="0.35">
      <c r="A2145" t="s">
        <v>8219</v>
      </c>
      <c r="B2145">
        <v>36</v>
      </c>
    </row>
    <row r="2146" spans="1:2" x14ac:dyDescent="0.35">
      <c r="A2146" t="s">
        <v>8219</v>
      </c>
      <c r="B2146">
        <v>115</v>
      </c>
    </row>
    <row r="2147" spans="1:2" x14ac:dyDescent="0.35">
      <c r="A2147" t="s">
        <v>8219</v>
      </c>
      <c r="B2147">
        <v>30</v>
      </c>
    </row>
    <row r="2148" spans="1:2" x14ac:dyDescent="0.35">
      <c r="A2148" t="s">
        <v>8219</v>
      </c>
      <c r="B2148">
        <v>52</v>
      </c>
    </row>
    <row r="2149" spans="1:2" x14ac:dyDescent="0.35">
      <c r="A2149" t="s">
        <v>8219</v>
      </c>
      <c r="B2149">
        <v>27</v>
      </c>
    </row>
    <row r="2150" spans="1:2" x14ac:dyDescent="0.35">
      <c r="A2150" t="s">
        <v>8219</v>
      </c>
      <c r="B2150">
        <v>24</v>
      </c>
    </row>
    <row r="2151" spans="1:2" x14ac:dyDescent="0.35">
      <c r="A2151" t="s">
        <v>8219</v>
      </c>
      <c r="B2151">
        <v>10</v>
      </c>
    </row>
    <row r="2152" spans="1:2" x14ac:dyDescent="0.35">
      <c r="A2152" t="s">
        <v>8219</v>
      </c>
      <c r="B2152">
        <v>30</v>
      </c>
    </row>
    <row r="2153" spans="1:2" x14ac:dyDescent="0.35">
      <c r="A2153" t="s">
        <v>8219</v>
      </c>
      <c r="B2153">
        <v>71</v>
      </c>
    </row>
    <row r="2154" spans="1:2" x14ac:dyDescent="0.35">
      <c r="A2154" t="s">
        <v>8219</v>
      </c>
      <c r="B2154">
        <v>10</v>
      </c>
    </row>
    <row r="2155" spans="1:2" x14ac:dyDescent="0.35">
      <c r="A2155" t="s">
        <v>8219</v>
      </c>
      <c r="B2155">
        <v>24</v>
      </c>
    </row>
    <row r="2156" spans="1:2" x14ac:dyDescent="0.35">
      <c r="A2156" t="s">
        <v>8219</v>
      </c>
      <c r="B2156">
        <v>38</v>
      </c>
    </row>
    <row r="2157" spans="1:2" x14ac:dyDescent="0.35">
      <c r="A2157" t="s">
        <v>8219</v>
      </c>
      <c r="B2157">
        <v>26</v>
      </c>
    </row>
    <row r="2158" spans="1:2" x14ac:dyDescent="0.35">
      <c r="A2158" t="s">
        <v>8219</v>
      </c>
      <c r="B2158">
        <v>19</v>
      </c>
    </row>
    <row r="2159" spans="1:2" x14ac:dyDescent="0.35">
      <c r="A2159" t="s">
        <v>8219</v>
      </c>
      <c r="B2159">
        <v>11</v>
      </c>
    </row>
    <row r="2160" spans="1:2" x14ac:dyDescent="0.35">
      <c r="A2160" t="s">
        <v>8219</v>
      </c>
      <c r="B2160">
        <v>27</v>
      </c>
    </row>
    <row r="2161" spans="1:2" x14ac:dyDescent="0.35">
      <c r="A2161" t="s">
        <v>8219</v>
      </c>
      <c r="B2161">
        <v>34</v>
      </c>
    </row>
    <row r="2162" spans="1:2" x14ac:dyDescent="0.35">
      <c r="A2162" t="s">
        <v>8219</v>
      </c>
      <c r="B2162">
        <v>20</v>
      </c>
    </row>
    <row r="2163" spans="1:2" x14ac:dyDescent="0.35">
      <c r="A2163" t="s">
        <v>8219</v>
      </c>
      <c r="B2163">
        <v>37</v>
      </c>
    </row>
    <row r="2164" spans="1:2" x14ac:dyDescent="0.35">
      <c r="A2164" t="s">
        <v>8219</v>
      </c>
      <c r="B2164">
        <v>20</v>
      </c>
    </row>
    <row r="2165" spans="1:2" x14ac:dyDescent="0.35">
      <c r="A2165" t="s">
        <v>8219</v>
      </c>
      <c r="B2165">
        <v>10</v>
      </c>
    </row>
    <row r="2166" spans="1:2" x14ac:dyDescent="0.35">
      <c r="A2166" t="s">
        <v>8219</v>
      </c>
      <c r="B2166">
        <v>26</v>
      </c>
    </row>
    <row r="2167" spans="1:2" x14ac:dyDescent="0.35">
      <c r="A2167" t="s">
        <v>8219</v>
      </c>
      <c r="B2167">
        <v>20</v>
      </c>
    </row>
    <row r="2168" spans="1:2" x14ac:dyDescent="0.35">
      <c r="A2168" t="s">
        <v>8219</v>
      </c>
      <c r="B2168">
        <v>46</v>
      </c>
    </row>
    <row r="2169" spans="1:2" x14ac:dyDescent="0.35">
      <c r="A2169" t="s">
        <v>8219</v>
      </c>
      <c r="B2169">
        <v>76</v>
      </c>
    </row>
    <row r="2170" spans="1:2" x14ac:dyDescent="0.35">
      <c r="A2170" t="s">
        <v>8219</v>
      </c>
      <c r="B2170">
        <v>41</v>
      </c>
    </row>
    <row r="2171" spans="1:2" x14ac:dyDescent="0.35">
      <c r="A2171" t="s">
        <v>8219</v>
      </c>
      <c r="B2171">
        <v>7</v>
      </c>
    </row>
    <row r="2172" spans="1:2" x14ac:dyDescent="0.35">
      <c r="A2172" t="s">
        <v>8219</v>
      </c>
      <c r="B2172">
        <v>49</v>
      </c>
    </row>
    <row r="2173" spans="1:2" x14ac:dyDescent="0.35">
      <c r="A2173" t="s">
        <v>8219</v>
      </c>
      <c r="B2173">
        <v>26</v>
      </c>
    </row>
    <row r="2174" spans="1:2" x14ac:dyDescent="0.35">
      <c r="A2174" t="s">
        <v>8219</v>
      </c>
      <c r="B2174">
        <v>65</v>
      </c>
    </row>
    <row r="2175" spans="1:2" x14ac:dyDescent="0.35">
      <c r="A2175" t="s">
        <v>8219</v>
      </c>
      <c r="B2175">
        <v>28</v>
      </c>
    </row>
    <row r="2176" spans="1:2" x14ac:dyDescent="0.35">
      <c r="A2176" t="s">
        <v>8219</v>
      </c>
      <c r="B2176">
        <v>8</v>
      </c>
    </row>
    <row r="2177" spans="1:2" x14ac:dyDescent="0.35">
      <c r="A2177" t="s">
        <v>8219</v>
      </c>
      <c r="B2177">
        <v>3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9</v>
      </c>
    </row>
    <row r="2180" spans="1:2" x14ac:dyDescent="0.35">
      <c r="A2180" t="s">
        <v>8219</v>
      </c>
      <c r="B2180">
        <v>20</v>
      </c>
    </row>
    <row r="2181" spans="1:2" x14ac:dyDescent="0.35">
      <c r="A2181" t="s">
        <v>8219</v>
      </c>
      <c r="B2181">
        <v>57</v>
      </c>
    </row>
    <row r="2182" spans="1:2" x14ac:dyDescent="0.35">
      <c r="A2182" t="s">
        <v>8219</v>
      </c>
      <c r="B2182">
        <v>8</v>
      </c>
    </row>
    <row r="2183" spans="1:2" x14ac:dyDescent="0.35">
      <c r="A2183" t="s">
        <v>8219</v>
      </c>
      <c r="B2183">
        <v>14</v>
      </c>
    </row>
    <row r="2184" spans="1:2" x14ac:dyDescent="0.35">
      <c r="A2184" t="s">
        <v>8219</v>
      </c>
      <c r="B2184">
        <v>17</v>
      </c>
    </row>
    <row r="2185" spans="1:2" x14ac:dyDescent="0.35">
      <c r="A2185" t="s">
        <v>8219</v>
      </c>
      <c r="B2185">
        <v>100</v>
      </c>
    </row>
    <row r="2186" spans="1:2" x14ac:dyDescent="0.35">
      <c r="A2186" t="s">
        <v>8219</v>
      </c>
      <c r="B2186">
        <v>32</v>
      </c>
    </row>
    <row r="2187" spans="1:2" x14ac:dyDescent="0.35">
      <c r="A2187" t="s">
        <v>8219</v>
      </c>
      <c r="B2187">
        <v>3</v>
      </c>
    </row>
  </sheetData>
  <mergeCells count="3">
    <mergeCell ref="I4:J4"/>
    <mergeCell ref="L4:M4"/>
    <mergeCell ref="I20:M20"/>
  </mergeCells>
  <conditionalFormatting sqref="A2:A1046648">
    <cfRule type="containsText" dxfId="7" priority="6" operator="containsText" text="live">
      <formula>NOT(ISERROR(SEARCH("live",A2)))</formula>
    </cfRule>
    <cfRule type="containsText" dxfId="6" priority="7" operator="containsText" text="canceled">
      <formula>NOT(ISERROR(SEARCH("canceled",A2)))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</conditionalFormatting>
  <conditionalFormatting sqref="D2:D1045993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67D9-E877-41C6-A7A9-C3EED9807769}">
  <dimension ref="A3:F17"/>
  <sheetViews>
    <sheetView workbookViewId="0">
      <selection activeCell="Q33" sqref="Q33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3" spans="1:6" x14ac:dyDescent="0.35">
      <c r="A3" s="7" t="s">
        <v>8362</v>
      </c>
      <c r="B3" s="7" t="s">
        <v>8363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8402</v>
      </c>
      <c r="B5" s="9">
        <v>83</v>
      </c>
      <c r="C5" s="9">
        <v>198</v>
      </c>
      <c r="D5" s="9">
        <v>3</v>
      </c>
      <c r="E5" s="9">
        <v>55</v>
      </c>
      <c r="F5" s="9">
        <v>339</v>
      </c>
    </row>
    <row r="6" spans="1:6" x14ac:dyDescent="0.35">
      <c r="A6" s="8" t="s">
        <v>8403</v>
      </c>
      <c r="B6" s="9">
        <v>18</v>
      </c>
      <c r="C6" s="9">
        <v>113</v>
      </c>
      <c r="D6" s="9">
        <v>8</v>
      </c>
      <c r="E6" s="9">
        <v>322</v>
      </c>
      <c r="F6" s="9">
        <v>461</v>
      </c>
    </row>
    <row r="7" spans="1:6" x14ac:dyDescent="0.35">
      <c r="A7" s="8" t="s">
        <v>8404</v>
      </c>
      <c r="B7" s="9">
        <v>52</v>
      </c>
      <c r="C7" s="9">
        <v>283</v>
      </c>
      <c r="D7" s="9">
        <v>6</v>
      </c>
      <c r="E7" s="9">
        <v>381</v>
      </c>
      <c r="F7" s="9">
        <v>722</v>
      </c>
    </row>
    <row r="8" spans="1:6" x14ac:dyDescent="0.35">
      <c r="A8" s="8" t="s">
        <v>8405</v>
      </c>
      <c r="B8" s="9">
        <v>40</v>
      </c>
      <c r="C8" s="9">
        <v>144</v>
      </c>
      <c r="D8" s="9">
        <v>9</v>
      </c>
      <c r="E8" s="9">
        <v>168</v>
      </c>
      <c r="F8" s="9">
        <v>361</v>
      </c>
    </row>
    <row r="9" spans="1:6" x14ac:dyDescent="0.35">
      <c r="A9" s="8" t="s">
        <v>8406</v>
      </c>
      <c r="B9" s="9">
        <v>17</v>
      </c>
      <c r="C9" s="9">
        <v>90</v>
      </c>
      <c r="D9" s="9">
        <v>4</v>
      </c>
      <c r="E9" s="9">
        <v>94</v>
      </c>
      <c r="F9" s="9">
        <v>205</v>
      </c>
    </row>
    <row r="10" spans="1:6" x14ac:dyDescent="0.35">
      <c r="A10" s="8" t="s">
        <v>8407</v>
      </c>
      <c r="B10" s="9">
        <v>14</v>
      </c>
      <c r="C10" s="9">
        <v>72</v>
      </c>
      <c r="D10" s="9">
        <v>1</v>
      </c>
      <c r="E10" s="9">
        <v>62</v>
      </c>
      <c r="F10" s="9">
        <v>149</v>
      </c>
    </row>
    <row r="11" spans="1:6" x14ac:dyDescent="0.35">
      <c r="A11" s="8" t="s">
        <v>8408</v>
      </c>
      <c r="B11" s="9">
        <v>18</v>
      </c>
      <c r="C11" s="9">
        <v>64</v>
      </c>
      <c r="D11" s="9">
        <v>1</v>
      </c>
      <c r="E11" s="9">
        <v>55</v>
      </c>
      <c r="F11" s="9">
        <v>138</v>
      </c>
    </row>
    <row r="12" spans="1:6" x14ac:dyDescent="0.35">
      <c r="A12" s="8" t="s">
        <v>8409</v>
      </c>
      <c r="B12" s="9">
        <v>13</v>
      </c>
      <c r="C12" s="9">
        <v>37</v>
      </c>
      <c r="D12" s="9">
        <v>2</v>
      </c>
      <c r="E12" s="9">
        <v>32</v>
      </c>
      <c r="F12" s="9">
        <v>84</v>
      </c>
    </row>
    <row r="13" spans="1:6" x14ac:dyDescent="0.35">
      <c r="A13" s="8" t="s">
        <v>8410</v>
      </c>
      <c r="B13" s="9">
        <v>7</v>
      </c>
      <c r="C13" s="9">
        <v>22</v>
      </c>
      <c r="D13" s="9"/>
      <c r="E13" s="9">
        <v>26</v>
      </c>
      <c r="F13" s="9">
        <v>55</v>
      </c>
    </row>
    <row r="14" spans="1:6" x14ac:dyDescent="0.35">
      <c r="A14" s="8" t="s">
        <v>8411</v>
      </c>
      <c r="B14" s="9">
        <v>6</v>
      </c>
      <c r="C14" s="9">
        <v>16</v>
      </c>
      <c r="D14" s="9">
        <v>1</v>
      </c>
      <c r="E14" s="9">
        <v>21</v>
      </c>
      <c r="F14" s="9">
        <v>44</v>
      </c>
    </row>
    <row r="15" spans="1:6" x14ac:dyDescent="0.35">
      <c r="A15" s="8" t="s">
        <v>8412</v>
      </c>
      <c r="B15" s="9">
        <v>60</v>
      </c>
      <c r="C15" s="9">
        <v>420</v>
      </c>
      <c r="D15" s="9">
        <v>13</v>
      </c>
      <c r="E15" s="9">
        <v>932</v>
      </c>
      <c r="F15" s="9">
        <v>1425</v>
      </c>
    </row>
    <row r="16" spans="1:6" x14ac:dyDescent="0.35">
      <c r="A16" s="8" t="s">
        <v>8413</v>
      </c>
      <c r="B16" s="9">
        <v>4</v>
      </c>
      <c r="C16" s="9">
        <v>11</v>
      </c>
      <c r="D16" s="9"/>
      <c r="E16" s="9">
        <v>6</v>
      </c>
      <c r="F16" s="9">
        <v>21</v>
      </c>
    </row>
    <row r="17" spans="1:6" x14ac:dyDescent="0.35">
      <c r="A17" s="8" t="s">
        <v>8361</v>
      </c>
      <c r="B17" s="9">
        <v>332</v>
      </c>
      <c r="C17" s="9">
        <v>1470</v>
      </c>
      <c r="D17" s="9">
        <v>48</v>
      </c>
      <c r="E17" s="9">
        <v>2154</v>
      </c>
      <c r="F17" s="9">
        <v>4004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6E1F-355C-44E7-93BB-556125D1B564}">
  <dimension ref="A2:B9"/>
  <sheetViews>
    <sheetView workbookViewId="0">
      <selection activeCell="T22" sqref="T22"/>
    </sheetView>
  </sheetViews>
  <sheetFormatPr defaultRowHeight="14.5" x14ac:dyDescent="0.35"/>
  <cols>
    <col min="1" max="1" width="13.1796875" bestFit="1" customWidth="1"/>
    <col min="2" max="2" width="24.1796875" bestFit="1" customWidth="1"/>
    <col min="3" max="3" width="18.54296875" bestFit="1" customWidth="1"/>
  </cols>
  <sheetData>
    <row r="2" spans="1:2" x14ac:dyDescent="0.35">
      <c r="A2" s="7" t="s">
        <v>8223</v>
      </c>
      <c r="B2" t="s">
        <v>8364</v>
      </c>
    </row>
    <row r="4" spans="1:2" x14ac:dyDescent="0.35">
      <c r="A4" s="7" t="s">
        <v>8360</v>
      </c>
      <c r="B4" t="s">
        <v>8429</v>
      </c>
    </row>
    <row r="5" spans="1:2" x14ac:dyDescent="0.35">
      <c r="A5" s="8" t="s">
        <v>8220</v>
      </c>
      <c r="B5" s="9">
        <v>27.306590257879655</v>
      </c>
    </row>
    <row r="6" spans="1:2" x14ac:dyDescent="0.35">
      <c r="A6" s="8" t="s">
        <v>8221</v>
      </c>
      <c r="B6" s="9">
        <v>17.709803921568628</v>
      </c>
    </row>
    <row r="7" spans="1:2" x14ac:dyDescent="0.35">
      <c r="A7" s="8" t="s">
        <v>8222</v>
      </c>
      <c r="B7" s="9">
        <v>36.020000000000003</v>
      </c>
    </row>
    <row r="8" spans="1:2" x14ac:dyDescent="0.35">
      <c r="A8" s="8" t="s">
        <v>8219</v>
      </c>
      <c r="B8" s="9">
        <v>194.42517162471395</v>
      </c>
    </row>
    <row r="9" spans="1:2" x14ac:dyDescent="0.35">
      <c r="A9" s="8" t="s">
        <v>8361</v>
      </c>
      <c r="B9" s="9">
        <v>112.60233349538163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7A053-B477-4301-A751-17B784AA4231}">
  <dimension ref="A3:F24"/>
  <sheetViews>
    <sheetView workbookViewId="0">
      <selection activeCell="K30" sqref="K30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3" spans="1:6" x14ac:dyDescent="0.35">
      <c r="A3" s="7" t="s">
        <v>8362</v>
      </c>
      <c r="B3" s="7" t="s">
        <v>8363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35">
      <c r="A6" s="8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35">
      <c r="A7" s="8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35">
      <c r="A8" s="8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35">
      <c r="A9" s="8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35">
      <c r="A10" s="8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35">
      <c r="A11" s="8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35">
      <c r="A12" s="8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35">
      <c r="A13" s="8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35">
      <c r="A14" s="8" t="s">
        <v>8231</v>
      </c>
      <c r="B14" s="9">
        <v>1</v>
      </c>
      <c r="C14" s="9">
        <v>2</v>
      </c>
      <c r="D14" s="9"/>
      <c r="E14" s="9"/>
      <c r="F14" s="9">
        <v>3</v>
      </c>
    </row>
    <row r="15" spans="1:6" x14ac:dyDescent="0.35">
      <c r="A15" s="8" t="s">
        <v>8241</v>
      </c>
      <c r="B15" s="9">
        <v>2</v>
      </c>
      <c r="C15" s="9">
        <v>4</v>
      </c>
      <c r="D15" s="9">
        <v>1</v>
      </c>
      <c r="E15" s="9">
        <v>8</v>
      </c>
      <c r="F15" s="9">
        <v>15</v>
      </c>
    </row>
    <row r="16" spans="1:6" x14ac:dyDescent="0.35">
      <c r="A16" s="8" t="s">
        <v>8237</v>
      </c>
      <c r="B16" s="9">
        <v>3</v>
      </c>
      <c r="C16" s="9">
        <v>19</v>
      </c>
      <c r="D16" s="9"/>
      <c r="E16" s="9">
        <v>7</v>
      </c>
      <c r="F16" s="9">
        <v>29</v>
      </c>
    </row>
    <row r="17" spans="1:6" x14ac:dyDescent="0.35">
      <c r="A17" s="8" t="s">
        <v>8243</v>
      </c>
      <c r="B17" s="9"/>
      <c r="C17" s="9"/>
      <c r="D17" s="9"/>
      <c r="E17" s="9">
        <v>2</v>
      </c>
      <c r="F17" s="9">
        <v>2</v>
      </c>
    </row>
    <row r="18" spans="1:6" x14ac:dyDescent="0.35">
      <c r="A18" s="8" t="s">
        <v>8238</v>
      </c>
      <c r="B18" s="9">
        <v>1</v>
      </c>
      <c r="C18" s="9">
        <v>8</v>
      </c>
      <c r="D18" s="9">
        <v>3</v>
      </c>
      <c r="E18" s="9"/>
      <c r="F18" s="9">
        <v>12</v>
      </c>
    </row>
    <row r="19" spans="1:6" x14ac:dyDescent="0.35">
      <c r="A19" s="8" t="s">
        <v>8233</v>
      </c>
      <c r="B19" s="9">
        <v>4</v>
      </c>
      <c r="C19" s="9">
        <v>14</v>
      </c>
      <c r="D19" s="9">
        <v>1</v>
      </c>
      <c r="E19" s="9">
        <v>2</v>
      </c>
      <c r="F19" s="9">
        <v>21</v>
      </c>
    </row>
    <row r="20" spans="1:6" x14ac:dyDescent="0.35">
      <c r="A20" s="8" t="s">
        <v>8234</v>
      </c>
      <c r="B20" s="9"/>
      <c r="C20" s="9">
        <v>5</v>
      </c>
      <c r="D20" s="9"/>
      <c r="E20" s="9">
        <v>2</v>
      </c>
      <c r="F20" s="9">
        <v>7</v>
      </c>
    </row>
    <row r="21" spans="1:6" x14ac:dyDescent="0.35">
      <c r="A21" s="8" t="s">
        <v>8228</v>
      </c>
      <c r="B21" s="9">
        <v>4</v>
      </c>
      <c r="C21" s="9">
        <v>5</v>
      </c>
      <c r="D21" s="9"/>
      <c r="E21" s="9">
        <v>3</v>
      </c>
      <c r="F21" s="9">
        <v>12</v>
      </c>
    </row>
    <row r="22" spans="1:6" x14ac:dyDescent="0.35">
      <c r="A22" s="8" t="s">
        <v>8235</v>
      </c>
      <c r="B22" s="9">
        <v>5</v>
      </c>
      <c r="C22" s="9">
        <v>9</v>
      </c>
      <c r="D22" s="9"/>
      <c r="E22" s="9">
        <v>7</v>
      </c>
      <c r="F22" s="9">
        <v>21</v>
      </c>
    </row>
    <row r="23" spans="1:6" x14ac:dyDescent="0.35">
      <c r="A23" s="8" t="s">
        <v>8244</v>
      </c>
      <c r="B23" s="9"/>
      <c r="C23" s="9"/>
      <c r="D23" s="9"/>
      <c r="E23" s="9">
        <v>1</v>
      </c>
      <c r="F23" s="9">
        <v>1</v>
      </c>
    </row>
    <row r="24" spans="1:6" x14ac:dyDescent="0.35">
      <c r="A24" s="8" t="s">
        <v>8361</v>
      </c>
      <c r="B24" s="9">
        <v>67</v>
      </c>
      <c r="C24" s="9">
        <v>228</v>
      </c>
      <c r="D24" s="9">
        <v>9</v>
      </c>
      <c r="E24" s="9">
        <v>168</v>
      </c>
      <c r="F24" s="9">
        <v>472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D57F-A809-48AB-A983-9FFCCCB22F30}">
  <dimension ref="A4:F18"/>
  <sheetViews>
    <sheetView topLeftCell="F1" workbookViewId="0">
      <selection activeCell="A8" sqref="A8:XFD8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4" spans="1:6" x14ac:dyDescent="0.35">
      <c r="A4" s="7" t="s">
        <v>8362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8402</v>
      </c>
      <c r="B6" s="9">
        <v>100</v>
      </c>
      <c r="C6" s="9">
        <v>258</v>
      </c>
      <c r="D6" s="9">
        <v>5</v>
      </c>
      <c r="E6" s="9">
        <v>86</v>
      </c>
      <c r="F6" s="9">
        <v>449</v>
      </c>
    </row>
    <row r="7" spans="1:6" x14ac:dyDescent="0.35">
      <c r="A7" s="8" t="s">
        <v>8403</v>
      </c>
      <c r="B7" s="9">
        <v>18</v>
      </c>
      <c r="C7" s="9">
        <v>113</v>
      </c>
      <c r="D7" s="9">
        <v>8</v>
      </c>
      <c r="E7" s="9">
        <v>322</v>
      </c>
      <c r="F7" s="9">
        <v>461</v>
      </c>
    </row>
    <row r="8" spans="1:6" x14ac:dyDescent="0.35">
      <c r="A8" s="8" t="s">
        <v>8404</v>
      </c>
      <c r="B8" s="9">
        <v>52</v>
      </c>
      <c r="C8" s="9">
        <v>283</v>
      </c>
      <c r="D8" s="9">
        <v>6</v>
      </c>
      <c r="E8" s="9">
        <v>381</v>
      </c>
      <c r="F8" s="9">
        <v>722</v>
      </c>
    </row>
    <row r="9" spans="1:6" x14ac:dyDescent="0.35">
      <c r="A9" s="8" t="s">
        <v>8405</v>
      </c>
      <c r="B9" s="9">
        <v>40</v>
      </c>
      <c r="C9" s="9">
        <v>144</v>
      </c>
      <c r="D9" s="9">
        <v>9</v>
      </c>
      <c r="E9" s="9">
        <v>168</v>
      </c>
      <c r="F9" s="9">
        <v>361</v>
      </c>
    </row>
    <row r="10" spans="1:6" x14ac:dyDescent="0.35">
      <c r="A10" s="8" t="s">
        <v>8406</v>
      </c>
      <c r="B10" s="9">
        <v>17</v>
      </c>
      <c r="C10" s="9">
        <v>90</v>
      </c>
      <c r="D10" s="9">
        <v>4</v>
      </c>
      <c r="E10" s="9">
        <v>94</v>
      </c>
      <c r="F10" s="9">
        <v>205</v>
      </c>
    </row>
    <row r="11" spans="1:6" x14ac:dyDescent="0.35">
      <c r="A11" s="8" t="s">
        <v>8407</v>
      </c>
      <c r="B11" s="9">
        <v>14</v>
      </c>
      <c r="C11" s="9">
        <v>72</v>
      </c>
      <c r="D11" s="9">
        <v>1</v>
      </c>
      <c r="E11" s="9">
        <v>62</v>
      </c>
      <c r="F11" s="9">
        <v>149</v>
      </c>
    </row>
    <row r="12" spans="1:6" x14ac:dyDescent="0.35">
      <c r="A12" s="8" t="s">
        <v>8408</v>
      </c>
      <c r="B12" s="9">
        <v>18</v>
      </c>
      <c r="C12" s="9">
        <v>64</v>
      </c>
      <c r="D12" s="9">
        <v>1</v>
      </c>
      <c r="E12" s="9">
        <v>55</v>
      </c>
      <c r="F12" s="9">
        <v>138</v>
      </c>
    </row>
    <row r="13" spans="1:6" x14ac:dyDescent="0.35">
      <c r="A13" s="8" t="s">
        <v>8409</v>
      </c>
      <c r="B13" s="9">
        <v>13</v>
      </c>
      <c r="C13" s="9">
        <v>37</v>
      </c>
      <c r="D13" s="9">
        <v>2</v>
      </c>
      <c r="E13" s="9">
        <v>32</v>
      </c>
      <c r="F13" s="9">
        <v>84</v>
      </c>
    </row>
    <row r="14" spans="1:6" x14ac:dyDescent="0.35">
      <c r="A14" s="8" t="s">
        <v>8410</v>
      </c>
      <c r="B14" s="9">
        <v>7</v>
      </c>
      <c r="C14" s="9">
        <v>22</v>
      </c>
      <c r="D14" s="9"/>
      <c r="E14" s="9">
        <v>26</v>
      </c>
      <c r="F14" s="9">
        <v>55</v>
      </c>
    </row>
    <row r="15" spans="1:6" x14ac:dyDescent="0.35">
      <c r="A15" s="8" t="s">
        <v>8411</v>
      </c>
      <c r="B15" s="9">
        <v>6</v>
      </c>
      <c r="C15" s="9">
        <v>16</v>
      </c>
      <c r="D15" s="9">
        <v>1</v>
      </c>
      <c r="E15" s="9">
        <v>21</v>
      </c>
      <c r="F15" s="9">
        <v>44</v>
      </c>
    </row>
    <row r="16" spans="1:6" x14ac:dyDescent="0.35">
      <c r="A16" s="8" t="s">
        <v>8412</v>
      </c>
      <c r="B16" s="9">
        <v>60</v>
      </c>
      <c r="C16" s="9">
        <v>420</v>
      </c>
      <c r="D16" s="9">
        <v>13</v>
      </c>
      <c r="E16" s="9">
        <v>932</v>
      </c>
      <c r="F16" s="9">
        <v>1425</v>
      </c>
    </row>
    <row r="17" spans="1:6" x14ac:dyDescent="0.35">
      <c r="A17" s="8" t="s">
        <v>8413</v>
      </c>
      <c r="B17" s="9">
        <v>4</v>
      </c>
      <c r="C17" s="9">
        <v>11</v>
      </c>
      <c r="D17" s="9"/>
      <c r="E17" s="9">
        <v>6</v>
      </c>
      <c r="F17" s="9">
        <v>21</v>
      </c>
    </row>
    <row r="18" spans="1:6" x14ac:dyDescent="0.35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58D5C-BBBE-4A50-B7B7-47A8692011E3}">
  <dimension ref="A1:G4115"/>
  <sheetViews>
    <sheetView workbookViewId="0">
      <selection activeCell="L34" sqref="L34"/>
    </sheetView>
  </sheetViews>
  <sheetFormatPr defaultRowHeight="14.5" x14ac:dyDescent="0.35"/>
  <cols>
    <col min="1" max="1" width="13.54296875" customWidth="1"/>
    <col min="2" max="2" width="22.1796875" customWidth="1"/>
    <col min="3" max="3" width="14.54296875" customWidth="1"/>
    <col min="4" max="4" width="22.81640625" customWidth="1"/>
    <col min="5" max="5" width="15.453125" customWidth="1"/>
    <col min="6" max="6" width="21.81640625" customWidth="1"/>
    <col min="7" max="7" width="15.54296875" customWidth="1"/>
  </cols>
  <sheetData>
    <row r="1" spans="1:7" x14ac:dyDescent="0.35">
      <c r="A1" s="1" t="s">
        <v>8216</v>
      </c>
      <c r="B1" s="1" t="s">
        <v>8381</v>
      </c>
      <c r="C1" s="1" t="s">
        <v>8217</v>
      </c>
      <c r="D1" s="1" t="s">
        <v>8382</v>
      </c>
      <c r="E1" s="1" t="s">
        <v>8218</v>
      </c>
      <c r="F1" s="1" t="s">
        <v>8308</v>
      </c>
      <c r="G1" s="1" t="s">
        <v>8309</v>
      </c>
    </row>
    <row r="2" spans="1:7" x14ac:dyDescent="0.35">
      <c r="A2">
        <v>8500</v>
      </c>
      <c r="B2" t="s">
        <v>8404</v>
      </c>
      <c r="C2">
        <v>11633</v>
      </c>
      <c r="D2" t="s">
        <v>8405</v>
      </c>
      <c r="E2" t="s">
        <v>8219</v>
      </c>
      <c r="F2" t="s">
        <v>8310</v>
      </c>
      <c r="G2" t="s">
        <v>8311</v>
      </c>
    </row>
    <row r="3" spans="1:7" x14ac:dyDescent="0.35">
      <c r="A3">
        <v>10275</v>
      </c>
      <c r="B3" t="s">
        <v>8405</v>
      </c>
      <c r="C3">
        <v>14653</v>
      </c>
      <c r="D3" t="s">
        <v>8405</v>
      </c>
      <c r="E3" t="s">
        <v>8219</v>
      </c>
      <c r="F3" t="s">
        <v>8310</v>
      </c>
      <c r="G3" t="s">
        <v>8311</v>
      </c>
    </row>
    <row r="4" spans="1:7" x14ac:dyDescent="0.35">
      <c r="A4">
        <v>500</v>
      </c>
      <c r="B4" t="s">
        <v>8403</v>
      </c>
      <c r="C4">
        <v>525</v>
      </c>
      <c r="D4" t="s">
        <v>8403</v>
      </c>
      <c r="E4" t="s">
        <v>8219</v>
      </c>
      <c r="F4" t="s">
        <v>8310</v>
      </c>
      <c r="G4" t="s">
        <v>8311</v>
      </c>
    </row>
    <row r="5" spans="1:7" x14ac:dyDescent="0.35">
      <c r="A5">
        <v>10000</v>
      </c>
      <c r="B5" t="s">
        <v>8405</v>
      </c>
      <c r="C5">
        <v>10390</v>
      </c>
      <c r="D5" t="s">
        <v>8405</v>
      </c>
      <c r="E5" t="s">
        <v>8219</v>
      </c>
      <c r="F5" t="s">
        <v>8310</v>
      </c>
      <c r="G5" t="s">
        <v>8311</v>
      </c>
    </row>
    <row r="6" spans="1:7" x14ac:dyDescent="0.35">
      <c r="A6">
        <v>44000</v>
      </c>
      <c r="B6" t="s">
        <v>8411</v>
      </c>
      <c r="C6">
        <v>54116.28</v>
      </c>
      <c r="D6" t="s">
        <v>8402</v>
      </c>
      <c r="E6" t="s">
        <v>8219</v>
      </c>
      <c r="F6" t="s">
        <v>8310</v>
      </c>
      <c r="G6" t="s">
        <v>8311</v>
      </c>
    </row>
    <row r="7" spans="1:7" x14ac:dyDescent="0.35">
      <c r="A7">
        <v>3999</v>
      </c>
      <c r="B7" t="s">
        <v>8412</v>
      </c>
      <c r="C7">
        <v>4390</v>
      </c>
      <c r="D7" t="s">
        <v>8412</v>
      </c>
      <c r="E7" t="s">
        <v>8219</v>
      </c>
      <c r="F7" t="s">
        <v>8310</v>
      </c>
      <c r="G7" t="s">
        <v>8311</v>
      </c>
    </row>
    <row r="8" spans="1:7" x14ac:dyDescent="0.35">
      <c r="A8">
        <v>8000</v>
      </c>
      <c r="B8" t="s">
        <v>8404</v>
      </c>
      <c r="C8">
        <v>8519</v>
      </c>
      <c r="D8" t="s">
        <v>8404</v>
      </c>
      <c r="E8" t="s">
        <v>8219</v>
      </c>
      <c r="F8" t="s">
        <v>8310</v>
      </c>
      <c r="G8" t="s">
        <v>8311</v>
      </c>
    </row>
    <row r="9" spans="1:7" x14ac:dyDescent="0.35">
      <c r="A9">
        <v>9000</v>
      </c>
      <c r="B9" t="s">
        <v>8404</v>
      </c>
      <c r="C9">
        <v>9110</v>
      </c>
      <c r="D9" t="s">
        <v>8404</v>
      </c>
      <c r="E9" t="s">
        <v>8219</v>
      </c>
      <c r="F9" t="s">
        <v>8310</v>
      </c>
      <c r="G9" t="s">
        <v>8311</v>
      </c>
    </row>
    <row r="10" spans="1:7" x14ac:dyDescent="0.35">
      <c r="A10">
        <v>3500</v>
      </c>
      <c r="B10" t="s">
        <v>8412</v>
      </c>
      <c r="C10">
        <v>3501.52</v>
      </c>
      <c r="D10" t="s">
        <v>8412</v>
      </c>
      <c r="E10" t="s">
        <v>8219</v>
      </c>
      <c r="F10" t="s">
        <v>8310</v>
      </c>
      <c r="G10" t="s">
        <v>8311</v>
      </c>
    </row>
    <row r="11" spans="1:7" x14ac:dyDescent="0.35">
      <c r="A11">
        <v>500</v>
      </c>
      <c r="B11" t="s">
        <v>8403</v>
      </c>
      <c r="C11">
        <v>629.99</v>
      </c>
      <c r="D11" t="s">
        <v>8403</v>
      </c>
      <c r="E11" t="s">
        <v>8219</v>
      </c>
      <c r="F11" t="s">
        <v>8310</v>
      </c>
      <c r="G11" t="s">
        <v>8311</v>
      </c>
    </row>
    <row r="12" spans="1:7" x14ac:dyDescent="0.35">
      <c r="A12">
        <v>3000</v>
      </c>
      <c r="B12" t="s">
        <v>8412</v>
      </c>
      <c r="C12">
        <v>3015</v>
      </c>
      <c r="D12" t="s">
        <v>8412</v>
      </c>
      <c r="E12" t="s">
        <v>8219</v>
      </c>
      <c r="F12" t="s">
        <v>8310</v>
      </c>
      <c r="G12" t="s">
        <v>8311</v>
      </c>
    </row>
    <row r="13" spans="1:7" x14ac:dyDescent="0.35">
      <c r="A13">
        <v>5000</v>
      </c>
      <c r="B13" t="s">
        <v>8404</v>
      </c>
      <c r="C13">
        <v>6025</v>
      </c>
      <c r="D13" t="s">
        <v>8404</v>
      </c>
      <c r="E13" t="s">
        <v>8219</v>
      </c>
      <c r="F13" t="s">
        <v>8310</v>
      </c>
      <c r="G13" t="s">
        <v>8311</v>
      </c>
    </row>
    <row r="14" spans="1:7" x14ac:dyDescent="0.35">
      <c r="A14">
        <v>30000</v>
      </c>
      <c r="B14" t="s">
        <v>8409</v>
      </c>
      <c r="C14">
        <v>49588</v>
      </c>
      <c r="D14" t="s">
        <v>8413</v>
      </c>
      <c r="E14" t="s">
        <v>8219</v>
      </c>
      <c r="F14" t="s">
        <v>8310</v>
      </c>
      <c r="G14" t="s">
        <v>8311</v>
      </c>
    </row>
    <row r="15" spans="1:7" x14ac:dyDescent="0.35">
      <c r="A15">
        <v>3500</v>
      </c>
      <c r="B15" t="s">
        <v>8412</v>
      </c>
      <c r="C15">
        <v>5599</v>
      </c>
      <c r="D15" t="s">
        <v>8404</v>
      </c>
      <c r="E15" t="s">
        <v>8219</v>
      </c>
      <c r="F15" t="s">
        <v>8310</v>
      </c>
      <c r="G15" t="s">
        <v>8311</v>
      </c>
    </row>
    <row r="16" spans="1:7" x14ac:dyDescent="0.35">
      <c r="A16">
        <v>6000</v>
      </c>
      <c r="B16" t="s">
        <v>8404</v>
      </c>
      <c r="C16">
        <v>6056</v>
      </c>
      <c r="D16" t="s">
        <v>8404</v>
      </c>
      <c r="E16" t="s">
        <v>8219</v>
      </c>
      <c r="F16" t="s">
        <v>8310</v>
      </c>
      <c r="G16" t="s">
        <v>8311</v>
      </c>
    </row>
    <row r="17" spans="1:7" x14ac:dyDescent="0.35">
      <c r="A17">
        <v>2000</v>
      </c>
      <c r="B17" t="s">
        <v>8412</v>
      </c>
      <c r="C17">
        <v>2132</v>
      </c>
      <c r="D17" t="s">
        <v>8412</v>
      </c>
      <c r="E17" t="s">
        <v>8219</v>
      </c>
      <c r="F17" t="s">
        <v>8310</v>
      </c>
      <c r="G17" t="s">
        <v>8311</v>
      </c>
    </row>
    <row r="18" spans="1:7" x14ac:dyDescent="0.35">
      <c r="A18">
        <v>12000</v>
      </c>
      <c r="B18" t="s">
        <v>8405</v>
      </c>
      <c r="C18">
        <v>12029</v>
      </c>
      <c r="D18" t="s">
        <v>8405</v>
      </c>
      <c r="E18" t="s">
        <v>8219</v>
      </c>
      <c r="F18" t="s">
        <v>8310</v>
      </c>
      <c r="G18" t="s">
        <v>8311</v>
      </c>
    </row>
    <row r="19" spans="1:7" x14ac:dyDescent="0.35">
      <c r="A19">
        <v>1500</v>
      </c>
      <c r="B19" t="s">
        <v>8412</v>
      </c>
      <c r="C19">
        <v>1510</v>
      </c>
      <c r="D19" t="s">
        <v>8412</v>
      </c>
      <c r="E19" t="s">
        <v>8219</v>
      </c>
      <c r="F19" t="s">
        <v>8310</v>
      </c>
      <c r="G19" t="s">
        <v>8311</v>
      </c>
    </row>
    <row r="20" spans="1:7" x14ac:dyDescent="0.35">
      <c r="A20">
        <v>30000</v>
      </c>
      <c r="B20" t="s">
        <v>8409</v>
      </c>
      <c r="C20">
        <v>31896.33</v>
      </c>
      <c r="D20" t="s">
        <v>8409</v>
      </c>
      <c r="E20" t="s">
        <v>8219</v>
      </c>
      <c r="F20" t="s">
        <v>8310</v>
      </c>
      <c r="G20" t="s">
        <v>8311</v>
      </c>
    </row>
    <row r="21" spans="1:7" x14ac:dyDescent="0.35">
      <c r="A21">
        <v>850</v>
      </c>
      <c r="B21" t="s">
        <v>8403</v>
      </c>
      <c r="C21">
        <v>1235</v>
      </c>
      <c r="D21" t="s">
        <v>8412</v>
      </c>
      <c r="E21" t="s">
        <v>8219</v>
      </c>
      <c r="F21" t="s">
        <v>8310</v>
      </c>
      <c r="G21" t="s">
        <v>8311</v>
      </c>
    </row>
    <row r="22" spans="1:7" x14ac:dyDescent="0.35">
      <c r="A22">
        <v>2000</v>
      </c>
      <c r="B22" t="s">
        <v>8412</v>
      </c>
      <c r="C22">
        <v>2004</v>
      </c>
      <c r="D22" t="s">
        <v>8412</v>
      </c>
      <c r="E22" t="s">
        <v>8219</v>
      </c>
      <c r="F22" t="s">
        <v>8310</v>
      </c>
      <c r="G22" t="s">
        <v>8311</v>
      </c>
    </row>
    <row r="23" spans="1:7" x14ac:dyDescent="0.35">
      <c r="A23">
        <v>18500</v>
      </c>
      <c r="B23" t="s">
        <v>8406</v>
      </c>
      <c r="C23">
        <v>20190</v>
      </c>
      <c r="D23" t="s">
        <v>8407</v>
      </c>
      <c r="E23" t="s">
        <v>8219</v>
      </c>
      <c r="F23" t="s">
        <v>8310</v>
      </c>
      <c r="G23" t="s">
        <v>8311</v>
      </c>
    </row>
    <row r="24" spans="1:7" x14ac:dyDescent="0.35">
      <c r="A24">
        <v>350</v>
      </c>
      <c r="B24" t="s">
        <v>8403</v>
      </c>
      <c r="C24">
        <v>410</v>
      </c>
      <c r="D24" t="s">
        <v>8403</v>
      </c>
      <c r="E24" t="s">
        <v>8219</v>
      </c>
      <c r="F24" t="s">
        <v>8310</v>
      </c>
      <c r="G24" t="s">
        <v>8311</v>
      </c>
    </row>
    <row r="25" spans="1:7" x14ac:dyDescent="0.35">
      <c r="A25">
        <v>2000</v>
      </c>
      <c r="B25" t="s">
        <v>8412</v>
      </c>
      <c r="C25">
        <v>2370</v>
      </c>
      <c r="D25" t="s">
        <v>8412</v>
      </c>
      <c r="E25" t="s">
        <v>8219</v>
      </c>
      <c r="F25" t="s">
        <v>8310</v>
      </c>
      <c r="G25" t="s">
        <v>8311</v>
      </c>
    </row>
    <row r="26" spans="1:7" x14ac:dyDescent="0.35">
      <c r="A26">
        <v>35000</v>
      </c>
      <c r="B26" t="s">
        <v>8410</v>
      </c>
      <c r="C26">
        <v>38082.69</v>
      </c>
      <c r="D26" t="s">
        <v>8410</v>
      </c>
      <c r="E26" t="s">
        <v>8219</v>
      </c>
      <c r="F26" t="s">
        <v>8310</v>
      </c>
      <c r="G26" t="s">
        <v>8311</v>
      </c>
    </row>
    <row r="27" spans="1:7" x14ac:dyDescent="0.35">
      <c r="A27">
        <v>600</v>
      </c>
      <c r="B27" t="s">
        <v>8403</v>
      </c>
      <c r="C27">
        <v>800</v>
      </c>
      <c r="D27" t="s">
        <v>8403</v>
      </c>
      <c r="E27" t="s">
        <v>8219</v>
      </c>
      <c r="F27" t="s">
        <v>8310</v>
      </c>
      <c r="G27" t="s">
        <v>8311</v>
      </c>
    </row>
    <row r="28" spans="1:7" x14ac:dyDescent="0.35">
      <c r="A28">
        <v>1250</v>
      </c>
      <c r="B28" t="s">
        <v>8412</v>
      </c>
      <c r="C28">
        <v>1940</v>
      </c>
      <c r="D28" t="s">
        <v>8412</v>
      </c>
      <c r="E28" t="s">
        <v>8219</v>
      </c>
      <c r="F28" t="s">
        <v>8310</v>
      </c>
      <c r="G28" t="s">
        <v>8311</v>
      </c>
    </row>
    <row r="29" spans="1:7" x14ac:dyDescent="0.35">
      <c r="A29">
        <v>20000</v>
      </c>
      <c r="B29" t="s">
        <v>8407</v>
      </c>
      <c r="C29">
        <v>22345</v>
      </c>
      <c r="D29" t="s">
        <v>8407</v>
      </c>
      <c r="E29" t="s">
        <v>8219</v>
      </c>
      <c r="F29" t="s">
        <v>8310</v>
      </c>
      <c r="G29" t="s">
        <v>8311</v>
      </c>
    </row>
    <row r="30" spans="1:7" x14ac:dyDescent="0.35">
      <c r="A30">
        <v>12000</v>
      </c>
      <c r="B30" t="s">
        <v>8405</v>
      </c>
      <c r="C30">
        <v>12042</v>
      </c>
      <c r="D30" t="s">
        <v>8405</v>
      </c>
      <c r="E30" t="s">
        <v>8219</v>
      </c>
      <c r="F30" t="s">
        <v>8310</v>
      </c>
      <c r="G30" t="s">
        <v>8311</v>
      </c>
    </row>
    <row r="31" spans="1:7" x14ac:dyDescent="0.35">
      <c r="A31">
        <v>3000</v>
      </c>
      <c r="B31" t="s">
        <v>8412</v>
      </c>
      <c r="C31">
        <v>3700</v>
      </c>
      <c r="D31" t="s">
        <v>8412</v>
      </c>
      <c r="E31" t="s">
        <v>8219</v>
      </c>
      <c r="F31" t="s">
        <v>8310</v>
      </c>
      <c r="G31" t="s">
        <v>8311</v>
      </c>
    </row>
    <row r="32" spans="1:7" x14ac:dyDescent="0.35">
      <c r="A32">
        <v>4000</v>
      </c>
      <c r="B32" t="s">
        <v>8412</v>
      </c>
      <c r="C32">
        <v>4051.99</v>
      </c>
      <c r="D32" t="s">
        <v>8412</v>
      </c>
      <c r="E32" t="s">
        <v>8219</v>
      </c>
      <c r="F32" t="s">
        <v>8310</v>
      </c>
      <c r="G32" t="s">
        <v>8311</v>
      </c>
    </row>
    <row r="33" spans="1:7" x14ac:dyDescent="0.35">
      <c r="A33">
        <v>13</v>
      </c>
      <c r="B33" t="s">
        <v>8403</v>
      </c>
      <c r="C33">
        <v>13</v>
      </c>
      <c r="D33" t="s">
        <v>8403</v>
      </c>
      <c r="E33" t="s">
        <v>8219</v>
      </c>
      <c r="F33" t="s">
        <v>8310</v>
      </c>
      <c r="G33" t="s">
        <v>8311</v>
      </c>
    </row>
    <row r="34" spans="1:7" x14ac:dyDescent="0.35">
      <c r="A34">
        <v>28450</v>
      </c>
      <c r="B34" t="s">
        <v>8408</v>
      </c>
      <c r="C34">
        <v>28520</v>
      </c>
      <c r="D34" t="s">
        <v>8408</v>
      </c>
      <c r="E34" t="s">
        <v>8219</v>
      </c>
      <c r="F34" t="s">
        <v>8310</v>
      </c>
      <c r="G34" t="s">
        <v>8311</v>
      </c>
    </row>
    <row r="35" spans="1:7" x14ac:dyDescent="0.35">
      <c r="A35">
        <v>5250</v>
      </c>
      <c r="B35" t="s">
        <v>8404</v>
      </c>
      <c r="C35">
        <v>5360</v>
      </c>
      <c r="D35" t="s">
        <v>8404</v>
      </c>
      <c r="E35" t="s">
        <v>8219</v>
      </c>
      <c r="F35" t="s">
        <v>8310</v>
      </c>
      <c r="G35" t="s">
        <v>8311</v>
      </c>
    </row>
    <row r="36" spans="1:7" x14ac:dyDescent="0.35">
      <c r="A36">
        <v>2600</v>
      </c>
      <c r="B36" t="s">
        <v>8412</v>
      </c>
      <c r="C36">
        <v>3392</v>
      </c>
      <c r="D36" t="s">
        <v>8412</v>
      </c>
      <c r="E36" t="s">
        <v>8219</v>
      </c>
      <c r="F36" t="s">
        <v>8310</v>
      </c>
      <c r="G36" t="s">
        <v>8311</v>
      </c>
    </row>
    <row r="37" spans="1:7" x14ac:dyDescent="0.35">
      <c r="A37">
        <v>1000</v>
      </c>
      <c r="B37" t="s">
        <v>8412</v>
      </c>
      <c r="C37">
        <v>1665</v>
      </c>
      <c r="D37" t="s">
        <v>8412</v>
      </c>
      <c r="E37" t="s">
        <v>8219</v>
      </c>
      <c r="F37" t="s">
        <v>8310</v>
      </c>
      <c r="G37" t="s">
        <v>8311</v>
      </c>
    </row>
    <row r="38" spans="1:7" x14ac:dyDescent="0.35">
      <c r="A38">
        <v>6000</v>
      </c>
      <c r="B38" t="s">
        <v>8404</v>
      </c>
      <c r="C38">
        <v>8529</v>
      </c>
      <c r="D38" t="s">
        <v>8404</v>
      </c>
      <c r="E38" t="s">
        <v>8219</v>
      </c>
      <c r="F38" t="s">
        <v>8310</v>
      </c>
      <c r="G38" t="s">
        <v>8311</v>
      </c>
    </row>
    <row r="39" spans="1:7" x14ac:dyDescent="0.35">
      <c r="A39">
        <v>22000</v>
      </c>
      <c r="B39" t="s">
        <v>8407</v>
      </c>
      <c r="C39">
        <v>40357</v>
      </c>
      <c r="D39" t="s">
        <v>8411</v>
      </c>
      <c r="E39" t="s">
        <v>8219</v>
      </c>
      <c r="F39" t="s">
        <v>8310</v>
      </c>
      <c r="G39" t="s">
        <v>8311</v>
      </c>
    </row>
    <row r="40" spans="1:7" x14ac:dyDescent="0.35">
      <c r="A40">
        <v>2500</v>
      </c>
      <c r="B40" t="s">
        <v>8412</v>
      </c>
      <c r="C40">
        <v>2751</v>
      </c>
      <c r="D40" t="s">
        <v>8412</v>
      </c>
      <c r="E40" t="s">
        <v>8219</v>
      </c>
      <c r="F40" t="s">
        <v>8310</v>
      </c>
      <c r="G40" t="s">
        <v>8311</v>
      </c>
    </row>
    <row r="41" spans="1:7" x14ac:dyDescent="0.35">
      <c r="A41">
        <v>25000</v>
      </c>
      <c r="B41" t="s">
        <v>8408</v>
      </c>
      <c r="C41">
        <v>32745</v>
      </c>
      <c r="D41" t="s">
        <v>8409</v>
      </c>
      <c r="E41" t="s">
        <v>8219</v>
      </c>
      <c r="F41" t="s">
        <v>8310</v>
      </c>
      <c r="G41" t="s">
        <v>8311</v>
      </c>
    </row>
    <row r="42" spans="1:7" x14ac:dyDescent="0.35">
      <c r="A42">
        <v>2000</v>
      </c>
      <c r="B42" t="s">
        <v>8412</v>
      </c>
      <c r="C42">
        <v>2027</v>
      </c>
      <c r="D42" t="s">
        <v>8412</v>
      </c>
      <c r="E42" t="s">
        <v>8219</v>
      </c>
      <c r="F42" t="s">
        <v>8310</v>
      </c>
      <c r="G42" t="s">
        <v>8311</v>
      </c>
    </row>
    <row r="43" spans="1:7" x14ac:dyDescent="0.35">
      <c r="A43">
        <v>2000</v>
      </c>
      <c r="B43" t="s">
        <v>8412</v>
      </c>
      <c r="C43">
        <v>2000</v>
      </c>
      <c r="D43" t="s">
        <v>8412</v>
      </c>
      <c r="E43" t="s">
        <v>8219</v>
      </c>
      <c r="F43" t="s">
        <v>8310</v>
      </c>
      <c r="G43" t="s">
        <v>8311</v>
      </c>
    </row>
    <row r="44" spans="1:7" x14ac:dyDescent="0.35">
      <c r="A44">
        <v>14000</v>
      </c>
      <c r="B44" t="s">
        <v>8405</v>
      </c>
      <c r="C44">
        <v>19860</v>
      </c>
      <c r="D44" t="s">
        <v>8406</v>
      </c>
      <c r="E44" t="s">
        <v>8219</v>
      </c>
      <c r="F44" t="s">
        <v>8310</v>
      </c>
      <c r="G44" t="s">
        <v>8311</v>
      </c>
    </row>
    <row r="45" spans="1:7" x14ac:dyDescent="0.35">
      <c r="A45">
        <v>10000</v>
      </c>
      <c r="B45" t="s">
        <v>8405</v>
      </c>
      <c r="C45">
        <v>30866</v>
      </c>
      <c r="D45" t="s">
        <v>8409</v>
      </c>
      <c r="E45" t="s">
        <v>8219</v>
      </c>
      <c r="F45" t="s">
        <v>8310</v>
      </c>
      <c r="G45" t="s">
        <v>8311</v>
      </c>
    </row>
    <row r="46" spans="1:7" x14ac:dyDescent="0.35">
      <c r="A46">
        <v>2000</v>
      </c>
      <c r="B46" t="s">
        <v>8412</v>
      </c>
      <c r="C46">
        <v>2000</v>
      </c>
      <c r="D46" t="s">
        <v>8412</v>
      </c>
      <c r="E46" t="s">
        <v>8219</v>
      </c>
      <c r="F46" t="s">
        <v>8310</v>
      </c>
      <c r="G46" t="s">
        <v>8311</v>
      </c>
    </row>
    <row r="47" spans="1:7" x14ac:dyDescent="0.35">
      <c r="A47">
        <v>5000</v>
      </c>
      <c r="B47" t="s">
        <v>8404</v>
      </c>
      <c r="C47">
        <v>6000</v>
      </c>
      <c r="D47" t="s">
        <v>8404</v>
      </c>
      <c r="E47" t="s">
        <v>8219</v>
      </c>
      <c r="F47" t="s">
        <v>8310</v>
      </c>
      <c r="G47" t="s">
        <v>8311</v>
      </c>
    </row>
    <row r="48" spans="1:7" x14ac:dyDescent="0.35">
      <c r="A48">
        <v>8400</v>
      </c>
      <c r="B48" t="s">
        <v>8404</v>
      </c>
      <c r="C48">
        <v>8750</v>
      </c>
      <c r="D48" t="s">
        <v>8404</v>
      </c>
      <c r="E48" t="s">
        <v>8219</v>
      </c>
      <c r="F48" t="s">
        <v>8310</v>
      </c>
      <c r="G48" t="s">
        <v>8311</v>
      </c>
    </row>
    <row r="49" spans="1:7" x14ac:dyDescent="0.35">
      <c r="A49">
        <v>5000</v>
      </c>
      <c r="B49" t="s">
        <v>8404</v>
      </c>
      <c r="C49">
        <v>5380.55</v>
      </c>
      <c r="D49" t="s">
        <v>8404</v>
      </c>
      <c r="E49" t="s">
        <v>8219</v>
      </c>
      <c r="F49" t="s">
        <v>8310</v>
      </c>
      <c r="G49" t="s">
        <v>8311</v>
      </c>
    </row>
    <row r="50" spans="1:7" x14ac:dyDescent="0.35">
      <c r="A50">
        <v>2000</v>
      </c>
      <c r="B50" t="s">
        <v>8412</v>
      </c>
      <c r="C50">
        <v>2159</v>
      </c>
      <c r="D50" t="s">
        <v>8412</v>
      </c>
      <c r="E50" t="s">
        <v>8219</v>
      </c>
      <c r="F50" t="s">
        <v>8310</v>
      </c>
      <c r="G50" t="s">
        <v>8311</v>
      </c>
    </row>
    <row r="51" spans="1:7" x14ac:dyDescent="0.35">
      <c r="A51">
        <v>12000</v>
      </c>
      <c r="B51" t="s">
        <v>8405</v>
      </c>
      <c r="C51">
        <v>12000</v>
      </c>
      <c r="D51" t="s">
        <v>8405</v>
      </c>
      <c r="E51" t="s">
        <v>8219</v>
      </c>
      <c r="F51" t="s">
        <v>8310</v>
      </c>
      <c r="G51" t="s">
        <v>8311</v>
      </c>
    </row>
    <row r="52" spans="1:7" x14ac:dyDescent="0.35">
      <c r="A52">
        <v>600</v>
      </c>
      <c r="B52" t="s">
        <v>8403</v>
      </c>
      <c r="C52">
        <v>600</v>
      </c>
      <c r="D52" t="s">
        <v>8403</v>
      </c>
      <c r="E52" t="s">
        <v>8219</v>
      </c>
      <c r="F52" t="s">
        <v>8310</v>
      </c>
      <c r="G52" t="s">
        <v>8311</v>
      </c>
    </row>
    <row r="53" spans="1:7" x14ac:dyDescent="0.35">
      <c r="A53">
        <v>11000</v>
      </c>
      <c r="B53" t="s">
        <v>8405</v>
      </c>
      <c r="C53">
        <v>14082</v>
      </c>
      <c r="D53" t="s">
        <v>8405</v>
      </c>
      <c r="E53" t="s">
        <v>8219</v>
      </c>
      <c r="F53" t="s">
        <v>8310</v>
      </c>
      <c r="G53" t="s">
        <v>8311</v>
      </c>
    </row>
    <row r="54" spans="1:7" x14ac:dyDescent="0.35">
      <c r="A54">
        <v>10000</v>
      </c>
      <c r="B54" t="s">
        <v>8405</v>
      </c>
      <c r="C54">
        <v>11621</v>
      </c>
      <c r="D54" t="s">
        <v>8405</v>
      </c>
      <c r="E54" t="s">
        <v>8219</v>
      </c>
      <c r="F54" t="s">
        <v>8310</v>
      </c>
      <c r="G54" t="s">
        <v>8311</v>
      </c>
    </row>
    <row r="55" spans="1:7" x14ac:dyDescent="0.35">
      <c r="A55">
        <v>3000</v>
      </c>
      <c r="B55" t="s">
        <v>8412</v>
      </c>
      <c r="C55">
        <v>3289</v>
      </c>
      <c r="D55" t="s">
        <v>8412</v>
      </c>
      <c r="E55" t="s">
        <v>8219</v>
      </c>
      <c r="F55" t="s">
        <v>8310</v>
      </c>
      <c r="G55" t="s">
        <v>8311</v>
      </c>
    </row>
    <row r="56" spans="1:7" x14ac:dyDescent="0.35">
      <c r="A56">
        <v>10000</v>
      </c>
      <c r="B56" t="s">
        <v>8405</v>
      </c>
      <c r="C56">
        <v>10100</v>
      </c>
      <c r="D56" t="s">
        <v>8405</v>
      </c>
      <c r="E56" t="s">
        <v>8219</v>
      </c>
      <c r="F56" t="s">
        <v>8310</v>
      </c>
      <c r="G56" t="s">
        <v>8311</v>
      </c>
    </row>
    <row r="57" spans="1:7" x14ac:dyDescent="0.35">
      <c r="A57">
        <v>8600</v>
      </c>
      <c r="B57" t="s">
        <v>8404</v>
      </c>
      <c r="C57">
        <v>11090</v>
      </c>
      <c r="D57" t="s">
        <v>8405</v>
      </c>
      <c r="E57" t="s">
        <v>8219</v>
      </c>
      <c r="F57" t="s">
        <v>8310</v>
      </c>
      <c r="G57" t="s">
        <v>8311</v>
      </c>
    </row>
    <row r="58" spans="1:7" x14ac:dyDescent="0.35">
      <c r="A58">
        <v>8000</v>
      </c>
      <c r="B58" t="s">
        <v>8404</v>
      </c>
      <c r="C58">
        <v>8581</v>
      </c>
      <c r="D58" t="s">
        <v>8404</v>
      </c>
      <c r="E58" t="s">
        <v>8219</v>
      </c>
      <c r="F58" t="s">
        <v>8310</v>
      </c>
      <c r="G58" t="s">
        <v>8311</v>
      </c>
    </row>
    <row r="59" spans="1:7" x14ac:dyDescent="0.35">
      <c r="A59">
        <v>15000</v>
      </c>
      <c r="B59" t="s">
        <v>8406</v>
      </c>
      <c r="C59">
        <v>15285</v>
      </c>
      <c r="D59" t="s">
        <v>8406</v>
      </c>
      <c r="E59" t="s">
        <v>8219</v>
      </c>
      <c r="F59" t="s">
        <v>8310</v>
      </c>
      <c r="G59" t="s">
        <v>8311</v>
      </c>
    </row>
    <row r="60" spans="1:7" x14ac:dyDescent="0.35">
      <c r="A60">
        <v>10000</v>
      </c>
      <c r="B60" t="s">
        <v>8405</v>
      </c>
      <c r="C60">
        <v>10291</v>
      </c>
      <c r="D60" t="s">
        <v>8405</v>
      </c>
      <c r="E60" t="s">
        <v>8219</v>
      </c>
      <c r="F60" t="s">
        <v>8310</v>
      </c>
      <c r="G60" t="s">
        <v>8311</v>
      </c>
    </row>
    <row r="61" spans="1:7" x14ac:dyDescent="0.35">
      <c r="A61">
        <v>20000</v>
      </c>
      <c r="B61" t="s">
        <v>8407</v>
      </c>
      <c r="C61">
        <v>20025.14</v>
      </c>
      <c r="D61" t="s">
        <v>8407</v>
      </c>
      <c r="E61" t="s">
        <v>8219</v>
      </c>
      <c r="F61" t="s">
        <v>8310</v>
      </c>
      <c r="G61" t="s">
        <v>8311</v>
      </c>
    </row>
    <row r="62" spans="1:7" x14ac:dyDescent="0.35">
      <c r="A62">
        <v>4500</v>
      </c>
      <c r="B62" t="s">
        <v>8412</v>
      </c>
      <c r="C62">
        <v>4648.33</v>
      </c>
      <c r="D62" t="s">
        <v>8412</v>
      </c>
      <c r="E62" t="s">
        <v>8219</v>
      </c>
      <c r="F62" t="s">
        <v>8310</v>
      </c>
      <c r="G62" t="s">
        <v>8312</v>
      </c>
    </row>
    <row r="63" spans="1:7" x14ac:dyDescent="0.35">
      <c r="A63">
        <v>5000</v>
      </c>
      <c r="B63" t="s">
        <v>8404</v>
      </c>
      <c r="C63">
        <v>7415</v>
      </c>
      <c r="D63" t="s">
        <v>8404</v>
      </c>
      <c r="E63" t="s">
        <v>8219</v>
      </c>
      <c r="F63" t="s">
        <v>8310</v>
      </c>
      <c r="G63" t="s">
        <v>8312</v>
      </c>
    </row>
    <row r="64" spans="1:7" x14ac:dyDescent="0.35">
      <c r="A64">
        <v>3000</v>
      </c>
      <c r="B64" t="s">
        <v>8412</v>
      </c>
      <c r="C64">
        <v>4642</v>
      </c>
      <c r="D64" t="s">
        <v>8412</v>
      </c>
      <c r="E64" t="s">
        <v>8219</v>
      </c>
      <c r="F64" t="s">
        <v>8310</v>
      </c>
      <c r="G64" t="s">
        <v>8312</v>
      </c>
    </row>
    <row r="65" spans="1:7" x14ac:dyDescent="0.35">
      <c r="A65">
        <v>2000</v>
      </c>
      <c r="B65" t="s">
        <v>8412</v>
      </c>
      <c r="C65">
        <v>2270.37</v>
      </c>
      <c r="D65" t="s">
        <v>8412</v>
      </c>
      <c r="E65" t="s">
        <v>8219</v>
      </c>
      <c r="F65" t="s">
        <v>8310</v>
      </c>
      <c r="G65" t="s">
        <v>8312</v>
      </c>
    </row>
    <row r="66" spans="1:7" x14ac:dyDescent="0.35">
      <c r="A66">
        <v>1200</v>
      </c>
      <c r="B66" t="s">
        <v>8412</v>
      </c>
      <c r="C66">
        <v>2080</v>
      </c>
      <c r="D66" t="s">
        <v>8412</v>
      </c>
      <c r="E66" t="s">
        <v>8219</v>
      </c>
      <c r="F66" t="s">
        <v>8310</v>
      </c>
      <c r="G66" t="s">
        <v>8312</v>
      </c>
    </row>
    <row r="67" spans="1:7" x14ac:dyDescent="0.35">
      <c r="A67">
        <v>7000</v>
      </c>
      <c r="B67" t="s">
        <v>8404</v>
      </c>
      <c r="C67">
        <v>7527</v>
      </c>
      <c r="D67" t="s">
        <v>8404</v>
      </c>
      <c r="E67" t="s">
        <v>8219</v>
      </c>
      <c r="F67" t="s">
        <v>8310</v>
      </c>
      <c r="G67" t="s">
        <v>8312</v>
      </c>
    </row>
    <row r="68" spans="1:7" x14ac:dyDescent="0.35">
      <c r="A68">
        <v>2000</v>
      </c>
      <c r="B68" t="s">
        <v>8412</v>
      </c>
      <c r="C68">
        <v>2372</v>
      </c>
      <c r="D68" t="s">
        <v>8412</v>
      </c>
      <c r="E68" t="s">
        <v>8219</v>
      </c>
      <c r="F68" t="s">
        <v>8310</v>
      </c>
      <c r="G68" t="s">
        <v>8312</v>
      </c>
    </row>
    <row r="69" spans="1:7" x14ac:dyDescent="0.35">
      <c r="A69">
        <v>2000</v>
      </c>
      <c r="B69" t="s">
        <v>8412</v>
      </c>
      <c r="C69">
        <v>2325</v>
      </c>
      <c r="D69" t="s">
        <v>8412</v>
      </c>
      <c r="E69" t="s">
        <v>8219</v>
      </c>
      <c r="F69" t="s">
        <v>8310</v>
      </c>
      <c r="G69" t="s">
        <v>8312</v>
      </c>
    </row>
    <row r="70" spans="1:7" x14ac:dyDescent="0.35">
      <c r="A70">
        <v>600</v>
      </c>
      <c r="B70" t="s">
        <v>8403</v>
      </c>
      <c r="C70">
        <v>763</v>
      </c>
      <c r="D70" t="s">
        <v>8403</v>
      </c>
      <c r="E70" t="s">
        <v>8219</v>
      </c>
      <c r="F70" t="s">
        <v>8310</v>
      </c>
      <c r="G70" t="s">
        <v>8312</v>
      </c>
    </row>
    <row r="71" spans="1:7" x14ac:dyDescent="0.35">
      <c r="A71">
        <v>10000</v>
      </c>
      <c r="B71" t="s">
        <v>8405</v>
      </c>
      <c r="C71">
        <v>11094.23</v>
      </c>
      <c r="D71" t="s">
        <v>8405</v>
      </c>
      <c r="E71" t="s">
        <v>8219</v>
      </c>
      <c r="F71" t="s">
        <v>8310</v>
      </c>
      <c r="G71" t="s">
        <v>8312</v>
      </c>
    </row>
    <row r="72" spans="1:7" x14ac:dyDescent="0.35">
      <c r="A72">
        <v>500</v>
      </c>
      <c r="B72" t="s">
        <v>8403</v>
      </c>
      <c r="C72">
        <v>636</v>
      </c>
      <c r="D72" t="s">
        <v>8403</v>
      </c>
      <c r="E72" t="s">
        <v>8219</v>
      </c>
      <c r="F72" t="s">
        <v>8310</v>
      </c>
      <c r="G72" t="s">
        <v>8312</v>
      </c>
    </row>
    <row r="73" spans="1:7" x14ac:dyDescent="0.35">
      <c r="A73">
        <v>1800</v>
      </c>
      <c r="B73" t="s">
        <v>8412</v>
      </c>
      <c r="C73">
        <v>2231</v>
      </c>
      <c r="D73" t="s">
        <v>8412</v>
      </c>
      <c r="E73" t="s">
        <v>8219</v>
      </c>
      <c r="F73" t="s">
        <v>8310</v>
      </c>
      <c r="G73" t="s">
        <v>8312</v>
      </c>
    </row>
    <row r="74" spans="1:7" x14ac:dyDescent="0.35">
      <c r="A74">
        <v>2200</v>
      </c>
      <c r="B74" t="s">
        <v>8412</v>
      </c>
      <c r="C74">
        <v>2385</v>
      </c>
      <c r="D74" t="s">
        <v>8412</v>
      </c>
      <c r="E74" t="s">
        <v>8219</v>
      </c>
      <c r="F74" t="s">
        <v>8310</v>
      </c>
      <c r="G74" t="s">
        <v>8312</v>
      </c>
    </row>
    <row r="75" spans="1:7" x14ac:dyDescent="0.35">
      <c r="A75">
        <v>900</v>
      </c>
      <c r="B75" t="s">
        <v>8403</v>
      </c>
      <c r="C75">
        <v>900</v>
      </c>
      <c r="D75" t="s">
        <v>8403</v>
      </c>
      <c r="E75" t="s">
        <v>8219</v>
      </c>
      <c r="F75" t="s">
        <v>8310</v>
      </c>
      <c r="G75" t="s">
        <v>8312</v>
      </c>
    </row>
    <row r="76" spans="1:7" x14ac:dyDescent="0.35">
      <c r="A76">
        <v>500</v>
      </c>
      <c r="B76" t="s">
        <v>8403</v>
      </c>
      <c r="C76">
        <v>564.66</v>
      </c>
      <c r="D76" t="s">
        <v>8403</v>
      </c>
      <c r="E76" t="s">
        <v>8219</v>
      </c>
      <c r="F76" t="s">
        <v>8310</v>
      </c>
      <c r="G76" t="s">
        <v>8312</v>
      </c>
    </row>
    <row r="77" spans="1:7" x14ac:dyDescent="0.35">
      <c r="A77">
        <v>3500</v>
      </c>
      <c r="B77" t="s">
        <v>8412</v>
      </c>
      <c r="C77">
        <v>4040</v>
      </c>
      <c r="D77" t="s">
        <v>8412</v>
      </c>
      <c r="E77" t="s">
        <v>8219</v>
      </c>
      <c r="F77" t="s">
        <v>8310</v>
      </c>
      <c r="G77" t="s">
        <v>8312</v>
      </c>
    </row>
    <row r="78" spans="1:7" x14ac:dyDescent="0.35">
      <c r="A78">
        <v>300</v>
      </c>
      <c r="B78" t="s">
        <v>8403</v>
      </c>
      <c r="C78">
        <v>460</v>
      </c>
      <c r="D78" t="s">
        <v>8403</v>
      </c>
      <c r="E78" t="s">
        <v>8219</v>
      </c>
      <c r="F78" t="s">
        <v>8310</v>
      </c>
      <c r="G78" t="s">
        <v>8312</v>
      </c>
    </row>
    <row r="79" spans="1:7" x14ac:dyDescent="0.35">
      <c r="A79">
        <v>400</v>
      </c>
      <c r="B79" t="s">
        <v>8403</v>
      </c>
      <c r="C79">
        <v>1570</v>
      </c>
      <c r="D79" t="s">
        <v>8412</v>
      </c>
      <c r="E79" t="s">
        <v>8219</v>
      </c>
      <c r="F79" t="s">
        <v>8310</v>
      </c>
      <c r="G79" t="s">
        <v>8312</v>
      </c>
    </row>
    <row r="80" spans="1:7" x14ac:dyDescent="0.35">
      <c r="A80">
        <v>50</v>
      </c>
      <c r="B80" t="s">
        <v>8403</v>
      </c>
      <c r="C80">
        <v>1351</v>
      </c>
      <c r="D80" t="s">
        <v>8412</v>
      </c>
      <c r="E80" t="s">
        <v>8219</v>
      </c>
      <c r="F80" t="s">
        <v>8310</v>
      </c>
      <c r="G80" t="s">
        <v>8312</v>
      </c>
    </row>
    <row r="81" spans="1:7" x14ac:dyDescent="0.35">
      <c r="A81">
        <v>1300</v>
      </c>
      <c r="B81" t="s">
        <v>8412</v>
      </c>
      <c r="C81">
        <v>1651</v>
      </c>
      <c r="D81" t="s">
        <v>8412</v>
      </c>
      <c r="E81" t="s">
        <v>8219</v>
      </c>
      <c r="F81" t="s">
        <v>8310</v>
      </c>
      <c r="G81" t="s">
        <v>8312</v>
      </c>
    </row>
    <row r="82" spans="1:7" x14ac:dyDescent="0.35">
      <c r="A82">
        <v>12000</v>
      </c>
      <c r="B82" t="s">
        <v>8405</v>
      </c>
      <c r="C82">
        <v>12870</v>
      </c>
      <c r="D82" t="s">
        <v>8405</v>
      </c>
      <c r="E82" t="s">
        <v>8219</v>
      </c>
      <c r="F82" t="s">
        <v>8310</v>
      </c>
      <c r="G82" t="s">
        <v>8312</v>
      </c>
    </row>
    <row r="83" spans="1:7" x14ac:dyDescent="0.35">
      <c r="A83">
        <v>750</v>
      </c>
      <c r="B83" t="s">
        <v>8403</v>
      </c>
      <c r="C83">
        <v>1485</v>
      </c>
      <c r="D83" t="s">
        <v>8412</v>
      </c>
      <c r="E83" t="s">
        <v>8219</v>
      </c>
      <c r="F83" t="s">
        <v>8310</v>
      </c>
      <c r="G83" t="s">
        <v>8312</v>
      </c>
    </row>
    <row r="84" spans="1:7" x14ac:dyDescent="0.35">
      <c r="A84">
        <v>4000</v>
      </c>
      <c r="B84" t="s">
        <v>8412</v>
      </c>
      <c r="C84">
        <v>4000.5</v>
      </c>
      <c r="D84" t="s">
        <v>8412</v>
      </c>
      <c r="E84" t="s">
        <v>8219</v>
      </c>
      <c r="F84" t="s">
        <v>8310</v>
      </c>
      <c r="G84" t="s">
        <v>8312</v>
      </c>
    </row>
    <row r="85" spans="1:7" x14ac:dyDescent="0.35">
      <c r="A85">
        <v>200</v>
      </c>
      <c r="B85" t="s">
        <v>8403</v>
      </c>
      <c r="C85">
        <v>205</v>
      </c>
      <c r="D85" t="s">
        <v>8403</v>
      </c>
      <c r="E85" t="s">
        <v>8219</v>
      </c>
      <c r="F85" t="s">
        <v>8310</v>
      </c>
      <c r="G85" t="s">
        <v>8312</v>
      </c>
    </row>
    <row r="86" spans="1:7" x14ac:dyDescent="0.35">
      <c r="A86">
        <v>500</v>
      </c>
      <c r="B86" t="s">
        <v>8403</v>
      </c>
      <c r="C86">
        <v>500</v>
      </c>
      <c r="D86" t="s">
        <v>8403</v>
      </c>
      <c r="E86" t="s">
        <v>8219</v>
      </c>
      <c r="F86" t="s">
        <v>8310</v>
      </c>
      <c r="G86" t="s">
        <v>8312</v>
      </c>
    </row>
    <row r="87" spans="1:7" x14ac:dyDescent="0.35">
      <c r="A87">
        <v>1200</v>
      </c>
      <c r="B87" t="s">
        <v>8412</v>
      </c>
      <c r="C87">
        <v>1506</v>
      </c>
      <c r="D87" t="s">
        <v>8412</v>
      </c>
      <c r="E87" t="s">
        <v>8219</v>
      </c>
      <c r="F87" t="s">
        <v>8310</v>
      </c>
      <c r="G87" t="s">
        <v>8312</v>
      </c>
    </row>
    <row r="88" spans="1:7" x14ac:dyDescent="0.35">
      <c r="A88">
        <v>6000</v>
      </c>
      <c r="B88" t="s">
        <v>8404</v>
      </c>
      <c r="C88">
        <v>6388</v>
      </c>
      <c r="D88" t="s">
        <v>8404</v>
      </c>
      <c r="E88" t="s">
        <v>8219</v>
      </c>
      <c r="F88" t="s">
        <v>8310</v>
      </c>
      <c r="G88" t="s">
        <v>8312</v>
      </c>
    </row>
    <row r="89" spans="1:7" x14ac:dyDescent="0.35">
      <c r="A89">
        <v>2500</v>
      </c>
      <c r="B89" t="s">
        <v>8412</v>
      </c>
      <c r="C89">
        <v>2615</v>
      </c>
      <c r="D89" t="s">
        <v>8412</v>
      </c>
      <c r="E89" t="s">
        <v>8219</v>
      </c>
      <c r="F89" t="s">
        <v>8310</v>
      </c>
      <c r="G89" t="s">
        <v>8312</v>
      </c>
    </row>
    <row r="90" spans="1:7" x14ac:dyDescent="0.35">
      <c r="A90">
        <v>3500</v>
      </c>
      <c r="B90" t="s">
        <v>8412</v>
      </c>
      <c r="C90">
        <v>3600</v>
      </c>
      <c r="D90" t="s">
        <v>8412</v>
      </c>
      <c r="E90" t="s">
        <v>8219</v>
      </c>
      <c r="F90" t="s">
        <v>8310</v>
      </c>
      <c r="G90" t="s">
        <v>8312</v>
      </c>
    </row>
    <row r="91" spans="1:7" x14ac:dyDescent="0.35">
      <c r="A91">
        <v>6000</v>
      </c>
      <c r="B91" t="s">
        <v>8404</v>
      </c>
      <c r="C91">
        <v>6904</v>
      </c>
      <c r="D91" t="s">
        <v>8404</v>
      </c>
      <c r="E91" t="s">
        <v>8219</v>
      </c>
      <c r="F91" t="s">
        <v>8310</v>
      </c>
      <c r="G91" t="s">
        <v>8312</v>
      </c>
    </row>
    <row r="92" spans="1:7" x14ac:dyDescent="0.35">
      <c r="A92">
        <v>500</v>
      </c>
      <c r="B92" t="s">
        <v>8403</v>
      </c>
      <c r="C92">
        <v>502</v>
      </c>
      <c r="D92" t="s">
        <v>8403</v>
      </c>
      <c r="E92" t="s">
        <v>8219</v>
      </c>
      <c r="F92" t="s">
        <v>8310</v>
      </c>
      <c r="G92" t="s">
        <v>8312</v>
      </c>
    </row>
    <row r="93" spans="1:7" x14ac:dyDescent="0.35">
      <c r="A93">
        <v>3000</v>
      </c>
      <c r="B93" t="s">
        <v>8412</v>
      </c>
      <c r="C93">
        <v>3600</v>
      </c>
      <c r="D93" t="s">
        <v>8412</v>
      </c>
      <c r="E93" t="s">
        <v>8219</v>
      </c>
      <c r="F93" t="s">
        <v>8310</v>
      </c>
      <c r="G93" t="s">
        <v>8312</v>
      </c>
    </row>
    <row r="94" spans="1:7" x14ac:dyDescent="0.35">
      <c r="A94">
        <v>5000</v>
      </c>
      <c r="B94" t="s">
        <v>8404</v>
      </c>
      <c r="C94">
        <v>5260</v>
      </c>
      <c r="D94" t="s">
        <v>8404</v>
      </c>
      <c r="E94" t="s">
        <v>8219</v>
      </c>
      <c r="F94" t="s">
        <v>8310</v>
      </c>
      <c r="G94" t="s">
        <v>8312</v>
      </c>
    </row>
    <row r="95" spans="1:7" x14ac:dyDescent="0.35">
      <c r="A95">
        <v>1000</v>
      </c>
      <c r="B95" t="s">
        <v>8412</v>
      </c>
      <c r="C95">
        <v>1106</v>
      </c>
      <c r="D95" t="s">
        <v>8412</v>
      </c>
      <c r="E95" t="s">
        <v>8219</v>
      </c>
      <c r="F95" t="s">
        <v>8310</v>
      </c>
      <c r="G95" t="s">
        <v>8312</v>
      </c>
    </row>
    <row r="96" spans="1:7" x14ac:dyDescent="0.35">
      <c r="A96">
        <v>250</v>
      </c>
      <c r="B96" t="s">
        <v>8403</v>
      </c>
      <c r="C96">
        <v>260</v>
      </c>
      <c r="D96" t="s">
        <v>8403</v>
      </c>
      <c r="E96" t="s">
        <v>8219</v>
      </c>
      <c r="F96" t="s">
        <v>8310</v>
      </c>
      <c r="G96" t="s">
        <v>8312</v>
      </c>
    </row>
    <row r="97" spans="1:7" x14ac:dyDescent="0.35">
      <c r="A97">
        <v>350</v>
      </c>
      <c r="B97" t="s">
        <v>8403</v>
      </c>
      <c r="C97">
        <v>460</v>
      </c>
      <c r="D97" t="s">
        <v>8403</v>
      </c>
      <c r="E97" t="s">
        <v>8219</v>
      </c>
      <c r="F97" t="s">
        <v>8310</v>
      </c>
      <c r="G97" t="s">
        <v>8312</v>
      </c>
    </row>
    <row r="98" spans="1:7" x14ac:dyDescent="0.35">
      <c r="A98">
        <v>1500</v>
      </c>
      <c r="B98" t="s">
        <v>8412</v>
      </c>
      <c r="C98">
        <v>1720</v>
      </c>
      <c r="D98" t="s">
        <v>8412</v>
      </c>
      <c r="E98" t="s">
        <v>8219</v>
      </c>
      <c r="F98" t="s">
        <v>8310</v>
      </c>
      <c r="G98" t="s">
        <v>8312</v>
      </c>
    </row>
    <row r="99" spans="1:7" x14ac:dyDescent="0.35">
      <c r="A99">
        <v>400</v>
      </c>
      <c r="B99" t="s">
        <v>8403</v>
      </c>
      <c r="C99">
        <v>425</v>
      </c>
      <c r="D99" t="s">
        <v>8403</v>
      </c>
      <c r="E99" t="s">
        <v>8219</v>
      </c>
      <c r="F99" t="s">
        <v>8310</v>
      </c>
      <c r="G99" t="s">
        <v>8312</v>
      </c>
    </row>
    <row r="100" spans="1:7" x14ac:dyDescent="0.35">
      <c r="A100">
        <v>3200</v>
      </c>
      <c r="B100" t="s">
        <v>8412</v>
      </c>
      <c r="C100">
        <v>3400</v>
      </c>
      <c r="D100" t="s">
        <v>8412</v>
      </c>
      <c r="E100" t="s">
        <v>8219</v>
      </c>
      <c r="F100" t="s">
        <v>8310</v>
      </c>
      <c r="G100" t="s">
        <v>8312</v>
      </c>
    </row>
    <row r="101" spans="1:7" x14ac:dyDescent="0.35">
      <c r="A101">
        <v>1500</v>
      </c>
      <c r="B101" t="s">
        <v>8412</v>
      </c>
      <c r="C101">
        <v>1590.29</v>
      </c>
      <c r="D101" t="s">
        <v>8412</v>
      </c>
      <c r="E101" t="s">
        <v>8219</v>
      </c>
      <c r="F101" t="s">
        <v>8310</v>
      </c>
      <c r="G101" t="s">
        <v>8312</v>
      </c>
    </row>
    <row r="102" spans="1:7" x14ac:dyDescent="0.35">
      <c r="A102">
        <v>5000</v>
      </c>
      <c r="B102" t="s">
        <v>8404</v>
      </c>
      <c r="C102">
        <v>5000</v>
      </c>
      <c r="D102" t="s">
        <v>8404</v>
      </c>
      <c r="E102" t="s">
        <v>8219</v>
      </c>
      <c r="F102" t="s">
        <v>8310</v>
      </c>
      <c r="G102" t="s">
        <v>8312</v>
      </c>
    </row>
    <row r="103" spans="1:7" x14ac:dyDescent="0.35">
      <c r="A103">
        <v>3500</v>
      </c>
      <c r="B103" t="s">
        <v>8412</v>
      </c>
      <c r="C103">
        <v>3500</v>
      </c>
      <c r="D103" t="s">
        <v>8412</v>
      </c>
      <c r="E103" t="s">
        <v>8219</v>
      </c>
      <c r="F103" t="s">
        <v>8310</v>
      </c>
      <c r="G103" t="s">
        <v>8312</v>
      </c>
    </row>
    <row r="104" spans="1:7" x14ac:dyDescent="0.35">
      <c r="A104">
        <v>6000</v>
      </c>
      <c r="B104" t="s">
        <v>8404</v>
      </c>
      <c r="C104">
        <v>7665</v>
      </c>
      <c r="D104" t="s">
        <v>8404</v>
      </c>
      <c r="E104" t="s">
        <v>8219</v>
      </c>
      <c r="F104" t="s">
        <v>8310</v>
      </c>
      <c r="G104" t="s">
        <v>8312</v>
      </c>
    </row>
    <row r="105" spans="1:7" x14ac:dyDescent="0.35">
      <c r="A105">
        <v>1300</v>
      </c>
      <c r="B105" t="s">
        <v>8412</v>
      </c>
      <c r="C105">
        <v>1367</v>
      </c>
      <c r="D105" t="s">
        <v>8412</v>
      </c>
      <c r="E105" t="s">
        <v>8219</v>
      </c>
      <c r="F105" t="s">
        <v>8310</v>
      </c>
      <c r="G105" t="s">
        <v>8312</v>
      </c>
    </row>
    <row r="106" spans="1:7" x14ac:dyDescent="0.35">
      <c r="A106">
        <v>500</v>
      </c>
      <c r="B106" t="s">
        <v>8403</v>
      </c>
      <c r="C106">
        <v>600</v>
      </c>
      <c r="D106" t="s">
        <v>8403</v>
      </c>
      <c r="E106" t="s">
        <v>8219</v>
      </c>
      <c r="F106" t="s">
        <v>8310</v>
      </c>
      <c r="G106" t="s">
        <v>8312</v>
      </c>
    </row>
    <row r="107" spans="1:7" x14ac:dyDescent="0.35">
      <c r="A107">
        <v>2200</v>
      </c>
      <c r="B107" t="s">
        <v>8412</v>
      </c>
      <c r="C107">
        <v>2363</v>
      </c>
      <c r="D107" t="s">
        <v>8412</v>
      </c>
      <c r="E107" t="s">
        <v>8219</v>
      </c>
      <c r="F107" t="s">
        <v>8310</v>
      </c>
      <c r="G107" t="s">
        <v>8312</v>
      </c>
    </row>
    <row r="108" spans="1:7" x14ac:dyDescent="0.35">
      <c r="A108">
        <v>5000</v>
      </c>
      <c r="B108" t="s">
        <v>8404</v>
      </c>
      <c r="C108">
        <v>5025</v>
      </c>
      <c r="D108" t="s">
        <v>8404</v>
      </c>
      <c r="E108" t="s">
        <v>8219</v>
      </c>
      <c r="F108" t="s">
        <v>8310</v>
      </c>
      <c r="G108" t="s">
        <v>8312</v>
      </c>
    </row>
    <row r="109" spans="1:7" x14ac:dyDescent="0.35">
      <c r="A109">
        <v>7500</v>
      </c>
      <c r="B109" t="s">
        <v>8404</v>
      </c>
      <c r="C109">
        <v>7685</v>
      </c>
      <c r="D109" t="s">
        <v>8404</v>
      </c>
      <c r="E109" t="s">
        <v>8219</v>
      </c>
      <c r="F109" t="s">
        <v>8310</v>
      </c>
      <c r="G109" t="s">
        <v>8312</v>
      </c>
    </row>
    <row r="110" spans="1:7" x14ac:dyDescent="0.35">
      <c r="A110">
        <v>1500</v>
      </c>
      <c r="B110" t="s">
        <v>8412</v>
      </c>
      <c r="C110">
        <v>3700</v>
      </c>
      <c r="D110" t="s">
        <v>8412</v>
      </c>
      <c r="E110" t="s">
        <v>8219</v>
      </c>
      <c r="F110" t="s">
        <v>8310</v>
      </c>
      <c r="G110" t="s">
        <v>8312</v>
      </c>
    </row>
    <row r="111" spans="1:7" x14ac:dyDescent="0.35">
      <c r="A111">
        <v>1000</v>
      </c>
      <c r="B111" t="s">
        <v>8412</v>
      </c>
      <c r="C111">
        <v>2195</v>
      </c>
      <c r="D111" t="s">
        <v>8412</v>
      </c>
      <c r="E111" t="s">
        <v>8219</v>
      </c>
      <c r="F111" t="s">
        <v>8310</v>
      </c>
      <c r="G111" t="s">
        <v>8312</v>
      </c>
    </row>
    <row r="112" spans="1:7" x14ac:dyDescent="0.35">
      <c r="A112">
        <v>1300</v>
      </c>
      <c r="B112" t="s">
        <v>8412</v>
      </c>
      <c r="C112">
        <v>1700</v>
      </c>
      <c r="D112" t="s">
        <v>8412</v>
      </c>
      <c r="E112" t="s">
        <v>8219</v>
      </c>
      <c r="F112" t="s">
        <v>8310</v>
      </c>
      <c r="G112" t="s">
        <v>8312</v>
      </c>
    </row>
    <row r="113" spans="1:7" x14ac:dyDescent="0.35">
      <c r="A113">
        <v>3500</v>
      </c>
      <c r="B113" t="s">
        <v>8412</v>
      </c>
      <c r="C113">
        <v>5410</v>
      </c>
      <c r="D113" t="s">
        <v>8404</v>
      </c>
      <c r="E113" t="s">
        <v>8219</v>
      </c>
      <c r="F113" t="s">
        <v>8310</v>
      </c>
      <c r="G113" t="s">
        <v>8312</v>
      </c>
    </row>
    <row r="114" spans="1:7" x14ac:dyDescent="0.35">
      <c r="A114">
        <v>5000</v>
      </c>
      <c r="B114" t="s">
        <v>8404</v>
      </c>
      <c r="C114">
        <v>5200</v>
      </c>
      <c r="D114" t="s">
        <v>8404</v>
      </c>
      <c r="E114" t="s">
        <v>8219</v>
      </c>
      <c r="F114" t="s">
        <v>8310</v>
      </c>
      <c r="G114" t="s">
        <v>8312</v>
      </c>
    </row>
    <row r="115" spans="1:7" x14ac:dyDescent="0.35">
      <c r="A115">
        <v>5000</v>
      </c>
      <c r="B115" t="s">
        <v>8404</v>
      </c>
      <c r="C115">
        <v>7050</v>
      </c>
      <c r="D115" t="s">
        <v>8404</v>
      </c>
      <c r="E115" t="s">
        <v>8219</v>
      </c>
      <c r="F115" t="s">
        <v>8310</v>
      </c>
      <c r="G115" t="s">
        <v>8312</v>
      </c>
    </row>
    <row r="116" spans="1:7" x14ac:dyDescent="0.35">
      <c r="A116">
        <v>3000</v>
      </c>
      <c r="B116" t="s">
        <v>8412</v>
      </c>
      <c r="C116">
        <v>3100</v>
      </c>
      <c r="D116" t="s">
        <v>8412</v>
      </c>
      <c r="E116" t="s">
        <v>8219</v>
      </c>
      <c r="F116" t="s">
        <v>8310</v>
      </c>
      <c r="G116" t="s">
        <v>8312</v>
      </c>
    </row>
    <row r="117" spans="1:7" x14ac:dyDescent="0.35">
      <c r="A117">
        <v>450</v>
      </c>
      <c r="B117" t="s">
        <v>8403</v>
      </c>
      <c r="C117">
        <v>632</v>
      </c>
      <c r="D117" t="s">
        <v>8403</v>
      </c>
      <c r="E117" t="s">
        <v>8219</v>
      </c>
      <c r="F117" t="s">
        <v>8310</v>
      </c>
      <c r="G117" t="s">
        <v>8312</v>
      </c>
    </row>
    <row r="118" spans="1:7" x14ac:dyDescent="0.35">
      <c r="A118">
        <v>3500</v>
      </c>
      <c r="B118" t="s">
        <v>8412</v>
      </c>
      <c r="C118">
        <v>3978</v>
      </c>
      <c r="D118" t="s">
        <v>8412</v>
      </c>
      <c r="E118" t="s">
        <v>8219</v>
      </c>
      <c r="F118" t="s">
        <v>8310</v>
      </c>
      <c r="G118" t="s">
        <v>8312</v>
      </c>
    </row>
    <row r="119" spans="1:7" x14ac:dyDescent="0.35">
      <c r="A119">
        <v>4500</v>
      </c>
      <c r="B119" t="s">
        <v>8412</v>
      </c>
      <c r="C119">
        <v>4522.22</v>
      </c>
      <c r="D119" t="s">
        <v>8412</v>
      </c>
      <c r="E119" t="s">
        <v>8219</v>
      </c>
      <c r="F119" t="s">
        <v>8310</v>
      </c>
      <c r="G119" t="s">
        <v>8312</v>
      </c>
    </row>
    <row r="120" spans="1:7" x14ac:dyDescent="0.35">
      <c r="A120">
        <v>5000</v>
      </c>
      <c r="B120" t="s">
        <v>8404</v>
      </c>
      <c r="C120">
        <v>5651.58</v>
      </c>
      <c r="D120" t="s">
        <v>8404</v>
      </c>
      <c r="E120" t="s">
        <v>8219</v>
      </c>
      <c r="F120" t="s">
        <v>8310</v>
      </c>
      <c r="G120" t="s">
        <v>8312</v>
      </c>
    </row>
    <row r="121" spans="1:7" x14ac:dyDescent="0.35">
      <c r="A121">
        <v>3250</v>
      </c>
      <c r="B121" t="s">
        <v>8412</v>
      </c>
      <c r="C121">
        <v>3398.1</v>
      </c>
      <c r="D121" t="s">
        <v>8412</v>
      </c>
      <c r="E121" t="s">
        <v>8219</v>
      </c>
      <c r="F121" t="s">
        <v>8310</v>
      </c>
      <c r="G121" t="s">
        <v>8312</v>
      </c>
    </row>
    <row r="122" spans="1:7" x14ac:dyDescent="0.35">
      <c r="A122">
        <v>70000</v>
      </c>
      <c r="B122" t="s">
        <v>8402</v>
      </c>
      <c r="C122">
        <v>10</v>
      </c>
      <c r="D122" t="s">
        <v>8403</v>
      </c>
      <c r="E122" t="s">
        <v>8220</v>
      </c>
      <c r="F122" t="s">
        <v>8310</v>
      </c>
      <c r="G122" t="s">
        <v>8313</v>
      </c>
    </row>
    <row r="123" spans="1:7" x14ac:dyDescent="0.35">
      <c r="A123">
        <v>3000</v>
      </c>
      <c r="B123" t="s">
        <v>8412</v>
      </c>
      <c r="C123">
        <v>1</v>
      </c>
      <c r="D123" t="s">
        <v>8403</v>
      </c>
      <c r="E123" t="s">
        <v>8220</v>
      </c>
      <c r="F123" t="s">
        <v>8310</v>
      </c>
      <c r="G123" t="s">
        <v>8313</v>
      </c>
    </row>
    <row r="124" spans="1:7" x14ac:dyDescent="0.35">
      <c r="A124">
        <v>100000000</v>
      </c>
      <c r="B124" t="s">
        <v>8402</v>
      </c>
      <c r="C124">
        <v>0</v>
      </c>
      <c r="D124" t="s">
        <v>8403</v>
      </c>
      <c r="E124" t="s">
        <v>8220</v>
      </c>
      <c r="F124" t="s">
        <v>8310</v>
      </c>
      <c r="G124" t="s">
        <v>8313</v>
      </c>
    </row>
    <row r="125" spans="1:7" x14ac:dyDescent="0.35">
      <c r="A125">
        <v>55000</v>
      </c>
      <c r="B125" t="s">
        <v>8402</v>
      </c>
      <c r="C125">
        <v>151</v>
      </c>
      <c r="D125" t="s">
        <v>8403</v>
      </c>
      <c r="E125" t="s">
        <v>8220</v>
      </c>
      <c r="F125" t="s">
        <v>8310</v>
      </c>
      <c r="G125" t="s">
        <v>8313</v>
      </c>
    </row>
    <row r="126" spans="1:7" x14ac:dyDescent="0.35">
      <c r="A126">
        <v>4000</v>
      </c>
      <c r="B126" t="s">
        <v>8412</v>
      </c>
      <c r="C126">
        <v>0</v>
      </c>
      <c r="D126" t="s">
        <v>8403</v>
      </c>
      <c r="E126" t="s">
        <v>8220</v>
      </c>
      <c r="F126" t="s">
        <v>8310</v>
      </c>
      <c r="G126" t="s">
        <v>8313</v>
      </c>
    </row>
    <row r="127" spans="1:7" x14ac:dyDescent="0.35">
      <c r="A127">
        <v>500</v>
      </c>
      <c r="B127" t="s">
        <v>8403</v>
      </c>
      <c r="C127">
        <v>70</v>
      </c>
      <c r="D127" t="s">
        <v>8403</v>
      </c>
      <c r="E127" t="s">
        <v>8220</v>
      </c>
      <c r="F127" t="s">
        <v>8310</v>
      </c>
      <c r="G127" t="s">
        <v>8313</v>
      </c>
    </row>
    <row r="128" spans="1:7" x14ac:dyDescent="0.35">
      <c r="A128">
        <v>25000</v>
      </c>
      <c r="B128" t="s">
        <v>8408</v>
      </c>
      <c r="C128">
        <v>1387</v>
      </c>
      <c r="D128" t="s">
        <v>8412</v>
      </c>
      <c r="E128" t="s">
        <v>8220</v>
      </c>
      <c r="F128" t="s">
        <v>8310</v>
      </c>
      <c r="G128" t="s">
        <v>8313</v>
      </c>
    </row>
    <row r="129" spans="1:7" x14ac:dyDescent="0.35">
      <c r="A129">
        <v>8000</v>
      </c>
      <c r="B129" t="s">
        <v>8404</v>
      </c>
      <c r="C129">
        <v>190</v>
      </c>
      <c r="D129" t="s">
        <v>8403</v>
      </c>
      <c r="E129" t="s">
        <v>8220</v>
      </c>
      <c r="F129" t="s">
        <v>8310</v>
      </c>
      <c r="G129" t="s">
        <v>8313</v>
      </c>
    </row>
    <row r="130" spans="1:7" x14ac:dyDescent="0.35">
      <c r="A130">
        <v>100000</v>
      </c>
      <c r="B130" t="s">
        <v>8402</v>
      </c>
      <c r="C130">
        <v>1867</v>
      </c>
      <c r="D130" t="s">
        <v>8412</v>
      </c>
      <c r="E130" t="s">
        <v>8220</v>
      </c>
      <c r="F130" t="s">
        <v>8310</v>
      </c>
      <c r="G130" t="s">
        <v>8313</v>
      </c>
    </row>
    <row r="131" spans="1:7" x14ac:dyDescent="0.35">
      <c r="A131">
        <v>20000</v>
      </c>
      <c r="B131" t="s">
        <v>8407</v>
      </c>
      <c r="C131">
        <v>0</v>
      </c>
      <c r="D131" t="s">
        <v>8403</v>
      </c>
      <c r="E131" t="s">
        <v>8220</v>
      </c>
      <c r="F131" t="s">
        <v>8310</v>
      </c>
      <c r="G131" t="s">
        <v>8313</v>
      </c>
    </row>
    <row r="132" spans="1:7" x14ac:dyDescent="0.35">
      <c r="A132">
        <v>600</v>
      </c>
      <c r="B132" t="s">
        <v>8403</v>
      </c>
      <c r="C132">
        <v>0</v>
      </c>
      <c r="D132" t="s">
        <v>8403</v>
      </c>
      <c r="E132" t="s">
        <v>8220</v>
      </c>
      <c r="F132" t="s">
        <v>8310</v>
      </c>
      <c r="G132" t="s">
        <v>8313</v>
      </c>
    </row>
    <row r="133" spans="1:7" x14ac:dyDescent="0.35">
      <c r="A133">
        <v>1200</v>
      </c>
      <c r="B133" t="s">
        <v>8412</v>
      </c>
      <c r="C133">
        <v>0</v>
      </c>
      <c r="D133" t="s">
        <v>8403</v>
      </c>
      <c r="E133" t="s">
        <v>8220</v>
      </c>
      <c r="F133" t="s">
        <v>8310</v>
      </c>
      <c r="G133" t="s">
        <v>8313</v>
      </c>
    </row>
    <row r="134" spans="1:7" x14ac:dyDescent="0.35">
      <c r="A134">
        <v>80000</v>
      </c>
      <c r="B134" t="s">
        <v>8402</v>
      </c>
      <c r="C134">
        <v>7655</v>
      </c>
      <c r="D134" t="s">
        <v>8404</v>
      </c>
      <c r="E134" t="s">
        <v>8220</v>
      </c>
      <c r="F134" t="s">
        <v>8310</v>
      </c>
      <c r="G134" t="s">
        <v>8313</v>
      </c>
    </row>
    <row r="135" spans="1:7" x14ac:dyDescent="0.35">
      <c r="A135">
        <v>71764</v>
      </c>
      <c r="B135" t="s">
        <v>8402</v>
      </c>
      <c r="C135">
        <v>0</v>
      </c>
      <c r="D135" t="s">
        <v>8403</v>
      </c>
      <c r="E135" t="s">
        <v>8220</v>
      </c>
      <c r="F135" t="s">
        <v>8310</v>
      </c>
      <c r="G135" t="s">
        <v>8313</v>
      </c>
    </row>
    <row r="136" spans="1:7" x14ac:dyDescent="0.35">
      <c r="A136">
        <v>5000</v>
      </c>
      <c r="B136" t="s">
        <v>8404</v>
      </c>
      <c r="C136">
        <v>0</v>
      </c>
      <c r="D136" t="s">
        <v>8403</v>
      </c>
      <c r="E136" t="s">
        <v>8220</v>
      </c>
      <c r="F136" t="s">
        <v>8310</v>
      </c>
      <c r="G136" t="s">
        <v>8313</v>
      </c>
    </row>
    <row r="137" spans="1:7" x14ac:dyDescent="0.35">
      <c r="A137">
        <v>3000</v>
      </c>
      <c r="B137" t="s">
        <v>8412</v>
      </c>
      <c r="C137">
        <v>403</v>
      </c>
      <c r="D137" t="s">
        <v>8403</v>
      </c>
      <c r="E137" t="s">
        <v>8220</v>
      </c>
      <c r="F137" t="s">
        <v>8310</v>
      </c>
      <c r="G137" t="s">
        <v>8313</v>
      </c>
    </row>
    <row r="138" spans="1:7" x14ac:dyDescent="0.35">
      <c r="A138">
        <v>3000</v>
      </c>
      <c r="B138" t="s">
        <v>8412</v>
      </c>
      <c r="C138">
        <v>0</v>
      </c>
      <c r="D138" t="s">
        <v>8403</v>
      </c>
      <c r="E138" t="s">
        <v>8220</v>
      </c>
      <c r="F138" t="s">
        <v>8310</v>
      </c>
      <c r="G138" t="s">
        <v>8313</v>
      </c>
    </row>
    <row r="139" spans="1:7" x14ac:dyDescent="0.35">
      <c r="A139">
        <v>55000</v>
      </c>
      <c r="B139" t="s">
        <v>8402</v>
      </c>
      <c r="C139">
        <v>0</v>
      </c>
      <c r="D139" t="s">
        <v>8403</v>
      </c>
      <c r="E139" t="s">
        <v>8220</v>
      </c>
      <c r="F139" t="s">
        <v>8310</v>
      </c>
      <c r="G139" t="s">
        <v>8313</v>
      </c>
    </row>
    <row r="140" spans="1:7" x14ac:dyDescent="0.35">
      <c r="A140">
        <v>150000</v>
      </c>
      <c r="B140" t="s">
        <v>8402</v>
      </c>
      <c r="C140">
        <v>4712</v>
      </c>
      <c r="D140" t="s">
        <v>8412</v>
      </c>
      <c r="E140" t="s">
        <v>8220</v>
      </c>
      <c r="F140" t="s">
        <v>8310</v>
      </c>
      <c r="G140" t="s">
        <v>8313</v>
      </c>
    </row>
    <row r="141" spans="1:7" x14ac:dyDescent="0.35">
      <c r="A141">
        <v>500</v>
      </c>
      <c r="B141" t="s">
        <v>8403</v>
      </c>
      <c r="C141">
        <v>500</v>
      </c>
      <c r="D141" t="s">
        <v>8403</v>
      </c>
      <c r="E141" t="s">
        <v>8220</v>
      </c>
      <c r="F141" t="s">
        <v>8310</v>
      </c>
      <c r="G141" t="s">
        <v>8313</v>
      </c>
    </row>
    <row r="142" spans="1:7" x14ac:dyDescent="0.35">
      <c r="A142">
        <v>200000</v>
      </c>
      <c r="B142" t="s">
        <v>8402</v>
      </c>
      <c r="C142">
        <v>0</v>
      </c>
      <c r="D142" t="s">
        <v>8403</v>
      </c>
      <c r="E142" t="s">
        <v>8220</v>
      </c>
      <c r="F142" t="s">
        <v>8310</v>
      </c>
      <c r="G142" t="s">
        <v>8313</v>
      </c>
    </row>
    <row r="143" spans="1:7" x14ac:dyDescent="0.35">
      <c r="A143">
        <v>12000</v>
      </c>
      <c r="B143" t="s">
        <v>8405</v>
      </c>
      <c r="C143">
        <v>1293</v>
      </c>
      <c r="D143" t="s">
        <v>8412</v>
      </c>
      <c r="E143" t="s">
        <v>8220</v>
      </c>
      <c r="F143" t="s">
        <v>8310</v>
      </c>
      <c r="G143" t="s">
        <v>8313</v>
      </c>
    </row>
    <row r="144" spans="1:7" x14ac:dyDescent="0.35">
      <c r="A144">
        <v>3000</v>
      </c>
      <c r="B144" t="s">
        <v>8412</v>
      </c>
      <c r="C144">
        <v>10</v>
      </c>
      <c r="D144" t="s">
        <v>8403</v>
      </c>
      <c r="E144" t="s">
        <v>8220</v>
      </c>
      <c r="F144" t="s">
        <v>8310</v>
      </c>
      <c r="G144" t="s">
        <v>8313</v>
      </c>
    </row>
    <row r="145" spans="1:7" x14ac:dyDescent="0.35">
      <c r="A145">
        <v>5500</v>
      </c>
      <c r="B145" t="s">
        <v>8404</v>
      </c>
      <c r="C145">
        <v>0</v>
      </c>
      <c r="D145" t="s">
        <v>8403</v>
      </c>
      <c r="E145" t="s">
        <v>8220</v>
      </c>
      <c r="F145" t="s">
        <v>8310</v>
      </c>
      <c r="G145" t="s">
        <v>8313</v>
      </c>
    </row>
    <row r="146" spans="1:7" x14ac:dyDescent="0.35">
      <c r="A146">
        <v>7500</v>
      </c>
      <c r="B146" t="s">
        <v>8404</v>
      </c>
      <c r="C146">
        <v>2070</v>
      </c>
      <c r="D146" t="s">
        <v>8412</v>
      </c>
      <c r="E146" t="s">
        <v>8220</v>
      </c>
      <c r="F146" t="s">
        <v>8310</v>
      </c>
      <c r="G146" t="s">
        <v>8313</v>
      </c>
    </row>
    <row r="147" spans="1:7" x14ac:dyDescent="0.35">
      <c r="A147">
        <v>4500</v>
      </c>
      <c r="B147" t="s">
        <v>8412</v>
      </c>
      <c r="C147">
        <v>338</v>
      </c>
      <c r="D147" t="s">
        <v>8403</v>
      </c>
      <c r="E147" t="s">
        <v>8220</v>
      </c>
      <c r="F147" t="s">
        <v>8310</v>
      </c>
      <c r="G147" t="s">
        <v>8313</v>
      </c>
    </row>
    <row r="148" spans="1:7" x14ac:dyDescent="0.35">
      <c r="A148">
        <v>20000</v>
      </c>
      <c r="B148" t="s">
        <v>8407</v>
      </c>
      <c r="C148">
        <v>115</v>
      </c>
      <c r="D148" t="s">
        <v>8403</v>
      </c>
      <c r="E148" t="s">
        <v>8220</v>
      </c>
      <c r="F148" t="s">
        <v>8310</v>
      </c>
      <c r="G148" t="s">
        <v>8313</v>
      </c>
    </row>
    <row r="149" spans="1:7" x14ac:dyDescent="0.35">
      <c r="A149">
        <v>7000</v>
      </c>
      <c r="B149" t="s">
        <v>8404</v>
      </c>
      <c r="C149">
        <v>0</v>
      </c>
      <c r="D149" t="s">
        <v>8403</v>
      </c>
      <c r="E149" t="s">
        <v>8220</v>
      </c>
      <c r="F149" t="s">
        <v>8310</v>
      </c>
      <c r="G149" t="s">
        <v>8313</v>
      </c>
    </row>
    <row r="150" spans="1:7" x14ac:dyDescent="0.35">
      <c r="A150">
        <v>50000</v>
      </c>
      <c r="B150" t="s">
        <v>8402</v>
      </c>
      <c r="C150">
        <v>40</v>
      </c>
      <c r="D150" t="s">
        <v>8403</v>
      </c>
      <c r="E150" t="s">
        <v>8220</v>
      </c>
      <c r="F150" t="s">
        <v>8310</v>
      </c>
      <c r="G150" t="s">
        <v>8313</v>
      </c>
    </row>
    <row r="151" spans="1:7" x14ac:dyDescent="0.35">
      <c r="A151">
        <v>10000</v>
      </c>
      <c r="B151" t="s">
        <v>8405</v>
      </c>
      <c r="C151">
        <v>92</v>
      </c>
      <c r="D151" t="s">
        <v>8403</v>
      </c>
      <c r="E151" t="s">
        <v>8220</v>
      </c>
      <c r="F151" t="s">
        <v>8310</v>
      </c>
      <c r="G151" t="s">
        <v>8313</v>
      </c>
    </row>
    <row r="152" spans="1:7" x14ac:dyDescent="0.35">
      <c r="A152">
        <v>130000</v>
      </c>
      <c r="B152" t="s">
        <v>8402</v>
      </c>
      <c r="C152">
        <v>30112</v>
      </c>
      <c r="D152" t="s">
        <v>8409</v>
      </c>
      <c r="E152" t="s">
        <v>8220</v>
      </c>
      <c r="F152" t="s">
        <v>8310</v>
      </c>
      <c r="G152" t="s">
        <v>8313</v>
      </c>
    </row>
    <row r="153" spans="1:7" x14ac:dyDescent="0.35">
      <c r="A153">
        <v>250000</v>
      </c>
      <c r="B153" t="s">
        <v>8402</v>
      </c>
      <c r="C153">
        <v>140</v>
      </c>
      <c r="D153" t="s">
        <v>8403</v>
      </c>
      <c r="E153" t="s">
        <v>8220</v>
      </c>
      <c r="F153" t="s">
        <v>8310</v>
      </c>
      <c r="G153" t="s">
        <v>8313</v>
      </c>
    </row>
    <row r="154" spans="1:7" x14ac:dyDescent="0.35">
      <c r="A154">
        <v>380000</v>
      </c>
      <c r="B154" t="s">
        <v>8402</v>
      </c>
      <c r="C154">
        <v>30</v>
      </c>
      <c r="D154" t="s">
        <v>8403</v>
      </c>
      <c r="E154" t="s">
        <v>8220</v>
      </c>
      <c r="F154" t="s">
        <v>8310</v>
      </c>
      <c r="G154" t="s">
        <v>8313</v>
      </c>
    </row>
    <row r="155" spans="1:7" x14ac:dyDescent="0.35">
      <c r="A155">
        <v>50000</v>
      </c>
      <c r="B155" t="s">
        <v>8402</v>
      </c>
      <c r="C155">
        <v>359</v>
      </c>
      <c r="D155" t="s">
        <v>8403</v>
      </c>
      <c r="E155" t="s">
        <v>8220</v>
      </c>
      <c r="F155" t="s">
        <v>8310</v>
      </c>
      <c r="G155" t="s">
        <v>8313</v>
      </c>
    </row>
    <row r="156" spans="1:7" x14ac:dyDescent="0.35">
      <c r="A156">
        <v>1500</v>
      </c>
      <c r="B156" t="s">
        <v>8412</v>
      </c>
      <c r="C156">
        <v>40</v>
      </c>
      <c r="D156" t="s">
        <v>8403</v>
      </c>
      <c r="E156" t="s">
        <v>8220</v>
      </c>
      <c r="F156" t="s">
        <v>8310</v>
      </c>
      <c r="G156" t="s">
        <v>8313</v>
      </c>
    </row>
    <row r="157" spans="1:7" x14ac:dyDescent="0.35">
      <c r="A157">
        <v>1350000</v>
      </c>
      <c r="B157" t="s">
        <v>8402</v>
      </c>
      <c r="C157">
        <v>81</v>
      </c>
      <c r="D157" t="s">
        <v>8403</v>
      </c>
      <c r="E157" t="s">
        <v>8220</v>
      </c>
      <c r="F157" t="s">
        <v>8310</v>
      </c>
      <c r="G157" t="s">
        <v>8313</v>
      </c>
    </row>
    <row r="158" spans="1:7" x14ac:dyDescent="0.35">
      <c r="A158">
        <v>35000</v>
      </c>
      <c r="B158" t="s">
        <v>8410</v>
      </c>
      <c r="C158">
        <v>1785</v>
      </c>
      <c r="D158" t="s">
        <v>8412</v>
      </c>
      <c r="E158" t="s">
        <v>8220</v>
      </c>
      <c r="F158" t="s">
        <v>8310</v>
      </c>
      <c r="G158" t="s">
        <v>8313</v>
      </c>
    </row>
    <row r="159" spans="1:7" x14ac:dyDescent="0.35">
      <c r="A159">
        <v>2995</v>
      </c>
      <c r="B159" t="s">
        <v>8412</v>
      </c>
      <c r="C159">
        <v>8</v>
      </c>
      <c r="D159" t="s">
        <v>8403</v>
      </c>
      <c r="E159" t="s">
        <v>8220</v>
      </c>
      <c r="F159" t="s">
        <v>8310</v>
      </c>
      <c r="G159" t="s">
        <v>8313</v>
      </c>
    </row>
    <row r="160" spans="1:7" x14ac:dyDescent="0.35">
      <c r="A160">
        <v>5000</v>
      </c>
      <c r="B160" t="s">
        <v>8404</v>
      </c>
      <c r="C160">
        <v>0</v>
      </c>
      <c r="D160" t="s">
        <v>8403</v>
      </c>
      <c r="E160" t="s">
        <v>8220</v>
      </c>
      <c r="F160" t="s">
        <v>8310</v>
      </c>
      <c r="G160" t="s">
        <v>8313</v>
      </c>
    </row>
    <row r="161" spans="1:7" x14ac:dyDescent="0.35">
      <c r="A161">
        <v>500000</v>
      </c>
      <c r="B161" t="s">
        <v>8402</v>
      </c>
      <c r="C161">
        <v>10</v>
      </c>
      <c r="D161" t="s">
        <v>8403</v>
      </c>
      <c r="E161" t="s">
        <v>8220</v>
      </c>
      <c r="F161" t="s">
        <v>8310</v>
      </c>
      <c r="G161" t="s">
        <v>8313</v>
      </c>
    </row>
    <row r="162" spans="1:7" x14ac:dyDescent="0.35">
      <c r="A162">
        <v>5000</v>
      </c>
      <c r="B162" t="s">
        <v>8404</v>
      </c>
      <c r="C162">
        <v>0</v>
      </c>
      <c r="D162" t="s">
        <v>8403</v>
      </c>
      <c r="E162" t="s">
        <v>8221</v>
      </c>
      <c r="F162" t="s">
        <v>8310</v>
      </c>
      <c r="G162" t="s">
        <v>8314</v>
      </c>
    </row>
    <row r="163" spans="1:7" x14ac:dyDescent="0.35">
      <c r="A163">
        <v>50000</v>
      </c>
      <c r="B163" t="s">
        <v>8402</v>
      </c>
      <c r="C163">
        <v>5</v>
      </c>
      <c r="D163" t="s">
        <v>8403</v>
      </c>
      <c r="E163" t="s">
        <v>8221</v>
      </c>
      <c r="F163" t="s">
        <v>8310</v>
      </c>
      <c r="G163" t="s">
        <v>8314</v>
      </c>
    </row>
    <row r="164" spans="1:7" x14ac:dyDescent="0.35">
      <c r="A164">
        <v>2800</v>
      </c>
      <c r="B164" t="s">
        <v>8412</v>
      </c>
      <c r="C164">
        <v>435</v>
      </c>
      <c r="D164" t="s">
        <v>8403</v>
      </c>
      <c r="E164" t="s">
        <v>8221</v>
      </c>
      <c r="F164" t="s">
        <v>8310</v>
      </c>
      <c r="G164" t="s">
        <v>8314</v>
      </c>
    </row>
    <row r="165" spans="1:7" x14ac:dyDescent="0.35">
      <c r="A165">
        <v>2000000</v>
      </c>
      <c r="B165" t="s">
        <v>8402</v>
      </c>
      <c r="C165">
        <v>0</v>
      </c>
      <c r="D165" t="s">
        <v>8403</v>
      </c>
      <c r="E165" t="s">
        <v>8221</v>
      </c>
      <c r="F165" t="s">
        <v>8310</v>
      </c>
      <c r="G165" t="s">
        <v>8314</v>
      </c>
    </row>
    <row r="166" spans="1:7" x14ac:dyDescent="0.35">
      <c r="A166">
        <v>120000</v>
      </c>
      <c r="B166" t="s">
        <v>8402</v>
      </c>
      <c r="C166">
        <v>640</v>
      </c>
      <c r="D166" t="s">
        <v>8403</v>
      </c>
      <c r="E166" t="s">
        <v>8221</v>
      </c>
      <c r="F166" t="s">
        <v>8310</v>
      </c>
      <c r="G166" t="s">
        <v>8314</v>
      </c>
    </row>
    <row r="167" spans="1:7" x14ac:dyDescent="0.35">
      <c r="A167">
        <v>17000</v>
      </c>
      <c r="B167" t="s">
        <v>8406</v>
      </c>
      <c r="C167">
        <v>0</v>
      </c>
      <c r="D167" t="s">
        <v>8403</v>
      </c>
      <c r="E167" t="s">
        <v>8221</v>
      </c>
      <c r="F167" t="s">
        <v>8310</v>
      </c>
      <c r="G167" t="s">
        <v>8314</v>
      </c>
    </row>
    <row r="168" spans="1:7" x14ac:dyDescent="0.35">
      <c r="A168">
        <v>5000</v>
      </c>
      <c r="B168" t="s">
        <v>8404</v>
      </c>
      <c r="C168">
        <v>3000</v>
      </c>
      <c r="D168" t="s">
        <v>8412</v>
      </c>
      <c r="E168" t="s">
        <v>8221</v>
      </c>
      <c r="F168" t="s">
        <v>8310</v>
      </c>
      <c r="G168" t="s">
        <v>8314</v>
      </c>
    </row>
    <row r="169" spans="1:7" x14ac:dyDescent="0.35">
      <c r="A169">
        <v>110000</v>
      </c>
      <c r="B169" t="s">
        <v>8402</v>
      </c>
      <c r="C169">
        <v>11</v>
      </c>
      <c r="D169" t="s">
        <v>8403</v>
      </c>
      <c r="E169" t="s">
        <v>8221</v>
      </c>
      <c r="F169" t="s">
        <v>8310</v>
      </c>
      <c r="G169" t="s">
        <v>8314</v>
      </c>
    </row>
    <row r="170" spans="1:7" x14ac:dyDescent="0.35">
      <c r="A170">
        <v>8000</v>
      </c>
      <c r="B170" t="s">
        <v>8404</v>
      </c>
      <c r="C170">
        <v>325</v>
      </c>
      <c r="D170" t="s">
        <v>8403</v>
      </c>
      <c r="E170" t="s">
        <v>8221</v>
      </c>
      <c r="F170" t="s">
        <v>8310</v>
      </c>
      <c r="G170" t="s">
        <v>8314</v>
      </c>
    </row>
    <row r="171" spans="1:7" x14ac:dyDescent="0.35">
      <c r="A171">
        <v>2500</v>
      </c>
      <c r="B171" t="s">
        <v>8412</v>
      </c>
      <c r="C171">
        <v>560</v>
      </c>
      <c r="D171" t="s">
        <v>8403</v>
      </c>
      <c r="E171" t="s">
        <v>8221</v>
      </c>
      <c r="F171" t="s">
        <v>8310</v>
      </c>
      <c r="G171" t="s">
        <v>8314</v>
      </c>
    </row>
    <row r="172" spans="1:7" x14ac:dyDescent="0.35">
      <c r="A172">
        <v>10000</v>
      </c>
      <c r="B172" t="s">
        <v>8405</v>
      </c>
      <c r="C172">
        <v>325</v>
      </c>
      <c r="D172" t="s">
        <v>8403</v>
      </c>
      <c r="E172" t="s">
        <v>8221</v>
      </c>
      <c r="F172" t="s">
        <v>8310</v>
      </c>
      <c r="G172" t="s">
        <v>8314</v>
      </c>
    </row>
    <row r="173" spans="1:7" x14ac:dyDescent="0.35">
      <c r="A173">
        <v>50000</v>
      </c>
      <c r="B173" t="s">
        <v>8402</v>
      </c>
      <c r="C173">
        <v>1</v>
      </c>
      <c r="D173" t="s">
        <v>8403</v>
      </c>
      <c r="E173" t="s">
        <v>8221</v>
      </c>
      <c r="F173" t="s">
        <v>8310</v>
      </c>
      <c r="G173" t="s">
        <v>8314</v>
      </c>
    </row>
    <row r="174" spans="1:7" x14ac:dyDescent="0.35">
      <c r="A174">
        <v>95000</v>
      </c>
      <c r="B174" t="s">
        <v>8402</v>
      </c>
      <c r="C174">
        <v>0</v>
      </c>
      <c r="D174" t="s">
        <v>8403</v>
      </c>
      <c r="E174" t="s">
        <v>8221</v>
      </c>
      <c r="F174" t="s">
        <v>8310</v>
      </c>
      <c r="G174" t="s">
        <v>8314</v>
      </c>
    </row>
    <row r="175" spans="1:7" x14ac:dyDescent="0.35">
      <c r="A175">
        <v>1110</v>
      </c>
      <c r="B175" t="s">
        <v>8412</v>
      </c>
      <c r="C175">
        <v>0</v>
      </c>
      <c r="D175" t="s">
        <v>8403</v>
      </c>
      <c r="E175" t="s">
        <v>8221</v>
      </c>
      <c r="F175" t="s">
        <v>8310</v>
      </c>
      <c r="G175" t="s">
        <v>8314</v>
      </c>
    </row>
    <row r="176" spans="1:7" x14ac:dyDescent="0.35">
      <c r="A176">
        <v>6000</v>
      </c>
      <c r="B176" t="s">
        <v>8404</v>
      </c>
      <c r="C176">
        <v>0</v>
      </c>
      <c r="D176" t="s">
        <v>8403</v>
      </c>
      <c r="E176" t="s">
        <v>8221</v>
      </c>
      <c r="F176" t="s">
        <v>8310</v>
      </c>
      <c r="G176" t="s">
        <v>8314</v>
      </c>
    </row>
    <row r="177" spans="1:7" x14ac:dyDescent="0.35">
      <c r="A177">
        <v>20000</v>
      </c>
      <c r="B177" t="s">
        <v>8407</v>
      </c>
      <c r="C177">
        <v>1297</v>
      </c>
      <c r="D177" t="s">
        <v>8412</v>
      </c>
      <c r="E177" t="s">
        <v>8221</v>
      </c>
      <c r="F177" t="s">
        <v>8310</v>
      </c>
      <c r="G177" t="s">
        <v>8314</v>
      </c>
    </row>
    <row r="178" spans="1:7" x14ac:dyDescent="0.35">
      <c r="A178">
        <v>1500</v>
      </c>
      <c r="B178" t="s">
        <v>8412</v>
      </c>
      <c r="C178">
        <v>0</v>
      </c>
      <c r="D178" t="s">
        <v>8403</v>
      </c>
      <c r="E178" t="s">
        <v>8221</v>
      </c>
      <c r="F178" t="s">
        <v>8310</v>
      </c>
      <c r="G178" t="s">
        <v>8314</v>
      </c>
    </row>
    <row r="179" spans="1:7" x14ac:dyDescent="0.35">
      <c r="A179">
        <v>450</v>
      </c>
      <c r="B179" t="s">
        <v>8403</v>
      </c>
      <c r="C179">
        <v>180</v>
      </c>
      <c r="D179" t="s">
        <v>8403</v>
      </c>
      <c r="E179" t="s">
        <v>8221</v>
      </c>
      <c r="F179" t="s">
        <v>8310</v>
      </c>
      <c r="G179" t="s">
        <v>8314</v>
      </c>
    </row>
    <row r="180" spans="1:7" x14ac:dyDescent="0.35">
      <c r="A180">
        <v>500000</v>
      </c>
      <c r="B180" t="s">
        <v>8402</v>
      </c>
      <c r="C180">
        <v>0</v>
      </c>
      <c r="D180" t="s">
        <v>8403</v>
      </c>
      <c r="E180" t="s">
        <v>8221</v>
      </c>
      <c r="F180" t="s">
        <v>8310</v>
      </c>
      <c r="G180" t="s">
        <v>8314</v>
      </c>
    </row>
    <row r="181" spans="1:7" x14ac:dyDescent="0.35">
      <c r="A181">
        <v>1000</v>
      </c>
      <c r="B181" t="s">
        <v>8412</v>
      </c>
      <c r="C181">
        <v>200</v>
      </c>
      <c r="D181" t="s">
        <v>8403</v>
      </c>
      <c r="E181" t="s">
        <v>8221</v>
      </c>
      <c r="F181" t="s">
        <v>8310</v>
      </c>
      <c r="G181" t="s">
        <v>8314</v>
      </c>
    </row>
    <row r="182" spans="1:7" x14ac:dyDescent="0.35">
      <c r="A182">
        <v>1200</v>
      </c>
      <c r="B182" t="s">
        <v>8412</v>
      </c>
      <c r="C182">
        <v>401</v>
      </c>
      <c r="D182" t="s">
        <v>8403</v>
      </c>
      <c r="E182" t="s">
        <v>8221</v>
      </c>
      <c r="F182" t="s">
        <v>8310</v>
      </c>
      <c r="G182" t="s">
        <v>8314</v>
      </c>
    </row>
    <row r="183" spans="1:7" x14ac:dyDescent="0.35">
      <c r="A183">
        <v>3423</v>
      </c>
      <c r="B183" t="s">
        <v>8412</v>
      </c>
      <c r="C183">
        <v>722</v>
      </c>
      <c r="D183" t="s">
        <v>8403</v>
      </c>
      <c r="E183" t="s">
        <v>8221</v>
      </c>
      <c r="F183" t="s">
        <v>8310</v>
      </c>
      <c r="G183" t="s">
        <v>8314</v>
      </c>
    </row>
    <row r="184" spans="1:7" x14ac:dyDescent="0.35">
      <c r="A184">
        <v>1000</v>
      </c>
      <c r="B184" t="s">
        <v>8412</v>
      </c>
      <c r="C184">
        <v>0</v>
      </c>
      <c r="D184" t="s">
        <v>8403</v>
      </c>
      <c r="E184" t="s">
        <v>8221</v>
      </c>
      <c r="F184" t="s">
        <v>8310</v>
      </c>
      <c r="G184" t="s">
        <v>8314</v>
      </c>
    </row>
    <row r="185" spans="1:7" x14ac:dyDescent="0.35">
      <c r="A185">
        <v>12500</v>
      </c>
      <c r="B185" t="s">
        <v>8405</v>
      </c>
      <c r="C185">
        <v>4482</v>
      </c>
      <c r="D185" t="s">
        <v>8412</v>
      </c>
      <c r="E185" t="s">
        <v>8221</v>
      </c>
      <c r="F185" t="s">
        <v>8310</v>
      </c>
      <c r="G185" t="s">
        <v>8314</v>
      </c>
    </row>
    <row r="186" spans="1:7" x14ac:dyDescent="0.35">
      <c r="A186">
        <v>1500</v>
      </c>
      <c r="B186" t="s">
        <v>8412</v>
      </c>
      <c r="C186">
        <v>51</v>
      </c>
      <c r="D186" t="s">
        <v>8403</v>
      </c>
      <c r="E186" t="s">
        <v>8221</v>
      </c>
      <c r="F186" t="s">
        <v>8310</v>
      </c>
      <c r="G186" t="s">
        <v>8314</v>
      </c>
    </row>
    <row r="187" spans="1:7" x14ac:dyDescent="0.35">
      <c r="A187">
        <v>40000</v>
      </c>
      <c r="B187" t="s">
        <v>8411</v>
      </c>
      <c r="C187">
        <v>2200</v>
      </c>
      <c r="D187" t="s">
        <v>8412</v>
      </c>
      <c r="E187" t="s">
        <v>8221</v>
      </c>
      <c r="F187" t="s">
        <v>8310</v>
      </c>
      <c r="G187" t="s">
        <v>8314</v>
      </c>
    </row>
    <row r="188" spans="1:7" x14ac:dyDescent="0.35">
      <c r="A188">
        <v>5000</v>
      </c>
      <c r="B188" t="s">
        <v>8404</v>
      </c>
      <c r="C188">
        <v>0</v>
      </c>
      <c r="D188" t="s">
        <v>8403</v>
      </c>
      <c r="E188" t="s">
        <v>8221</v>
      </c>
      <c r="F188" t="s">
        <v>8310</v>
      </c>
      <c r="G188" t="s">
        <v>8314</v>
      </c>
    </row>
    <row r="189" spans="1:7" x14ac:dyDescent="0.35">
      <c r="A189">
        <v>5000</v>
      </c>
      <c r="B189" t="s">
        <v>8404</v>
      </c>
      <c r="C189">
        <v>800</v>
      </c>
      <c r="D189" t="s">
        <v>8403</v>
      </c>
      <c r="E189" t="s">
        <v>8221</v>
      </c>
      <c r="F189" t="s">
        <v>8310</v>
      </c>
      <c r="G189" t="s">
        <v>8314</v>
      </c>
    </row>
    <row r="190" spans="1:7" x14ac:dyDescent="0.35">
      <c r="A190">
        <v>1500</v>
      </c>
      <c r="B190" t="s">
        <v>8412</v>
      </c>
      <c r="C190">
        <v>0</v>
      </c>
      <c r="D190" t="s">
        <v>8403</v>
      </c>
      <c r="E190" t="s">
        <v>8221</v>
      </c>
      <c r="F190" t="s">
        <v>8310</v>
      </c>
      <c r="G190" t="s">
        <v>8314</v>
      </c>
    </row>
    <row r="191" spans="1:7" x14ac:dyDescent="0.35">
      <c r="A191">
        <v>500000</v>
      </c>
      <c r="B191" t="s">
        <v>8402</v>
      </c>
      <c r="C191">
        <v>345</v>
      </c>
      <c r="D191" t="s">
        <v>8403</v>
      </c>
      <c r="E191" t="s">
        <v>8221</v>
      </c>
      <c r="F191" t="s">
        <v>8310</v>
      </c>
      <c r="G191" t="s">
        <v>8314</v>
      </c>
    </row>
    <row r="192" spans="1:7" x14ac:dyDescent="0.35">
      <c r="A192">
        <v>12000</v>
      </c>
      <c r="B192" t="s">
        <v>8405</v>
      </c>
      <c r="C192">
        <v>50</v>
      </c>
      <c r="D192" t="s">
        <v>8403</v>
      </c>
      <c r="E192" t="s">
        <v>8221</v>
      </c>
      <c r="F192" t="s">
        <v>8310</v>
      </c>
      <c r="G192" t="s">
        <v>8314</v>
      </c>
    </row>
    <row r="193" spans="1:7" x14ac:dyDescent="0.35">
      <c r="A193">
        <v>5000</v>
      </c>
      <c r="B193" t="s">
        <v>8404</v>
      </c>
      <c r="C193">
        <v>250</v>
      </c>
      <c r="D193" t="s">
        <v>8403</v>
      </c>
      <c r="E193" t="s">
        <v>8221</v>
      </c>
      <c r="F193" t="s">
        <v>8310</v>
      </c>
      <c r="G193" t="s">
        <v>8314</v>
      </c>
    </row>
    <row r="194" spans="1:7" x14ac:dyDescent="0.35">
      <c r="A194">
        <v>1000000</v>
      </c>
      <c r="B194" t="s">
        <v>8402</v>
      </c>
      <c r="C194">
        <v>17</v>
      </c>
      <c r="D194" t="s">
        <v>8403</v>
      </c>
      <c r="E194" t="s">
        <v>8221</v>
      </c>
      <c r="F194" t="s">
        <v>8310</v>
      </c>
      <c r="G194" t="s">
        <v>8314</v>
      </c>
    </row>
    <row r="195" spans="1:7" x14ac:dyDescent="0.35">
      <c r="A195">
        <v>1000</v>
      </c>
      <c r="B195" t="s">
        <v>8412</v>
      </c>
      <c r="C195">
        <v>0</v>
      </c>
      <c r="D195" t="s">
        <v>8403</v>
      </c>
      <c r="E195" t="s">
        <v>8221</v>
      </c>
      <c r="F195" t="s">
        <v>8310</v>
      </c>
      <c r="G195" t="s">
        <v>8314</v>
      </c>
    </row>
    <row r="196" spans="1:7" x14ac:dyDescent="0.35">
      <c r="A196">
        <v>2500</v>
      </c>
      <c r="B196" t="s">
        <v>8412</v>
      </c>
      <c r="C196">
        <v>3</v>
      </c>
      <c r="D196" t="s">
        <v>8403</v>
      </c>
      <c r="E196" t="s">
        <v>8221</v>
      </c>
      <c r="F196" t="s">
        <v>8310</v>
      </c>
      <c r="G196" t="s">
        <v>8314</v>
      </c>
    </row>
    <row r="197" spans="1:7" x14ac:dyDescent="0.35">
      <c r="A197">
        <v>2000000</v>
      </c>
      <c r="B197" t="s">
        <v>8402</v>
      </c>
      <c r="C197">
        <v>0</v>
      </c>
      <c r="D197" t="s">
        <v>8403</v>
      </c>
      <c r="E197" t="s">
        <v>8221</v>
      </c>
      <c r="F197" t="s">
        <v>8310</v>
      </c>
      <c r="G197" t="s">
        <v>8314</v>
      </c>
    </row>
    <row r="198" spans="1:7" x14ac:dyDescent="0.35">
      <c r="A198">
        <v>3500</v>
      </c>
      <c r="B198" t="s">
        <v>8412</v>
      </c>
      <c r="C198">
        <v>1465</v>
      </c>
      <c r="D198" t="s">
        <v>8412</v>
      </c>
      <c r="E198" t="s">
        <v>8221</v>
      </c>
      <c r="F198" t="s">
        <v>8310</v>
      </c>
      <c r="G198" t="s">
        <v>8314</v>
      </c>
    </row>
    <row r="199" spans="1:7" x14ac:dyDescent="0.35">
      <c r="A199">
        <v>2500</v>
      </c>
      <c r="B199" t="s">
        <v>8412</v>
      </c>
      <c r="C199">
        <v>262</v>
      </c>
      <c r="D199" t="s">
        <v>8403</v>
      </c>
      <c r="E199" t="s">
        <v>8221</v>
      </c>
      <c r="F199" t="s">
        <v>8310</v>
      </c>
      <c r="G199" t="s">
        <v>8314</v>
      </c>
    </row>
    <row r="200" spans="1:7" x14ac:dyDescent="0.35">
      <c r="A200">
        <v>25000</v>
      </c>
      <c r="B200" t="s">
        <v>8408</v>
      </c>
      <c r="C200">
        <v>279</v>
      </c>
      <c r="D200" t="s">
        <v>8403</v>
      </c>
      <c r="E200" t="s">
        <v>8221</v>
      </c>
      <c r="F200" t="s">
        <v>8310</v>
      </c>
      <c r="G200" t="s">
        <v>8314</v>
      </c>
    </row>
    <row r="201" spans="1:7" x14ac:dyDescent="0.35">
      <c r="A201">
        <v>10000</v>
      </c>
      <c r="B201" t="s">
        <v>8405</v>
      </c>
      <c r="C201">
        <v>0</v>
      </c>
      <c r="D201" t="s">
        <v>8403</v>
      </c>
      <c r="E201" t="s">
        <v>8221</v>
      </c>
      <c r="F201" t="s">
        <v>8310</v>
      </c>
      <c r="G201" t="s">
        <v>8314</v>
      </c>
    </row>
    <row r="202" spans="1:7" x14ac:dyDescent="0.35">
      <c r="A202">
        <v>6000</v>
      </c>
      <c r="B202" t="s">
        <v>8404</v>
      </c>
      <c r="C202">
        <v>1571.55</v>
      </c>
      <c r="D202" t="s">
        <v>8412</v>
      </c>
      <c r="E202" t="s">
        <v>8221</v>
      </c>
      <c r="F202" t="s">
        <v>8310</v>
      </c>
      <c r="G202" t="s">
        <v>8314</v>
      </c>
    </row>
    <row r="203" spans="1:7" x14ac:dyDescent="0.35">
      <c r="A203">
        <v>650</v>
      </c>
      <c r="B203" t="s">
        <v>8403</v>
      </c>
      <c r="C203">
        <v>380</v>
      </c>
      <c r="D203" t="s">
        <v>8403</v>
      </c>
      <c r="E203" t="s">
        <v>8221</v>
      </c>
      <c r="F203" t="s">
        <v>8310</v>
      </c>
      <c r="G203" t="s">
        <v>8314</v>
      </c>
    </row>
    <row r="204" spans="1:7" x14ac:dyDescent="0.35">
      <c r="A204">
        <v>6000</v>
      </c>
      <c r="B204" t="s">
        <v>8404</v>
      </c>
      <c r="C204">
        <v>0</v>
      </c>
      <c r="D204" t="s">
        <v>8403</v>
      </c>
      <c r="E204" t="s">
        <v>8221</v>
      </c>
      <c r="F204" t="s">
        <v>8310</v>
      </c>
      <c r="G204" t="s">
        <v>8314</v>
      </c>
    </row>
    <row r="205" spans="1:7" x14ac:dyDescent="0.35">
      <c r="A205">
        <v>2500</v>
      </c>
      <c r="B205" t="s">
        <v>8412</v>
      </c>
      <c r="C205">
        <v>746</v>
      </c>
      <c r="D205" t="s">
        <v>8403</v>
      </c>
      <c r="E205" t="s">
        <v>8221</v>
      </c>
      <c r="F205" t="s">
        <v>8310</v>
      </c>
      <c r="G205" t="s">
        <v>8314</v>
      </c>
    </row>
    <row r="206" spans="1:7" x14ac:dyDescent="0.35">
      <c r="A206">
        <v>300000</v>
      </c>
      <c r="B206" t="s">
        <v>8402</v>
      </c>
      <c r="C206">
        <v>152165</v>
      </c>
      <c r="D206" t="s">
        <v>8402</v>
      </c>
      <c r="E206" t="s">
        <v>8221</v>
      </c>
      <c r="F206" t="s">
        <v>8310</v>
      </c>
      <c r="G206" t="s">
        <v>8314</v>
      </c>
    </row>
    <row r="207" spans="1:7" x14ac:dyDescent="0.35">
      <c r="A207">
        <v>8000</v>
      </c>
      <c r="B207" t="s">
        <v>8404</v>
      </c>
      <c r="C207">
        <v>1300</v>
      </c>
      <c r="D207" t="s">
        <v>8412</v>
      </c>
      <c r="E207" t="s">
        <v>8221</v>
      </c>
      <c r="F207" t="s">
        <v>8310</v>
      </c>
      <c r="G207" t="s">
        <v>8314</v>
      </c>
    </row>
    <row r="208" spans="1:7" x14ac:dyDescent="0.35">
      <c r="A208">
        <v>12700</v>
      </c>
      <c r="B208" t="s">
        <v>8405</v>
      </c>
      <c r="C208">
        <v>0</v>
      </c>
      <c r="D208" t="s">
        <v>8403</v>
      </c>
      <c r="E208" t="s">
        <v>8221</v>
      </c>
      <c r="F208" t="s">
        <v>8310</v>
      </c>
      <c r="G208" t="s">
        <v>8314</v>
      </c>
    </row>
    <row r="209" spans="1:7" x14ac:dyDescent="0.35">
      <c r="A209">
        <v>14000</v>
      </c>
      <c r="B209" t="s">
        <v>8405</v>
      </c>
      <c r="C209">
        <v>2130</v>
      </c>
      <c r="D209" t="s">
        <v>8412</v>
      </c>
      <c r="E209" t="s">
        <v>8221</v>
      </c>
      <c r="F209" t="s">
        <v>8310</v>
      </c>
      <c r="G209" t="s">
        <v>8314</v>
      </c>
    </row>
    <row r="210" spans="1:7" x14ac:dyDescent="0.35">
      <c r="A210">
        <v>50000</v>
      </c>
      <c r="B210" t="s">
        <v>8402</v>
      </c>
      <c r="C210">
        <v>0</v>
      </c>
      <c r="D210" t="s">
        <v>8403</v>
      </c>
      <c r="E210" t="s">
        <v>8221</v>
      </c>
      <c r="F210" t="s">
        <v>8310</v>
      </c>
      <c r="G210" t="s">
        <v>8314</v>
      </c>
    </row>
    <row r="211" spans="1:7" x14ac:dyDescent="0.35">
      <c r="A211">
        <v>25000</v>
      </c>
      <c r="B211" t="s">
        <v>8408</v>
      </c>
      <c r="C211">
        <v>0</v>
      </c>
      <c r="D211" t="s">
        <v>8403</v>
      </c>
      <c r="E211" t="s">
        <v>8221</v>
      </c>
      <c r="F211" t="s">
        <v>8310</v>
      </c>
      <c r="G211" t="s">
        <v>8314</v>
      </c>
    </row>
    <row r="212" spans="1:7" x14ac:dyDescent="0.35">
      <c r="A212">
        <v>12000</v>
      </c>
      <c r="B212" t="s">
        <v>8405</v>
      </c>
      <c r="C212">
        <v>3030</v>
      </c>
      <c r="D212" t="s">
        <v>8412</v>
      </c>
      <c r="E212" t="s">
        <v>8221</v>
      </c>
      <c r="F212" t="s">
        <v>8310</v>
      </c>
      <c r="G212" t="s">
        <v>8314</v>
      </c>
    </row>
    <row r="213" spans="1:7" x14ac:dyDescent="0.35">
      <c r="A213">
        <v>5000</v>
      </c>
      <c r="B213" t="s">
        <v>8404</v>
      </c>
      <c r="C213">
        <v>2230</v>
      </c>
      <c r="D213" t="s">
        <v>8412</v>
      </c>
      <c r="E213" t="s">
        <v>8221</v>
      </c>
      <c r="F213" t="s">
        <v>8310</v>
      </c>
      <c r="G213" t="s">
        <v>8314</v>
      </c>
    </row>
    <row r="214" spans="1:7" x14ac:dyDescent="0.35">
      <c r="A214">
        <v>6300</v>
      </c>
      <c r="B214" t="s">
        <v>8404</v>
      </c>
      <c r="C214">
        <v>1</v>
      </c>
      <c r="D214" t="s">
        <v>8403</v>
      </c>
      <c r="E214" t="s">
        <v>8221</v>
      </c>
      <c r="F214" t="s">
        <v>8310</v>
      </c>
      <c r="G214" t="s">
        <v>8314</v>
      </c>
    </row>
    <row r="215" spans="1:7" x14ac:dyDescent="0.35">
      <c r="A215">
        <v>50000</v>
      </c>
      <c r="B215" t="s">
        <v>8402</v>
      </c>
      <c r="C215">
        <v>20</v>
      </c>
      <c r="D215" t="s">
        <v>8403</v>
      </c>
      <c r="E215" t="s">
        <v>8221</v>
      </c>
      <c r="F215" t="s">
        <v>8310</v>
      </c>
      <c r="G215" t="s">
        <v>8314</v>
      </c>
    </row>
    <row r="216" spans="1:7" x14ac:dyDescent="0.35">
      <c r="A216">
        <v>12500</v>
      </c>
      <c r="B216" t="s">
        <v>8405</v>
      </c>
      <c r="C216">
        <v>1</v>
      </c>
      <c r="D216" t="s">
        <v>8403</v>
      </c>
      <c r="E216" t="s">
        <v>8221</v>
      </c>
      <c r="F216" t="s">
        <v>8310</v>
      </c>
      <c r="G216" t="s">
        <v>8314</v>
      </c>
    </row>
    <row r="217" spans="1:7" x14ac:dyDescent="0.35">
      <c r="A217">
        <v>4400</v>
      </c>
      <c r="B217" t="s">
        <v>8412</v>
      </c>
      <c r="C217">
        <v>10</v>
      </c>
      <c r="D217" t="s">
        <v>8403</v>
      </c>
      <c r="E217" t="s">
        <v>8221</v>
      </c>
      <c r="F217" t="s">
        <v>8310</v>
      </c>
      <c r="G217" t="s">
        <v>8314</v>
      </c>
    </row>
    <row r="218" spans="1:7" x14ac:dyDescent="0.35">
      <c r="A218">
        <v>50000</v>
      </c>
      <c r="B218" t="s">
        <v>8402</v>
      </c>
      <c r="C218">
        <v>27849.22</v>
      </c>
      <c r="D218" t="s">
        <v>8408</v>
      </c>
      <c r="E218" t="s">
        <v>8221</v>
      </c>
      <c r="F218" t="s">
        <v>8310</v>
      </c>
      <c r="G218" t="s">
        <v>8314</v>
      </c>
    </row>
    <row r="219" spans="1:7" x14ac:dyDescent="0.35">
      <c r="A219">
        <v>100000</v>
      </c>
      <c r="B219" t="s">
        <v>8402</v>
      </c>
      <c r="C219">
        <v>11943</v>
      </c>
      <c r="D219" t="s">
        <v>8405</v>
      </c>
      <c r="E219" t="s">
        <v>8221</v>
      </c>
      <c r="F219" t="s">
        <v>8310</v>
      </c>
      <c r="G219" t="s">
        <v>8314</v>
      </c>
    </row>
    <row r="220" spans="1:7" x14ac:dyDescent="0.35">
      <c r="A220">
        <v>5000</v>
      </c>
      <c r="B220" t="s">
        <v>8404</v>
      </c>
      <c r="C220">
        <v>100</v>
      </c>
      <c r="D220" t="s">
        <v>8403</v>
      </c>
      <c r="E220" t="s">
        <v>8221</v>
      </c>
      <c r="F220" t="s">
        <v>8310</v>
      </c>
      <c r="G220" t="s">
        <v>8314</v>
      </c>
    </row>
    <row r="221" spans="1:7" x14ac:dyDescent="0.35">
      <c r="A221">
        <v>50000</v>
      </c>
      <c r="B221" t="s">
        <v>8402</v>
      </c>
      <c r="C221">
        <v>8815</v>
      </c>
      <c r="D221" t="s">
        <v>8404</v>
      </c>
      <c r="E221" t="s">
        <v>8221</v>
      </c>
      <c r="F221" t="s">
        <v>8310</v>
      </c>
      <c r="G221" t="s">
        <v>8314</v>
      </c>
    </row>
    <row r="222" spans="1:7" x14ac:dyDescent="0.35">
      <c r="A222">
        <v>50000</v>
      </c>
      <c r="B222" t="s">
        <v>8402</v>
      </c>
      <c r="C222">
        <v>360</v>
      </c>
      <c r="D222" t="s">
        <v>8403</v>
      </c>
      <c r="E222" t="s">
        <v>8221</v>
      </c>
      <c r="F222" t="s">
        <v>8310</v>
      </c>
      <c r="G222" t="s">
        <v>8314</v>
      </c>
    </row>
    <row r="223" spans="1:7" x14ac:dyDescent="0.35">
      <c r="A223">
        <v>50000</v>
      </c>
      <c r="B223" t="s">
        <v>8402</v>
      </c>
      <c r="C223">
        <v>0</v>
      </c>
      <c r="D223" t="s">
        <v>8403</v>
      </c>
      <c r="E223" t="s">
        <v>8221</v>
      </c>
      <c r="F223" t="s">
        <v>8310</v>
      </c>
      <c r="G223" t="s">
        <v>8314</v>
      </c>
    </row>
    <row r="224" spans="1:7" x14ac:dyDescent="0.35">
      <c r="A224">
        <v>1000</v>
      </c>
      <c r="B224" t="s">
        <v>8412</v>
      </c>
      <c r="C224">
        <v>130</v>
      </c>
      <c r="D224" t="s">
        <v>8403</v>
      </c>
      <c r="E224" t="s">
        <v>8221</v>
      </c>
      <c r="F224" t="s">
        <v>8310</v>
      </c>
      <c r="G224" t="s">
        <v>8314</v>
      </c>
    </row>
    <row r="225" spans="1:7" x14ac:dyDescent="0.35">
      <c r="A225">
        <v>1500000</v>
      </c>
      <c r="B225" t="s">
        <v>8402</v>
      </c>
      <c r="C225">
        <v>0</v>
      </c>
      <c r="D225" t="s">
        <v>8403</v>
      </c>
      <c r="E225" t="s">
        <v>8221</v>
      </c>
      <c r="F225" t="s">
        <v>8310</v>
      </c>
      <c r="G225" t="s">
        <v>8314</v>
      </c>
    </row>
    <row r="226" spans="1:7" x14ac:dyDescent="0.35">
      <c r="A226">
        <v>6000000</v>
      </c>
      <c r="B226" t="s">
        <v>8402</v>
      </c>
      <c r="C226">
        <v>0</v>
      </c>
      <c r="D226" t="s">
        <v>8403</v>
      </c>
      <c r="E226" t="s">
        <v>8221</v>
      </c>
      <c r="F226" t="s">
        <v>8310</v>
      </c>
      <c r="G226" t="s">
        <v>8314</v>
      </c>
    </row>
    <row r="227" spans="1:7" x14ac:dyDescent="0.35">
      <c r="A227">
        <v>200</v>
      </c>
      <c r="B227" t="s">
        <v>8403</v>
      </c>
      <c r="C227">
        <v>0</v>
      </c>
      <c r="D227" t="s">
        <v>8403</v>
      </c>
      <c r="E227" t="s">
        <v>8221</v>
      </c>
      <c r="F227" t="s">
        <v>8310</v>
      </c>
      <c r="G227" t="s">
        <v>8314</v>
      </c>
    </row>
    <row r="228" spans="1:7" x14ac:dyDescent="0.35">
      <c r="A228">
        <v>29000</v>
      </c>
      <c r="B228" t="s">
        <v>8408</v>
      </c>
      <c r="C228">
        <v>250</v>
      </c>
      <c r="D228" t="s">
        <v>8403</v>
      </c>
      <c r="E228" t="s">
        <v>8221</v>
      </c>
      <c r="F228" t="s">
        <v>8310</v>
      </c>
      <c r="G228" t="s">
        <v>8314</v>
      </c>
    </row>
    <row r="229" spans="1:7" x14ac:dyDescent="0.35">
      <c r="A229">
        <v>28000</v>
      </c>
      <c r="B229" t="s">
        <v>8408</v>
      </c>
      <c r="C229">
        <v>0</v>
      </c>
      <c r="D229" t="s">
        <v>8403</v>
      </c>
      <c r="E229" t="s">
        <v>8221</v>
      </c>
      <c r="F229" t="s">
        <v>8310</v>
      </c>
      <c r="G229" t="s">
        <v>8314</v>
      </c>
    </row>
    <row r="230" spans="1:7" x14ac:dyDescent="0.35">
      <c r="A230">
        <v>8000</v>
      </c>
      <c r="B230" t="s">
        <v>8404</v>
      </c>
      <c r="C230">
        <v>0</v>
      </c>
      <c r="D230" t="s">
        <v>8403</v>
      </c>
      <c r="E230" t="s">
        <v>8221</v>
      </c>
      <c r="F230" t="s">
        <v>8310</v>
      </c>
      <c r="G230" t="s">
        <v>8314</v>
      </c>
    </row>
    <row r="231" spans="1:7" x14ac:dyDescent="0.35">
      <c r="A231">
        <v>3000</v>
      </c>
      <c r="B231" t="s">
        <v>8412</v>
      </c>
      <c r="C231">
        <v>0</v>
      </c>
      <c r="D231" t="s">
        <v>8403</v>
      </c>
      <c r="E231" t="s">
        <v>8221</v>
      </c>
      <c r="F231" t="s">
        <v>8310</v>
      </c>
      <c r="G231" t="s">
        <v>8314</v>
      </c>
    </row>
    <row r="232" spans="1:7" x14ac:dyDescent="0.35">
      <c r="A232">
        <v>15000</v>
      </c>
      <c r="B232" t="s">
        <v>8406</v>
      </c>
      <c r="C232">
        <v>60</v>
      </c>
      <c r="D232" t="s">
        <v>8403</v>
      </c>
      <c r="E232" t="s">
        <v>8221</v>
      </c>
      <c r="F232" t="s">
        <v>8310</v>
      </c>
      <c r="G232" t="s">
        <v>8314</v>
      </c>
    </row>
    <row r="233" spans="1:7" x14ac:dyDescent="0.35">
      <c r="A233">
        <v>1500000</v>
      </c>
      <c r="B233" t="s">
        <v>8402</v>
      </c>
      <c r="C233">
        <v>0</v>
      </c>
      <c r="D233" t="s">
        <v>8403</v>
      </c>
      <c r="E233" t="s">
        <v>8221</v>
      </c>
      <c r="F233" t="s">
        <v>8310</v>
      </c>
      <c r="G233" t="s">
        <v>8314</v>
      </c>
    </row>
    <row r="234" spans="1:7" x14ac:dyDescent="0.35">
      <c r="A234">
        <v>4000</v>
      </c>
      <c r="B234" t="s">
        <v>8412</v>
      </c>
      <c r="C234">
        <v>110</v>
      </c>
      <c r="D234" t="s">
        <v>8403</v>
      </c>
      <c r="E234" t="s">
        <v>8221</v>
      </c>
      <c r="F234" t="s">
        <v>8310</v>
      </c>
      <c r="G234" t="s">
        <v>8314</v>
      </c>
    </row>
    <row r="235" spans="1:7" x14ac:dyDescent="0.35">
      <c r="A235">
        <v>350000</v>
      </c>
      <c r="B235" t="s">
        <v>8402</v>
      </c>
      <c r="C235">
        <v>0</v>
      </c>
      <c r="D235" t="s">
        <v>8403</v>
      </c>
      <c r="E235" t="s">
        <v>8221</v>
      </c>
      <c r="F235" t="s">
        <v>8310</v>
      </c>
      <c r="G235" t="s">
        <v>8314</v>
      </c>
    </row>
    <row r="236" spans="1:7" x14ac:dyDescent="0.35">
      <c r="A236">
        <v>1000</v>
      </c>
      <c r="B236" t="s">
        <v>8412</v>
      </c>
      <c r="C236">
        <v>401</v>
      </c>
      <c r="D236" t="s">
        <v>8403</v>
      </c>
      <c r="E236" t="s">
        <v>8221</v>
      </c>
      <c r="F236" t="s">
        <v>8310</v>
      </c>
      <c r="G236" t="s">
        <v>8314</v>
      </c>
    </row>
    <row r="237" spans="1:7" x14ac:dyDescent="0.35">
      <c r="A237">
        <v>10000</v>
      </c>
      <c r="B237" t="s">
        <v>8405</v>
      </c>
      <c r="C237">
        <v>0</v>
      </c>
      <c r="D237" t="s">
        <v>8403</v>
      </c>
      <c r="E237" t="s">
        <v>8221</v>
      </c>
      <c r="F237" t="s">
        <v>8310</v>
      </c>
      <c r="G237" t="s">
        <v>8314</v>
      </c>
    </row>
    <row r="238" spans="1:7" x14ac:dyDescent="0.35">
      <c r="A238">
        <v>150000</v>
      </c>
      <c r="B238" t="s">
        <v>8402</v>
      </c>
      <c r="C238">
        <v>0</v>
      </c>
      <c r="D238" t="s">
        <v>8403</v>
      </c>
      <c r="E238" t="s">
        <v>8221</v>
      </c>
      <c r="F238" t="s">
        <v>8310</v>
      </c>
      <c r="G238" t="s">
        <v>8314</v>
      </c>
    </row>
    <row r="239" spans="1:7" x14ac:dyDescent="0.35">
      <c r="A239">
        <v>15000</v>
      </c>
      <c r="B239" t="s">
        <v>8406</v>
      </c>
      <c r="C239">
        <v>50</v>
      </c>
      <c r="D239" t="s">
        <v>8403</v>
      </c>
      <c r="E239" t="s">
        <v>8221</v>
      </c>
      <c r="F239" t="s">
        <v>8310</v>
      </c>
      <c r="G239" t="s">
        <v>8314</v>
      </c>
    </row>
    <row r="240" spans="1:7" x14ac:dyDescent="0.35">
      <c r="A240">
        <v>26000</v>
      </c>
      <c r="B240" t="s">
        <v>8408</v>
      </c>
      <c r="C240">
        <v>0</v>
      </c>
      <c r="D240" t="s">
        <v>8403</v>
      </c>
      <c r="E240" t="s">
        <v>8221</v>
      </c>
      <c r="F240" t="s">
        <v>8310</v>
      </c>
      <c r="G240" t="s">
        <v>8314</v>
      </c>
    </row>
    <row r="241" spans="1:7" x14ac:dyDescent="0.35">
      <c r="A241">
        <v>1000</v>
      </c>
      <c r="B241" t="s">
        <v>8412</v>
      </c>
      <c r="C241">
        <v>250</v>
      </c>
      <c r="D241" t="s">
        <v>8403</v>
      </c>
      <c r="E241" t="s">
        <v>8221</v>
      </c>
      <c r="F241" t="s">
        <v>8310</v>
      </c>
      <c r="G241" t="s">
        <v>8314</v>
      </c>
    </row>
    <row r="242" spans="1:7" x14ac:dyDescent="0.35">
      <c r="A242">
        <v>15000</v>
      </c>
      <c r="B242" t="s">
        <v>8406</v>
      </c>
      <c r="C242">
        <v>16145.12</v>
      </c>
      <c r="D242" t="s">
        <v>8406</v>
      </c>
      <c r="E242" t="s">
        <v>8219</v>
      </c>
      <c r="F242" t="s">
        <v>8310</v>
      </c>
      <c r="G242" t="s">
        <v>8315</v>
      </c>
    </row>
    <row r="243" spans="1:7" x14ac:dyDescent="0.35">
      <c r="A243">
        <v>36400</v>
      </c>
      <c r="B243" t="s">
        <v>8410</v>
      </c>
      <c r="C243">
        <v>41000</v>
      </c>
      <c r="D243" t="s">
        <v>8411</v>
      </c>
      <c r="E243" t="s">
        <v>8219</v>
      </c>
      <c r="F243" t="s">
        <v>8310</v>
      </c>
      <c r="G243" t="s">
        <v>8315</v>
      </c>
    </row>
    <row r="244" spans="1:7" x14ac:dyDescent="0.35">
      <c r="A244">
        <v>13000</v>
      </c>
      <c r="B244" t="s">
        <v>8405</v>
      </c>
      <c r="C244">
        <v>14750</v>
      </c>
      <c r="D244" t="s">
        <v>8405</v>
      </c>
      <c r="E244" t="s">
        <v>8219</v>
      </c>
      <c r="F244" t="s">
        <v>8310</v>
      </c>
      <c r="G244" t="s">
        <v>8315</v>
      </c>
    </row>
    <row r="245" spans="1:7" x14ac:dyDescent="0.35">
      <c r="A245">
        <v>25000</v>
      </c>
      <c r="B245" t="s">
        <v>8408</v>
      </c>
      <c r="C245">
        <v>25648</v>
      </c>
      <c r="D245" t="s">
        <v>8408</v>
      </c>
      <c r="E245" t="s">
        <v>8219</v>
      </c>
      <c r="F245" t="s">
        <v>8310</v>
      </c>
      <c r="G245" t="s">
        <v>8315</v>
      </c>
    </row>
    <row r="246" spans="1:7" x14ac:dyDescent="0.35">
      <c r="A246">
        <v>3500</v>
      </c>
      <c r="B246" t="s">
        <v>8412</v>
      </c>
      <c r="C246">
        <v>3981.5</v>
      </c>
      <c r="D246" t="s">
        <v>8412</v>
      </c>
      <c r="E246" t="s">
        <v>8219</v>
      </c>
      <c r="F246" t="s">
        <v>8310</v>
      </c>
      <c r="G246" t="s">
        <v>8315</v>
      </c>
    </row>
    <row r="247" spans="1:7" x14ac:dyDescent="0.35">
      <c r="A247">
        <v>5000</v>
      </c>
      <c r="B247" t="s">
        <v>8404</v>
      </c>
      <c r="C247">
        <v>5186</v>
      </c>
      <c r="D247" t="s">
        <v>8404</v>
      </c>
      <c r="E247" t="s">
        <v>8219</v>
      </c>
      <c r="F247" t="s">
        <v>8310</v>
      </c>
      <c r="G247" t="s">
        <v>8315</v>
      </c>
    </row>
    <row r="248" spans="1:7" x14ac:dyDescent="0.35">
      <c r="A248">
        <v>5000</v>
      </c>
      <c r="B248" t="s">
        <v>8404</v>
      </c>
      <c r="C248">
        <v>15273</v>
      </c>
      <c r="D248" t="s">
        <v>8406</v>
      </c>
      <c r="E248" t="s">
        <v>8219</v>
      </c>
      <c r="F248" t="s">
        <v>8310</v>
      </c>
      <c r="G248" t="s">
        <v>8315</v>
      </c>
    </row>
    <row r="249" spans="1:7" x14ac:dyDescent="0.35">
      <c r="A249">
        <v>5000</v>
      </c>
      <c r="B249" t="s">
        <v>8404</v>
      </c>
      <c r="C249">
        <v>6705</v>
      </c>
      <c r="D249" t="s">
        <v>8404</v>
      </c>
      <c r="E249" t="s">
        <v>8219</v>
      </c>
      <c r="F249" t="s">
        <v>8310</v>
      </c>
      <c r="G249" t="s">
        <v>8315</v>
      </c>
    </row>
    <row r="250" spans="1:7" x14ac:dyDescent="0.35">
      <c r="A250">
        <v>85000</v>
      </c>
      <c r="B250" t="s">
        <v>8402</v>
      </c>
      <c r="C250">
        <v>86133</v>
      </c>
      <c r="D250" t="s">
        <v>8402</v>
      </c>
      <c r="E250" t="s">
        <v>8219</v>
      </c>
      <c r="F250" t="s">
        <v>8310</v>
      </c>
      <c r="G250" t="s">
        <v>8315</v>
      </c>
    </row>
    <row r="251" spans="1:7" x14ac:dyDescent="0.35">
      <c r="A251">
        <v>10000</v>
      </c>
      <c r="B251" t="s">
        <v>8405</v>
      </c>
      <c r="C251">
        <v>11292</v>
      </c>
      <c r="D251" t="s">
        <v>8405</v>
      </c>
      <c r="E251" t="s">
        <v>8219</v>
      </c>
      <c r="F251" t="s">
        <v>8310</v>
      </c>
      <c r="G251" t="s">
        <v>8315</v>
      </c>
    </row>
    <row r="252" spans="1:7" x14ac:dyDescent="0.35">
      <c r="A252">
        <v>30000</v>
      </c>
      <c r="B252" t="s">
        <v>8409</v>
      </c>
      <c r="C252">
        <v>31675</v>
      </c>
      <c r="D252" t="s">
        <v>8409</v>
      </c>
      <c r="E252" t="s">
        <v>8219</v>
      </c>
      <c r="F252" t="s">
        <v>8310</v>
      </c>
      <c r="G252" t="s">
        <v>8315</v>
      </c>
    </row>
    <row r="253" spans="1:7" x14ac:dyDescent="0.35">
      <c r="A253">
        <v>3500</v>
      </c>
      <c r="B253" t="s">
        <v>8412</v>
      </c>
      <c r="C253">
        <v>4395</v>
      </c>
      <c r="D253" t="s">
        <v>8412</v>
      </c>
      <c r="E253" t="s">
        <v>8219</v>
      </c>
      <c r="F253" t="s">
        <v>8310</v>
      </c>
      <c r="G253" t="s">
        <v>8315</v>
      </c>
    </row>
    <row r="254" spans="1:7" x14ac:dyDescent="0.35">
      <c r="A254">
        <v>5000</v>
      </c>
      <c r="B254" t="s">
        <v>8404</v>
      </c>
      <c r="C254">
        <v>9228</v>
      </c>
      <c r="D254" t="s">
        <v>8404</v>
      </c>
      <c r="E254" t="s">
        <v>8219</v>
      </c>
      <c r="F254" t="s">
        <v>8310</v>
      </c>
      <c r="G254" t="s">
        <v>8315</v>
      </c>
    </row>
    <row r="255" spans="1:7" x14ac:dyDescent="0.35">
      <c r="A255">
        <v>1500</v>
      </c>
      <c r="B255" t="s">
        <v>8412</v>
      </c>
      <c r="C255">
        <v>1511</v>
      </c>
      <c r="D255" t="s">
        <v>8412</v>
      </c>
      <c r="E255" t="s">
        <v>8219</v>
      </c>
      <c r="F255" t="s">
        <v>8310</v>
      </c>
      <c r="G255" t="s">
        <v>8315</v>
      </c>
    </row>
    <row r="256" spans="1:7" x14ac:dyDescent="0.35">
      <c r="A256">
        <v>24000</v>
      </c>
      <c r="B256" t="s">
        <v>8407</v>
      </c>
      <c r="C256">
        <v>28067.34</v>
      </c>
      <c r="D256" t="s">
        <v>8408</v>
      </c>
      <c r="E256" t="s">
        <v>8219</v>
      </c>
      <c r="F256" t="s">
        <v>8310</v>
      </c>
      <c r="G256" t="s">
        <v>8315</v>
      </c>
    </row>
    <row r="257" spans="1:7" x14ac:dyDescent="0.35">
      <c r="A257">
        <v>8000</v>
      </c>
      <c r="B257" t="s">
        <v>8404</v>
      </c>
      <c r="C257">
        <v>8538.66</v>
      </c>
      <c r="D257" t="s">
        <v>8404</v>
      </c>
      <c r="E257" t="s">
        <v>8219</v>
      </c>
      <c r="F257" t="s">
        <v>8310</v>
      </c>
      <c r="G257" t="s">
        <v>8315</v>
      </c>
    </row>
    <row r="258" spans="1:7" x14ac:dyDescent="0.35">
      <c r="A258">
        <v>13000</v>
      </c>
      <c r="B258" t="s">
        <v>8405</v>
      </c>
      <c r="C258">
        <v>18083</v>
      </c>
      <c r="D258" t="s">
        <v>8406</v>
      </c>
      <c r="E258" t="s">
        <v>8219</v>
      </c>
      <c r="F258" t="s">
        <v>8310</v>
      </c>
      <c r="G258" t="s">
        <v>8315</v>
      </c>
    </row>
    <row r="259" spans="1:7" x14ac:dyDescent="0.35">
      <c r="A259">
        <v>35000</v>
      </c>
      <c r="B259" t="s">
        <v>8410</v>
      </c>
      <c r="C259">
        <v>37354.269999999997</v>
      </c>
      <c r="D259" t="s">
        <v>8410</v>
      </c>
      <c r="E259" t="s">
        <v>8219</v>
      </c>
      <c r="F259" t="s">
        <v>8310</v>
      </c>
      <c r="G259" t="s">
        <v>8315</v>
      </c>
    </row>
    <row r="260" spans="1:7" x14ac:dyDescent="0.35">
      <c r="A260">
        <v>30000</v>
      </c>
      <c r="B260" t="s">
        <v>8409</v>
      </c>
      <c r="C260">
        <v>57342</v>
      </c>
      <c r="D260" t="s">
        <v>8402</v>
      </c>
      <c r="E260" t="s">
        <v>8219</v>
      </c>
      <c r="F260" t="s">
        <v>8310</v>
      </c>
      <c r="G260" t="s">
        <v>8315</v>
      </c>
    </row>
    <row r="261" spans="1:7" x14ac:dyDescent="0.35">
      <c r="A261">
        <v>75000</v>
      </c>
      <c r="B261" t="s">
        <v>8402</v>
      </c>
      <c r="C261">
        <v>98953.42</v>
      </c>
      <c r="D261" t="s">
        <v>8402</v>
      </c>
      <c r="E261" t="s">
        <v>8219</v>
      </c>
      <c r="F261" t="s">
        <v>8310</v>
      </c>
      <c r="G261" t="s">
        <v>8315</v>
      </c>
    </row>
    <row r="262" spans="1:7" x14ac:dyDescent="0.35">
      <c r="A262">
        <v>10000</v>
      </c>
      <c r="B262" t="s">
        <v>8405</v>
      </c>
      <c r="C262">
        <v>10640</v>
      </c>
      <c r="D262" t="s">
        <v>8405</v>
      </c>
      <c r="E262" t="s">
        <v>8219</v>
      </c>
      <c r="F262" t="s">
        <v>8310</v>
      </c>
      <c r="G262" t="s">
        <v>8315</v>
      </c>
    </row>
    <row r="263" spans="1:7" x14ac:dyDescent="0.35">
      <c r="A263">
        <v>20000</v>
      </c>
      <c r="B263" t="s">
        <v>8407</v>
      </c>
      <c r="C263">
        <v>21480</v>
      </c>
      <c r="D263" t="s">
        <v>8407</v>
      </c>
      <c r="E263" t="s">
        <v>8219</v>
      </c>
      <c r="F263" t="s">
        <v>8310</v>
      </c>
      <c r="G263" t="s">
        <v>8315</v>
      </c>
    </row>
    <row r="264" spans="1:7" x14ac:dyDescent="0.35">
      <c r="A264">
        <v>2500</v>
      </c>
      <c r="B264" t="s">
        <v>8412</v>
      </c>
      <c r="C264">
        <v>6000</v>
      </c>
      <c r="D264" t="s">
        <v>8404</v>
      </c>
      <c r="E264" t="s">
        <v>8219</v>
      </c>
      <c r="F264" t="s">
        <v>8310</v>
      </c>
      <c r="G264" t="s">
        <v>8315</v>
      </c>
    </row>
    <row r="265" spans="1:7" x14ac:dyDescent="0.35">
      <c r="A265">
        <v>25000</v>
      </c>
      <c r="B265" t="s">
        <v>8408</v>
      </c>
      <c r="C265">
        <v>29520.27</v>
      </c>
      <c r="D265" t="s">
        <v>8408</v>
      </c>
      <c r="E265" t="s">
        <v>8219</v>
      </c>
      <c r="F265" t="s">
        <v>8310</v>
      </c>
      <c r="G265" t="s">
        <v>8315</v>
      </c>
    </row>
    <row r="266" spans="1:7" x14ac:dyDescent="0.35">
      <c r="A266">
        <v>5000</v>
      </c>
      <c r="B266" t="s">
        <v>8404</v>
      </c>
      <c r="C266">
        <v>5910</v>
      </c>
      <c r="D266" t="s">
        <v>8404</v>
      </c>
      <c r="E266" t="s">
        <v>8219</v>
      </c>
      <c r="F266" t="s">
        <v>8310</v>
      </c>
      <c r="G266" t="s">
        <v>8315</v>
      </c>
    </row>
    <row r="267" spans="1:7" x14ac:dyDescent="0.35">
      <c r="A267">
        <v>5000</v>
      </c>
      <c r="B267" t="s">
        <v>8404</v>
      </c>
      <c r="C267">
        <v>5555</v>
      </c>
      <c r="D267" t="s">
        <v>8404</v>
      </c>
      <c r="E267" t="s">
        <v>8219</v>
      </c>
      <c r="F267" t="s">
        <v>8310</v>
      </c>
      <c r="G267" t="s">
        <v>8315</v>
      </c>
    </row>
    <row r="268" spans="1:7" x14ac:dyDescent="0.35">
      <c r="A268">
        <v>1000</v>
      </c>
      <c r="B268" t="s">
        <v>8412</v>
      </c>
      <c r="C268">
        <v>1455</v>
      </c>
      <c r="D268" t="s">
        <v>8412</v>
      </c>
      <c r="E268" t="s">
        <v>8219</v>
      </c>
      <c r="F268" t="s">
        <v>8310</v>
      </c>
      <c r="G268" t="s">
        <v>8315</v>
      </c>
    </row>
    <row r="269" spans="1:7" x14ac:dyDescent="0.35">
      <c r="A269">
        <v>9850</v>
      </c>
      <c r="B269" t="s">
        <v>8404</v>
      </c>
      <c r="C269">
        <v>12965.44</v>
      </c>
      <c r="D269" t="s">
        <v>8405</v>
      </c>
      <c r="E269" t="s">
        <v>8219</v>
      </c>
      <c r="F269" t="s">
        <v>8310</v>
      </c>
      <c r="G269" t="s">
        <v>8315</v>
      </c>
    </row>
    <row r="270" spans="1:7" x14ac:dyDescent="0.35">
      <c r="A270">
        <v>5000</v>
      </c>
      <c r="B270" t="s">
        <v>8404</v>
      </c>
      <c r="C270">
        <v>5570</v>
      </c>
      <c r="D270" t="s">
        <v>8404</v>
      </c>
      <c r="E270" t="s">
        <v>8219</v>
      </c>
      <c r="F270" t="s">
        <v>8310</v>
      </c>
      <c r="G270" t="s">
        <v>8315</v>
      </c>
    </row>
    <row r="271" spans="1:7" x14ac:dyDescent="0.35">
      <c r="A271">
        <v>100000</v>
      </c>
      <c r="B271" t="s">
        <v>8402</v>
      </c>
      <c r="C271">
        <v>147233.76999999999</v>
      </c>
      <c r="D271" t="s">
        <v>8402</v>
      </c>
      <c r="E271" t="s">
        <v>8219</v>
      </c>
      <c r="F271" t="s">
        <v>8310</v>
      </c>
      <c r="G271" t="s">
        <v>8315</v>
      </c>
    </row>
    <row r="272" spans="1:7" x14ac:dyDescent="0.35">
      <c r="A272">
        <v>2300</v>
      </c>
      <c r="B272" t="s">
        <v>8412</v>
      </c>
      <c r="C272">
        <v>3510</v>
      </c>
      <c r="D272" t="s">
        <v>8412</v>
      </c>
      <c r="E272" t="s">
        <v>8219</v>
      </c>
      <c r="F272" t="s">
        <v>8310</v>
      </c>
      <c r="G272" t="s">
        <v>8315</v>
      </c>
    </row>
    <row r="273" spans="1:7" x14ac:dyDescent="0.35">
      <c r="A273">
        <v>30000</v>
      </c>
      <c r="B273" t="s">
        <v>8409</v>
      </c>
      <c r="C273">
        <v>31404</v>
      </c>
      <c r="D273" t="s">
        <v>8409</v>
      </c>
      <c r="E273" t="s">
        <v>8219</v>
      </c>
      <c r="F273" t="s">
        <v>8310</v>
      </c>
      <c r="G273" t="s">
        <v>8315</v>
      </c>
    </row>
    <row r="274" spans="1:7" x14ac:dyDescent="0.35">
      <c r="A274">
        <v>3000</v>
      </c>
      <c r="B274" t="s">
        <v>8412</v>
      </c>
      <c r="C274">
        <v>5323.01</v>
      </c>
      <c r="D274" t="s">
        <v>8404</v>
      </c>
      <c r="E274" t="s">
        <v>8219</v>
      </c>
      <c r="F274" t="s">
        <v>8310</v>
      </c>
      <c r="G274" t="s">
        <v>8315</v>
      </c>
    </row>
    <row r="275" spans="1:7" x14ac:dyDescent="0.35">
      <c r="A275">
        <v>5000</v>
      </c>
      <c r="B275" t="s">
        <v>8404</v>
      </c>
      <c r="C275">
        <v>5388.79</v>
      </c>
      <c r="D275" t="s">
        <v>8404</v>
      </c>
      <c r="E275" t="s">
        <v>8219</v>
      </c>
      <c r="F275" t="s">
        <v>8310</v>
      </c>
      <c r="G275" t="s">
        <v>8315</v>
      </c>
    </row>
    <row r="276" spans="1:7" x14ac:dyDescent="0.35">
      <c r="A276">
        <v>4000</v>
      </c>
      <c r="B276" t="s">
        <v>8412</v>
      </c>
      <c r="C276">
        <v>6240</v>
      </c>
      <c r="D276" t="s">
        <v>8404</v>
      </c>
      <c r="E276" t="s">
        <v>8219</v>
      </c>
      <c r="F276" t="s">
        <v>8310</v>
      </c>
      <c r="G276" t="s">
        <v>8315</v>
      </c>
    </row>
    <row r="277" spans="1:7" x14ac:dyDescent="0.35">
      <c r="A277">
        <v>20000</v>
      </c>
      <c r="B277" t="s">
        <v>8407</v>
      </c>
      <c r="C277">
        <v>21679</v>
      </c>
      <c r="D277" t="s">
        <v>8407</v>
      </c>
      <c r="E277" t="s">
        <v>8219</v>
      </c>
      <c r="F277" t="s">
        <v>8310</v>
      </c>
      <c r="G277" t="s">
        <v>8315</v>
      </c>
    </row>
    <row r="278" spans="1:7" x14ac:dyDescent="0.35">
      <c r="A278">
        <v>4000</v>
      </c>
      <c r="B278" t="s">
        <v>8412</v>
      </c>
      <c r="C278">
        <v>5904</v>
      </c>
      <c r="D278" t="s">
        <v>8404</v>
      </c>
      <c r="E278" t="s">
        <v>8219</v>
      </c>
      <c r="F278" t="s">
        <v>8310</v>
      </c>
      <c r="G278" t="s">
        <v>8315</v>
      </c>
    </row>
    <row r="279" spans="1:7" x14ac:dyDescent="0.35">
      <c r="A279">
        <v>65000</v>
      </c>
      <c r="B279" t="s">
        <v>8402</v>
      </c>
      <c r="C279">
        <v>71748</v>
      </c>
      <c r="D279" t="s">
        <v>8402</v>
      </c>
      <c r="E279" t="s">
        <v>8219</v>
      </c>
      <c r="F279" t="s">
        <v>8310</v>
      </c>
      <c r="G279" t="s">
        <v>8315</v>
      </c>
    </row>
    <row r="280" spans="1:7" x14ac:dyDescent="0.35">
      <c r="A280">
        <v>27000</v>
      </c>
      <c r="B280" t="s">
        <v>8408</v>
      </c>
      <c r="C280">
        <v>40594</v>
      </c>
      <c r="D280" t="s">
        <v>8411</v>
      </c>
      <c r="E280" t="s">
        <v>8219</v>
      </c>
      <c r="F280" t="s">
        <v>8310</v>
      </c>
      <c r="G280" t="s">
        <v>8315</v>
      </c>
    </row>
    <row r="281" spans="1:7" x14ac:dyDescent="0.35">
      <c r="A281">
        <v>17000</v>
      </c>
      <c r="B281" t="s">
        <v>8406</v>
      </c>
      <c r="C281">
        <v>26744.11</v>
      </c>
      <c r="D281" t="s">
        <v>8408</v>
      </c>
      <c r="E281" t="s">
        <v>8219</v>
      </c>
      <c r="F281" t="s">
        <v>8310</v>
      </c>
      <c r="G281" t="s">
        <v>8315</v>
      </c>
    </row>
    <row r="282" spans="1:7" x14ac:dyDescent="0.35">
      <c r="A282">
        <v>75000</v>
      </c>
      <c r="B282" t="s">
        <v>8402</v>
      </c>
      <c r="C282">
        <v>117108</v>
      </c>
      <c r="D282" t="s">
        <v>8402</v>
      </c>
      <c r="E282" t="s">
        <v>8219</v>
      </c>
      <c r="F282" t="s">
        <v>8310</v>
      </c>
      <c r="G282" t="s">
        <v>8315</v>
      </c>
    </row>
    <row r="283" spans="1:7" x14ac:dyDescent="0.35">
      <c r="A283">
        <v>5500</v>
      </c>
      <c r="B283" t="s">
        <v>8404</v>
      </c>
      <c r="C283">
        <v>6632.32</v>
      </c>
      <c r="D283" t="s">
        <v>8404</v>
      </c>
      <c r="E283" t="s">
        <v>8219</v>
      </c>
      <c r="F283" t="s">
        <v>8310</v>
      </c>
      <c r="G283" t="s">
        <v>8315</v>
      </c>
    </row>
    <row r="284" spans="1:7" x14ac:dyDescent="0.35">
      <c r="A284">
        <v>45000</v>
      </c>
      <c r="B284" t="s">
        <v>8413</v>
      </c>
      <c r="C284">
        <v>45535</v>
      </c>
      <c r="D284" t="s">
        <v>8413</v>
      </c>
      <c r="E284" t="s">
        <v>8219</v>
      </c>
      <c r="F284" t="s">
        <v>8310</v>
      </c>
      <c r="G284" t="s">
        <v>8315</v>
      </c>
    </row>
    <row r="285" spans="1:7" x14ac:dyDescent="0.35">
      <c r="A285">
        <v>18000</v>
      </c>
      <c r="B285" t="s">
        <v>8406</v>
      </c>
      <c r="C285">
        <v>20569.05</v>
      </c>
      <c r="D285" t="s">
        <v>8407</v>
      </c>
      <c r="E285" t="s">
        <v>8219</v>
      </c>
      <c r="F285" t="s">
        <v>8310</v>
      </c>
      <c r="G285" t="s">
        <v>8315</v>
      </c>
    </row>
    <row r="286" spans="1:7" x14ac:dyDescent="0.35">
      <c r="A286">
        <v>40000</v>
      </c>
      <c r="B286" t="s">
        <v>8411</v>
      </c>
      <c r="C286">
        <v>41850.46</v>
      </c>
      <c r="D286" t="s">
        <v>8411</v>
      </c>
      <c r="E286" t="s">
        <v>8219</v>
      </c>
      <c r="F286" t="s">
        <v>8310</v>
      </c>
      <c r="G286" t="s">
        <v>8315</v>
      </c>
    </row>
    <row r="287" spans="1:7" x14ac:dyDescent="0.35">
      <c r="A287">
        <v>14000</v>
      </c>
      <c r="B287" t="s">
        <v>8405</v>
      </c>
      <c r="C287">
        <v>32035.51</v>
      </c>
      <c r="D287" t="s">
        <v>8409</v>
      </c>
      <c r="E287" t="s">
        <v>8219</v>
      </c>
      <c r="F287" t="s">
        <v>8310</v>
      </c>
      <c r="G287" t="s">
        <v>8315</v>
      </c>
    </row>
    <row r="288" spans="1:7" x14ac:dyDescent="0.35">
      <c r="A288">
        <v>15000</v>
      </c>
      <c r="B288" t="s">
        <v>8406</v>
      </c>
      <c r="C288">
        <v>16373</v>
      </c>
      <c r="D288" t="s">
        <v>8406</v>
      </c>
      <c r="E288" t="s">
        <v>8219</v>
      </c>
      <c r="F288" t="s">
        <v>8310</v>
      </c>
      <c r="G288" t="s">
        <v>8315</v>
      </c>
    </row>
    <row r="289" spans="1:7" x14ac:dyDescent="0.35">
      <c r="A289">
        <v>15000</v>
      </c>
      <c r="B289" t="s">
        <v>8406</v>
      </c>
      <c r="C289">
        <v>26445</v>
      </c>
      <c r="D289" t="s">
        <v>8408</v>
      </c>
      <c r="E289" t="s">
        <v>8219</v>
      </c>
      <c r="F289" t="s">
        <v>8310</v>
      </c>
      <c r="G289" t="s">
        <v>8315</v>
      </c>
    </row>
    <row r="290" spans="1:7" x14ac:dyDescent="0.35">
      <c r="A290">
        <v>50000</v>
      </c>
      <c r="B290" t="s">
        <v>8402</v>
      </c>
      <c r="C290">
        <v>51605.31</v>
      </c>
      <c r="D290" t="s">
        <v>8402</v>
      </c>
      <c r="E290" t="s">
        <v>8219</v>
      </c>
      <c r="F290" t="s">
        <v>8310</v>
      </c>
      <c r="G290" t="s">
        <v>8315</v>
      </c>
    </row>
    <row r="291" spans="1:7" x14ac:dyDescent="0.35">
      <c r="A291">
        <v>15000</v>
      </c>
      <c r="B291" t="s">
        <v>8406</v>
      </c>
      <c r="C291">
        <v>15723</v>
      </c>
      <c r="D291" t="s">
        <v>8406</v>
      </c>
      <c r="E291" t="s">
        <v>8219</v>
      </c>
      <c r="F291" t="s">
        <v>8310</v>
      </c>
      <c r="G291" t="s">
        <v>8315</v>
      </c>
    </row>
    <row r="292" spans="1:7" x14ac:dyDescent="0.35">
      <c r="A292">
        <v>4500</v>
      </c>
      <c r="B292" t="s">
        <v>8412</v>
      </c>
      <c r="C292">
        <v>4800.8</v>
      </c>
      <c r="D292" t="s">
        <v>8412</v>
      </c>
      <c r="E292" t="s">
        <v>8219</v>
      </c>
      <c r="F292" t="s">
        <v>8310</v>
      </c>
      <c r="G292" t="s">
        <v>8315</v>
      </c>
    </row>
    <row r="293" spans="1:7" x14ac:dyDescent="0.35">
      <c r="A293">
        <v>5000</v>
      </c>
      <c r="B293" t="s">
        <v>8404</v>
      </c>
      <c r="C293">
        <v>6001</v>
      </c>
      <c r="D293" t="s">
        <v>8404</v>
      </c>
      <c r="E293" t="s">
        <v>8219</v>
      </c>
      <c r="F293" t="s">
        <v>8310</v>
      </c>
      <c r="G293" t="s">
        <v>8315</v>
      </c>
    </row>
    <row r="294" spans="1:7" x14ac:dyDescent="0.35">
      <c r="A294">
        <v>75000</v>
      </c>
      <c r="B294" t="s">
        <v>8402</v>
      </c>
      <c r="C294">
        <v>76130.2</v>
      </c>
      <c r="D294" t="s">
        <v>8402</v>
      </c>
      <c r="E294" t="s">
        <v>8219</v>
      </c>
      <c r="F294" t="s">
        <v>8310</v>
      </c>
      <c r="G294" t="s">
        <v>8315</v>
      </c>
    </row>
    <row r="295" spans="1:7" x14ac:dyDescent="0.35">
      <c r="A295">
        <v>26000</v>
      </c>
      <c r="B295" t="s">
        <v>8408</v>
      </c>
      <c r="C295">
        <v>26360</v>
      </c>
      <c r="D295" t="s">
        <v>8408</v>
      </c>
      <c r="E295" t="s">
        <v>8219</v>
      </c>
      <c r="F295" t="s">
        <v>8310</v>
      </c>
      <c r="G295" t="s">
        <v>8315</v>
      </c>
    </row>
    <row r="296" spans="1:7" x14ac:dyDescent="0.35">
      <c r="A296">
        <v>5000</v>
      </c>
      <c r="B296" t="s">
        <v>8404</v>
      </c>
      <c r="C296">
        <v>5000</v>
      </c>
      <c r="D296" t="s">
        <v>8404</v>
      </c>
      <c r="E296" t="s">
        <v>8219</v>
      </c>
      <c r="F296" t="s">
        <v>8310</v>
      </c>
      <c r="G296" t="s">
        <v>8315</v>
      </c>
    </row>
    <row r="297" spans="1:7" x14ac:dyDescent="0.35">
      <c r="A297">
        <v>50000</v>
      </c>
      <c r="B297" t="s">
        <v>8402</v>
      </c>
      <c r="C297">
        <v>66554.559999999998</v>
      </c>
      <c r="D297" t="s">
        <v>8402</v>
      </c>
      <c r="E297" t="s">
        <v>8219</v>
      </c>
      <c r="F297" t="s">
        <v>8310</v>
      </c>
      <c r="G297" t="s">
        <v>8315</v>
      </c>
    </row>
    <row r="298" spans="1:7" x14ac:dyDescent="0.35">
      <c r="A298">
        <v>25000</v>
      </c>
      <c r="B298" t="s">
        <v>8408</v>
      </c>
      <c r="C298">
        <v>29681.55</v>
      </c>
      <c r="D298" t="s">
        <v>8408</v>
      </c>
      <c r="E298" t="s">
        <v>8219</v>
      </c>
      <c r="F298" t="s">
        <v>8310</v>
      </c>
      <c r="G298" t="s">
        <v>8315</v>
      </c>
    </row>
    <row r="299" spans="1:7" x14ac:dyDescent="0.35">
      <c r="A299">
        <v>20000</v>
      </c>
      <c r="B299" t="s">
        <v>8407</v>
      </c>
      <c r="C299">
        <v>20128</v>
      </c>
      <c r="D299" t="s">
        <v>8407</v>
      </c>
      <c r="E299" t="s">
        <v>8219</v>
      </c>
      <c r="F299" t="s">
        <v>8310</v>
      </c>
      <c r="G299" t="s">
        <v>8315</v>
      </c>
    </row>
    <row r="300" spans="1:7" x14ac:dyDescent="0.35">
      <c r="A300">
        <v>126000</v>
      </c>
      <c r="B300" t="s">
        <v>8402</v>
      </c>
      <c r="C300">
        <v>137254.84</v>
      </c>
      <c r="D300" t="s">
        <v>8402</v>
      </c>
      <c r="E300" t="s">
        <v>8219</v>
      </c>
      <c r="F300" t="s">
        <v>8310</v>
      </c>
      <c r="G300" t="s">
        <v>8315</v>
      </c>
    </row>
    <row r="301" spans="1:7" x14ac:dyDescent="0.35">
      <c r="A301">
        <v>10000</v>
      </c>
      <c r="B301" t="s">
        <v>8405</v>
      </c>
      <c r="C301">
        <v>17895.25</v>
      </c>
      <c r="D301" t="s">
        <v>8406</v>
      </c>
      <c r="E301" t="s">
        <v>8219</v>
      </c>
      <c r="F301" t="s">
        <v>8310</v>
      </c>
      <c r="G301" t="s">
        <v>8315</v>
      </c>
    </row>
    <row r="302" spans="1:7" x14ac:dyDescent="0.35">
      <c r="A302">
        <v>25000</v>
      </c>
      <c r="B302" t="s">
        <v>8408</v>
      </c>
      <c r="C302">
        <v>25430.66</v>
      </c>
      <c r="D302" t="s">
        <v>8408</v>
      </c>
      <c r="E302" t="s">
        <v>8219</v>
      </c>
      <c r="F302" t="s">
        <v>8310</v>
      </c>
      <c r="G302" t="s">
        <v>8315</v>
      </c>
    </row>
    <row r="303" spans="1:7" x14ac:dyDescent="0.35">
      <c r="A303">
        <v>13000</v>
      </c>
      <c r="B303" t="s">
        <v>8405</v>
      </c>
      <c r="C303">
        <v>15435.55</v>
      </c>
      <c r="D303" t="s">
        <v>8406</v>
      </c>
      <c r="E303" t="s">
        <v>8219</v>
      </c>
      <c r="F303" t="s">
        <v>8310</v>
      </c>
      <c r="G303" t="s">
        <v>8315</v>
      </c>
    </row>
    <row r="304" spans="1:7" x14ac:dyDescent="0.35">
      <c r="A304">
        <v>10000</v>
      </c>
      <c r="B304" t="s">
        <v>8405</v>
      </c>
      <c r="C304">
        <v>10046</v>
      </c>
      <c r="D304" t="s">
        <v>8405</v>
      </c>
      <c r="E304" t="s">
        <v>8219</v>
      </c>
      <c r="F304" t="s">
        <v>8310</v>
      </c>
      <c r="G304" t="s">
        <v>8315</v>
      </c>
    </row>
    <row r="305" spans="1:7" x14ac:dyDescent="0.35">
      <c r="A305">
        <v>3000</v>
      </c>
      <c r="B305" t="s">
        <v>8412</v>
      </c>
      <c r="C305">
        <v>4124</v>
      </c>
      <c r="D305" t="s">
        <v>8412</v>
      </c>
      <c r="E305" t="s">
        <v>8219</v>
      </c>
      <c r="F305" t="s">
        <v>8310</v>
      </c>
      <c r="G305" t="s">
        <v>8315</v>
      </c>
    </row>
    <row r="306" spans="1:7" x14ac:dyDescent="0.35">
      <c r="A306">
        <v>3400</v>
      </c>
      <c r="B306" t="s">
        <v>8412</v>
      </c>
      <c r="C306">
        <v>7876</v>
      </c>
      <c r="D306" t="s">
        <v>8404</v>
      </c>
      <c r="E306" t="s">
        <v>8219</v>
      </c>
      <c r="F306" t="s">
        <v>8310</v>
      </c>
      <c r="G306" t="s">
        <v>8315</v>
      </c>
    </row>
    <row r="307" spans="1:7" x14ac:dyDescent="0.35">
      <c r="A307">
        <v>7500</v>
      </c>
      <c r="B307" t="s">
        <v>8404</v>
      </c>
      <c r="C307">
        <v>9775</v>
      </c>
      <c r="D307" t="s">
        <v>8404</v>
      </c>
      <c r="E307" t="s">
        <v>8219</v>
      </c>
      <c r="F307" t="s">
        <v>8310</v>
      </c>
      <c r="G307" t="s">
        <v>8315</v>
      </c>
    </row>
    <row r="308" spans="1:7" x14ac:dyDescent="0.35">
      <c r="A308">
        <v>1000</v>
      </c>
      <c r="B308" t="s">
        <v>8412</v>
      </c>
      <c r="C308">
        <v>2929</v>
      </c>
      <c r="D308" t="s">
        <v>8412</v>
      </c>
      <c r="E308" t="s">
        <v>8219</v>
      </c>
      <c r="F308" t="s">
        <v>8310</v>
      </c>
      <c r="G308" t="s">
        <v>8315</v>
      </c>
    </row>
    <row r="309" spans="1:7" x14ac:dyDescent="0.35">
      <c r="A309">
        <v>22000</v>
      </c>
      <c r="B309" t="s">
        <v>8407</v>
      </c>
      <c r="C309">
        <v>24490</v>
      </c>
      <c r="D309" t="s">
        <v>8407</v>
      </c>
      <c r="E309" t="s">
        <v>8219</v>
      </c>
      <c r="F309" t="s">
        <v>8310</v>
      </c>
      <c r="G309" t="s">
        <v>8315</v>
      </c>
    </row>
    <row r="310" spans="1:7" x14ac:dyDescent="0.35">
      <c r="A310">
        <v>12000</v>
      </c>
      <c r="B310" t="s">
        <v>8405</v>
      </c>
      <c r="C310">
        <v>12668</v>
      </c>
      <c r="D310" t="s">
        <v>8405</v>
      </c>
      <c r="E310" t="s">
        <v>8219</v>
      </c>
      <c r="F310" t="s">
        <v>8310</v>
      </c>
      <c r="G310" t="s">
        <v>8315</v>
      </c>
    </row>
    <row r="311" spans="1:7" x14ac:dyDescent="0.35">
      <c r="A311">
        <v>18000</v>
      </c>
      <c r="B311" t="s">
        <v>8406</v>
      </c>
      <c r="C311">
        <v>21410</v>
      </c>
      <c r="D311" t="s">
        <v>8407</v>
      </c>
      <c r="E311" t="s">
        <v>8219</v>
      </c>
      <c r="F311" t="s">
        <v>8310</v>
      </c>
      <c r="G311" t="s">
        <v>8315</v>
      </c>
    </row>
    <row r="312" spans="1:7" x14ac:dyDescent="0.35">
      <c r="A312">
        <v>1000</v>
      </c>
      <c r="B312" t="s">
        <v>8412</v>
      </c>
      <c r="C312">
        <v>1041.29</v>
      </c>
      <c r="D312" t="s">
        <v>8412</v>
      </c>
      <c r="E312" t="s">
        <v>8219</v>
      </c>
      <c r="F312" t="s">
        <v>8310</v>
      </c>
      <c r="G312" t="s">
        <v>8315</v>
      </c>
    </row>
    <row r="313" spans="1:7" x14ac:dyDescent="0.35">
      <c r="A313">
        <v>20000</v>
      </c>
      <c r="B313" t="s">
        <v>8407</v>
      </c>
      <c r="C313">
        <v>20820.330000000002</v>
      </c>
      <c r="D313" t="s">
        <v>8407</v>
      </c>
      <c r="E313" t="s">
        <v>8219</v>
      </c>
      <c r="F313" t="s">
        <v>8310</v>
      </c>
      <c r="G313" t="s">
        <v>8315</v>
      </c>
    </row>
    <row r="314" spans="1:7" x14ac:dyDescent="0.35">
      <c r="A314">
        <v>8000</v>
      </c>
      <c r="B314" t="s">
        <v>8404</v>
      </c>
      <c r="C314">
        <v>8950</v>
      </c>
      <c r="D314" t="s">
        <v>8404</v>
      </c>
      <c r="E314" t="s">
        <v>8219</v>
      </c>
      <c r="F314" t="s">
        <v>8310</v>
      </c>
      <c r="G314" t="s">
        <v>8315</v>
      </c>
    </row>
    <row r="315" spans="1:7" x14ac:dyDescent="0.35">
      <c r="A315">
        <v>17000</v>
      </c>
      <c r="B315" t="s">
        <v>8406</v>
      </c>
      <c r="C315">
        <v>17805</v>
      </c>
      <c r="D315" t="s">
        <v>8406</v>
      </c>
      <c r="E315" t="s">
        <v>8219</v>
      </c>
      <c r="F315" t="s">
        <v>8310</v>
      </c>
      <c r="G315" t="s">
        <v>8315</v>
      </c>
    </row>
    <row r="316" spans="1:7" x14ac:dyDescent="0.35">
      <c r="A316">
        <v>1000</v>
      </c>
      <c r="B316" t="s">
        <v>8412</v>
      </c>
      <c r="C316">
        <v>3851.5</v>
      </c>
      <c r="D316" t="s">
        <v>8412</v>
      </c>
      <c r="E316" t="s">
        <v>8219</v>
      </c>
      <c r="F316" t="s">
        <v>8310</v>
      </c>
      <c r="G316" t="s">
        <v>8315</v>
      </c>
    </row>
    <row r="317" spans="1:7" x14ac:dyDescent="0.35">
      <c r="A317">
        <v>25000</v>
      </c>
      <c r="B317" t="s">
        <v>8408</v>
      </c>
      <c r="C317">
        <v>25312</v>
      </c>
      <c r="D317" t="s">
        <v>8408</v>
      </c>
      <c r="E317" t="s">
        <v>8219</v>
      </c>
      <c r="F317" t="s">
        <v>8310</v>
      </c>
      <c r="G317" t="s">
        <v>8315</v>
      </c>
    </row>
    <row r="318" spans="1:7" x14ac:dyDescent="0.35">
      <c r="A318">
        <v>15000</v>
      </c>
      <c r="B318" t="s">
        <v>8406</v>
      </c>
      <c r="C318">
        <v>17066</v>
      </c>
      <c r="D318" t="s">
        <v>8406</v>
      </c>
      <c r="E318" t="s">
        <v>8219</v>
      </c>
      <c r="F318" t="s">
        <v>8310</v>
      </c>
      <c r="G318" t="s">
        <v>8315</v>
      </c>
    </row>
    <row r="319" spans="1:7" x14ac:dyDescent="0.35">
      <c r="A319">
        <v>30000</v>
      </c>
      <c r="B319" t="s">
        <v>8409</v>
      </c>
      <c r="C319">
        <v>30241</v>
      </c>
      <c r="D319" t="s">
        <v>8409</v>
      </c>
      <c r="E319" t="s">
        <v>8219</v>
      </c>
      <c r="F319" t="s">
        <v>8310</v>
      </c>
      <c r="G319" t="s">
        <v>8315</v>
      </c>
    </row>
    <row r="320" spans="1:7" x14ac:dyDescent="0.35">
      <c r="A320">
        <v>5000</v>
      </c>
      <c r="B320" t="s">
        <v>8404</v>
      </c>
      <c r="C320">
        <v>14166</v>
      </c>
      <c r="D320" t="s">
        <v>8405</v>
      </c>
      <c r="E320" t="s">
        <v>8219</v>
      </c>
      <c r="F320" t="s">
        <v>8310</v>
      </c>
      <c r="G320" t="s">
        <v>8315</v>
      </c>
    </row>
    <row r="321" spans="1:7" x14ac:dyDescent="0.35">
      <c r="A321">
        <v>5000</v>
      </c>
      <c r="B321" t="s">
        <v>8404</v>
      </c>
      <c r="C321">
        <v>5634</v>
      </c>
      <c r="D321" t="s">
        <v>8404</v>
      </c>
      <c r="E321" t="s">
        <v>8219</v>
      </c>
      <c r="F321" t="s">
        <v>8310</v>
      </c>
      <c r="G321" t="s">
        <v>8315</v>
      </c>
    </row>
    <row r="322" spans="1:7" x14ac:dyDescent="0.35">
      <c r="A322">
        <v>20000</v>
      </c>
      <c r="B322" t="s">
        <v>8407</v>
      </c>
      <c r="C322">
        <v>21316</v>
      </c>
      <c r="D322" t="s">
        <v>8407</v>
      </c>
      <c r="E322" t="s">
        <v>8219</v>
      </c>
      <c r="F322" t="s">
        <v>8310</v>
      </c>
      <c r="G322" t="s">
        <v>8315</v>
      </c>
    </row>
    <row r="323" spans="1:7" x14ac:dyDescent="0.35">
      <c r="A323">
        <v>35000</v>
      </c>
      <c r="B323" t="s">
        <v>8410</v>
      </c>
      <c r="C323">
        <v>35932</v>
      </c>
      <c r="D323" t="s">
        <v>8410</v>
      </c>
      <c r="E323" t="s">
        <v>8219</v>
      </c>
      <c r="F323" t="s">
        <v>8310</v>
      </c>
      <c r="G323" t="s">
        <v>8315</v>
      </c>
    </row>
    <row r="324" spans="1:7" x14ac:dyDescent="0.35">
      <c r="A324">
        <v>25000</v>
      </c>
      <c r="B324" t="s">
        <v>8408</v>
      </c>
      <c r="C324">
        <v>26978</v>
      </c>
      <c r="D324" t="s">
        <v>8408</v>
      </c>
      <c r="E324" t="s">
        <v>8219</v>
      </c>
      <c r="F324" t="s">
        <v>8310</v>
      </c>
      <c r="G324" t="s">
        <v>8315</v>
      </c>
    </row>
    <row r="325" spans="1:7" x14ac:dyDescent="0.35">
      <c r="A325">
        <v>5400</v>
      </c>
      <c r="B325" t="s">
        <v>8404</v>
      </c>
      <c r="C325">
        <v>6646</v>
      </c>
      <c r="D325" t="s">
        <v>8404</v>
      </c>
      <c r="E325" t="s">
        <v>8219</v>
      </c>
      <c r="F325" t="s">
        <v>8310</v>
      </c>
      <c r="G325" t="s">
        <v>8315</v>
      </c>
    </row>
    <row r="326" spans="1:7" x14ac:dyDescent="0.35">
      <c r="A326">
        <v>8500</v>
      </c>
      <c r="B326" t="s">
        <v>8404</v>
      </c>
      <c r="C326">
        <v>8636</v>
      </c>
      <c r="D326" t="s">
        <v>8404</v>
      </c>
      <c r="E326" t="s">
        <v>8219</v>
      </c>
      <c r="F326" t="s">
        <v>8310</v>
      </c>
      <c r="G326" t="s">
        <v>8315</v>
      </c>
    </row>
    <row r="327" spans="1:7" x14ac:dyDescent="0.35">
      <c r="A327">
        <v>50000</v>
      </c>
      <c r="B327" t="s">
        <v>8402</v>
      </c>
      <c r="C327">
        <v>52198</v>
      </c>
      <c r="D327" t="s">
        <v>8402</v>
      </c>
      <c r="E327" t="s">
        <v>8219</v>
      </c>
      <c r="F327" t="s">
        <v>8310</v>
      </c>
      <c r="G327" t="s">
        <v>8315</v>
      </c>
    </row>
    <row r="328" spans="1:7" x14ac:dyDescent="0.35">
      <c r="A328">
        <v>150000</v>
      </c>
      <c r="B328" t="s">
        <v>8402</v>
      </c>
      <c r="C328">
        <v>169394.6</v>
      </c>
      <c r="D328" t="s">
        <v>8402</v>
      </c>
      <c r="E328" t="s">
        <v>8219</v>
      </c>
      <c r="F328" t="s">
        <v>8310</v>
      </c>
      <c r="G328" t="s">
        <v>8315</v>
      </c>
    </row>
    <row r="329" spans="1:7" x14ac:dyDescent="0.35">
      <c r="A329">
        <v>4000</v>
      </c>
      <c r="B329" t="s">
        <v>8412</v>
      </c>
      <c r="C329">
        <v>5456</v>
      </c>
      <c r="D329" t="s">
        <v>8404</v>
      </c>
      <c r="E329" t="s">
        <v>8219</v>
      </c>
      <c r="F329" t="s">
        <v>8310</v>
      </c>
      <c r="G329" t="s">
        <v>8315</v>
      </c>
    </row>
    <row r="330" spans="1:7" x14ac:dyDescent="0.35">
      <c r="A330">
        <v>75000</v>
      </c>
      <c r="B330" t="s">
        <v>8402</v>
      </c>
      <c r="C330">
        <v>77710.8</v>
      </c>
      <c r="D330" t="s">
        <v>8402</v>
      </c>
      <c r="E330" t="s">
        <v>8219</v>
      </c>
      <c r="F330" t="s">
        <v>8310</v>
      </c>
      <c r="G330" t="s">
        <v>8315</v>
      </c>
    </row>
    <row r="331" spans="1:7" x14ac:dyDescent="0.35">
      <c r="A331">
        <v>10000</v>
      </c>
      <c r="B331" t="s">
        <v>8405</v>
      </c>
      <c r="C331">
        <v>10550</v>
      </c>
      <c r="D331" t="s">
        <v>8405</v>
      </c>
      <c r="E331" t="s">
        <v>8219</v>
      </c>
      <c r="F331" t="s">
        <v>8310</v>
      </c>
      <c r="G331" t="s">
        <v>8315</v>
      </c>
    </row>
    <row r="332" spans="1:7" x14ac:dyDescent="0.35">
      <c r="A332">
        <v>35000</v>
      </c>
      <c r="B332" t="s">
        <v>8410</v>
      </c>
      <c r="C332">
        <v>35640</v>
      </c>
      <c r="D332" t="s">
        <v>8410</v>
      </c>
      <c r="E332" t="s">
        <v>8219</v>
      </c>
      <c r="F332" t="s">
        <v>8310</v>
      </c>
      <c r="G332" t="s">
        <v>8315</v>
      </c>
    </row>
    <row r="333" spans="1:7" x14ac:dyDescent="0.35">
      <c r="A333">
        <v>40000</v>
      </c>
      <c r="B333" t="s">
        <v>8411</v>
      </c>
      <c r="C333">
        <v>42642</v>
      </c>
      <c r="D333" t="s">
        <v>8411</v>
      </c>
      <c r="E333" t="s">
        <v>8219</v>
      </c>
      <c r="F333" t="s">
        <v>8310</v>
      </c>
      <c r="G333" t="s">
        <v>8315</v>
      </c>
    </row>
    <row r="334" spans="1:7" x14ac:dyDescent="0.35">
      <c r="A334">
        <v>100000</v>
      </c>
      <c r="B334" t="s">
        <v>8402</v>
      </c>
      <c r="C334">
        <v>113015</v>
      </c>
      <c r="D334" t="s">
        <v>8402</v>
      </c>
      <c r="E334" t="s">
        <v>8219</v>
      </c>
      <c r="F334" t="s">
        <v>8310</v>
      </c>
      <c r="G334" t="s">
        <v>8315</v>
      </c>
    </row>
    <row r="335" spans="1:7" x14ac:dyDescent="0.35">
      <c r="A335">
        <v>40000</v>
      </c>
      <c r="B335" t="s">
        <v>8411</v>
      </c>
      <c r="C335">
        <v>50091</v>
      </c>
      <c r="D335" t="s">
        <v>8402</v>
      </c>
      <c r="E335" t="s">
        <v>8219</v>
      </c>
      <c r="F335" t="s">
        <v>8310</v>
      </c>
      <c r="G335" t="s">
        <v>8315</v>
      </c>
    </row>
    <row r="336" spans="1:7" x14ac:dyDescent="0.35">
      <c r="A336">
        <v>10000</v>
      </c>
      <c r="B336" t="s">
        <v>8405</v>
      </c>
      <c r="C336">
        <v>10119</v>
      </c>
      <c r="D336" t="s">
        <v>8405</v>
      </c>
      <c r="E336" t="s">
        <v>8219</v>
      </c>
      <c r="F336" t="s">
        <v>8310</v>
      </c>
      <c r="G336" t="s">
        <v>8315</v>
      </c>
    </row>
    <row r="337" spans="1:7" x14ac:dyDescent="0.35">
      <c r="A337">
        <v>8500</v>
      </c>
      <c r="B337" t="s">
        <v>8404</v>
      </c>
      <c r="C337">
        <v>8735</v>
      </c>
      <c r="D337" t="s">
        <v>8404</v>
      </c>
      <c r="E337" t="s">
        <v>8219</v>
      </c>
      <c r="F337" t="s">
        <v>8310</v>
      </c>
      <c r="G337" t="s">
        <v>8315</v>
      </c>
    </row>
    <row r="338" spans="1:7" x14ac:dyDescent="0.35">
      <c r="A338">
        <v>25000</v>
      </c>
      <c r="B338" t="s">
        <v>8408</v>
      </c>
      <c r="C338">
        <v>29209.78</v>
      </c>
      <c r="D338" t="s">
        <v>8408</v>
      </c>
      <c r="E338" t="s">
        <v>8219</v>
      </c>
      <c r="F338" t="s">
        <v>8310</v>
      </c>
      <c r="G338" t="s">
        <v>8315</v>
      </c>
    </row>
    <row r="339" spans="1:7" x14ac:dyDescent="0.35">
      <c r="A339">
        <v>3000</v>
      </c>
      <c r="B339" t="s">
        <v>8412</v>
      </c>
      <c r="C339">
        <v>3035.05</v>
      </c>
      <c r="D339" t="s">
        <v>8412</v>
      </c>
      <c r="E339" t="s">
        <v>8219</v>
      </c>
      <c r="F339" t="s">
        <v>8310</v>
      </c>
      <c r="G339" t="s">
        <v>8315</v>
      </c>
    </row>
    <row r="340" spans="1:7" x14ac:dyDescent="0.35">
      <c r="A340">
        <v>15000</v>
      </c>
      <c r="B340" t="s">
        <v>8406</v>
      </c>
      <c r="C340">
        <v>16520.04</v>
      </c>
      <c r="D340" t="s">
        <v>8406</v>
      </c>
      <c r="E340" t="s">
        <v>8219</v>
      </c>
      <c r="F340" t="s">
        <v>8310</v>
      </c>
      <c r="G340" t="s">
        <v>8315</v>
      </c>
    </row>
    <row r="341" spans="1:7" x14ac:dyDescent="0.35">
      <c r="A341">
        <v>6000</v>
      </c>
      <c r="B341" t="s">
        <v>8404</v>
      </c>
      <c r="C341">
        <v>6485</v>
      </c>
      <c r="D341" t="s">
        <v>8404</v>
      </c>
      <c r="E341" t="s">
        <v>8219</v>
      </c>
      <c r="F341" t="s">
        <v>8310</v>
      </c>
      <c r="G341" t="s">
        <v>8315</v>
      </c>
    </row>
    <row r="342" spans="1:7" x14ac:dyDescent="0.35">
      <c r="A342">
        <v>35000</v>
      </c>
      <c r="B342" t="s">
        <v>8410</v>
      </c>
      <c r="C342">
        <v>43758</v>
      </c>
      <c r="D342" t="s">
        <v>8411</v>
      </c>
      <c r="E342" t="s">
        <v>8219</v>
      </c>
      <c r="F342" t="s">
        <v>8310</v>
      </c>
      <c r="G342" t="s">
        <v>8315</v>
      </c>
    </row>
    <row r="343" spans="1:7" x14ac:dyDescent="0.35">
      <c r="A343">
        <v>3500</v>
      </c>
      <c r="B343" t="s">
        <v>8412</v>
      </c>
      <c r="C343">
        <v>3735</v>
      </c>
      <c r="D343" t="s">
        <v>8412</v>
      </c>
      <c r="E343" t="s">
        <v>8219</v>
      </c>
      <c r="F343" t="s">
        <v>8310</v>
      </c>
      <c r="G343" t="s">
        <v>8315</v>
      </c>
    </row>
    <row r="344" spans="1:7" x14ac:dyDescent="0.35">
      <c r="A344">
        <v>55000</v>
      </c>
      <c r="B344" t="s">
        <v>8402</v>
      </c>
      <c r="C344">
        <v>55201.52</v>
      </c>
      <c r="D344" t="s">
        <v>8402</v>
      </c>
      <c r="E344" t="s">
        <v>8219</v>
      </c>
      <c r="F344" t="s">
        <v>8310</v>
      </c>
      <c r="G344" t="s">
        <v>8315</v>
      </c>
    </row>
    <row r="345" spans="1:7" x14ac:dyDescent="0.35">
      <c r="A345">
        <v>30000</v>
      </c>
      <c r="B345" t="s">
        <v>8409</v>
      </c>
      <c r="C345">
        <v>30608.59</v>
      </c>
      <c r="D345" t="s">
        <v>8409</v>
      </c>
      <c r="E345" t="s">
        <v>8219</v>
      </c>
      <c r="F345" t="s">
        <v>8310</v>
      </c>
      <c r="G345" t="s">
        <v>8315</v>
      </c>
    </row>
    <row r="346" spans="1:7" x14ac:dyDescent="0.35">
      <c r="A346">
        <v>33500</v>
      </c>
      <c r="B346" t="s">
        <v>8409</v>
      </c>
      <c r="C346">
        <v>34198</v>
      </c>
      <c r="D346" t="s">
        <v>8409</v>
      </c>
      <c r="E346" t="s">
        <v>8219</v>
      </c>
      <c r="F346" t="s">
        <v>8310</v>
      </c>
      <c r="G346" t="s">
        <v>8315</v>
      </c>
    </row>
    <row r="347" spans="1:7" x14ac:dyDescent="0.35">
      <c r="A347">
        <v>14500</v>
      </c>
      <c r="B347" t="s">
        <v>8405</v>
      </c>
      <c r="C347">
        <v>17875</v>
      </c>
      <c r="D347" t="s">
        <v>8406</v>
      </c>
      <c r="E347" t="s">
        <v>8219</v>
      </c>
      <c r="F347" t="s">
        <v>8310</v>
      </c>
      <c r="G347" t="s">
        <v>8315</v>
      </c>
    </row>
    <row r="348" spans="1:7" x14ac:dyDescent="0.35">
      <c r="A348">
        <v>10000</v>
      </c>
      <c r="B348" t="s">
        <v>8405</v>
      </c>
      <c r="C348">
        <v>17028.88</v>
      </c>
      <c r="D348" t="s">
        <v>8406</v>
      </c>
      <c r="E348" t="s">
        <v>8219</v>
      </c>
      <c r="F348" t="s">
        <v>8310</v>
      </c>
      <c r="G348" t="s">
        <v>8315</v>
      </c>
    </row>
    <row r="349" spans="1:7" x14ac:dyDescent="0.35">
      <c r="A349">
        <v>40000</v>
      </c>
      <c r="B349" t="s">
        <v>8411</v>
      </c>
      <c r="C349">
        <v>44636.2</v>
      </c>
      <c r="D349" t="s">
        <v>8411</v>
      </c>
      <c r="E349" t="s">
        <v>8219</v>
      </c>
      <c r="F349" t="s">
        <v>8310</v>
      </c>
      <c r="G349" t="s">
        <v>8315</v>
      </c>
    </row>
    <row r="350" spans="1:7" x14ac:dyDescent="0.35">
      <c r="A350">
        <v>10000</v>
      </c>
      <c r="B350" t="s">
        <v>8405</v>
      </c>
      <c r="C350">
        <v>10300</v>
      </c>
      <c r="D350" t="s">
        <v>8405</v>
      </c>
      <c r="E350" t="s">
        <v>8219</v>
      </c>
      <c r="F350" t="s">
        <v>8310</v>
      </c>
      <c r="G350" t="s">
        <v>8315</v>
      </c>
    </row>
    <row r="351" spans="1:7" x14ac:dyDescent="0.35">
      <c r="A351">
        <v>11260</v>
      </c>
      <c r="B351" t="s">
        <v>8405</v>
      </c>
      <c r="C351">
        <v>12007.18</v>
      </c>
      <c r="D351" t="s">
        <v>8405</v>
      </c>
      <c r="E351" t="s">
        <v>8219</v>
      </c>
      <c r="F351" t="s">
        <v>8310</v>
      </c>
      <c r="G351" t="s">
        <v>8315</v>
      </c>
    </row>
    <row r="352" spans="1:7" x14ac:dyDescent="0.35">
      <c r="A352">
        <v>25000</v>
      </c>
      <c r="B352" t="s">
        <v>8408</v>
      </c>
      <c r="C352">
        <v>28690</v>
      </c>
      <c r="D352" t="s">
        <v>8408</v>
      </c>
      <c r="E352" t="s">
        <v>8219</v>
      </c>
      <c r="F352" t="s">
        <v>8310</v>
      </c>
      <c r="G352" t="s">
        <v>8315</v>
      </c>
    </row>
    <row r="353" spans="1:7" x14ac:dyDescent="0.35">
      <c r="A353">
        <v>34000</v>
      </c>
      <c r="B353" t="s">
        <v>8409</v>
      </c>
      <c r="C353">
        <v>43296</v>
      </c>
      <c r="D353" t="s">
        <v>8411</v>
      </c>
      <c r="E353" t="s">
        <v>8219</v>
      </c>
      <c r="F353" t="s">
        <v>8310</v>
      </c>
      <c r="G353" t="s">
        <v>8315</v>
      </c>
    </row>
    <row r="354" spans="1:7" x14ac:dyDescent="0.35">
      <c r="A354">
        <v>10000</v>
      </c>
      <c r="B354" t="s">
        <v>8405</v>
      </c>
      <c r="C354">
        <v>11656</v>
      </c>
      <c r="D354" t="s">
        <v>8405</v>
      </c>
      <c r="E354" t="s">
        <v>8219</v>
      </c>
      <c r="F354" t="s">
        <v>8310</v>
      </c>
      <c r="G354" t="s">
        <v>8315</v>
      </c>
    </row>
    <row r="355" spans="1:7" x14ac:dyDescent="0.35">
      <c r="A355">
        <v>58425</v>
      </c>
      <c r="B355" t="s">
        <v>8402</v>
      </c>
      <c r="C355">
        <v>63460.18</v>
      </c>
      <c r="D355" t="s">
        <v>8402</v>
      </c>
      <c r="E355" t="s">
        <v>8219</v>
      </c>
      <c r="F355" t="s">
        <v>8310</v>
      </c>
      <c r="G355" t="s">
        <v>8315</v>
      </c>
    </row>
    <row r="356" spans="1:7" x14ac:dyDescent="0.35">
      <c r="A356">
        <v>3500</v>
      </c>
      <c r="B356" t="s">
        <v>8412</v>
      </c>
      <c r="C356">
        <v>3638</v>
      </c>
      <c r="D356" t="s">
        <v>8412</v>
      </c>
      <c r="E356" t="s">
        <v>8219</v>
      </c>
      <c r="F356" t="s">
        <v>8310</v>
      </c>
      <c r="G356" t="s">
        <v>8315</v>
      </c>
    </row>
    <row r="357" spans="1:7" x14ac:dyDescent="0.35">
      <c r="A357">
        <v>35000</v>
      </c>
      <c r="B357" t="s">
        <v>8410</v>
      </c>
      <c r="C357">
        <v>40690</v>
      </c>
      <c r="D357" t="s">
        <v>8411</v>
      </c>
      <c r="E357" t="s">
        <v>8219</v>
      </c>
      <c r="F357" t="s">
        <v>8310</v>
      </c>
      <c r="G357" t="s">
        <v>8315</v>
      </c>
    </row>
    <row r="358" spans="1:7" x14ac:dyDescent="0.35">
      <c r="A358">
        <v>7500</v>
      </c>
      <c r="B358" t="s">
        <v>8404</v>
      </c>
      <c r="C358">
        <v>7701.93</v>
      </c>
      <c r="D358" t="s">
        <v>8404</v>
      </c>
      <c r="E358" t="s">
        <v>8219</v>
      </c>
      <c r="F358" t="s">
        <v>8310</v>
      </c>
      <c r="G358" t="s">
        <v>8315</v>
      </c>
    </row>
    <row r="359" spans="1:7" x14ac:dyDescent="0.35">
      <c r="A359">
        <v>15000</v>
      </c>
      <c r="B359" t="s">
        <v>8406</v>
      </c>
      <c r="C359">
        <v>26100</v>
      </c>
      <c r="D359" t="s">
        <v>8408</v>
      </c>
      <c r="E359" t="s">
        <v>8219</v>
      </c>
      <c r="F359" t="s">
        <v>8310</v>
      </c>
      <c r="G359" t="s">
        <v>8315</v>
      </c>
    </row>
    <row r="360" spans="1:7" x14ac:dyDescent="0.35">
      <c r="A360">
        <v>50000</v>
      </c>
      <c r="B360" t="s">
        <v>8402</v>
      </c>
      <c r="C360">
        <v>51544</v>
      </c>
      <c r="D360" t="s">
        <v>8402</v>
      </c>
      <c r="E360" t="s">
        <v>8219</v>
      </c>
      <c r="F360" t="s">
        <v>8310</v>
      </c>
      <c r="G360" t="s">
        <v>8315</v>
      </c>
    </row>
    <row r="361" spans="1:7" x14ac:dyDescent="0.35">
      <c r="A361">
        <v>24200</v>
      </c>
      <c r="B361" t="s">
        <v>8407</v>
      </c>
      <c r="C361">
        <v>25375</v>
      </c>
      <c r="D361" t="s">
        <v>8408</v>
      </c>
      <c r="E361" t="s">
        <v>8219</v>
      </c>
      <c r="F361" t="s">
        <v>8310</v>
      </c>
      <c r="G361" t="s">
        <v>8315</v>
      </c>
    </row>
    <row r="362" spans="1:7" x14ac:dyDescent="0.35">
      <c r="A362">
        <v>12000</v>
      </c>
      <c r="B362" t="s">
        <v>8405</v>
      </c>
      <c r="C362">
        <v>12165</v>
      </c>
      <c r="D362" t="s">
        <v>8405</v>
      </c>
      <c r="E362" t="s">
        <v>8219</v>
      </c>
      <c r="F362" t="s">
        <v>8310</v>
      </c>
      <c r="G362" t="s">
        <v>8315</v>
      </c>
    </row>
    <row r="363" spans="1:7" x14ac:dyDescent="0.35">
      <c r="A363">
        <v>35000</v>
      </c>
      <c r="B363" t="s">
        <v>8410</v>
      </c>
      <c r="C363">
        <v>38876.949999999997</v>
      </c>
      <c r="D363" t="s">
        <v>8410</v>
      </c>
      <c r="E363" t="s">
        <v>8219</v>
      </c>
      <c r="F363" t="s">
        <v>8310</v>
      </c>
      <c r="G363" t="s">
        <v>8315</v>
      </c>
    </row>
    <row r="364" spans="1:7" x14ac:dyDescent="0.35">
      <c r="A364">
        <v>9665</v>
      </c>
      <c r="B364" t="s">
        <v>8404</v>
      </c>
      <c r="C364">
        <v>12000</v>
      </c>
      <c r="D364" t="s">
        <v>8405</v>
      </c>
      <c r="E364" t="s">
        <v>8219</v>
      </c>
      <c r="F364" t="s">
        <v>8310</v>
      </c>
      <c r="G364" t="s">
        <v>8315</v>
      </c>
    </row>
    <row r="365" spans="1:7" x14ac:dyDescent="0.35">
      <c r="A365">
        <v>8925</v>
      </c>
      <c r="B365" t="s">
        <v>8404</v>
      </c>
      <c r="C365">
        <v>9044</v>
      </c>
      <c r="D365" t="s">
        <v>8404</v>
      </c>
      <c r="E365" t="s">
        <v>8219</v>
      </c>
      <c r="F365" t="s">
        <v>8310</v>
      </c>
      <c r="G365" t="s">
        <v>8315</v>
      </c>
    </row>
    <row r="366" spans="1:7" x14ac:dyDescent="0.35">
      <c r="A366">
        <v>7000</v>
      </c>
      <c r="B366" t="s">
        <v>8404</v>
      </c>
      <c r="C366">
        <v>7711.3</v>
      </c>
      <c r="D366" t="s">
        <v>8404</v>
      </c>
      <c r="E366" t="s">
        <v>8219</v>
      </c>
      <c r="F366" t="s">
        <v>8310</v>
      </c>
      <c r="G366" t="s">
        <v>8315</v>
      </c>
    </row>
    <row r="367" spans="1:7" x14ac:dyDescent="0.35">
      <c r="A367">
        <v>15000</v>
      </c>
      <c r="B367" t="s">
        <v>8406</v>
      </c>
      <c r="C367">
        <v>15596</v>
      </c>
      <c r="D367" t="s">
        <v>8406</v>
      </c>
      <c r="E367" t="s">
        <v>8219</v>
      </c>
      <c r="F367" t="s">
        <v>8310</v>
      </c>
      <c r="G367" t="s">
        <v>8315</v>
      </c>
    </row>
    <row r="368" spans="1:7" x14ac:dyDescent="0.35">
      <c r="A368">
        <v>38000</v>
      </c>
      <c r="B368" t="s">
        <v>8410</v>
      </c>
      <c r="C368">
        <v>38500</v>
      </c>
      <c r="D368" t="s">
        <v>8410</v>
      </c>
      <c r="E368" t="s">
        <v>8219</v>
      </c>
      <c r="F368" t="s">
        <v>8310</v>
      </c>
      <c r="G368" t="s">
        <v>8315</v>
      </c>
    </row>
    <row r="369" spans="1:7" x14ac:dyDescent="0.35">
      <c r="A369">
        <v>10000</v>
      </c>
      <c r="B369" t="s">
        <v>8405</v>
      </c>
      <c r="C369">
        <v>10335.01</v>
      </c>
      <c r="D369" t="s">
        <v>8405</v>
      </c>
      <c r="E369" t="s">
        <v>8219</v>
      </c>
      <c r="F369" t="s">
        <v>8310</v>
      </c>
      <c r="G369" t="s">
        <v>8315</v>
      </c>
    </row>
    <row r="370" spans="1:7" x14ac:dyDescent="0.35">
      <c r="A370">
        <v>12500</v>
      </c>
      <c r="B370" t="s">
        <v>8405</v>
      </c>
      <c r="C370">
        <v>13014</v>
      </c>
      <c r="D370" t="s">
        <v>8405</v>
      </c>
      <c r="E370" t="s">
        <v>8219</v>
      </c>
      <c r="F370" t="s">
        <v>8310</v>
      </c>
      <c r="G370" t="s">
        <v>8315</v>
      </c>
    </row>
    <row r="371" spans="1:7" x14ac:dyDescent="0.35">
      <c r="A371">
        <v>6500</v>
      </c>
      <c r="B371" t="s">
        <v>8404</v>
      </c>
      <c r="C371">
        <v>7160.12</v>
      </c>
      <c r="D371" t="s">
        <v>8404</v>
      </c>
      <c r="E371" t="s">
        <v>8219</v>
      </c>
      <c r="F371" t="s">
        <v>8310</v>
      </c>
      <c r="G371" t="s">
        <v>8315</v>
      </c>
    </row>
    <row r="372" spans="1:7" x14ac:dyDescent="0.35">
      <c r="A372">
        <v>25000</v>
      </c>
      <c r="B372" t="s">
        <v>8408</v>
      </c>
      <c r="C372">
        <v>30505</v>
      </c>
      <c r="D372" t="s">
        <v>8409</v>
      </c>
      <c r="E372" t="s">
        <v>8219</v>
      </c>
      <c r="F372" t="s">
        <v>8310</v>
      </c>
      <c r="G372" t="s">
        <v>8315</v>
      </c>
    </row>
    <row r="373" spans="1:7" x14ac:dyDescent="0.35">
      <c r="A373">
        <v>150000</v>
      </c>
      <c r="B373" t="s">
        <v>8402</v>
      </c>
      <c r="C373">
        <v>171253</v>
      </c>
      <c r="D373" t="s">
        <v>8402</v>
      </c>
      <c r="E373" t="s">
        <v>8219</v>
      </c>
      <c r="F373" t="s">
        <v>8310</v>
      </c>
      <c r="G373" t="s">
        <v>8315</v>
      </c>
    </row>
    <row r="374" spans="1:7" x14ac:dyDescent="0.35">
      <c r="A374">
        <v>300</v>
      </c>
      <c r="B374" t="s">
        <v>8403</v>
      </c>
      <c r="C374">
        <v>376</v>
      </c>
      <c r="D374" t="s">
        <v>8403</v>
      </c>
      <c r="E374" t="s">
        <v>8219</v>
      </c>
      <c r="F374" t="s">
        <v>8310</v>
      </c>
      <c r="G374" t="s">
        <v>8315</v>
      </c>
    </row>
    <row r="375" spans="1:7" x14ac:dyDescent="0.35">
      <c r="A375">
        <v>7500</v>
      </c>
      <c r="B375" t="s">
        <v>8404</v>
      </c>
      <c r="C375">
        <v>8000</v>
      </c>
      <c r="D375" t="s">
        <v>8404</v>
      </c>
      <c r="E375" t="s">
        <v>8219</v>
      </c>
      <c r="F375" t="s">
        <v>8310</v>
      </c>
      <c r="G375" t="s">
        <v>8315</v>
      </c>
    </row>
    <row r="376" spans="1:7" x14ac:dyDescent="0.35">
      <c r="A376">
        <v>6000</v>
      </c>
      <c r="B376" t="s">
        <v>8404</v>
      </c>
      <c r="C376">
        <v>7839</v>
      </c>
      <c r="D376" t="s">
        <v>8404</v>
      </c>
      <c r="E376" t="s">
        <v>8219</v>
      </c>
      <c r="F376" t="s">
        <v>8310</v>
      </c>
      <c r="G376" t="s">
        <v>8315</v>
      </c>
    </row>
    <row r="377" spans="1:7" x14ac:dyDescent="0.35">
      <c r="A377">
        <v>500</v>
      </c>
      <c r="B377" t="s">
        <v>8403</v>
      </c>
      <c r="C377">
        <v>600</v>
      </c>
      <c r="D377" t="s">
        <v>8403</v>
      </c>
      <c r="E377" t="s">
        <v>8219</v>
      </c>
      <c r="F377" t="s">
        <v>8310</v>
      </c>
      <c r="G377" t="s">
        <v>8315</v>
      </c>
    </row>
    <row r="378" spans="1:7" x14ac:dyDescent="0.35">
      <c r="A378">
        <v>2450</v>
      </c>
      <c r="B378" t="s">
        <v>8412</v>
      </c>
      <c r="C378">
        <v>2596</v>
      </c>
      <c r="D378" t="s">
        <v>8412</v>
      </c>
      <c r="E378" t="s">
        <v>8219</v>
      </c>
      <c r="F378" t="s">
        <v>8310</v>
      </c>
      <c r="G378" t="s">
        <v>8315</v>
      </c>
    </row>
    <row r="379" spans="1:7" x14ac:dyDescent="0.35">
      <c r="A379">
        <v>12000</v>
      </c>
      <c r="B379" t="s">
        <v>8405</v>
      </c>
      <c r="C379">
        <v>13728</v>
      </c>
      <c r="D379" t="s">
        <v>8405</v>
      </c>
      <c r="E379" t="s">
        <v>8219</v>
      </c>
      <c r="F379" t="s">
        <v>8310</v>
      </c>
      <c r="G379" t="s">
        <v>8315</v>
      </c>
    </row>
    <row r="380" spans="1:7" x14ac:dyDescent="0.35">
      <c r="A380">
        <v>3000</v>
      </c>
      <c r="B380" t="s">
        <v>8412</v>
      </c>
      <c r="C380">
        <v>3353</v>
      </c>
      <c r="D380" t="s">
        <v>8412</v>
      </c>
      <c r="E380" t="s">
        <v>8219</v>
      </c>
      <c r="F380" t="s">
        <v>8310</v>
      </c>
      <c r="G380" t="s">
        <v>8315</v>
      </c>
    </row>
    <row r="381" spans="1:7" x14ac:dyDescent="0.35">
      <c r="A381">
        <v>15000</v>
      </c>
      <c r="B381" t="s">
        <v>8406</v>
      </c>
      <c r="C381">
        <v>17412</v>
      </c>
      <c r="D381" t="s">
        <v>8406</v>
      </c>
      <c r="E381" t="s">
        <v>8219</v>
      </c>
      <c r="F381" t="s">
        <v>8310</v>
      </c>
      <c r="G381" t="s">
        <v>8315</v>
      </c>
    </row>
    <row r="382" spans="1:7" x14ac:dyDescent="0.35">
      <c r="A382">
        <v>4000</v>
      </c>
      <c r="B382" t="s">
        <v>8412</v>
      </c>
      <c r="C382">
        <v>5660</v>
      </c>
      <c r="D382" t="s">
        <v>8404</v>
      </c>
      <c r="E382" t="s">
        <v>8219</v>
      </c>
      <c r="F382" t="s">
        <v>8310</v>
      </c>
      <c r="G382" t="s">
        <v>8315</v>
      </c>
    </row>
    <row r="383" spans="1:7" x14ac:dyDescent="0.35">
      <c r="A383">
        <v>25000</v>
      </c>
      <c r="B383" t="s">
        <v>8408</v>
      </c>
      <c r="C383">
        <v>26182.5</v>
      </c>
      <c r="D383" t="s">
        <v>8408</v>
      </c>
      <c r="E383" t="s">
        <v>8219</v>
      </c>
      <c r="F383" t="s">
        <v>8310</v>
      </c>
      <c r="G383" t="s">
        <v>8315</v>
      </c>
    </row>
    <row r="384" spans="1:7" x14ac:dyDescent="0.35">
      <c r="A384">
        <v>600</v>
      </c>
      <c r="B384" t="s">
        <v>8403</v>
      </c>
      <c r="C384">
        <v>1535</v>
      </c>
      <c r="D384" t="s">
        <v>8412</v>
      </c>
      <c r="E384" t="s">
        <v>8219</v>
      </c>
      <c r="F384" t="s">
        <v>8310</v>
      </c>
      <c r="G384" t="s">
        <v>8315</v>
      </c>
    </row>
    <row r="385" spans="1:7" x14ac:dyDescent="0.35">
      <c r="A385">
        <v>999</v>
      </c>
      <c r="B385" t="s">
        <v>8403</v>
      </c>
      <c r="C385">
        <v>2065</v>
      </c>
      <c r="D385" t="s">
        <v>8412</v>
      </c>
      <c r="E385" t="s">
        <v>8219</v>
      </c>
      <c r="F385" t="s">
        <v>8310</v>
      </c>
      <c r="G385" t="s">
        <v>8315</v>
      </c>
    </row>
    <row r="386" spans="1:7" x14ac:dyDescent="0.35">
      <c r="A386">
        <v>20000</v>
      </c>
      <c r="B386" t="s">
        <v>8407</v>
      </c>
      <c r="C386">
        <v>22421</v>
      </c>
      <c r="D386" t="s">
        <v>8407</v>
      </c>
      <c r="E386" t="s">
        <v>8219</v>
      </c>
      <c r="F386" t="s">
        <v>8310</v>
      </c>
      <c r="G386" t="s">
        <v>8315</v>
      </c>
    </row>
    <row r="387" spans="1:7" x14ac:dyDescent="0.35">
      <c r="A387">
        <v>25000</v>
      </c>
      <c r="B387" t="s">
        <v>8408</v>
      </c>
      <c r="C387">
        <v>26495.5</v>
      </c>
      <c r="D387" t="s">
        <v>8408</v>
      </c>
      <c r="E387" t="s">
        <v>8219</v>
      </c>
      <c r="F387" t="s">
        <v>8310</v>
      </c>
      <c r="G387" t="s">
        <v>8315</v>
      </c>
    </row>
    <row r="388" spans="1:7" x14ac:dyDescent="0.35">
      <c r="A388">
        <v>600</v>
      </c>
      <c r="B388" t="s">
        <v>8403</v>
      </c>
      <c r="C388">
        <v>601</v>
      </c>
      <c r="D388" t="s">
        <v>8403</v>
      </c>
      <c r="E388" t="s">
        <v>8219</v>
      </c>
      <c r="F388" t="s">
        <v>8310</v>
      </c>
      <c r="G388" t="s">
        <v>8315</v>
      </c>
    </row>
    <row r="389" spans="1:7" x14ac:dyDescent="0.35">
      <c r="A389">
        <v>38000</v>
      </c>
      <c r="B389" t="s">
        <v>8410</v>
      </c>
      <c r="C389">
        <v>81316</v>
      </c>
      <c r="D389" t="s">
        <v>8402</v>
      </c>
      <c r="E389" t="s">
        <v>8219</v>
      </c>
      <c r="F389" t="s">
        <v>8310</v>
      </c>
      <c r="G389" t="s">
        <v>8315</v>
      </c>
    </row>
    <row r="390" spans="1:7" x14ac:dyDescent="0.35">
      <c r="A390">
        <v>5000</v>
      </c>
      <c r="B390" t="s">
        <v>8404</v>
      </c>
      <c r="C390">
        <v>6308</v>
      </c>
      <c r="D390" t="s">
        <v>8404</v>
      </c>
      <c r="E390" t="s">
        <v>8219</v>
      </c>
      <c r="F390" t="s">
        <v>8310</v>
      </c>
      <c r="G390" t="s">
        <v>8315</v>
      </c>
    </row>
    <row r="391" spans="1:7" x14ac:dyDescent="0.35">
      <c r="A391">
        <v>68000</v>
      </c>
      <c r="B391" t="s">
        <v>8402</v>
      </c>
      <c r="C391">
        <v>123444.12</v>
      </c>
      <c r="D391" t="s">
        <v>8402</v>
      </c>
      <c r="E391" t="s">
        <v>8219</v>
      </c>
      <c r="F391" t="s">
        <v>8310</v>
      </c>
      <c r="G391" t="s">
        <v>8315</v>
      </c>
    </row>
    <row r="392" spans="1:7" x14ac:dyDescent="0.35">
      <c r="A392">
        <v>1000</v>
      </c>
      <c r="B392" t="s">
        <v>8412</v>
      </c>
      <c r="C392">
        <v>1000</v>
      </c>
      <c r="D392" t="s">
        <v>8412</v>
      </c>
      <c r="E392" t="s">
        <v>8219</v>
      </c>
      <c r="F392" t="s">
        <v>8310</v>
      </c>
      <c r="G392" t="s">
        <v>8315</v>
      </c>
    </row>
    <row r="393" spans="1:7" x14ac:dyDescent="0.35">
      <c r="A393">
        <v>20000</v>
      </c>
      <c r="B393" t="s">
        <v>8407</v>
      </c>
      <c r="C393">
        <v>20122</v>
      </c>
      <c r="D393" t="s">
        <v>8407</v>
      </c>
      <c r="E393" t="s">
        <v>8219</v>
      </c>
      <c r="F393" t="s">
        <v>8310</v>
      </c>
      <c r="G393" t="s">
        <v>8315</v>
      </c>
    </row>
    <row r="394" spans="1:7" x14ac:dyDescent="0.35">
      <c r="A394">
        <v>18500</v>
      </c>
      <c r="B394" t="s">
        <v>8406</v>
      </c>
      <c r="C394">
        <v>18667</v>
      </c>
      <c r="D394" t="s">
        <v>8406</v>
      </c>
      <c r="E394" t="s">
        <v>8219</v>
      </c>
      <c r="F394" t="s">
        <v>8310</v>
      </c>
      <c r="G394" t="s">
        <v>8315</v>
      </c>
    </row>
    <row r="395" spans="1:7" x14ac:dyDescent="0.35">
      <c r="A395">
        <v>50000</v>
      </c>
      <c r="B395" t="s">
        <v>8402</v>
      </c>
      <c r="C395">
        <v>55223</v>
      </c>
      <c r="D395" t="s">
        <v>8402</v>
      </c>
      <c r="E395" t="s">
        <v>8219</v>
      </c>
      <c r="F395" t="s">
        <v>8310</v>
      </c>
      <c r="G395" t="s">
        <v>8315</v>
      </c>
    </row>
    <row r="396" spans="1:7" x14ac:dyDescent="0.35">
      <c r="A396">
        <v>4700</v>
      </c>
      <c r="B396" t="s">
        <v>8412</v>
      </c>
      <c r="C396">
        <v>5259</v>
      </c>
      <c r="D396" t="s">
        <v>8404</v>
      </c>
      <c r="E396" t="s">
        <v>8219</v>
      </c>
      <c r="F396" t="s">
        <v>8310</v>
      </c>
      <c r="G396" t="s">
        <v>8315</v>
      </c>
    </row>
    <row r="397" spans="1:7" x14ac:dyDescent="0.35">
      <c r="A397">
        <v>10000</v>
      </c>
      <c r="B397" t="s">
        <v>8405</v>
      </c>
      <c r="C397">
        <v>10804.45</v>
      </c>
      <c r="D397" t="s">
        <v>8405</v>
      </c>
      <c r="E397" t="s">
        <v>8219</v>
      </c>
      <c r="F397" t="s">
        <v>8310</v>
      </c>
      <c r="G397" t="s">
        <v>8315</v>
      </c>
    </row>
    <row r="398" spans="1:7" x14ac:dyDescent="0.35">
      <c r="A398">
        <v>15000</v>
      </c>
      <c r="B398" t="s">
        <v>8406</v>
      </c>
      <c r="C398">
        <v>16000</v>
      </c>
      <c r="D398" t="s">
        <v>8406</v>
      </c>
      <c r="E398" t="s">
        <v>8219</v>
      </c>
      <c r="F398" t="s">
        <v>8310</v>
      </c>
      <c r="G398" t="s">
        <v>8315</v>
      </c>
    </row>
    <row r="399" spans="1:7" x14ac:dyDescent="0.35">
      <c r="A399">
        <v>12444</v>
      </c>
      <c r="B399" t="s">
        <v>8405</v>
      </c>
      <c r="C399">
        <v>12929.35</v>
      </c>
      <c r="D399" t="s">
        <v>8405</v>
      </c>
      <c r="E399" t="s">
        <v>8219</v>
      </c>
      <c r="F399" t="s">
        <v>8310</v>
      </c>
      <c r="G399" t="s">
        <v>8315</v>
      </c>
    </row>
    <row r="400" spans="1:7" x14ac:dyDescent="0.35">
      <c r="A400">
        <v>7500</v>
      </c>
      <c r="B400" t="s">
        <v>8404</v>
      </c>
      <c r="C400">
        <v>9387</v>
      </c>
      <c r="D400" t="s">
        <v>8404</v>
      </c>
      <c r="E400" t="s">
        <v>8219</v>
      </c>
      <c r="F400" t="s">
        <v>8310</v>
      </c>
      <c r="G400" t="s">
        <v>8315</v>
      </c>
    </row>
    <row r="401" spans="1:7" x14ac:dyDescent="0.35">
      <c r="A401">
        <v>20000</v>
      </c>
      <c r="B401" t="s">
        <v>8407</v>
      </c>
      <c r="C401">
        <v>21361</v>
      </c>
      <c r="D401" t="s">
        <v>8407</v>
      </c>
      <c r="E401" t="s">
        <v>8219</v>
      </c>
      <c r="F401" t="s">
        <v>8310</v>
      </c>
      <c r="G401" t="s">
        <v>8315</v>
      </c>
    </row>
    <row r="402" spans="1:7" x14ac:dyDescent="0.35">
      <c r="A402">
        <v>10000</v>
      </c>
      <c r="B402" t="s">
        <v>8405</v>
      </c>
      <c r="C402">
        <v>11230.25</v>
      </c>
      <c r="D402" t="s">
        <v>8405</v>
      </c>
      <c r="E402" t="s">
        <v>8219</v>
      </c>
      <c r="F402" t="s">
        <v>8310</v>
      </c>
      <c r="G402" t="s">
        <v>8315</v>
      </c>
    </row>
    <row r="403" spans="1:7" x14ac:dyDescent="0.35">
      <c r="A403">
        <v>50000</v>
      </c>
      <c r="B403" t="s">
        <v>8402</v>
      </c>
      <c r="C403">
        <v>51906</v>
      </c>
      <c r="D403" t="s">
        <v>8402</v>
      </c>
      <c r="E403" t="s">
        <v>8219</v>
      </c>
      <c r="F403" t="s">
        <v>8310</v>
      </c>
      <c r="G403" t="s">
        <v>8315</v>
      </c>
    </row>
    <row r="404" spans="1:7" x14ac:dyDescent="0.35">
      <c r="A404">
        <v>2000</v>
      </c>
      <c r="B404" t="s">
        <v>8412</v>
      </c>
      <c r="C404">
        <v>2833</v>
      </c>
      <c r="D404" t="s">
        <v>8412</v>
      </c>
      <c r="E404" t="s">
        <v>8219</v>
      </c>
      <c r="F404" t="s">
        <v>8310</v>
      </c>
      <c r="G404" t="s">
        <v>8315</v>
      </c>
    </row>
    <row r="405" spans="1:7" x14ac:dyDescent="0.35">
      <c r="A405">
        <v>5000</v>
      </c>
      <c r="B405" t="s">
        <v>8404</v>
      </c>
      <c r="C405">
        <v>5263</v>
      </c>
      <c r="D405" t="s">
        <v>8404</v>
      </c>
      <c r="E405" t="s">
        <v>8219</v>
      </c>
      <c r="F405" t="s">
        <v>8310</v>
      </c>
      <c r="G405" t="s">
        <v>8315</v>
      </c>
    </row>
    <row r="406" spans="1:7" x14ac:dyDescent="0.35">
      <c r="A406">
        <v>35000</v>
      </c>
      <c r="B406" t="s">
        <v>8410</v>
      </c>
      <c r="C406">
        <v>36082</v>
      </c>
      <c r="D406" t="s">
        <v>8410</v>
      </c>
      <c r="E406" t="s">
        <v>8219</v>
      </c>
      <c r="F406" t="s">
        <v>8310</v>
      </c>
      <c r="G406" t="s">
        <v>8315</v>
      </c>
    </row>
    <row r="407" spans="1:7" x14ac:dyDescent="0.35">
      <c r="A407">
        <v>2820</v>
      </c>
      <c r="B407" t="s">
        <v>8412</v>
      </c>
      <c r="C407">
        <v>3036</v>
      </c>
      <c r="D407" t="s">
        <v>8412</v>
      </c>
      <c r="E407" t="s">
        <v>8219</v>
      </c>
      <c r="F407" t="s">
        <v>8310</v>
      </c>
      <c r="G407" t="s">
        <v>8315</v>
      </c>
    </row>
    <row r="408" spans="1:7" x14ac:dyDescent="0.35">
      <c r="A408">
        <v>2800</v>
      </c>
      <c r="B408" t="s">
        <v>8412</v>
      </c>
      <c r="C408">
        <v>3015.73</v>
      </c>
      <c r="D408" t="s">
        <v>8412</v>
      </c>
      <c r="E408" t="s">
        <v>8219</v>
      </c>
      <c r="F408" t="s">
        <v>8310</v>
      </c>
      <c r="G408" t="s">
        <v>8315</v>
      </c>
    </row>
    <row r="409" spans="1:7" x14ac:dyDescent="0.35">
      <c r="A409">
        <v>2000</v>
      </c>
      <c r="B409" t="s">
        <v>8412</v>
      </c>
      <c r="C409">
        <v>2031</v>
      </c>
      <c r="D409" t="s">
        <v>8412</v>
      </c>
      <c r="E409" t="s">
        <v>8219</v>
      </c>
      <c r="F409" t="s">
        <v>8310</v>
      </c>
      <c r="G409" t="s">
        <v>8315</v>
      </c>
    </row>
    <row r="410" spans="1:7" x14ac:dyDescent="0.35">
      <c r="A410">
        <v>6000</v>
      </c>
      <c r="B410" t="s">
        <v>8404</v>
      </c>
      <c r="C410">
        <v>6086.26</v>
      </c>
      <c r="D410" t="s">
        <v>8404</v>
      </c>
      <c r="E410" t="s">
        <v>8219</v>
      </c>
      <c r="F410" t="s">
        <v>8310</v>
      </c>
      <c r="G410" t="s">
        <v>8315</v>
      </c>
    </row>
    <row r="411" spans="1:7" x14ac:dyDescent="0.35">
      <c r="A411">
        <v>500</v>
      </c>
      <c r="B411" t="s">
        <v>8403</v>
      </c>
      <c r="C411">
        <v>684</v>
      </c>
      <c r="D411" t="s">
        <v>8403</v>
      </c>
      <c r="E411" t="s">
        <v>8219</v>
      </c>
      <c r="F411" t="s">
        <v>8310</v>
      </c>
      <c r="G411" t="s">
        <v>8315</v>
      </c>
    </row>
    <row r="412" spans="1:7" x14ac:dyDescent="0.35">
      <c r="A412">
        <v>1000</v>
      </c>
      <c r="B412" t="s">
        <v>8412</v>
      </c>
      <c r="C412">
        <v>1283</v>
      </c>
      <c r="D412" t="s">
        <v>8412</v>
      </c>
      <c r="E412" t="s">
        <v>8219</v>
      </c>
      <c r="F412" t="s">
        <v>8310</v>
      </c>
      <c r="G412" t="s">
        <v>8315</v>
      </c>
    </row>
    <row r="413" spans="1:7" x14ac:dyDescent="0.35">
      <c r="A413">
        <v>30000</v>
      </c>
      <c r="B413" t="s">
        <v>8409</v>
      </c>
      <c r="C413">
        <v>30315</v>
      </c>
      <c r="D413" t="s">
        <v>8409</v>
      </c>
      <c r="E413" t="s">
        <v>8219</v>
      </c>
      <c r="F413" t="s">
        <v>8310</v>
      </c>
      <c r="G413" t="s">
        <v>8315</v>
      </c>
    </row>
    <row r="414" spans="1:7" x14ac:dyDescent="0.35">
      <c r="A414">
        <v>2500</v>
      </c>
      <c r="B414" t="s">
        <v>8412</v>
      </c>
      <c r="C414">
        <v>3171</v>
      </c>
      <c r="D414" t="s">
        <v>8412</v>
      </c>
      <c r="E414" t="s">
        <v>8219</v>
      </c>
      <c r="F414" t="s">
        <v>8310</v>
      </c>
      <c r="G414" t="s">
        <v>8315</v>
      </c>
    </row>
    <row r="415" spans="1:7" x14ac:dyDescent="0.35">
      <c r="A415">
        <v>12800</v>
      </c>
      <c r="B415" t="s">
        <v>8405</v>
      </c>
      <c r="C415">
        <v>13451</v>
      </c>
      <c r="D415" t="s">
        <v>8405</v>
      </c>
      <c r="E415" t="s">
        <v>8219</v>
      </c>
      <c r="F415" t="s">
        <v>8310</v>
      </c>
      <c r="G415" t="s">
        <v>8315</v>
      </c>
    </row>
    <row r="416" spans="1:7" x14ac:dyDescent="0.35">
      <c r="A416">
        <v>18500</v>
      </c>
      <c r="B416" t="s">
        <v>8406</v>
      </c>
      <c r="C416">
        <v>19028</v>
      </c>
      <c r="D416" t="s">
        <v>8406</v>
      </c>
      <c r="E416" t="s">
        <v>8219</v>
      </c>
      <c r="F416" t="s">
        <v>8310</v>
      </c>
      <c r="G416" t="s">
        <v>8315</v>
      </c>
    </row>
    <row r="417" spans="1:7" x14ac:dyDescent="0.35">
      <c r="A417">
        <v>1400</v>
      </c>
      <c r="B417" t="s">
        <v>8412</v>
      </c>
      <c r="C417">
        <v>1430.06</v>
      </c>
      <c r="D417" t="s">
        <v>8412</v>
      </c>
      <c r="E417" t="s">
        <v>8219</v>
      </c>
      <c r="F417" t="s">
        <v>8310</v>
      </c>
      <c r="G417" t="s">
        <v>8315</v>
      </c>
    </row>
    <row r="418" spans="1:7" x14ac:dyDescent="0.35">
      <c r="A418">
        <v>1000</v>
      </c>
      <c r="B418" t="s">
        <v>8412</v>
      </c>
      <c r="C418">
        <v>1202.17</v>
      </c>
      <c r="D418" t="s">
        <v>8412</v>
      </c>
      <c r="E418" t="s">
        <v>8219</v>
      </c>
      <c r="F418" t="s">
        <v>8310</v>
      </c>
      <c r="G418" t="s">
        <v>8315</v>
      </c>
    </row>
    <row r="419" spans="1:7" x14ac:dyDescent="0.35">
      <c r="A419">
        <v>10500</v>
      </c>
      <c r="B419" t="s">
        <v>8405</v>
      </c>
      <c r="C419">
        <v>10526</v>
      </c>
      <c r="D419" t="s">
        <v>8405</v>
      </c>
      <c r="E419" t="s">
        <v>8219</v>
      </c>
      <c r="F419" t="s">
        <v>8310</v>
      </c>
      <c r="G419" t="s">
        <v>8315</v>
      </c>
    </row>
    <row r="420" spans="1:7" x14ac:dyDescent="0.35">
      <c r="A420">
        <v>22400</v>
      </c>
      <c r="B420" t="s">
        <v>8407</v>
      </c>
      <c r="C420">
        <v>22542</v>
      </c>
      <c r="D420" t="s">
        <v>8407</v>
      </c>
      <c r="E420" t="s">
        <v>8219</v>
      </c>
      <c r="F420" t="s">
        <v>8310</v>
      </c>
      <c r="G420" t="s">
        <v>8315</v>
      </c>
    </row>
    <row r="421" spans="1:7" x14ac:dyDescent="0.35">
      <c r="A421">
        <v>8000</v>
      </c>
      <c r="B421" t="s">
        <v>8404</v>
      </c>
      <c r="C421">
        <v>8035</v>
      </c>
      <c r="D421" t="s">
        <v>8404</v>
      </c>
      <c r="E421" t="s">
        <v>8219</v>
      </c>
      <c r="F421" t="s">
        <v>8310</v>
      </c>
      <c r="G421" t="s">
        <v>8315</v>
      </c>
    </row>
    <row r="422" spans="1:7" x14ac:dyDescent="0.35">
      <c r="A422">
        <v>3300</v>
      </c>
      <c r="B422" t="s">
        <v>8412</v>
      </c>
      <c r="C422">
        <v>14.5</v>
      </c>
      <c r="D422" t="s">
        <v>8403</v>
      </c>
      <c r="E422" t="s">
        <v>8221</v>
      </c>
      <c r="F422" t="s">
        <v>8310</v>
      </c>
      <c r="G422" t="s">
        <v>8316</v>
      </c>
    </row>
    <row r="423" spans="1:7" x14ac:dyDescent="0.35">
      <c r="A423">
        <v>15000</v>
      </c>
      <c r="B423" t="s">
        <v>8406</v>
      </c>
      <c r="C423">
        <v>301</v>
      </c>
      <c r="D423" t="s">
        <v>8403</v>
      </c>
      <c r="E423" t="s">
        <v>8221</v>
      </c>
      <c r="F423" t="s">
        <v>8310</v>
      </c>
      <c r="G423" t="s">
        <v>8316</v>
      </c>
    </row>
    <row r="424" spans="1:7" x14ac:dyDescent="0.35">
      <c r="A424">
        <v>40000</v>
      </c>
      <c r="B424" t="s">
        <v>8411</v>
      </c>
      <c r="C424">
        <v>430</v>
      </c>
      <c r="D424" t="s">
        <v>8403</v>
      </c>
      <c r="E424" t="s">
        <v>8221</v>
      </c>
      <c r="F424" t="s">
        <v>8310</v>
      </c>
      <c r="G424" t="s">
        <v>8316</v>
      </c>
    </row>
    <row r="425" spans="1:7" x14ac:dyDescent="0.35">
      <c r="A425">
        <v>20000</v>
      </c>
      <c r="B425" t="s">
        <v>8407</v>
      </c>
      <c r="C425">
        <v>153</v>
      </c>
      <c r="D425" t="s">
        <v>8403</v>
      </c>
      <c r="E425" t="s">
        <v>8221</v>
      </c>
      <c r="F425" t="s">
        <v>8310</v>
      </c>
      <c r="G425" t="s">
        <v>8316</v>
      </c>
    </row>
    <row r="426" spans="1:7" x14ac:dyDescent="0.35">
      <c r="A426">
        <v>3000</v>
      </c>
      <c r="B426" t="s">
        <v>8412</v>
      </c>
      <c r="C426">
        <v>203.9</v>
      </c>
      <c r="D426" t="s">
        <v>8403</v>
      </c>
      <c r="E426" t="s">
        <v>8221</v>
      </c>
      <c r="F426" t="s">
        <v>8310</v>
      </c>
      <c r="G426" t="s">
        <v>8316</v>
      </c>
    </row>
    <row r="427" spans="1:7" x14ac:dyDescent="0.35">
      <c r="A427">
        <v>50000</v>
      </c>
      <c r="B427" t="s">
        <v>8402</v>
      </c>
      <c r="C427">
        <v>6</v>
      </c>
      <c r="D427" t="s">
        <v>8403</v>
      </c>
      <c r="E427" t="s">
        <v>8221</v>
      </c>
      <c r="F427" t="s">
        <v>8310</v>
      </c>
      <c r="G427" t="s">
        <v>8316</v>
      </c>
    </row>
    <row r="428" spans="1:7" x14ac:dyDescent="0.35">
      <c r="A428">
        <v>10000</v>
      </c>
      <c r="B428" t="s">
        <v>8405</v>
      </c>
      <c r="C428">
        <v>133</v>
      </c>
      <c r="D428" t="s">
        <v>8403</v>
      </c>
      <c r="E428" t="s">
        <v>8221</v>
      </c>
      <c r="F428" t="s">
        <v>8310</v>
      </c>
      <c r="G428" t="s">
        <v>8316</v>
      </c>
    </row>
    <row r="429" spans="1:7" x14ac:dyDescent="0.35">
      <c r="A429">
        <v>6500</v>
      </c>
      <c r="B429" t="s">
        <v>8404</v>
      </c>
      <c r="C429">
        <v>0</v>
      </c>
      <c r="D429" t="s">
        <v>8403</v>
      </c>
      <c r="E429" t="s">
        <v>8221</v>
      </c>
      <c r="F429" t="s">
        <v>8310</v>
      </c>
      <c r="G429" t="s">
        <v>8316</v>
      </c>
    </row>
    <row r="430" spans="1:7" x14ac:dyDescent="0.35">
      <c r="A430">
        <v>12000</v>
      </c>
      <c r="B430" t="s">
        <v>8405</v>
      </c>
      <c r="C430">
        <v>676</v>
      </c>
      <c r="D430" t="s">
        <v>8403</v>
      </c>
      <c r="E430" t="s">
        <v>8221</v>
      </c>
      <c r="F430" t="s">
        <v>8310</v>
      </c>
      <c r="G430" t="s">
        <v>8316</v>
      </c>
    </row>
    <row r="431" spans="1:7" x14ac:dyDescent="0.35">
      <c r="A431">
        <v>5000</v>
      </c>
      <c r="B431" t="s">
        <v>8404</v>
      </c>
      <c r="C431">
        <v>0</v>
      </c>
      <c r="D431" t="s">
        <v>8403</v>
      </c>
      <c r="E431" t="s">
        <v>8221</v>
      </c>
      <c r="F431" t="s">
        <v>8310</v>
      </c>
      <c r="G431" t="s">
        <v>8316</v>
      </c>
    </row>
    <row r="432" spans="1:7" x14ac:dyDescent="0.35">
      <c r="A432">
        <v>1000</v>
      </c>
      <c r="B432" t="s">
        <v>8412</v>
      </c>
      <c r="C432">
        <v>24</v>
      </c>
      <c r="D432" t="s">
        <v>8403</v>
      </c>
      <c r="E432" t="s">
        <v>8221</v>
      </c>
      <c r="F432" t="s">
        <v>8310</v>
      </c>
      <c r="G432" t="s">
        <v>8316</v>
      </c>
    </row>
    <row r="433" spans="1:7" x14ac:dyDescent="0.35">
      <c r="A433">
        <v>3000</v>
      </c>
      <c r="B433" t="s">
        <v>8412</v>
      </c>
      <c r="C433">
        <v>415</v>
      </c>
      <c r="D433" t="s">
        <v>8403</v>
      </c>
      <c r="E433" t="s">
        <v>8221</v>
      </c>
      <c r="F433" t="s">
        <v>8310</v>
      </c>
      <c r="G433" t="s">
        <v>8316</v>
      </c>
    </row>
    <row r="434" spans="1:7" x14ac:dyDescent="0.35">
      <c r="A434">
        <v>6000</v>
      </c>
      <c r="B434" t="s">
        <v>8404</v>
      </c>
      <c r="C434">
        <v>570</v>
      </c>
      <c r="D434" t="s">
        <v>8403</v>
      </c>
      <c r="E434" t="s">
        <v>8221</v>
      </c>
      <c r="F434" t="s">
        <v>8310</v>
      </c>
      <c r="G434" t="s">
        <v>8316</v>
      </c>
    </row>
    <row r="435" spans="1:7" x14ac:dyDescent="0.35">
      <c r="A435">
        <v>3000</v>
      </c>
      <c r="B435" t="s">
        <v>8412</v>
      </c>
      <c r="C435">
        <v>0</v>
      </c>
      <c r="D435" t="s">
        <v>8403</v>
      </c>
      <c r="E435" t="s">
        <v>8221</v>
      </c>
      <c r="F435" t="s">
        <v>8310</v>
      </c>
      <c r="G435" t="s">
        <v>8316</v>
      </c>
    </row>
    <row r="436" spans="1:7" x14ac:dyDescent="0.35">
      <c r="A436">
        <v>2500</v>
      </c>
      <c r="B436" t="s">
        <v>8412</v>
      </c>
      <c r="C436">
        <v>125</v>
      </c>
      <c r="D436" t="s">
        <v>8403</v>
      </c>
      <c r="E436" t="s">
        <v>8221</v>
      </c>
      <c r="F436" t="s">
        <v>8310</v>
      </c>
      <c r="G436" t="s">
        <v>8316</v>
      </c>
    </row>
    <row r="437" spans="1:7" x14ac:dyDescent="0.35">
      <c r="A437">
        <v>110000</v>
      </c>
      <c r="B437" t="s">
        <v>8402</v>
      </c>
      <c r="C437">
        <v>3</v>
      </c>
      <c r="D437" t="s">
        <v>8403</v>
      </c>
      <c r="E437" t="s">
        <v>8221</v>
      </c>
      <c r="F437" t="s">
        <v>8310</v>
      </c>
      <c r="G437" t="s">
        <v>8316</v>
      </c>
    </row>
    <row r="438" spans="1:7" x14ac:dyDescent="0.35">
      <c r="A438">
        <v>1000</v>
      </c>
      <c r="B438" t="s">
        <v>8412</v>
      </c>
      <c r="C438">
        <v>0</v>
      </c>
      <c r="D438" t="s">
        <v>8403</v>
      </c>
      <c r="E438" t="s">
        <v>8221</v>
      </c>
      <c r="F438" t="s">
        <v>8310</v>
      </c>
      <c r="G438" t="s">
        <v>8316</v>
      </c>
    </row>
    <row r="439" spans="1:7" x14ac:dyDescent="0.35">
      <c r="A439">
        <v>7000</v>
      </c>
      <c r="B439" t="s">
        <v>8404</v>
      </c>
      <c r="C439">
        <v>0</v>
      </c>
      <c r="D439" t="s">
        <v>8403</v>
      </c>
      <c r="E439" t="s">
        <v>8221</v>
      </c>
      <c r="F439" t="s">
        <v>8310</v>
      </c>
      <c r="G439" t="s">
        <v>8316</v>
      </c>
    </row>
    <row r="440" spans="1:7" x14ac:dyDescent="0.35">
      <c r="A440">
        <v>20000</v>
      </c>
      <c r="B440" t="s">
        <v>8407</v>
      </c>
      <c r="C440">
        <v>1876</v>
      </c>
      <c r="D440" t="s">
        <v>8412</v>
      </c>
      <c r="E440" t="s">
        <v>8221</v>
      </c>
      <c r="F440" t="s">
        <v>8310</v>
      </c>
      <c r="G440" t="s">
        <v>8316</v>
      </c>
    </row>
    <row r="441" spans="1:7" x14ac:dyDescent="0.35">
      <c r="A441">
        <v>450</v>
      </c>
      <c r="B441" t="s">
        <v>8403</v>
      </c>
      <c r="C441">
        <v>0</v>
      </c>
      <c r="D441" t="s">
        <v>8403</v>
      </c>
      <c r="E441" t="s">
        <v>8221</v>
      </c>
      <c r="F441" t="s">
        <v>8310</v>
      </c>
      <c r="G441" t="s">
        <v>8316</v>
      </c>
    </row>
    <row r="442" spans="1:7" x14ac:dyDescent="0.35">
      <c r="A442">
        <v>5000</v>
      </c>
      <c r="B442" t="s">
        <v>8404</v>
      </c>
      <c r="C442">
        <v>5</v>
      </c>
      <c r="D442" t="s">
        <v>8403</v>
      </c>
      <c r="E442" t="s">
        <v>8221</v>
      </c>
      <c r="F442" t="s">
        <v>8310</v>
      </c>
      <c r="G442" t="s">
        <v>8316</v>
      </c>
    </row>
    <row r="443" spans="1:7" x14ac:dyDescent="0.35">
      <c r="A443">
        <v>400</v>
      </c>
      <c r="B443" t="s">
        <v>8403</v>
      </c>
      <c r="C443">
        <v>0</v>
      </c>
      <c r="D443" t="s">
        <v>8403</v>
      </c>
      <c r="E443" t="s">
        <v>8221</v>
      </c>
      <c r="F443" t="s">
        <v>8310</v>
      </c>
      <c r="G443" t="s">
        <v>8316</v>
      </c>
    </row>
    <row r="444" spans="1:7" x14ac:dyDescent="0.35">
      <c r="A444">
        <v>17000</v>
      </c>
      <c r="B444" t="s">
        <v>8406</v>
      </c>
      <c r="C444">
        <v>6691</v>
      </c>
      <c r="D444" t="s">
        <v>8404</v>
      </c>
      <c r="E444" t="s">
        <v>8221</v>
      </c>
      <c r="F444" t="s">
        <v>8310</v>
      </c>
      <c r="G444" t="s">
        <v>8316</v>
      </c>
    </row>
    <row r="445" spans="1:7" x14ac:dyDescent="0.35">
      <c r="A445">
        <v>10000</v>
      </c>
      <c r="B445" t="s">
        <v>8405</v>
      </c>
      <c r="C445">
        <v>10</v>
      </c>
      <c r="D445" t="s">
        <v>8403</v>
      </c>
      <c r="E445" t="s">
        <v>8221</v>
      </c>
      <c r="F445" t="s">
        <v>8310</v>
      </c>
      <c r="G445" t="s">
        <v>8316</v>
      </c>
    </row>
    <row r="446" spans="1:7" x14ac:dyDescent="0.35">
      <c r="A446">
        <v>1000</v>
      </c>
      <c r="B446" t="s">
        <v>8412</v>
      </c>
      <c r="C446">
        <v>50</v>
      </c>
      <c r="D446" t="s">
        <v>8403</v>
      </c>
      <c r="E446" t="s">
        <v>8221</v>
      </c>
      <c r="F446" t="s">
        <v>8310</v>
      </c>
      <c r="G446" t="s">
        <v>8316</v>
      </c>
    </row>
    <row r="447" spans="1:7" x14ac:dyDescent="0.35">
      <c r="A447">
        <v>60000</v>
      </c>
      <c r="B447" t="s">
        <v>8402</v>
      </c>
      <c r="C447">
        <v>2</v>
      </c>
      <c r="D447" t="s">
        <v>8403</v>
      </c>
      <c r="E447" t="s">
        <v>8221</v>
      </c>
      <c r="F447" t="s">
        <v>8310</v>
      </c>
      <c r="G447" t="s">
        <v>8316</v>
      </c>
    </row>
    <row r="448" spans="1:7" x14ac:dyDescent="0.35">
      <c r="A448">
        <v>10500</v>
      </c>
      <c r="B448" t="s">
        <v>8405</v>
      </c>
      <c r="C448">
        <v>766</v>
      </c>
      <c r="D448" t="s">
        <v>8403</v>
      </c>
      <c r="E448" t="s">
        <v>8221</v>
      </c>
      <c r="F448" t="s">
        <v>8310</v>
      </c>
      <c r="G448" t="s">
        <v>8316</v>
      </c>
    </row>
    <row r="449" spans="1:7" x14ac:dyDescent="0.35">
      <c r="A449">
        <v>30000</v>
      </c>
      <c r="B449" t="s">
        <v>8409</v>
      </c>
      <c r="C449">
        <v>5</v>
      </c>
      <c r="D449" t="s">
        <v>8403</v>
      </c>
      <c r="E449" t="s">
        <v>8221</v>
      </c>
      <c r="F449" t="s">
        <v>8310</v>
      </c>
      <c r="G449" t="s">
        <v>8316</v>
      </c>
    </row>
    <row r="450" spans="1:7" x14ac:dyDescent="0.35">
      <c r="A450">
        <v>2500</v>
      </c>
      <c r="B450" t="s">
        <v>8412</v>
      </c>
      <c r="C450">
        <v>82.01</v>
      </c>
      <c r="D450" t="s">
        <v>8403</v>
      </c>
      <c r="E450" t="s">
        <v>8221</v>
      </c>
      <c r="F450" t="s">
        <v>8310</v>
      </c>
      <c r="G450" t="s">
        <v>8316</v>
      </c>
    </row>
    <row r="451" spans="1:7" x14ac:dyDescent="0.35">
      <c r="A451">
        <v>2000</v>
      </c>
      <c r="B451" t="s">
        <v>8412</v>
      </c>
      <c r="C451">
        <v>45</v>
      </c>
      <c r="D451" t="s">
        <v>8403</v>
      </c>
      <c r="E451" t="s">
        <v>8221</v>
      </c>
      <c r="F451" t="s">
        <v>8310</v>
      </c>
      <c r="G451" t="s">
        <v>8316</v>
      </c>
    </row>
    <row r="452" spans="1:7" x14ac:dyDescent="0.35">
      <c r="A452">
        <v>50000</v>
      </c>
      <c r="B452" t="s">
        <v>8402</v>
      </c>
      <c r="C452">
        <v>396</v>
      </c>
      <c r="D452" t="s">
        <v>8403</v>
      </c>
      <c r="E452" t="s">
        <v>8221</v>
      </c>
      <c r="F452" t="s">
        <v>8310</v>
      </c>
      <c r="G452" t="s">
        <v>8316</v>
      </c>
    </row>
    <row r="453" spans="1:7" x14ac:dyDescent="0.35">
      <c r="A453">
        <v>20000</v>
      </c>
      <c r="B453" t="s">
        <v>8407</v>
      </c>
      <c r="C453">
        <v>0</v>
      </c>
      <c r="D453" t="s">
        <v>8403</v>
      </c>
      <c r="E453" t="s">
        <v>8221</v>
      </c>
      <c r="F453" t="s">
        <v>8310</v>
      </c>
      <c r="G453" t="s">
        <v>8316</v>
      </c>
    </row>
    <row r="454" spans="1:7" x14ac:dyDescent="0.35">
      <c r="A454">
        <v>750</v>
      </c>
      <c r="B454" t="s">
        <v>8403</v>
      </c>
      <c r="C454">
        <v>480</v>
      </c>
      <c r="D454" t="s">
        <v>8403</v>
      </c>
      <c r="E454" t="s">
        <v>8221</v>
      </c>
      <c r="F454" t="s">
        <v>8310</v>
      </c>
      <c r="G454" t="s">
        <v>8316</v>
      </c>
    </row>
    <row r="455" spans="1:7" x14ac:dyDescent="0.35">
      <c r="A455">
        <v>94875</v>
      </c>
      <c r="B455" t="s">
        <v>8402</v>
      </c>
      <c r="C455">
        <v>26</v>
      </c>
      <c r="D455" t="s">
        <v>8403</v>
      </c>
      <c r="E455" t="s">
        <v>8221</v>
      </c>
      <c r="F455" t="s">
        <v>8310</v>
      </c>
      <c r="G455" t="s">
        <v>8316</v>
      </c>
    </row>
    <row r="456" spans="1:7" x14ac:dyDescent="0.35">
      <c r="A456">
        <v>10000</v>
      </c>
      <c r="B456" t="s">
        <v>8405</v>
      </c>
      <c r="C456">
        <v>82</v>
      </c>
      <c r="D456" t="s">
        <v>8403</v>
      </c>
      <c r="E456" t="s">
        <v>8221</v>
      </c>
      <c r="F456" t="s">
        <v>8310</v>
      </c>
      <c r="G456" t="s">
        <v>8316</v>
      </c>
    </row>
    <row r="457" spans="1:7" x14ac:dyDescent="0.35">
      <c r="A457">
        <v>65000</v>
      </c>
      <c r="B457" t="s">
        <v>8402</v>
      </c>
      <c r="C457">
        <v>45</v>
      </c>
      <c r="D457" t="s">
        <v>8403</v>
      </c>
      <c r="E457" t="s">
        <v>8221</v>
      </c>
      <c r="F457" t="s">
        <v>8310</v>
      </c>
      <c r="G457" t="s">
        <v>8316</v>
      </c>
    </row>
    <row r="458" spans="1:7" x14ac:dyDescent="0.35">
      <c r="A458">
        <v>8888</v>
      </c>
      <c r="B458" t="s">
        <v>8404</v>
      </c>
      <c r="C458">
        <v>61</v>
      </c>
      <c r="D458" t="s">
        <v>8403</v>
      </c>
      <c r="E458" t="s">
        <v>8221</v>
      </c>
      <c r="F458" t="s">
        <v>8310</v>
      </c>
      <c r="G458" t="s">
        <v>8316</v>
      </c>
    </row>
    <row r="459" spans="1:7" x14ac:dyDescent="0.35">
      <c r="A459">
        <v>20000</v>
      </c>
      <c r="B459" t="s">
        <v>8407</v>
      </c>
      <c r="C459">
        <v>0</v>
      </c>
      <c r="D459" t="s">
        <v>8403</v>
      </c>
      <c r="E459" t="s">
        <v>8221</v>
      </c>
      <c r="F459" t="s">
        <v>8310</v>
      </c>
      <c r="G459" t="s">
        <v>8316</v>
      </c>
    </row>
    <row r="460" spans="1:7" x14ac:dyDescent="0.35">
      <c r="A460">
        <v>10000</v>
      </c>
      <c r="B460" t="s">
        <v>8405</v>
      </c>
      <c r="C460">
        <v>821</v>
      </c>
      <c r="D460" t="s">
        <v>8403</v>
      </c>
      <c r="E460" t="s">
        <v>8221</v>
      </c>
      <c r="F460" t="s">
        <v>8310</v>
      </c>
      <c r="G460" t="s">
        <v>8316</v>
      </c>
    </row>
    <row r="461" spans="1:7" x14ac:dyDescent="0.35">
      <c r="A461">
        <v>39000</v>
      </c>
      <c r="B461" t="s">
        <v>8410</v>
      </c>
      <c r="C461">
        <v>25</v>
      </c>
      <c r="D461" t="s">
        <v>8403</v>
      </c>
      <c r="E461" t="s">
        <v>8221</v>
      </c>
      <c r="F461" t="s">
        <v>8310</v>
      </c>
      <c r="G461" t="s">
        <v>8316</v>
      </c>
    </row>
    <row r="462" spans="1:7" x14ac:dyDescent="0.35">
      <c r="A462">
        <v>8500</v>
      </c>
      <c r="B462" t="s">
        <v>8404</v>
      </c>
      <c r="C462">
        <v>25</v>
      </c>
      <c r="D462" t="s">
        <v>8403</v>
      </c>
      <c r="E462" t="s">
        <v>8221</v>
      </c>
      <c r="F462" t="s">
        <v>8310</v>
      </c>
      <c r="G462" t="s">
        <v>8316</v>
      </c>
    </row>
    <row r="463" spans="1:7" x14ac:dyDescent="0.35">
      <c r="A463">
        <v>550</v>
      </c>
      <c r="B463" t="s">
        <v>8403</v>
      </c>
      <c r="C463">
        <v>0</v>
      </c>
      <c r="D463" t="s">
        <v>8403</v>
      </c>
      <c r="E463" t="s">
        <v>8221</v>
      </c>
      <c r="F463" t="s">
        <v>8310</v>
      </c>
      <c r="G463" t="s">
        <v>8316</v>
      </c>
    </row>
    <row r="464" spans="1:7" x14ac:dyDescent="0.35">
      <c r="A464">
        <v>100000</v>
      </c>
      <c r="B464" t="s">
        <v>8402</v>
      </c>
      <c r="C464">
        <v>0</v>
      </c>
      <c r="D464" t="s">
        <v>8403</v>
      </c>
      <c r="E464" t="s">
        <v>8221</v>
      </c>
      <c r="F464" t="s">
        <v>8310</v>
      </c>
      <c r="G464" t="s">
        <v>8316</v>
      </c>
    </row>
    <row r="465" spans="1:7" x14ac:dyDescent="0.35">
      <c r="A465">
        <v>55000</v>
      </c>
      <c r="B465" t="s">
        <v>8402</v>
      </c>
      <c r="C465">
        <v>1250</v>
      </c>
      <c r="D465" t="s">
        <v>8412</v>
      </c>
      <c r="E465" t="s">
        <v>8221</v>
      </c>
      <c r="F465" t="s">
        <v>8310</v>
      </c>
      <c r="G465" t="s">
        <v>8316</v>
      </c>
    </row>
    <row r="466" spans="1:7" x14ac:dyDescent="0.35">
      <c r="A466">
        <v>1010</v>
      </c>
      <c r="B466" t="s">
        <v>8412</v>
      </c>
      <c r="C466">
        <v>1</v>
      </c>
      <c r="D466" t="s">
        <v>8403</v>
      </c>
      <c r="E466" t="s">
        <v>8221</v>
      </c>
      <c r="F466" t="s">
        <v>8310</v>
      </c>
      <c r="G466" t="s">
        <v>8316</v>
      </c>
    </row>
    <row r="467" spans="1:7" x14ac:dyDescent="0.35">
      <c r="A467">
        <v>512</v>
      </c>
      <c r="B467" t="s">
        <v>8403</v>
      </c>
      <c r="C467">
        <v>138</v>
      </c>
      <c r="D467" t="s">
        <v>8403</v>
      </c>
      <c r="E467" t="s">
        <v>8221</v>
      </c>
      <c r="F467" t="s">
        <v>8310</v>
      </c>
      <c r="G467" t="s">
        <v>8316</v>
      </c>
    </row>
    <row r="468" spans="1:7" x14ac:dyDescent="0.35">
      <c r="A468">
        <v>10000</v>
      </c>
      <c r="B468" t="s">
        <v>8405</v>
      </c>
      <c r="C468">
        <v>76</v>
      </c>
      <c r="D468" t="s">
        <v>8403</v>
      </c>
      <c r="E468" t="s">
        <v>8221</v>
      </c>
      <c r="F468" t="s">
        <v>8310</v>
      </c>
      <c r="G468" t="s">
        <v>8316</v>
      </c>
    </row>
    <row r="469" spans="1:7" x14ac:dyDescent="0.35">
      <c r="A469">
        <v>20000</v>
      </c>
      <c r="B469" t="s">
        <v>8407</v>
      </c>
      <c r="C469">
        <v>4315</v>
      </c>
      <c r="D469" t="s">
        <v>8412</v>
      </c>
      <c r="E469" t="s">
        <v>8221</v>
      </c>
      <c r="F469" t="s">
        <v>8310</v>
      </c>
      <c r="G469" t="s">
        <v>8316</v>
      </c>
    </row>
    <row r="470" spans="1:7" x14ac:dyDescent="0.35">
      <c r="A470">
        <v>7500</v>
      </c>
      <c r="B470" t="s">
        <v>8404</v>
      </c>
      <c r="C470">
        <v>0</v>
      </c>
      <c r="D470" t="s">
        <v>8403</v>
      </c>
      <c r="E470" t="s">
        <v>8221</v>
      </c>
      <c r="F470" t="s">
        <v>8310</v>
      </c>
      <c r="G470" t="s">
        <v>8316</v>
      </c>
    </row>
    <row r="471" spans="1:7" x14ac:dyDescent="0.35">
      <c r="A471">
        <v>6000</v>
      </c>
      <c r="B471" t="s">
        <v>8404</v>
      </c>
      <c r="C471">
        <v>0</v>
      </c>
      <c r="D471" t="s">
        <v>8403</v>
      </c>
      <c r="E471" t="s">
        <v>8221</v>
      </c>
      <c r="F471" t="s">
        <v>8310</v>
      </c>
      <c r="G471" t="s">
        <v>8316</v>
      </c>
    </row>
    <row r="472" spans="1:7" x14ac:dyDescent="0.35">
      <c r="A472">
        <v>5000</v>
      </c>
      <c r="B472" t="s">
        <v>8404</v>
      </c>
      <c r="C472">
        <v>51</v>
      </c>
      <c r="D472" t="s">
        <v>8403</v>
      </c>
      <c r="E472" t="s">
        <v>8221</v>
      </c>
      <c r="F472" t="s">
        <v>8310</v>
      </c>
      <c r="G472" t="s">
        <v>8316</v>
      </c>
    </row>
    <row r="473" spans="1:7" x14ac:dyDescent="0.35">
      <c r="A473">
        <v>55000</v>
      </c>
      <c r="B473" t="s">
        <v>8402</v>
      </c>
      <c r="C473">
        <v>6541</v>
      </c>
      <c r="D473" t="s">
        <v>8404</v>
      </c>
      <c r="E473" t="s">
        <v>8221</v>
      </c>
      <c r="F473" t="s">
        <v>8310</v>
      </c>
      <c r="G473" t="s">
        <v>8316</v>
      </c>
    </row>
    <row r="474" spans="1:7" x14ac:dyDescent="0.35">
      <c r="A474">
        <v>800</v>
      </c>
      <c r="B474" t="s">
        <v>8403</v>
      </c>
      <c r="C474">
        <v>141</v>
      </c>
      <c r="D474" t="s">
        <v>8403</v>
      </c>
      <c r="E474" t="s">
        <v>8221</v>
      </c>
      <c r="F474" t="s">
        <v>8310</v>
      </c>
      <c r="G474" t="s">
        <v>8316</v>
      </c>
    </row>
    <row r="475" spans="1:7" x14ac:dyDescent="0.35">
      <c r="A475">
        <v>30000</v>
      </c>
      <c r="B475" t="s">
        <v>8409</v>
      </c>
      <c r="C475">
        <v>861</v>
      </c>
      <c r="D475" t="s">
        <v>8403</v>
      </c>
      <c r="E475" t="s">
        <v>8221</v>
      </c>
      <c r="F475" t="s">
        <v>8310</v>
      </c>
      <c r="G475" t="s">
        <v>8316</v>
      </c>
    </row>
    <row r="476" spans="1:7" x14ac:dyDescent="0.35">
      <c r="A476">
        <v>3300</v>
      </c>
      <c r="B476" t="s">
        <v>8412</v>
      </c>
      <c r="C476">
        <v>1</v>
      </c>
      <c r="D476" t="s">
        <v>8403</v>
      </c>
      <c r="E476" t="s">
        <v>8221</v>
      </c>
      <c r="F476" t="s">
        <v>8310</v>
      </c>
      <c r="G476" t="s">
        <v>8316</v>
      </c>
    </row>
    <row r="477" spans="1:7" x14ac:dyDescent="0.35">
      <c r="A477">
        <v>2000</v>
      </c>
      <c r="B477" t="s">
        <v>8412</v>
      </c>
      <c r="C477">
        <v>0</v>
      </c>
      <c r="D477" t="s">
        <v>8403</v>
      </c>
      <c r="E477" t="s">
        <v>8221</v>
      </c>
      <c r="F477" t="s">
        <v>8310</v>
      </c>
      <c r="G477" t="s">
        <v>8316</v>
      </c>
    </row>
    <row r="478" spans="1:7" x14ac:dyDescent="0.35">
      <c r="A478">
        <v>220000</v>
      </c>
      <c r="B478" t="s">
        <v>8402</v>
      </c>
      <c r="C478">
        <v>4906.59</v>
      </c>
      <c r="D478" t="s">
        <v>8412</v>
      </c>
      <c r="E478" t="s">
        <v>8221</v>
      </c>
      <c r="F478" t="s">
        <v>8310</v>
      </c>
      <c r="G478" t="s">
        <v>8316</v>
      </c>
    </row>
    <row r="479" spans="1:7" x14ac:dyDescent="0.35">
      <c r="A479">
        <v>1500</v>
      </c>
      <c r="B479" t="s">
        <v>8412</v>
      </c>
      <c r="C479">
        <v>0</v>
      </c>
      <c r="D479" t="s">
        <v>8403</v>
      </c>
      <c r="E479" t="s">
        <v>8221</v>
      </c>
      <c r="F479" t="s">
        <v>8310</v>
      </c>
      <c r="G479" t="s">
        <v>8316</v>
      </c>
    </row>
    <row r="480" spans="1:7" x14ac:dyDescent="0.35">
      <c r="A480">
        <v>10000</v>
      </c>
      <c r="B480" t="s">
        <v>8405</v>
      </c>
      <c r="C480">
        <v>0</v>
      </c>
      <c r="D480" t="s">
        <v>8403</v>
      </c>
      <c r="E480" t="s">
        <v>8221</v>
      </c>
      <c r="F480" t="s">
        <v>8310</v>
      </c>
      <c r="G480" t="s">
        <v>8316</v>
      </c>
    </row>
    <row r="481" spans="1:7" x14ac:dyDescent="0.35">
      <c r="A481">
        <v>15000</v>
      </c>
      <c r="B481" t="s">
        <v>8406</v>
      </c>
      <c r="C481">
        <v>4884</v>
      </c>
      <c r="D481" t="s">
        <v>8412</v>
      </c>
      <c r="E481" t="s">
        <v>8221</v>
      </c>
      <c r="F481" t="s">
        <v>8310</v>
      </c>
      <c r="G481" t="s">
        <v>8316</v>
      </c>
    </row>
    <row r="482" spans="1:7" x14ac:dyDescent="0.35">
      <c r="A482">
        <v>40000</v>
      </c>
      <c r="B482" t="s">
        <v>8411</v>
      </c>
      <c r="C482">
        <v>7764</v>
      </c>
      <c r="D482" t="s">
        <v>8404</v>
      </c>
      <c r="E482" t="s">
        <v>8221</v>
      </c>
      <c r="F482" t="s">
        <v>8310</v>
      </c>
      <c r="G482" t="s">
        <v>8316</v>
      </c>
    </row>
    <row r="483" spans="1:7" x14ac:dyDescent="0.35">
      <c r="A483">
        <v>30000</v>
      </c>
      <c r="B483" t="s">
        <v>8409</v>
      </c>
      <c r="C483">
        <v>1830</v>
      </c>
      <c r="D483" t="s">
        <v>8412</v>
      </c>
      <c r="E483" t="s">
        <v>8221</v>
      </c>
      <c r="F483" t="s">
        <v>8310</v>
      </c>
      <c r="G483" t="s">
        <v>8316</v>
      </c>
    </row>
    <row r="484" spans="1:7" x14ac:dyDescent="0.35">
      <c r="A484">
        <v>10000</v>
      </c>
      <c r="B484" t="s">
        <v>8405</v>
      </c>
      <c r="C484">
        <v>10</v>
      </c>
      <c r="D484" t="s">
        <v>8403</v>
      </c>
      <c r="E484" t="s">
        <v>8221</v>
      </c>
      <c r="F484" t="s">
        <v>8310</v>
      </c>
      <c r="G484" t="s">
        <v>8316</v>
      </c>
    </row>
    <row r="485" spans="1:7" x14ac:dyDescent="0.35">
      <c r="A485">
        <v>15000</v>
      </c>
      <c r="B485" t="s">
        <v>8406</v>
      </c>
      <c r="C485">
        <v>7530</v>
      </c>
      <c r="D485" t="s">
        <v>8404</v>
      </c>
      <c r="E485" t="s">
        <v>8221</v>
      </c>
      <c r="F485" t="s">
        <v>8310</v>
      </c>
      <c r="G485" t="s">
        <v>8316</v>
      </c>
    </row>
    <row r="486" spans="1:7" x14ac:dyDescent="0.35">
      <c r="A486">
        <v>80000</v>
      </c>
      <c r="B486" t="s">
        <v>8402</v>
      </c>
      <c r="C486">
        <v>149</v>
      </c>
      <c r="D486" t="s">
        <v>8403</v>
      </c>
      <c r="E486" t="s">
        <v>8221</v>
      </c>
      <c r="F486" t="s">
        <v>8310</v>
      </c>
      <c r="G486" t="s">
        <v>8316</v>
      </c>
    </row>
    <row r="487" spans="1:7" x14ac:dyDescent="0.35">
      <c r="A487">
        <v>37956</v>
      </c>
      <c r="B487" t="s">
        <v>8410</v>
      </c>
      <c r="C487">
        <v>8315.01</v>
      </c>
      <c r="D487" t="s">
        <v>8404</v>
      </c>
      <c r="E487" t="s">
        <v>8221</v>
      </c>
      <c r="F487" t="s">
        <v>8310</v>
      </c>
      <c r="G487" t="s">
        <v>8316</v>
      </c>
    </row>
    <row r="488" spans="1:7" x14ac:dyDescent="0.35">
      <c r="A488">
        <v>550000</v>
      </c>
      <c r="B488" t="s">
        <v>8402</v>
      </c>
      <c r="C488">
        <v>50</v>
      </c>
      <c r="D488" t="s">
        <v>8403</v>
      </c>
      <c r="E488" t="s">
        <v>8221</v>
      </c>
      <c r="F488" t="s">
        <v>8310</v>
      </c>
      <c r="G488" t="s">
        <v>8316</v>
      </c>
    </row>
    <row r="489" spans="1:7" x14ac:dyDescent="0.35">
      <c r="A489">
        <v>50000</v>
      </c>
      <c r="B489" t="s">
        <v>8402</v>
      </c>
      <c r="C489">
        <v>0</v>
      </c>
      <c r="D489" t="s">
        <v>8403</v>
      </c>
      <c r="E489" t="s">
        <v>8221</v>
      </c>
      <c r="F489" t="s">
        <v>8310</v>
      </c>
      <c r="G489" t="s">
        <v>8316</v>
      </c>
    </row>
    <row r="490" spans="1:7" x14ac:dyDescent="0.35">
      <c r="A490">
        <v>12000</v>
      </c>
      <c r="B490" t="s">
        <v>8405</v>
      </c>
      <c r="C490">
        <v>0</v>
      </c>
      <c r="D490" t="s">
        <v>8403</v>
      </c>
      <c r="E490" t="s">
        <v>8221</v>
      </c>
      <c r="F490" t="s">
        <v>8310</v>
      </c>
      <c r="G490" t="s">
        <v>8316</v>
      </c>
    </row>
    <row r="491" spans="1:7" x14ac:dyDescent="0.35">
      <c r="A491">
        <v>74997</v>
      </c>
      <c r="B491" t="s">
        <v>8402</v>
      </c>
      <c r="C491">
        <v>215</v>
      </c>
      <c r="D491" t="s">
        <v>8403</v>
      </c>
      <c r="E491" t="s">
        <v>8221</v>
      </c>
      <c r="F491" t="s">
        <v>8310</v>
      </c>
      <c r="G491" t="s">
        <v>8316</v>
      </c>
    </row>
    <row r="492" spans="1:7" x14ac:dyDescent="0.35">
      <c r="A492">
        <v>1000</v>
      </c>
      <c r="B492" t="s">
        <v>8412</v>
      </c>
      <c r="C492">
        <v>0</v>
      </c>
      <c r="D492" t="s">
        <v>8403</v>
      </c>
      <c r="E492" t="s">
        <v>8221</v>
      </c>
      <c r="F492" t="s">
        <v>8310</v>
      </c>
      <c r="G492" t="s">
        <v>8316</v>
      </c>
    </row>
    <row r="493" spans="1:7" x14ac:dyDescent="0.35">
      <c r="A493">
        <v>10000</v>
      </c>
      <c r="B493" t="s">
        <v>8405</v>
      </c>
      <c r="C493">
        <v>0</v>
      </c>
      <c r="D493" t="s">
        <v>8403</v>
      </c>
      <c r="E493" t="s">
        <v>8221</v>
      </c>
      <c r="F493" t="s">
        <v>8310</v>
      </c>
      <c r="G493" t="s">
        <v>8316</v>
      </c>
    </row>
    <row r="494" spans="1:7" x14ac:dyDescent="0.35">
      <c r="A494">
        <v>10000000</v>
      </c>
      <c r="B494" t="s">
        <v>8402</v>
      </c>
      <c r="C494">
        <v>0</v>
      </c>
      <c r="D494" t="s">
        <v>8403</v>
      </c>
      <c r="E494" t="s">
        <v>8221</v>
      </c>
      <c r="F494" t="s">
        <v>8310</v>
      </c>
      <c r="G494" t="s">
        <v>8316</v>
      </c>
    </row>
    <row r="495" spans="1:7" x14ac:dyDescent="0.35">
      <c r="A495">
        <v>30000</v>
      </c>
      <c r="B495" t="s">
        <v>8409</v>
      </c>
      <c r="C495">
        <v>0</v>
      </c>
      <c r="D495" t="s">
        <v>8403</v>
      </c>
      <c r="E495" t="s">
        <v>8221</v>
      </c>
      <c r="F495" t="s">
        <v>8310</v>
      </c>
      <c r="G495" t="s">
        <v>8316</v>
      </c>
    </row>
    <row r="496" spans="1:7" x14ac:dyDescent="0.35">
      <c r="A496">
        <v>20000</v>
      </c>
      <c r="B496" t="s">
        <v>8407</v>
      </c>
      <c r="C496">
        <v>31</v>
      </c>
      <c r="D496" t="s">
        <v>8403</v>
      </c>
      <c r="E496" t="s">
        <v>8221</v>
      </c>
      <c r="F496" t="s">
        <v>8310</v>
      </c>
      <c r="G496" t="s">
        <v>8316</v>
      </c>
    </row>
    <row r="497" spans="1:7" x14ac:dyDescent="0.35">
      <c r="A497">
        <v>7000</v>
      </c>
      <c r="B497" t="s">
        <v>8404</v>
      </c>
      <c r="C497">
        <v>0</v>
      </c>
      <c r="D497" t="s">
        <v>8403</v>
      </c>
      <c r="E497" t="s">
        <v>8221</v>
      </c>
      <c r="F497" t="s">
        <v>8310</v>
      </c>
      <c r="G497" t="s">
        <v>8316</v>
      </c>
    </row>
    <row r="498" spans="1:7" x14ac:dyDescent="0.35">
      <c r="A498">
        <v>60000</v>
      </c>
      <c r="B498" t="s">
        <v>8402</v>
      </c>
      <c r="C498">
        <v>1</v>
      </c>
      <c r="D498" t="s">
        <v>8403</v>
      </c>
      <c r="E498" t="s">
        <v>8221</v>
      </c>
      <c r="F498" t="s">
        <v>8310</v>
      </c>
      <c r="G498" t="s">
        <v>8316</v>
      </c>
    </row>
    <row r="499" spans="1:7" x14ac:dyDescent="0.35">
      <c r="A499">
        <v>4480</v>
      </c>
      <c r="B499" t="s">
        <v>8412</v>
      </c>
      <c r="C499">
        <v>30</v>
      </c>
      <c r="D499" t="s">
        <v>8403</v>
      </c>
      <c r="E499" t="s">
        <v>8221</v>
      </c>
      <c r="F499" t="s">
        <v>8310</v>
      </c>
      <c r="G499" t="s">
        <v>8316</v>
      </c>
    </row>
    <row r="500" spans="1:7" x14ac:dyDescent="0.35">
      <c r="A500">
        <v>65108</v>
      </c>
      <c r="B500" t="s">
        <v>8402</v>
      </c>
      <c r="C500">
        <v>2994</v>
      </c>
      <c r="D500" t="s">
        <v>8412</v>
      </c>
      <c r="E500" t="s">
        <v>8221</v>
      </c>
      <c r="F500" t="s">
        <v>8310</v>
      </c>
      <c r="G500" t="s">
        <v>8316</v>
      </c>
    </row>
    <row r="501" spans="1:7" x14ac:dyDescent="0.35">
      <c r="A501">
        <v>20000</v>
      </c>
      <c r="B501" t="s">
        <v>8407</v>
      </c>
      <c r="C501">
        <v>1910</v>
      </c>
      <c r="D501" t="s">
        <v>8412</v>
      </c>
      <c r="E501" t="s">
        <v>8221</v>
      </c>
      <c r="F501" t="s">
        <v>8310</v>
      </c>
      <c r="G501" t="s">
        <v>8316</v>
      </c>
    </row>
    <row r="502" spans="1:7" x14ac:dyDescent="0.35">
      <c r="A502">
        <v>6500</v>
      </c>
      <c r="B502" t="s">
        <v>8404</v>
      </c>
      <c r="C502">
        <v>215</v>
      </c>
      <c r="D502" t="s">
        <v>8403</v>
      </c>
      <c r="E502" t="s">
        <v>8221</v>
      </c>
      <c r="F502" t="s">
        <v>8310</v>
      </c>
      <c r="G502" t="s">
        <v>8316</v>
      </c>
    </row>
    <row r="503" spans="1:7" x14ac:dyDescent="0.35">
      <c r="A503">
        <v>10000</v>
      </c>
      <c r="B503" t="s">
        <v>8405</v>
      </c>
      <c r="C503">
        <v>0</v>
      </c>
      <c r="D503" t="s">
        <v>8403</v>
      </c>
      <c r="E503" t="s">
        <v>8221</v>
      </c>
      <c r="F503" t="s">
        <v>8310</v>
      </c>
      <c r="G503" t="s">
        <v>8316</v>
      </c>
    </row>
    <row r="504" spans="1:7" x14ac:dyDescent="0.35">
      <c r="A504">
        <v>20000</v>
      </c>
      <c r="B504" t="s">
        <v>8407</v>
      </c>
      <c r="C504">
        <v>230</v>
      </c>
      <c r="D504" t="s">
        <v>8403</v>
      </c>
      <c r="E504" t="s">
        <v>8221</v>
      </c>
      <c r="F504" t="s">
        <v>8310</v>
      </c>
      <c r="G504" t="s">
        <v>8316</v>
      </c>
    </row>
    <row r="505" spans="1:7" x14ac:dyDescent="0.35">
      <c r="A505">
        <v>6500</v>
      </c>
      <c r="B505" t="s">
        <v>8404</v>
      </c>
      <c r="C505">
        <v>114</v>
      </c>
      <c r="D505" t="s">
        <v>8403</v>
      </c>
      <c r="E505" t="s">
        <v>8221</v>
      </c>
      <c r="F505" t="s">
        <v>8310</v>
      </c>
      <c r="G505" t="s">
        <v>8316</v>
      </c>
    </row>
    <row r="506" spans="1:7" x14ac:dyDescent="0.35">
      <c r="A506">
        <v>24500</v>
      </c>
      <c r="B506" t="s">
        <v>8407</v>
      </c>
      <c r="C506">
        <v>335</v>
      </c>
      <c r="D506" t="s">
        <v>8403</v>
      </c>
      <c r="E506" t="s">
        <v>8221</v>
      </c>
      <c r="F506" t="s">
        <v>8310</v>
      </c>
      <c r="G506" t="s">
        <v>8316</v>
      </c>
    </row>
    <row r="507" spans="1:7" x14ac:dyDescent="0.35">
      <c r="A507">
        <v>12000</v>
      </c>
      <c r="B507" t="s">
        <v>8405</v>
      </c>
      <c r="C507">
        <v>52</v>
      </c>
      <c r="D507" t="s">
        <v>8403</v>
      </c>
      <c r="E507" t="s">
        <v>8221</v>
      </c>
      <c r="F507" t="s">
        <v>8310</v>
      </c>
      <c r="G507" t="s">
        <v>8316</v>
      </c>
    </row>
    <row r="508" spans="1:7" x14ac:dyDescent="0.35">
      <c r="A508">
        <v>200000</v>
      </c>
      <c r="B508" t="s">
        <v>8402</v>
      </c>
      <c r="C508">
        <v>250</v>
      </c>
      <c r="D508" t="s">
        <v>8403</v>
      </c>
      <c r="E508" t="s">
        <v>8221</v>
      </c>
      <c r="F508" t="s">
        <v>8310</v>
      </c>
      <c r="G508" t="s">
        <v>8316</v>
      </c>
    </row>
    <row r="509" spans="1:7" x14ac:dyDescent="0.35">
      <c r="A509">
        <v>20000</v>
      </c>
      <c r="B509" t="s">
        <v>8407</v>
      </c>
      <c r="C509">
        <v>640</v>
      </c>
      <c r="D509" t="s">
        <v>8403</v>
      </c>
      <c r="E509" t="s">
        <v>8221</v>
      </c>
      <c r="F509" t="s">
        <v>8310</v>
      </c>
      <c r="G509" t="s">
        <v>8316</v>
      </c>
    </row>
    <row r="510" spans="1:7" x14ac:dyDescent="0.35">
      <c r="A510">
        <v>50000</v>
      </c>
      <c r="B510" t="s">
        <v>8402</v>
      </c>
      <c r="C510">
        <v>400</v>
      </c>
      <c r="D510" t="s">
        <v>8403</v>
      </c>
      <c r="E510" t="s">
        <v>8221</v>
      </c>
      <c r="F510" t="s">
        <v>8310</v>
      </c>
      <c r="G510" t="s">
        <v>8316</v>
      </c>
    </row>
    <row r="511" spans="1:7" x14ac:dyDescent="0.35">
      <c r="A511">
        <v>5000</v>
      </c>
      <c r="B511" t="s">
        <v>8404</v>
      </c>
      <c r="C511">
        <v>10</v>
      </c>
      <c r="D511" t="s">
        <v>8403</v>
      </c>
      <c r="E511" t="s">
        <v>8221</v>
      </c>
      <c r="F511" t="s">
        <v>8310</v>
      </c>
      <c r="G511" t="s">
        <v>8316</v>
      </c>
    </row>
    <row r="512" spans="1:7" x14ac:dyDescent="0.35">
      <c r="A512">
        <v>14000</v>
      </c>
      <c r="B512" t="s">
        <v>8405</v>
      </c>
      <c r="C512">
        <v>0</v>
      </c>
      <c r="D512" t="s">
        <v>8403</v>
      </c>
      <c r="E512" t="s">
        <v>8221</v>
      </c>
      <c r="F512" t="s">
        <v>8310</v>
      </c>
      <c r="G512" t="s">
        <v>8316</v>
      </c>
    </row>
    <row r="513" spans="1:7" x14ac:dyDescent="0.35">
      <c r="A513">
        <v>5000</v>
      </c>
      <c r="B513" t="s">
        <v>8404</v>
      </c>
      <c r="C513">
        <v>150</v>
      </c>
      <c r="D513" t="s">
        <v>8403</v>
      </c>
      <c r="E513" t="s">
        <v>8221</v>
      </c>
      <c r="F513" t="s">
        <v>8310</v>
      </c>
      <c r="G513" t="s">
        <v>8316</v>
      </c>
    </row>
    <row r="514" spans="1:7" x14ac:dyDescent="0.35">
      <c r="A514">
        <v>8000</v>
      </c>
      <c r="B514" t="s">
        <v>8404</v>
      </c>
      <c r="C514">
        <v>11</v>
      </c>
      <c r="D514" t="s">
        <v>8403</v>
      </c>
      <c r="E514" t="s">
        <v>8221</v>
      </c>
      <c r="F514" t="s">
        <v>8310</v>
      </c>
      <c r="G514" t="s">
        <v>8316</v>
      </c>
    </row>
    <row r="515" spans="1:7" x14ac:dyDescent="0.35">
      <c r="A515">
        <v>50000</v>
      </c>
      <c r="B515" t="s">
        <v>8402</v>
      </c>
      <c r="C515">
        <v>6962</v>
      </c>
      <c r="D515" t="s">
        <v>8404</v>
      </c>
      <c r="E515" t="s">
        <v>8221</v>
      </c>
      <c r="F515" t="s">
        <v>8310</v>
      </c>
      <c r="G515" t="s">
        <v>8316</v>
      </c>
    </row>
    <row r="516" spans="1:7" x14ac:dyDescent="0.35">
      <c r="A516">
        <v>1500</v>
      </c>
      <c r="B516" t="s">
        <v>8412</v>
      </c>
      <c r="C516">
        <v>50</v>
      </c>
      <c r="D516" t="s">
        <v>8403</v>
      </c>
      <c r="E516" t="s">
        <v>8221</v>
      </c>
      <c r="F516" t="s">
        <v>8310</v>
      </c>
      <c r="G516" t="s">
        <v>8316</v>
      </c>
    </row>
    <row r="517" spans="1:7" x14ac:dyDescent="0.35">
      <c r="A517">
        <v>97000</v>
      </c>
      <c r="B517" t="s">
        <v>8402</v>
      </c>
      <c r="C517">
        <v>24651</v>
      </c>
      <c r="D517" t="s">
        <v>8407</v>
      </c>
      <c r="E517" t="s">
        <v>8221</v>
      </c>
      <c r="F517" t="s">
        <v>8310</v>
      </c>
      <c r="G517" t="s">
        <v>8316</v>
      </c>
    </row>
    <row r="518" spans="1:7" x14ac:dyDescent="0.35">
      <c r="A518">
        <v>5000</v>
      </c>
      <c r="B518" t="s">
        <v>8404</v>
      </c>
      <c r="C518">
        <v>0</v>
      </c>
      <c r="D518" t="s">
        <v>8403</v>
      </c>
      <c r="E518" t="s">
        <v>8221</v>
      </c>
      <c r="F518" t="s">
        <v>8310</v>
      </c>
      <c r="G518" t="s">
        <v>8316</v>
      </c>
    </row>
    <row r="519" spans="1:7" x14ac:dyDescent="0.35">
      <c r="A519">
        <v>15000</v>
      </c>
      <c r="B519" t="s">
        <v>8406</v>
      </c>
      <c r="C519">
        <v>205</v>
      </c>
      <c r="D519" t="s">
        <v>8403</v>
      </c>
      <c r="E519" t="s">
        <v>8221</v>
      </c>
      <c r="F519" t="s">
        <v>8310</v>
      </c>
      <c r="G519" t="s">
        <v>8316</v>
      </c>
    </row>
    <row r="520" spans="1:7" x14ac:dyDescent="0.35">
      <c r="A520">
        <v>7175</v>
      </c>
      <c r="B520" t="s">
        <v>8404</v>
      </c>
      <c r="C520">
        <v>0</v>
      </c>
      <c r="D520" t="s">
        <v>8403</v>
      </c>
      <c r="E520" t="s">
        <v>8221</v>
      </c>
      <c r="F520" t="s">
        <v>8310</v>
      </c>
      <c r="G520" t="s">
        <v>8316</v>
      </c>
    </row>
    <row r="521" spans="1:7" x14ac:dyDescent="0.35">
      <c r="A521">
        <v>12001</v>
      </c>
      <c r="B521" t="s">
        <v>8405</v>
      </c>
      <c r="C521">
        <v>2746</v>
      </c>
      <c r="D521" t="s">
        <v>8412</v>
      </c>
      <c r="E521" t="s">
        <v>8221</v>
      </c>
      <c r="F521" t="s">
        <v>8310</v>
      </c>
      <c r="G521" t="s">
        <v>8316</v>
      </c>
    </row>
    <row r="522" spans="1:7" x14ac:dyDescent="0.35">
      <c r="A522">
        <v>5000</v>
      </c>
      <c r="B522" t="s">
        <v>8404</v>
      </c>
      <c r="C522">
        <v>5105</v>
      </c>
      <c r="D522" t="s">
        <v>8404</v>
      </c>
      <c r="E522" t="s">
        <v>8219</v>
      </c>
      <c r="F522" t="s">
        <v>8317</v>
      </c>
      <c r="G522" t="s">
        <v>8318</v>
      </c>
    </row>
    <row r="523" spans="1:7" x14ac:dyDescent="0.35">
      <c r="A523">
        <v>5000</v>
      </c>
      <c r="B523" t="s">
        <v>8404</v>
      </c>
      <c r="C523">
        <v>5232</v>
      </c>
      <c r="D523" t="s">
        <v>8404</v>
      </c>
      <c r="E523" t="s">
        <v>8219</v>
      </c>
      <c r="F523" t="s">
        <v>8317</v>
      </c>
      <c r="G523" t="s">
        <v>8318</v>
      </c>
    </row>
    <row r="524" spans="1:7" x14ac:dyDescent="0.35">
      <c r="A524">
        <v>3000</v>
      </c>
      <c r="B524" t="s">
        <v>8412</v>
      </c>
      <c r="C524">
        <v>3440</v>
      </c>
      <c r="D524" t="s">
        <v>8412</v>
      </c>
      <c r="E524" t="s">
        <v>8219</v>
      </c>
      <c r="F524" t="s">
        <v>8317</v>
      </c>
      <c r="G524" t="s">
        <v>8318</v>
      </c>
    </row>
    <row r="525" spans="1:7" x14ac:dyDescent="0.35">
      <c r="A525">
        <v>5000</v>
      </c>
      <c r="B525" t="s">
        <v>8404</v>
      </c>
      <c r="C525">
        <v>6030</v>
      </c>
      <c r="D525" t="s">
        <v>8404</v>
      </c>
      <c r="E525" t="s">
        <v>8219</v>
      </c>
      <c r="F525" t="s">
        <v>8317</v>
      </c>
      <c r="G525" t="s">
        <v>8318</v>
      </c>
    </row>
    <row r="526" spans="1:7" x14ac:dyDescent="0.35">
      <c r="A526">
        <v>3500</v>
      </c>
      <c r="B526" t="s">
        <v>8412</v>
      </c>
      <c r="C526">
        <v>3803.55</v>
      </c>
      <c r="D526" t="s">
        <v>8412</v>
      </c>
      <c r="E526" t="s">
        <v>8219</v>
      </c>
      <c r="F526" t="s">
        <v>8317</v>
      </c>
      <c r="G526" t="s">
        <v>8318</v>
      </c>
    </row>
    <row r="527" spans="1:7" x14ac:dyDescent="0.35">
      <c r="A527">
        <v>12000</v>
      </c>
      <c r="B527" t="s">
        <v>8405</v>
      </c>
      <c r="C527">
        <v>12000</v>
      </c>
      <c r="D527" t="s">
        <v>8405</v>
      </c>
      <c r="E527" t="s">
        <v>8219</v>
      </c>
      <c r="F527" t="s">
        <v>8317</v>
      </c>
      <c r="G527" t="s">
        <v>8318</v>
      </c>
    </row>
    <row r="528" spans="1:7" x14ac:dyDescent="0.35">
      <c r="A528">
        <v>1500</v>
      </c>
      <c r="B528" t="s">
        <v>8412</v>
      </c>
      <c r="C528">
        <v>1710</v>
      </c>
      <c r="D528" t="s">
        <v>8412</v>
      </c>
      <c r="E528" t="s">
        <v>8219</v>
      </c>
      <c r="F528" t="s">
        <v>8317</v>
      </c>
      <c r="G528" t="s">
        <v>8318</v>
      </c>
    </row>
    <row r="529" spans="1:7" x14ac:dyDescent="0.35">
      <c r="A529">
        <v>10000</v>
      </c>
      <c r="B529" t="s">
        <v>8405</v>
      </c>
      <c r="C529">
        <v>10085</v>
      </c>
      <c r="D529" t="s">
        <v>8405</v>
      </c>
      <c r="E529" t="s">
        <v>8219</v>
      </c>
      <c r="F529" t="s">
        <v>8317</v>
      </c>
      <c r="G529" t="s">
        <v>8318</v>
      </c>
    </row>
    <row r="530" spans="1:7" x14ac:dyDescent="0.35">
      <c r="A530">
        <v>1150</v>
      </c>
      <c r="B530" t="s">
        <v>8412</v>
      </c>
      <c r="C530">
        <v>1330</v>
      </c>
      <c r="D530" t="s">
        <v>8412</v>
      </c>
      <c r="E530" t="s">
        <v>8219</v>
      </c>
      <c r="F530" t="s">
        <v>8317</v>
      </c>
      <c r="G530" t="s">
        <v>8318</v>
      </c>
    </row>
    <row r="531" spans="1:7" x14ac:dyDescent="0.35">
      <c r="A531">
        <v>1200</v>
      </c>
      <c r="B531" t="s">
        <v>8412</v>
      </c>
      <c r="C531">
        <v>1565</v>
      </c>
      <c r="D531" t="s">
        <v>8412</v>
      </c>
      <c r="E531" t="s">
        <v>8219</v>
      </c>
      <c r="F531" t="s">
        <v>8317</v>
      </c>
      <c r="G531" t="s">
        <v>8318</v>
      </c>
    </row>
    <row r="532" spans="1:7" x14ac:dyDescent="0.35">
      <c r="A532">
        <v>3405</v>
      </c>
      <c r="B532" t="s">
        <v>8412</v>
      </c>
      <c r="C532">
        <v>3670</v>
      </c>
      <c r="D532" t="s">
        <v>8412</v>
      </c>
      <c r="E532" t="s">
        <v>8219</v>
      </c>
      <c r="F532" t="s">
        <v>8317</v>
      </c>
      <c r="G532" t="s">
        <v>8318</v>
      </c>
    </row>
    <row r="533" spans="1:7" x14ac:dyDescent="0.35">
      <c r="A533">
        <v>4000</v>
      </c>
      <c r="B533" t="s">
        <v>8412</v>
      </c>
      <c r="C533">
        <v>4000</v>
      </c>
      <c r="D533" t="s">
        <v>8412</v>
      </c>
      <c r="E533" t="s">
        <v>8219</v>
      </c>
      <c r="F533" t="s">
        <v>8317</v>
      </c>
      <c r="G533" t="s">
        <v>8318</v>
      </c>
    </row>
    <row r="534" spans="1:7" x14ac:dyDescent="0.35">
      <c r="A534">
        <v>10000</v>
      </c>
      <c r="B534" t="s">
        <v>8405</v>
      </c>
      <c r="C534">
        <v>12325</v>
      </c>
      <c r="D534" t="s">
        <v>8405</v>
      </c>
      <c r="E534" t="s">
        <v>8219</v>
      </c>
      <c r="F534" t="s">
        <v>8317</v>
      </c>
      <c r="G534" t="s">
        <v>8318</v>
      </c>
    </row>
    <row r="535" spans="1:7" x14ac:dyDescent="0.35">
      <c r="A535">
        <v>2000</v>
      </c>
      <c r="B535" t="s">
        <v>8412</v>
      </c>
      <c r="C535">
        <v>2004</v>
      </c>
      <c r="D535" t="s">
        <v>8412</v>
      </c>
      <c r="E535" t="s">
        <v>8219</v>
      </c>
      <c r="F535" t="s">
        <v>8317</v>
      </c>
      <c r="G535" t="s">
        <v>8318</v>
      </c>
    </row>
    <row r="536" spans="1:7" x14ac:dyDescent="0.35">
      <c r="A536">
        <v>15000</v>
      </c>
      <c r="B536" t="s">
        <v>8406</v>
      </c>
      <c r="C536">
        <v>15700</v>
      </c>
      <c r="D536" t="s">
        <v>8406</v>
      </c>
      <c r="E536" t="s">
        <v>8219</v>
      </c>
      <c r="F536" t="s">
        <v>8317</v>
      </c>
      <c r="G536" t="s">
        <v>8318</v>
      </c>
    </row>
    <row r="537" spans="1:7" x14ac:dyDescent="0.35">
      <c r="A537">
        <v>2000</v>
      </c>
      <c r="B537" t="s">
        <v>8412</v>
      </c>
      <c r="C537">
        <v>2050</v>
      </c>
      <c r="D537" t="s">
        <v>8412</v>
      </c>
      <c r="E537" t="s">
        <v>8219</v>
      </c>
      <c r="F537" t="s">
        <v>8317</v>
      </c>
      <c r="G537" t="s">
        <v>8318</v>
      </c>
    </row>
    <row r="538" spans="1:7" x14ac:dyDescent="0.35">
      <c r="A538">
        <v>3300</v>
      </c>
      <c r="B538" t="s">
        <v>8412</v>
      </c>
      <c r="C538">
        <v>3902.5</v>
      </c>
      <c r="D538" t="s">
        <v>8412</v>
      </c>
      <c r="E538" t="s">
        <v>8219</v>
      </c>
      <c r="F538" t="s">
        <v>8317</v>
      </c>
      <c r="G538" t="s">
        <v>8318</v>
      </c>
    </row>
    <row r="539" spans="1:7" x14ac:dyDescent="0.35">
      <c r="A539">
        <v>2000</v>
      </c>
      <c r="B539" t="s">
        <v>8412</v>
      </c>
      <c r="C539">
        <v>2410</v>
      </c>
      <c r="D539" t="s">
        <v>8412</v>
      </c>
      <c r="E539" t="s">
        <v>8219</v>
      </c>
      <c r="F539" t="s">
        <v>8317</v>
      </c>
      <c r="G539" t="s">
        <v>8318</v>
      </c>
    </row>
    <row r="540" spans="1:7" x14ac:dyDescent="0.35">
      <c r="A540">
        <v>5000</v>
      </c>
      <c r="B540" t="s">
        <v>8404</v>
      </c>
      <c r="C540">
        <v>15121</v>
      </c>
      <c r="D540" t="s">
        <v>8406</v>
      </c>
      <c r="E540" t="s">
        <v>8219</v>
      </c>
      <c r="F540" t="s">
        <v>8317</v>
      </c>
      <c r="G540" t="s">
        <v>8318</v>
      </c>
    </row>
    <row r="541" spans="1:7" x14ac:dyDescent="0.35">
      <c r="A541">
        <v>500</v>
      </c>
      <c r="B541" t="s">
        <v>8403</v>
      </c>
      <c r="C541">
        <v>503.22</v>
      </c>
      <c r="D541" t="s">
        <v>8403</v>
      </c>
      <c r="E541" t="s">
        <v>8219</v>
      </c>
      <c r="F541" t="s">
        <v>8317</v>
      </c>
      <c r="G541" t="s">
        <v>8318</v>
      </c>
    </row>
    <row r="542" spans="1:7" x14ac:dyDescent="0.35">
      <c r="A542">
        <v>15000</v>
      </c>
      <c r="B542" t="s">
        <v>8406</v>
      </c>
      <c r="C542">
        <v>1</v>
      </c>
      <c r="D542" t="s">
        <v>8403</v>
      </c>
      <c r="E542" t="s">
        <v>8221</v>
      </c>
      <c r="F542" t="s">
        <v>8319</v>
      </c>
      <c r="G542" t="s">
        <v>8320</v>
      </c>
    </row>
    <row r="543" spans="1:7" x14ac:dyDescent="0.35">
      <c r="A543">
        <v>4500</v>
      </c>
      <c r="B543" t="s">
        <v>8412</v>
      </c>
      <c r="C543">
        <v>25</v>
      </c>
      <c r="D543" t="s">
        <v>8403</v>
      </c>
      <c r="E543" t="s">
        <v>8221</v>
      </c>
      <c r="F543" t="s">
        <v>8319</v>
      </c>
      <c r="G543" t="s">
        <v>8320</v>
      </c>
    </row>
    <row r="544" spans="1:7" x14ac:dyDescent="0.35">
      <c r="A544">
        <v>250000</v>
      </c>
      <c r="B544" t="s">
        <v>8402</v>
      </c>
      <c r="C544">
        <v>1</v>
      </c>
      <c r="D544" t="s">
        <v>8403</v>
      </c>
      <c r="E544" t="s">
        <v>8221</v>
      </c>
      <c r="F544" t="s">
        <v>8319</v>
      </c>
      <c r="G544" t="s">
        <v>8320</v>
      </c>
    </row>
    <row r="545" spans="1:7" x14ac:dyDescent="0.35">
      <c r="A545">
        <v>22000</v>
      </c>
      <c r="B545" t="s">
        <v>8407</v>
      </c>
      <c r="C545">
        <v>70</v>
      </c>
      <c r="D545" t="s">
        <v>8403</v>
      </c>
      <c r="E545" t="s">
        <v>8221</v>
      </c>
      <c r="F545" t="s">
        <v>8319</v>
      </c>
      <c r="G545" t="s">
        <v>8320</v>
      </c>
    </row>
    <row r="546" spans="1:7" x14ac:dyDescent="0.35">
      <c r="A546">
        <v>500</v>
      </c>
      <c r="B546" t="s">
        <v>8403</v>
      </c>
      <c r="C546">
        <v>6</v>
      </c>
      <c r="D546" t="s">
        <v>8403</v>
      </c>
      <c r="E546" t="s">
        <v>8221</v>
      </c>
      <c r="F546" t="s">
        <v>8319</v>
      </c>
      <c r="G546" t="s">
        <v>8320</v>
      </c>
    </row>
    <row r="547" spans="1:7" x14ac:dyDescent="0.35">
      <c r="A547">
        <v>50000</v>
      </c>
      <c r="B547" t="s">
        <v>8402</v>
      </c>
      <c r="C547">
        <v>13692</v>
      </c>
      <c r="D547" t="s">
        <v>8405</v>
      </c>
      <c r="E547" t="s">
        <v>8221</v>
      </c>
      <c r="F547" t="s">
        <v>8319</v>
      </c>
      <c r="G547" t="s">
        <v>8320</v>
      </c>
    </row>
    <row r="548" spans="1:7" x14ac:dyDescent="0.35">
      <c r="A548">
        <v>60000</v>
      </c>
      <c r="B548" t="s">
        <v>8402</v>
      </c>
      <c r="C548">
        <v>52</v>
      </c>
      <c r="D548" t="s">
        <v>8403</v>
      </c>
      <c r="E548" t="s">
        <v>8221</v>
      </c>
      <c r="F548" t="s">
        <v>8319</v>
      </c>
      <c r="G548" t="s">
        <v>8320</v>
      </c>
    </row>
    <row r="549" spans="1:7" x14ac:dyDescent="0.35">
      <c r="A549">
        <v>7500</v>
      </c>
      <c r="B549" t="s">
        <v>8404</v>
      </c>
      <c r="C549">
        <v>0</v>
      </c>
      <c r="D549" t="s">
        <v>8403</v>
      </c>
      <c r="E549" t="s">
        <v>8221</v>
      </c>
      <c r="F549" t="s">
        <v>8319</v>
      </c>
      <c r="G549" t="s">
        <v>8320</v>
      </c>
    </row>
    <row r="550" spans="1:7" x14ac:dyDescent="0.35">
      <c r="A550">
        <v>10000</v>
      </c>
      <c r="B550" t="s">
        <v>8405</v>
      </c>
      <c r="C550">
        <v>9</v>
      </c>
      <c r="D550" t="s">
        <v>8403</v>
      </c>
      <c r="E550" t="s">
        <v>8221</v>
      </c>
      <c r="F550" t="s">
        <v>8319</v>
      </c>
      <c r="G550" t="s">
        <v>8320</v>
      </c>
    </row>
    <row r="551" spans="1:7" x14ac:dyDescent="0.35">
      <c r="A551">
        <v>2500</v>
      </c>
      <c r="B551" t="s">
        <v>8412</v>
      </c>
      <c r="C551">
        <v>68</v>
      </c>
      <c r="D551" t="s">
        <v>8403</v>
      </c>
      <c r="E551" t="s">
        <v>8221</v>
      </c>
      <c r="F551" t="s">
        <v>8319</v>
      </c>
      <c r="G551" t="s">
        <v>8320</v>
      </c>
    </row>
    <row r="552" spans="1:7" x14ac:dyDescent="0.35">
      <c r="A552">
        <v>5000</v>
      </c>
      <c r="B552" t="s">
        <v>8404</v>
      </c>
      <c r="C552">
        <v>35</v>
      </c>
      <c r="D552" t="s">
        <v>8403</v>
      </c>
      <c r="E552" t="s">
        <v>8221</v>
      </c>
      <c r="F552" t="s">
        <v>8319</v>
      </c>
      <c r="G552" t="s">
        <v>8320</v>
      </c>
    </row>
    <row r="553" spans="1:7" x14ac:dyDescent="0.35">
      <c r="A553">
        <v>75000</v>
      </c>
      <c r="B553" t="s">
        <v>8402</v>
      </c>
      <c r="C553">
        <v>3781</v>
      </c>
      <c r="D553" t="s">
        <v>8412</v>
      </c>
      <c r="E553" t="s">
        <v>8221</v>
      </c>
      <c r="F553" t="s">
        <v>8319</v>
      </c>
      <c r="G553" t="s">
        <v>8320</v>
      </c>
    </row>
    <row r="554" spans="1:7" x14ac:dyDescent="0.35">
      <c r="A554">
        <v>45000</v>
      </c>
      <c r="B554" t="s">
        <v>8413</v>
      </c>
      <c r="C554">
        <v>0</v>
      </c>
      <c r="D554" t="s">
        <v>8403</v>
      </c>
      <c r="E554" t="s">
        <v>8221</v>
      </c>
      <c r="F554" t="s">
        <v>8319</v>
      </c>
      <c r="G554" t="s">
        <v>8320</v>
      </c>
    </row>
    <row r="555" spans="1:7" x14ac:dyDescent="0.35">
      <c r="A555">
        <v>25000</v>
      </c>
      <c r="B555" t="s">
        <v>8408</v>
      </c>
      <c r="C555">
        <v>123</v>
      </c>
      <c r="D555" t="s">
        <v>8403</v>
      </c>
      <c r="E555" t="s">
        <v>8221</v>
      </c>
      <c r="F555" t="s">
        <v>8319</v>
      </c>
      <c r="G555" t="s">
        <v>8320</v>
      </c>
    </row>
    <row r="556" spans="1:7" x14ac:dyDescent="0.35">
      <c r="A556">
        <v>3870</v>
      </c>
      <c r="B556" t="s">
        <v>8412</v>
      </c>
      <c r="C556">
        <v>1416</v>
      </c>
      <c r="D556" t="s">
        <v>8412</v>
      </c>
      <c r="E556" t="s">
        <v>8221</v>
      </c>
      <c r="F556" t="s">
        <v>8319</v>
      </c>
      <c r="G556" t="s">
        <v>8320</v>
      </c>
    </row>
    <row r="557" spans="1:7" x14ac:dyDescent="0.35">
      <c r="A557">
        <v>7500</v>
      </c>
      <c r="B557" t="s">
        <v>8404</v>
      </c>
      <c r="C557">
        <v>0</v>
      </c>
      <c r="D557" t="s">
        <v>8403</v>
      </c>
      <c r="E557" t="s">
        <v>8221</v>
      </c>
      <c r="F557" t="s">
        <v>8319</v>
      </c>
      <c r="G557" t="s">
        <v>8320</v>
      </c>
    </row>
    <row r="558" spans="1:7" x14ac:dyDescent="0.35">
      <c r="A558">
        <v>8000</v>
      </c>
      <c r="B558" t="s">
        <v>8404</v>
      </c>
      <c r="C558">
        <v>200</v>
      </c>
      <c r="D558" t="s">
        <v>8403</v>
      </c>
      <c r="E558" t="s">
        <v>8221</v>
      </c>
      <c r="F558" t="s">
        <v>8319</v>
      </c>
      <c r="G558" t="s">
        <v>8320</v>
      </c>
    </row>
    <row r="559" spans="1:7" x14ac:dyDescent="0.35">
      <c r="A559">
        <v>150000</v>
      </c>
      <c r="B559" t="s">
        <v>8402</v>
      </c>
      <c r="C559">
        <v>1366</v>
      </c>
      <c r="D559" t="s">
        <v>8412</v>
      </c>
      <c r="E559" t="s">
        <v>8221</v>
      </c>
      <c r="F559" t="s">
        <v>8319</v>
      </c>
      <c r="G559" t="s">
        <v>8320</v>
      </c>
    </row>
    <row r="560" spans="1:7" x14ac:dyDescent="0.35">
      <c r="A560">
        <v>750</v>
      </c>
      <c r="B560" t="s">
        <v>8403</v>
      </c>
      <c r="C560">
        <v>0</v>
      </c>
      <c r="D560" t="s">
        <v>8403</v>
      </c>
      <c r="E560" t="s">
        <v>8221</v>
      </c>
      <c r="F560" t="s">
        <v>8319</v>
      </c>
      <c r="G560" t="s">
        <v>8320</v>
      </c>
    </row>
    <row r="561" spans="1:7" x14ac:dyDescent="0.35">
      <c r="A561">
        <v>240000</v>
      </c>
      <c r="B561" t="s">
        <v>8402</v>
      </c>
      <c r="C561">
        <v>50</v>
      </c>
      <c r="D561" t="s">
        <v>8403</v>
      </c>
      <c r="E561" t="s">
        <v>8221</v>
      </c>
      <c r="F561" t="s">
        <v>8319</v>
      </c>
      <c r="G561" t="s">
        <v>8320</v>
      </c>
    </row>
    <row r="562" spans="1:7" x14ac:dyDescent="0.35">
      <c r="A562">
        <v>100000</v>
      </c>
      <c r="B562" t="s">
        <v>8402</v>
      </c>
      <c r="C562">
        <v>12</v>
      </c>
      <c r="D562" t="s">
        <v>8403</v>
      </c>
      <c r="E562" t="s">
        <v>8221</v>
      </c>
      <c r="F562" t="s">
        <v>8319</v>
      </c>
      <c r="G562" t="s">
        <v>8320</v>
      </c>
    </row>
    <row r="563" spans="1:7" x14ac:dyDescent="0.35">
      <c r="A563">
        <v>15000</v>
      </c>
      <c r="B563" t="s">
        <v>8406</v>
      </c>
      <c r="C563">
        <v>55</v>
      </c>
      <c r="D563" t="s">
        <v>8403</v>
      </c>
      <c r="E563" t="s">
        <v>8221</v>
      </c>
      <c r="F563" t="s">
        <v>8319</v>
      </c>
      <c r="G563" t="s">
        <v>8320</v>
      </c>
    </row>
    <row r="564" spans="1:7" x14ac:dyDescent="0.35">
      <c r="A564">
        <v>50000</v>
      </c>
      <c r="B564" t="s">
        <v>8402</v>
      </c>
      <c r="C564">
        <v>0</v>
      </c>
      <c r="D564" t="s">
        <v>8403</v>
      </c>
      <c r="E564" t="s">
        <v>8221</v>
      </c>
      <c r="F564" t="s">
        <v>8319</v>
      </c>
      <c r="G564" t="s">
        <v>8320</v>
      </c>
    </row>
    <row r="565" spans="1:7" x14ac:dyDescent="0.35">
      <c r="A565">
        <v>75000</v>
      </c>
      <c r="B565" t="s">
        <v>8402</v>
      </c>
      <c r="C565">
        <v>68</v>
      </c>
      <c r="D565" t="s">
        <v>8403</v>
      </c>
      <c r="E565" t="s">
        <v>8221</v>
      </c>
      <c r="F565" t="s">
        <v>8319</v>
      </c>
      <c r="G565" t="s">
        <v>8320</v>
      </c>
    </row>
    <row r="566" spans="1:7" x14ac:dyDescent="0.35">
      <c r="A566">
        <v>18000</v>
      </c>
      <c r="B566" t="s">
        <v>8406</v>
      </c>
      <c r="C566">
        <v>1</v>
      </c>
      <c r="D566" t="s">
        <v>8403</v>
      </c>
      <c r="E566" t="s">
        <v>8221</v>
      </c>
      <c r="F566" t="s">
        <v>8319</v>
      </c>
      <c r="G566" t="s">
        <v>8320</v>
      </c>
    </row>
    <row r="567" spans="1:7" x14ac:dyDescent="0.35">
      <c r="A567">
        <v>25000</v>
      </c>
      <c r="B567" t="s">
        <v>8408</v>
      </c>
      <c r="C567">
        <v>0</v>
      </c>
      <c r="D567" t="s">
        <v>8403</v>
      </c>
      <c r="E567" t="s">
        <v>8221</v>
      </c>
      <c r="F567" t="s">
        <v>8319</v>
      </c>
      <c r="G567" t="s">
        <v>8320</v>
      </c>
    </row>
    <row r="568" spans="1:7" x14ac:dyDescent="0.35">
      <c r="A568">
        <v>5000</v>
      </c>
      <c r="B568" t="s">
        <v>8404</v>
      </c>
      <c r="C568">
        <v>1</v>
      </c>
      <c r="D568" t="s">
        <v>8403</v>
      </c>
      <c r="E568" t="s">
        <v>8221</v>
      </c>
      <c r="F568" t="s">
        <v>8319</v>
      </c>
      <c r="G568" t="s">
        <v>8320</v>
      </c>
    </row>
    <row r="569" spans="1:7" x14ac:dyDescent="0.35">
      <c r="A569">
        <v>10000</v>
      </c>
      <c r="B569" t="s">
        <v>8405</v>
      </c>
      <c r="C569">
        <v>0</v>
      </c>
      <c r="D569" t="s">
        <v>8403</v>
      </c>
      <c r="E569" t="s">
        <v>8221</v>
      </c>
      <c r="F569" t="s">
        <v>8319</v>
      </c>
      <c r="G569" t="s">
        <v>8320</v>
      </c>
    </row>
    <row r="570" spans="1:7" x14ac:dyDescent="0.35">
      <c r="A570">
        <v>24500</v>
      </c>
      <c r="B570" t="s">
        <v>8407</v>
      </c>
      <c r="C570">
        <v>245</v>
      </c>
      <c r="D570" t="s">
        <v>8403</v>
      </c>
      <c r="E570" t="s">
        <v>8221</v>
      </c>
      <c r="F570" t="s">
        <v>8319</v>
      </c>
      <c r="G570" t="s">
        <v>8320</v>
      </c>
    </row>
    <row r="571" spans="1:7" x14ac:dyDescent="0.35">
      <c r="A571">
        <v>2500</v>
      </c>
      <c r="B571" t="s">
        <v>8412</v>
      </c>
      <c r="C571">
        <v>20</v>
      </c>
      <c r="D571" t="s">
        <v>8403</v>
      </c>
      <c r="E571" t="s">
        <v>8221</v>
      </c>
      <c r="F571" t="s">
        <v>8319</v>
      </c>
      <c r="G571" t="s">
        <v>8320</v>
      </c>
    </row>
    <row r="572" spans="1:7" x14ac:dyDescent="0.35">
      <c r="A572">
        <v>85000</v>
      </c>
      <c r="B572" t="s">
        <v>8402</v>
      </c>
      <c r="C572">
        <v>142</v>
      </c>
      <c r="D572" t="s">
        <v>8403</v>
      </c>
      <c r="E572" t="s">
        <v>8221</v>
      </c>
      <c r="F572" t="s">
        <v>8319</v>
      </c>
      <c r="G572" t="s">
        <v>8320</v>
      </c>
    </row>
    <row r="573" spans="1:7" x14ac:dyDescent="0.35">
      <c r="A573">
        <v>25000</v>
      </c>
      <c r="B573" t="s">
        <v>8408</v>
      </c>
      <c r="C573">
        <v>106</v>
      </c>
      <c r="D573" t="s">
        <v>8403</v>
      </c>
      <c r="E573" t="s">
        <v>8221</v>
      </c>
      <c r="F573" t="s">
        <v>8319</v>
      </c>
      <c r="G573" t="s">
        <v>8320</v>
      </c>
    </row>
    <row r="574" spans="1:7" x14ac:dyDescent="0.35">
      <c r="A574">
        <v>2500</v>
      </c>
      <c r="B574" t="s">
        <v>8412</v>
      </c>
      <c r="C574">
        <v>0</v>
      </c>
      <c r="D574" t="s">
        <v>8403</v>
      </c>
      <c r="E574" t="s">
        <v>8221</v>
      </c>
      <c r="F574" t="s">
        <v>8319</v>
      </c>
      <c r="G574" t="s">
        <v>8320</v>
      </c>
    </row>
    <row r="575" spans="1:7" x14ac:dyDescent="0.35">
      <c r="A575">
        <v>88888</v>
      </c>
      <c r="B575" t="s">
        <v>8402</v>
      </c>
      <c r="C575">
        <v>346</v>
      </c>
      <c r="D575" t="s">
        <v>8403</v>
      </c>
      <c r="E575" t="s">
        <v>8221</v>
      </c>
      <c r="F575" t="s">
        <v>8319</v>
      </c>
      <c r="G575" t="s">
        <v>8320</v>
      </c>
    </row>
    <row r="576" spans="1:7" x14ac:dyDescent="0.35">
      <c r="A576">
        <v>11180</v>
      </c>
      <c r="B576" t="s">
        <v>8405</v>
      </c>
      <c r="C576">
        <v>80</v>
      </c>
      <c r="D576" t="s">
        <v>8403</v>
      </c>
      <c r="E576" t="s">
        <v>8221</v>
      </c>
      <c r="F576" t="s">
        <v>8319</v>
      </c>
      <c r="G576" t="s">
        <v>8320</v>
      </c>
    </row>
    <row r="577" spans="1:7" x14ac:dyDescent="0.35">
      <c r="A577">
        <v>60000</v>
      </c>
      <c r="B577" t="s">
        <v>8402</v>
      </c>
      <c r="C577">
        <v>259</v>
      </c>
      <c r="D577" t="s">
        <v>8403</v>
      </c>
      <c r="E577" t="s">
        <v>8221</v>
      </c>
      <c r="F577" t="s">
        <v>8319</v>
      </c>
      <c r="G577" t="s">
        <v>8320</v>
      </c>
    </row>
    <row r="578" spans="1:7" x14ac:dyDescent="0.35">
      <c r="A578">
        <v>80000</v>
      </c>
      <c r="B578" t="s">
        <v>8402</v>
      </c>
      <c r="C578">
        <v>1</v>
      </c>
      <c r="D578" t="s">
        <v>8403</v>
      </c>
      <c r="E578" t="s">
        <v>8221</v>
      </c>
      <c r="F578" t="s">
        <v>8319</v>
      </c>
      <c r="G578" t="s">
        <v>8320</v>
      </c>
    </row>
    <row r="579" spans="1:7" x14ac:dyDescent="0.35">
      <c r="A579">
        <v>5000</v>
      </c>
      <c r="B579" t="s">
        <v>8404</v>
      </c>
      <c r="C579">
        <v>10</v>
      </c>
      <c r="D579" t="s">
        <v>8403</v>
      </c>
      <c r="E579" t="s">
        <v>8221</v>
      </c>
      <c r="F579" t="s">
        <v>8319</v>
      </c>
      <c r="G579" t="s">
        <v>8320</v>
      </c>
    </row>
    <row r="580" spans="1:7" x14ac:dyDescent="0.35">
      <c r="A580">
        <v>125000</v>
      </c>
      <c r="B580" t="s">
        <v>8402</v>
      </c>
      <c r="C580">
        <v>14</v>
      </c>
      <c r="D580" t="s">
        <v>8403</v>
      </c>
      <c r="E580" t="s">
        <v>8221</v>
      </c>
      <c r="F580" t="s">
        <v>8319</v>
      </c>
      <c r="G580" t="s">
        <v>8320</v>
      </c>
    </row>
    <row r="581" spans="1:7" x14ac:dyDescent="0.35">
      <c r="A581">
        <v>12000</v>
      </c>
      <c r="B581" t="s">
        <v>8405</v>
      </c>
      <c r="C581">
        <v>175</v>
      </c>
      <c r="D581" t="s">
        <v>8403</v>
      </c>
      <c r="E581" t="s">
        <v>8221</v>
      </c>
      <c r="F581" t="s">
        <v>8319</v>
      </c>
      <c r="G581" t="s">
        <v>8320</v>
      </c>
    </row>
    <row r="582" spans="1:7" x14ac:dyDescent="0.35">
      <c r="A582">
        <v>3000</v>
      </c>
      <c r="B582" t="s">
        <v>8412</v>
      </c>
      <c r="C582">
        <v>1</v>
      </c>
      <c r="D582" t="s">
        <v>8403</v>
      </c>
      <c r="E582" t="s">
        <v>8221</v>
      </c>
      <c r="F582" t="s">
        <v>8319</v>
      </c>
      <c r="G582" t="s">
        <v>8320</v>
      </c>
    </row>
    <row r="583" spans="1:7" x14ac:dyDescent="0.35">
      <c r="A583">
        <v>400</v>
      </c>
      <c r="B583" t="s">
        <v>8403</v>
      </c>
      <c r="C583">
        <v>0</v>
      </c>
      <c r="D583" t="s">
        <v>8403</v>
      </c>
      <c r="E583" t="s">
        <v>8221</v>
      </c>
      <c r="F583" t="s">
        <v>8319</v>
      </c>
      <c r="G583" t="s">
        <v>8320</v>
      </c>
    </row>
    <row r="584" spans="1:7" x14ac:dyDescent="0.35">
      <c r="A584">
        <v>100000</v>
      </c>
      <c r="B584" t="s">
        <v>8402</v>
      </c>
      <c r="C584">
        <v>0</v>
      </c>
      <c r="D584" t="s">
        <v>8403</v>
      </c>
      <c r="E584" t="s">
        <v>8221</v>
      </c>
      <c r="F584" t="s">
        <v>8319</v>
      </c>
      <c r="G584" t="s">
        <v>8320</v>
      </c>
    </row>
    <row r="585" spans="1:7" x14ac:dyDescent="0.35">
      <c r="A585">
        <v>9000</v>
      </c>
      <c r="B585" t="s">
        <v>8404</v>
      </c>
      <c r="C585">
        <v>1</v>
      </c>
      <c r="D585" t="s">
        <v>8403</v>
      </c>
      <c r="E585" t="s">
        <v>8221</v>
      </c>
      <c r="F585" t="s">
        <v>8319</v>
      </c>
      <c r="G585" t="s">
        <v>8320</v>
      </c>
    </row>
    <row r="586" spans="1:7" x14ac:dyDescent="0.35">
      <c r="A586">
        <v>1000</v>
      </c>
      <c r="B586" t="s">
        <v>8412</v>
      </c>
      <c r="C586">
        <v>10</v>
      </c>
      <c r="D586" t="s">
        <v>8403</v>
      </c>
      <c r="E586" t="s">
        <v>8221</v>
      </c>
      <c r="F586" t="s">
        <v>8319</v>
      </c>
      <c r="G586" t="s">
        <v>8320</v>
      </c>
    </row>
    <row r="587" spans="1:7" x14ac:dyDescent="0.35">
      <c r="A587">
        <v>9000</v>
      </c>
      <c r="B587" t="s">
        <v>8404</v>
      </c>
      <c r="C587">
        <v>0</v>
      </c>
      <c r="D587" t="s">
        <v>8403</v>
      </c>
      <c r="E587" t="s">
        <v>8221</v>
      </c>
      <c r="F587" t="s">
        <v>8319</v>
      </c>
      <c r="G587" t="s">
        <v>8320</v>
      </c>
    </row>
    <row r="588" spans="1:7" x14ac:dyDescent="0.35">
      <c r="A588">
        <v>10000</v>
      </c>
      <c r="B588" t="s">
        <v>8405</v>
      </c>
      <c r="C588">
        <v>56</v>
      </c>
      <c r="D588" t="s">
        <v>8403</v>
      </c>
      <c r="E588" t="s">
        <v>8221</v>
      </c>
      <c r="F588" t="s">
        <v>8319</v>
      </c>
      <c r="G588" t="s">
        <v>8320</v>
      </c>
    </row>
    <row r="589" spans="1:7" x14ac:dyDescent="0.35">
      <c r="A589">
        <v>30000</v>
      </c>
      <c r="B589" t="s">
        <v>8409</v>
      </c>
      <c r="C589">
        <v>2725</v>
      </c>
      <c r="D589" t="s">
        <v>8412</v>
      </c>
      <c r="E589" t="s">
        <v>8221</v>
      </c>
      <c r="F589" t="s">
        <v>8319</v>
      </c>
      <c r="G589" t="s">
        <v>8320</v>
      </c>
    </row>
    <row r="590" spans="1:7" x14ac:dyDescent="0.35">
      <c r="A590">
        <v>9000</v>
      </c>
      <c r="B590" t="s">
        <v>8404</v>
      </c>
      <c r="C590">
        <v>301</v>
      </c>
      <c r="D590" t="s">
        <v>8403</v>
      </c>
      <c r="E590" t="s">
        <v>8221</v>
      </c>
      <c r="F590" t="s">
        <v>8319</v>
      </c>
      <c r="G590" t="s">
        <v>8320</v>
      </c>
    </row>
    <row r="591" spans="1:7" x14ac:dyDescent="0.35">
      <c r="A591">
        <v>7500</v>
      </c>
      <c r="B591" t="s">
        <v>8404</v>
      </c>
      <c r="C591">
        <v>1</v>
      </c>
      <c r="D591" t="s">
        <v>8403</v>
      </c>
      <c r="E591" t="s">
        <v>8221</v>
      </c>
      <c r="F591" t="s">
        <v>8319</v>
      </c>
      <c r="G591" t="s">
        <v>8320</v>
      </c>
    </row>
    <row r="592" spans="1:7" x14ac:dyDescent="0.35">
      <c r="A592">
        <v>5000</v>
      </c>
      <c r="B592" t="s">
        <v>8404</v>
      </c>
      <c r="C592">
        <v>223</v>
      </c>
      <c r="D592" t="s">
        <v>8403</v>
      </c>
      <c r="E592" t="s">
        <v>8221</v>
      </c>
      <c r="F592" t="s">
        <v>8319</v>
      </c>
      <c r="G592" t="s">
        <v>8320</v>
      </c>
    </row>
    <row r="593" spans="1:7" x14ac:dyDescent="0.35">
      <c r="A593">
        <v>100000</v>
      </c>
      <c r="B593" t="s">
        <v>8402</v>
      </c>
      <c r="C593">
        <v>61</v>
      </c>
      <c r="D593" t="s">
        <v>8403</v>
      </c>
      <c r="E593" t="s">
        <v>8221</v>
      </c>
      <c r="F593" t="s">
        <v>8319</v>
      </c>
      <c r="G593" t="s">
        <v>8320</v>
      </c>
    </row>
    <row r="594" spans="1:7" x14ac:dyDescent="0.35">
      <c r="A594">
        <v>7500</v>
      </c>
      <c r="B594" t="s">
        <v>8404</v>
      </c>
      <c r="C594">
        <v>250</v>
      </c>
      <c r="D594" t="s">
        <v>8403</v>
      </c>
      <c r="E594" t="s">
        <v>8221</v>
      </c>
      <c r="F594" t="s">
        <v>8319</v>
      </c>
      <c r="G594" t="s">
        <v>8320</v>
      </c>
    </row>
    <row r="595" spans="1:7" x14ac:dyDescent="0.35">
      <c r="A595">
        <v>500</v>
      </c>
      <c r="B595" t="s">
        <v>8403</v>
      </c>
      <c r="C595">
        <v>115</v>
      </c>
      <c r="D595" t="s">
        <v>8403</v>
      </c>
      <c r="E595" t="s">
        <v>8221</v>
      </c>
      <c r="F595" t="s">
        <v>8319</v>
      </c>
      <c r="G595" t="s">
        <v>8320</v>
      </c>
    </row>
    <row r="596" spans="1:7" x14ac:dyDescent="0.35">
      <c r="A596">
        <v>25000</v>
      </c>
      <c r="B596" t="s">
        <v>8408</v>
      </c>
      <c r="C596">
        <v>26</v>
      </c>
      <c r="D596" t="s">
        <v>8403</v>
      </c>
      <c r="E596" t="s">
        <v>8221</v>
      </c>
      <c r="F596" t="s">
        <v>8319</v>
      </c>
      <c r="G596" t="s">
        <v>8320</v>
      </c>
    </row>
    <row r="597" spans="1:7" x14ac:dyDescent="0.35">
      <c r="A597">
        <v>100000</v>
      </c>
      <c r="B597" t="s">
        <v>8402</v>
      </c>
      <c r="C597">
        <v>426</v>
      </c>
      <c r="D597" t="s">
        <v>8403</v>
      </c>
      <c r="E597" t="s">
        <v>8221</v>
      </c>
      <c r="F597" t="s">
        <v>8319</v>
      </c>
      <c r="G597" t="s">
        <v>8320</v>
      </c>
    </row>
    <row r="598" spans="1:7" x14ac:dyDescent="0.35">
      <c r="A598">
        <v>20000</v>
      </c>
      <c r="B598" t="s">
        <v>8407</v>
      </c>
      <c r="C598">
        <v>6</v>
      </c>
      <c r="D598" t="s">
        <v>8403</v>
      </c>
      <c r="E598" t="s">
        <v>8221</v>
      </c>
      <c r="F598" t="s">
        <v>8319</v>
      </c>
      <c r="G598" t="s">
        <v>8320</v>
      </c>
    </row>
    <row r="599" spans="1:7" x14ac:dyDescent="0.35">
      <c r="A599">
        <v>7500</v>
      </c>
      <c r="B599" t="s">
        <v>8404</v>
      </c>
      <c r="C599">
        <v>20</v>
      </c>
      <c r="D599" t="s">
        <v>8403</v>
      </c>
      <c r="E599" t="s">
        <v>8221</v>
      </c>
      <c r="F599" t="s">
        <v>8319</v>
      </c>
      <c r="G599" t="s">
        <v>8320</v>
      </c>
    </row>
    <row r="600" spans="1:7" x14ac:dyDescent="0.35">
      <c r="A600">
        <v>2500</v>
      </c>
      <c r="B600" t="s">
        <v>8412</v>
      </c>
      <c r="C600">
        <v>850</v>
      </c>
      <c r="D600" t="s">
        <v>8403</v>
      </c>
      <c r="E600" t="s">
        <v>8221</v>
      </c>
      <c r="F600" t="s">
        <v>8319</v>
      </c>
      <c r="G600" t="s">
        <v>8320</v>
      </c>
    </row>
    <row r="601" spans="1:7" x14ac:dyDescent="0.35">
      <c r="A601">
        <v>50000</v>
      </c>
      <c r="B601" t="s">
        <v>8402</v>
      </c>
      <c r="C601">
        <v>31</v>
      </c>
      <c r="D601" t="s">
        <v>8403</v>
      </c>
      <c r="E601" t="s">
        <v>8221</v>
      </c>
      <c r="F601" t="s">
        <v>8319</v>
      </c>
      <c r="G601" t="s">
        <v>8320</v>
      </c>
    </row>
    <row r="602" spans="1:7" x14ac:dyDescent="0.35">
      <c r="A602">
        <v>5000</v>
      </c>
      <c r="B602" t="s">
        <v>8404</v>
      </c>
      <c r="C602">
        <v>100</v>
      </c>
      <c r="D602" t="s">
        <v>8403</v>
      </c>
      <c r="E602" t="s">
        <v>8220</v>
      </c>
      <c r="F602" t="s">
        <v>8319</v>
      </c>
      <c r="G602" t="s">
        <v>8320</v>
      </c>
    </row>
    <row r="603" spans="1:7" x14ac:dyDescent="0.35">
      <c r="A603">
        <v>10000</v>
      </c>
      <c r="B603" t="s">
        <v>8405</v>
      </c>
      <c r="C603">
        <v>140</v>
      </c>
      <c r="D603" t="s">
        <v>8403</v>
      </c>
      <c r="E603" t="s">
        <v>8220</v>
      </c>
      <c r="F603" t="s">
        <v>8319</v>
      </c>
      <c r="G603" t="s">
        <v>8320</v>
      </c>
    </row>
    <row r="604" spans="1:7" x14ac:dyDescent="0.35">
      <c r="A604">
        <v>70000</v>
      </c>
      <c r="B604" t="s">
        <v>8402</v>
      </c>
      <c r="C604">
        <v>0</v>
      </c>
      <c r="D604" t="s">
        <v>8403</v>
      </c>
      <c r="E604" t="s">
        <v>8220</v>
      </c>
      <c r="F604" t="s">
        <v>8319</v>
      </c>
      <c r="G604" t="s">
        <v>8320</v>
      </c>
    </row>
    <row r="605" spans="1:7" x14ac:dyDescent="0.35">
      <c r="A605">
        <v>15000</v>
      </c>
      <c r="B605" t="s">
        <v>8406</v>
      </c>
      <c r="C605">
        <v>590.02</v>
      </c>
      <c r="D605" t="s">
        <v>8403</v>
      </c>
      <c r="E605" t="s">
        <v>8220</v>
      </c>
      <c r="F605" t="s">
        <v>8319</v>
      </c>
      <c r="G605" t="s">
        <v>8320</v>
      </c>
    </row>
    <row r="606" spans="1:7" x14ac:dyDescent="0.35">
      <c r="A606">
        <v>1500</v>
      </c>
      <c r="B606" t="s">
        <v>8412</v>
      </c>
      <c r="C606">
        <v>0</v>
      </c>
      <c r="D606" t="s">
        <v>8403</v>
      </c>
      <c r="E606" t="s">
        <v>8220</v>
      </c>
      <c r="F606" t="s">
        <v>8319</v>
      </c>
      <c r="G606" t="s">
        <v>8320</v>
      </c>
    </row>
    <row r="607" spans="1:7" x14ac:dyDescent="0.35">
      <c r="A607">
        <v>5000</v>
      </c>
      <c r="B607" t="s">
        <v>8404</v>
      </c>
      <c r="C607">
        <v>131</v>
      </c>
      <c r="D607" t="s">
        <v>8403</v>
      </c>
      <c r="E607" t="s">
        <v>8220</v>
      </c>
      <c r="F607" t="s">
        <v>8319</v>
      </c>
      <c r="G607" t="s">
        <v>8320</v>
      </c>
    </row>
    <row r="608" spans="1:7" x14ac:dyDescent="0.35">
      <c r="A608">
        <v>5000</v>
      </c>
      <c r="B608" t="s">
        <v>8404</v>
      </c>
      <c r="C608">
        <v>10</v>
      </c>
      <c r="D608" t="s">
        <v>8403</v>
      </c>
      <c r="E608" t="s">
        <v>8220</v>
      </c>
      <c r="F608" t="s">
        <v>8319</v>
      </c>
      <c r="G608" t="s">
        <v>8320</v>
      </c>
    </row>
    <row r="609" spans="1:7" x14ac:dyDescent="0.35">
      <c r="A609">
        <v>250</v>
      </c>
      <c r="B609" t="s">
        <v>8403</v>
      </c>
      <c r="C609">
        <v>0</v>
      </c>
      <c r="D609" t="s">
        <v>8403</v>
      </c>
      <c r="E609" t="s">
        <v>8220</v>
      </c>
      <c r="F609" t="s">
        <v>8319</v>
      </c>
      <c r="G609" t="s">
        <v>8320</v>
      </c>
    </row>
    <row r="610" spans="1:7" x14ac:dyDescent="0.35">
      <c r="A610">
        <v>150000</v>
      </c>
      <c r="B610" t="s">
        <v>8402</v>
      </c>
      <c r="C610">
        <v>1461</v>
      </c>
      <c r="D610" t="s">
        <v>8412</v>
      </c>
      <c r="E610" t="s">
        <v>8220</v>
      </c>
      <c r="F610" t="s">
        <v>8319</v>
      </c>
      <c r="G610" t="s">
        <v>8320</v>
      </c>
    </row>
    <row r="611" spans="1:7" x14ac:dyDescent="0.35">
      <c r="A611">
        <v>780</v>
      </c>
      <c r="B611" t="s">
        <v>8403</v>
      </c>
      <c r="C611">
        <v>5</v>
      </c>
      <c r="D611" t="s">
        <v>8403</v>
      </c>
      <c r="E611" t="s">
        <v>8220</v>
      </c>
      <c r="F611" t="s">
        <v>8319</v>
      </c>
      <c r="G611" t="s">
        <v>8320</v>
      </c>
    </row>
    <row r="612" spans="1:7" x14ac:dyDescent="0.35">
      <c r="A612">
        <v>13803</v>
      </c>
      <c r="B612" t="s">
        <v>8405</v>
      </c>
      <c r="C612">
        <v>0</v>
      </c>
      <c r="D612" t="s">
        <v>8403</v>
      </c>
      <c r="E612" t="s">
        <v>8220</v>
      </c>
      <c r="F612" t="s">
        <v>8319</v>
      </c>
      <c r="G612" t="s">
        <v>8320</v>
      </c>
    </row>
    <row r="613" spans="1:7" x14ac:dyDescent="0.35">
      <c r="A613">
        <v>80000</v>
      </c>
      <c r="B613" t="s">
        <v>8402</v>
      </c>
      <c r="C613">
        <v>0</v>
      </c>
      <c r="D613" t="s">
        <v>8403</v>
      </c>
      <c r="E613" t="s">
        <v>8220</v>
      </c>
      <c r="F613" t="s">
        <v>8319</v>
      </c>
      <c r="G613" t="s">
        <v>8320</v>
      </c>
    </row>
    <row r="614" spans="1:7" x14ac:dyDescent="0.35">
      <c r="A614">
        <v>10000</v>
      </c>
      <c r="B614" t="s">
        <v>8405</v>
      </c>
      <c r="C614">
        <v>0</v>
      </c>
      <c r="D614" t="s">
        <v>8403</v>
      </c>
      <c r="E614" t="s">
        <v>8220</v>
      </c>
      <c r="F614" t="s">
        <v>8319</v>
      </c>
      <c r="G614" t="s">
        <v>8320</v>
      </c>
    </row>
    <row r="615" spans="1:7" x14ac:dyDescent="0.35">
      <c r="A615">
        <v>60000</v>
      </c>
      <c r="B615" t="s">
        <v>8402</v>
      </c>
      <c r="C615">
        <v>12818</v>
      </c>
      <c r="D615" t="s">
        <v>8405</v>
      </c>
      <c r="E615" t="s">
        <v>8220</v>
      </c>
      <c r="F615" t="s">
        <v>8319</v>
      </c>
      <c r="G615" t="s">
        <v>8320</v>
      </c>
    </row>
    <row r="616" spans="1:7" x14ac:dyDescent="0.35">
      <c r="A616">
        <v>10000</v>
      </c>
      <c r="B616" t="s">
        <v>8405</v>
      </c>
      <c r="C616">
        <v>0</v>
      </c>
      <c r="D616" t="s">
        <v>8403</v>
      </c>
      <c r="E616" t="s">
        <v>8220</v>
      </c>
      <c r="F616" t="s">
        <v>8319</v>
      </c>
      <c r="G616" t="s">
        <v>8320</v>
      </c>
    </row>
    <row r="617" spans="1:7" x14ac:dyDescent="0.35">
      <c r="A617">
        <v>515</v>
      </c>
      <c r="B617" t="s">
        <v>8403</v>
      </c>
      <c r="C617">
        <v>0</v>
      </c>
      <c r="D617" t="s">
        <v>8403</v>
      </c>
      <c r="E617" t="s">
        <v>8220</v>
      </c>
      <c r="F617" t="s">
        <v>8319</v>
      </c>
      <c r="G617" t="s">
        <v>8320</v>
      </c>
    </row>
    <row r="618" spans="1:7" x14ac:dyDescent="0.35">
      <c r="A618">
        <v>5000</v>
      </c>
      <c r="B618" t="s">
        <v>8404</v>
      </c>
      <c r="C618">
        <v>0</v>
      </c>
      <c r="D618" t="s">
        <v>8403</v>
      </c>
      <c r="E618" t="s">
        <v>8220</v>
      </c>
      <c r="F618" t="s">
        <v>8319</v>
      </c>
      <c r="G618" t="s">
        <v>8320</v>
      </c>
    </row>
    <row r="619" spans="1:7" x14ac:dyDescent="0.35">
      <c r="A619">
        <v>2000</v>
      </c>
      <c r="B619" t="s">
        <v>8412</v>
      </c>
      <c r="C619">
        <v>60</v>
      </c>
      <c r="D619" t="s">
        <v>8403</v>
      </c>
      <c r="E619" t="s">
        <v>8220</v>
      </c>
      <c r="F619" t="s">
        <v>8319</v>
      </c>
      <c r="G619" t="s">
        <v>8320</v>
      </c>
    </row>
    <row r="620" spans="1:7" x14ac:dyDescent="0.35">
      <c r="A620">
        <v>400</v>
      </c>
      <c r="B620" t="s">
        <v>8403</v>
      </c>
      <c r="C620">
        <v>0</v>
      </c>
      <c r="D620" t="s">
        <v>8403</v>
      </c>
      <c r="E620" t="s">
        <v>8220</v>
      </c>
      <c r="F620" t="s">
        <v>8319</v>
      </c>
      <c r="G620" t="s">
        <v>8320</v>
      </c>
    </row>
    <row r="621" spans="1:7" x14ac:dyDescent="0.35">
      <c r="A621">
        <v>2500000</v>
      </c>
      <c r="B621" t="s">
        <v>8402</v>
      </c>
      <c r="C621">
        <v>1</v>
      </c>
      <c r="D621" t="s">
        <v>8403</v>
      </c>
      <c r="E621" t="s">
        <v>8220</v>
      </c>
      <c r="F621" t="s">
        <v>8319</v>
      </c>
      <c r="G621" t="s">
        <v>8320</v>
      </c>
    </row>
    <row r="622" spans="1:7" x14ac:dyDescent="0.35">
      <c r="A622">
        <v>30000</v>
      </c>
      <c r="B622" t="s">
        <v>8409</v>
      </c>
      <c r="C622">
        <v>300</v>
      </c>
      <c r="D622" t="s">
        <v>8403</v>
      </c>
      <c r="E622" t="s">
        <v>8220</v>
      </c>
      <c r="F622" t="s">
        <v>8319</v>
      </c>
      <c r="G622" t="s">
        <v>8320</v>
      </c>
    </row>
    <row r="623" spans="1:7" x14ac:dyDescent="0.35">
      <c r="A623">
        <v>25000</v>
      </c>
      <c r="B623" t="s">
        <v>8408</v>
      </c>
      <c r="C623">
        <v>261</v>
      </c>
      <c r="D623" t="s">
        <v>8403</v>
      </c>
      <c r="E623" t="s">
        <v>8220</v>
      </c>
      <c r="F623" t="s">
        <v>8319</v>
      </c>
      <c r="G623" t="s">
        <v>8320</v>
      </c>
    </row>
    <row r="624" spans="1:7" x14ac:dyDescent="0.35">
      <c r="A624">
        <v>6000</v>
      </c>
      <c r="B624" t="s">
        <v>8404</v>
      </c>
      <c r="C624">
        <v>341</v>
      </c>
      <c r="D624" t="s">
        <v>8403</v>
      </c>
      <c r="E624" t="s">
        <v>8220</v>
      </c>
      <c r="F624" t="s">
        <v>8319</v>
      </c>
      <c r="G624" t="s">
        <v>8320</v>
      </c>
    </row>
    <row r="625" spans="1:7" x14ac:dyDescent="0.35">
      <c r="A625">
        <v>75000</v>
      </c>
      <c r="B625" t="s">
        <v>8402</v>
      </c>
      <c r="C625">
        <v>0</v>
      </c>
      <c r="D625" t="s">
        <v>8403</v>
      </c>
      <c r="E625" t="s">
        <v>8220</v>
      </c>
      <c r="F625" t="s">
        <v>8319</v>
      </c>
      <c r="G625" t="s">
        <v>8320</v>
      </c>
    </row>
    <row r="626" spans="1:7" x14ac:dyDescent="0.35">
      <c r="A626">
        <v>5000</v>
      </c>
      <c r="B626" t="s">
        <v>8404</v>
      </c>
      <c r="C626">
        <v>0</v>
      </c>
      <c r="D626" t="s">
        <v>8403</v>
      </c>
      <c r="E626" t="s">
        <v>8220</v>
      </c>
      <c r="F626" t="s">
        <v>8319</v>
      </c>
      <c r="G626" t="s">
        <v>8320</v>
      </c>
    </row>
    <row r="627" spans="1:7" x14ac:dyDescent="0.35">
      <c r="A627">
        <v>25000</v>
      </c>
      <c r="B627" t="s">
        <v>8408</v>
      </c>
      <c r="C627">
        <v>0</v>
      </c>
      <c r="D627" t="s">
        <v>8403</v>
      </c>
      <c r="E627" t="s">
        <v>8220</v>
      </c>
      <c r="F627" t="s">
        <v>8319</v>
      </c>
      <c r="G627" t="s">
        <v>8320</v>
      </c>
    </row>
    <row r="628" spans="1:7" x14ac:dyDescent="0.35">
      <c r="A628">
        <v>25000</v>
      </c>
      <c r="B628" t="s">
        <v>8408</v>
      </c>
      <c r="C628">
        <v>4345</v>
      </c>
      <c r="D628" t="s">
        <v>8412</v>
      </c>
      <c r="E628" t="s">
        <v>8220</v>
      </c>
      <c r="F628" t="s">
        <v>8319</v>
      </c>
      <c r="G628" t="s">
        <v>8320</v>
      </c>
    </row>
    <row r="629" spans="1:7" x14ac:dyDescent="0.35">
      <c r="A629">
        <v>450000</v>
      </c>
      <c r="B629" t="s">
        <v>8402</v>
      </c>
      <c r="C629">
        <v>90</v>
      </c>
      <c r="D629" t="s">
        <v>8403</v>
      </c>
      <c r="E629" t="s">
        <v>8220</v>
      </c>
      <c r="F629" t="s">
        <v>8319</v>
      </c>
      <c r="G629" t="s">
        <v>8320</v>
      </c>
    </row>
    <row r="630" spans="1:7" x14ac:dyDescent="0.35">
      <c r="A630">
        <v>5000</v>
      </c>
      <c r="B630" t="s">
        <v>8404</v>
      </c>
      <c r="C630">
        <v>0</v>
      </c>
      <c r="D630" t="s">
        <v>8403</v>
      </c>
      <c r="E630" t="s">
        <v>8220</v>
      </c>
      <c r="F630" t="s">
        <v>8319</v>
      </c>
      <c r="G630" t="s">
        <v>8320</v>
      </c>
    </row>
    <row r="631" spans="1:7" x14ac:dyDescent="0.35">
      <c r="A631">
        <v>200000</v>
      </c>
      <c r="B631" t="s">
        <v>8402</v>
      </c>
      <c r="C631">
        <v>350</v>
      </c>
      <c r="D631" t="s">
        <v>8403</v>
      </c>
      <c r="E631" t="s">
        <v>8220</v>
      </c>
      <c r="F631" t="s">
        <v>8319</v>
      </c>
      <c r="G631" t="s">
        <v>8320</v>
      </c>
    </row>
    <row r="632" spans="1:7" x14ac:dyDescent="0.35">
      <c r="A632">
        <v>11999</v>
      </c>
      <c r="B632" t="s">
        <v>8405</v>
      </c>
      <c r="C632">
        <v>10</v>
      </c>
      <c r="D632" t="s">
        <v>8403</v>
      </c>
      <c r="E632" t="s">
        <v>8220</v>
      </c>
      <c r="F632" t="s">
        <v>8319</v>
      </c>
      <c r="G632" t="s">
        <v>8320</v>
      </c>
    </row>
    <row r="633" spans="1:7" x14ac:dyDescent="0.35">
      <c r="A633">
        <v>50000</v>
      </c>
      <c r="B633" t="s">
        <v>8402</v>
      </c>
      <c r="C633">
        <v>690</v>
      </c>
      <c r="D633" t="s">
        <v>8403</v>
      </c>
      <c r="E633" t="s">
        <v>8220</v>
      </c>
      <c r="F633" t="s">
        <v>8319</v>
      </c>
      <c r="G633" t="s">
        <v>8320</v>
      </c>
    </row>
    <row r="634" spans="1:7" x14ac:dyDescent="0.35">
      <c r="A634">
        <v>20000</v>
      </c>
      <c r="B634" t="s">
        <v>8407</v>
      </c>
      <c r="C634">
        <v>0</v>
      </c>
      <c r="D634" t="s">
        <v>8403</v>
      </c>
      <c r="E634" t="s">
        <v>8220</v>
      </c>
      <c r="F634" t="s">
        <v>8319</v>
      </c>
      <c r="G634" t="s">
        <v>8320</v>
      </c>
    </row>
    <row r="635" spans="1:7" x14ac:dyDescent="0.35">
      <c r="A635">
        <v>10000</v>
      </c>
      <c r="B635" t="s">
        <v>8405</v>
      </c>
      <c r="C635">
        <v>1245</v>
      </c>
      <c r="D635" t="s">
        <v>8412</v>
      </c>
      <c r="E635" t="s">
        <v>8220</v>
      </c>
      <c r="F635" t="s">
        <v>8319</v>
      </c>
      <c r="G635" t="s">
        <v>8320</v>
      </c>
    </row>
    <row r="636" spans="1:7" x14ac:dyDescent="0.35">
      <c r="A636">
        <v>5000</v>
      </c>
      <c r="B636" t="s">
        <v>8404</v>
      </c>
      <c r="C636">
        <v>1</v>
      </c>
      <c r="D636" t="s">
        <v>8403</v>
      </c>
      <c r="E636" t="s">
        <v>8220</v>
      </c>
      <c r="F636" t="s">
        <v>8319</v>
      </c>
      <c r="G636" t="s">
        <v>8320</v>
      </c>
    </row>
    <row r="637" spans="1:7" x14ac:dyDescent="0.35">
      <c r="A637">
        <v>25000</v>
      </c>
      <c r="B637" t="s">
        <v>8408</v>
      </c>
      <c r="C637">
        <v>2</v>
      </c>
      <c r="D637" t="s">
        <v>8403</v>
      </c>
      <c r="E637" t="s">
        <v>8220</v>
      </c>
      <c r="F637" t="s">
        <v>8319</v>
      </c>
      <c r="G637" t="s">
        <v>8320</v>
      </c>
    </row>
    <row r="638" spans="1:7" x14ac:dyDescent="0.35">
      <c r="A638">
        <v>2000</v>
      </c>
      <c r="B638" t="s">
        <v>8412</v>
      </c>
      <c r="C638">
        <v>4</v>
      </c>
      <c r="D638" t="s">
        <v>8403</v>
      </c>
      <c r="E638" t="s">
        <v>8220</v>
      </c>
      <c r="F638" t="s">
        <v>8319</v>
      </c>
      <c r="G638" t="s">
        <v>8320</v>
      </c>
    </row>
    <row r="639" spans="1:7" x14ac:dyDescent="0.35">
      <c r="A639">
        <v>100000</v>
      </c>
      <c r="B639" t="s">
        <v>8402</v>
      </c>
      <c r="C639">
        <v>0</v>
      </c>
      <c r="D639" t="s">
        <v>8403</v>
      </c>
      <c r="E639" t="s">
        <v>8220</v>
      </c>
      <c r="F639" t="s">
        <v>8319</v>
      </c>
      <c r="G639" t="s">
        <v>8320</v>
      </c>
    </row>
    <row r="640" spans="1:7" x14ac:dyDescent="0.35">
      <c r="A640">
        <v>200000</v>
      </c>
      <c r="B640" t="s">
        <v>8402</v>
      </c>
      <c r="C640">
        <v>18</v>
      </c>
      <c r="D640" t="s">
        <v>8403</v>
      </c>
      <c r="E640" t="s">
        <v>8220</v>
      </c>
      <c r="F640" t="s">
        <v>8319</v>
      </c>
      <c r="G640" t="s">
        <v>8320</v>
      </c>
    </row>
    <row r="641" spans="1:7" x14ac:dyDescent="0.35">
      <c r="A641">
        <v>1000000</v>
      </c>
      <c r="B641" t="s">
        <v>8402</v>
      </c>
      <c r="C641">
        <v>1</v>
      </c>
      <c r="D641" t="s">
        <v>8403</v>
      </c>
      <c r="E641" t="s">
        <v>8220</v>
      </c>
      <c r="F641" t="s">
        <v>8319</v>
      </c>
      <c r="G641" t="s">
        <v>8320</v>
      </c>
    </row>
    <row r="642" spans="1:7" x14ac:dyDescent="0.35">
      <c r="A642">
        <v>70</v>
      </c>
      <c r="B642" t="s">
        <v>8403</v>
      </c>
      <c r="C642">
        <v>101</v>
      </c>
      <c r="D642" t="s">
        <v>8403</v>
      </c>
      <c r="E642" t="s">
        <v>8219</v>
      </c>
      <c r="F642" t="s">
        <v>8319</v>
      </c>
      <c r="G642" t="s">
        <v>8321</v>
      </c>
    </row>
    <row r="643" spans="1:7" x14ac:dyDescent="0.35">
      <c r="A643">
        <v>40000</v>
      </c>
      <c r="B643" t="s">
        <v>8411</v>
      </c>
      <c r="C643">
        <v>47665</v>
      </c>
      <c r="D643" t="s">
        <v>8413</v>
      </c>
      <c r="E643" t="s">
        <v>8219</v>
      </c>
      <c r="F643" t="s">
        <v>8319</v>
      </c>
      <c r="G643" t="s">
        <v>8321</v>
      </c>
    </row>
    <row r="644" spans="1:7" x14ac:dyDescent="0.35">
      <c r="A644">
        <v>20000</v>
      </c>
      <c r="B644" t="s">
        <v>8407</v>
      </c>
      <c r="C644">
        <v>292097</v>
      </c>
      <c r="D644" t="s">
        <v>8402</v>
      </c>
      <c r="E644" t="s">
        <v>8219</v>
      </c>
      <c r="F644" t="s">
        <v>8319</v>
      </c>
      <c r="G644" t="s">
        <v>8321</v>
      </c>
    </row>
    <row r="645" spans="1:7" x14ac:dyDescent="0.35">
      <c r="A645">
        <v>25000</v>
      </c>
      <c r="B645" t="s">
        <v>8408</v>
      </c>
      <c r="C645">
        <v>26452</v>
      </c>
      <c r="D645" t="s">
        <v>8408</v>
      </c>
      <c r="E645" t="s">
        <v>8219</v>
      </c>
      <c r="F645" t="s">
        <v>8319</v>
      </c>
      <c r="G645" t="s">
        <v>8321</v>
      </c>
    </row>
    <row r="646" spans="1:7" x14ac:dyDescent="0.35">
      <c r="A646">
        <v>25000</v>
      </c>
      <c r="B646" t="s">
        <v>8408</v>
      </c>
      <c r="C646">
        <v>75029.48</v>
      </c>
      <c r="D646" t="s">
        <v>8402</v>
      </c>
      <c r="E646" t="s">
        <v>8219</v>
      </c>
      <c r="F646" t="s">
        <v>8319</v>
      </c>
      <c r="G646" t="s">
        <v>8321</v>
      </c>
    </row>
    <row r="647" spans="1:7" x14ac:dyDescent="0.35">
      <c r="A647">
        <v>2000</v>
      </c>
      <c r="B647" t="s">
        <v>8412</v>
      </c>
      <c r="C647">
        <v>5574</v>
      </c>
      <c r="D647" t="s">
        <v>8404</v>
      </c>
      <c r="E647" t="s">
        <v>8219</v>
      </c>
      <c r="F647" t="s">
        <v>8319</v>
      </c>
      <c r="G647" t="s">
        <v>8321</v>
      </c>
    </row>
    <row r="648" spans="1:7" x14ac:dyDescent="0.35">
      <c r="A648">
        <v>800</v>
      </c>
      <c r="B648" t="s">
        <v>8403</v>
      </c>
      <c r="C648">
        <v>1055.01</v>
      </c>
      <c r="D648" t="s">
        <v>8412</v>
      </c>
      <c r="E648" t="s">
        <v>8219</v>
      </c>
      <c r="F648" t="s">
        <v>8319</v>
      </c>
      <c r="G648" t="s">
        <v>8321</v>
      </c>
    </row>
    <row r="649" spans="1:7" x14ac:dyDescent="0.35">
      <c r="A649">
        <v>2000</v>
      </c>
      <c r="B649" t="s">
        <v>8412</v>
      </c>
      <c r="C649">
        <v>2141</v>
      </c>
      <c r="D649" t="s">
        <v>8412</v>
      </c>
      <c r="E649" t="s">
        <v>8219</v>
      </c>
      <c r="F649" t="s">
        <v>8319</v>
      </c>
      <c r="G649" t="s">
        <v>8321</v>
      </c>
    </row>
    <row r="650" spans="1:7" x14ac:dyDescent="0.35">
      <c r="A650">
        <v>35000</v>
      </c>
      <c r="B650" t="s">
        <v>8410</v>
      </c>
      <c r="C650">
        <v>44388</v>
      </c>
      <c r="D650" t="s">
        <v>8411</v>
      </c>
      <c r="E650" t="s">
        <v>8219</v>
      </c>
      <c r="F650" t="s">
        <v>8319</v>
      </c>
      <c r="G650" t="s">
        <v>8321</v>
      </c>
    </row>
    <row r="651" spans="1:7" x14ac:dyDescent="0.35">
      <c r="A651">
        <v>2500</v>
      </c>
      <c r="B651" t="s">
        <v>8412</v>
      </c>
      <c r="C651">
        <v>3499</v>
      </c>
      <c r="D651" t="s">
        <v>8412</v>
      </c>
      <c r="E651" t="s">
        <v>8219</v>
      </c>
      <c r="F651" t="s">
        <v>8319</v>
      </c>
      <c r="G651" t="s">
        <v>8321</v>
      </c>
    </row>
    <row r="652" spans="1:7" x14ac:dyDescent="0.35">
      <c r="A652">
        <v>1500</v>
      </c>
      <c r="B652" t="s">
        <v>8412</v>
      </c>
      <c r="C652">
        <v>1686</v>
      </c>
      <c r="D652" t="s">
        <v>8412</v>
      </c>
      <c r="E652" t="s">
        <v>8219</v>
      </c>
      <c r="F652" t="s">
        <v>8319</v>
      </c>
      <c r="G652" t="s">
        <v>8321</v>
      </c>
    </row>
    <row r="653" spans="1:7" x14ac:dyDescent="0.35">
      <c r="A653">
        <v>25000</v>
      </c>
      <c r="B653" t="s">
        <v>8408</v>
      </c>
      <c r="C653">
        <v>25132</v>
      </c>
      <c r="D653" t="s">
        <v>8408</v>
      </c>
      <c r="E653" t="s">
        <v>8219</v>
      </c>
      <c r="F653" t="s">
        <v>8319</v>
      </c>
      <c r="G653" t="s">
        <v>8321</v>
      </c>
    </row>
    <row r="654" spans="1:7" x14ac:dyDescent="0.35">
      <c r="A654">
        <v>3000</v>
      </c>
      <c r="B654" t="s">
        <v>8412</v>
      </c>
      <c r="C654">
        <v>3014</v>
      </c>
      <c r="D654" t="s">
        <v>8412</v>
      </c>
      <c r="E654" t="s">
        <v>8219</v>
      </c>
      <c r="F654" t="s">
        <v>8319</v>
      </c>
      <c r="G654" t="s">
        <v>8321</v>
      </c>
    </row>
    <row r="655" spans="1:7" x14ac:dyDescent="0.35">
      <c r="A655">
        <v>75000</v>
      </c>
      <c r="B655" t="s">
        <v>8402</v>
      </c>
      <c r="C655">
        <v>106084.5</v>
      </c>
      <c r="D655" t="s">
        <v>8402</v>
      </c>
      <c r="E655" t="s">
        <v>8219</v>
      </c>
      <c r="F655" t="s">
        <v>8319</v>
      </c>
      <c r="G655" t="s">
        <v>8321</v>
      </c>
    </row>
    <row r="656" spans="1:7" x14ac:dyDescent="0.35">
      <c r="A656">
        <v>12000</v>
      </c>
      <c r="B656" t="s">
        <v>8405</v>
      </c>
      <c r="C656">
        <v>32075</v>
      </c>
      <c r="D656" t="s">
        <v>8409</v>
      </c>
      <c r="E656" t="s">
        <v>8219</v>
      </c>
      <c r="F656" t="s">
        <v>8319</v>
      </c>
      <c r="G656" t="s">
        <v>8321</v>
      </c>
    </row>
    <row r="657" spans="1:7" x14ac:dyDescent="0.35">
      <c r="A657">
        <v>8000</v>
      </c>
      <c r="B657" t="s">
        <v>8404</v>
      </c>
      <c r="C657">
        <v>11751</v>
      </c>
      <c r="D657" t="s">
        <v>8405</v>
      </c>
      <c r="E657" t="s">
        <v>8219</v>
      </c>
      <c r="F657" t="s">
        <v>8319</v>
      </c>
      <c r="G657" t="s">
        <v>8321</v>
      </c>
    </row>
    <row r="658" spans="1:7" x14ac:dyDescent="0.35">
      <c r="A658">
        <v>5000</v>
      </c>
      <c r="B658" t="s">
        <v>8404</v>
      </c>
      <c r="C658">
        <v>10678</v>
      </c>
      <c r="D658" t="s">
        <v>8405</v>
      </c>
      <c r="E658" t="s">
        <v>8219</v>
      </c>
      <c r="F658" t="s">
        <v>8319</v>
      </c>
      <c r="G658" t="s">
        <v>8321</v>
      </c>
    </row>
    <row r="659" spans="1:7" x14ac:dyDescent="0.35">
      <c r="A659">
        <v>15000</v>
      </c>
      <c r="B659" t="s">
        <v>8406</v>
      </c>
      <c r="C659">
        <v>18855</v>
      </c>
      <c r="D659" t="s">
        <v>8406</v>
      </c>
      <c r="E659" t="s">
        <v>8219</v>
      </c>
      <c r="F659" t="s">
        <v>8319</v>
      </c>
      <c r="G659" t="s">
        <v>8321</v>
      </c>
    </row>
    <row r="660" spans="1:7" x14ac:dyDescent="0.35">
      <c r="A660">
        <v>28888</v>
      </c>
      <c r="B660" t="s">
        <v>8408</v>
      </c>
      <c r="C660">
        <v>30177</v>
      </c>
      <c r="D660" t="s">
        <v>8409</v>
      </c>
      <c r="E660" t="s">
        <v>8219</v>
      </c>
      <c r="F660" t="s">
        <v>8319</v>
      </c>
      <c r="G660" t="s">
        <v>8321</v>
      </c>
    </row>
    <row r="661" spans="1:7" x14ac:dyDescent="0.35">
      <c r="A661">
        <v>3000</v>
      </c>
      <c r="B661" t="s">
        <v>8412</v>
      </c>
      <c r="C661">
        <v>3017</v>
      </c>
      <c r="D661" t="s">
        <v>8412</v>
      </c>
      <c r="E661" t="s">
        <v>8219</v>
      </c>
      <c r="F661" t="s">
        <v>8319</v>
      </c>
      <c r="G661" t="s">
        <v>8321</v>
      </c>
    </row>
    <row r="662" spans="1:7" x14ac:dyDescent="0.35">
      <c r="A662">
        <v>50000</v>
      </c>
      <c r="B662" t="s">
        <v>8402</v>
      </c>
      <c r="C662">
        <v>1529</v>
      </c>
      <c r="D662" t="s">
        <v>8412</v>
      </c>
      <c r="E662" t="s">
        <v>8221</v>
      </c>
      <c r="F662" t="s">
        <v>8319</v>
      </c>
      <c r="G662" t="s">
        <v>8321</v>
      </c>
    </row>
    <row r="663" spans="1:7" x14ac:dyDescent="0.35">
      <c r="A663">
        <v>10000</v>
      </c>
      <c r="B663" t="s">
        <v>8405</v>
      </c>
      <c r="C663">
        <v>95</v>
      </c>
      <c r="D663" t="s">
        <v>8403</v>
      </c>
      <c r="E663" t="s">
        <v>8221</v>
      </c>
      <c r="F663" t="s">
        <v>8319</v>
      </c>
      <c r="G663" t="s">
        <v>8321</v>
      </c>
    </row>
    <row r="664" spans="1:7" x14ac:dyDescent="0.35">
      <c r="A664">
        <v>39000</v>
      </c>
      <c r="B664" t="s">
        <v>8410</v>
      </c>
      <c r="C664">
        <v>156</v>
      </c>
      <c r="D664" t="s">
        <v>8403</v>
      </c>
      <c r="E664" t="s">
        <v>8221</v>
      </c>
      <c r="F664" t="s">
        <v>8319</v>
      </c>
      <c r="G664" t="s">
        <v>8321</v>
      </c>
    </row>
    <row r="665" spans="1:7" x14ac:dyDescent="0.35">
      <c r="A665">
        <v>200000</v>
      </c>
      <c r="B665" t="s">
        <v>8402</v>
      </c>
      <c r="C665">
        <v>700</v>
      </c>
      <c r="D665" t="s">
        <v>8403</v>
      </c>
      <c r="E665" t="s">
        <v>8221</v>
      </c>
      <c r="F665" t="s">
        <v>8319</v>
      </c>
      <c r="G665" t="s">
        <v>8321</v>
      </c>
    </row>
    <row r="666" spans="1:7" x14ac:dyDescent="0.35">
      <c r="A666">
        <v>12000</v>
      </c>
      <c r="B666" t="s">
        <v>8405</v>
      </c>
      <c r="C666">
        <v>904</v>
      </c>
      <c r="D666" t="s">
        <v>8403</v>
      </c>
      <c r="E666" t="s">
        <v>8221</v>
      </c>
      <c r="F666" t="s">
        <v>8319</v>
      </c>
      <c r="G666" t="s">
        <v>8321</v>
      </c>
    </row>
    <row r="667" spans="1:7" x14ac:dyDescent="0.35">
      <c r="A667">
        <v>10000</v>
      </c>
      <c r="B667" t="s">
        <v>8405</v>
      </c>
      <c r="C667">
        <v>1864</v>
      </c>
      <c r="D667" t="s">
        <v>8412</v>
      </c>
      <c r="E667" t="s">
        <v>8221</v>
      </c>
      <c r="F667" t="s">
        <v>8319</v>
      </c>
      <c r="G667" t="s">
        <v>8321</v>
      </c>
    </row>
    <row r="668" spans="1:7" x14ac:dyDescent="0.35">
      <c r="A668">
        <v>200000</v>
      </c>
      <c r="B668" t="s">
        <v>8402</v>
      </c>
      <c r="C668">
        <v>8</v>
      </c>
      <c r="D668" t="s">
        <v>8403</v>
      </c>
      <c r="E668" t="s">
        <v>8221</v>
      </c>
      <c r="F668" t="s">
        <v>8319</v>
      </c>
      <c r="G668" t="s">
        <v>8321</v>
      </c>
    </row>
    <row r="669" spans="1:7" x14ac:dyDescent="0.35">
      <c r="A669">
        <v>50000</v>
      </c>
      <c r="B669" t="s">
        <v>8402</v>
      </c>
      <c r="C669">
        <v>5010</v>
      </c>
      <c r="D669" t="s">
        <v>8404</v>
      </c>
      <c r="E669" t="s">
        <v>8221</v>
      </c>
      <c r="F669" t="s">
        <v>8319</v>
      </c>
      <c r="G669" t="s">
        <v>8321</v>
      </c>
    </row>
    <row r="670" spans="1:7" x14ac:dyDescent="0.35">
      <c r="A670">
        <v>15000</v>
      </c>
      <c r="B670" t="s">
        <v>8406</v>
      </c>
      <c r="C670">
        <v>684</v>
      </c>
      <c r="D670" t="s">
        <v>8403</v>
      </c>
      <c r="E670" t="s">
        <v>8221</v>
      </c>
      <c r="F670" t="s">
        <v>8319</v>
      </c>
      <c r="G670" t="s">
        <v>8321</v>
      </c>
    </row>
    <row r="671" spans="1:7" x14ac:dyDescent="0.35">
      <c r="A671">
        <v>200000</v>
      </c>
      <c r="B671" t="s">
        <v>8402</v>
      </c>
      <c r="C671">
        <v>43015</v>
      </c>
      <c r="D671" t="s">
        <v>8411</v>
      </c>
      <c r="E671" t="s">
        <v>8221</v>
      </c>
      <c r="F671" t="s">
        <v>8319</v>
      </c>
      <c r="G671" t="s">
        <v>8321</v>
      </c>
    </row>
    <row r="672" spans="1:7" x14ac:dyDescent="0.35">
      <c r="A672">
        <v>90000</v>
      </c>
      <c r="B672" t="s">
        <v>8402</v>
      </c>
      <c r="C672">
        <v>26349</v>
      </c>
      <c r="D672" t="s">
        <v>8408</v>
      </c>
      <c r="E672" t="s">
        <v>8221</v>
      </c>
      <c r="F672" t="s">
        <v>8319</v>
      </c>
      <c r="G672" t="s">
        <v>8321</v>
      </c>
    </row>
    <row r="673" spans="1:7" x14ac:dyDescent="0.35">
      <c r="A673">
        <v>30000</v>
      </c>
      <c r="B673" t="s">
        <v>8409</v>
      </c>
      <c r="C673">
        <v>11828</v>
      </c>
      <c r="D673" t="s">
        <v>8405</v>
      </c>
      <c r="E673" t="s">
        <v>8221</v>
      </c>
      <c r="F673" t="s">
        <v>8319</v>
      </c>
      <c r="G673" t="s">
        <v>8321</v>
      </c>
    </row>
    <row r="674" spans="1:7" x14ac:dyDescent="0.35">
      <c r="A674">
        <v>50000</v>
      </c>
      <c r="B674" t="s">
        <v>8402</v>
      </c>
      <c r="C674">
        <v>10814</v>
      </c>
      <c r="D674" t="s">
        <v>8405</v>
      </c>
      <c r="E674" t="s">
        <v>8221</v>
      </c>
      <c r="F674" t="s">
        <v>8319</v>
      </c>
      <c r="G674" t="s">
        <v>8321</v>
      </c>
    </row>
    <row r="675" spans="1:7" x14ac:dyDescent="0.35">
      <c r="A675">
        <v>100000</v>
      </c>
      <c r="B675" t="s">
        <v>8402</v>
      </c>
      <c r="C675">
        <v>205</v>
      </c>
      <c r="D675" t="s">
        <v>8403</v>
      </c>
      <c r="E675" t="s">
        <v>8221</v>
      </c>
      <c r="F675" t="s">
        <v>8319</v>
      </c>
      <c r="G675" t="s">
        <v>8321</v>
      </c>
    </row>
    <row r="676" spans="1:7" x14ac:dyDescent="0.35">
      <c r="A676">
        <v>50000</v>
      </c>
      <c r="B676" t="s">
        <v>8402</v>
      </c>
      <c r="C676">
        <v>15</v>
      </c>
      <c r="D676" t="s">
        <v>8403</v>
      </c>
      <c r="E676" t="s">
        <v>8221</v>
      </c>
      <c r="F676" t="s">
        <v>8319</v>
      </c>
      <c r="G676" t="s">
        <v>8321</v>
      </c>
    </row>
    <row r="677" spans="1:7" x14ac:dyDescent="0.35">
      <c r="A677">
        <v>6000</v>
      </c>
      <c r="B677" t="s">
        <v>8404</v>
      </c>
      <c r="C677">
        <v>891</v>
      </c>
      <c r="D677" t="s">
        <v>8403</v>
      </c>
      <c r="E677" t="s">
        <v>8221</v>
      </c>
      <c r="F677" t="s">
        <v>8319</v>
      </c>
      <c r="G677" t="s">
        <v>8321</v>
      </c>
    </row>
    <row r="678" spans="1:7" x14ac:dyDescent="0.35">
      <c r="A678">
        <v>100000</v>
      </c>
      <c r="B678" t="s">
        <v>8402</v>
      </c>
      <c r="C678">
        <v>1471</v>
      </c>
      <c r="D678" t="s">
        <v>8412</v>
      </c>
      <c r="E678" t="s">
        <v>8221</v>
      </c>
      <c r="F678" t="s">
        <v>8319</v>
      </c>
      <c r="G678" t="s">
        <v>8321</v>
      </c>
    </row>
    <row r="679" spans="1:7" x14ac:dyDescent="0.35">
      <c r="A679">
        <v>50000</v>
      </c>
      <c r="B679" t="s">
        <v>8402</v>
      </c>
      <c r="C679">
        <v>12792</v>
      </c>
      <c r="D679" t="s">
        <v>8405</v>
      </c>
      <c r="E679" t="s">
        <v>8221</v>
      </c>
      <c r="F679" t="s">
        <v>8319</v>
      </c>
      <c r="G679" t="s">
        <v>8321</v>
      </c>
    </row>
    <row r="680" spans="1:7" x14ac:dyDescent="0.35">
      <c r="A680">
        <v>29000</v>
      </c>
      <c r="B680" t="s">
        <v>8408</v>
      </c>
      <c r="C680">
        <v>1108</v>
      </c>
      <c r="D680" t="s">
        <v>8412</v>
      </c>
      <c r="E680" t="s">
        <v>8221</v>
      </c>
      <c r="F680" t="s">
        <v>8319</v>
      </c>
      <c r="G680" t="s">
        <v>8321</v>
      </c>
    </row>
    <row r="681" spans="1:7" x14ac:dyDescent="0.35">
      <c r="A681">
        <v>57000</v>
      </c>
      <c r="B681" t="s">
        <v>8402</v>
      </c>
      <c r="C681">
        <v>8827</v>
      </c>
      <c r="D681" t="s">
        <v>8404</v>
      </c>
      <c r="E681" t="s">
        <v>8221</v>
      </c>
      <c r="F681" t="s">
        <v>8319</v>
      </c>
      <c r="G681" t="s">
        <v>8321</v>
      </c>
    </row>
    <row r="682" spans="1:7" x14ac:dyDescent="0.35">
      <c r="A682">
        <v>75000</v>
      </c>
      <c r="B682" t="s">
        <v>8402</v>
      </c>
      <c r="C682">
        <v>19434</v>
      </c>
      <c r="D682" t="s">
        <v>8406</v>
      </c>
      <c r="E682" t="s">
        <v>8221</v>
      </c>
      <c r="F682" t="s">
        <v>8319</v>
      </c>
      <c r="G682" t="s">
        <v>8321</v>
      </c>
    </row>
    <row r="683" spans="1:7" x14ac:dyDescent="0.35">
      <c r="A683">
        <v>2500</v>
      </c>
      <c r="B683" t="s">
        <v>8412</v>
      </c>
      <c r="C683">
        <v>1</v>
      </c>
      <c r="D683" t="s">
        <v>8403</v>
      </c>
      <c r="E683" t="s">
        <v>8221</v>
      </c>
      <c r="F683" t="s">
        <v>8319</v>
      </c>
      <c r="G683" t="s">
        <v>8321</v>
      </c>
    </row>
    <row r="684" spans="1:7" x14ac:dyDescent="0.35">
      <c r="A684">
        <v>50000</v>
      </c>
      <c r="B684" t="s">
        <v>8402</v>
      </c>
      <c r="C684">
        <v>53</v>
      </c>
      <c r="D684" t="s">
        <v>8403</v>
      </c>
      <c r="E684" t="s">
        <v>8221</v>
      </c>
      <c r="F684" t="s">
        <v>8319</v>
      </c>
      <c r="G684" t="s">
        <v>8321</v>
      </c>
    </row>
    <row r="685" spans="1:7" x14ac:dyDescent="0.35">
      <c r="A685">
        <v>35000</v>
      </c>
      <c r="B685" t="s">
        <v>8410</v>
      </c>
      <c r="C685">
        <v>298</v>
      </c>
      <c r="D685" t="s">
        <v>8403</v>
      </c>
      <c r="E685" t="s">
        <v>8221</v>
      </c>
      <c r="F685" t="s">
        <v>8319</v>
      </c>
      <c r="G685" t="s">
        <v>8321</v>
      </c>
    </row>
    <row r="686" spans="1:7" x14ac:dyDescent="0.35">
      <c r="A686">
        <v>320000</v>
      </c>
      <c r="B686" t="s">
        <v>8402</v>
      </c>
      <c r="C686">
        <v>23948</v>
      </c>
      <c r="D686" t="s">
        <v>8407</v>
      </c>
      <c r="E686" t="s">
        <v>8221</v>
      </c>
      <c r="F686" t="s">
        <v>8319</v>
      </c>
      <c r="G686" t="s">
        <v>8321</v>
      </c>
    </row>
    <row r="687" spans="1:7" x14ac:dyDescent="0.35">
      <c r="A687">
        <v>2000</v>
      </c>
      <c r="B687" t="s">
        <v>8412</v>
      </c>
      <c r="C687">
        <v>553</v>
      </c>
      <c r="D687" t="s">
        <v>8403</v>
      </c>
      <c r="E687" t="s">
        <v>8221</v>
      </c>
      <c r="F687" t="s">
        <v>8319</v>
      </c>
      <c r="G687" t="s">
        <v>8321</v>
      </c>
    </row>
    <row r="688" spans="1:7" x14ac:dyDescent="0.35">
      <c r="A688">
        <v>500000</v>
      </c>
      <c r="B688" t="s">
        <v>8402</v>
      </c>
      <c r="C688">
        <v>0</v>
      </c>
      <c r="D688" t="s">
        <v>8403</v>
      </c>
      <c r="E688" t="s">
        <v>8221</v>
      </c>
      <c r="F688" t="s">
        <v>8319</v>
      </c>
      <c r="G688" t="s">
        <v>8321</v>
      </c>
    </row>
    <row r="689" spans="1:7" x14ac:dyDescent="0.35">
      <c r="A689">
        <v>100000</v>
      </c>
      <c r="B689" t="s">
        <v>8402</v>
      </c>
      <c r="C689">
        <v>3550</v>
      </c>
      <c r="D689" t="s">
        <v>8412</v>
      </c>
      <c r="E689" t="s">
        <v>8221</v>
      </c>
      <c r="F689" t="s">
        <v>8319</v>
      </c>
      <c r="G689" t="s">
        <v>8321</v>
      </c>
    </row>
    <row r="690" spans="1:7" x14ac:dyDescent="0.35">
      <c r="A690">
        <v>20000</v>
      </c>
      <c r="B690" t="s">
        <v>8407</v>
      </c>
      <c r="C690">
        <v>14598</v>
      </c>
      <c r="D690" t="s">
        <v>8405</v>
      </c>
      <c r="E690" t="s">
        <v>8221</v>
      </c>
      <c r="F690" t="s">
        <v>8319</v>
      </c>
      <c r="G690" t="s">
        <v>8321</v>
      </c>
    </row>
    <row r="691" spans="1:7" x14ac:dyDescent="0.35">
      <c r="A691">
        <v>200000</v>
      </c>
      <c r="B691" t="s">
        <v>8402</v>
      </c>
      <c r="C691">
        <v>115297.5</v>
      </c>
      <c r="D691" t="s">
        <v>8402</v>
      </c>
      <c r="E691" t="s">
        <v>8221</v>
      </c>
      <c r="F691" t="s">
        <v>8319</v>
      </c>
      <c r="G691" t="s">
        <v>8321</v>
      </c>
    </row>
    <row r="692" spans="1:7" x14ac:dyDescent="0.35">
      <c r="A692">
        <v>20000</v>
      </c>
      <c r="B692" t="s">
        <v>8407</v>
      </c>
      <c r="C692">
        <v>2468</v>
      </c>
      <c r="D692" t="s">
        <v>8412</v>
      </c>
      <c r="E692" t="s">
        <v>8221</v>
      </c>
      <c r="F692" t="s">
        <v>8319</v>
      </c>
      <c r="G692" t="s">
        <v>8321</v>
      </c>
    </row>
    <row r="693" spans="1:7" x14ac:dyDescent="0.35">
      <c r="A693">
        <v>50000</v>
      </c>
      <c r="B693" t="s">
        <v>8402</v>
      </c>
      <c r="C693">
        <v>260</v>
      </c>
      <c r="D693" t="s">
        <v>8403</v>
      </c>
      <c r="E693" t="s">
        <v>8221</v>
      </c>
      <c r="F693" t="s">
        <v>8319</v>
      </c>
      <c r="G693" t="s">
        <v>8321</v>
      </c>
    </row>
    <row r="694" spans="1:7" x14ac:dyDescent="0.35">
      <c r="A694">
        <v>20000</v>
      </c>
      <c r="B694" t="s">
        <v>8407</v>
      </c>
      <c r="C694">
        <v>1306</v>
      </c>
      <c r="D694" t="s">
        <v>8412</v>
      </c>
      <c r="E694" t="s">
        <v>8221</v>
      </c>
      <c r="F694" t="s">
        <v>8319</v>
      </c>
      <c r="G694" t="s">
        <v>8321</v>
      </c>
    </row>
    <row r="695" spans="1:7" x14ac:dyDescent="0.35">
      <c r="A695">
        <v>100000</v>
      </c>
      <c r="B695" t="s">
        <v>8402</v>
      </c>
      <c r="C695">
        <v>35338</v>
      </c>
      <c r="D695" t="s">
        <v>8410</v>
      </c>
      <c r="E695" t="s">
        <v>8221</v>
      </c>
      <c r="F695" t="s">
        <v>8319</v>
      </c>
      <c r="G695" t="s">
        <v>8321</v>
      </c>
    </row>
    <row r="696" spans="1:7" x14ac:dyDescent="0.35">
      <c r="A696">
        <v>150000</v>
      </c>
      <c r="B696" t="s">
        <v>8402</v>
      </c>
      <c r="C696">
        <v>590</v>
      </c>
      <c r="D696" t="s">
        <v>8403</v>
      </c>
      <c r="E696" t="s">
        <v>8221</v>
      </c>
      <c r="F696" t="s">
        <v>8319</v>
      </c>
      <c r="G696" t="s">
        <v>8321</v>
      </c>
    </row>
    <row r="697" spans="1:7" x14ac:dyDescent="0.35">
      <c r="A697">
        <v>60000</v>
      </c>
      <c r="B697" t="s">
        <v>8402</v>
      </c>
      <c r="C697">
        <v>636</v>
      </c>
      <c r="D697" t="s">
        <v>8403</v>
      </c>
      <c r="E697" t="s">
        <v>8221</v>
      </c>
      <c r="F697" t="s">
        <v>8319</v>
      </c>
      <c r="G697" t="s">
        <v>8321</v>
      </c>
    </row>
    <row r="698" spans="1:7" x14ac:dyDescent="0.35">
      <c r="A698">
        <v>175000</v>
      </c>
      <c r="B698" t="s">
        <v>8402</v>
      </c>
      <c r="C698">
        <v>1</v>
      </c>
      <c r="D698" t="s">
        <v>8403</v>
      </c>
      <c r="E698" t="s">
        <v>8221</v>
      </c>
      <c r="F698" t="s">
        <v>8319</v>
      </c>
      <c r="G698" t="s">
        <v>8321</v>
      </c>
    </row>
    <row r="699" spans="1:7" x14ac:dyDescent="0.35">
      <c r="A699">
        <v>5000</v>
      </c>
      <c r="B699" t="s">
        <v>8404</v>
      </c>
      <c r="C699">
        <v>2319</v>
      </c>
      <c r="D699" t="s">
        <v>8412</v>
      </c>
      <c r="E699" t="s">
        <v>8221</v>
      </c>
      <c r="F699" t="s">
        <v>8319</v>
      </c>
      <c r="G699" t="s">
        <v>8321</v>
      </c>
    </row>
    <row r="700" spans="1:7" x14ac:dyDescent="0.35">
      <c r="A700">
        <v>100000</v>
      </c>
      <c r="B700" t="s">
        <v>8402</v>
      </c>
      <c r="C700">
        <v>15390</v>
      </c>
      <c r="D700" t="s">
        <v>8406</v>
      </c>
      <c r="E700" t="s">
        <v>8221</v>
      </c>
      <c r="F700" t="s">
        <v>8319</v>
      </c>
      <c r="G700" t="s">
        <v>8321</v>
      </c>
    </row>
    <row r="701" spans="1:7" x14ac:dyDescent="0.35">
      <c r="A701">
        <v>130000</v>
      </c>
      <c r="B701" t="s">
        <v>8402</v>
      </c>
      <c r="C701">
        <v>107148.74</v>
      </c>
      <c r="D701" t="s">
        <v>8402</v>
      </c>
      <c r="E701" t="s">
        <v>8221</v>
      </c>
      <c r="F701" t="s">
        <v>8319</v>
      </c>
      <c r="G701" t="s">
        <v>8321</v>
      </c>
    </row>
    <row r="702" spans="1:7" x14ac:dyDescent="0.35">
      <c r="A702">
        <v>15000</v>
      </c>
      <c r="B702" t="s">
        <v>8406</v>
      </c>
      <c r="C702">
        <v>403</v>
      </c>
      <c r="D702" t="s">
        <v>8403</v>
      </c>
      <c r="E702" t="s">
        <v>8221</v>
      </c>
      <c r="F702" t="s">
        <v>8319</v>
      </c>
      <c r="G702" t="s">
        <v>8321</v>
      </c>
    </row>
    <row r="703" spans="1:7" x14ac:dyDescent="0.35">
      <c r="A703">
        <v>23000</v>
      </c>
      <c r="B703" t="s">
        <v>8407</v>
      </c>
      <c r="C703">
        <v>6118</v>
      </c>
      <c r="D703" t="s">
        <v>8404</v>
      </c>
      <c r="E703" t="s">
        <v>8221</v>
      </c>
      <c r="F703" t="s">
        <v>8319</v>
      </c>
      <c r="G703" t="s">
        <v>8321</v>
      </c>
    </row>
    <row r="704" spans="1:7" x14ac:dyDescent="0.35">
      <c r="A704">
        <v>15000</v>
      </c>
      <c r="B704" t="s">
        <v>8406</v>
      </c>
      <c r="C704">
        <v>4622.01</v>
      </c>
      <c r="D704" t="s">
        <v>8412</v>
      </c>
      <c r="E704" t="s">
        <v>8221</v>
      </c>
      <c r="F704" t="s">
        <v>8319</v>
      </c>
      <c r="G704" t="s">
        <v>8321</v>
      </c>
    </row>
    <row r="705" spans="1:7" x14ac:dyDescent="0.35">
      <c r="A705">
        <v>15000</v>
      </c>
      <c r="B705" t="s">
        <v>8406</v>
      </c>
      <c r="C705">
        <v>837</v>
      </c>
      <c r="D705" t="s">
        <v>8403</v>
      </c>
      <c r="E705" t="s">
        <v>8221</v>
      </c>
      <c r="F705" t="s">
        <v>8319</v>
      </c>
      <c r="G705" t="s">
        <v>8321</v>
      </c>
    </row>
    <row r="706" spans="1:7" x14ac:dyDescent="0.35">
      <c r="A706">
        <v>55000</v>
      </c>
      <c r="B706" t="s">
        <v>8402</v>
      </c>
      <c r="C706">
        <v>481</v>
      </c>
      <c r="D706" t="s">
        <v>8403</v>
      </c>
      <c r="E706" t="s">
        <v>8221</v>
      </c>
      <c r="F706" t="s">
        <v>8319</v>
      </c>
      <c r="G706" t="s">
        <v>8321</v>
      </c>
    </row>
    <row r="707" spans="1:7" x14ac:dyDescent="0.35">
      <c r="A707">
        <v>100000</v>
      </c>
      <c r="B707" t="s">
        <v>8402</v>
      </c>
      <c r="C707">
        <v>977</v>
      </c>
      <c r="D707" t="s">
        <v>8403</v>
      </c>
      <c r="E707" t="s">
        <v>8221</v>
      </c>
      <c r="F707" t="s">
        <v>8319</v>
      </c>
      <c r="G707" t="s">
        <v>8321</v>
      </c>
    </row>
    <row r="708" spans="1:7" x14ac:dyDescent="0.35">
      <c r="A708">
        <v>100000</v>
      </c>
      <c r="B708" t="s">
        <v>8402</v>
      </c>
      <c r="C708">
        <v>0</v>
      </c>
      <c r="D708" t="s">
        <v>8403</v>
      </c>
      <c r="E708" t="s">
        <v>8221</v>
      </c>
      <c r="F708" t="s">
        <v>8319</v>
      </c>
      <c r="G708" t="s">
        <v>8321</v>
      </c>
    </row>
    <row r="709" spans="1:7" x14ac:dyDescent="0.35">
      <c r="A709">
        <v>68000</v>
      </c>
      <c r="B709" t="s">
        <v>8402</v>
      </c>
      <c r="C709">
        <v>53670.6</v>
      </c>
      <c r="D709" t="s">
        <v>8402</v>
      </c>
      <c r="E709" t="s">
        <v>8221</v>
      </c>
      <c r="F709" t="s">
        <v>8319</v>
      </c>
      <c r="G709" t="s">
        <v>8321</v>
      </c>
    </row>
    <row r="710" spans="1:7" x14ac:dyDescent="0.35">
      <c r="A710">
        <v>40000</v>
      </c>
      <c r="B710" t="s">
        <v>8411</v>
      </c>
      <c r="C710">
        <v>8837</v>
      </c>
      <c r="D710" t="s">
        <v>8404</v>
      </c>
      <c r="E710" t="s">
        <v>8221</v>
      </c>
      <c r="F710" t="s">
        <v>8319</v>
      </c>
      <c r="G710" t="s">
        <v>8321</v>
      </c>
    </row>
    <row r="711" spans="1:7" x14ac:dyDescent="0.35">
      <c r="A711">
        <v>15000</v>
      </c>
      <c r="B711" t="s">
        <v>8406</v>
      </c>
      <c r="C711">
        <v>61</v>
      </c>
      <c r="D711" t="s">
        <v>8403</v>
      </c>
      <c r="E711" t="s">
        <v>8221</v>
      </c>
      <c r="F711" t="s">
        <v>8319</v>
      </c>
      <c r="G711" t="s">
        <v>8321</v>
      </c>
    </row>
    <row r="712" spans="1:7" x14ac:dyDescent="0.35">
      <c r="A712">
        <v>1200</v>
      </c>
      <c r="B712" t="s">
        <v>8412</v>
      </c>
      <c r="C712">
        <v>0</v>
      </c>
      <c r="D712" t="s">
        <v>8403</v>
      </c>
      <c r="E712" t="s">
        <v>8221</v>
      </c>
      <c r="F712" t="s">
        <v>8319</v>
      </c>
      <c r="G712" t="s">
        <v>8321</v>
      </c>
    </row>
    <row r="713" spans="1:7" x14ac:dyDescent="0.35">
      <c r="A713">
        <v>100000</v>
      </c>
      <c r="B713" t="s">
        <v>8402</v>
      </c>
      <c r="C713">
        <v>33791</v>
      </c>
      <c r="D713" t="s">
        <v>8409</v>
      </c>
      <c r="E713" t="s">
        <v>8221</v>
      </c>
      <c r="F713" t="s">
        <v>8319</v>
      </c>
      <c r="G713" t="s">
        <v>8321</v>
      </c>
    </row>
    <row r="714" spans="1:7" x14ac:dyDescent="0.35">
      <c r="A714">
        <v>48500</v>
      </c>
      <c r="B714" t="s">
        <v>8413</v>
      </c>
      <c r="C714">
        <v>105</v>
      </c>
      <c r="D714" t="s">
        <v>8403</v>
      </c>
      <c r="E714" t="s">
        <v>8221</v>
      </c>
      <c r="F714" t="s">
        <v>8319</v>
      </c>
      <c r="G714" t="s">
        <v>8321</v>
      </c>
    </row>
    <row r="715" spans="1:7" x14ac:dyDescent="0.35">
      <c r="A715">
        <v>25000</v>
      </c>
      <c r="B715" t="s">
        <v>8408</v>
      </c>
      <c r="C715">
        <v>199</v>
      </c>
      <c r="D715" t="s">
        <v>8403</v>
      </c>
      <c r="E715" t="s">
        <v>8221</v>
      </c>
      <c r="F715" t="s">
        <v>8319</v>
      </c>
      <c r="G715" t="s">
        <v>8321</v>
      </c>
    </row>
    <row r="716" spans="1:7" x14ac:dyDescent="0.35">
      <c r="A716">
        <v>15000</v>
      </c>
      <c r="B716" t="s">
        <v>8406</v>
      </c>
      <c r="C716">
        <v>2249</v>
      </c>
      <c r="D716" t="s">
        <v>8412</v>
      </c>
      <c r="E716" t="s">
        <v>8221</v>
      </c>
      <c r="F716" t="s">
        <v>8319</v>
      </c>
      <c r="G716" t="s">
        <v>8321</v>
      </c>
    </row>
    <row r="717" spans="1:7" x14ac:dyDescent="0.35">
      <c r="A717">
        <v>27500</v>
      </c>
      <c r="B717" t="s">
        <v>8408</v>
      </c>
      <c r="C717">
        <v>1389</v>
      </c>
      <c r="D717" t="s">
        <v>8412</v>
      </c>
      <c r="E717" t="s">
        <v>8221</v>
      </c>
      <c r="F717" t="s">
        <v>8319</v>
      </c>
      <c r="G717" t="s">
        <v>8321</v>
      </c>
    </row>
    <row r="718" spans="1:7" x14ac:dyDescent="0.35">
      <c r="A718">
        <v>7000</v>
      </c>
      <c r="B718" t="s">
        <v>8404</v>
      </c>
      <c r="C718">
        <v>715</v>
      </c>
      <c r="D718" t="s">
        <v>8403</v>
      </c>
      <c r="E718" t="s">
        <v>8221</v>
      </c>
      <c r="F718" t="s">
        <v>8319</v>
      </c>
      <c r="G718" t="s">
        <v>8321</v>
      </c>
    </row>
    <row r="719" spans="1:7" x14ac:dyDescent="0.35">
      <c r="A719">
        <v>100000</v>
      </c>
      <c r="B719" t="s">
        <v>8402</v>
      </c>
      <c r="C719">
        <v>305</v>
      </c>
      <c r="D719" t="s">
        <v>8403</v>
      </c>
      <c r="E719" t="s">
        <v>8221</v>
      </c>
      <c r="F719" t="s">
        <v>8319</v>
      </c>
      <c r="G719" t="s">
        <v>8321</v>
      </c>
    </row>
    <row r="720" spans="1:7" x14ac:dyDescent="0.35">
      <c r="A720">
        <v>12000</v>
      </c>
      <c r="B720" t="s">
        <v>8405</v>
      </c>
      <c r="C720">
        <v>90</v>
      </c>
      <c r="D720" t="s">
        <v>8403</v>
      </c>
      <c r="E720" t="s">
        <v>8221</v>
      </c>
      <c r="F720" t="s">
        <v>8319</v>
      </c>
      <c r="G720" t="s">
        <v>8321</v>
      </c>
    </row>
    <row r="721" spans="1:7" x14ac:dyDescent="0.35">
      <c r="A721">
        <v>15000</v>
      </c>
      <c r="B721" t="s">
        <v>8406</v>
      </c>
      <c r="C721">
        <v>194</v>
      </c>
      <c r="D721" t="s">
        <v>8403</v>
      </c>
      <c r="E721" t="s">
        <v>8221</v>
      </c>
      <c r="F721" t="s">
        <v>8319</v>
      </c>
      <c r="G721" t="s">
        <v>8321</v>
      </c>
    </row>
    <row r="722" spans="1:7" x14ac:dyDescent="0.35">
      <c r="A722">
        <v>1900</v>
      </c>
      <c r="B722" t="s">
        <v>8412</v>
      </c>
      <c r="C722">
        <v>2735</v>
      </c>
      <c r="D722" t="s">
        <v>8412</v>
      </c>
      <c r="E722" t="s">
        <v>8219</v>
      </c>
      <c r="F722" t="s">
        <v>8322</v>
      </c>
      <c r="G722" t="s">
        <v>8323</v>
      </c>
    </row>
    <row r="723" spans="1:7" x14ac:dyDescent="0.35">
      <c r="A723">
        <v>8200</v>
      </c>
      <c r="B723" t="s">
        <v>8404</v>
      </c>
      <c r="C723">
        <v>10013</v>
      </c>
      <c r="D723" t="s">
        <v>8405</v>
      </c>
      <c r="E723" t="s">
        <v>8219</v>
      </c>
      <c r="F723" t="s">
        <v>8322</v>
      </c>
      <c r="G723" t="s">
        <v>8323</v>
      </c>
    </row>
    <row r="724" spans="1:7" x14ac:dyDescent="0.35">
      <c r="A724">
        <v>25000</v>
      </c>
      <c r="B724" t="s">
        <v>8408</v>
      </c>
      <c r="C724">
        <v>33006</v>
      </c>
      <c r="D724" t="s">
        <v>8409</v>
      </c>
      <c r="E724" t="s">
        <v>8219</v>
      </c>
      <c r="F724" t="s">
        <v>8322</v>
      </c>
      <c r="G724" t="s">
        <v>8323</v>
      </c>
    </row>
    <row r="725" spans="1:7" x14ac:dyDescent="0.35">
      <c r="A725">
        <v>5000</v>
      </c>
      <c r="B725" t="s">
        <v>8404</v>
      </c>
      <c r="C725">
        <v>5469</v>
      </c>
      <c r="D725" t="s">
        <v>8404</v>
      </c>
      <c r="E725" t="s">
        <v>8219</v>
      </c>
      <c r="F725" t="s">
        <v>8322</v>
      </c>
      <c r="G725" t="s">
        <v>8323</v>
      </c>
    </row>
    <row r="726" spans="1:7" x14ac:dyDescent="0.35">
      <c r="A726">
        <v>7000</v>
      </c>
      <c r="B726" t="s">
        <v>8404</v>
      </c>
      <c r="C726">
        <v>7383.01</v>
      </c>
      <c r="D726" t="s">
        <v>8404</v>
      </c>
      <c r="E726" t="s">
        <v>8219</v>
      </c>
      <c r="F726" t="s">
        <v>8322</v>
      </c>
      <c r="G726" t="s">
        <v>8323</v>
      </c>
    </row>
    <row r="727" spans="1:7" x14ac:dyDescent="0.35">
      <c r="A727">
        <v>20000</v>
      </c>
      <c r="B727" t="s">
        <v>8407</v>
      </c>
      <c r="C727">
        <v>20070</v>
      </c>
      <c r="D727" t="s">
        <v>8407</v>
      </c>
      <c r="E727" t="s">
        <v>8219</v>
      </c>
      <c r="F727" t="s">
        <v>8322</v>
      </c>
      <c r="G727" t="s">
        <v>8323</v>
      </c>
    </row>
    <row r="728" spans="1:7" x14ac:dyDescent="0.35">
      <c r="A728">
        <v>2500</v>
      </c>
      <c r="B728" t="s">
        <v>8412</v>
      </c>
      <c r="C728">
        <v>2535</v>
      </c>
      <c r="D728" t="s">
        <v>8412</v>
      </c>
      <c r="E728" t="s">
        <v>8219</v>
      </c>
      <c r="F728" t="s">
        <v>8322</v>
      </c>
      <c r="G728" t="s">
        <v>8323</v>
      </c>
    </row>
    <row r="729" spans="1:7" x14ac:dyDescent="0.35">
      <c r="A729">
        <v>3500</v>
      </c>
      <c r="B729" t="s">
        <v>8412</v>
      </c>
      <c r="C729">
        <v>5443</v>
      </c>
      <c r="D729" t="s">
        <v>8404</v>
      </c>
      <c r="E729" t="s">
        <v>8219</v>
      </c>
      <c r="F729" t="s">
        <v>8322</v>
      </c>
      <c r="G729" t="s">
        <v>8323</v>
      </c>
    </row>
    <row r="730" spans="1:7" x14ac:dyDescent="0.35">
      <c r="A730">
        <v>7500</v>
      </c>
      <c r="B730" t="s">
        <v>8404</v>
      </c>
      <c r="C730">
        <v>7917.45</v>
      </c>
      <c r="D730" t="s">
        <v>8404</v>
      </c>
      <c r="E730" t="s">
        <v>8219</v>
      </c>
      <c r="F730" t="s">
        <v>8322</v>
      </c>
      <c r="G730" t="s">
        <v>8323</v>
      </c>
    </row>
    <row r="731" spans="1:7" x14ac:dyDescent="0.35">
      <c r="A731">
        <v>4000</v>
      </c>
      <c r="B731" t="s">
        <v>8412</v>
      </c>
      <c r="C731">
        <v>5226</v>
      </c>
      <c r="D731" t="s">
        <v>8404</v>
      </c>
      <c r="E731" t="s">
        <v>8219</v>
      </c>
      <c r="F731" t="s">
        <v>8322</v>
      </c>
      <c r="G731" t="s">
        <v>8323</v>
      </c>
    </row>
    <row r="732" spans="1:7" x14ac:dyDescent="0.35">
      <c r="A732">
        <v>20000</v>
      </c>
      <c r="B732" t="s">
        <v>8407</v>
      </c>
      <c r="C732">
        <v>26438</v>
      </c>
      <c r="D732" t="s">
        <v>8408</v>
      </c>
      <c r="E732" t="s">
        <v>8219</v>
      </c>
      <c r="F732" t="s">
        <v>8322</v>
      </c>
      <c r="G732" t="s">
        <v>8323</v>
      </c>
    </row>
    <row r="733" spans="1:7" x14ac:dyDescent="0.35">
      <c r="A733">
        <v>5000</v>
      </c>
      <c r="B733" t="s">
        <v>8404</v>
      </c>
      <c r="C733">
        <v>6300</v>
      </c>
      <c r="D733" t="s">
        <v>8404</v>
      </c>
      <c r="E733" t="s">
        <v>8219</v>
      </c>
      <c r="F733" t="s">
        <v>8322</v>
      </c>
      <c r="G733" t="s">
        <v>8323</v>
      </c>
    </row>
    <row r="734" spans="1:7" x14ac:dyDescent="0.35">
      <c r="A734">
        <v>40</v>
      </c>
      <c r="B734" t="s">
        <v>8403</v>
      </c>
      <c r="C734">
        <v>64</v>
      </c>
      <c r="D734" t="s">
        <v>8403</v>
      </c>
      <c r="E734" t="s">
        <v>8219</v>
      </c>
      <c r="F734" t="s">
        <v>8322</v>
      </c>
      <c r="G734" t="s">
        <v>8323</v>
      </c>
    </row>
    <row r="735" spans="1:7" x14ac:dyDescent="0.35">
      <c r="A735">
        <v>2500</v>
      </c>
      <c r="B735" t="s">
        <v>8412</v>
      </c>
      <c r="C735">
        <v>3012</v>
      </c>
      <c r="D735" t="s">
        <v>8412</v>
      </c>
      <c r="E735" t="s">
        <v>8219</v>
      </c>
      <c r="F735" t="s">
        <v>8322</v>
      </c>
      <c r="G735" t="s">
        <v>8323</v>
      </c>
    </row>
    <row r="736" spans="1:7" x14ac:dyDescent="0.35">
      <c r="A736">
        <v>8500</v>
      </c>
      <c r="B736" t="s">
        <v>8404</v>
      </c>
      <c r="C736">
        <v>10670</v>
      </c>
      <c r="D736" t="s">
        <v>8405</v>
      </c>
      <c r="E736" t="s">
        <v>8219</v>
      </c>
      <c r="F736" t="s">
        <v>8322</v>
      </c>
      <c r="G736" t="s">
        <v>8323</v>
      </c>
    </row>
    <row r="737" spans="1:7" x14ac:dyDescent="0.35">
      <c r="A737">
        <v>47000</v>
      </c>
      <c r="B737" t="s">
        <v>8413</v>
      </c>
      <c r="C737">
        <v>53771</v>
      </c>
      <c r="D737" t="s">
        <v>8402</v>
      </c>
      <c r="E737" t="s">
        <v>8219</v>
      </c>
      <c r="F737" t="s">
        <v>8322</v>
      </c>
      <c r="G737" t="s">
        <v>8323</v>
      </c>
    </row>
    <row r="738" spans="1:7" x14ac:dyDescent="0.35">
      <c r="A738">
        <v>3600</v>
      </c>
      <c r="B738" t="s">
        <v>8412</v>
      </c>
      <c r="C738">
        <v>11345</v>
      </c>
      <c r="D738" t="s">
        <v>8405</v>
      </c>
      <c r="E738" t="s">
        <v>8219</v>
      </c>
      <c r="F738" t="s">
        <v>8322</v>
      </c>
      <c r="G738" t="s">
        <v>8323</v>
      </c>
    </row>
    <row r="739" spans="1:7" x14ac:dyDescent="0.35">
      <c r="A739">
        <v>5000</v>
      </c>
      <c r="B739" t="s">
        <v>8404</v>
      </c>
      <c r="C739">
        <v>6120</v>
      </c>
      <c r="D739" t="s">
        <v>8404</v>
      </c>
      <c r="E739" t="s">
        <v>8219</v>
      </c>
      <c r="F739" t="s">
        <v>8322</v>
      </c>
      <c r="G739" t="s">
        <v>8323</v>
      </c>
    </row>
    <row r="740" spans="1:7" x14ac:dyDescent="0.35">
      <c r="A740">
        <v>1500</v>
      </c>
      <c r="B740" t="s">
        <v>8412</v>
      </c>
      <c r="C740">
        <v>1601</v>
      </c>
      <c r="D740" t="s">
        <v>8412</v>
      </c>
      <c r="E740" t="s">
        <v>8219</v>
      </c>
      <c r="F740" t="s">
        <v>8322</v>
      </c>
      <c r="G740" t="s">
        <v>8323</v>
      </c>
    </row>
    <row r="741" spans="1:7" x14ac:dyDescent="0.35">
      <c r="A741">
        <v>6000</v>
      </c>
      <c r="B741" t="s">
        <v>8404</v>
      </c>
      <c r="C741">
        <v>9500</v>
      </c>
      <c r="D741" t="s">
        <v>8404</v>
      </c>
      <c r="E741" t="s">
        <v>8219</v>
      </c>
      <c r="F741" t="s">
        <v>8322</v>
      </c>
      <c r="G741" t="s">
        <v>8323</v>
      </c>
    </row>
    <row r="742" spans="1:7" x14ac:dyDescent="0.35">
      <c r="A742">
        <v>3000</v>
      </c>
      <c r="B742" t="s">
        <v>8412</v>
      </c>
      <c r="C742">
        <v>3222</v>
      </c>
      <c r="D742" t="s">
        <v>8412</v>
      </c>
      <c r="E742" t="s">
        <v>8219</v>
      </c>
      <c r="F742" t="s">
        <v>8322</v>
      </c>
      <c r="G742" t="s">
        <v>8323</v>
      </c>
    </row>
    <row r="743" spans="1:7" x14ac:dyDescent="0.35">
      <c r="A743">
        <v>13000</v>
      </c>
      <c r="B743" t="s">
        <v>8405</v>
      </c>
      <c r="C743">
        <v>13293.8</v>
      </c>
      <c r="D743" t="s">
        <v>8405</v>
      </c>
      <c r="E743" t="s">
        <v>8219</v>
      </c>
      <c r="F743" t="s">
        <v>8322</v>
      </c>
      <c r="G743" t="s">
        <v>8323</v>
      </c>
    </row>
    <row r="744" spans="1:7" x14ac:dyDescent="0.35">
      <c r="A744">
        <v>1400</v>
      </c>
      <c r="B744" t="s">
        <v>8412</v>
      </c>
      <c r="C744">
        <v>1550</v>
      </c>
      <c r="D744" t="s">
        <v>8412</v>
      </c>
      <c r="E744" t="s">
        <v>8219</v>
      </c>
      <c r="F744" t="s">
        <v>8322</v>
      </c>
      <c r="G744" t="s">
        <v>8323</v>
      </c>
    </row>
    <row r="745" spans="1:7" x14ac:dyDescent="0.35">
      <c r="A745">
        <v>550</v>
      </c>
      <c r="B745" t="s">
        <v>8403</v>
      </c>
      <c r="C745">
        <v>814</v>
      </c>
      <c r="D745" t="s">
        <v>8403</v>
      </c>
      <c r="E745" t="s">
        <v>8219</v>
      </c>
      <c r="F745" t="s">
        <v>8322</v>
      </c>
      <c r="G745" t="s">
        <v>8323</v>
      </c>
    </row>
    <row r="746" spans="1:7" x14ac:dyDescent="0.35">
      <c r="A746">
        <v>5000</v>
      </c>
      <c r="B746" t="s">
        <v>8404</v>
      </c>
      <c r="C746">
        <v>5116</v>
      </c>
      <c r="D746" t="s">
        <v>8404</v>
      </c>
      <c r="E746" t="s">
        <v>8219</v>
      </c>
      <c r="F746" t="s">
        <v>8322</v>
      </c>
      <c r="G746" t="s">
        <v>8323</v>
      </c>
    </row>
    <row r="747" spans="1:7" x14ac:dyDescent="0.35">
      <c r="A747">
        <v>2220</v>
      </c>
      <c r="B747" t="s">
        <v>8412</v>
      </c>
      <c r="C747">
        <v>3976</v>
      </c>
      <c r="D747" t="s">
        <v>8412</v>
      </c>
      <c r="E747" t="s">
        <v>8219</v>
      </c>
      <c r="F747" t="s">
        <v>8322</v>
      </c>
      <c r="G747" t="s">
        <v>8323</v>
      </c>
    </row>
    <row r="748" spans="1:7" x14ac:dyDescent="0.35">
      <c r="A748">
        <v>2987</v>
      </c>
      <c r="B748" t="s">
        <v>8412</v>
      </c>
      <c r="C748">
        <v>3318</v>
      </c>
      <c r="D748" t="s">
        <v>8412</v>
      </c>
      <c r="E748" t="s">
        <v>8219</v>
      </c>
      <c r="F748" t="s">
        <v>8322</v>
      </c>
      <c r="G748" t="s">
        <v>8323</v>
      </c>
    </row>
    <row r="749" spans="1:7" x14ac:dyDescent="0.35">
      <c r="A749">
        <v>7000</v>
      </c>
      <c r="B749" t="s">
        <v>8404</v>
      </c>
      <c r="C749">
        <v>7003</v>
      </c>
      <c r="D749" t="s">
        <v>8404</v>
      </c>
      <c r="E749" t="s">
        <v>8219</v>
      </c>
      <c r="F749" t="s">
        <v>8322</v>
      </c>
      <c r="G749" t="s">
        <v>8323</v>
      </c>
    </row>
    <row r="750" spans="1:7" x14ac:dyDescent="0.35">
      <c r="A750">
        <v>2000</v>
      </c>
      <c r="B750" t="s">
        <v>8412</v>
      </c>
      <c r="C750">
        <v>2005</v>
      </c>
      <c r="D750" t="s">
        <v>8412</v>
      </c>
      <c r="E750" t="s">
        <v>8219</v>
      </c>
      <c r="F750" t="s">
        <v>8322</v>
      </c>
      <c r="G750" t="s">
        <v>8323</v>
      </c>
    </row>
    <row r="751" spans="1:7" x14ac:dyDescent="0.35">
      <c r="A751">
        <v>10000</v>
      </c>
      <c r="B751" t="s">
        <v>8405</v>
      </c>
      <c r="C751">
        <v>10556</v>
      </c>
      <c r="D751" t="s">
        <v>8405</v>
      </c>
      <c r="E751" t="s">
        <v>8219</v>
      </c>
      <c r="F751" t="s">
        <v>8322</v>
      </c>
      <c r="G751" t="s">
        <v>8323</v>
      </c>
    </row>
    <row r="752" spans="1:7" x14ac:dyDescent="0.35">
      <c r="A752">
        <v>4444</v>
      </c>
      <c r="B752" t="s">
        <v>8412</v>
      </c>
      <c r="C752">
        <v>4559</v>
      </c>
      <c r="D752" t="s">
        <v>8412</v>
      </c>
      <c r="E752" t="s">
        <v>8219</v>
      </c>
      <c r="F752" t="s">
        <v>8322</v>
      </c>
      <c r="G752" t="s">
        <v>8323</v>
      </c>
    </row>
    <row r="753" spans="1:7" x14ac:dyDescent="0.35">
      <c r="A753">
        <v>3000</v>
      </c>
      <c r="B753" t="s">
        <v>8412</v>
      </c>
      <c r="C753">
        <v>3555</v>
      </c>
      <c r="D753" t="s">
        <v>8412</v>
      </c>
      <c r="E753" t="s">
        <v>8219</v>
      </c>
      <c r="F753" t="s">
        <v>8322</v>
      </c>
      <c r="G753" t="s">
        <v>8323</v>
      </c>
    </row>
    <row r="754" spans="1:7" x14ac:dyDescent="0.35">
      <c r="A754">
        <v>5000</v>
      </c>
      <c r="B754" t="s">
        <v>8404</v>
      </c>
      <c r="C754">
        <v>5585</v>
      </c>
      <c r="D754" t="s">
        <v>8404</v>
      </c>
      <c r="E754" t="s">
        <v>8219</v>
      </c>
      <c r="F754" t="s">
        <v>8322</v>
      </c>
      <c r="G754" t="s">
        <v>8323</v>
      </c>
    </row>
    <row r="755" spans="1:7" x14ac:dyDescent="0.35">
      <c r="A755">
        <v>10000</v>
      </c>
      <c r="B755" t="s">
        <v>8405</v>
      </c>
      <c r="C755">
        <v>12800</v>
      </c>
      <c r="D755" t="s">
        <v>8405</v>
      </c>
      <c r="E755" t="s">
        <v>8219</v>
      </c>
      <c r="F755" t="s">
        <v>8322</v>
      </c>
      <c r="G755" t="s">
        <v>8323</v>
      </c>
    </row>
    <row r="756" spans="1:7" x14ac:dyDescent="0.35">
      <c r="A756">
        <v>2000</v>
      </c>
      <c r="B756" t="s">
        <v>8412</v>
      </c>
      <c r="C756">
        <v>2075</v>
      </c>
      <c r="D756" t="s">
        <v>8412</v>
      </c>
      <c r="E756" t="s">
        <v>8219</v>
      </c>
      <c r="F756" t="s">
        <v>8322</v>
      </c>
      <c r="G756" t="s">
        <v>8323</v>
      </c>
    </row>
    <row r="757" spans="1:7" x14ac:dyDescent="0.35">
      <c r="A757">
        <v>2500</v>
      </c>
      <c r="B757" t="s">
        <v>8412</v>
      </c>
      <c r="C757">
        <v>2547.69</v>
      </c>
      <c r="D757" t="s">
        <v>8412</v>
      </c>
      <c r="E757" t="s">
        <v>8219</v>
      </c>
      <c r="F757" t="s">
        <v>8322</v>
      </c>
      <c r="G757" t="s">
        <v>8323</v>
      </c>
    </row>
    <row r="758" spans="1:7" x14ac:dyDescent="0.35">
      <c r="A758">
        <v>700</v>
      </c>
      <c r="B758" t="s">
        <v>8403</v>
      </c>
      <c r="C758">
        <v>824</v>
      </c>
      <c r="D758" t="s">
        <v>8403</v>
      </c>
      <c r="E758" t="s">
        <v>8219</v>
      </c>
      <c r="F758" t="s">
        <v>8322</v>
      </c>
      <c r="G758" t="s">
        <v>8323</v>
      </c>
    </row>
    <row r="759" spans="1:7" x14ac:dyDescent="0.35">
      <c r="A759">
        <v>250</v>
      </c>
      <c r="B759" t="s">
        <v>8403</v>
      </c>
      <c r="C759">
        <v>595</v>
      </c>
      <c r="D759" t="s">
        <v>8403</v>
      </c>
      <c r="E759" t="s">
        <v>8219</v>
      </c>
      <c r="F759" t="s">
        <v>8322</v>
      </c>
      <c r="G759" t="s">
        <v>8323</v>
      </c>
    </row>
    <row r="760" spans="1:7" x14ac:dyDescent="0.35">
      <c r="A760">
        <v>2500</v>
      </c>
      <c r="B760" t="s">
        <v>8412</v>
      </c>
      <c r="C760">
        <v>2550</v>
      </c>
      <c r="D760" t="s">
        <v>8412</v>
      </c>
      <c r="E760" t="s">
        <v>8219</v>
      </c>
      <c r="F760" t="s">
        <v>8322</v>
      </c>
      <c r="G760" t="s">
        <v>8323</v>
      </c>
    </row>
    <row r="761" spans="1:7" x14ac:dyDescent="0.35">
      <c r="A761">
        <v>5000</v>
      </c>
      <c r="B761" t="s">
        <v>8404</v>
      </c>
      <c r="C761">
        <v>5096</v>
      </c>
      <c r="D761" t="s">
        <v>8404</v>
      </c>
      <c r="E761" t="s">
        <v>8219</v>
      </c>
      <c r="F761" t="s">
        <v>8322</v>
      </c>
      <c r="G761" t="s">
        <v>8323</v>
      </c>
    </row>
    <row r="762" spans="1:7" x14ac:dyDescent="0.35">
      <c r="A762">
        <v>2200</v>
      </c>
      <c r="B762" t="s">
        <v>8412</v>
      </c>
      <c r="C762">
        <v>0</v>
      </c>
      <c r="D762" t="s">
        <v>8403</v>
      </c>
      <c r="E762" t="s">
        <v>8221</v>
      </c>
      <c r="F762" t="s">
        <v>8322</v>
      </c>
      <c r="G762" t="s">
        <v>8324</v>
      </c>
    </row>
    <row r="763" spans="1:7" x14ac:dyDescent="0.35">
      <c r="A763">
        <v>5000</v>
      </c>
      <c r="B763" t="s">
        <v>8404</v>
      </c>
      <c r="C763">
        <v>235</v>
      </c>
      <c r="D763" t="s">
        <v>8403</v>
      </c>
      <c r="E763" t="s">
        <v>8221</v>
      </c>
      <c r="F763" t="s">
        <v>8322</v>
      </c>
      <c r="G763" t="s">
        <v>8324</v>
      </c>
    </row>
    <row r="764" spans="1:7" x14ac:dyDescent="0.35">
      <c r="A764">
        <v>3500</v>
      </c>
      <c r="B764" t="s">
        <v>8412</v>
      </c>
      <c r="C764">
        <v>0</v>
      </c>
      <c r="D764" t="s">
        <v>8403</v>
      </c>
      <c r="E764" t="s">
        <v>8221</v>
      </c>
      <c r="F764" t="s">
        <v>8322</v>
      </c>
      <c r="G764" t="s">
        <v>8324</v>
      </c>
    </row>
    <row r="765" spans="1:7" x14ac:dyDescent="0.35">
      <c r="A765">
        <v>4290</v>
      </c>
      <c r="B765" t="s">
        <v>8412</v>
      </c>
      <c r="C765">
        <v>5</v>
      </c>
      <c r="D765" t="s">
        <v>8403</v>
      </c>
      <c r="E765" t="s">
        <v>8221</v>
      </c>
      <c r="F765" t="s">
        <v>8322</v>
      </c>
      <c r="G765" t="s">
        <v>8324</v>
      </c>
    </row>
    <row r="766" spans="1:7" x14ac:dyDescent="0.35">
      <c r="A766">
        <v>5000</v>
      </c>
      <c r="B766" t="s">
        <v>8404</v>
      </c>
      <c r="C766">
        <v>0</v>
      </c>
      <c r="D766" t="s">
        <v>8403</v>
      </c>
      <c r="E766" t="s">
        <v>8221</v>
      </c>
      <c r="F766" t="s">
        <v>8322</v>
      </c>
      <c r="G766" t="s">
        <v>8324</v>
      </c>
    </row>
    <row r="767" spans="1:7" x14ac:dyDescent="0.35">
      <c r="A767">
        <v>7000</v>
      </c>
      <c r="B767" t="s">
        <v>8404</v>
      </c>
      <c r="C767">
        <v>2521</v>
      </c>
      <c r="D767" t="s">
        <v>8412</v>
      </c>
      <c r="E767" t="s">
        <v>8221</v>
      </c>
      <c r="F767" t="s">
        <v>8322</v>
      </c>
      <c r="G767" t="s">
        <v>8324</v>
      </c>
    </row>
    <row r="768" spans="1:7" x14ac:dyDescent="0.35">
      <c r="A768">
        <v>4000</v>
      </c>
      <c r="B768" t="s">
        <v>8412</v>
      </c>
      <c r="C768">
        <v>0</v>
      </c>
      <c r="D768" t="s">
        <v>8403</v>
      </c>
      <c r="E768" t="s">
        <v>8221</v>
      </c>
      <c r="F768" t="s">
        <v>8322</v>
      </c>
      <c r="G768" t="s">
        <v>8324</v>
      </c>
    </row>
    <row r="769" spans="1:7" x14ac:dyDescent="0.35">
      <c r="A769">
        <v>5000</v>
      </c>
      <c r="B769" t="s">
        <v>8404</v>
      </c>
      <c r="C769">
        <v>177</v>
      </c>
      <c r="D769" t="s">
        <v>8403</v>
      </c>
      <c r="E769" t="s">
        <v>8221</v>
      </c>
      <c r="F769" t="s">
        <v>8322</v>
      </c>
      <c r="G769" t="s">
        <v>8324</v>
      </c>
    </row>
    <row r="770" spans="1:7" x14ac:dyDescent="0.35">
      <c r="A770">
        <v>2500</v>
      </c>
      <c r="B770" t="s">
        <v>8412</v>
      </c>
      <c r="C770">
        <v>0</v>
      </c>
      <c r="D770" t="s">
        <v>8403</v>
      </c>
      <c r="E770" t="s">
        <v>8221</v>
      </c>
      <c r="F770" t="s">
        <v>8322</v>
      </c>
      <c r="G770" t="s">
        <v>8324</v>
      </c>
    </row>
    <row r="771" spans="1:7" x14ac:dyDescent="0.35">
      <c r="A771">
        <v>4000</v>
      </c>
      <c r="B771" t="s">
        <v>8412</v>
      </c>
      <c r="C771">
        <v>1656</v>
      </c>
      <c r="D771" t="s">
        <v>8412</v>
      </c>
      <c r="E771" t="s">
        <v>8221</v>
      </c>
      <c r="F771" t="s">
        <v>8322</v>
      </c>
      <c r="G771" t="s">
        <v>8324</v>
      </c>
    </row>
    <row r="772" spans="1:7" x14ac:dyDescent="0.35">
      <c r="A772">
        <v>17500</v>
      </c>
      <c r="B772" t="s">
        <v>8406</v>
      </c>
      <c r="C772">
        <v>0</v>
      </c>
      <c r="D772" t="s">
        <v>8403</v>
      </c>
      <c r="E772" t="s">
        <v>8221</v>
      </c>
      <c r="F772" t="s">
        <v>8322</v>
      </c>
      <c r="G772" t="s">
        <v>8324</v>
      </c>
    </row>
    <row r="773" spans="1:7" x14ac:dyDescent="0.35">
      <c r="A773">
        <v>38000</v>
      </c>
      <c r="B773" t="s">
        <v>8410</v>
      </c>
      <c r="C773">
        <v>10</v>
      </c>
      <c r="D773" t="s">
        <v>8403</v>
      </c>
      <c r="E773" t="s">
        <v>8221</v>
      </c>
      <c r="F773" t="s">
        <v>8322</v>
      </c>
      <c r="G773" t="s">
        <v>8324</v>
      </c>
    </row>
    <row r="774" spans="1:7" x14ac:dyDescent="0.35">
      <c r="A774">
        <v>1500</v>
      </c>
      <c r="B774" t="s">
        <v>8412</v>
      </c>
      <c r="C774">
        <v>50</v>
      </c>
      <c r="D774" t="s">
        <v>8403</v>
      </c>
      <c r="E774" t="s">
        <v>8221</v>
      </c>
      <c r="F774" t="s">
        <v>8322</v>
      </c>
      <c r="G774" t="s">
        <v>8324</v>
      </c>
    </row>
    <row r="775" spans="1:7" x14ac:dyDescent="0.35">
      <c r="A775">
        <v>3759</v>
      </c>
      <c r="B775" t="s">
        <v>8412</v>
      </c>
      <c r="C775">
        <v>32</v>
      </c>
      <c r="D775" t="s">
        <v>8403</v>
      </c>
      <c r="E775" t="s">
        <v>8221</v>
      </c>
      <c r="F775" t="s">
        <v>8322</v>
      </c>
      <c r="G775" t="s">
        <v>8324</v>
      </c>
    </row>
    <row r="776" spans="1:7" x14ac:dyDescent="0.35">
      <c r="A776">
        <v>500</v>
      </c>
      <c r="B776" t="s">
        <v>8403</v>
      </c>
      <c r="C776">
        <v>351</v>
      </c>
      <c r="D776" t="s">
        <v>8403</v>
      </c>
      <c r="E776" t="s">
        <v>8221</v>
      </c>
      <c r="F776" t="s">
        <v>8322</v>
      </c>
      <c r="G776" t="s">
        <v>8324</v>
      </c>
    </row>
    <row r="777" spans="1:7" x14ac:dyDescent="0.35">
      <c r="A777">
        <v>10000</v>
      </c>
      <c r="B777" t="s">
        <v>8405</v>
      </c>
      <c r="C777">
        <v>170</v>
      </c>
      <c r="D777" t="s">
        <v>8403</v>
      </c>
      <c r="E777" t="s">
        <v>8221</v>
      </c>
      <c r="F777" t="s">
        <v>8322</v>
      </c>
      <c r="G777" t="s">
        <v>8324</v>
      </c>
    </row>
    <row r="778" spans="1:7" x14ac:dyDescent="0.35">
      <c r="A778">
        <v>7000</v>
      </c>
      <c r="B778" t="s">
        <v>8404</v>
      </c>
      <c r="C778">
        <v>3598</v>
      </c>
      <c r="D778" t="s">
        <v>8412</v>
      </c>
      <c r="E778" t="s">
        <v>8221</v>
      </c>
      <c r="F778" t="s">
        <v>8322</v>
      </c>
      <c r="G778" t="s">
        <v>8324</v>
      </c>
    </row>
    <row r="779" spans="1:7" x14ac:dyDescent="0.35">
      <c r="A779">
        <v>3000</v>
      </c>
      <c r="B779" t="s">
        <v>8412</v>
      </c>
      <c r="C779">
        <v>21</v>
      </c>
      <c r="D779" t="s">
        <v>8403</v>
      </c>
      <c r="E779" t="s">
        <v>8221</v>
      </c>
      <c r="F779" t="s">
        <v>8322</v>
      </c>
      <c r="G779" t="s">
        <v>8324</v>
      </c>
    </row>
    <row r="780" spans="1:7" x14ac:dyDescent="0.35">
      <c r="A780">
        <v>500</v>
      </c>
      <c r="B780" t="s">
        <v>8403</v>
      </c>
      <c r="C780">
        <v>2</v>
      </c>
      <c r="D780" t="s">
        <v>8403</v>
      </c>
      <c r="E780" t="s">
        <v>8221</v>
      </c>
      <c r="F780" t="s">
        <v>8322</v>
      </c>
      <c r="G780" t="s">
        <v>8324</v>
      </c>
    </row>
    <row r="781" spans="1:7" x14ac:dyDescent="0.35">
      <c r="A781">
        <v>15000</v>
      </c>
      <c r="B781" t="s">
        <v>8406</v>
      </c>
      <c r="C781">
        <v>400</v>
      </c>
      <c r="D781" t="s">
        <v>8403</v>
      </c>
      <c r="E781" t="s">
        <v>8221</v>
      </c>
      <c r="F781" t="s">
        <v>8322</v>
      </c>
      <c r="G781" t="s">
        <v>8324</v>
      </c>
    </row>
    <row r="782" spans="1:7" x14ac:dyDescent="0.35">
      <c r="A782">
        <v>1000</v>
      </c>
      <c r="B782" t="s">
        <v>8412</v>
      </c>
      <c r="C782">
        <v>1040</v>
      </c>
      <c r="D782" t="s">
        <v>8412</v>
      </c>
      <c r="E782" t="s">
        <v>8219</v>
      </c>
      <c r="F782" t="s">
        <v>8325</v>
      </c>
      <c r="G782" t="s">
        <v>8326</v>
      </c>
    </row>
    <row r="783" spans="1:7" x14ac:dyDescent="0.35">
      <c r="A783">
        <v>800</v>
      </c>
      <c r="B783" t="s">
        <v>8403</v>
      </c>
      <c r="C783">
        <v>1065.23</v>
      </c>
      <c r="D783" t="s">
        <v>8412</v>
      </c>
      <c r="E783" t="s">
        <v>8219</v>
      </c>
      <c r="F783" t="s">
        <v>8325</v>
      </c>
      <c r="G783" t="s">
        <v>8326</v>
      </c>
    </row>
    <row r="784" spans="1:7" x14ac:dyDescent="0.35">
      <c r="A784">
        <v>700</v>
      </c>
      <c r="B784" t="s">
        <v>8403</v>
      </c>
      <c r="C784">
        <v>700</v>
      </c>
      <c r="D784" t="s">
        <v>8403</v>
      </c>
      <c r="E784" t="s">
        <v>8219</v>
      </c>
      <c r="F784" t="s">
        <v>8325</v>
      </c>
      <c r="G784" t="s">
        <v>8326</v>
      </c>
    </row>
    <row r="785" spans="1:7" x14ac:dyDescent="0.35">
      <c r="A785">
        <v>1500</v>
      </c>
      <c r="B785" t="s">
        <v>8412</v>
      </c>
      <c r="C785">
        <v>2222</v>
      </c>
      <c r="D785" t="s">
        <v>8412</v>
      </c>
      <c r="E785" t="s">
        <v>8219</v>
      </c>
      <c r="F785" t="s">
        <v>8325</v>
      </c>
      <c r="G785" t="s">
        <v>8326</v>
      </c>
    </row>
    <row r="786" spans="1:7" x14ac:dyDescent="0.35">
      <c r="A786">
        <v>1000</v>
      </c>
      <c r="B786" t="s">
        <v>8412</v>
      </c>
      <c r="C786">
        <v>1025</v>
      </c>
      <c r="D786" t="s">
        <v>8412</v>
      </c>
      <c r="E786" t="s">
        <v>8219</v>
      </c>
      <c r="F786" t="s">
        <v>8325</v>
      </c>
      <c r="G786" t="s">
        <v>8326</v>
      </c>
    </row>
    <row r="787" spans="1:7" x14ac:dyDescent="0.35">
      <c r="A787">
        <v>500</v>
      </c>
      <c r="B787" t="s">
        <v>8403</v>
      </c>
      <c r="C787">
        <v>903.14</v>
      </c>
      <c r="D787" t="s">
        <v>8403</v>
      </c>
      <c r="E787" t="s">
        <v>8219</v>
      </c>
      <c r="F787" t="s">
        <v>8325</v>
      </c>
      <c r="G787" t="s">
        <v>8326</v>
      </c>
    </row>
    <row r="788" spans="1:7" x14ac:dyDescent="0.35">
      <c r="A788">
        <v>5000</v>
      </c>
      <c r="B788" t="s">
        <v>8404</v>
      </c>
      <c r="C788">
        <v>7140</v>
      </c>
      <c r="D788" t="s">
        <v>8404</v>
      </c>
      <c r="E788" t="s">
        <v>8219</v>
      </c>
      <c r="F788" t="s">
        <v>8325</v>
      </c>
      <c r="G788" t="s">
        <v>8326</v>
      </c>
    </row>
    <row r="789" spans="1:7" x14ac:dyDescent="0.35">
      <c r="A789">
        <v>1200</v>
      </c>
      <c r="B789" t="s">
        <v>8412</v>
      </c>
      <c r="C789">
        <v>1370</v>
      </c>
      <c r="D789" t="s">
        <v>8412</v>
      </c>
      <c r="E789" t="s">
        <v>8219</v>
      </c>
      <c r="F789" t="s">
        <v>8325</v>
      </c>
      <c r="G789" t="s">
        <v>8326</v>
      </c>
    </row>
    <row r="790" spans="1:7" x14ac:dyDescent="0.35">
      <c r="A790">
        <v>1000</v>
      </c>
      <c r="B790" t="s">
        <v>8412</v>
      </c>
      <c r="C790">
        <v>2035.05</v>
      </c>
      <c r="D790" t="s">
        <v>8412</v>
      </c>
      <c r="E790" t="s">
        <v>8219</v>
      </c>
      <c r="F790" t="s">
        <v>8325</v>
      </c>
      <c r="G790" t="s">
        <v>8326</v>
      </c>
    </row>
    <row r="791" spans="1:7" x14ac:dyDescent="0.35">
      <c r="A791">
        <v>1700</v>
      </c>
      <c r="B791" t="s">
        <v>8412</v>
      </c>
      <c r="C791">
        <v>1860</v>
      </c>
      <c r="D791" t="s">
        <v>8412</v>
      </c>
      <c r="E791" t="s">
        <v>8219</v>
      </c>
      <c r="F791" t="s">
        <v>8325</v>
      </c>
      <c r="G791" t="s">
        <v>8326</v>
      </c>
    </row>
    <row r="792" spans="1:7" x14ac:dyDescent="0.35">
      <c r="A792">
        <v>10000</v>
      </c>
      <c r="B792" t="s">
        <v>8405</v>
      </c>
      <c r="C792">
        <v>14437.46</v>
      </c>
      <c r="D792" t="s">
        <v>8405</v>
      </c>
      <c r="E792" t="s">
        <v>8219</v>
      </c>
      <c r="F792" t="s">
        <v>8325</v>
      </c>
      <c r="G792" t="s">
        <v>8326</v>
      </c>
    </row>
    <row r="793" spans="1:7" x14ac:dyDescent="0.35">
      <c r="A793">
        <v>7500</v>
      </c>
      <c r="B793" t="s">
        <v>8404</v>
      </c>
      <c r="C793">
        <v>7790</v>
      </c>
      <c r="D793" t="s">
        <v>8404</v>
      </c>
      <c r="E793" t="s">
        <v>8219</v>
      </c>
      <c r="F793" t="s">
        <v>8325</v>
      </c>
      <c r="G793" t="s">
        <v>8326</v>
      </c>
    </row>
    <row r="794" spans="1:7" x14ac:dyDescent="0.35">
      <c r="A794">
        <v>2500</v>
      </c>
      <c r="B794" t="s">
        <v>8412</v>
      </c>
      <c r="C794">
        <v>2511.11</v>
      </c>
      <c r="D794" t="s">
        <v>8412</v>
      </c>
      <c r="E794" t="s">
        <v>8219</v>
      </c>
      <c r="F794" t="s">
        <v>8325</v>
      </c>
      <c r="G794" t="s">
        <v>8326</v>
      </c>
    </row>
    <row r="795" spans="1:7" x14ac:dyDescent="0.35">
      <c r="A795">
        <v>2750</v>
      </c>
      <c r="B795" t="s">
        <v>8412</v>
      </c>
      <c r="C795">
        <v>2826.43</v>
      </c>
      <c r="D795" t="s">
        <v>8412</v>
      </c>
      <c r="E795" t="s">
        <v>8219</v>
      </c>
      <c r="F795" t="s">
        <v>8325</v>
      </c>
      <c r="G795" t="s">
        <v>8326</v>
      </c>
    </row>
    <row r="796" spans="1:7" x14ac:dyDescent="0.35">
      <c r="A796">
        <v>8000</v>
      </c>
      <c r="B796" t="s">
        <v>8404</v>
      </c>
      <c r="C796">
        <v>8425</v>
      </c>
      <c r="D796" t="s">
        <v>8404</v>
      </c>
      <c r="E796" t="s">
        <v>8219</v>
      </c>
      <c r="F796" t="s">
        <v>8325</v>
      </c>
      <c r="G796" t="s">
        <v>8326</v>
      </c>
    </row>
    <row r="797" spans="1:7" x14ac:dyDescent="0.35">
      <c r="A797">
        <v>14000</v>
      </c>
      <c r="B797" t="s">
        <v>8405</v>
      </c>
      <c r="C797">
        <v>15650</v>
      </c>
      <c r="D797" t="s">
        <v>8406</v>
      </c>
      <c r="E797" t="s">
        <v>8219</v>
      </c>
      <c r="F797" t="s">
        <v>8325</v>
      </c>
      <c r="G797" t="s">
        <v>8326</v>
      </c>
    </row>
    <row r="798" spans="1:7" x14ac:dyDescent="0.35">
      <c r="A798">
        <v>10000</v>
      </c>
      <c r="B798" t="s">
        <v>8405</v>
      </c>
      <c r="C798">
        <v>10135</v>
      </c>
      <c r="D798" t="s">
        <v>8405</v>
      </c>
      <c r="E798" t="s">
        <v>8219</v>
      </c>
      <c r="F798" t="s">
        <v>8325</v>
      </c>
      <c r="G798" t="s">
        <v>8326</v>
      </c>
    </row>
    <row r="799" spans="1:7" x14ac:dyDescent="0.35">
      <c r="A799">
        <v>3000</v>
      </c>
      <c r="B799" t="s">
        <v>8412</v>
      </c>
      <c r="C799">
        <v>3226</v>
      </c>
      <c r="D799" t="s">
        <v>8412</v>
      </c>
      <c r="E799" t="s">
        <v>8219</v>
      </c>
      <c r="F799" t="s">
        <v>8325</v>
      </c>
      <c r="G799" t="s">
        <v>8326</v>
      </c>
    </row>
    <row r="800" spans="1:7" x14ac:dyDescent="0.35">
      <c r="A800">
        <v>3500</v>
      </c>
      <c r="B800" t="s">
        <v>8412</v>
      </c>
      <c r="C800">
        <v>4021</v>
      </c>
      <c r="D800" t="s">
        <v>8412</v>
      </c>
      <c r="E800" t="s">
        <v>8219</v>
      </c>
      <c r="F800" t="s">
        <v>8325</v>
      </c>
      <c r="G800" t="s">
        <v>8326</v>
      </c>
    </row>
    <row r="801" spans="1:7" x14ac:dyDescent="0.35">
      <c r="A801">
        <v>5000</v>
      </c>
      <c r="B801" t="s">
        <v>8404</v>
      </c>
      <c r="C801">
        <v>5001</v>
      </c>
      <c r="D801" t="s">
        <v>8404</v>
      </c>
      <c r="E801" t="s">
        <v>8219</v>
      </c>
      <c r="F801" t="s">
        <v>8325</v>
      </c>
      <c r="G801" t="s">
        <v>8326</v>
      </c>
    </row>
    <row r="802" spans="1:7" x14ac:dyDescent="0.35">
      <c r="A802">
        <v>1500</v>
      </c>
      <c r="B802" t="s">
        <v>8412</v>
      </c>
      <c r="C802">
        <v>2282</v>
      </c>
      <c r="D802" t="s">
        <v>8412</v>
      </c>
      <c r="E802" t="s">
        <v>8219</v>
      </c>
      <c r="F802" t="s">
        <v>8325</v>
      </c>
      <c r="G802" t="s">
        <v>8326</v>
      </c>
    </row>
    <row r="803" spans="1:7" x14ac:dyDescent="0.35">
      <c r="A803">
        <v>2000</v>
      </c>
      <c r="B803" t="s">
        <v>8412</v>
      </c>
      <c r="C803">
        <v>2230.4299999999998</v>
      </c>
      <c r="D803" t="s">
        <v>8412</v>
      </c>
      <c r="E803" t="s">
        <v>8219</v>
      </c>
      <c r="F803" t="s">
        <v>8325</v>
      </c>
      <c r="G803" t="s">
        <v>8326</v>
      </c>
    </row>
    <row r="804" spans="1:7" x14ac:dyDescent="0.35">
      <c r="A804">
        <v>6000</v>
      </c>
      <c r="B804" t="s">
        <v>8404</v>
      </c>
      <c r="C804">
        <v>6080</v>
      </c>
      <c r="D804" t="s">
        <v>8404</v>
      </c>
      <c r="E804" t="s">
        <v>8219</v>
      </c>
      <c r="F804" t="s">
        <v>8325</v>
      </c>
      <c r="G804" t="s">
        <v>8326</v>
      </c>
    </row>
    <row r="805" spans="1:7" x14ac:dyDescent="0.35">
      <c r="A805">
        <v>2300</v>
      </c>
      <c r="B805" t="s">
        <v>8412</v>
      </c>
      <c r="C805">
        <v>2835</v>
      </c>
      <c r="D805" t="s">
        <v>8412</v>
      </c>
      <c r="E805" t="s">
        <v>8219</v>
      </c>
      <c r="F805" t="s">
        <v>8325</v>
      </c>
      <c r="G805" t="s">
        <v>8326</v>
      </c>
    </row>
    <row r="806" spans="1:7" x14ac:dyDescent="0.35">
      <c r="A806">
        <v>5500</v>
      </c>
      <c r="B806" t="s">
        <v>8404</v>
      </c>
      <c r="C806">
        <v>5500</v>
      </c>
      <c r="D806" t="s">
        <v>8404</v>
      </c>
      <c r="E806" t="s">
        <v>8219</v>
      </c>
      <c r="F806" t="s">
        <v>8325</v>
      </c>
      <c r="G806" t="s">
        <v>8326</v>
      </c>
    </row>
    <row r="807" spans="1:7" x14ac:dyDescent="0.35">
      <c r="A807">
        <v>3000</v>
      </c>
      <c r="B807" t="s">
        <v>8412</v>
      </c>
      <c r="C807">
        <v>3150</v>
      </c>
      <c r="D807" t="s">
        <v>8412</v>
      </c>
      <c r="E807" t="s">
        <v>8219</v>
      </c>
      <c r="F807" t="s">
        <v>8325</v>
      </c>
      <c r="G807" t="s">
        <v>8326</v>
      </c>
    </row>
    <row r="808" spans="1:7" x14ac:dyDescent="0.35">
      <c r="A808">
        <v>8000</v>
      </c>
      <c r="B808" t="s">
        <v>8404</v>
      </c>
      <c r="C808">
        <v>8355</v>
      </c>
      <c r="D808" t="s">
        <v>8404</v>
      </c>
      <c r="E808" t="s">
        <v>8219</v>
      </c>
      <c r="F808" t="s">
        <v>8325</v>
      </c>
      <c r="G808" t="s">
        <v>8326</v>
      </c>
    </row>
    <row r="809" spans="1:7" x14ac:dyDescent="0.35">
      <c r="A809">
        <v>4000</v>
      </c>
      <c r="B809" t="s">
        <v>8412</v>
      </c>
      <c r="C809">
        <v>4205</v>
      </c>
      <c r="D809" t="s">
        <v>8412</v>
      </c>
      <c r="E809" t="s">
        <v>8219</v>
      </c>
      <c r="F809" t="s">
        <v>8325</v>
      </c>
      <c r="G809" t="s">
        <v>8326</v>
      </c>
    </row>
    <row r="810" spans="1:7" x14ac:dyDescent="0.35">
      <c r="A810">
        <v>4500</v>
      </c>
      <c r="B810" t="s">
        <v>8412</v>
      </c>
      <c r="C810">
        <v>4500</v>
      </c>
      <c r="D810" t="s">
        <v>8412</v>
      </c>
      <c r="E810" t="s">
        <v>8219</v>
      </c>
      <c r="F810" t="s">
        <v>8325</v>
      </c>
      <c r="G810" t="s">
        <v>8326</v>
      </c>
    </row>
    <row r="811" spans="1:7" x14ac:dyDescent="0.35">
      <c r="A811">
        <v>4000</v>
      </c>
      <c r="B811" t="s">
        <v>8412</v>
      </c>
      <c r="C811">
        <v>4151</v>
      </c>
      <c r="D811" t="s">
        <v>8412</v>
      </c>
      <c r="E811" t="s">
        <v>8219</v>
      </c>
      <c r="F811" t="s">
        <v>8325</v>
      </c>
      <c r="G811" t="s">
        <v>8326</v>
      </c>
    </row>
    <row r="812" spans="1:7" x14ac:dyDescent="0.35">
      <c r="A812">
        <v>1500</v>
      </c>
      <c r="B812" t="s">
        <v>8412</v>
      </c>
      <c r="C812">
        <v>1575</v>
      </c>
      <c r="D812" t="s">
        <v>8412</v>
      </c>
      <c r="E812" t="s">
        <v>8219</v>
      </c>
      <c r="F812" t="s">
        <v>8325</v>
      </c>
      <c r="G812" t="s">
        <v>8326</v>
      </c>
    </row>
    <row r="813" spans="1:7" x14ac:dyDescent="0.35">
      <c r="A813">
        <v>1000</v>
      </c>
      <c r="B813" t="s">
        <v>8412</v>
      </c>
      <c r="C813">
        <v>1040</v>
      </c>
      <c r="D813" t="s">
        <v>8412</v>
      </c>
      <c r="E813" t="s">
        <v>8219</v>
      </c>
      <c r="F813" t="s">
        <v>8325</v>
      </c>
      <c r="G813" t="s">
        <v>8326</v>
      </c>
    </row>
    <row r="814" spans="1:7" x14ac:dyDescent="0.35">
      <c r="A814">
        <v>600</v>
      </c>
      <c r="B814" t="s">
        <v>8403</v>
      </c>
      <c r="C814">
        <v>911</v>
      </c>
      <c r="D814" t="s">
        <v>8403</v>
      </c>
      <c r="E814" t="s">
        <v>8219</v>
      </c>
      <c r="F814" t="s">
        <v>8325</v>
      </c>
      <c r="G814" t="s">
        <v>8326</v>
      </c>
    </row>
    <row r="815" spans="1:7" x14ac:dyDescent="0.35">
      <c r="A815">
        <v>1500</v>
      </c>
      <c r="B815" t="s">
        <v>8412</v>
      </c>
      <c r="C815">
        <v>2399.94</v>
      </c>
      <c r="D815" t="s">
        <v>8412</v>
      </c>
      <c r="E815" t="s">
        <v>8219</v>
      </c>
      <c r="F815" t="s">
        <v>8325</v>
      </c>
      <c r="G815" t="s">
        <v>8326</v>
      </c>
    </row>
    <row r="816" spans="1:7" x14ac:dyDescent="0.35">
      <c r="A816">
        <v>1000</v>
      </c>
      <c r="B816" t="s">
        <v>8412</v>
      </c>
      <c r="C816">
        <v>1273</v>
      </c>
      <c r="D816" t="s">
        <v>8412</v>
      </c>
      <c r="E816" t="s">
        <v>8219</v>
      </c>
      <c r="F816" t="s">
        <v>8325</v>
      </c>
      <c r="G816" t="s">
        <v>8326</v>
      </c>
    </row>
    <row r="817" spans="1:7" x14ac:dyDescent="0.35">
      <c r="A817">
        <v>4000</v>
      </c>
      <c r="B817" t="s">
        <v>8412</v>
      </c>
      <c r="C817">
        <v>4280</v>
      </c>
      <c r="D817" t="s">
        <v>8412</v>
      </c>
      <c r="E817" t="s">
        <v>8219</v>
      </c>
      <c r="F817" t="s">
        <v>8325</v>
      </c>
      <c r="G817" t="s">
        <v>8326</v>
      </c>
    </row>
    <row r="818" spans="1:7" x14ac:dyDescent="0.35">
      <c r="A818">
        <v>7000</v>
      </c>
      <c r="B818" t="s">
        <v>8404</v>
      </c>
      <c r="C818">
        <v>8058.55</v>
      </c>
      <c r="D818" t="s">
        <v>8404</v>
      </c>
      <c r="E818" t="s">
        <v>8219</v>
      </c>
      <c r="F818" t="s">
        <v>8325</v>
      </c>
      <c r="G818" t="s">
        <v>8326</v>
      </c>
    </row>
    <row r="819" spans="1:7" x14ac:dyDescent="0.35">
      <c r="A819">
        <v>1500</v>
      </c>
      <c r="B819" t="s">
        <v>8412</v>
      </c>
      <c r="C819">
        <v>2056.66</v>
      </c>
      <c r="D819" t="s">
        <v>8412</v>
      </c>
      <c r="E819" t="s">
        <v>8219</v>
      </c>
      <c r="F819" t="s">
        <v>8325</v>
      </c>
      <c r="G819" t="s">
        <v>8326</v>
      </c>
    </row>
    <row r="820" spans="1:7" x14ac:dyDescent="0.35">
      <c r="A820">
        <v>350</v>
      </c>
      <c r="B820" t="s">
        <v>8403</v>
      </c>
      <c r="C820">
        <v>545</v>
      </c>
      <c r="D820" t="s">
        <v>8403</v>
      </c>
      <c r="E820" t="s">
        <v>8219</v>
      </c>
      <c r="F820" t="s">
        <v>8325</v>
      </c>
      <c r="G820" t="s">
        <v>8326</v>
      </c>
    </row>
    <row r="821" spans="1:7" x14ac:dyDescent="0.35">
      <c r="A821">
        <v>400</v>
      </c>
      <c r="B821" t="s">
        <v>8403</v>
      </c>
      <c r="C821">
        <v>435</v>
      </c>
      <c r="D821" t="s">
        <v>8403</v>
      </c>
      <c r="E821" t="s">
        <v>8219</v>
      </c>
      <c r="F821" t="s">
        <v>8325</v>
      </c>
      <c r="G821" t="s">
        <v>8326</v>
      </c>
    </row>
    <row r="822" spans="1:7" x14ac:dyDescent="0.35">
      <c r="A822">
        <v>2000</v>
      </c>
      <c r="B822" t="s">
        <v>8412</v>
      </c>
      <c r="C822">
        <v>2681</v>
      </c>
      <c r="D822" t="s">
        <v>8412</v>
      </c>
      <c r="E822" t="s">
        <v>8219</v>
      </c>
      <c r="F822" t="s">
        <v>8325</v>
      </c>
      <c r="G822" t="s">
        <v>8326</v>
      </c>
    </row>
    <row r="823" spans="1:7" x14ac:dyDescent="0.35">
      <c r="A823">
        <v>17482</v>
      </c>
      <c r="B823" t="s">
        <v>8406</v>
      </c>
      <c r="C823">
        <v>17482</v>
      </c>
      <c r="D823" t="s">
        <v>8406</v>
      </c>
      <c r="E823" t="s">
        <v>8219</v>
      </c>
      <c r="F823" t="s">
        <v>8325</v>
      </c>
      <c r="G823" t="s">
        <v>8326</v>
      </c>
    </row>
    <row r="824" spans="1:7" x14ac:dyDescent="0.35">
      <c r="A824">
        <v>3000</v>
      </c>
      <c r="B824" t="s">
        <v>8412</v>
      </c>
      <c r="C824">
        <v>3575</v>
      </c>
      <c r="D824" t="s">
        <v>8412</v>
      </c>
      <c r="E824" t="s">
        <v>8219</v>
      </c>
      <c r="F824" t="s">
        <v>8325</v>
      </c>
      <c r="G824" t="s">
        <v>8326</v>
      </c>
    </row>
    <row r="825" spans="1:7" x14ac:dyDescent="0.35">
      <c r="A825">
        <v>800</v>
      </c>
      <c r="B825" t="s">
        <v>8403</v>
      </c>
      <c r="C825">
        <v>1436</v>
      </c>
      <c r="D825" t="s">
        <v>8412</v>
      </c>
      <c r="E825" t="s">
        <v>8219</v>
      </c>
      <c r="F825" t="s">
        <v>8325</v>
      </c>
      <c r="G825" t="s">
        <v>8326</v>
      </c>
    </row>
    <row r="826" spans="1:7" x14ac:dyDescent="0.35">
      <c r="A826">
        <v>1600</v>
      </c>
      <c r="B826" t="s">
        <v>8412</v>
      </c>
      <c r="C826">
        <v>2150.1</v>
      </c>
      <c r="D826" t="s">
        <v>8412</v>
      </c>
      <c r="E826" t="s">
        <v>8219</v>
      </c>
      <c r="F826" t="s">
        <v>8325</v>
      </c>
      <c r="G826" t="s">
        <v>8326</v>
      </c>
    </row>
    <row r="827" spans="1:7" x14ac:dyDescent="0.35">
      <c r="A827">
        <v>12500</v>
      </c>
      <c r="B827" t="s">
        <v>8405</v>
      </c>
      <c r="C827">
        <v>12554</v>
      </c>
      <c r="D827" t="s">
        <v>8405</v>
      </c>
      <c r="E827" t="s">
        <v>8219</v>
      </c>
      <c r="F827" t="s">
        <v>8325</v>
      </c>
      <c r="G827" t="s">
        <v>8326</v>
      </c>
    </row>
    <row r="828" spans="1:7" x14ac:dyDescent="0.35">
      <c r="A828">
        <v>5500</v>
      </c>
      <c r="B828" t="s">
        <v>8404</v>
      </c>
      <c r="C828">
        <v>5580</v>
      </c>
      <c r="D828" t="s">
        <v>8404</v>
      </c>
      <c r="E828" t="s">
        <v>8219</v>
      </c>
      <c r="F828" t="s">
        <v>8325</v>
      </c>
      <c r="G828" t="s">
        <v>8326</v>
      </c>
    </row>
    <row r="829" spans="1:7" x14ac:dyDescent="0.35">
      <c r="A829">
        <v>300</v>
      </c>
      <c r="B829" t="s">
        <v>8403</v>
      </c>
      <c r="C829">
        <v>310</v>
      </c>
      <c r="D829" t="s">
        <v>8403</v>
      </c>
      <c r="E829" t="s">
        <v>8219</v>
      </c>
      <c r="F829" t="s">
        <v>8325</v>
      </c>
      <c r="G829" t="s">
        <v>8326</v>
      </c>
    </row>
    <row r="830" spans="1:7" x14ac:dyDescent="0.35">
      <c r="A830">
        <v>1300</v>
      </c>
      <c r="B830" t="s">
        <v>8412</v>
      </c>
      <c r="C830">
        <v>1391</v>
      </c>
      <c r="D830" t="s">
        <v>8412</v>
      </c>
      <c r="E830" t="s">
        <v>8219</v>
      </c>
      <c r="F830" t="s">
        <v>8325</v>
      </c>
      <c r="G830" t="s">
        <v>8326</v>
      </c>
    </row>
    <row r="831" spans="1:7" x14ac:dyDescent="0.35">
      <c r="A831">
        <v>500</v>
      </c>
      <c r="B831" t="s">
        <v>8403</v>
      </c>
      <c r="C831">
        <v>520</v>
      </c>
      <c r="D831" t="s">
        <v>8403</v>
      </c>
      <c r="E831" t="s">
        <v>8219</v>
      </c>
      <c r="F831" t="s">
        <v>8325</v>
      </c>
      <c r="G831" t="s">
        <v>8326</v>
      </c>
    </row>
    <row r="832" spans="1:7" x14ac:dyDescent="0.35">
      <c r="A832">
        <v>1800</v>
      </c>
      <c r="B832" t="s">
        <v>8412</v>
      </c>
      <c r="C832">
        <v>1941</v>
      </c>
      <c r="D832" t="s">
        <v>8412</v>
      </c>
      <c r="E832" t="s">
        <v>8219</v>
      </c>
      <c r="F832" t="s">
        <v>8325</v>
      </c>
      <c r="G832" t="s">
        <v>8326</v>
      </c>
    </row>
    <row r="833" spans="1:7" x14ac:dyDescent="0.35">
      <c r="A833">
        <v>1500</v>
      </c>
      <c r="B833" t="s">
        <v>8412</v>
      </c>
      <c r="C833">
        <v>3500</v>
      </c>
      <c r="D833" t="s">
        <v>8412</v>
      </c>
      <c r="E833" t="s">
        <v>8219</v>
      </c>
      <c r="F833" t="s">
        <v>8325</v>
      </c>
      <c r="G833" t="s">
        <v>8326</v>
      </c>
    </row>
    <row r="834" spans="1:7" x14ac:dyDescent="0.35">
      <c r="A834">
        <v>15000</v>
      </c>
      <c r="B834" t="s">
        <v>8406</v>
      </c>
      <c r="C834">
        <v>15091.06</v>
      </c>
      <c r="D834" t="s">
        <v>8406</v>
      </c>
      <c r="E834" t="s">
        <v>8219</v>
      </c>
      <c r="F834" t="s">
        <v>8325</v>
      </c>
      <c r="G834" t="s">
        <v>8326</v>
      </c>
    </row>
    <row r="835" spans="1:7" x14ac:dyDescent="0.35">
      <c r="A835">
        <v>6000</v>
      </c>
      <c r="B835" t="s">
        <v>8404</v>
      </c>
      <c r="C835">
        <v>6100</v>
      </c>
      <c r="D835" t="s">
        <v>8404</v>
      </c>
      <c r="E835" t="s">
        <v>8219</v>
      </c>
      <c r="F835" t="s">
        <v>8325</v>
      </c>
      <c r="G835" t="s">
        <v>8326</v>
      </c>
    </row>
    <row r="836" spans="1:7" x14ac:dyDescent="0.35">
      <c r="A836">
        <v>5500</v>
      </c>
      <c r="B836" t="s">
        <v>8404</v>
      </c>
      <c r="C836">
        <v>7206</v>
      </c>
      <c r="D836" t="s">
        <v>8404</v>
      </c>
      <c r="E836" t="s">
        <v>8219</v>
      </c>
      <c r="F836" t="s">
        <v>8325</v>
      </c>
      <c r="G836" t="s">
        <v>8326</v>
      </c>
    </row>
    <row r="837" spans="1:7" x14ac:dyDescent="0.35">
      <c r="A837">
        <v>2000</v>
      </c>
      <c r="B837" t="s">
        <v>8412</v>
      </c>
      <c r="C837">
        <v>2345</v>
      </c>
      <c r="D837" t="s">
        <v>8412</v>
      </c>
      <c r="E837" t="s">
        <v>8219</v>
      </c>
      <c r="F837" t="s">
        <v>8325</v>
      </c>
      <c r="G837" t="s">
        <v>8326</v>
      </c>
    </row>
    <row r="838" spans="1:7" x14ac:dyDescent="0.35">
      <c r="A838">
        <v>5000</v>
      </c>
      <c r="B838" t="s">
        <v>8404</v>
      </c>
      <c r="C838">
        <v>5046.5200000000004</v>
      </c>
      <c r="D838" t="s">
        <v>8404</v>
      </c>
      <c r="E838" t="s">
        <v>8219</v>
      </c>
      <c r="F838" t="s">
        <v>8325</v>
      </c>
      <c r="G838" t="s">
        <v>8326</v>
      </c>
    </row>
    <row r="839" spans="1:7" x14ac:dyDescent="0.35">
      <c r="A839">
        <v>2500</v>
      </c>
      <c r="B839" t="s">
        <v>8412</v>
      </c>
      <c r="C839">
        <v>3045</v>
      </c>
      <c r="D839" t="s">
        <v>8412</v>
      </c>
      <c r="E839" t="s">
        <v>8219</v>
      </c>
      <c r="F839" t="s">
        <v>8325</v>
      </c>
      <c r="G839" t="s">
        <v>8326</v>
      </c>
    </row>
    <row r="840" spans="1:7" x14ac:dyDescent="0.35">
      <c r="A840">
        <v>2000</v>
      </c>
      <c r="B840" t="s">
        <v>8412</v>
      </c>
      <c r="C840">
        <v>2908</v>
      </c>
      <c r="D840" t="s">
        <v>8412</v>
      </c>
      <c r="E840" t="s">
        <v>8219</v>
      </c>
      <c r="F840" t="s">
        <v>8325</v>
      </c>
      <c r="G840" t="s">
        <v>8326</v>
      </c>
    </row>
    <row r="841" spans="1:7" x14ac:dyDescent="0.35">
      <c r="A841">
        <v>5000</v>
      </c>
      <c r="B841" t="s">
        <v>8404</v>
      </c>
      <c r="C841">
        <v>5830.83</v>
      </c>
      <c r="D841" t="s">
        <v>8404</v>
      </c>
      <c r="E841" t="s">
        <v>8219</v>
      </c>
      <c r="F841" t="s">
        <v>8325</v>
      </c>
      <c r="G841" t="s">
        <v>8326</v>
      </c>
    </row>
    <row r="842" spans="1:7" x14ac:dyDescent="0.35">
      <c r="A842">
        <v>10000</v>
      </c>
      <c r="B842" t="s">
        <v>8405</v>
      </c>
      <c r="C842">
        <v>12041.66</v>
      </c>
      <c r="D842" t="s">
        <v>8405</v>
      </c>
      <c r="E842" t="s">
        <v>8219</v>
      </c>
      <c r="F842" t="s">
        <v>8325</v>
      </c>
      <c r="G842" t="s">
        <v>8327</v>
      </c>
    </row>
    <row r="843" spans="1:7" x14ac:dyDescent="0.35">
      <c r="A843">
        <v>5000</v>
      </c>
      <c r="B843" t="s">
        <v>8404</v>
      </c>
      <c r="C843">
        <v>5066</v>
      </c>
      <c r="D843" t="s">
        <v>8404</v>
      </c>
      <c r="E843" t="s">
        <v>8219</v>
      </c>
      <c r="F843" t="s">
        <v>8325</v>
      </c>
      <c r="G843" t="s">
        <v>8327</v>
      </c>
    </row>
    <row r="844" spans="1:7" x14ac:dyDescent="0.35">
      <c r="A844">
        <v>2500</v>
      </c>
      <c r="B844" t="s">
        <v>8412</v>
      </c>
      <c r="C844">
        <v>2608</v>
      </c>
      <c r="D844" t="s">
        <v>8412</v>
      </c>
      <c r="E844" t="s">
        <v>8219</v>
      </c>
      <c r="F844" t="s">
        <v>8325</v>
      </c>
      <c r="G844" t="s">
        <v>8327</v>
      </c>
    </row>
    <row r="845" spans="1:7" x14ac:dyDescent="0.35">
      <c r="A845">
        <v>3000</v>
      </c>
      <c r="B845" t="s">
        <v>8412</v>
      </c>
      <c r="C845">
        <v>8014</v>
      </c>
      <c r="D845" t="s">
        <v>8404</v>
      </c>
      <c r="E845" t="s">
        <v>8219</v>
      </c>
      <c r="F845" t="s">
        <v>8325</v>
      </c>
      <c r="G845" t="s">
        <v>8327</v>
      </c>
    </row>
    <row r="846" spans="1:7" x14ac:dyDescent="0.35">
      <c r="A846">
        <v>3000</v>
      </c>
      <c r="B846" t="s">
        <v>8412</v>
      </c>
      <c r="C846">
        <v>5824</v>
      </c>
      <c r="D846" t="s">
        <v>8404</v>
      </c>
      <c r="E846" t="s">
        <v>8219</v>
      </c>
      <c r="F846" t="s">
        <v>8325</v>
      </c>
      <c r="G846" t="s">
        <v>8327</v>
      </c>
    </row>
    <row r="847" spans="1:7" x14ac:dyDescent="0.35">
      <c r="A847">
        <v>5000</v>
      </c>
      <c r="B847" t="s">
        <v>8404</v>
      </c>
      <c r="C847">
        <v>6019.01</v>
      </c>
      <c r="D847" t="s">
        <v>8404</v>
      </c>
      <c r="E847" t="s">
        <v>8219</v>
      </c>
      <c r="F847" t="s">
        <v>8325</v>
      </c>
      <c r="G847" t="s">
        <v>8327</v>
      </c>
    </row>
    <row r="848" spans="1:7" x14ac:dyDescent="0.35">
      <c r="A848">
        <v>1100</v>
      </c>
      <c r="B848" t="s">
        <v>8412</v>
      </c>
      <c r="C848">
        <v>1342.01</v>
      </c>
      <c r="D848" t="s">
        <v>8412</v>
      </c>
      <c r="E848" t="s">
        <v>8219</v>
      </c>
      <c r="F848" t="s">
        <v>8325</v>
      </c>
      <c r="G848" t="s">
        <v>8327</v>
      </c>
    </row>
    <row r="849" spans="1:7" x14ac:dyDescent="0.35">
      <c r="A849">
        <v>10</v>
      </c>
      <c r="B849" t="s">
        <v>8403</v>
      </c>
      <c r="C849">
        <v>10</v>
      </c>
      <c r="D849" t="s">
        <v>8403</v>
      </c>
      <c r="E849" t="s">
        <v>8219</v>
      </c>
      <c r="F849" t="s">
        <v>8325</v>
      </c>
      <c r="G849" t="s">
        <v>8327</v>
      </c>
    </row>
    <row r="850" spans="1:7" x14ac:dyDescent="0.35">
      <c r="A850">
        <v>300</v>
      </c>
      <c r="B850" t="s">
        <v>8403</v>
      </c>
      <c r="C850">
        <v>300</v>
      </c>
      <c r="D850" t="s">
        <v>8403</v>
      </c>
      <c r="E850" t="s">
        <v>8219</v>
      </c>
      <c r="F850" t="s">
        <v>8325</v>
      </c>
      <c r="G850" t="s">
        <v>8327</v>
      </c>
    </row>
    <row r="851" spans="1:7" x14ac:dyDescent="0.35">
      <c r="A851">
        <v>4000</v>
      </c>
      <c r="B851" t="s">
        <v>8412</v>
      </c>
      <c r="C851">
        <v>4796</v>
      </c>
      <c r="D851" t="s">
        <v>8412</v>
      </c>
      <c r="E851" t="s">
        <v>8219</v>
      </c>
      <c r="F851" t="s">
        <v>8325</v>
      </c>
      <c r="G851" t="s">
        <v>8327</v>
      </c>
    </row>
    <row r="852" spans="1:7" x14ac:dyDescent="0.35">
      <c r="A852">
        <v>4000</v>
      </c>
      <c r="B852" t="s">
        <v>8412</v>
      </c>
      <c r="C852">
        <v>6207</v>
      </c>
      <c r="D852" t="s">
        <v>8404</v>
      </c>
      <c r="E852" t="s">
        <v>8219</v>
      </c>
      <c r="F852" t="s">
        <v>8325</v>
      </c>
      <c r="G852" t="s">
        <v>8327</v>
      </c>
    </row>
    <row r="853" spans="1:7" x14ac:dyDescent="0.35">
      <c r="A853">
        <v>2000</v>
      </c>
      <c r="B853" t="s">
        <v>8412</v>
      </c>
      <c r="C853">
        <v>2609</v>
      </c>
      <c r="D853" t="s">
        <v>8412</v>
      </c>
      <c r="E853" t="s">
        <v>8219</v>
      </c>
      <c r="F853" t="s">
        <v>8325</v>
      </c>
      <c r="G853" t="s">
        <v>8327</v>
      </c>
    </row>
    <row r="854" spans="1:7" x14ac:dyDescent="0.35">
      <c r="A854">
        <v>3500</v>
      </c>
      <c r="B854" t="s">
        <v>8412</v>
      </c>
      <c r="C854">
        <v>3674</v>
      </c>
      <c r="D854" t="s">
        <v>8412</v>
      </c>
      <c r="E854" t="s">
        <v>8219</v>
      </c>
      <c r="F854" t="s">
        <v>8325</v>
      </c>
      <c r="G854" t="s">
        <v>8327</v>
      </c>
    </row>
    <row r="855" spans="1:7" x14ac:dyDescent="0.35">
      <c r="A855">
        <v>300</v>
      </c>
      <c r="B855" t="s">
        <v>8403</v>
      </c>
      <c r="C855">
        <v>300</v>
      </c>
      <c r="D855" t="s">
        <v>8403</v>
      </c>
      <c r="E855" t="s">
        <v>8219</v>
      </c>
      <c r="F855" t="s">
        <v>8325</v>
      </c>
      <c r="G855" t="s">
        <v>8327</v>
      </c>
    </row>
    <row r="856" spans="1:7" x14ac:dyDescent="0.35">
      <c r="A856">
        <v>27800</v>
      </c>
      <c r="B856" t="s">
        <v>8408</v>
      </c>
      <c r="C856">
        <v>32865.300000000003</v>
      </c>
      <c r="D856" t="s">
        <v>8409</v>
      </c>
      <c r="E856" t="s">
        <v>8219</v>
      </c>
      <c r="F856" t="s">
        <v>8325</v>
      </c>
      <c r="G856" t="s">
        <v>8327</v>
      </c>
    </row>
    <row r="857" spans="1:7" x14ac:dyDescent="0.35">
      <c r="A857">
        <v>1450</v>
      </c>
      <c r="B857" t="s">
        <v>8412</v>
      </c>
      <c r="C857">
        <v>1500</v>
      </c>
      <c r="D857" t="s">
        <v>8412</v>
      </c>
      <c r="E857" t="s">
        <v>8219</v>
      </c>
      <c r="F857" t="s">
        <v>8325</v>
      </c>
      <c r="G857" t="s">
        <v>8327</v>
      </c>
    </row>
    <row r="858" spans="1:7" x14ac:dyDescent="0.35">
      <c r="A858">
        <v>250</v>
      </c>
      <c r="B858" t="s">
        <v>8403</v>
      </c>
      <c r="C858">
        <v>545</v>
      </c>
      <c r="D858" t="s">
        <v>8403</v>
      </c>
      <c r="E858" t="s">
        <v>8219</v>
      </c>
      <c r="F858" t="s">
        <v>8325</v>
      </c>
      <c r="G858" t="s">
        <v>8327</v>
      </c>
    </row>
    <row r="859" spans="1:7" x14ac:dyDescent="0.35">
      <c r="A859">
        <v>1200</v>
      </c>
      <c r="B859" t="s">
        <v>8412</v>
      </c>
      <c r="C859">
        <v>1200</v>
      </c>
      <c r="D859" t="s">
        <v>8412</v>
      </c>
      <c r="E859" t="s">
        <v>8219</v>
      </c>
      <c r="F859" t="s">
        <v>8325</v>
      </c>
      <c r="G859" t="s">
        <v>8327</v>
      </c>
    </row>
    <row r="860" spans="1:7" x14ac:dyDescent="0.35">
      <c r="A860">
        <v>1200</v>
      </c>
      <c r="B860" t="s">
        <v>8412</v>
      </c>
      <c r="C860">
        <v>1728.07</v>
      </c>
      <c r="D860" t="s">
        <v>8412</v>
      </c>
      <c r="E860" t="s">
        <v>8219</v>
      </c>
      <c r="F860" t="s">
        <v>8325</v>
      </c>
      <c r="G860" t="s">
        <v>8327</v>
      </c>
    </row>
    <row r="861" spans="1:7" x14ac:dyDescent="0.35">
      <c r="A861">
        <v>4000</v>
      </c>
      <c r="B861" t="s">
        <v>8412</v>
      </c>
      <c r="C861">
        <v>4187</v>
      </c>
      <c r="D861" t="s">
        <v>8412</v>
      </c>
      <c r="E861" t="s">
        <v>8219</v>
      </c>
      <c r="F861" t="s">
        <v>8325</v>
      </c>
      <c r="G861" t="s">
        <v>8327</v>
      </c>
    </row>
    <row r="862" spans="1:7" x14ac:dyDescent="0.35">
      <c r="A862">
        <v>14000</v>
      </c>
      <c r="B862" t="s">
        <v>8405</v>
      </c>
      <c r="C862">
        <v>2540</v>
      </c>
      <c r="D862" t="s">
        <v>8412</v>
      </c>
      <c r="E862" t="s">
        <v>8221</v>
      </c>
      <c r="F862" t="s">
        <v>8325</v>
      </c>
      <c r="G862" t="s">
        <v>8328</v>
      </c>
    </row>
    <row r="863" spans="1:7" x14ac:dyDescent="0.35">
      <c r="A863">
        <v>4500</v>
      </c>
      <c r="B863" t="s">
        <v>8412</v>
      </c>
      <c r="C863">
        <v>101</v>
      </c>
      <c r="D863" t="s">
        <v>8403</v>
      </c>
      <c r="E863" t="s">
        <v>8221</v>
      </c>
      <c r="F863" t="s">
        <v>8325</v>
      </c>
      <c r="G863" t="s">
        <v>8328</v>
      </c>
    </row>
    <row r="864" spans="1:7" x14ac:dyDescent="0.35">
      <c r="A864">
        <v>50000</v>
      </c>
      <c r="B864" t="s">
        <v>8402</v>
      </c>
      <c r="C864">
        <v>170</v>
      </c>
      <c r="D864" t="s">
        <v>8403</v>
      </c>
      <c r="E864" t="s">
        <v>8221</v>
      </c>
      <c r="F864" t="s">
        <v>8325</v>
      </c>
      <c r="G864" t="s">
        <v>8328</v>
      </c>
    </row>
    <row r="865" spans="1:7" x14ac:dyDescent="0.35">
      <c r="A865">
        <v>2000</v>
      </c>
      <c r="B865" t="s">
        <v>8412</v>
      </c>
      <c r="C865">
        <v>90</v>
      </c>
      <c r="D865" t="s">
        <v>8403</v>
      </c>
      <c r="E865" t="s">
        <v>8221</v>
      </c>
      <c r="F865" t="s">
        <v>8325</v>
      </c>
      <c r="G865" t="s">
        <v>8328</v>
      </c>
    </row>
    <row r="866" spans="1:7" x14ac:dyDescent="0.35">
      <c r="A866">
        <v>6500</v>
      </c>
      <c r="B866" t="s">
        <v>8404</v>
      </c>
      <c r="C866">
        <v>2700</v>
      </c>
      <c r="D866" t="s">
        <v>8412</v>
      </c>
      <c r="E866" t="s">
        <v>8221</v>
      </c>
      <c r="F866" t="s">
        <v>8325</v>
      </c>
      <c r="G866" t="s">
        <v>8328</v>
      </c>
    </row>
    <row r="867" spans="1:7" x14ac:dyDescent="0.35">
      <c r="A867">
        <v>2200</v>
      </c>
      <c r="B867" t="s">
        <v>8412</v>
      </c>
      <c r="C867">
        <v>45</v>
      </c>
      <c r="D867" t="s">
        <v>8403</v>
      </c>
      <c r="E867" t="s">
        <v>8221</v>
      </c>
      <c r="F867" t="s">
        <v>8325</v>
      </c>
      <c r="G867" t="s">
        <v>8328</v>
      </c>
    </row>
    <row r="868" spans="1:7" x14ac:dyDescent="0.35">
      <c r="A868">
        <v>3500</v>
      </c>
      <c r="B868" t="s">
        <v>8412</v>
      </c>
      <c r="C868">
        <v>640</v>
      </c>
      <c r="D868" t="s">
        <v>8403</v>
      </c>
      <c r="E868" t="s">
        <v>8221</v>
      </c>
      <c r="F868" t="s">
        <v>8325</v>
      </c>
      <c r="G868" t="s">
        <v>8328</v>
      </c>
    </row>
    <row r="869" spans="1:7" x14ac:dyDescent="0.35">
      <c r="A869">
        <v>5000</v>
      </c>
      <c r="B869" t="s">
        <v>8404</v>
      </c>
      <c r="C869">
        <v>1201</v>
      </c>
      <c r="D869" t="s">
        <v>8412</v>
      </c>
      <c r="E869" t="s">
        <v>8221</v>
      </c>
      <c r="F869" t="s">
        <v>8325</v>
      </c>
      <c r="G869" t="s">
        <v>8328</v>
      </c>
    </row>
    <row r="870" spans="1:7" x14ac:dyDescent="0.35">
      <c r="A870">
        <v>45000</v>
      </c>
      <c r="B870" t="s">
        <v>8413</v>
      </c>
      <c r="C870">
        <v>50</v>
      </c>
      <c r="D870" t="s">
        <v>8403</v>
      </c>
      <c r="E870" t="s">
        <v>8221</v>
      </c>
      <c r="F870" t="s">
        <v>8325</v>
      </c>
      <c r="G870" t="s">
        <v>8328</v>
      </c>
    </row>
    <row r="871" spans="1:7" x14ac:dyDescent="0.35">
      <c r="A871">
        <v>8800</v>
      </c>
      <c r="B871" t="s">
        <v>8404</v>
      </c>
      <c r="C871">
        <v>1040</v>
      </c>
      <c r="D871" t="s">
        <v>8412</v>
      </c>
      <c r="E871" t="s">
        <v>8221</v>
      </c>
      <c r="F871" t="s">
        <v>8325</v>
      </c>
      <c r="G871" t="s">
        <v>8328</v>
      </c>
    </row>
    <row r="872" spans="1:7" x14ac:dyDescent="0.35">
      <c r="A872">
        <v>20000</v>
      </c>
      <c r="B872" t="s">
        <v>8407</v>
      </c>
      <c r="C872">
        <v>62</v>
      </c>
      <c r="D872" t="s">
        <v>8403</v>
      </c>
      <c r="E872" t="s">
        <v>8221</v>
      </c>
      <c r="F872" t="s">
        <v>8325</v>
      </c>
      <c r="G872" t="s">
        <v>8328</v>
      </c>
    </row>
    <row r="873" spans="1:7" x14ac:dyDescent="0.35">
      <c r="A873">
        <v>6000</v>
      </c>
      <c r="B873" t="s">
        <v>8404</v>
      </c>
      <c r="C873">
        <v>325</v>
      </c>
      <c r="D873" t="s">
        <v>8403</v>
      </c>
      <c r="E873" t="s">
        <v>8221</v>
      </c>
      <c r="F873" t="s">
        <v>8325</v>
      </c>
      <c r="G873" t="s">
        <v>8328</v>
      </c>
    </row>
    <row r="874" spans="1:7" x14ac:dyDescent="0.35">
      <c r="A874">
        <v>8000</v>
      </c>
      <c r="B874" t="s">
        <v>8404</v>
      </c>
      <c r="C874">
        <v>65</v>
      </c>
      <c r="D874" t="s">
        <v>8403</v>
      </c>
      <c r="E874" t="s">
        <v>8221</v>
      </c>
      <c r="F874" t="s">
        <v>8325</v>
      </c>
      <c r="G874" t="s">
        <v>8328</v>
      </c>
    </row>
    <row r="875" spans="1:7" x14ac:dyDescent="0.35">
      <c r="A875">
        <v>3500</v>
      </c>
      <c r="B875" t="s">
        <v>8412</v>
      </c>
      <c r="C875">
        <v>45</v>
      </c>
      <c r="D875" t="s">
        <v>8403</v>
      </c>
      <c r="E875" t="s">
        <v>8221</v>
      </c>
      <c r="F875" t="s">
        <v>8325</v>
      </c>
      <c r="G875" t="s">
        <v>8328</v>
      </c>
    </row>
    <row r="876" spans="1:7" x14ac:dyDescent="0.35">
      <c r="A876">
        <v>3000</v>
      </c>
      <c r="B876" t="s">
        <v>8412</v>
      </c>
      <c r="C876">
        <v>730</v>
      </c>
      <c r="D876" t="s">
        <v>8403</v>
      </c>
      <c r="E876" t="s">
        <v>8221</v>
      </c>
      <c r="F876" t="s">
        <v>8325</v>
      </c>
      <c r="G876" t="s">
        <v>8328</v>
      </c>
    </row>
    <row r="877" spans="1:7" x14ac:dyDescent="0.35">
      <c r="A877">
        <v>5000</v>
      </c>
      <c r="B877" t="s">
        <v>8404</v>
      </c>
      <c r="C877">
        <v>0</v>
      </c>
      <c r="D877" t="s">
        <v>8403</v>
      </c>
      <c r="E877" t="s">
        <v>8221</v>
      </c>
      <c r="F877" t="s">
        <v>8325</v>
      </c>
      <c r="G877" t="s">
        <v>8328</v>
      </c>
    </row>
    <row r="878" spans="1:7" x14ac:dyDescent="0.35">
      <c r="A878">
        <v>3152</v>
      </c>
      <c r="B878" t="s">
        <v>8412</v>
      </c>
      <c r="C878">
        <v>1286</v>
      </c>
      <c r="D878" t="s">
        <v>8412</v>
      </c>
      <c r="E878" t="s">
        <v>8221</v>
      </c>
      <c r="F878" t="s">
        <v>8325</v>
      </c>
      <c r="G878" t="s">
        <v>8328</v>
      </c>
    </row>
    <row r="879" spans="1:7" x14ac:dyDescent="0.35">
      <c r="A879">
        <v>2000</v>
      </c>
      <c r="B879" t="s">
        <v>8412</v>
      </c>
      <c r="C879">
        <v>1351</v>
      </c>
      <c r="D879" t="s">
        <v>8412</v>
      </c>
      <c r="E879" t="s">
        <v>8221</v>
      </c>
      <c r="F879" t="s">
        <v>8325</v>
      </c>
      <c r="G879" t="s">
        <v>8328</v>
      </c>
    </row>
    <row r="880" spans="1:7" x14ac:dyDescent="0.35">
      <c r="A880">
        <v>5000</v>
      </c>
      <c r="B880" t="s">
        <v>8404</v>
      </c>
      <c r="C880">
        <v>65</v>
      </c>
      <c r="D880" t="s">
        <v>8403</v>
      </c>
      <c r="E880" t="s">
        <v>8221</v>
      </c>
      <c r="F880" t="s">
        <v>8325</v>
      </c>
      <c r="G880" t="s">
        <v>8328</v>
      </c>
    </row>
    <row r="881" spans="1:7" x14ac:dyDescent="0.35">
      <c r="A881">
        <v>2100</v>
      </c>
      <c r="B881" t="s">
        <v>8412</v>
      </c>
      <c r="C881">
        <v>644</v>
      </c>
      <c r="D881" t="s">
        <v>8403</v>
      </c>
      <c r="E881" t="s">
        <v>8221</v>
      </c>
      <c r="F881" t="s">
        <v>8325</v>
      </c>
      <c r="G881" t="s">
        <v>8328</v>
      </c>
    </row>
    <row r="882" spans="1:7" x14ac:dyDescent="0.35">
      <c r="A882">
        <v>3780</v>
      </c>
      <c r="B882" t="s">
        <v>8412</v>
      </c>
      <c r="C882">
        <v>113</v>
      </c>
      <c r="D882" t="s">
        <v>8403</v>
      </c>
      <c r="E882" t="s">
        <v>8221</v>
      </c>
      <c r="F882" t="s">
        <v>8325</v>
      </c>
      <c r="G882" t="s">
        <v>8329</v>
      </c>
    </row>
    <row r="883" spans="1:7" x14ac:dyDescent="0.35">
      <c r="A883">
        <v>3750</v>
      </c>
      <c r="B883" t="s">
        <v>8412</v>
      </c>
      <c r="C883">
        <v>30</v>
      </c>
      <c r="D883" t="s">
        <v>8403</v>
      </c>
      <c r="E883" t="s">
        <v>8221</v>
      </c>
      <c r="F883" t="s">
        <v>8325</v>
      </c>
      <c r="G883" t="s">
        <v>8329</v>
      </c>
    </row>
    <row r="884" spans="1:7" x14ac:dyDescent="0.35">
      <c r="A884">
        <v>1500</v>
      </c>
      <c r="B884" t="s">
        <v>8412</v>
      </c>
      <c r="C884">
        <v>302</v>
      </c>
      <c r="D884" t="s">
        <v>8403</v>
      </c>
      <c r="E884" t="s">
        <v>8221</v>
      </c>
      <c r="F884" t="s">
        <v>8325</v>
      </c>
      <c r="G884" t="s">
        <v>8329</v>
      </c>
    </row>
    <row r="885" spans="1:7" x14ac:dyDescent="0.35">
      <c r="A885">
        <v>5000</v>
      </c>
      <c r="B885" t="s">
        <v>8404</v>
      </c>
      <c r="C885">
        <v>2001</v>
      </c>
      <c r="D885" t="s">
        <v>8412</v>
      </c>
      <c r="E885" t="s">
        <v>8221</v>
      </c>
      <c r="F885" t="s">
        <v>8325</v>
      </c>
      <c r="G885" t="s">
        <v>8329</v>
      </c>
    </row>
    <row r="886" spans="1:7" x14ac:dyDescent="0.35">
      <c r="A886">
        <v>2000</v>
      </c>
      <c r="B886" t="s">
        <v>8412</v>
      </c>
      <c r="C886">
        <v>20</v>
      </c>
      <c r="D886" t="s">
        <v>8403</v>
      </c>
      <c r="E886" t="s">
        <v>8221</v>
      </c>
      <c r="F886" t="s">
        <v>8325</v>
      </c>
      <c r="G886" t="s">
        <v>8329</v>
      </c>
    </row>
    <row r="887" spans="1:7" x14ac:dyDescent="0.35">
      <c r="A887">
        <v>1000</v>
      </c>
      <c r="B887" t="s">
        <v>8412</v>
      </c>
      <c r="C887">
        <v>750</v>
      </c>
      <c r="D887" t="s">
        <v>8403</v>
      </c>
      <c r="E887" t="s">
        <v>8221</v>
      </c>
      <c r="F887" t="s">
        <v>8325</v>
      </c>
      <c r="G887" t="s">
        <v>8329</v>
      </c>
    </row>
    <row r="888" spans="1:7" x14ac:dyDescent="0.35">
      <c r="A888">
        <v>500</v>
      </c>
      <c r="B888" t="s">
        <v>8403</v>
      </c>
      <c r="C888">
        <v>205</v>
      </c>
      <c r="D888" t="s">
        <v>8403</v>
      </c>
      <c r="E888" t="s">
        <v>8221</v>
      </c>
      <c r="F888" t="s">
        <v>8325</v>
      </c>
      <c r="G888" t="s">
        <v>8329</v>
      </c>
    </row>
    <row r="889" spans="1:7" x14ac:dyDescent="0.35">
      <c r="A889">
        <v>1000</v>
      </c>
      <c r="B889" t="s">
        <v>8412</v>
      </c>
      <c r="C889">
        <v>0</v>
      </c>
      <c r="D889" t="s">
        <v>8403</v>
      </c>
      <c r="E889" t="s">
        <v>8221</v>
      </c>
      <c r="F889" t="s">
        <v>8325</v>
      </c>
      <c r="G889" t="s">
        <v>8329</v>
      </c>
    </row>
    <row r="890" spans="1:7" x14ac:dyDescent="0.35">
      <c r="A890">
        <v>1000</v>
      </c>
      <c r="B890" t="s">
        <v>8412</v>
      </c>
      <c r="C890">
        <v>72</v>
      </c>
      <c r="D890" t="s">
        <v>8403</v>
      </c>
      <c r="E890" t="s">
        <v>8221</v>
      </c>
      <c r="F890" t="s">
        <v>8325</v>
      </c>
      <c r="G890" t="s">
        <v>8329</v>
      </c>
    </row>
    <row r="891" spans="1:7" x14ac:dyDescent="0.35">
      <c r="A891">
        <v>25000</v>
      </c>
      <c r="B891" t="s">
        <v>8408</v>
      </c>
      <c r="C891">
        <v>2360.3200000000002</v>
      </c>
      <c r="D891" t="s">
        <v>8412</v>
      </c>
      <c r="E891" t="s">
        <v>8221</v>
      </c>
      <c r="F891" t="s">
        <v>8325</v>
      </c>
      <c r="G891" t="s">
        <v>8329</v>
      </c>
    </row>
    <row r="892" spans="1:7" x14ac:dyDescent="0.35">
      <c r="A892">
        <v>3000</v>
      </c>
      <c r="B892" t="s">
        <v>8412</v>
      </c>
      <c r="C892">
        <v>125</v>
      </c>
      <c r="D892" t="s">
        <v>8403</v>
      </c>
      <c r="E892" t="s">
        <v>8221</v>
      </c>
      <c r="F892" t="s">
        <v>8325</v>
      </c>
      <c r="G892" t="s">
        <v>8329</v>
      </c>
    </row>
    <row r="893" spans="1:7" x14ac:dyDescent="0.35">
      <c r="A893">
        <v>8000</v>
      </c>
      <c r="B893" t="s">
        <v>8404</v>
      </c>
      <c r="C893">
        <v>260</v>
      </c>
      <c r="D893" t="s">
        <v>8403</v>
      </c>
      <c r="E893" t="s">
        <v>8221</v>
      </c>
      <c r="F893" t="s">
        <v>8325</v>
      </c>
      <c r="G893" t="s">
        <v>8329</v>
      </c>
    </row>
    <row r="894" spans="1:7" x14ac:dyDescent="0.35">
      <c r="A894">
        <v>6000</v>
      </c>
      <c r="B894" t="s">
        <v>8404</v>
      </c>
      <c r="C894">
        <v>2445</v>
      </c>
      <c r="D894" t="s">
        <v>8412</v>
      </c>
      <c r="E894" t="s">
        <v>8221</v>
      </c>
      <c r="F894" t="s">
        <v>8325</v>
      </c>
      <c r="G894" t="s">
        <v>8329</v>
      </c>
    </row>
    <row r="895" spans="1:7" x14ac:dyDescent="0.35">
      <c r="A895">
        <v>2000</v>
      </c>
      <c r="B895" t="s">
        <v>8412</v>
      </c>
      <c r="C895">
        <v>200</v>
      </c>
      <c r="D895" t="s">
        <v>8403</v>
      </c>
      <c r="E895" t="s">
        <v>8221</v>
      </c>
      <c r="F895" t="s">
        <v>8325</v>
      </c>
      <c r="G895" t="s">
        <v>8329</v>
      </c>
    </row>
    <row r="896" spans="1:7" x14ac:dyDescent="0.35">
      <c r="A896">
        <v>20000</v>
      </c>
      <c r="B896" t="s">
        <v>8407</v>
      </c>
      <c r="C896">
        <v>7834</v>
      </c>
      <c r="D896" t="s">
        <v>8404</v>
      </c>
      <c r="E896" t="s">
        <v>8221</v>
      </c>
      <c r="F896" t="s">
        <v>8325</v>
      </c>
      <c r="G896" t="s">
        <v>8329</v>
      </c>
    </row>
    <row r="897" spans="1:7" x14ac:dyDescent="0.35">
      <c r="A897">
        <v>8000</v>
      </c>
      <c r="B897" t="s">
        <v>8404</v>
      </c>
      <c r="C897">
        <v>195</v>
      </c>
      <c r="D897" t="s">
        <v>8403</v>
      </c>
      <c r="E897" t="s">
        <v>8221</v>
      </c>
      <c r="F897" t="s">
        <v>8325</v>
      </c>
      <c r="G897" t="s">
        <v>8329</v>
      </c>
    </row>
    <row r="898" spans="1:7" x14ac:dyDescent="0.35">
      <c r="A898">
        <v>8000</v>
      </c>
      <c r="B898" t="s">
        <v>8404</v>
      </c>
      <c r="C898">
        <v>3200</v>
      </c>
      <c r="D898" t="s">
        <v>8412</v>
      </c>
      <c r="E898" t="s">
        <v>8221</v>
      </c>
      <c r="F898" t="s">
        <v>8325</v>
      </c>
      <c r="G898" t="s">
        <v>8329</v>
      </c>
    </row>
    <row r="899" spans="1:7" x14ac:dyDescent="0.35">
      <c r="A899">
        <v>3000</v>
      </c>
      <c r="B899" t="s">
        <v>8412</v>
      </c>
      <c r="C899">
        <v>0</v>
      </c>
      <c r="D899" t="s">
        <v>8403</v>
      </c>
      <c r="E899" t="s">
        <v>8221</v>
      </c>
      <c r="F899" t="s">
        <v>8325</v>
      </c>
      <c r="G899" t="s">
        <v>8329</v>
      </c>
    </row>
    <row r="900" spans="1:7" x14ac:dyDescent="0.35">
      <c r="A900">
        <v>2500</v>
      </c>
      <c r="B900" t="s">
        <v>8412</v>
      </c>
      <c r="C900">
        <v>70</v>
      </c>
      <c r="D900" t="s">
        <v>8403</v>
      </c>
      <c r="E900" t="s">
        <v>8221</v>
      </c>
      <c r="F900" t="s">
        <v>8325</v>
      </c>
      <c r="G900" t="s">
        <v>8329</v>
      </c>
    </row>
    <row r="901" spans="1:7" x14ac:dyDescent="0.35">
      <c r="A901">
        <v>750</v>
      </c>
      <c r="B901" t="s">
        <v>8403</v>
      </c>
      <c r="C901">
        <v>280</v>
      </c>
      <c r="D901" t="s">
        <v>8403</v>
      </c>
      <c r="E901" t="s">
        <v>8221</v>
      </c>
      <c r="F901" t="s">
        <v>8325</v>
      </c>
      <c r="G901" t="s">
        <v>8329</v>
      </c>
    </row>
    <row r="902" spans="1:7" x14ac:dyDescent="0.35">
      <c r="A902">
        <v>5000</v>
      </c>
      <c r="B902" t="s">
        <v>8404</v>
      </c>
      <c r="C902">
        <v>21</v>
      </c>
      <c r="D902" t="s">
        <v>8403</v>
      </c>
      <c r="E902" t="s">
        <v>8221</v>
      </c>
      <c r="F902" t="s">
        <v>8325</v>
      </c>
      <c r="G902" t="s">
        <v>8328</v>
      </c>
    </row>
    <row r="903" spans="1:7" x14ac:dyDescent="0.35">
      <c r="A903">
        <v>6500</v>
      </c>
      <c r="B903" t="s">
        <v>8404</v>
      </c>
      <c r="C903">
        <v>0</v>
      </c>
      <c r="D903" t="s">
        <v>8403</v>
      </c>
      <c r="E903" t="s">
        <v>8221</v>
      </c>
      <c r="F903" t="s">
        <v>8325</v>
      </c>
      <c r="G903" t="s">
        <v>8328</v>
      </c>
    </row>
    <row r="904" spans="1:7" x14ac:dyDescent="0.35">
      <c r="A904">
        <v>30000</v>
      </c>
      <c r="B904" t="s">
        <v>8409</v>
      </c>
      <c r="C904">
        <v>90</v>
      </c>
      <c r="D904" t="s">
        <v>8403</v>
      </c>
      <c r="E904" t="s">
        <v>8221</v>
      </c>
      <c r="F904" t="s">
        <v>8325</v>
      </c>
      <c r="G904" t="s">
        <v>8328</v>
      </c>
    </row>
    <row r="905" spans="1:7" x14ac:dyDescent="0.35">
      <c r="A905">
        <v>5000</v>
      </c>
      <c r="B905" t="s">
        <v>8404</v>
      </c>
      <c r="C905">
        <v>160</v>
      </c>
      <c r="D905" t="s">
        <v>8403</v>
      </c>
      <c r="E905" t="s">
        <v>8221</v>
      </c>
      <c r="F905" t="s">
        <v>8325</v>
      </c>
      <c r="G905" t="s">
        <v>8328</v>
      </c>
    </row>
    <row r="906" spans="1:7" x14ac:dyDescent="0.35">
      <c r="A906">
        <v>50000</v>
      </c>
      <c r="B906" t="s">
        <v>8402</v>
      </c>
      <c r="C906">
        <v>151</v>
      </c>
      <c r="D906" t="s">
        <v>8403</v>
      </c>
      <c r="E906" t="s">
        <v>8221</v>
      </c>
      <c r="F906" t="s">
        <v>8325</v>
      </c>
      <c r="G906" t="s">
        <v>8328</v>
      </c>
    </row>
    <row r="907" spans="1:7" x14ac:dyDescent="0.35">
      <c r="A907">
        <v>6500</v>
      </c>
      <c r="B907" t="s">
        <v>8404</v>
      </c>
      <c r="C907">
        <v>196</v>
      </c>
      <c r="D907" t="s">
        <v>8403</v>
      </c>
      <c r="E907" t="s">
        <v>8221</v>
      </c>
      <c r="F907" t="s">
        <v>8325</v>
      </c>
      <c r="G907" t="s">
        <v>8328</v>
      </c>
    </row>
    <row r="908" spans="1:7" x14ac:dyDescent="0.35">
      <c r="A908">
        <v>15000</v>
      </c>
      <c r="B908" t="s">
        <v>8406</v>
      </c>
      <c r="C908">
        <v>0</v>
      </c>
      <c r="D908" t="s">
        <v>8403</v>
      </c>
      <c r="E908" t="s">
        <v>8221</v>
      </c>
      <c r="F908" t="s">
        <v>8325</v>
      </c>
      <c r="G908" t="s">
        <v>8328</v>
      </c>
    </row>
    <row r="909" spans="1:7" x14ac:dyDescent="0.35">
      <c r="A909">
        <v>2900</v>
      </c>
      <c r="B909" t="s">
        <v>8412</v>
      </c>
      <c r="C909">
        <v>0</v>
      </c>
      <c r="D909" t="s">
        <v>8403</v>
      </c>
      <c r="E909" t="s">
        <v>8221</v>
      </c>
      <c r="F909" t="s">
        <v>8325</v>
      </c>
      <c r="G909" t="s">
        <v>8328</v>
      </c>
    </row>
    <row r="910" spans="1:7" x14ac:dyDescent="0.35">
      <c r="A910">
        <v>2500</v>
      </c>
      <c r="B910" t="s">
        <v>8412</v>
      </c>
      <c r="C910">
        <v>0</v>
      </c>
      <c r="D910" t="s">
        <v>8403</v>
      </c>
      <c r="E910" t="s">
        <v>8221</v>
      </c>
      <c r="F910" t="s">
        <v>8325</v>
      </c>
      <c r="G910" t="s">
        <v>8328</v>
      </c>
    </row>
    <row r="911" spans="1:7" x14ac:dyDescent="0.35">
      <c r="A911">
        <v>16000</v>
      </c>
      <c r="B911" t="s">
        <v>8406</v>
      </c>
      <c r="C911">
        <v>520</v>
      </c>
      <c r="D911" t="s">
        <v>8403</v>
      </c>
      <c r="E911" t="s">
        <v>8221</v>
      </c>
      <c r="F911" t="s">
        <v>8325</v>
      </c>
      <c r="G911" t="s">
        <v>8328</v>
      </c>
    </row>
    <row r="912" spans="1:7" x14ac:dyDescent="0.35">
      <c r="A912">
        <v>550</v>
      </c>
      <c r="B912" t="s">
        <v>8403</v>
      </c>
      <c r="C912">
        <v>123</v>
      </c>
      <c r="D912" t="s">
        <v>8403</v>
      </c>
      <c r="E912" t="s">
        <v>8221</v>
      </c>
      <c r="F912" t="s">
        <v>8325</v>
      </c>
      <c r="G912" t="s">
        <v>8328</v>
      </c>
    </row>
    <row r="913" spans="1:7" x14ac:dyDescent="0.35">
      <c r="A913">
        <v>100000</v>
      </c>
      <c r="B913" t="s">
        <v>8402</v>
      </c>
      <c r="C913">
        <v>0</v>
      </c>
      <c r="D913" t="s">
        <v>8403</v>
      </c>
      <c r="E913" t="s">
        <v>8221</v>
      </c>
      <c r="F913" t="s">
        <v>8325</v>
      </c>
      <c r="G913" t="s">
        <v>8328</v>
      </c>
    </row>
    <row r="914" spans="1:7" x14ac:dyDescent="0.35">
      <c r="A914">
        <v>3500</v>
      </c>
      <c r="B914" t="s">
        <v>8412</v>
      </c>
      <c r="C914">
        <v>30</v>
      </c>
      <c r="D914" t="s">
        <v>8403</v>
      </c>
      <c r="E914" t="s">
        <v>8221</v>
      </c>
      <c r="F914" t="s">
        <v>8325</v>
      </c>
      <c r="G914" t="s">
        <v>8328</v>
      </c>
    </row>
    <row r="915" spans="1:7" x14ac:dyDescent="0.35">
      <c r="A915">
        <v>30000</v>
      </c>
      <c r="B915" t="s">
        <v>8409</v>
      </c>
      <c r="C915">
        <v>1982</v>
      </c>
      <c r="D915" t="s">
        <v>8412</v>
      </c>
      <c r="E915" t="s">
        <v>8221</v>
      </c>
      <c r="F915" t="s">
        <v>8325</v>
      </c>
      <c r="G915" t="s">
        <v>8328</v>
      </c>
    </row>
    <row r="916" spans="1:7" x14ac:dyDescent="0.35">
      <c r="A916">
        <v>1500</v>
      </c>
      <c r="B916" t="s">
        <v>8412</v>
      </c>
      <c r="C916">
        <v>0</v>
      </c>
      <c r="D916" t="s">
        <v>8403</v>
      </c>
      <c r="E916" t="s">
        <v>8221</v>
      </c>
      <c r="F916" t="s">
        <v>8325</v>
      </c>
      <c r="G916" t="s">
        <v>8328</v>
      </c>
    </row>
    <row r="917" spans="1:7" x14ac:dyDescent="0.35">
      <c r="A917">
        <v>6500</v>
      </c>
      <c r="B917" t="s">
        <v>8404</v>
      </c>
      <c r="C917">
        <v>375</v>
      </c>
      <c r="D917" t="s">
        <v>8403</v>
      </c>
      <c r="E917" t="s">
        <v>8221</v>
      </c>
      <c r="F917" t="s">
        <v>8325</v>
      </c>
      <c r="G917" t="s">
        <v>8328</v>
      </c>
    </row>
    <row r="918" spans="1:7" x14ac:dyDescent="0.35">
      <c r="A918">
        <v>3300</v>
      </c>
      <c r="B918" t="s">
        <v>8412</v>
      </c>
      <c r="C918">
        <v>0</v>
      </c>
      <c r="D918" t="s">
        <v>8403</v>
      </c>
      <c r="E918" t="s">
        <v>8221</v>
      </c>
      <c r="F918" t="s">
        <v>8325</v>
      </c>
      <c r="G918" t="s">
        <v>8328</v>
      </c>
    </row>
    <row r="919" spans="1:7" x14ac:dyDescent="0.35">
      <c r="A919">
        <v>5000</v>
      </c>
      <c r="B919" t="s">
        <v>8404</v>
      </c>
      <c r="C919">
        <v>30</v>
      </c>
      <c r="D919" t="s">
        <v>8403</v>
      </c>
      <c r="E919" t="s">
        <v>8221</v>
      </c>
      <c r="F919" t="s">
        <v>8325</v>
      </c>
      <c r="G919" t="s">
        <v>8328</v>
      </c>
    </row>
    <row r="920" spans="1:7" x14ac:dyDescent="0.35">
      <c r="A920">
        <v>3900</v>
      </c>
      <c r="B920" t="s">
        <v>8412</v>
      </c>
      <c r="C920">
        <v>196</v>
      </c>
      <c r="D920" t="s">
        <v>8403</v>
      </c>
      <c r="E920" t="s">
        <v>8221</v>
      </c>
      <c r="F920" t="s">
        <v>8325</v>
      </c>
      <c r="G920" t="s">
        <v>8328</v>
      </c>
    </row>
    <row r="921" spans="1:7" x14ac:dyDescent="0.35">
      <c r="A921">
        <v>20000</v>
      </c>
      <c r="B921" t="s">
        <v>8407</v>
      </c>
      <c r="C921">
        <v>100</v>
      </c>
      <c r="D921" t="s">
        <v>8403</v>
      </c>
      <c r="E921" t="s">
        <v>8221</v>
      </c>
      <c r="F921" t="s">
        <v>8325</v>
      </c>
      <c r="G921" t="s">
        <v>8328</v>
      </c>
    </row>
    <row r="922" spans="1:7" x14ac:dyDescent="0.35">
      <c r="A922">
        <v>5500</v>
      </c>
      <c r="B922" t="s">
        <v>8404</v>
      </c>
      <c r="C922">
        <v>0</v>
      </c>
      <c r="D922" t="s">
        <v>8403</v>
      </c>
      <c r="E922" t="s">
        <v>8221</v>
      </c>
      <c r="F922" t="s">
        <v>8325</v>
      </c>
      <c r="G922" t="s">
        <v>8328</v>
      </c>
    </row>
    <row r="923" spans="1:7" x14ac:dyDescent="0.35">
      <c r="A923">
        <v>15000</v>
      </c>
      <c r="B923" t="s">
        <v>8406</v>
      </c>
      <c r="C923">
        <v>4635</v>
      </c>
      <c r="D923" t="s">
        <v>8412</v>
      </c>
      <c r="E923" t="s">
        <v>8221</v>
      </c>
      <c r="F923" t="s">
        <v>8325</v>
      </c>
      <c r="G923" t="s">
        <v>8328</v>
      </c>
    </row>
    <row r="924" spans="1:7" x14ac:dyDescent="0.35">
      <c r="A924">
        <v>27000</v>
      </c>
      <c r="B924" t="s">
        <v>8408</v>
      </c>
      <c r="C924">
        <v>5680</v>
      </c>
      <c r="D924" t="s">
        <v>8404</v>
      </c>
      <c r="E924" t="s">
        <v>8221</v>
      </c>
      <c r="F924" t="s">
        <v>8325</v>
      </c>
      <c r="G924" t="s">
        <v>8328</v>
      </c>
    </row>
    <row r="925" spans="1:7" x14ac:dyDescent="0.35">
      <c r="A925">
        <v>15000</v>
      </c>
      <c r="B925" t="s">
        <v>8406</v>
      </c>
      <c r="C925">
        <v>330</v>
      </c>
      <c r="D925" t="s">
        <v>8403</v>
      </c>
      <c r="E925" t="s">
        <v>8221</v>
      </c>
      <c r="F925" t="s">
        <v>8325</v>
      </c>
      <c r="G925" t="s">
        <v>8328</v>
      </c>
    </row>
    <row r="926" spans="1:7" x14ac:dyDescent="0.35">
      <c r="A926">
        <v>3000</v>
      </c>
      <c r="B926" t="s">
        <v>8412</v>
      </c>
      <c r="C926">
        <v>327</v>
      </c>
      <c r="D926" t="s">
        <v>8403</v>
      </c>
      <c r="E926" t="s">
        <v>8221</v>
      </c>
      <c r="F926" t="s">
        <v>8325</v>
      </c>
      <c r="G926" t="s">
        <v>8328</v>
      </c>
    </row>
    <row r="927" spans="1:7" x14ac:dyDescent="0.35">
      <c r="A927">
        <v>6000</v>
      </c>
      <c r="B927" t="s">
        <v>8404</v>
      </c>
      <c r="C927">
        <v>160</v>
      </c>
      <c r="D927" t="s">
        <v>8403</v>
      </c>
      <c r="E927" t="s">
        <v>8221</v>
      </c>
      <c r="F927" t="s">
        <v>8325</v>
      </c>
      <c r="G927" t="s">
        <v>8328</v>
      </c>
    </row>
    <row r="928" spans="1:7" x14ac:dyDescent="0.35">
      <c r="A928">
        <v>7000</v>
      </c>
      <c r="B928" t="s">
        <v>8404</v>
      </c>
      <c r="C928">
        <v>0</v>
      </c>
      <c r="D928" t="s">
        <v>8403</v>
      </c>
      <c r="E928" t="s">
        <v>8221</v>
      </c>
      <c r="F928" t="s">
        <v>8325</v>
      </c>
      <c r="G928" t="s">
        <v>8328</v>
      </c>
    </row>
    <row r="929" spans="1:7" x14ac:dyDescent="0.35">
      <c r="A929">
        <v>20000</v>
      </c>
      <c r="B929" t="s">
        <v>8407</v>
      </c>
      <c r="C929">
        <v>0</v>
      </c>
      <c r="D929" t="s">
        <v>8403</v>
      </c>
      <c r="E929" t="s">
        <v>8221</v>
      </c>
      <c r="F929" t="s">
        <v>8325</v>
      </c>
      <c r="G929" t="s">
        <v>8328</v>
      </c>
    </row>
    <row r="930" spans="1:7" x14ac:dyDescent="0.35">
      <c r="A930">
        <v>14500</v>
      </c>
      <c r="B930" t="s">
        <v>8405</v>
      </c>
      <c r="C930">
        <v>1575</v>
      </c>
      <c r="D930" t="s">
        <v>8412</v>
      </c>
      <c r="E930" t="s">
        <v>8221</v>
      </c>
      <c r="F930" t="s">
        <v>8325</v>
      </c>
      <c r="G930" t="s">
        <v>8328</v>
      </c>
    </row>
    <row r="931" spans="1:7" x14ac:dyDescent="0.35">
      <c r="A931">
        <v>500</v>
      </c>
      <c r="B931" t="s">
        <v>8403</v>
      </c>
      <c r="C931">
        <v>0</v>
      </c>
      <c r="D931" t="s">
        <v>8403</v>
      </c>
      <c r="E931" t="s">
        <v>8221</v>
      </c>
      <c r="F931" t="s">
        <v>8325</v>
      </c>
      <c r="G931" t="s">
        <v>8328</v>
      </c>
    </row>
    <row r="932" spans="1:7" x14ac:dyDescent="0.35">
      <c r="A932">
        <v>900</v>
      </c>
      <c r="B932" t="s">
        <v>8403</v>
      </c>
      <c r="C932">
        <v>345</v>
      </c>
      <c r="D932" t="s">
        <v>8403</v>
      </c>
      <c r="E932" t="s">
        <v>8221</v>
      </c>
      <c r="F932" t="s">
        <v>8325</v>
      </c>
      <c r="G932" t="s">
        <v>8328</v>
      </c>
    </row>
    <row r="933" spans="1:7" x14ac:dyDescent="0.35">
      <c r="A933">
        <v>2000</v>
      </c>
      <c r="B933" t="s">
        <v>8412</v>
      </c>
      <c r="C933">
        <v>131</v>
      </c>
      <c r="D933" t="s">
        <v>8403</v>
      </c>
      <c r="E933" t="s">
        <v>8221</v>
      </c>
      <c r="F933" t="s">
        <v>8325</v>
      </c>
      <c r="G933" t="s">
        <v>8328</v>
      </c>
    </row>
    <row r="934" spans="1:7" x14ac:dyDescent="0.35">
      <c r="A934">
        <v>9500</v>
      </c>
      <c r="B934" t="s">
        <v>8404</v>
      </c>
      <c r="C934">
        <v>1381</v>
      </c>
      <c r="D934" t="s">
        <v>8412</v>
      </c>
      <c r="E934" t="s">
        <v>8221</v>
      </c>
      <c r="F934" t="s">
        <v>8325</v>
      </c>
      <c r="G934" t="s">
        <v>8328</v>
      </c>
    </row>
    <row r="935" spans="1:7" x14ac:dyDescent="0.35">
      <c r="A935">
        <v>2000</v>
      </c>
      <c r="B935" t="s">
        <v>8412</v>
      </c>
      <c r="C935">
        <v>120</v>
      </c>
      <c r="D935" t="s">
        <v>8403</v>
      </c>
      <c r="E935" t="s">
        <v>8221</v>
      </c>
      <c r="F935" t="s">
        <v>8325</v>
      </c>
      <c r="G935" t="s">
        <v>8328</v>
      </c>
    </row>
    <row r="936" spans="1:7" x14ac:dyDescent="0.35">
      <c r="A936">
        <v>5000</v>
      </c>
      <c r="B936" t="s">
        <v>8404</v>
      </c>
      <c r="C936">
        <v>1520</v>
      </c>
      <c r="D936" t="s">
        <v>8412</v>
      </c>
      <c r="E936" t="s">
        <v>8221</v>
      </c>
      <c r="F936" t="s">
        <v>8325</v>
      </c>
      <c r="G936" t="s">
        <v>8328</v>
      </c>
    </row>
    <row r="937" spans="1:7" x14ac:dyDescent="0.35">
      <c r="A937">
        <v>3500</v>
      </c>
      <c r="B937" t="s">
        <v>8412</v>
      </c>
      <c r="C937">
        <v>50</v>
      </c>
      <c r="D937" t="s">
        <v>8403</v>
      </c>
      <c r="E937" t="s">
        <v>8221</v>
      </c>
      <c r="F937" t="s">
        <v>8325</v>
      </c>
      <c r="G937" t="s">
        <v>8328</v>
      </c>
    </row>
    <row r="938" spans="1:7" x14ac:dyDescent="0.35">
      <c r="A938">
        <v>1400</v>
      </c>
      <c r="B938" t="s">
        <v>8412</v>
      </c>
      <c r="C938">
        <v>0</v>
      </c>
      <c r="D938" t="s">
        <v>8403</v>
      </c>
      <c r="E938" t="s">
        <v>8221</v>
      </c>
      <c r="F938" t="s">
        <v>8325</v>
      </c>
      <c r="G938" t="s">
        <v>8328</v>
      </c>
    </row>
    <row r="939" spans="1:7" x14ac:dyDescent="0.35">
      <c r="A939">
        <v>3500</v>
      </c>
      <c r="B939" t="s">
        <v>8412</v>
      </c>
      <c r="C939">
        <v>40</v>
      </c>
      <c r="D939" t="s">
        <v>8403</v>
      </c>
      <c r="E939" t="s">
        <v>8221</v>
      </c>
      <c r="F939" t="s">
        <v>8325</v>
      </c>
      <c r="G939" t="s">
        <v>8328</v>
      </c>
    </row>
    <row r="940" spans="1:7" x14ac:dyDescent="0.35">
      <c r="A940">
        <v>7000</v>
      </c>
      <c r="B940" t="s">
        <v>8404</v>
      </c>
      <c r="C940">
        <v>25</v>
      </c>
      <c r="D940" t="s">
        <v>8403</v>
      </c>
      <c r="E940" t="s">
        <v>8221</v>
      </c>
      <c r="F940" t="s">
        <v>8325</v>
      </c>
      <c r="G940" t="s">
        <v>8328</v>
      </c>
    </row>
    <row r="941" spans="1:7" x14ac:dyDescent="0.35">
      <c r="A941">
        <v>2750</v>
      </c>
      <c r="B941" t="s">
        <v>8412</v>
      </c>
      <c r="C941">
        <v>40</v>
      </c>
      <c r="D941" t="s">
        <v>8403</v>
      </c>
      <c r="E941" t="s">
        <v>8221</v>
      </c>
      <c r="F941" t="s">
        <v>8325</v>
      </c>
      <c r="G941" t="s">
        <v>8328</v>
      </c>
    </row>
    <row r="942" spans="1:7" x14ac:dyDescent="0.35">
      <c r="A942">
        <v>9000</v>
      </c>
      <c r="B942" t="s">
        <v>8404</v>
      </c>
      <c r="C942">
        <v>1544</v>
      </c>
      <c r="D942" t="s">
        <v>8412</v>
      </c>
      <c r="E942" t="s">
        <v>8221</v>
      </c>
      <c r="F942" t="s">
        <v>8319</v>
      </c>
      <c r="G942" t="s">
        <v>8321</v>
      </c>
    </row>
    <row r="943" spans="1:7" x14ac:dyDescent="0.35">
      <c r="A943">
        <v>50000</v>
      </c>
      <c r="B943" t="s">
        <v>8402</v>
      </c>
      <c r="C943">
        <v>1161</v>
      </c>
      <c r="D943" t="s">
        <v>8412</v>
      </c>
      <c r="E943" t="s">
        <v>8221</v>
      </c>
      <c r="F943" t="s">
        <v>8319</v>
      </c>
      <c r="G943" t="s">
        <v>8321</v>
      </c>
    </row>
    <row r="944" spans="1:7" x14ac:dyDescent="0.35">
      <c r="A944">
        <v>7500</v>
      </c>
      <c r="B944" t="s">
        <v>8404</v>
      </c>
      <c r="C944">
        <v>668</v>
      </c>
      <c r="D944" t="s">
        <v>8403</v>
      </c>
      <c r="E944" t="s">
        <v>8221</v>
      </c>
      <c r="F944" t="s">
        <v>8319</v>
      </c>
      <c r="G944" t="s">
        <v>8321</v>
      </c>
    </row>
    <row r="945" spans="1:7" x14ac:dyDescent="0.35">
      <c r="A945">
        <v>3000</v>
      </c>
      <c r="B945" t="s">
        <v>8412</v>
      </c>
      <c r="C945">
        <v>289</v>
      </c>
      <c r="D945" t="s">
        <v>8403</v>
      </c>
      <c r="E945" t="s">
        <v>8221</v>
      </c>
      <c r="F945" t="s">
        <v>8319</v>
      </c>
      <c r="G945" t="s">
        <v>8321</v>
      </c>
    </row>
    <row r="946" spans="1:7" x14ac:dyDescent="0.35">
      <c r="A946">
        <v>50000</v>
      </c>
      <c r="B946" t="s">
        <v>8402</v>
      </c>
      <c r="C946">
        <v>6663</v>
      </c>
      <c r="D946" t="s">
        <v>8404</v>
      </c>
      <c r="E946" t="s">
        <v>8221</v>
      </c>
      <c r="F946" t="s">
        <v>8319</v>
      </c>
      <c r="G946" t="s">
        <v>8321</v>
      </c>
    </row>
    <row r="947" spans="1:7" x14ac:dyDescent="0.35">
      <c r="A947">
        <v>100000</v>
      </c>
      <c r="B947" t="s">
        <v>8402</v>
      </c>
      <c r="C947">
        <v>2484</v>
      </c>
      <c r="D947" t="s">
        <v>8412</v>
      </c>
      <c r="E947" t="s">
        <v>8221</v>
      </c>
      <c r="F947" t="s">
        <v>8319</v>
      </c>
      <c r="G947" t="s">
        <v>8321</v>
      </c>
    </row>
    <row r="948" spans="1:7" x14ac:dyDescent="0.35">
      <c r="A948">
        <v>15000</v>
      </c>
      <c r="B948" t="s">
        <v>8406</v>
      </c>
      <c r="C948">
        <v>286</v>
      </c>
      <c r="D948" t="s">
        <v>8403</v>
      </c>
      <c r="E948" t="s">
        <v>8221</v>
      </c>
      <c r="F948" t="s">
        <v>8319</v>
      </c>
      <c r="G948" t="s">
        <v>8321</v>
      </c>
    </row>
    <row r="949" spans="1:7" x14ac:dyDescent="0.35">
      <c r="A949">
        <v>850</v>
      </c>
      <c r="B949" t="s">
        <v>8403</v>
      </c>
      <c r="C949">
        <v>0</v>
      </c>
      <c r="D949" t="s">
        <v>8403</v>
      </c>
      <c r="E949" t="s">
        <v>8221</v>
      </c>
      <c r="F949" t="s">
        <v>8319</v>
      </c>
      <c r="G949" t="s">
        <v>8321</v>
      </c>
    </row>
    <row r="950" spans="1:7" x14ac:dyDescent="0.35">
      <c r="A950">
        <v>4000</v>
      </c>
      <c r="B950" t="s">
        <v>8412</v>
      </c>
      <c r="C950">
        <v>480</v>
      </c>
      <c r="D950" t="s">
        <v>8403</v>
      </c>
      <c r="E950" t="s">
        <v>8221</v>
      </c>
      <c r="F950" t="s">
        <v>8319</v>
      </c>
      <c r="G950" t="s">
        <v>8321</v>
      </c>
    </row>
    <row r="951" spans="1:7" x14ac:dyDescent="0.35">
      <c r="A951">
        <v>20000</v>
      </c>
      <c r="B951" t="s">
        <v>8407</v>
      </c>
      <c r="C951">
        <v>273</v>
      </c>
      <c r="D951" t="s">
        <v>8403</v>
      </c>
      <c r="E951" t="s">
        <v>8221</v>
      </c>
      <c r="F951" t="s">
        <v>8319</v>
      </c>
      <c r="G951" t="s">
        <v>8321</v>
      </c>
    </row>
    <row r="952" spans="1:7" x14ac:dyDescent="0.35">
      <c r="A952">
        <v>5000</v>
      </c>
      <c r="B952" t="s">
        <v>8404</v>
      </c>
      <c r="C952">
        <v>1402</v>
      </c>
      <c r="D952" t="s">
        <v>8412</v>
      </c>
      <c r="E952" t="s">
        <v>8221</v>
      </c>
      <c r="F952" t="s">
        <v>8319</v>
      </c>
      <c r="G952" t="s">
        <v>8321</v>
      </c>
    </row>
    <row r="953" spans="1:7" x14ac:dyDescent="0.35">
      <c r="A953">
        <v>50000</v>
      </c>
      <c r="B953" t="s">
        <v>8402</v>
      </c>
      <c r="C953">
        <v>19195</v>
      </c>
      <c r="D953" t="s">
        <v>8406</v>
      </c>
      <c r="E953" t="s">
        <v>8221</v>
      </c>
      <c r="F953" t="s">
        <v>8319</v>
      </c>
      <c r="G953" t="s">
        <v>8321</v>
      </c>
    </row>
    <row r="954" spans="1:7" x14ac:dyDescent="0.35">
      <c r="A954">
        <v>49000</v>
      </c>
      <c r="B954" t="s">
        <v>8413</v>
      </c>
      <c r="C954">
        <v>19572</v>
      </c>
      <c r="D954" t="s">
        <v>8406</v>
      </c>
      <c r="E954" t="s">
        <v>8221</v>
      </c>
      <c r="F954" t="s">
        <v>8319</v>
      </c>
      <c r="G954" t="s">
        <v>8321</v>
      </c>
    </row>
    <row r="955" spans="1:7" x14ac:dyDescent="0.35">
      <c r="A955">
        <v>15000</v>
      </c>
      <c r="B955" t="s">
        <v>8406</v>
      </c>
      <c r="C955">
        <v>126</v>
      </c>
      <c r="D955" t="s">
        <v>8403</v>
      </c>
      <c r="E955" t="s">
        <v>8221</v>
      </c>
      <c r="F955" t="s">
        <v>8319</v>
      </c>
      <c r="G955" t="s">
        <v>8321</v>
      </c>
    </row>
    <row r="956" spans="1:7" x14ac:dyDescent="0.35">
      <c r="A956">
        <v>15000</v>
      </c>
      <c r="B956" t="s">
        <v>8406</v>
      </c>
      <c r="C956">
        <v>6511</v>
      </c>
      <c r="D956" t="s">
        <v>8404</v>
      </c>
      <c r="E956" t="s">
        <v>8221</v>
      </c>
      <c r="F956" t="s">
        <v>8319</v>
      </c>
      <c r="G956" t="s">
        <v>8321</v>
      </c>
    </row>
    <row r="957" spans="1:7" x14ac:dyDescent="0.35">
      <c r="A957">
        <v>300000</v>
      </c>
      <c r="B957" t="s">
        <v>8402</v>
      </c>
      <c r="C957">
        <v>16984</v>
      </c>
      <c r="D957" t="s">
        <v>8406</v>
      </c>
      <c r="E957" t="s">
        <v>8221</v>
      </c>
      <c r="F957" t="s">
        <v>8319</v>
      </c>
      <c r="G957" t="s">
        <v>8321</v>
      </c>
    </row>
    <row r="958" spans="1:7" x14ac:dyDescent="0.35">
      <c r="A958">
        <v>50000</v>
      </c>
      <c r="B958" t="s">
        <v>8402</v>
      </c>
      <c r="C958">
        <v>861</v>
      </c>
      <c r="D958" t="s">
        <v>8403</v>
      </c>
      <c r="E958" t="s">
        <v>8221</v>
      </c>
      <c r="F958" t="s">
        <v>8319</v>
      </c>
      <c r="G958" t="s">
        <v>8321</v>
      </c>
    </row>
    <row r="959" spans="1:7" x14ac:dyDescent="0.35">
      <c r="A959">
        <v>12000</v>
      </c>
      <c r="B959" t="s">
        <v>8405</v>
      </c>
      <c r="C959">
        <v>233</v>
      </c>
      <c r="D959" t="s">
        <v>8403</v>
      </c>
      <c r="E959" t="s">
        <v>8221</v>
      </c>
      <c r="F959" t="s">
        <v>8319</v>
      </c>
      <c r="G959" t="s">
        <v>8321</v>
      </c>
    </row>
    <row r="960" spans="1:7" x14ac:dyDescent="0.35">
      <c r="A960">
        <v>7777</v>
      </c>
      <c r="B960" t="s">
        <v>8404</v>
      </c>
      <c r="C960">
        <v>881</v>
      </c>
      <c r="D960" t="s">
        <v>8403</v>
      </c>
      <c r="E960" t="s">
        <v>8221</v>
      </c>
      <c r="F960" t="s">
        <v>8319</v>
      </c>
      <c r="G960" t="s">
        <v>8321</v>
      </c>
    </row>
    <row r="961" spans="1:7" x14ac:dyDescent="0.35">
      <c r="A961">
        <v>50000</v>
      </c>
      <c r="B961" t="s">
        <v>8402</v>
      </c>
      <c r="C961">
        <v>19430</v>
      </c>
      <c r="D961" t="s">
        <v>8406</v>
      </c>
      <c r="E961" t="s">
        <v>8221</v>
      </c>
      <c r="F961" t="s">
        <v>8319</v>
      </c>
      <c r="G961" t="s">
        <v>8321</v>
      </c>
    </row>
    <row r="962" spans="1:7" x14ac:dyDescent="0.35">
      <c r="A962">
        <v>55650</v>
      </c>
      <c r="B962" t="s">
        <v>8402</v>
      </c>
      <c r="C962">
        <v>25655</v>
      </c>
      <c r="D962" t="s">
        <v>8408</v>
      </c>
      <c r="E962" t="s">
        <v>8221</v>
      </c>
      <c r="F962" t="s">
        <v>8319</v>
      </c>
      <c r="G962" t="s">
        <v>8321</v>
      </c>
    </row>
    <row r="963" spans="1:7" x14ac:dyDescent="0.35">
      <c r="A963">
        <v>95000</v>
      </c>
      <c r="B963" t="s">
        <v>8402</v>
      </c>
      <c r="C963">
        <v>40079</v>
      </c>
      <c r="D963" t="s">
        <v>8411</v>
      </c>
      <c r="E963" t="s">
        <v>8221</v>
      </c>
      <c r="F963" t="s">
        <v>8319</v>
      </c>
      <c r="G963" t="s">
        <v>8321</v>
      </c>
    </row>
    <row r="964" spans="1:7" x14ac:dyDescent="0.35">
      <c r="A964">
        <v>2500</v>
      </c>
      <c r="B964" t="s">
        <v>8412</v>
      </c>
      <c r="C964">
        <v>712</v>
      </c>
      <c r="D964" t="s">
        <v>8403</v>
      </c>
      <c r="E964" t="s">
        <v>8221</v>
      </c>
      <c r="F964" t="s">
        <v>8319</v>
      </c>
      <c r="G964" t="s">
        <v>8321</v>
      </c>
    </row>
    <row r="965" spans="1:7" x14ac:dyDescent="0.35">
      <c r="A965">
        <v>35000</v>
      </c>
      <c r="B965" t="s">
        <v>8410</v>
      </c>
      <c r="C965">
        <v>377</v>
      </c>
      <c r="D965" t="s">
        <v>8403</v>
      </c>
      <c r="E965" t="s">
        <v>8221</v>
      </c>
      <c r="F965" t="s">
        <v>8319</v>
      </c>
      <c r="G965" t="s">
        <v>8321</v>
      </c>
    </row>
    <row r="966" spans="1:7" x14ac:dyDescent="0.35">
      <c r="A966">
        <v>110000</v>
      </c>
      <c r="B966" t="s">
        <v>8402</v>
      </c>
      <c r="C966">
        <v>879</v>
      </c>
      <c r="D966" t="s">
        <v>8403</v>
      </c>
      <c r="E966" t="s">
        <v>8221</v>
      </c>
      <c r="F966" t="s">
        <v>8319</v>
      </c>
      <c r="G966" t="s">
        <v>8321</v>
      </c>
    </row>
    <row r="967" spans="1:7" x14ac:dyDescent="0.35">
      <c r="A967">
        <v>25000</v>
      </c>
      <c r="B967" t="s">
        <v>8408</v>
      </c>
      <c r="C967">
        <v>298</v>
      </c>
      <c r="D967" t="s">
        <v>8403</v>
      </c>
      <c r="E967" t="s">
        <v>8221</v>
      </c>
      <c r="F967" t="s">
        <v>8319</v>
      </c>
      <c r="G967" t="s">
        <v>8321</v>
      </c>
    </row>
    <row r="968" spans="1:7" x14ac:dyDescent="0.35">
      <c r="A968">
        <v>12000</v>
      </c>
      <c r="B968" t="s">
        <v>8405</v>
      </c>
      <c r="C968">
        <v>1776</v>
      </c>
      <c r="D968" t="s">
        <v>8412</v>
      </c>
      <c r="E968" t="s">
        <v>8221</v>
      </c>
      <c r="F968" t="s">
        <v>8319</v>
      </c>
      <c r="G968" t="s">
        <v>8321</v>
      </c>
    </row>
    <row r="969" spans="1:7" x14ac:dyDescent="0.35">
      <c r="A969">
        <v>20000</v>
      </c>
      <c r="B969" t="s">
        <v>8407</v>
      </c>
      <c r="C969">
        <v>3562</v>
      </c>
      <c r="D969" t="s">
        <v>8412</v>
      </c>
      <c r="E969" t="s">
        <v>8221</v>
      </c>
      <c r="F969" t="s">
        <v>8319</v>
      </c>
      <c r="G969" t="s">
        <v>8321</v>
      </c>
    </row>
    <row r="970" spans="1:7" x14ac:dyDescent="0.35">
      <c r="A970">
        <v>8000</v>
      </c>
      <c r="B970" t="s">
        <v>8404</v>
      </c>
      <c r="C970">
        <v>106</v>
      </c>
      <c r="D970" t="s">
        <v>8403</v>
      </c>
      <c r="E970" t="s">
        <v>8221</v>
      </c>
      <c r="F970" t="s">
        <v>8319</v>
      </c>
      <c r="G970" t="s">
        <v>8321</v>
      </c>
    </row>
    <row r="971" spans="1:7" x14ac:dyDescent="0.35">
      <c r="A971">
        <v>30000</v>
      </c>
      <c r="B971" t="s">
        <v>8409</v>
      </c>
      <c r="C971">
        <v>14000</v>
      </c>
      <c r="D971" t="s">
        <v>8405</v>
      </c>
      <c r="E971" t="s">
        <v>8221</v>
      </c>
      <c r="F971" t="s">
        <v>8319</v>
      </c>
      <c r="G971" t="s">
        <v>8321</v>
      </c>
    </row>
    <row r="972" spans="1:7" x14ac:dyDescent="0.35">
      <c r="A972">
        <v>5000</v>
      </c>
      <c r="B972" t="s">
        <v>8404</v>
      </c>
      <c r="C972">
        <v>2296</v>
      </c>
      <c r="D972" t="s">
        <v>8412</v>
      </c>
      <c r="E972" t="s">
        <v>8221</v>
      </c>
      <c r="F972" t="s">
        <v>8319</v>
      </c>
      <c r="G972" t="s">
        <v>8321</v>
      </c>
    </row>
    <row r="973" spans="1:7" x14ac:dyDescent="0.35">
      <c r="A973">
        <v>100000</v>
      </c>
      <c r="B973" t="s">
        <v>8402</v>
      </c>
      <c r="C973">
        <v>226</v>
      </c>
      <c r="D973" t="s">
        <v>8403</v>
      </c>
      <c r="E973" t="s">
        <v>8221</v>
      </c>
      <c r="F973" t="s">
        <v>8319</v>
      </c>
      <c r="G973" t="s">
        <v>8321</v>
      </c>
    </row>
    <row r="974" spans="1:7" x14ac:dyDescent="0.35">
      <c r="A974">
        <v>20000</v>
      </c>
      <c r="B974" t="s">
        <v>8407</v>
      </c>
      <c r="C974">
        <v>6925</v>
      </c>
      <c r="D974" t="s">
        <v>8404</v>
      </c>
      <c r="E974" t="s">
        <v>8221</v>
      </c>
      <c r="F974" t="s">
        <v>8319</v>
      </c>
      <c r="G974" t="s">
        <v>8321</v>
      </c>
    </row>
    <row r="975" spans="1:7" x14ac:dyDescent="0.35">
      <c r="A975">
        <v>20000</v>
      </c>
      <c r="B975" t="s">
        <v>8407</v>
      </c>
      <c r="C975">
        <v>411</v>
      </c>
      <c r="D975" t="s">
        <v>8403</v>
      </c>
      <c r="E975" t="s">
        <v>8221</v>
      </c>
      <c r="F975" t="s">
        <v>8319</v>
      </c>
      <c r="G975" t="s">
        <v>8321</v>
      </c>
    </row>
    <row r="976" spans="1:7" x14ac:dyDescent="0.35">
      <c r="A976">
        <v>50000</v>
      </c>
      <c r="B976" t="s">
        <v>8402</v>
      </c>
      <c r="C976">
        <v>280</v>
      </c>
      <c r="D976" t="s">
        <v>8403</v>
      </c>
      <c r="E976" t="s">
        <v>8221</v>
      </c>
      <c r="F976" t="s">
        <v>8319</v>
      </c>
      <c r="G976" t="s">
        <v>8321</v>
      </c>
    </row>
    <row r="977" spans="1:7" x14ac:dyDescent="0.35">
      <c r="A977">
        <v>100000</v>
      </c>
      <c r="B977" t="s">
        <v>8402</v>
      </c>
      <c r="C977">
        <v>2607</v>
      </c>
      <c r="D977" t="s">
        <v>8412</v>
      </c>
      <c r="E977" t="s">
        <v>8221</v>
      </c>
      <c r="F977" t="s">
        <v>8319</v>
      </c>
      <c r="G977" t="s">
        <v>8321</v>
      </c>
    </row>
    <row r="978" spans="1:7" x14ac:dyDescent="0.35">
      <c r="A978">
        <v>150000</v>
      </c>
      <c r="B978" t="s">
        <v>8402</v>
      </c>
      <c r="C978">
        <v>2889</v>
      </c>
      <c r="D978" t="s">
        <v>8412</v>
      </c>
      <c r="E978" t="s">
        <v>8221</v>
      </c>
      <c r="F978" t="s">
        <v>8319</v>
      </c>
      <c r="G978" t="s">
        <v>8321</v>
      </c>
    </row>
    <row r="979" spans="1:7" x14ac:dyDescent="0.35">
      <c r="A979">
        <v>2700</v>
      </c>
      <c r="B979" t="s">
        <v>8412</v>
      </c>
      <c r="C979">
        <v>909</v>
      </c>
      <c r="D979" t="s">
        <v>8403</v>
      </c>
      <c r="E979" t="s">
        <v>8221</v>
      </c>
      <c r="F979" t="s">
        <v>8319</v>
      </c>
      <c r="G979" t="s">
        <v>8321</v>
      </c>
    </row>
    <row r="980" spans="1:7" x14ac:dyDescent="0.35">
      <c r="A980">
        <v>172889</v>
      </c>
      <c r="B980" t="s">
        <v>8402</v>
      </c>
      <c r="C980">
        <v>97273</v>
      </c>
      <c r="D980" t="s">
        <v>8402</v>
      </c>
      <c r="E980" t="s">
        <v>8221</v>
      </c>
      <c r="F980" t="s">
        <v>8319</v>
      </c>
      <c r="G980" t="s">
        <v>8321</v>
      </c>
    </row>
    <row r="981" spans="1:7" x14ac:dyDescent="0.35">
      <c r="A981">
        <v>35000</v>
      </c>
      <c r="B981" t="s">
        <v>8410</v>
      </c>
      <c r="C981">
        <v>28986.16</v>
      </c>
      <c r="D981" t="s">
        <v>8408</v>
      </c>
      <c r="E981" t="s">
        <v>8221</v>
      </c>
      <c r="F981" t="s">
        <v>8319</v>
      </c>
      <c r="G981" t="s">
        <v>8321</v>
      </c>
    </row>
    <row r="982" spans="1:7" x14ac:dyDescent="0.35">
      <c r="A982">
        <v>10000</v>
      </c>
      <c r="B982" t="s">
        <v>8405</v>
      </c>
      <c r="C982">
        <v>1486</v>
      </c>
      <c r="D982" t="s">
        <v>8412</v>
      </c>
      <c r="E982" t="s">
        <v>8221</v>
      </c>
      <c r="F982" t="s">
        <v>8319</v>
      </c>
      <c r="G982" t="s">
        <v>8321</v>
      </c>
    </row>
    <row r="983" spans="1:7" x14ac:dyDescent="0.35">
      <c r="A983">
        <v>88888</v>
      </c>
      <c r="B983" t="s">
        <v>8402</v>
      </c>
      <c r="C983">
        <v>11</v>
      </c>
      <c r="D983" t="s">
        <v>8403</v>
      </c>
      <c r="E983" t="s">
        <v>8221</v>
      </c>
      <c r="F983" t="s">
        <v>8319</v>
      </c>
      <c r="G983" t="s">
        <v>8321</v>
      </c>
    </row>
    <row r="984" spans="1:7" x14ac:dyDescent="0.35">
      <c r="A984">
        <v>17500</v>
      </c>
      <c r="B984" t="s">
        <v>8406</v>
      </c>
      <c r="C984">
        <v>3</v>
      </c>
      <c r="D984" t="s">
        <v>8403</v>
      </c>
      <c r="E984" t="s">
        <v>8221</v>
      </c>
      <c r="F984" t="s">
        <v>8319</v>
      </c>
      <c r="G984" t="s">
        <v>8321</v>
      </c>
    </row>
    <row r="985" spans="1:7" x14ac:dyDescent="0.35">
      <c r="A985">
        <v>104219</v>
      </c>
      <c r="B985" t="s">
        <v>8402</v>
      </c>
      <c r="C985">
        <v>30751</v>
      </c>
      <c r="D985" t="s">
        <v>8409</v>
      </c>
      <c r="E985" t="s">
        <v>8221</v>
      </c>
      <c r="F985" t="s">
        <v>8319</v>
      </c>
      <c r="G985" t="s">
        <v>8321</v>
      </c>
    </row>
    <row r="986" spans="1:7" x14ac:dyDescent="0.35">
      <c r="A986">
        <v>10000</v>
      </c>
      <c r="B986" t="s">
        <v>8405</v>
      </c>
      <c r="C986">
        <v>106</v>
      </c>
      <c r="D986" t="s">
        <v>8403</v>
      </c>
      <c r="E986" t="s">
        <v>8221</v>
      </c>
      <c r="F986" t="s">
        <v>8319</v>
      </c>
      <c r="G986" t="s">
        <v>8321</v>
      </c>
    </row>
    <row r="987" spans="1:7" x14ac:dyDescent="0.35">
      <c r="A987">
        <v>30000</v>
      </c>
      <c r="B987" t="s">
        <v>8409</v>
      </c>
      <c r="C987">
        <v>1888</v>
      </c>
      <c r="D987" t="s">
        <v>8412</v>
      </c>
      <c r="E987" t="s">
        <v>8221</v>
      </c>
      <c r="F987" t="s">
        <v>8319</v>
      </c>
      <c r="G987" t="s">
        <v>8321</v>
      </c>
    </row>
    <row r="988" spans="1:7" x14ac:dyDescent="0.35">
      <c r="A988">
        <v>20000</v>
      </c>
      <c r="B988" t="s">
        <v>8407</v>
      </c>
      <c r="C988">
        <v>2550</v>
      </c>
      <c r="D988" t="s">
        <v>8412</v>
      </c>
      <c r="E988" t="s">
        <v>8221</v>
      </c>
      <c r="F988" t="s">
        <v>8319</v>
      </c>
      <c r="G988" t="s">
        <v>8321</v>
      </c>
    </row>
    <row r="989" spans="1:7" x14ac:dyDescent="0.35">
      <c r="A989">
        <v>50000</v>
      </c>
      <c r="B989" t="s">
        <v>8402</v>
      </c>
      <c r="C989">
        <v>6610</v>
      </c>
      <c r="D989" t="s">
        <v>8404</v>
      </c>
      <c r="E989" t="s">
        <v>8221</v>
      </c>
      <c r="F989" t="s">
        <v>8319</v>
      </c>
      <c r="G989" t="s">
        <v>8321</v>
      </c>
    </row>
    <row r="990" spans="1:7" x14ac:dyDescent="0.35">
      <c r="A990">
        <v>5000</v>
      </c>
      <c r="B990" t="s">
        <v>8404</v>
      </c>
      <c r="C990">
        <v>0</v>
      </c>
      <c r="D990" t="s">
        <v>8403</v>
      </c>
      <c r="E990" t="s">
        <v>8221</v>
      </c>
      <c r="F990" t="s">
        <v>8319</v>
      </c>
      <c r="G990" t="s">
        <v>8321</v>
      </c>
    </row>
    <row r="991" spans="1:7" x14ac:dyDescent="0.35">
      <c r="A991">
        <v>10000</v>
      </c>
      <c r="B991" t="s">
        <v>8405</v>
      </c>
      <c r="C991">
        <v>1677</v>
      </c>
      <c r="D991" t="s">
        <v>8412</v>
      </c>
      <c r="E991" t="s">
        <v>8221</v>
      </c>
      <c r="F991" t="s">
        <v>8319</v>
      </c>
      <c r="G991" t="s">
        <v>8321</v>
      </c>
    </row>
    <row r="992" spans="1:7" x14ac:dyDescent="0.35">
      <c r="A992">
        <v>25000</v>
      </c>
      <c r="B992" t="s">
        <v>8408</v>
      </c>
      <c r="C992">
        <v>26</v>
      </c>
      <c r="D992" t="s">
        <v>8403</v>
      </c>
      <c r="E992" t="s">
        <v>8221</v>
      </c>
      <c r="F992" t="s">
        <v>8319</v>
      </c>
      <c r="G992" t="s">
        <v>8321</v>
      </c>
    </row>
    <row r="993" spans="1:7" x14ac:dyDescent="0.35">
      <c r="A993">
        <v>5000</v>
      </c>
      <c r="B993" t="s">
        <v>8404</v>
      </c>
      <c r="C993">
        <v>212</v>
      </c>
      <c r="D993" t="s">
        <v>8403</v>
      </c>
      <c r="E993" t="s">
        <v>8221</v>
      </c>
      <c r="F993" t="s">
        <v>8319</v>
      </c>
      <c r="G993" t="s">
        <v>8321</v>
      </c>
    </row>
    <row r="994" spans="1:7" x14ac:dyDescent="0.35">
      <c r="A994">
        <v>100000</v>
      </c>
      <c r="B994" t="s">
        <v>8402</v>
      </c>
      <c r="C994">
        <v>467</v>
      </c>
      <c r="D994" t="s">
        <v>8403</v>
      </c>
      <c r="E994" t="s">
        <v>8221</v>
      </c>
      <c r="F994" t="s">
        <v>8319</v>
      </c>
      <c r="G994" t="s">
        <v>8321</v>
      </c>
    </row>
    <row r="995" spans="1:7" x14ac:dyDescent="0.35">
      <c r="A995">
        <v>70000</v>
      </c>
      <c r="B995" t="s">
        <v>8402</v>
      </c>
      <c r="C995">
        <v>17561</v>
      </c>
      <c r="D995" t="s">
        <v>8406</v>
      </c>
      <c r="E995" t="s">
        <v>8221</v>
      </c>
      <c r="F995" t="s">
        <v>8319</v>
      </c>
      <c r="G995" t="s">
        <v>8321</v>
      </c>
    </row>
    <row r="996" spans="1:7" x14ac:dyDescent="0.35">
      <c r="A996">
        <v>200000</v>
      </c>
      <c r="B996" t="s">
        <v>8402</v>
      </c>
      <c r="C996">
        <v>4669</v>
      </c>
      <c r="D996" t="s">
        <v>8412</v>
      </c>
      <c r="E996" t="s">
        <v>8221</v>
      </c>
      <c r="F996" t="s">
        <v>8319</v>
      </c>
      <c r="G996" t="s">
        <v>8321</v>
      </c>
    </row>
    <row r="997" spans="1:7" x14ac:dyDescent="0.35">
      <c r="A997">
        <v>10000</v>
      </c>
      <c r="B997" t="s">
        <v>8405</v>
      </c>
      <c r="C997">
        <v>726</v>
      </c>
      <c r="D997" t="s">
        <v>8403</v>
      </c>
      <c r="E997" t="s">
        <v>8221</v>
      </c>
      <c r="F997" t="s">
        <v>8319</v>
      </c>
      <c r="G997" t="s">
        <v>8321</v>
      </c>
    </row>
    <row r="998" spans="1:7" x14ac:dyDescent="0.35">
      <c r="A998">
        <v>4000</v>
      </c>
      <c r="B998" t="s">
        <v>8412</v>
      </c>
      <c r="C998">
        <v>65</v>
      </c>
      <c r="D998" t="s">
        <v>8403</v>
      </c>
      <c r="E998" t="s">
        <v>8221</v>
      </c>
      <c r="F998" t="s">
        <v>8319</v>
      </c>
      <c r="G998" t="s">
        <v>8321</v>
      </c>
    </row>
    <row r="999" spans="1:7" x14ac:dyDescent="0.35">
      <c r="A999">
        <v>5000</v>
      </c>
      <c r="B999" t="s">
        <v>8404</v>
      </c>
      <c r="C999">
        <v>65</v>
      </c>
      <c r="D999" t="s">
        <v>8403</v>
      </c>
      <c r="E999" t="s">
        <v>8221</v>
      </c>
      <c r="F999" t="s">
        <v>8319</v>
      </c>
      <c r="G999" t="s">
        <v>8321</v>
      </c>
    </row>
    <row r="1000" spans="1:7" x14ac:dyDescent="0.35">
      <c r="A1000">
        <v>60000</v>
      </c>
      <c r="B1000" t="s">
        <v>8402</v>
      </c>
      <c r="C1000">
        <v>35135</v>
      </c>
      <c r="D1000" t="s">
        <v>8410</v>
      </c>
      <c r="E1000" t="s">
        <v>8221</v>
      </c>
      <c r="F1000" t="s">
        <v>8319</v>
      </c>
      <c r="G1000" t="s">
        <v>8321</v>
      </c>
    </row>
    <row r="1001" spans="1:7" x14ac:dyDescent="0.35">
      <c r="A1001">
        <v>150000</v>
      </c>
      <c r="B1001" t="s">
        <v>8402</v>
      </c>
      <c r="C1001">
        <v>11683</v>
      </c>
      <c r="D1001" t="s">
        <v>8405</v>
      </c>
      <c r="E1001" t="s">
        <v>8221</v>
      </c>
      <c r="F1001" t="s">
        <v>8319</v>
      </c>
      <c r="G1001" t="s">
        <v>8321</v>
      </c>
    </row>
    <row r="1002" spans="1:7" x14ac:dyDescent="0.35">
      <c r="A1002">
        <v>894700</v>
      </c>
      <c r="B1002" t="s">
        <v>8402</v>
      </c>
      <c r="C1002">
        <v>19824</v>
      </c>
      <c r="D1002" t="s">
        <v>8406</v>
      </c>
      <c r="E1002" t="s">
        <v>8220</v>
      </c>
      <c r="F1002" t="s">
        <v>8319</v>
      </c>
      <c r="G1002" t="s">
        <v>8321</v>
      </c>
    </row>
    <row r="1003" spans="1:7" x14ac:dyDescent="0.35">
      <c r="A1003">
        <v>5000</v>
      </c>
      <c r="B1003" t="s">
        <v>8404</v>
      </c>
      <c r="C1003">
        <v>5200</v>
      </c>
      <c r="D1003" t="s">
        <v>8404</v>
      </c>
      <c r="E1003" t="s">
        <v>8220</v>
      </c>
      <c r="F1003" t="s">
        <v>8319</v>
      </c>
      <c r="G1003" t="s">
        <v>8321</v>
      </c>
    </row>
    <row r="1004" spans="1:7" x14ac:dyDescent="0.35">
      <c r="A1004">
        <v>9999</v>
      </c>
      <c r="B1004" t="s">
        <v>8404</v>
      </c>
      <c r="C1004">
        <v>2960</v>
      </c>
      <c r="D1004" t="s">
        <v>8412</v>
      </c>
      <c r="E1004" t="s">
        <v>8220</v>
      </c>
      <c r="F1004" t="s">
        <v>8319</v>
      </c>
      <c r="G1004" t="s">
        <v>8321</v>
      </c>
    </row>
    <row r="1005" spans="1:7" x14ac:dyDescent="0.35">
      <c r="A1005">
        <v>20000</v>
      </c>
      <c r="B1005" t="s">
        <v>8407</v>
      </c>
      <c r="C1005">
        <v>3211</v>
      </c>
      <c r="D1005" t="s">
        <v>8412</v>
      </c>
      <c r="E1005" t="s">
        <v>8220</v>
      </c>
      <c r="F1005" t="s">
        <v>8319</v>
      </c>
      <c r="G1005" t="s">
        <v>8321</v>
      </c>
    </row>
    <row r="1006" spans="1:7" x14ac:dyDescent="0.35">
      <c r="A1006">
        <v>25000</v>
      </c>
      <c r="B1006" t="s">
        <v>8408</v>
      </c>
      <c r="C1006">
        <v>20552</v>
      </c>
      <c r="D1006" t="s">
        <v>8407</v>
      </c>
      <c r="E1006" t="s">
        <v>8220</v>
      </c>
      <c r="F1006" t="s">
        <v>8319</v>
      </c>
      <c r="G1006" t="s">
        <v>8321</v>
      </c>
    </row>
    <row r="1007" spans="1:7" x14ac:dyDescent="0.35">
      <c r="A1007">
        <v>200000</v>
      </c>
      <c r="B1007" t="s">
        <v>8402</v>
      </c>
      <c r="C1007">
        <v>150102</v>
      </c>
      <c r="D1007" t="s">
        <v>8402</v>
      </c>
      <c r="E1007" t="s">
        <v>8220</v>
      </c>
      <c r="F1007" t="s">
        <v>8319</v>
      </c>
      <c r="G1007" t="s">
        <v>8321</v>
      </c>
    </row>
    <row r="1008" spans="1:7" x14ac:dyDescent="0.35">
      <c r="A1008">
        <v>4000</v>
      </c>
      <c r="B1008" t="s">
        <v>8412</v>
      </c>
      <c r="C1008">
        <v>234</v>
      </c>
      <c r="D1008" t="s">
        <v>8403</v>
      </c>
      <c r="E1008" t="s">
        <v>8220</v>
      </c>
      <c r="F1008" t="s">
        <v>8319</v>
      </c>
      <c r="G1008" t="s">
        <v>8321</v>
      </c>
    </row>
    <row r="1009" spans="1:7" x14ac:dyDescent="0.35">
      <c r="A1009">
        <v>30000</v>
      </c>
      <c r="B1009" t="s">
        <v>8409</v>
      </c>
      <c r="C1009">
        <v>13296</v>
      </c>
      <c r="D1009" t="s">
        <v>8405</v>
      </c>
      <c r="E1009" t="s">
        <v>8220</v>
      </c>
      <c r="F1009" t="s">
        <v>8319</v>
      </c>
      <c r="G1009" t="s">
        <v>8321</v>
      </c>
    </row>
    <row r="1010" spans="1:7" x14ac:dyDescent="0.35">
      <c r="A1010">
        <v>93500</v>
      </c>
      <c r="B1010" t="s">
        <v>8402</v>
      </c>
      <c r="C1010">
        <v>250</v>
      </c>
      <c r="D1010" t="s">
        <v>8403</v>
      </c>
      <c r="E1010" t="s">
        <v>8220</v>
      </c>
      <c r="F1010" t="s">
        <v>8319</v>
      </c>
      <c r="G1010" t="s">
        <v>8321</v>
      </c>
    </row>
    <row r="1011" spans="1:7" x14ac:dyDescent="0.35">
      <c r="A1011">
        <v>50000</v>
      </c>
      <c r="B1011" t="s">
        <v>8402</v>
      </c>
      <c r="C1011">
        <v>6565</v>
      </c>
      <c r="D1011" t="s">
        <v>8404</v>
      </c>
      <c r="E1011" t="s">
        <v>8220</v>
      </c>
      <c r="F1011" t="s">
        <v>8319</v>
      </c>
      <c r="G1011" t="s">
        <v>8321</v>
      </c>
    </row>
    <row r="1012" spans="1:7" x14ac:dyDescent="0.35">
      <c r="A1012">
        <v>115250</v>
      </c>
      <c r="B1012" t="s">
        <v>8402</v>
      </c>
      <c r="C1012">
        <v>220</v>
      </c>
      <c r="D1012" t="s">
        <v>8403</v>
      </c>
      <c r="E1012" t="s">
        <v>8220</v>
      </c>
      <c r="F1012" t="s">
        <v>8319</v>
      </c>
      <c r="G1012" t="s">
        <v>8321</v>
      </c>
    </row>
    <row r="1013" spans="1:7" x14ac:dyDescent="0.35">
      <c r="A1013">
        <v>20000</v>
      </c>
      <c r="B1013" t="s">
        <v>8407</v>
      </c>
      <c r="C1013">
        <v>75</v>
      </c>
      <c r="D1013" t="s">
        <v>8403</v>
      </c>
      <c r="E1013" t="s">
        <v>8220</v>
      </c>
      <c r="F1013" t="s">
        <v>8319</v>
      </c>
      <c r="G1013" t="s">
        <v>8321</v>
      </c>
    </row>
    <row r="1014" spans="1:7" x14ac:dyDescent="0.35">
      <c r="A1014">
        <v>5000</v>
      </c>
      <c r="B1014" t="s">
        <v>8404</v>
      </c>
      <c r="C1014">
        <v>1076751.05</v>
      </c>
      <c r="D1014" t="s">
        <v>8402</v>
      </c>
      <c r="E1014" t="s">
        <v>8220</v>
      </c>
      <c r="F1014" t="s">
        <v>8319</v>
      </c>
      <c r="G1014" t="s">
        <v>8321</v>
      </c>
    </row>
    <row r="1015" spans="1:7" x14ac:dyDescent="0.35">
      <c r="A1015">
        <v>25000</v>
      </c>
      <c r="B1015" t="s">
        <v>8408</v>
      </c>
      <c r="C1015">
        <v>8632</v>
      </c>
      <c r="D1015" t="s">
        <v>8404</v>
      </c>
      <c r="E1015" t="s">
        <v>8220</v>
      </c>
      <c r="F1015" t="s">
        <v>8319</v>
      </c>
      <c r="G1015" t="s">
        <v>8321</v>
      </c>
    </row>
    <row r="1016" spans="1:7" x14ac:dyDescent="0.35">
      <c r="A1016">
        <v>10000</v>
      </c>
      <c r="B1016" t="s">
        <v>8405</v>
      </c>
      <c r="C1016">
        <v>3060</v>
      </c>
      <c r="D1016" t="s">
        <v>8412</v>
      </c>
      <c r="E1016" t="s">
        <v>8220</v>
      </c>
      <c r="F1016" t="s">
        <v>8319</v>
      </c>
      <c r="G1016" t="s">
        <v>8321</v>
      </c>
    </row>
    <row r="1017" spans="1:7" x14ac:dyDescent="0.35">
      <c r="A1017">
        <v>9000</v>
      </c>
      <c r="B1017" t="s">
        <v>8404</v>
      </c>
      <c r="C1017">
        <v>240</v>
      </c>
      <c r="D1017" t="s">
        <v>8403</v>
      </c>
      <c r="E1017" t="s">
        <v>8220</v>
      </c>
      <c r="F1017" t="s">
        <v>8319</v>
      </c>
      <c r="G1017" t="s">
        <v>8321</v>
      </c>
    </row>
    <row r="1018" spans="1:7" x14ac:dyDescent="0.35">
      <c r="A1018">
        <v>100000</v>
      </c>
      <c r="B1018" t="s">
        <v>8402</v>
      </c>
      <c r="C1018">
        <v>2842</v>
      </c>
      <c r="D1018" t="s">
        <v>8412</v>
      </c>
      <c r="E1018" t="s">
        <v>8220</v>
      </c>
      <c r="F1018" t="s">
        <v>8319</v>
      </c>
      <c r="G1018" t="s">
        <v>8321</v>
      </c>
    </row>
    <row r="1019" spans="1:7" x14ac:dyDescent="0.35">
      <c r="A1019">
        <v>250000</v>
      </c>
      <c r="B1019" t="s">
        <v>8402</v>
      </c>
      <c r="C1019">
        <v>57197</v>
      </c>
      <c r="D1019" t="s">
        <v>8402</v>
      </c>
      <c r="E1019" t="s">
        <v>8220</v>
      </c>
      <c r="F1019" t="s">
        <v>8319</v>
      </c>
      <c r="G1019" t="s">
        <v>8321</v>
      </c>
    </row>
    <row r="1020" spans="1:7" x14ac:dyDescent="0.35">
      <c r="A1020">
        <v>20000</v>
      </c>
      <c r="B1020" t="s">
        <v>8407</v>
      </c>
      <c r="C1020">
        <v>621</v>
      </c>
      <c r="D1020" t="s">
        <v>8403</v>
      </c>
      <c r="E1020" t="s">
        <v>8220</v>
      </c>
      <c r="F1020" t="s">
        <v>8319</v>
      </c>
      <c r="G1020" t="s">
        <v>8321</v>
      </c>
    </row>
    <row r="1021" spans="1:7" x14ac:dyDescent="0.35">
      <c r="A1021">
        <v>45000</v>
      </c>
      <c r="B1021" t="s">
        <v>8413</v>
      </c>
      <c r="C1021">
        <v>21300</v>
      </c>
      <c r="D1021" t="s">
        <v>8407</v>
      </c>
      <c r="E1021" t="s">
        <v>8220</v>
      </c>
      <c r="F1021" t="s">
        <v>8319</v>
      </c>
      <c r="G1021" t="s">
        <v>8321</v>
      </c>
    </row>
    <row r="1022" spans="1:7" x14ac:dyDescent="0.35">
      <c r="A1022">
        <v>1550</v>
      </c>
      <c r="B1022" t="s">
        <v>8412</v>
      </c>
      <c r="C1022">
        <v>3186</v>
      </c>
      <c r="D1022" t="s">
        <v>8412</v>
      </c>
      <c r="E1022" t="s">
        <v>8219</v>
      </c>
      <c r="F1022" t="s">
        <v>8325</v>
      </c>
      <c r="G1022" t="s">
        <v>8330</v>
      </c>
    </row>
    <row r="1023" spans="1:7" x14ac:dyDescent="0.35">
      <c r="A1023">
        <v>3000</v>
      </c>
      <c r="B1023" t="s">
        <v>8412</v>
      </c>
      <c r="C1023">
        <v>10554.11</v>
      </c>
      <c r="D1023" t="s">
        <v>8405</v>
      </c>
      <c r="E1023" t="s">
        <v>8219</v>
      </c>
      <c r="F1023" t="s">
        <v>8325</v>
      </c>
      <c r="G1023" t="s">
        <v>8330</v>
      </c>
    </row>
    <row r="1024" spans="1:7" x14ac:dyDescent="0.35">
      <c r="A1024">
        <v>2000</v>
      </c>
      <c r="B1024" t="s">
        <v>8412</v>
      </c>
      <c r="C1024">
        <v>2298</v>
      </c>
      <c r="D1024" t="s">
        <v>8412</v>
      </c>
      <c r="E1024" t="s">
        <v>8219</v>
      </c>
      <c r="F1024" t="s">
        <v>8325</v>
      </c>
      <c r="G1024" t="s">
        <v>8330</v>
      </c>
    </row>
    <row r="1025" spans="1:7" x14ac:dyDescent="0.35">
      <c r="A1025">
        <v>2000</v>
      </c>
      <c r="B1025" t="s">
        <v>8412</v>
      </c>
      <c r="C1025">
        <v>4743</v>
      </c>
      <c r="D1025" t="s">
        <v>8412</v>
      </c>
      <c r="E1025" t="s">
        <v>8219</v>
      </c>
      <c r="F1025" t="s">
        <v>8325</v>
      </c>
      <c r="G1025" t="s">
        <v>8330</v>
      </c>
    </row>
    <row r="1026" spans="1:7" x14ac:dyDescent="0.35">
      <c r="A1026">
        <v>20000</v>
      </c>
      <c r="B1026" t="s">
        <v>8407</v>
      </c>
      <c r="C1026">
        <v>23727.55</v>
      </c>
      <c r="D1026" t="s">
        <v>8407</v>
      </c>
      <c r="E1026" t="s">
        <v>8219</v>
      </c>
      <c r="F1026" t="s">
        <v>8325</v>
      </c>
      <c r="G1026" t="s">
        <v>8330</v>
      </c>
    </row>
    <row r="1027" spans="1:7" x14ac:dyDescent="0.35">
      <c r="A1027">
        <v>70000</v>
      </c>
      <c r="B1027" t="s">
        <v>8402</v>
      </c>
      <c r="C1027">
        <v>76949.820000000007</v>
      </c>
      <c r="D1027" t="s">
        <v>8402</v>
      </c>
      <c r="E1027" t="s">
        <v>8219</v>
      </c>
      <c r="F1027" t="s">
        <v>8325</v>
      </c>
      <c r="G1027" t="s">
        <v>8330</v>
      </c>
    </row>
    <row r="1028" spans="1:7" x14ac:dyDescent="0.35">
      <c r="A1028">
        <v>7000</v>
      </c>
      <c r="B1028" t="s">
        <v>8404</v>
      </c>
      <c r="C1028">
        <v>7000.58</v>
      </c>
      <c r="D1028" t="s">
        <v>8404</v>
      </c>
      <c r="E1028" t="s">
        <v>8219</v>
      </c>
      <c r="F1028" t="s">
        <v>8325</v>
      </c>
      <c r="G1028" t="s">
        <v>8330</v>
      </c>
    </row>
    <row r="1029" spans="1:7" x14ac:dyDescent="0.35">
      <c r="A1029">
        <v>7501</v>
      </c>
      <c r="B1029" t="s">
        <v>8404</v>
      </c>
      <c r="C1029">
        <v>7733</v>
      </c>
      <c r="D1029" t="s">
        <v>8404</v>
      </c>
      <c r="E1029" t="s">
        <v>8219</v>
      </c>
      <c r="F1029" t="s">
        <v>8325</v>
      </c>
      <c r="G1029" t="s">
        <v>8330</v>
      </c>
    </row>
    <row r="1030" spans="1:7" x14ac:dyDescent="0.35">
      <c r="A1030">
        <v>10000</v>
      </c>
      <c r="B1030" t="s">
        <v>8405</v>
      </c>
      <c r="C1030">
        <v>11727</v>
      </c>
      <c r="D1030" t="s">
        <v>8405</v>
      </c>
      <c r="E1030" t="s">
        <v>8219</v>
      </c>
      <c r="F1030" t="s">
        <v>8325</v>
      </c>
      <c r="G1030" t="s">
        <v>8330</v>
      </c>
    </row>
    <row r="1031" spans="1:7" x14ac:dyDescent="0.35">
      <c r="A1031">
        <v>10000</v>
      </c>
      <c r="B1031" t="s">
        <v>8405</v>
      </c>
      <c r="C1031">
        <v>11176</v>
      </c>
      <c r="D1031" t="s">
        <v>8405</v>
      </c>
      <c r="E1031" t="s">
        <v>8219</v>
      </c>
      <c r="F1031" t="s">
        <v>8325</v>
      </c>
      <c r="G1031" t="s">
        <v>8330</v>
      </c>
    </row>
    <row r="1032" spans="1:7" x14ac:dyDescent="0.35">
      <c r="A1032">
        <v>2000</v>
      </c>
      <c r="B1032" t="s">
        <v>8412</v>
      </c>
      <c r="C1032">
        <v>6842</v>
      </c>
      <c r="D1032" t="s">
        <v>8404</v>
      </c>
      <c r="E1032" t="s">
        <v>8219</v>
      </c>
      <c r="F1032" t="s">
        <v>8325</v>
      </c>
      <c r="G1032" t="s">
        <v>8330</v>
      </c>
    </row>
    <row r="1033" spans="1:7" x14ac:dyDescent="0.35">
      <c r="A1033">
        <v>10000</v>
      </c>
      <c r="B1033" t="s">
        <v>8405</v>
      </c>
      <c r="C1033">
        <v>10740</v>
      </c>
      <c r="D1033" t="s">
        <v>8405</v>
      </c>
      <c r="E1033" t="s">
        <v>8219</v>
      </c>
      <c r="F1033" t="s">
        <v>8325</v>
      </c>
      <c r="G1033" t="s">
        <v>8330</v>
      </c>
    </row>
    <row r="1034" spans="1:7" x14ac:dyDescent="0.35">
      <c r="A1034">
        <v>5400</v>
      </c>
      <c r="B1034" t="s">
        <v>8404</v>
      </c>
      <c r="C1034">
        <v>5858.84</v>
      </c>
      <c r="D1034" t="s">
        <v>8404</v>
      </c>
      <c r="E1034" t="s">
        <v>8219</v>
      </c>
      <c r="F1034" t="s">
        <v>8325</v>
      </c>
      <c r="G1034" t="s">
        <v>8330</v>
      </c>
    </row>
    <row r="1035" spans="1:7" x14ac:dyDescent="0.35">
      <c r="A1035">
        <v>1328</v>
      </c>
      <c r="B1035" t="s">
        <v>8412</v>
      </c>
      <c r="C1035">
        <v>1366</v>
      </c>
      <c r="D1035" t="s">
        <v>8412</v>
      </c>
      <c r="E1035" t="s">
        <v>8219</v>
      </c>
      <c r="F1035" t="s">
        <v>8325</v>
      </c>
      <c r="G1035" t="s">
        <v>8330</v>
      </c>
    </row>
    <row r="1036" spans="1:7" x14ac:dyDescent="0.35">
      <c r="A1036">
        <v>5000</v>
      </c>
      <c r="B1036" t="s">
        <v>8404</v>
      </c>
      <c r="C1036">
        <v>6500.09</v>
      </c>
      <c r="D1036" t="s">
        <v>8404</v>
      </c>
      <c r="E1036" t="s">
        <v>8219</v>
      </c>
      <c r="F1036" t="s">
        <v>8325</v>
      </c>
      <c r="G1036" t="s">
        <v>8330</v>
      </c>
    </row>
    <row r="1037" spans="1:7" x14ac:dyDescent="0.35">
      <c r="A1037">
        <v>4600</v>
      </c>
      <c r="B1037" t="s">
        <v>8412</v>
      </c>
      <c r="C1037">
        <v>4952</v>
      </c>
      <c r="D1037" t="s">
        <v>8412</v>
      </c>
      <c r="E1037" t="s">
        <v>8219</v>
      </c>
      <c r="F1037" t="s">
        <v>8325</v>
      </c>
      <c r="G1037" t="s">
        <v>8330</v>
      </c>
    </row>
    <row r="1038" spans="1:7" x14ac:dyDescent="0.35">
      <c r="A1038">
        <v>4500</v>
      </c>
      <c r="B1038" t="s">
        <v>8412</v>
      </c>
      <c r="C1038">
        <v>5056.22</v>
      </c>
      <c r="D1038" t="s">
        <v>8404</v>
      </c>
      <c r="E1038" t="s">
        <v>8219</v>
      </c>
      <c r="F1038" t="s">
        <v>8325</v>
      </c>
      <c r="G1038" t="s">
        <v>8330</v>
      </c>
    </row>
    <row r="1039" spans="1:7" x14ac:dyDescent="0.35">
      <c r="A1039">
        <v>1000</v>
      </c>
      <c r="B1039" t="s">
        <v>8412</v>
      </c>
      <c r="C1039">
        <v>1021</v>
      </c>
      <c r="D1039" t="s">
        <v>8412</v>
      </c>
      <c r="E1039" t="s">
        <v>8219</v>
      </c>
      <c r="F1039" t="s">
        <v>8325</v>
      </c>
      <c r="G1039" t="s">
        <v>8330</v>
      </c>
    </row>
    <row r="1040" spans="1:7" x14ac:dyDescent="0.35">
      <c r="A1040">
        <v>1500</v>
      </c>
      <c r="B1040" t="s">
        <v>8412</v>
      </c>
      <c r="C1040">
        <v>2180</v>
      </c>
      <c r="D1040" t="s">
        <v>8412</v>
      </c>
      <c r="E1040" t="s">
        <v>8219</v>
      </c>
      <c r="F1040" t="s">
        <v>8325</v>
      </c>
      <c r="G1040" t="s">
        <v>8330</v>
      </c>
    </row>
    <row r="1041" spans="1:7" x14ac:dyDescent="0.35">
      <c r="A1041">
        <v>500</v>
      </c>
      <c r="B1041" t="s">
        <v>8403</v>
      </c>
      <c r="C1041">
        <v>641</v>
      </c>
      <c r="D1041" t="s">
        <v>8403</v>
      </c>
      <c r="E1041" t="s">
        <v>8219</v>
      </c>
      <c r="F1041" t="s">
        <v>8325</v>
      </c>
      <c r="G1041" t="s">
        <v>8330</v>
      </c>
    </row>
    <row r="1042" spans="1:7" x14ac:dyDescent="0.35">
      <c r="A1042">
        <v>85000</v>
      </c>
      <c r="B1042" t="s">
        <v>8402</v>
      </c>
      <c r="C1042">
        <v>250</v>
      </c>
      <c r="D1042" t="s">
        <v>8403</v>
      </c>
      <c r="E1042" t="s">
        <v>8220</v>
      </c>
      <c r="F1042" t="s">
        <v>8331</v>
      </c>
      <c r="G1042" t="s">
        <v>8332</v>
      </c>
    </row>
    <row r="1043" spans="1:7" x14ac:dyDescent="0.35">
      <c r="A1043">
        <v>50</v>
      </c>
      <c r="B1043" t="s">
        <v>8403</v>
      </c>
      <c r="C1043">
        <v>0</v>
      </c>
      <c r="D1043" t="s">
        <v>8403</v>
      </c>
      <c r="E1043" t="s">
        <v>8220</v>
      </c>
      <c r="F1043" t="s">
        <v>8331</v>
      </c>
      <c r="G1043" t="s">
        <v>8332</v>
      </c>
    </row>
    <row r="1044" spans="1:7" x14ac:dyDescent="0.35">
      <c r="A1044">
        <v>650</v>
      </c>
      <c r="B1044" t="s">
        <v>8403</v>
      </c>
      <c r="C1044">
        <v>10</v>
      </c>
      <c r="D1044" t="s">
        <v>8403</v>
      </c>
      <c r="E1044" t="s">
        <v>8220</v>
      </c>
      <c r="F1044" t="s">
        <v>8331</v>
      </c>
      <c r="G1044" t="s">
        <v>8332</v>
      </c>
    </row>
    <row r="1045" spans="1:7" x14ac:dyDescent="0.35">
      <c r="A1045">
        <v>100000</v>
      </c>
      <c r="B1045" t="s">
        <v>8402</v>
      </c>
      <c r="C1045">
        <v>8537</v>
      </c>
      <c r="D1045" t="s">
        <v>8404</v>
      </c>
      <c r="E1045" t="s">
        <v>8220</v>
      </c>
      <c r="F1045" t="s">
        <v>8331</v>
      </c>
      <c r="G1045" t="s">
        <v>8332</v>
      </c>
    </row>
    <row r="1046" spans="1:7" x14ac:dyDescent="0.35">
      <c r="A1046">
        <v>7000</v>
      </c>
      <c r="B1046" t="s">
        <v>8404</v>
      </c>
      <c r="C1046">
        <v>6</v>
      </c>
      <c r="D1046" t="s">
        <v>8403</v>
      </c>
      <c r="E1046" t="s">
        <v>8220</v>
      </c>
      <c r="F1046" t="s">
        <v>8331</v>
      </c>
      <c r="G1046" t="s">
        <v>8332</v>
      </c>
    </row>
    <row r="1047" spans="1:7" x14ac:dyDescent="0.35">
      <c r="A1047">
        <v>10000</v>
      </c>
      <c r="B1047" t="s">
        <v>8405</v>
      </c>
      <c r="C1047">
        <v>266</v>
      </c>
      <c r="D1047" t="s">
        <v>8403</v>
      </c>
      <c r="E1047" t="s">
        <v>8220</v>
      </c>
      <c r="F1047" t="s">
        <v>8331</v>
      </c>
      <c r="G1047" t="s">
        <v>8332</v>
      </c>
    </row>
    <row r="1048" spans="1:7" x14ac:dyDescent="0.35">
      <c r="A1048">
        <v>3000</v>
      </c>
      <c r="B1048" t="s">
        <v>8412</v>
      </c>
      <c r="C1048">
        <v>0</v>
      </c>
      <c r="D1048" t="s">
        <v>8403</v>
      </c>
      <c r="E1048" t="s">
        <v>8220</v>
      </c>
      <c r="F1048" t="s">
        <v>8331</v>
      </c>
      <c r="G1048" t="s">
        <v>8332</v>
      </c>
    </row>
    <row r="1049" spans="1:7" x14ac:dyDescent="0.35">
      <c r="A1049">
        <v>2000</v>
      </c>
      <c r="B1049" t="s">
        <v>8412</v>
      </c>
      <c r="C1049">
        <v>1</v>
      </c>
      <c r="D1049" t="s">
        <v>8403</v>
      </c>
      <c r="E1049" t="s">
        <v>8220</v>
      </c>
      <c r="F1049" t="s">
        <v>8331</v>
      </c>
      <c r="G1049" t="s">
        <v>8332</v>
      </c>
    </row>
    <row r="1050" spans="1:7" x14ac:dyDescent="0.35">
      <c r="A1050">
        <v>15000</v>
      </c>
      <c r="B1050" t="s">
        <v>8406</v>
      </c>
      <c r="C1050">
        <v>212</v>
      </c>
      <c r="D1050" t="s">
        <v>8403</v>
      </c>
      <c r="E1050" t="s">
        <v>8220</v>
      </c>
      <c r="F1050" t="s">
        <v>8331</v>
      </c>
      <c r="G1050" t="s">
        <v>8332</v>
      </c>
    </row>
    <row r="1051" spans="1:7" x14ac:dyDescent="0.35">
      <c r="A1051">
        <v>12000</v>
      </c>
      <c r="B1051" t="s">
        <v>8405</v>
      </c>
      <c r="C1051">
        <v>0</v>
      </c>
      <c r="D1051" t="s">
        <v>8403</v>
      </c>
      <c r="E1051" t="s">
        <v>8220</v>
      </c>
      <c r="F1051" t="s">
        <v>8331</v>
      </c>
      <c r="G1051" t="s">
        <v>8332</v>
      </c>
    </row>
    <row r="1052" spans="1:7" x14ac:dyDescent="0.35">
      <c r="A1052">
        <v>2500</v>
      </c>
      <c r="B1052" t="s">
        <v>8412</v>
      </c>
      <c r="C1052">
        <v>0</v>
      </c>
      <c r="D1052" t="s">
        <v>8403</v>
      </c>
      <c r="E1052" t="s">
        <v>8220</v>
      </c>
      <c r="F1052" t="s">
        <v>8331</v>
      </c>
      <c r="G1052" t="s">
        <v>8332</v>
      </c>
    </row>
    <row r="1053" spans="1:7" x14ac:dyDescent="0.35">
      <c r="A1053">
        <v>500</v>
      </c>
      <c r="B1053" t="s">
        <v>8403</v>
      </c>
      <c r="C1053">
        <v>0</v>
      </c>
      <c r="D1053" t="s">
        <v>8403</v>
      </c>
      <c r="E1053" t="s">
        <v>8220</v>
      </c>
      <c r="F1053" t="s">
        <v>8331</v>
      </c>
      <c r="G1053" t="s">
        <v>8332</v>
      </c>
    </row>
    <row r="1054" spans="1:7" x14ac:dyDescent="0.35">
      <c r="A1054">
        <v>4336</v>
      </c>
      <c r="B1054" t="s">
        <v>8412</v>
      </c>
      <c r="C1054">
        <v>0</v>
      </c>
      <c r="D1054" t="s">
        <v>8403</v>
      </c>
      <c r="E1054" t="s">
        <v>8220</v>
      </c>
      <c r="F1054" t="s">
        <v>8331</v>
      </c>
      <c r="G1054" t="s">
        <v>8332</v>
      </c>
    </row>
    <row r="1055" spans="1:7" x14ac:dyDescent="0.35">
      <c r="A1055">
        <v>1500</v>
      </c>
      <c r="B1055" t="s">
        <v>8412</v>
      </c>
      <c r="C1055">
        <v>15</v>
      </c>
      <c r="D1055" t="s">
        <v>8403</v>
      </c>
      <c r="E1055" t="s">
        <v>8220</v>
      </c>
      <c r="F1055" t="s">
        <v>8331</v>
      </c>
      <c r="G1055" t="s">
        <v>8332</v>
      </c>
    </row>
    <row r="1056" spans="1:7" x14ac:dyDescent="0.35">
      <c r="A1056">
        <v>2500</v>
      </c>
      <c r="B1056" t="s">
        <v>8412</v>
      </c>
      <c r="C1056">
        <v>0</v>
      </c>
      <c r="D1056" t="s">
        <v>8403</v>
      </c>
      <c r="E1056" t="s">
        <v>8220</v>
      </c>
      <c r="F1056" t="s">
        <v>8331</v>
      </c>
      <c r="G1056" t="s">
        <v>8332</v>
      </c>
    </row>
    <row r="1057" spans="1:7" x14ac:dyDescent="0.35">
      <c r="A1057">
        <v>3500</v>
      </c>
      <c r="B1057" t="s">
        <v>8412</v>
      </c>
      <c r="C1057">
        <v>0</v>
      </c>
      <c r="D1057" t="s">
        <v>8403</v>
      </c>
      <c r="E1057" t="s">
        <v>8220</v>
      </c>
      <c r="F1057" t="s">
        <v>8331</v>
      </c>
      <c r="G1057" t="s">
        <v>8332</v>
      </c>
    </row>
    <row r="1058" spans="1:7" x14ac:dyDescent="0.35">
      <c r="A1058">
        <v>10000</v>
      </c>
      <c r="B1058" t="s">
        <v>8405</v>
      </c>
      <c r="C1058">
        <v>0</v>
      </c>
      <c r="D1058" t="s">
        <v>8403</v>
      </c>
      <c r="E1058" t="s">
        <v>8220</v>
      </c>
      <c r="F1058" t="s">
        <v>8331</v>
      </c>
      <c r="G1058" t="s">
        <v>8332</v>
      </c>
    </row>
    <row r="1059" spans="1:7" x14ac:dyDescent="0.35">
      <c r="A1059">
        <v>10000</v>
      </c>
      <c r="B1059" t="s">
        <v>8405</v>
      </c>
      <c r="C1059">
        <v>0</v>
      </c>
      <c r="D1059" t="s">
        <v>8403</v>
      </c>
      <c r="E1059" t="s">
        <v>8220</v>
      </c>
      <c r="F1059" t="s">
        <v>8331</v>
      </c>
      <c r="G1059" t="s">
        <v>8332</v>
      </c>
    </row>
    <row r="1060" spans="1:7" x14ac:dyDescent="0.35">
      <c r="A1060">
        <v>40000</v>
      </c>
      <c r="B1060" t="s">
        <v>8411</v>
      </c>
      <c r="C1060">
        <v>0</v>
      </c>
      <c r="D1060" t="s">
        <v>8403</v>
      </c>
      <c r="E1060" t="s">
        <v>8220</v>
      </c>
      <c r="F1060" t="s">
        <v>8331</v>
      </c>
      <c r="G1060" t="s">
        <v>8332</v>
      </c>
    </row>
    <row r="1061" spans="1:7" x14ac:dyDescent="0.35">
      <c r="A1061">
        <v>1100</v>
      </c>
      <c r="B1061" t="s">
        <v>8412</v>
      </c>
      <c r="C1061">
        <v>0</v>
      </c>
      <c r="D1061" t="s">
        <v>8403</v>
      </c>
      <c r="E1061" t="s">
        <v>8220</v>
      </c>
      <c r="F1061" t="s">
        <v>8331</v>
      </c>
      <c r="G1061" t="s">
        <v>8332</v>
      </c>
    </row>
    <row r="1062" spans="1:7" x14ac:dyDescent="0.35">
      <c r="A1062">
        <v>5000</v>
      </c>
      <c r="B1062" t="s">
        <v>8404</v>
      </c>
      <c r="C1062">
        <v>50</v>
      </c>
      <c r="D1062" t="s">
        <v>8403</v>
      </c>
      <c r="E1062" t="s">
        <v>8220</v>
      </c>
      <c r="F1062" t="s">
        <v>8331</v>
      </c>
      <c r="G1062" t="s">
        <v>8332</v>
      </c>
    </row>
    <row r="1063" spans="1:7" x14ac:dyDescent="0.35">
      <c r="A1063">
        <v>4000</v>
      </c>
      <c r="B1063" t="s">
        <v>8412</v>
      </c>
      <c r="C1063">
        <v>0</v>
      </c>
      <c r="D1063" t="s">
        <v>8403</v>
      </c>
      <c r="E1063" t="s">
        <v>8220</v>
      </c>
      <c r="F1063" t="s">
        <v>8331</v>
      </c>
      <c r="G1063" t="s">
        <v>8332</v>
      </c>
    </row>
    <row r="1064" spans="1:7" x14ac:dyDescent="0.35">
      <c r="A1064">
        <v>199</v>
      </c>
      <c r="B1064" t="s">
        <v>8403</v>
      </c>
      <c r="C1064">
        <v>190</v>
      </c>
      <c r="D1064" t="s">
        <v>8403</v>
      </c>
      <c r="E1064" t="s">
        <v>8220</v>
      </c>
      <c r="F1064" t="s">
        <v>8331</v>
      </c>
      <c r="G1064" t="s">
        <v>8332</v>
      </c>
    </row>
    <row r="1065" spans="1:7" x14ac:dyDescent="0.35">
      <c r="A1065">
        <v>1000</v>
      </c>
      <c r="B1065" t="s">
        <v>8412</v>
      </c>
      <c r="C1065">
        <v>0</v>
      </c>
      <c r="D1065" t="s">
        <v>8403</v>
      </c>
      <c r="E1065" t="s">
        <v>8220</v>
      </c>
      <c r="F1065" t="s">
        <v>8331</v>
      </c>
      <c r="G1065" t="s">
        <v>8332</v>
      </c>
    </row>
    <row r="1066" spans="1:7" x14ac:dyDescent="0.35">
      <c r="A1066">
        <v>90000</v>
      </c>
      <c r="B1066" t="s">
        <v>8402</v>
      </c>
      <c r="C1066">
        <v>8077</v>
      </c>
      <c r="D1066" t="s">
        <v>8404</v>
      </c>
      <c r="E1066" t="s">
        <v>8221</v>
      </c>
      <c r="F1066" t="s">
        <v>8333</v>
      </c>
      <c r="G1066" t="s">
        <v>8334</v>
      </c>
    </row>
    <row r="1067" spans="1:7" x14ac:dyDescent="0.35">
      <c r="A1067">
        <v>3000</v>
      </c>
      <c r="B1067" t="s">
        <v>8412</v>
      </c>
      <c r="C1067">
        <v>81</v>
      </c>
      <c r="D1067" t="s">
        <v>8403</v>
      </c>
      <c r="E1067" t="s">
        <v>8221</v>
      </c>
      <c r="F1067" t="s">
        <v>8333</v>
      </c>
      <c r="G1067" t="s">
        <v>8334</v>
      </c>
    </row>
    <row r="1068" spans="1:7" x14ac:dyDescent="0.35">
      <c r="A1068">
        <v>150000</v>
      </c>
      <c r="B1068" t="s">
        <v>8402</v>
      </c>
      <c r="C1068">
        <v>5051</v>
      </c>
      <c r="D1068" t="s">
        <v>8404</v>
      </c>
      <c r="E1068" t="s">
        <v>8221</v>
      </c>
      <c r="F1068" t="s">
        <v>8333</v>
      </c>
      <c r="G1068" t="s">
        <v>8334</v>
      </c>
    </row>
    <row r="1069" spans="1:7" x14ac:dyDescent="0.35">
      <c r="A1069">
        <v>500</v>
      </c>
      <c r="B1069" t="s">
        <v>8403</v>
      </c>
      <c r="C1069">
        <v>130</v>
      </c>
      <c r="D1069" t="s">
        <v>8403</v>
      </c>
      <c r="E1069" t="s">
        <v>8221</v>
      </c>
      <c r="F1069" t="s">
        <v>8333</v>
      </c>
      <c r="G1069" t="s">
        <v>8334</v>
      </c>
    </row>
    <row r="1070" spans="1:7" x14ac:dyDescent="0.35">
      <c r="A1070">
        <v>30000</v>
      </c>
      <c r="B1070" t="s">
        <v>8409</v>
      </c>
      <c r="C1070">
        <v>45</v>
      </c>
      <c r="D1070" t="s">
        <v>8403</v>
      </c>
      <c r="E1070" t="s">
        <v>8221</v>
      </c>
      <c r="F1070" t="s">
        <v>8333</v>
      </c>
      <c r="G1070" t="s">
        <v>8334</v>
      </c>
    </row>
    <row r="1071" spans="1:7" x14ac:dyDescent="0.35">
      <c r="A1071">
        <v>2200</v>
      </c>
      <c r="B1071" t="s">
        <v>8412</v>
      </c>
      <c r="C1071">
        <v>850</v>
      </c>
      <c r="D1071" t="s">
        <v>8403</v>
      </c>
      <c r="E1071" t="s">
        <v>8221</v>
      </c>
      <c r="F1071" t="s">
        <v>8333</v>
      </c>
      <c r="G1071" t="s">
        <v>8334</v>
      </c>
    </row>
    <row r="1072" spans="1:7" x14ac:dyDescent="0.35">
      <c r="A1072">
        <v>10000</v>
      </c>
      <c r="B1072" t="s">
        <v>8405</v>
      </c>
      <c r="C1072">
        <v>70</v>
      </c>
      <c r="D1072" t="s">
        <v>8403</v>
      </c>
      <c r="E1072" t="s">
        <v>8221</v>
      </c>
      <c r="F1072" t="s">
        <v>8333</v>
      </c>
      <c r="G1072" t="s">
        <v>8334</v>
      </c>
    </row>
    <row r="1073" spans="1:7" x14ac:dyDescent="0.35">
      <c r="A1073">
        <v>100</v>
      </c>
      <c r="B1073" t="s">
        <v>8403</v>
      </c>
      <c r="C1073">
        <v>0</v>
      </c>
      <c r="D1073" t="s">
        <v>8403</v>
      </c>
      <c r="E1073" t="s">
        <v>8221</v>
      </c>
      <c r="F1073" t="s">
        <v>8333</v>
      </c>
      <c r="G1073" t="s">
        <v>8334</v>
      </c>
    </row>
    <row r="1074" spans="1:7" x14ac:dyDescent="0.35">
      <c r="A1074">
        <v>75000</v>
      </c>
      <c r="B1074" t="s">
        <v>8402</v>
      </c>
      <c r="C1074">
        <v>51</v>
      </c>
      <c r="D1074" t="s">
        <v>8403</v>
      </c>
      <c r="E1074" t="s">
        <v>8221</v>
      </c>
      <c r="F1074" t="s">
        <v>8333</v>
      </c>
      <c r="G1074" t="s">
        <v>8334</v>
      </c>
    </row>
    <row r="1075" spans="1:7" x14ac:dyDescent="0.35">
      <c r="A1075">
        <v>750</v>
      </c>
      <c r="B1075" t="s">
        <v>8403</v>
      </c>
      <c r="C1075">
        <v>10</v>
      </c>
      <c r="D1075" t="s">
        <v>8403</v>
      </c>
      <c r="E1075" t="s">
        <v>8221</v>
      </c>
      <c r="F1075" t="s">
        <v>8333</v>
      </c>
      <c r="G1075" t="s">
        <v>8334</v>
      </c>
    </row>
    <row r="1076" spans="1:7" x14ac:dyDescent="0.35">
      <c r="A1076">
        <v>54000</v>
      </c>
      <c r="B1076" t="s">
        <v>8402</v>
      </c>
      <c r="C1076">
        <v>3407</v>
      </c>
      <c r="D1076" t="s">
        <v>8412</v>
      </c>
      <c r="E1076" t="s">
        <v>8221</v>
      </c>
      <c r="F1076" t="s">
        <v>8333</v>
      </c>
      <c r="G1076" t="s">
        <v>8334</v>
      </c>
    </row>
    <row r="1077" spans="1:7" x14ac:dyDescent="0.35">
      <c r="A1077">
        <v>1000</v>
      </c>
      <c r="B1077" t="s">
        <v>8412</v>
      </c>
      <c r="C1077">
        <v>45</v>
      </c>
      <c r="D1077" t="s">
        <v>8403</v>
      </c>
      <c r="E1077" t="s">
        <v>8221</v>
      </c>
      <c r="F1077" t="s">
        <v>8333</v>
      </c>
      <c r="G1077" t="s">
        <v>8334</v>
      </c>
    </row>
    <row r="1078" spans="1:7" x14ac:dyDescent="0.35">
      <c r="A1078">
        <v>75000</v>
      </c>
      <c r="B1078" t="s">
        <v>8402</v>
      </c>
      <c r="C1078">
        <v>47074</v>
      </c>
      <c r="D1078" t="s">
        <v>8413</v>
      </c>
      <c r="E1078" t="s">
        <v>8221</v>
      </c>
      <c r="F1078" t="s">
        <v>8333</v>
      </c>
      <c r="G1078" t="s">
        <v>8334</v>
      </c>
    </row>
    <row r="1079" spans="1:7" x14ac:dyDescent="0.35">
      <c r="A1079">
        <v>25000</v>
      </c>
      <c r="B1079" t="s">
        <v>8408</v>
      </c>
      <c r="C1079">
        <v>7344</v>
      </c>
      <c r="D1079" t="s">
        <v>8404</v>
      </c>
      <c r="E1079" t="s">
        <v>8221</v>
      </c>
      <c r="F1079" t="s">
        <v>8333</v>
      </c>
      <c r="G1079" t="s">
        <v>8334</v>
      </c>
    </row>
    <row r="1080" spans="1:7" x14ac:dyDescent="0.35">
      <c r="A1080">
        <v>600</v>
      </c>
      <c r="B1080" t="s">
        <v>8403</v>
      </c>
      <c r="C1080">
        <v>45</v>
      </c>
      <c r="D1080" t="s">
        <v>8403</v>
      </c>
      <c r="E1080" t="s">
        <v>8221</v>
      </c>
      <c r="F1080" t="s">
        <v>8333</v>
      </c>
      <c r="G1080" t="s">
        <v>8334</v>
      </c>
    </row>
    <row r="1081" spans="1:7" x14ac:dyDescent="0.35">
      <c r="A1081">
        <v>26000</v>
      </c>
      <c r="B1081" t="s">
        <v>8408</v>
      </c>
      <c r="C1081">
        <v>678</v>
      </c>
      <c r="D1081" t="s">
        <v>8403</v>
      </c>
      <c r="E1081" t="s">
        <v>8221</v>
      </c>
      <c r="F1081" t="s">
        <v>8333</v>
      </c>
      <c r="G1081" t="s">
        <v>8334</v>
      </c>
    </row>
    <row r="1082" spans="1:7" x14ac:dyDescent="0.35">
      <c r="A1082">
        <v>20000</v>
      </c>
      <c r="B1082" t="s">
        <v>8407</v>
      </c>
      <c r="C1082">
        <v>1821</v>
      </c>
      <c r="D1082" t="s">
        <v>8412</v>
      </c>
      <c r="E1082" t="s">
        <v>8221</v>
      </c>
      <c r="F1082" t="s">
        <v>8333</v>
      </c>
      <c r="G1082" t="s">
        <v>8334</v>
      </c>
    </row>
    <row r="1083" spans="1:7" x14ac:dyDescent="0.35">
      <c r="A1083">
        <v>68000</v>
      </c>
      <c r="B1083" t="s">
        <v>8402</v>
      </c>
      <c r="C1083">
        <v>12</v>
      </c>
      <c r="D1083" t="s">
        <v>8403</v>
      </c>
      <c r="E1083" t="s">
        <v>8221</v>
      </c>
      <c r="F1083" t="s">
        <v>8333</v>
      </c>
      <c r="G1083" t="s">
        <v>8334</v>
      </c>
    </row>
    <row r="1084" spans="1:7" x14ac:dyDescent="0.35">
      <c r="A1084">
        <v>10000</v>
      </c>
      <c r="B1084" t="s">
        <v>8405</v>
      </c>
      <c r="C1084">
        <v>56</v>
      </c>
      <c r="D1084" t="s">
        <v>8403</v>
      </c>
      <c r="E1084" t="s">
        <v>8221</v>
      </c>
      <c r="F1084" t="s">
        <v>8333</v>
      </c>
      <c r="G1084" t="s">
        <v>8334</v>
      </c>
    </row>
    <row r="1085" spans="1:7" x14ac:dyDescent="0.35">
      <c r="A1085">
        <v>50000</v>
      </c>
      <c r="B1085" t="s">
        <v>8402</v>
      </c>
      <c r="C1085">
        <v>410</v>
      </c>
      <c r="D1085" t="s">
        <v>8403</v>
      </c>
      <c r="E1085" t="s">
        <v>8221</v>
      </c>
      <c r="F1085" t="s">
        <v>8333</v>
      </c>
      <c r="G1085" t="s">
        <v>8334</v>
      </c>
    </row>
    <row r="1086" spans="1:7" x14ac:dyDescent="0.35">
      <c r="A1086">
        <v>550</v>
      </c>
      <c r="B1086" t="s">
        <v>8403</v>
      </c>
      <c r="C1086">
        <v>0</v>
      </c>
      <c r="D1086" t="s">
        <v>8403</v>
      </c>
      <c r="E1086" t="s">
        <v>8221</v>
      </c>
      <c r="F1086" t="s">
        <v>8333</v>
      </c>
      <c r="G1086" t="s">
        <v>8334</v>
      </c>
    </row>
    <row r="1087" spans="1:7" x14ac:dyDescent="0.35">
      <c r="A1087">
        <v>30000</v>
      </c>
      <c r="B1087" t="s">
        <v>8409</v>
      </c>
      <c r="C1087">
        <v>1026</v>
      </c>
      <c r="D1087" t="s">
        <v>8412</v>
      </c>
      <c r="E1087" t="s">
        <v>8221</v>
      </c>
      <c r="F1087" t="s">
        <v>8333</v>
      </c>
      <c r="G1087" t="s">
        <v>8334</v>
      </c>
    </row>
    <row r="1088" spans="1:7" x14ac:dyDescent="0.35">
      <c r="A1088">
        <v>18000</v>
      </c>
      <c r="B1088" t="s">
        <v>8406</v>
      </c>
      <c r="C1088">
        <v>15</v>
      </c>
      <c r="D1088" t="s">
        <v>8403</v>
      </c>
      <c r="E1088" t="s">
        <v>8221</v>
      </c>
      <c r="F1088" t="s">
        <v>8333</v>
      </c>
      <c r="G1088" t="s">
        <v>8334</v>
      </c>
    </row>
    <row r="1089" spans="1:7" x14ac:dyDescent="0.35">
      <c r="A1089">
        <v>1100</v>
      </c>
      <c r="B1089" t="s">
        <v>8412</v>
      </c>
      <c r="C1089">
        <v>0</v>
      </c>
      <c r="D1089" t="s">
        <v>8403</v>
      </c>
      <c r="E1089" t="s">
        <v>8221</v>
      </c>
      <c r="F1089" t="s">
        <v>8333</v>
      </c>
      <c r="G1089" t="s">
        <v>8334</v>
      </c>
    </row>
    <row r="1090" spans="1:7" x14ac:dyDescent="0.35">
      <c r="A1090">
        <v>45000</v>
      </c>
      <c r="B1090" t="s">
        <v>8413</v>
      </c>
      <c r="C1090">
        <v>6382.34</v>
      </c>
      <c r="D1090" t="s">
        <v>8404</v>
      </c>
      <c r="E1090" t="s">
        <v>8221</v>
      </c>
      <c r="F1090" t="s">
        <v>8333</v>
      </c>
      <c r="G1090" t="s">
        <v>8334</v>
      </c>
    </row>
    <row r="1091" spans="1:7" x14ac:dyDescent="0.35">
      <c r="A1091">
        <v>15000</v>
      </c>
      <c r="B1091" t="s">
        <v>8406</v>
      </c>
      <c r="C1091">
        <v>1174</v>
      </c>
      <c r="D1091" t="s">
        <v>8412</v>
      </c>
      <c r="E1091" t="s">
        <v>8221</v>
      </c>
      <c r="F1091" t="s">
        <v>8333</v>
      </c>
      <c r="G1091" t="s">
        <v>8334</v>
      </c>
    </row>
    <row r="1092" spans="1:7" x14ac:dyDescent="0.35">
      <c r="A1092">
        <v>12999</v>
      </c>
      <c r="B1092" t="s">
        <v>8405</v>
      </c>
      <c r="C1092">
        <v>5</v>
      </c>
      <c r="D1092" t="s">
        <v>8403</v>
      </c>
      <c r="E1092" t="s">
        <v>8221</v>
      </c>
      <c r="F1092" t="s">
        <v>8333</v>
      </c>
      <c r="G1092" t="s">
        <v>8334</v>
      </c>
    </row>
    <row r="1093" spans="1:7" x14ac:dyDescent="0.35">
      <c r="A1093">
        <v>200</v>
      </c>
      <c r="B1093" t="s">
        <v>8403</v>
      </c>
      <c r="C1093">
        <v>25</v>
      </c>
      <c r="D1093" t="s">
        <v>8403</v>
      </c>
      <c r="E1093" t="s">
        <v>8221</v>
      </c>
      <c r="F1093" t="s">
        <v>8333</v>
      </c>
      <c r="G1093" t="s">
        <v>8334</v>
      </c>
    </row>
    <row r="1094" spans="1:7" x14ac:dyDescent="0.35">
      <c r="A1094">
        <v>2000</v>
      </c>
      <c r="B1094" t="s">
        <v>8412</v>
      </c>
      <c r="C1094">
        <v>21</v>
      </c>
      <c r="D1094" t="s">
        <v>8403</v>
      </c>
      <c r="E1094" t="s">
        <v>8221</v>
      </c>
      <c r="F1094" t="s">
        <v>8333</v>
      </c>
      <c r="G1094" t="s">
        <v>8334</v>
      </c>
    </row>
    <row r="1095" spans="1:7" x14ac:dyDescent="0.35">
      <c r="A1095">
        <v>300</v>
      </c>
      <c r="B1095" t="s">
        <v>8403</v>
      </c>
      <c r="C1095">
        <v>42.25</v>
      </c>
      <c r="D1095" t="s">
        <v>8403</v>
      </c>
      <c r="E1095" t="s">
        <v>8221</v>
      </c>
      <c r="F1095" t="s">
        <v>8333</v>
      </c>
      <c r="G1095" t="s">
        <v>8334</v>
      </c>
    </row>
    <row r="1096" spans="1:7" x14ac:dyDescent="0.35">
      <c r="A1096">
        <v>18000</v>
      </c>
      <c r="B1096" t="s">
        <v>8406</v>
      </c>
      <c r="C1096">
        <v>3294.01</v>
      </c>
      <c r="D1096" t="s">
        <v>8412</v>
      </c>
      <c r="E1096" t="s">
        <v>8221</v>
      </c>
      <c r="F1096" t="s">
        <v>8333</v>
      </c>
      <c r="G1096" t="s">
        <v>8334</v>
      </c>
    </row>
    <row r="1097" spans="1:7" x14ac:dyDescent="0.35">
      <c r="A1097">
        <v>500000</v>
      </c>
      <c r="B1097" t="s">
        <v>8402</v>
      </c>
      <c r="C1097">
        <v>25174</v>
      </c>
      <c r="D1097" t="s">
        <v>8408</v>
      </c>
      <c r="E1097" t="s">
        <v>8221</v>
      </c>
      <c r="F1097" t="s">
        <v>8333</v>
      </c>
      <c r="G1097" t="s">
        <v>8334</v>
      </c>
    </row>
    <row r="1098" spans="1:7" x14ac:dyDescent="0.35">
      <c r="A1098">
        <v>12000</v>
      </c>
      <c r="B1098" t="s">
        <v>8405</v>
      </c>
      <c r="C1098">
        <v>2152</v>
      </c>
      <c r="D1098" t="s">
        <v>8412</v>
      </c>
      <c r="E1098" t="s">
        <v>8221</v>
      </c>
      <c r="F1098" t="s">
        <v>8333</v>
      </c>
      <c r="G1098" t="s">
        <v>8334</v>
      </c>
    </row>
    <row r="1099" spans="1:7" x14ac:dyDescent="0.35">
      <c r="A1099">
        <v>100000</v>
      </c>
      <c r="B1099" t="s">
        <v>8402</v>
      </c>
      <c r="C1099">
        <v>47</v>
      </c>
      <c r="D1099" t="s">
        <v>8403</v>
      </c>
      <c r="E1099" t="s">
        <v>8221</v>
      </c>
      <c r="F1099" t="s">
        <v>8333</v>
      </c>
      <c r="G1099" t="s">
        <v>8334</v>
      </c>
    </row>
    <row r="1100" spans="1:7" x14ac:dyDescent="0.35">
      <c r="A1100">
        <v>25000</v>
      </c>
      <c r="B1100" t="s">
        <v>8408</v>
      </c>
      <c r="C1100">
        <v>1803</v>
      </c>
      <c r="D1100" t="s">
        <v>8412</v>
      </c>
      <c r="E1100" t="s">
        <v>8221</v>
      </c>
      <c r="F1100" t="s">
        <v>8333</v>
      </c>
      <c r="G1100" t="s">
        <v>8334</v>
      </c>
    </row>
    <row r="1101" spans="1:7" x14ac:dyDescent="0.35">
      <c r="A1101">
        <v>5000</v>
      </c>
      <c r="B1101" t="s">
        <v>8404</v>
      </c>
      <c r="C1101">
        <v>25</v>
      </c>
      <c r="D1101" t="s">
        <v>8403</v>
      </c>
      <c r="E1101" t="s">
        <v>8221</v>
      </c>
      <c r="F1101" t="s">
        <v>8333</v>
      </c>
      <c r="G1101" t="s">
        <v>8334</v>
      </c>
    </row>
    <row r="1102" spans="1:7" x14ac:dyDescent="0.35">
      <c r="A1102">
        <v>4000</v>
      </c>
      <c r="B1102" t="s">
        <v>8412</v>
      </c>
      <c r="C1102">
        <v>100</v>
      </c>
      <c r="D1102" t="s">
        <v>8403</v>
      </c>
      <c r="E1102" t="s">
        <v>8221</v>
      </c>
      <c r="F1102" t="s">
        <v>8333</v>
      </c>
      <c r="G1102" t="s">
        <v>8334</v>
      </c>
    </row>
    <row r="1103" spans="1:7" x14ac:dyDescent="0.35">
      <c r="A1103">
        <v>100000</v>
      </c>
      <c r="B1103" t="s">
        <v>8402</v>
      </c>
      <c r="C1103">
        <v>41</v>
      </c>
      <c r="D1103" t="s">
        <v>8403</v>
      </c>
      <c r="E1103" t="s">
        <v>8221</v>
      </c>
      <c r="F1103" t="s">
        <v>8333</v>
      </c>
      <c r="G1103" t="s">
        <v>8334</v>
      </c>
    </row>
    <row r="1104" spans="1:7" x14ac:dyDescent="0.35">
      <c r="A1104">
        <v>8000</v>
      </c>
      <c r="B1104" t="s">
        <v>8404</v>
      </c>
      <c r="C1104">
        <v>425</v>
      </c>
      <c r="D1104" t="s">
        <v>8403</v>
      </c>
      <c r="E1104" t="s">
        <v>8221</v>
      </c>
      <c r="F1104" t="s">
        <v>8333</v>
      </c>
      <c r="G1104" t="s">
        <v>8334</v>
      </c>
    </row>
    <row r="1105" spans="1:7" x14ac:dyDescent="0.35">
      <c r="A1105">
        <v>15000</v>
      </c>
      <c r="B1105" t="s">
        <v>8406</v>
      </c>
      <c r="C1105">
        <v>243</v>
      </c>
      <c r="D1105" t="s">
        <v>8403</v>
      </c>
      <c r="E1105" t="s">
        <v>8221</v>
      </c>
      <c r="F1105" t="s">
        <v>8333</v>
      </c>
      <c r="G1105" t="s">
        <v>8334</v>
      </c>
    </row>
    <row r="1106" spans="1:7" x14ac:dyDescent="0.35">
      <c r="A1106">
        <v>60000</v>
      </c>
      <c r="B1106" t="s">
        <v>8402</v>
      </c>
      <c r="C1106">
        <v>2971</v>
      </c>
      <c r="D1106" t="s">
        <v>8412</v>
      </c>
      <c r="E1106" t="s">
        <v>8221</v>
      </c>
      <c r="F1106" t="s">
        <v>8333</v>
      </c>
      <c r="G1106" t="s">
        <v>8334</v>
      </c>
    </row>
    <row r="1107" spans="1:7" x14ac:dyDescent="0.35">
      <c r="A1107">
        <v>900000</v>
      </c>
      <c r="B1107" t="s">
        <v>8402</v>
      </c>
      <c r="C1107">
        <v>1431</v>
      </c>
      <c r="D1107" t="s">
        <v>8412</v>
      </c>
      <c r="E1107" t="s">
        <v>8221</v>
      </c>
      <c r="F1107" t="s">
        <v>8333</v>
      </c>
      <c r="G1107" t="s">
        <v>8334</v>
      </c>
    </row>
    <row r="1108" spans="1:7" x14ac:dyDescent="0.35">
      <c r="A1108">
        <v>400</v>
      </c>
      <c r="B1108" t="s">
        <v>8403</v>
      </c>
      <c r="C1108">
        <v>165</v>
      </c>
      <c r="D1108" t="s">
        <v>8403</v>
      </c>
      <c r="E1108" t="s">
        <v>8221</v>
      </c>
      <c r="F1108" t="s">
        <v>8333</v>
      </c>
      <c r="G1108" t="s">
        <v>8334</v>
      </c>
    </row>
    <row r="1109" spans="1:7" x14ac:dyDescent="0.35">
      <c r="A1109">
        <v>10000</v>
      </c>
      <c r="B1109" t="s">
        <v>8405</v>
      </c>
      <c r="C1109">
        <v>0</v>
      </c>
      <c r="D1109" t="s">
        <v>8403</v>
      </c>
      <c r="E1109" t="s">
        <v>8221</v>
      </c>
      <c r="F1109" t="s">
        <v>8333</v>
      </c>
      <c r="G1109" t="s">
        <v>8334</v>
      </c>
    </row>
    <row r="1110" spans="1:7" x14ac:dyDescent="0.35">
      <c r="A1110">
        <v>25000</v>
      </c>
      <c r="B1110" t="s">
        <v>8408</v>
      </c>
      <c r="C1110">
        <v>732.5</v>
      </c>
      <c r="D1110" t="s">
        <v>8403</v>
      </c>
      <c r="E1110" t="s">
        <v>8221</v>
      </c>
      <c r="F1110" t="s">
        <v>8333</v>
      </c>
      <c r="G1110" t="s">
        <v>8334</v>
      </c>
    </row>
    <row r="1111" spans="1:7" x14ac:dyDescent="0.35">
      <c r="A1111">
        <v>10000</v>
      </c>
      <c r="B1111" t="s">
        <v>8405</v>
      </c>
      <c r="C1111">
        <v>45</v>
      </c>
      <c r="D1111" t="s">
        <v>8403</v>
      </c>
      <c r="E1111" t="s">
        <v>8221</v>
      </c>
      <c r="F1111" t="s">
        <v>8333</v>
      </c>
      <c r="G1111" t="s">
        <v>8334</v>
      </c>
    </row>
    <row r="1112" spans="1:7" x14ac:dyDescent="0.35">
      <c r="A1112">
        <v>50000</v>
      </c>
      <c r="B1112" t="s">
        <v>8402</v>
      </c>
      <c r="C1112">
        <v>255</v>
      </c>
      <c r="D1112" t="s">
        <v>8403</v>
      </c>
      <c r="E1112" t="s">
        <v>8221</v>
      </c>
      <c r="F1112" t="s">
        <v>8333</v>
      </c>
      <c r="G1112" t="s">
        <v>8334</v>
      </c>
    </row>
    <row r="1113" spans="1:7" x14ac:dyDescent="0.35">
      <c r="A1113">
        <v>2500</v>
      </c>
      <c r="B1113" t="s">
        <v>8412</v>
      </c>
      <c r="C1113">
        <v>1</v>
      </c>
      <c r="D1113" t="s">
        <v>8403</v>
      </c>
      <c r="E1113" t="s">
        <v>8221</v>
      </c>
      <c r="F1113" t="s">
        <v>8333</v>
      </c>
      <c r="G1113" t="s">
        <v>8334</v>
      </c>
    </row>
    <row r="1114" spans="1:7" x14ac:dyDescent="0.35">
      <c r="A1114">
        <v>88000</v>
      </c>
      <c r="B1114" t="s">
        <v>8402</v>
      </c>
      <c r="C1114">
        <v>31272.92</v>
      </c>
      <c r="D1114" t="s">
        <v>8409</v>
      </c>
      <c r="E1114" t="s">
        <v>8221</v>
      </c>
      <c r="F1114" t="s">
        <v>8333</v>
      </c>
      <c r="G1114" t="s">
        <v>8334</v>
      </c>
    </row>
    <row r="1115" spans="1:7" x14ac:dyDescent="0.35">
      <c r="A1115">
        <v>1000</v>
      </c>
      <c r="B1115" t="s">
        <v>8412</v>
      </c>
      <c r="C1115">
        <v>5</v>
      </c>
      <c r="D1115" t="s">
        <v>8403</v>
      </c>
      <c r="E1115" t="s">
        <v>8221</v>
      </c>
      <c r="F1115" t="s">
        <v>8333</v>
      </c>
      <c r="G1115" t="s">
        <v>8334</v>
      </c>
    </row>
    <row r="1116" spans="1:7" x14ac:dyDescent="0.35">
      <c r="A1116">
        <v>6000</v>
      </c>
      <c r="B1116" t="s">
        <v>8404</v>
      </c>
      <c r="C1116">
        <v>10</v>
      </c>
      <c r="D1116" t="s">
        <v>8403</v>
      </c>
      <c r="E1116" t="s">
        <v>8221</v>
      </c>
      <c r="F1116" t="s">
        <v>8333</v>
      </c>
      <c r="G1116" t="s">
        <v>8334</v>
      </c>
    </row>
    <row r="1117" spans="1:7" x14ac:dyDescent="0.35">
      <c r="A1117">
        <v>40000</v>
      </c>
      <c r="B1117" t="s">
        <v>8411</v>
      </c>
      <c r="C1117">
        <v>53</v>
      </c>
      <c r="D1117" t="s">
        <v>8403</v>
      </c>
      <c r="E1117" t="s">
        <v>8221</v>
      </c>
      <c r="F1117" t="s">
        <v>8333</v>
      </c>
      <c r="G1117" t="s">
        <v>8334</v>
      </c>
    </row>
    <row r="1118" spans="1:7" x14ac:dyDescent="0.35">
      <c r="A1118">
        <v>500000</v>
      </c>
      <c r="B1118" t="s">
        <v>8402</v>
      </c>
      <c r="C1118">
        <v>178.52</v>
      </c>
      <c r="D1118" t="s">
        <v>8403</v>
      </c>
      <c r="E1118" t="s">
        <v>8221</v>
      </c>
      <c r="F1118" t="s">
        <v>8333</v>
      </c>
      <c r="G1118" t="s">
        <v>8334</v>
      </c>
    </row>
    <row r="1119" spans="1:7" x14ac:dyDescent="0.35">
      <c r="A1119">
        <v>1000</v>
      </c>
      <c r="B1119" t="s">
        <v>8412</v>
      </c>
      <c r="C1119">
        <v>83</v>
      </c>
      <c r="D1119" t="s">
        <v>8403</v>
      </c>
      <c r="E1119" t="s">
        <v>8221</v>
      </c>
      <c r="F1119" t="s">
        <v>8333</v>
      </c>
      <c r="G1119" t="s">
        <v>8334</v>
      </c>
    </row>
    <row r="1120" spans="1:7" x14ac:dyDescent="0.35">
      <c r="A1120">
        <v>4500</v>
      </c>
      <c r="B1120" t="s">
        <v>8412</v>
      </c>
      <c r="C1120">
        <v>109</v>
      </c>
      <c r="D1120" t="s">
        <v>8403</v>
      </c>
      <c r="E1120" t="s">
        <v>8221</v>
      </c>
      <c r="F1120" t="s">
        <v>8333</v>
      </c>
      <c r="G1120" t="s">
        <v>8334</v>
      </c>
    </row>
    <row r="1121" spans="1:7" x14ac:dyDescent="0.35">
      <c r="A1121">
        <v>2100</v>
      </c>
      <c r="B1121" t="s">
        <v>8412</v>
      </c>
      <c r="C1121">
        <v>5</v>
      </c>
      <c r="D1121" t="s">
        <v>8403</v>
      </c>
      <c r="E1121" t="s">
        <v>8221</v>
      </c>
      <c r="F1121" t="s">
        <v>8333</v>
      </c>
      <c r="G1121" t="s">
        <v>8334</v>
      </c>
    </row>
    <row r="1122" spans="1:7" x14ac:dyDescent="0.35">
      <c r="A1122">
        <v>25000</v>
      </c>
      <c r="B1122" t="s">
        <v>8408</v>
      </c>
      <c r="C1122">
        <v>0</v>
      </c>
      <c r="D1122" t="s">
        <v>8403</v>
      </c>
      <c r="E1122" t="s">
        <v>8221</v>
      </c>
      <c r="F1122" t="s">
        <v>8333</v>
      </c>
      <c r="G1122" t="s">
        <v>8334</v>
      </c>
    </row>
    <row r="1123" spans="1:7" x14ac:dyDescent="0.35">
      <c r="A1123">
        <v>250000</v>
      </c>
      <c r="B1123" t="s">
        <v>8402</v>
      </c>
      <c r="C1123">
        <v>29</v>
      </c>
      <c r="D1123" t="s">
        <v>8403</v>
      </c>
      <c r="E1123" t="s">
        <v>8221</v>
      </c>
      <c r="F1123" t="s">
        <v>8333</v>
      </c>
      <c r="G1123" t="s">
        <v>8334</v>
      </c>
    </row>
    <row r="1124" spans="1:7" x14ac:dyDescent="0.35">
      <c r="A1124">
        <v>3200</v>
      </c>
      <c r="B1124" t="s">
        <v>8412</v>
      </c>
      <c r="C1124">
        <v>0</v>
      </c>
      <c r="D1124" t="s">
        <v>8403</v>
      </c>
      <c r="E1124" t="s">
        <v>8221</v>
      </c>
      <c r="F1124" t="s">
        <v>8333</v>
      </c>
      <c r="G1124" t="s">
        <v>8334</v>
      </c>
    </row>
    <row r="1125" spans="1:7" x14ac:dyDescent="0.35">
      <c r="A1125">
        <v>5000</v>
      </c>
      <c r="B1125" t="s">
        <v>8404</v>
      </c>
      <c r="C1125">
        <v>11</v>
      </c>
      <c r="D1125" t="s">
        <v>8403</v>
      </c>
      <c r="E1125" t="s">
        <v>8221</v>
      </c>
      <c r="F1125" t="s">
        <v>8333</v>
      </c>
      <c r="G1125" t="s">
        <v>8334</v>
      </c>
    </row>
    <row r="1126" spans="1:7" x14ac:dyDescent="0.35">
      <c r="A1126">
        <v>90000</v>
      </c>
      <c r="B1126" t="s">
        <v>8402</v>
      </c>
      <c r="C1126">
        <v>425</v>
      </c>
      <c r="D1126" t="s">
        <v>8403</v>
      </c>
      <c r="E1126" t="s">
        <v>8221</v>
      </c>
      <c r="F1126" t="s">
        <v>8333</v>
      </c>
      <c r="G1126" t="s">
        <v>8335</v>
      </c>
    </row>
    <row r="1127" spans="1:7" x14ac:dyDescent="0.35">
      <c r="A1127">
        <v>3000</v>
      </c>
      <c r="B1127" t="s">
        <v>8412</v>
      </c>
      <c r="C1127">
        <v>0</v>
      </c>
      <c r="D1127" t="s">
        <v>8403</v>
      </c>
      <c r="E1127" t="s">
        <v>8221</v>
      </c>
      <c r="F1127" t="s">
        <v>8333</v>
      </c>
      <c r="G1127" t="s">
        <v>8335</v>
      </c>
    </row>
    <row r="1128" spans="1:7" x14ac:dyDescent="0.35">
      <c r="A1128">
        <v>2000</v>
      </c>
      <c r="B1128" t="s">
        <v>8412</v>
      </c>
      <c r="C1128">
        <v>10</v>
      </c>
      <c r="D1128" t="s">
        <v>8403</v>
      </c>
      <c r="E1128" t="s">
        <v>8221</v>
      </c>
      <c r="F1128" t="s">
        <v>8333</v>
      </c>
      <c r="G1128" t="s">
        <v>8335</v>
      </c>
    </row>
    <row r="1129" spans="1:7" x14ac:dyDescent="0.35">
      <c r="A1129">
        <v>35000</v>
      </c>
      <c r="B1129" t="s">
        <v>8410</v>
      </c>
      <c r="C1129">
        <v>585</v>
      </c>
      <c r="D1129" t="s">
        <v>8403</v>
      </c>
      <c r="E1129" t="s">
        <v>8221</v>
      </c>
      <c r="F1129" t="s">
        <v>8333</v>
      </c>
      <c r="G1129" t="s">
        <v>8335</v>
      </c>
    </row>
    <row r="1130" spans="1:7" x14ac:dyDescent="0.35">
      <c r="A1130">
        <v>1000</v>
      </c>
      <c r="B1130" t="s">
        <v>8412</v>
      </c>
      <c r="C1130">
        <v>1</v>
      </c>
      <c r="D1130" t="s">
        <v>8403</v>
      </c>
      <c r="E1130" t="s">
        <v>8221</v>
      </c>
      <c r="F1130" t="s">
        <v>8333</v>
      </c>
      <c r="G1130" t="s">
        <v>8335</v>
      </c>
    </row>
    <row r="1131" spans="1:7" x14ac:dyDescent="0.35">
      <c r="A1131">
        <v>20000</v>
      </c>
      <c r="B1131" t="s">
        <v>8407</v>
      </c>
      <c r="C1131">
        <v>21</v>
      </c>
      <c r="D1131" t="s">
        <v>8403</v>
      </c>
      <c r="E1131" t="s">
        <v>8221</v>
      </c>
      <c r="F1131" t="s">
        <v>8333</v>
      </c>
      <c r="G1131" t="s">
        <v>8335</v>
      </c>
    </row>
    <row r="1132" spans="1:7" x14ac:dyDescent="0.35">
      <c r="A1132">
        <v>5000</v>
      </c>
      <c r="B1132" t="s">
        <v>8404</v>
      </c>
      <c r="C1132">
        <v>11</v>
      </c>
      <c r="D1132" t="s">
        <v>8403</v>
      </c>
      <c r="E1132" t="s">
        <v>8221</v>
      </c>
      <c r="F1132" t="s">
        <v>8333</v>
      </c>
      <c r="G1132" t="s">
        <v>8335</v>
      </c>
    </row>
    <row r="1133" spans="1:7" x14ac:dyDescent="0.35">
      <c r="A1133">
        <v>40000</v>
      </c>
      <c r="B1133" t="s">
        <v>8411</v>
      </c>
      <c r="C1133">
        <v>0</v>
      </c>
      <c r="D1133" t="s">
        <v>8403</v>
      </c>
      <c r="E1133" t="s">
        <v>8221</v>
      </c>
      <c r="F1133" t="s">
        <v>8333</v>
      </c>
      <c r="G1133" t="s">
        <v>8335</v>
      </c>
    </row>
    <row r="1134" spans="1:7" x14ac:dyDescent="0.35">
      <c r="A1134">
        <v>10000</v>
      </c>
      <c r="B1134" t="s">
        <v>8405</v>
      </c>
      <c r="C1134">
        <v>1438</v>
      </c>
      <c r="D1134" t="s">
        <v>8412</v>
      </c>
      <c r="E1134" t="s">
        <v>8221</v>
      </c>
      <c r="F1134" t="s">
        <v>8333</v>
      </c>
      <c r="G1134" t="s">
        <v>8335</v>
      </c>
    </row>
    <row r="1135" spans="1:7" x14ac:dyDescent="0.35">
      <c r="A1135">
        <v>3000</v>
      </c>
      <c r="B1135" t="s">
        <v>8412</v>
      </c>
      <c r="C1135">
        <v>20</v>
      </c>
      <c r="D1135" t="s">
        <v>8403</v>
      </c>
      <c r="E1135" t="s">
        <v>8221</v>
      </c>
      <c r="F1135" t="s">
        <v>8333</v>
      </c>
      <c r="G1135" t="s">
        <v>8335</v>
      </c>
    </row>
    <row r="1136" spans="1:7" x14ac:dyDescent="0.35">
      <c r="A1136">
        <v>25000</v>
      </c>
      <c r="B1136" t="s">
        <v>8408</v>
      </c>
      <c r="C1136">
        <v>1</v>
      </c>
      <c r="D1136" t="s">
        <v>8403</v>
      </c>
      <c r="E1136" t="s">
        <v>8221</v>
      </c>
      <c r="F1136" t="s">
        <v>8333</v>
      </c>
      <c r="G1136" t="s">
        <v>8335</v>
      </c>
    </row>
    <row r="1137" spans="1:7" x14ac:dyDescent="0.35">
      <c r="A1137">
        <v>1000</v>
      </c>
      <c r="B1137" t="s">
        <v>8412</v>
      </c>
      <c r="C1137">
        <v>50</v>
      </c>
      <c r="D1137" t="s">
        <v>8403</v>
      </c>
      <c r="E1137" t="s">
        <v>8221</v>
      </c>
      <c r="F1137" t="s">
        <v>8333</v>
      </c>
      <c r="G1137" t="s">
        <v>8335</v>
      </c>
    </row>
    <row r="1138" spans="1:7" x14ac:dyDescent="0.35">
      <c r="A1138">
        <v>4190</v>
      </c>
      <c r="B1138" t="s">
        <v>8412</v>
      </c>
      <c r="C1138">
        <v>270</v>
      </c>
      <c r="D1138" t="s">
        <v>8403</v>
      </c>
      <c r="E1138" t="s">
        <v>8221</v>
      </c>
      <c r="F1138" t="s">
        <v>8333</v>
      </c>
      <c r="G1138" t="s">
        <v>8335</v>
      </c>
    </row>
    <row r="1139" spans="1:7" x14ac:dyDescent="0.35">
      <c r="A1139">
        <v>25000</v>
      </c>
      <c r="B1139" t="s">
        <v>8408</v>
      </c>
      <c r="C1139">
        <v>9875</v>
      </c>
      <c r="D1139" t="s">
        <v>8404</v>
      </c>
      <c r="E1139" t="s">
        <v>8221</v>
      </c>
      <c r="F1139" t="s">
        <v>8333</v>
      </c>
      <c r="G1139" t="s">
        <v>8335</v>
      </c>
    </row>
    <row r="1140" spans="1:7" x14ac:dyDescent="0.35">
      <c r="A1140">
        <v>35000</v>
      </c>
      <c r="B1140" t="s">
        <v>8410</v>
      </c>
      <c r="C1140">
        <v>125</v>
      </c>
      <c r="D1140" t="s">
        <v>8403</v>
      </c>
      <c r="E1140" t="s">
        <v>8221</v>
      </c>
      <c r="F1140" t="s">
        <v>8333</v>
      </c>
      <c r="G1140" t="s">
        <v>8335</v>
      </c>
    </row>
    <row r="1141" spans="1:7" x14ac:dyDescent="0.35">
      <c r="A1141">
        <v>8000</v>
      </c>
      <c r="B1141" t="s">
        <v>8404</v>
      </c>
      <c r="C1141">
        <v>5</v>
      </c>
      <c r="D1141" t="s">
        <v>8403</v>
      </c>
      <c r="E1141" t="s">
        <v>8221</v>
      </c>
      <c r="F1141" t="s">
        <v>8333</v>
      </c>
      <c r="G1141" t="s">
        <v>8335</v>
      </c>
    </row>
    <row r="1142" spans="1:7" x14ac:dyDescent="0.35">
      <c r="A1142">
        <v>5000</v>
      </c>
      <c r="B1142" t="s">
        <v>8404</v>
      </c>
      <c r="C1142">
        <v>0</v>
      </c>
      <c r="D1142" t="s">
        <v>8403</v>
      </c>
      <c r="E1142" t="s">
        <v>8221</v>
      </c>
      <c r="F1142" t="s">
        <v>8333</v>
      </c>
      <c r="G1142" t="s">
        <v>8335</v>
      </c>
    </row>
    <row r="1143" spans="1:7" x14ac:dyDescent="0.35">
      <c r="A1143">
        <v>500</v>
      </c>
      <c r="B1143" t="s">
        <v>8403</v>
      </c>
      <c r="C1143">
        <v>0</v>
      </c>
      <c r="D1143" t="s">
        <v>8403</v>
      </c>
      <c r="E1143" t="s">
        <v>8221</v>
      </c>
      <c r="F1143" t="s">
        <v>8333</v>
      </c>
      <c r="G1143" t="s">
        <v>8335</v>
      </c>
    </row>
    <row r="1144" spans="1:7" x14ac:dyDescent="0.35">
      <c r="A1144">
        <v>4000</v>
      </c>
      <c r="B1144" t="s">
        <v>8412</v>
      </c>
      <c r="C1144">
        <v>0</v>
      </c>
      <c r="D1144" t="s">
        <v>8403</v>
      </c>
      <c r="E1144" t="s">
        <v>8221</v>
      </c>
      <c r="F1144" t="s">
        <v>8333</v>
      </c>
      <c r="G1144" t="s">
        <v>8335</v>
      </c>
    </row>
    <row r="1145" spans="1:7" x14ac:dyDescent="0.35">
      <c r="A1145">
        <v>45000</v>
      </c>
      <c r="B1145" t="s">
        <v>8413</v>
      </c>
      <c r="C1145">
        <v>186</v>
      </c>
      <c r="D1145" t="s">
        <v>8403</v>
      </c>
      <c r="E1145" t="s">
        <v>8221</v>
      </c>
      <c r="F1145" t="s">
        <v>8333</v>
      </c>
      <c r="G1145" t="s">
        <v>8335</v>
      </c>
    </row>
    <row r="1146" spans="1:7" x14ac:dyDescent="0.35">
      <c r="A1146">
        <v>9300</v>
      </c>
      <c r="B1146" t="s">
        <v>8404</v>
      </c>
      <c r="C1146">
        <v>0</v>
      </c>
      <c r="D1146" t="s">
        <v>8403</v>
      </c>
      <c r="E1146" t="s">
        <v>8221</v>
      </c>
      <c r="F1146" t="s">
        <v>8336</v>
      </c>
      <c r="G1146" t="s">
        <v>8337</v>
      </c>
    </row>
    <row r="1147" spans="1:7" x14ac:dyDescent="0.35">
      <c r="A1147">
        <v>80000</v>
      </c>
      <c r="B1147" t="s">
        <v>8402</v>
      </c>
      <c r="C1147">
        <v>100</v>
      </c>
      <c r="D1147" t="s">
        <v>8403</v>
      </c>
      <c r="E1147" t="s">
        <v>8221</v>
      </c>
      <c r="F1147" t="s">
        <v>8336</v>
      </c>
      <c r="G1147" t="s">
        <v>8337</v>
      </c>
    </row>
    <row r="1148" spans="1:7" x14ac:dyDescent="0.35">
      <c r="A1148">
        <v>6000</v>
      </c>
      <c r="B1148" t="s">
        <v>8404</v>
      </c>
      <c r="C1148">
        <v>530</v>
      </c>
      <c r="D1148" t="s">
        <v>8403</v>
      </c>
      <c r="E1148" t="s">
        <v>8221</v>
      </c>
      <c r="F1148" t="s">
        <v>8336</v>
      </c>
      <c r="G1148" t="s">
        <v>8337</v>
      </c>
    </row>
    <row r="1149" spans="1:7" x14ac:dyDescent="0.35">
      <c r="A1149">
        <v>25000</v>
      </c>
      <c r="B1149" t="s">
        <v>8408</v>
      </c>
      <c r="C1149">
        <v>0</v>
      </c>
      <c r="D1149" t="s">
        <v>8403</v>
      </c>
      <c r="E1149" t="s">
        <v>8221</v>
      </c>
      <c r="F1149" t="s">
        <v>8336</v>
      </c>
      <c r="G1149" t="s">
        <v>8337</v>
      </c>
    </row>
    <row r="1150" spans="1:7" x14ac:dyDescent="0.35">
      <c r="A1150">
        <v>15000</v>
      </c>
      <c r="B1150" t="s">
        <v>8406</v>
      </c>
      <c r="C1150">
        <v>73</v>
      </c>
      <c r="D1150" t="s">
        <v>8403</v>
      </c>
      <c r="E1150" t="s">
        <v>8221</v>
      </c>
      <c r="F1150" t="s">
        <v>8336</v>
      </c>
      <c r="G1150" t="s">
        <v>8337</v>
      </c>
    </row>
    <row r="1151" spans="1:7" x14ac:dyDescent="0.35">
      <c r="A1151">
        <v>50000</v>
      </c>
      <c r="B1151" t="s">
        <v>8402</v>
      </c>
      <c r="C1151">
        <v>75</v>
      </c>
      <c r="D1151" t="s">
        <v>8403</v>
      </c>
      <c r="E1151" t="s">
        <v>8221</v>
      </c>
      <c r="F1151" t="s">
        <v>8336</v>
      </c>
      <c r="G1151" t="s">
        <v>8337</v>
      </c>
    </row>
    <row r="1152" spans="1:7" x14ac:dyDescent="0.35">
      <c r="A1152">
        <v>2500</v>
      </c>
      <c r="B1152" t="s">
        <v>8412</v>
      </c>
      <c r="C1152">
        <v>252</v>
      </c>
      <c r="D1152" t="s">
        <v>8403</v>
      </c>
      <c r="E1152" t="s">
        <v>8221</v>
      </c>
      <c r="F1152" t="s">
        <v>8336</v>
      </c>
      <c r="G1152" t="s">
        <v>8337</v>
      </c>
    </row>
    <row r="1153" spans="1:7" x14ac:dyDescent="0.35">
      <c r="A1153">
        <v>25000</v>
      </c>
      <c r="B1153" t="s">
        <v>8408</v>
      </c>
      <c r="C1153">
        <v>0</v>
      </c>
      <c r="D1153" t="s">
        <v>8403</v>
      </c>
      <c r="E1153" t="s">
        <v>8221</v>
      </c>
      <c r="F1153" t="s">
        <v>8336</v>
      </c>
      <c r="G1153" t="s">
        <v>8337</v>
      </c>
    </row>
    <row r="1154" spans="1:7" x14ac:dyDescent="0.35">
      <c r="A1154">
        <v>16000</v>
      </c>
      <c r="B1154" t="s">
        <v>8406</v>
      </c>
      <c r="C1154">
        <v>911</v>
      </c>
      <c r="D1154" t="s">
        <v>8403</v>
      </c>
      <c r="E1154" t="s">
        <v>8221</v>
      </c>
      <c r="F1154" t="s">
        <v>8336</v>
      </c>
      <c r="G1154" t="s">
        <v>8337</v>
      </c>
    </row>
    <row r="1155" spans="1:7" x14ac:dyDescent="0.35">
      <c r="A1155">
        <v>8000</v>
      </c>
      <c r="B1155" t="s">
        <v>8404</v>
      </c>
      <c r="C1155">
        <v>50</v>
      </c>
      <c r="D1155" t="s">
        <v>8403</v>
      </c>
      <c r="E1155" t="s">
        <v>8221</v>
      </c>
      <c r="F1155" t="s">
        <v>8336</v>
      </c>
      <c r="G1155" t="s">
        <v>8337</v>
      </c>
    </row>
    <row r="1156" spans="1:7" x14ac:dyDescent="0.35">
      <c r="A1156">
        <v>5000</v>
      </c>
      <c r="B1156" t="s">
        <v>8404</v>
      </c>
      <c r="C1156">
        <v>325</v>
      </c>
      <c r="D1156" t="s">
        <v>8403</v>
      </c>
      <c r="E1156" t="s">
        <v>8221</v>
      </c>
      <c r="F1156" t="s">
        <v>8336</v>
      </c>
      <c r="G1156" t="s">
        <v>8337</v>
      </c>
    </row>
    <row r="1157" spans="1:7" x14ac:dyDescent="0.35">
      <c r="A1157">
        <v>25000</v>
      </c>
      <c r="B1157" t="s">
        <v>8408</v>
      </c>
      <c r="C1157">
        <v>188</v>
      </c>
      <c r="D1157" t="s">
        <v>8403</v>
      </c>
      <c r="E1157" t="s">
        <v>8221</v>
      </c>
      <c r="F1157" t="s">
        <v>8336</v>
      </c>
      <c r="G1157" t="s">
        <v>8337</v>
      </c>
    </row>
    <row r="1158" spans="1:7" x14ac:dyDescent="0.35">
      <c r="A1158">
        <v>6500</v>
      </c>
      <c r="B1158" t="s">
        <v>8404</v>
      </c>
      <c r="C1158">
        <v>0</v>
      </c>
      <c r="D1158" t="s">
        <v>8403</v>
      </c>
      <c r="E1158" t="s">
        <v>8221</v>
      </c>
      <c r="F1158" t="s">
        <v>8336</v>
      </c>
      <c r="G1158" t="s">
        <v>8337</v>
      </c>
    </row>
    <row r="1159" spans="1:7" x14ac:dyDescent="0.35">
      <c r="A1159">
        <v>10000</v>
      </c>
      <c r="B1159" t="s">
        <v>8405</v>
      </c>
      <c r="C1159">
        <v>151</v>
      </c>
      <c r="D1159" t="s">
        <v>8403</v>
      </c>
      <c r="E1159" t="s">
        <v>8221</v>
      </c>
      <c r="F1159" t="s">
        <v>8336</v>
      </c>
      <c r="G1159" t="s">
        <v>8337</v>
      </c>
    </row>
    <row r="1160" spans="1:7" x14ac:dyDescent="0.35">
      <c r="A1160">
        <v>7500</v>
      </c>
      <c r="B1160" t="s">
        <v>8404</v>
      </c>
      <c r="C1160">
        <v>35</v>
      </c>
      <c r="D1160" t="s">
        <v>8403</v>
      </c>
      <c r="E1160" t="s">
        <v>8221</v>
      </c>
      <c r="F1160" t="s">
        <v>8336</v>
      </c>
      <c r="G1160" t="s">
        <v>8337</v>
      </c>
    </row>
    <row r="1161" spans="1:7" x14ac:dyDescent="0.35">
      <c r="A1161">
        <v>6750</v>
      </c>
      <c r="B1161" t="s">
        <v>8404</v>
      </c>
      <c r="C1161">
        <v>0</v>
      </c>
      <c r="D1161" t="s">
        <v>8403</v>
      </c>
      <c r="E1161" t="s">
        <v>8221</v>
      </c>
      <c r="F1161" t="s">
        <v>8336</v>
      </c>
      <c r="G1161" t="s">
        <v>8337</v>
      </c>
    </row>
    <row r="1162" spans="1:7" x14ac:dyDescent="0.35">
      <c r="A1162">
        <v>30000</v>
      </c>
      <c r="B1162" t="s">
        <v>8409</v>
      </c>
      <c r="C1162">
        <v>1155</v>
      </c>
      <c r="D1162" t="s">
        <v>8412</v>
      </c>
      <c r="E1162" t="s">
        <v>8221</v>
      </c>
      <c r="F1162" t="s">
        <v>8336</v>
      </c>
      <c r="G1162" t="s">
        <v>8337</v>
      </c>
    </row>
    <row r="1163" spans="1:7" x14ac:dyDescent="0.35">
      <c r="A1163">
        <v>18000</v>
      </c>
      <c r="B1163" t="s">
        <v>8406</v>
      </c>
      <c r="C1163">
        <v>0</v>
      </c>
      <c r="D1163" t="s">
        <v>8403</v>
      </c>
      <c r="E1163" t="s">
        <v>8221</v>
      </c>
      <c r="F1163" t="s">
        <v>8336</v>
      </c>
      <c r="G1163" t="s">
        <v>8337</v>
      </c>
    </row>
    <row r="1164" spans="1:7" x14ac:dyDescent="0.35">
      <c r="A1164">
        <v>60000</v>
      </c>
      <c r="B1164" t="s">
        <v>8402</v>
      </c>
      <c r="C1164">
        <v>35</v>
      </c>
      <c r="D1164" t="s">
        <v>8403</v>
      </c>
      <c r="E1164" t="s">
        <v>8221</v>
      </c>
      <c r="F1164" t="s">
        <v>8336</v>
      </c>
      <c r="G1164" t="s">
        <v>8337</v>
      </c>
    </row>
    <row r="1165" spans="1:7" x14ac:dyDescent="0.35">
      <c r="A1165">
        <v>5200</v>
      </c>
      <c r="B1165" t="s">
        <v>8404</v>
      </c>
      <c r="C1165">
        <v>0</v>
      </c>
      <c r="D1165" t="s">
        <v>8403</v>
      </c>
      <c r="E1165" t="s">
        <v>8221</v>
      </c>
      <c r="F1165" t="s">
        <v>8336</v>
      </c>
      <c r="G1165" t="s">
        <v>8337</v>
      </c>
    </row>
    <row r="1166" spans="1:7" x14ac:dyDescent="0.35">
      <c r="A1166">
        <v>10000</v>
      </c>
      <c r="B1166" t="s">
        <v>8405</v>
      </c>
      <c r="C1166">
        <v>0</v>
      </c>
      <c r="D1166" t="s">
        <v>8403</v>
      </c>
      <c r="E1166" t="s">
        <v>8221</v>
      </c>
      <c r="F1166" t="s">
        <v>8336</v>
      </c>
      <c r="G1166" t="s">
        <v>8337</v>
      </c>
    </row>
    <row r="1167" spans="1:7" x14ac:dyDescent="0.35">
      <c r="A1167">
        <v>10000</v>
      </c>
      <c r="B1167" t="s">
        <v>8405</v>
      </c>
      <c r="C1167">
        <v>2070.5</v>
      </c>
      <c r="D1167" t="s">
        <v>8412</v>
      </c>
      <c r="E1167" t="s">
        <v>8221</v>
      </c>
      <c r="F1167" t="s">
        <v>8336</v>
      </c>
      <c r="G1167" t="s">
        <v>8337</v>
      </c>
    </row>
    <row r="1168" spans="1:7" x14ac:dyDescent="0.35">
      <c r="A1168">
        <v>15000</v>
      </c>
      <c r="B1168" t="s">
        <v>8406</v>
      </c>
      <c r="C1168">
        <v>2871</v>
      </c>
      <c r="D1168" t="s">
        <v>8412</v>
      </c>
      <c r="E1168" t="s">
        <v>8221</v>
      </c>
      <c r="F1168" t="s">
        <v>8336</v>
      </c>
      <c r="G1168" t="s">
        <v>8337</v>
      </c>
    </row>
    <row r="1169" spans="1:7" x14ac:dyDescent="0.35">
      <c r="A1169">
        <v>60000</v>
      </c>
      <c r="B1169" t="s">
        <v>8402</v>
      </c>
      <c r="C1169">
        <v>979</v>
      </c>
      <c r="D1169" t="s">
        <v>8403</v>
      </c>
      <c r="E1169" t="s">
        <v>8221</v>
      </c>
      <c r="F1169" t="s">
        <v>8336</v>
      </c>
      <c r="G1169" t="s">
        <v>8337</v>
      </c>
    </row>
    <row r="1170" spans="1:7" x14ac:dyDescent="0.35">
      <c r="A1170">
        <v>18000</v>
      </c>
      <c r="B1170" t="s">
        <v>8406</v>
      </c>
      <c r="C1170">
        <v>1020</v>
      </c>
      <c r="D1170" t="s">
        <v>8412</v>
      </c>
      <c r="E1170" t="s">
        <v>8221</v>
      </c>
      <c r="F1170" t="s">
        <v>8336</v>
      </c>
      <c r="G1170" t="s">
        <v>8337</v>
      </c>
    </row>
    <row r="1171" spans="1:7" x14ac:dyDescent="0.35">
      <c r="A1171">
        <v>10000</v>
      </c>
      <c r="B1171" t="s">
        <v>8405</v>
      </c>
      <c r="C1171">
        <v>17</v>
      </c>
      <c r="D1171" t="s">
        <v>8403</v>
      </c>
      <c r="E1171" t="s">
        <v>8221</v>
      </c>
      <c r="F1171" t="s">
        <v>8336</v>
      </c>
      <c r="G1171" t="s">
        <v>8337</v>
      </c>
    </row>
    <row r="1172" spans="1:7" x14ac:dyDescent="0.35">
      <c r="A1172">
        <v>25000</v>
      </c>
      <c r="B1172" t="s">
        <v>8408</v>
      </c>
      <c r="C1172">
        <v>100</v>
      </c>
      <c r="D1172" t="s">
        <v>8403</v>
      </c>
      <c r="E1172" t="s">
        <v>8221</v>
      </c>
      <c r="F1172" t="s">
        <v>8336</v>
      </c>
      <c r="G1172" t="s">
        <v>8337</v>
      </c>
    </row>
    <row r="1173" spans="1:7" x14ac:dyDescent="0.35">
      <c r="A1173">
        <v>25000</v>
      </c>
      <c r="B1173" t="s">
        <v>8408</v>
      </c>
      <c r="C1173">
        <v>25</v>
      </c>
      <c r="D1173" t="s">
        <v>8403</v>
      </c>
      <c r="E1173" t="s">
        <v>8221</v>
      </c>
      <c r="F1173" t="s">
        <v>8336</v>
      </c>
      <c r="G1173" t="s">
        <v>8337</v>
      </c>
    </row>
    <row r="1174" spans="1:7" x14ac:dyDescent="0.35">
      <c r="A1174">
        <v>9000</v>
      </c>
      <c r="B1174" t="s">
        <v>8404</v>
      </c>
      <c r="C1174">
        <v>0</v>
      </c>
      <c r="D1174" t="s">
        <v>8403</v>
      </c>
      <c r="E1174" t="s">
        <v>8221</v>
      </c>
      <c r="F1174" t="s">
        <v>8336</v>
      </c>
      <c r="G1174" t="s">
        <v>8337</v>
      </c>
    </row>
    <row r="1175" spans="1:7" x14ac:dyDescent="0.35">
      <c r="A1175">
        <v>125000</v>
      </c>
      <c r="B1175" t="s">
        <v>8402</v>
      </c>
      <c r="C1175">
        <v>30</v>
      </c>
      <c r="D1175" t="s">
        <v>8403</v>
      </c>
      <c r="E1175" t="s">
        <v>8221</v>
      </c>
      <c r="F1175" t="s">
        <v>8336</v>
      </c>
      <c r="G1175" t="s">
        <v>8337</v>
      </c>
    </row>
    <row r="1176" spans="1:7" x14ac:dyDescent="0.35">
      <c r="A1176">
        <v>15000</v>
      </c>
      <c r="B1176" t="s">
        <v>8406</v>
      </c>
      <c r="C1176">
        <v>886</v>
      </c>
      <c r="D1176" t="s">
        <v>8403</v>
      </c>
      <c r="E1176" t="s">
        <v>8221</v>
      </c>
      <c r="F1176" t="s">
        <v>8336</v>
      </c>
      <c r="G1176" t="s">
        <v>8337</v>
      </c>
    </row>
    <row r="1177" spans="1:7" x14ac:dyDescent="0.35">
      <c r="A1177">
        <v>20000</v>
      </c>
      <c r="B1177" t="s">
        <v>8407</v>
      </c>
      <c r="C1177">
        <v>585</v>
      </c>
      <c r="D1177" t="s">
        <v>8403</v>
      </c>
      <c r="E1177" t="s">
        <v>8221</v>
      </c>
      <c r="F1177" t="s">
        <v>8336</v>
      </c>
      <c r="G1177" t="s">
        <v>8337</v>
      </c>
    </row>
    <row r="1178" spans="1:7" x14ac:dyDescent="0.35">
      <c r="A1178">
        <v>175000</v>
      </c>
      <c r="B1178" t="s">
        <v>8402</v>
      </c>
      <c r="C1178">
        <v>10</v>
      </c>
      <c r="D1178" t="s">
        <v>8403</v>
      </c>
      <c r="E1178" t="s">
        <v>8221</v>
      </c>
      <c r="F1178" t="s">
        <v>8336</v>
      </c>
      <c r="G1178" t="s">
        <v>8337</v>
      </c>
    </row>
    <row r="1179" spans="1:7" x14ac:dyDescent="0.35">
      <c r="A1179">
        <v>6000</v>
      </c>
      <c r="B1179" t="s">
        <v>8404</v>
      </c>
      <c r="C1179">
        <v>0</v>
      </c>
      <c r="D1179" t="s">
        <v>8403</v>
      </c>
      <c r="E1179" t="s">
        <v>8221</v>
      </c>
      <c r="F1179" t="s">
        <v>8336</v>
      </c>
      <c r="G1179" t="s">
        <v>8337</v>
      </c>
    </row>
    <row r="1180" spans="1:7" x14ac:dyDescent="0.35">
      <c r="A1180">
        <v>75000</v>
      </c>
      <c r="B1180" t="s">
        <v>8402</v>
      </c>
      <c r="C1180">
        <v>5</v>
      </c>
      <c r="D1180" t="s">
        <v>8403</v>
      </c>
      <c r="E1180" t="s">
        <v>8221</v>
      </c>
      <c r="F1180" t="s">
        <v>8336</v>
      </c>
      <c r="G1180" t="s">
        <v>8337</v>
      </c>
    </row>
    <row r="1181" spans="1:7" x14ac:dyDescent="0.35">
      <c r="A1181">
        <v>60000</v>
      </c>
      <c r="B1181" t="s">
        <v>8402</v>
      </c>
      <c r="C1181">
        <v>3200</v>
      </c>
      <c r="D1181" t="s">
        <v>8412</v>
      </c>
      <c r="E1181" t="s">
        <v>8221</v>
      </c>
      <c r="F1181" t="s">
        <v>8336</v>
      </c>
      <c r="G1181" t="s">
        <v>8337</v>
      </c>
    </row>
    <row r="1182" spans="1:7" x14ac:dyDescent="0.35">
      <c r="A1182">
        <v>50000</v>
      </c>
      <c r="B1182" t="s">
        <v>8402</v>
      </c>
      <c r="C1182">
        <v>5875</v>
      </c>
      <c r="D1182" t="s">
        <v>8404</v>
      </c>
      <c r="E1182" t="s">
        <v>8221</v>
      </c>
      <c r="F1182" t="s">
        <v>8336</v>
      </c>
      <c r="G1182" t="s">
        <v>8337</v>
      </c>
    </row>
    <row r="1183" spans="1:7" x14ac:dyDescent="0.35">
      <c r="A1183">
        <v>50000</v>
      </c>
      <c r="B1183" t="s">
        <v>8402</v>
      </c>
      <c r="C1183">
        <v>4</v>
      </c>
      <c r="D1183" t="s">
        <v>8403</v>
      </c>
      <c r="E1183" t="s">
        <v>8221</v>
      </c>
      <c r="F1183" t="s">
        <v>8336</v>
      </c>
      <c r="G1183" t="s">
        <v>8337</v>
      </c>
    </row>
    <row r="1184" spans="1:7" x14ac:dyDescent="0.35">
      <c r="A1184">
        <v>1000</v>
      </c>
      <c r="B1184" t="s">
        <v>8412</v>
      </c>
      <c r="C1184">
        <v>42</v>
      </c>
      <c r="D1184" t="s">
        <v>8403</v>
      </c>
      <c r="E1184" t="s">
        <v>8221</v>
      </c>
      <c r="F1184" t="s">
        <v>8336</v>
      </c>
      <c r="G1184" t="s">
        <v>8337</v>
      </c>
    </row>
    <row r="1185" spans="1:7" x14ac:dyDescent="0.35">
      <c r="A1185">
        <v>2500</v>
      </c>
      <c r="B1185" t="s">
        <v>8412</v>
      </c>
      <c r="C1185">
        <v>100</v>
      </c>
      <c r="D1185" t="s">
        <v>8403</v>
      </c>
      <c r="E1185" t="s">
        <v>8221</v>
      </c>
      <c r="F1185" t="s">
        <v>8336</v>
      </c>
      <c r="G1185" t="s">
        <v>8337</v>
      </c>
    </row>
    <row r="1186" spans="1:7" x14ac:dyDescent="0.35">
      <c r="A1186">
        <v>22000</v>
      </c>
      <c r="B1186" t="s">
        <v>8407</v>
      </c>
      <c r="C1186">
        <v>23086</v>
      </c>
      <c r="D1186" t="s">
        <v>8407</v>
      </c>
      <c r="E1186" t="s">
        <v>8219</v>
      </c>
      <c r="F1186" t="s">
        <v>8338</v>
      </c>
      <c r="G1186" t="s">
        <v>8339</v>
      </c>
    </row>
    <row r="1187" spans="1:7" x14ac:dyDescent="0.35">
      <c r="A1187">
        <v>12500</v>
      </c>
      <c r="B1187" t="s">
        <v>8405</v>
      </c>
      <c r="C1187">
        <v>13180</v>
      </c>
      <c r="D1187" t="s">
        <v>8405</v>
      </c>
      <c r="E1187" t="s">
        <v>8219</v>
      </c>
      <c r="F1187" t="s">
        <v>8338</v>
      </c>
      <c r="G1187" t="s">
        <v>8339</v>
      </c>
    </row>
    <row r="1188" spans="1:7" x14ac:dyDescent="0.35">
      <c r="A1188">
        <v>7500</v>
      </c>
      <c r="B1188" t="s">
        <v>8404</v>
      </c>
      <c r="C1188">
        <v>8005</v>
      </c>
      <c r="D1188" t="s">
        <v>8404</v>
      </c>
      <c r="E1188" t="s">
        <v>8219</v>
      </c>
      <c r="F1188" t="s">
        <v>8338</v>
      </c>
      <c r="G1188" t="s">
        <v>8339</v>
      </c>
    </row>
    <row r="1189" spans="1:7" x14ac:dyDescent="0.35">
      <c r="A1189">
        <v>8750</v>
      </c>
      <c r="B1189" t="s">
        <v>8404</v>
      </c>
      <c r="C1189">
        <v>9111</v>
      </c>
      <c r="D1189" t="s">
        <v>8404</v>
      </c>
      <c r="E1189" t="s">
        <v>8219</v>
      </c>
      <c r="F1189" t="s">
        <v>8338</v>
      </c>
      <c r="G1189" t="s">
        <v>8339</v>
      </c>
    </row>
    <row r="1190" spans="1:7" x14ac:dyDescent="0.35">
      <c r="A1190">
        <v>2000</v>
      </c>
      <c r="B1190" t="s">
        <v>8412</v>
      </c>
      <c r="C1190">
        <v>3211</v>
      </c>
      <c r="D1190" t="s">
        <v>8412</v>
      </c>
      <c r="E1190" t="s">
        <v>8219</v>
      </c>
      <c r="F1190" t="s">
        <v>8338</v>
      </c>
      <c r="G1190" t="s">
        <v>8339</v>
      </c>
    </row>
    <row r="1191" spans="1:7" x14ac:dyDescent="0.35">
      <c r="A1191">
        <v>9000</v>
      </c>
      <c r="B1191" t="s">
        <v>8404</v>
      </c>
      <c r="C1191">
        <v>9700</v>
      </c>
      <c r="D1191" t="s">
        <v>8404</v>
      </c>
      <c r="E1191" t="s">
        <v>8219</v>
      </c>
      <c r="F1191" t="s">
        <v>8338</v>
      </c>
      <c r="G1191" t="s">
        <v>8339</v>
      </c>
    </row>
    <row r="1192" spans="1:7" x14ac:dyDescent="0.35">
      <c r="A1192">
        <v>500</v>
      </c>
      <c r="B1192" t="s">
        <v>8403</v>
      </c>
      <c r="C1192">
        <v>675</v>
      </c>
      <c r="D1192" t="s">
        <v>8403</v>
      </c>
      <c r="E1192" t="s">
        <v>8219</v>
      </c>
      <c r="F1192" t="s">
        <v>8338</v>
      </c>
      <c r="G1192" t="s">
        <v>8339</v>
      </c>
    </row>
    <row r="1193" spans="1:7" x14ac:dyDescent="0.35">
      <c r="A1193">
        <v>2700</v>
      </c>
      <c r="B1193" t="s">
        <v>8412</v>
      </c>
      <c r="C1193">
        <v>2945</v>
      </c>
      <c r="D1193" t="s">
        <v>8412</v>
      </c>
      <c r="E1193" t="s">
        <v>8219</v>
      </c>
      <c r="F1193" t="s">
        <v>8338</v>
      </c>
      <c r="G1193" t="s">
        <v>8339</v>
      </c>
    </row>
    <row r="1194" spans="1:7" x14ac:dyDescent="0.35">
      <c r="A1194">
        <v>100</v>
      </c>
      <c r="B1194" t="s">
        <v>8403</v>
      </c>
      <c r="C1194">
        <v>290</v>
      </c>
      <c r="D1194" t="s">
        <v>8403</v>
      </c>
      <c r="E1194" t="s">
        <v>8219</v>
      </c>
      <c r="F1194" t="s">
        <v>8338</v>
      </c>
      <c r="G1194" t="s">
        <v>8339</v>
      </c>
    </row>
    <row r="1195" spans="1:7" x14ac:dyDescent="0.35">
      <c r="A1195">
        <v>21000</v>
      </c>
      <c r="B1195" t="s">
        <v>8407</v>
      </c>
      <c r="C1195">
        <v>21831</v>
      </c>
      <c r="D1195" t="s">
        <v>8407</v>
      </c>
      <c r="E1195" t="s">
        <v>8219</v>
      </c>
      <c r="F1195" t="s">
        <v>8338</v>
      </c>
      <c r="G1195" t="s">
        <v>8339</v>
      </c>
    </row>
    <row r="1196" spans="1:7" x14ac:dyDescent="0.35">
      <c r="A1196">
        <v>12500</v>
      </c>
      <c r="B1196" t="s">
        <v>8405</v>
      </c>
      <c r="C1196">
        <v>40280</v>
      </c>
      <c r="D1196" t="s">
        <v>8411</v>
      </c>
      <c r="E1196" t="s">
        <v>8219</v>
      </c>
      <c r="F1196" t="s">
        <v>8338</v>
      </c>
      <c r="G1196" t="s">
        <v>8339</v>
      </c>
    </row>
    <row r="1197" spans="1:7" x14ac:dyDescent="0.35">
      <c r="A1197">
        <v>10000</v>
      </c>
      <c r="B1197" t="s">
        <v>8405</v>
      </c>
      <c r="C1197">
        <v>13500</v>
      </c>
      <c r="D1197" t="s">
        <v>8405</v>
      </c>
      <c r="E1197" t="s">
        <v>8219</v>
      </c>
      <c r="F1197" t="s">
        <v>8338</v>
      </c>
      <c r="G1197" t="s">
        <v>8339</v>
      </c>
    </row>
    <row r="1198" spans="1:7" x14ac:dyDescent="0.35">
      <c r="A1198">
        <v>14500</v>
      </c>
      <c r="B1198" t="s">
        <v>8405</v>
      </c>
      <c r="C1198">
        <v>39137</v>
      </c>
      <c r="D1198" t="s">
        <v>8410</v>
      </c>
      <c r="E1198" t="s">
        <v>8219</v>
      </c>
      <c r="F1198" t="s">
        <v>8338</v>
      </c>
      <c r="G1198" t="s">
        <v>8339</v>
      </c>
    </row>
    <row r="1199" spans="1:7" x14ac:dyDescent="0.35">
      <c r="A1199">
        <v>15000</v>
      </c>
      <c r="B1199" t="s">
        <v>8406</v>
      </c>
      <c r="C1199">
        <v>37994</v>
      </c>
      <c r="D1199" t="s">
        <v>8410</v>
      </c>
      <c r="E1199" t="s">
        <v>8219</v>
      </c>
      <c r="F1199" t="s">
        <v>8338</v>
      </c>
      <c r="G1199" t="s">
        <v>8339</v>
      </c>
    </row>
    <row r="1200" spans="1:7" x14ac:dyDescent="0.35">
      <c r="A1200">
        <v>3500</v>
      </c>
      <c r="B1200" t="s">
        <v>8412</v>
      </c>
      <c r="C1200">
        <v>9121</v>
      </c>
      <c r="D1200" t="s">
        <v>8404</v>
      </c>
      <c r="E1200" t="s">
        <v>8219</v>
      </c>
      <c r="F1200" t="s">
        <v>8338</v>
      </c>
      <c r="G1200" t="s">
        <v>8339</v>
      </c>
    </row>
    <row r="1201" spans="1:7" x14ac:dyDescent="0.35">
      <c r="A1201">
        <v>2658</v>
      </c>
      <c r="B1201" t="s">
        <v>8412</v>
      </c>
      <c r="C1201">
        <v>2693</v>
      </c>
      <c r="D1201" t="s">
        <v>8412</v>
      </c>
      <c r="E1201" t="s">
        <v>8219</v>
      </c>
      <c r="F1201" t="s">
        <v>8338</v>
      </c>
      <c r="G1201" t="s">
        <v>8339</v>
      </c>
    </row>
    <row r="1202" spans="1:7" x14ac:dyDescent="0.35">
      <c r="A1202">
        <v>4800</v>
      </c>
      <c r="B1202" t="s">
        <v>8412</v>
      </c>
      <c r="C1202">
        <v>6029</v>
      </c>
      <c r="D1202" t="s">
        <v>8404</v>
      </c>
      <c r="E1202" t="s">
        <v>8219</v>
      </c>
      <c r="F1202" t="s">
        <v>8338</v>
      </c>
      <c r="G1202" t="s">
        <v>8339</v>
      </c>
    </row>
    <row r="1203" spans="1:7" x14ac:dyDescent="0.35">
      <c r="A1203">
        <v>6000</v>
      </c>
      <c r="B1203" t="s">
        <v>8404</v>
      </c>
      <c r="C1203">
        <v>6146.27</v>
      </c>
      <c r="D1203" t="s">
        <v>8404</v>
      </c>
      <c r="E1203" t="s">
        <v>8219</v>
      </c>
      <c r="F1203" t="s">
        <v>8338</v>
      </c>
      <c r="G1203" t="s">
        <v>8339</v>
      </c>
    </row>
    <row r="1204" spans="1:7" x14ac:dyDescent="0.35">
      <c r="A1204">
        <v>25000</v>
      </c>
      <c r="B1204" t="s">
        <v>8408</v>
      </c>
      <c r="C1204">
        <v>49811</v>
      </c>
      <c r="D1204" t="s">
        <v>8413</v>
      </c>
      <c r="E1204" t="s">
        <v>8219</v>
      </c>
      <c r="F1204" t="s">
        <v>8338</v>
      </c>
      <c r="G1204" t="s">
        <v>8339</v>
      </c>
    </row>
    <row r="1205" spans="1:7" x14ac:dyDescent="0.35">
      <c r="A1205">
        <v>16300</v>
      </c>
      <c r="B1205" t="s">
        <v>8406</v>
      </c>
      <c r="C1205">
        <v>16700</v>
      </c>
      <c r="D1205" t="s">
        <v>8406</v>
      </c>
      <c r="E1205" t="s">
        <v>8219</v>
      </c>
      <c r="F1205" t="s">
        <v>8338</v>
      </c>
      <c r="G1205" t="s">
        <v>8339</v>
      </c>
    </row>
    <row r="1206" spans="1:7" x14ac:dyDescent="0.35">
      <c r="A1206">
        <v>13000</v>
      </c>
      <c r="B1206" t="s">
        <v>8405</v>
      </c>
      <c r="C1206">
        <v>13383</v>
      </c>
      <c r="D1206" t="s">
        <v>8405</v>
      </c>
      <c r="E1206" t="s">
        <v>8219</v>
      </c>
      <c r="F1206" t="s">
        <v>8338</v>
      </c>
      <c r="G1206" t="s">
        <v>8339</v>
      </c>
    </row>
    <row r="1207" spans="1:7" x14ac:dyDescent="0.35">
      <c r="A1207">
        <v>13000</v>
      </c>
      <c r="B1207" t="s">
        <v>8405</v>
      </c>
      <c r="C1207">
        <v>13112</v>
      </c>
      <c r="D1207" t="s">
        <v>8405</v>
      </c>
      <c r="E1207" t="s">
        <v>8219</v>
      </c>
      <c r="F1207" t="s">
        <v>8338</v>
      </c>
      <c r="G1207" t="s">
        <v>8339</v>
      </c>
    </row>
    <row r="1208" spans="1:7" x14ac:dyDescent="0.35">
      <c r="A1208">
        <v>900</v>
      </c>
      <c r="B1208" t="s">
        <v>8403</v>
      </c>
      <c r="C1208">
        <v>1035</v>
      </c>
      <c r="D1208" t="s">
        <v>8412</v>
      </c>
      <c r="E1208" t="s">
        <v>8219</v>
      </c>
      <c r="F1208" t="s">
        <v>8338</v>
      </c>
      <c r="G1208" t="s">
        <v>8339</v>
      </c>
    </row>
    <row r="1209" spans="1:7" x14ac:dyDescent="0.35">
      <c r="A1209">
        <v>16700</v>
      </c>
      <c r="B1209" t="s">
        <v>8406</v>
      </c>
      <c r="C1209">
        <v>17396</v>
      </c>
      <c r="D1209" t="s">
        <v>8406</v>
      </c>
      <c r="E1209" t="s">
        <v>8219</v>
      </c>
      <c r="F1209" t="s">
        <v>8338</v>
      </c>
      <c r="G1209" t="s">
        <v>8339</v>
      </c>
    </row>
    <row r="1210" spans="1:7" x14ac:dyDescent="0.35">
      <c r="A1210">
        <v>10000</v>
      </c>
      <c r="B1210" t="s">
        <v>8405</v>
      </c>
      <c r="C1210">
        <v>15530</v>
      </c>
      <c r="D1210" t="s">
        <v>8406</v>
      </c>
      <c r="E1210" t="s">
        <v>8219</v>
      </c>
      <c r="F1210" t="s">
        <v>8338</v>
      </c>
      <c r="G1210" t="s">
        <v>8339</v>
      </c>
    </row>
    <row r="1211" spans="1:7" x14ac:dyDescent="0.35">
      <c r="A1211">
        <v>6000</v>
      </c>
      <c r="B1211" t="s">
        <v>8404</v>
      </c>
      <c r="C1211">
        <v>6360</v>
      </c>
      <c r="D1211" t="s">
        <v>8404</v>
      </c>
      <c r="E1211" t="s">
        <v>8219</v>
      </c>
      <c r="F1211" t="s">
        <v>8338</v>
      </c>
      <c r="G1211" t="s">
        <v>8339</v>
      </c>
    </row>
    <row r="1212" spans="1:7" x14ac:dyDescent="0.35">
      <c r="A1212">
        <v>20000</v>
      </c>
      <c r="B1212" t="s">
        <v>8407</v>
      </c>
      <c r="C1212">
        <v>50863</v>
      </c>
      <c r="D1212" t="s">
        <v>8402</v>
      </c>
      <c r="E1212" t="s">
        <v>8219</v>
      </c>
      <c r="F1212" t="s">
        <v>8338</v>
      </c>
      <c r="G1212" t="s">
        <v>8339</v>
      </c>
    </row>
    <row r="1213" spans="1:7" x14ac:dyDescent="0.35">
      <c r="A1213">
        <v>1000</v>
      </c>
      <c r="B1213" t="s">
        <v>8412</v>
      </c>
      <c r="C1213">
        <v>1011</v>
      </c>
      <c r="D1213" t="s">
        <v>8412</v>
      </c>
      <c r="E1213" t="s">
        <v>8219</v>
      </c>
      <c r="F1213" t="s">
        <v>8338</v>
      </c>
      <c r="G1213" t="s">
        <v>8339</v>
      </c>
    </row>
    <row r="1214" spans="1:7" x14ac:dyDescent="0.35">
      <c r="A1214">
        <v>2500</v>
      </c>
      <c r="B1214" t="s">
        <v>8412</v>
      </c>
      <c r="C1214">
        <v>3226</v>
      </c>
      <c r="D1214" t="s">
        <v>8412</v>
      </c>
      <c r="E1214" t="s">
        <v>8219</v>
      </c>
      <c r="F1214" t="s">
        <v>8338</v>
      </c>
      <c r="G1214" t="s">
        <v>8339</v>
      </c>
    </row>
    <row r="1215" spans="1:7" x14ac:dyDescent="0.35">
      <c r="A1215">
        <v>6500</v>
      </c>
      <c r="B1215" t="s">
        <v>8404</v>
      </c>
      <c r="C1215">
        <v>6645</v>
      </c>
      <c r="D1215" t="s">
        <v>8404</v>
      </c>
      <c r="E1215" t="s">
        <v>8219</v>
      </c>
      <c r="F1215" t="s">
        <v>8338</v>
      </c>
      <c r="G1215" t="s">
        <v>8339</v>
      </c>
    </row>
    <row r="1216" spans="1:7" x14ac:dyDescent="0.35">
      <c r="A1216">
        <v>2000</v>
      </c>
      <c r="B1216" t="s">
        <v>8412</v>
      </c>
      <c r="C1216">
        <v>2636</v>
      </c>
      <c r="D1216" t="s">
        <v>8412</v>
      </c>
      <c r="E1216" t="s">
        <v>8219</v>
      </c>
      <c r="F1216" t="s">
        <v>8338</v>
      </c>
      <c r="G1216" t="s">
        <v>8339</v>
      </c>
    </row>
    <row r="1217" spans="1:7" x14ac:dyDescent="0.35">
      <c r="A1217">
        <v>5000</v>
      </c>
      <c r="B1217" t="s">
        <v>8404</v>
      </c>
      <c r="C1217">
        <v>39304.01</v>
      </c>
      <c r="D1217" t="s">
        <v>8410</v>
      </c>
      <c r="E1217" t="s">
        <v>8219</v>
      </c>
      <c r="F1217" t="s">
        <v>8338</v>
      </c>
      <c r="G1217" t="s">
        <v>8339</v>
      </c>
    </row>
    <row r="1218" spans="1:7" x14ac:dyDescent="0.35">
      <c r="A1218">
        <v>14000</v>
      </c>
      <c r="B1218" t="s">
        <v>8405</v>
      </c>
      <c r="C1218">
        <v>20398</v>
      </c>
      <c r="D1218" t="s">
        <v>8407</v>
      </c>
      <c r="E1218" t="s">
        <v>8219</v>
      </c>
      <c r="F1218" t="s">
        <v>8338</v>
      </c>
      <c r="G1218" t="s">
        <v>8339</v>
      </c>
    </row>
    <row r="1219" spans="1:7" x14ac:dyDescent="0.35">
      <c r="A1219">
        <v>26500</v>
      </c>
      <c r="B1219" t="s">
        <v>8408</v>
      </c>
      <c r="C1219">
        <v>27189</v>
      </c>
      <c r="D1219" t="s">
        <v>8408</v>
      </c>
      <c r="E1219" t="s">
        <v>8219</v>
      </c>
      <c r="F1219" t="s">
        <v>8338</v>
      </c>
      <c r="G1219" t="s">
        <v>8339</v>
      </c>
    </row>
    <row r="1220" spans="1:7" x14ac:dyDescent="0.35">
      <c r="A1220">
        <v>9000</v>
      </c>
      <c r="B1220" t="s">
        <v>8404</v>
      </c>
      <c r="C1220">
        <v>15505</v>
      </c>
      <c r="D1220" t="s">
        <v>8406</v>
      </c>
      <c r="E1220" t="s">
        <v>8219</v>
      </c>
      <c r="F1220" t="s">
        <v>8338</v>
      </c>
      <c r="G1220" t="s">
        <v>8339</v>
      </c>
    </row>
    <row r="1221" spans="1:7" x14ac:dyDescent="0.35">
      <c r="A1221">
        <v>16350</v>
      </c>
      <c r="B1221" t="s">
        <v>8406</v>
      </c>
      <c r="C1221">
        <v>26024</v>
      </c>
      <c r="D1221" t="s">
        <v>8408</v>
      </c>
      <c r="E1221" t="s">
        <v>8219</v>
      </c>
      <c r="F1221" t="s">
        <v>8338</v>
      </c>
      <c r="G1221" t="s">
        <v>8339</v>
      </c>
    </row>
    <row r="1222" spans="1:7" x14ac:dyDescent="0.35">
      <c r="A1222">
        <v>15000</v>
      </c>
      <c r="B1222" t="s">
        <v>8406</v>
      </c>
      <c r="C1222">
        <v>15565</v>
      </c>
      <c r="D1222" t="s">
        <v>8406</v>
      </c>
      <c r="E1222" t="s">
        <v>8219</v>
      </c>
      <c r="F1222" t="s">
        <v>8338</v>
      </c>
      <c r="G1222" t="s">
        <v>8339</v>
      </c>
    </row>
    <row r="1223" spans="1:7" x14ac:dyDescent="0.35">
      <c r="A1223">
        <v>2200</v>
      </c>
      <c r="B1223" t="s">
        <v>8412</v>
      </c>
      <c r="C1223">
        <v>2451.0100000000002</v>
      </c>
      <c r="D1223" t="s">
        <v>8412</v>
      </c>
      <c r="E1223" t="s">
        <v>8219</v>
      </c>
      <c r="F1223" t="s">
        <v>8338</v>
      </c>
      <c r="G1223" t="s">
        <v>8339</v>
      </c>
    </row>
    <row r="1224" spans="1:7" x14ac:dyDescent="0.35">
      <c r="A1224">
        <v>4000</v>
      </c>
      <c r="B1224" t="s">
        <v>8412</v>
      </c>
      <c r="C1224">
        <v>11215</v>
      </c>
      <c r="D1224" t="s">
        <v>8405</v>
      </c>
      <c r="E1224" t="s">
        <v>8219</v>
      </c>
      <c r="F1224" t="s">
        <v>8338</v>
      </c>
      <c r="G1224" t="s">
        <v>8339</v>
      </c>
    </row>
    <row r="1225" spans="1:7" x14ac:dyDescent="0.35">
      <c r="A1225">
        <v>19800</v>
      </c>
      <c r="B1225" t="s">
        <v>8406</v>
      </c>
      <c r="C1225">
        <v>22197</v>
      </c>
      <c r="D1225" t="s">
        <v>8407</v>
      </c>
      <c r="E1225" t="s">
        <v>8219</v>
      </c>
      <c r="F1225" t="s">
        <v>8338</v>
      </c>
      <c r="G1225" t="s">
        <v>8339</v>
      </c>
    </row>
    <row r="1226" spans="1:7" x14ac:dyDescent="0.35">
      <c r="A1226">
        <v>15000</v>
      </c>
      <c r="B1226" t="s">
        <v>8406</v>
      </c>
      <c r="C1226">
        <v>1060</v>
      </c>
      <c r="D1226" t="s">
        <v>8412</v>
      </c>
      <c r="E1226" t="s">
        <v>8220</v>
      </c>
      <c r="F1226" t="s">
        <v>8325</v>
      </c>
      <c r="G1226" t="s">
        <v>8340</v>
      </c>
    </row>
    <row r="1227" spans="1:7" x14ac:dyDescent="0.35">
      <c r="A1227">
        <v>3000</v>
      </c>
      <c r="B1227" t="s">
        <v>8412</v>
      </c>
      <c r="C1227">
        <v>132</v>
      </c>
      <c r="D1227" t="s">
        <v>8403</v>
      </c>
      <c r="E1227" t="s">
        <v>8220</v>
      </c>
      <c r="F1227" t="s">
        <v>8325</v>
      </c>
      <c r="G1227" t="s">
        <v>8340</v>
      </c>
    </row>
    <row r="1228" spans="1:7" x14ac:dyDescent="0.35">
      <c r="A1228">
        <v>50000</v>
      </c>
      <c r="B1228" t="s">
        <v>8402</v>
      </c>
      <c r="C1228">
        <v>1937</v>
      </c>
      <c r="D1228" t="s">
        <v>8412</v>
      </c>
      <c r="E1228" t="s">
        <v>8220</v>
      </c>
      <c r="F1228" t="s">
        <v>8325</v>
      </c>
      <c r="G1228" t="s">
        <v>8340</v>
      </c>
    </row>
    <row r="1229" spans="1:7" x14ac:dyDescent="0.35">
      <c r="A1229">
        <v>2000</v>
      </c>
      <c r="B1229" t="s">
        <v>8412</v>
      </c>
      <c r="C1229">
        <v>0</v>
      </c>
      <c r="D1229" t="s">
        <v>8403</v>
      </c>
      <c r="E1229" t="s">
        <v>8220</v>
      </c>
      <c r="F1229" t="s">
        <v>8325</v>
      </c>
      <c r="G1229" t="s">
        <v>8340</v>
      </c>
    </row>
    <row r="1230" spans="1:7" x14ac:dyDescent="0.35">
      <c r="A1230">
        <v>5000</v>
      </c>
      <c r="B1230" t="s">
        <v>8404</v>
      </c>
      <c r="C1230">
        <v>1465</v>
      </c>
      <c r="D1230" t="s">
        <v>8412</v>
      </c>
      <c r="E1230" t="s">
        <v>8220</v>
      </c>
      <c r="F1230" t="s">
        <v>8325</v>
      </c>
      <c r="G1230" t="s">
        <v>8340</v>
      </c>
    </row>
    <row r="1231" spans="1:7" x14ac:dyDescent="0.35">
      <c r="A1231">
        <v>2750</v>
      </c>
      <c r="B1231" t="s">
        <v>8412</v>
      </c>
      <c r="C1231">
        <v>25</v>
      </c>
      <c r="D1231" t="s">
        <v>8403</v>
      </c>
      <c r="E1231" t="s">
        <v>8220</v>
      </c>
      <c r="F1231" t="s">
        <v>8325</v>
      </c>
      <c r="G1231" t="s">
        <v>8340</v>
      </c>
    </row>
    <row r="1232" spans="1:7" x14ac:dyDescent="0.35">
      <c r="A1232">
        <v>500000</v>
      </c>
      <c r="B1232" t="s">
        <v>8402</v>
      </c>
      <c r="C1232">
        <v>0</v>
      </c>
      <c r="D1232" t="s">
        <v>8403</v>
      </c>
      <c r="E1232" t="s">
        <v>8220</v>
      </c>
      <c r="F1232" t="s">
        <v>8325</v>
      </c>
      <c r="G1232" t="s">
        <v>8340</v>
      </c>
    </row>
    <row r="1233" spans="1:7" x14ac:dyDescent="0.35">
      <c r="A1233">
        <v>5000</v>
      </c>
      <c r="B1233" t="s">
        <v>8404</v>
      </c>
      <c r="C1233">
        <v>0</v>
      </c>
      <c r="D1233" t="s">
        <v>8403</v>
      </c>
      <c r="E1233" t="s">
        <v>8220</v>
      </c>
      <c r="F1233" t="s">
        <v>8325</v>
      </c>
      <c r="G1233" t="s">
        <v>8340</v>
      </c>
    </row>
    <row r="1234" spans="1:7" x14ac:dyDescent="0.35">
      <c r="A1234">
        <v>5000</v>
      </c>
      <c r="B1234" t="s">
        <v>8404</v>
      </c>
      <c r="C1234">
        <v>40</v>
      </c>
      <c r="D1234" t="s">
        <v>8403</v>
      </c>
      <c r="E1234" t="s">
        <v>8220</v>
      </c>
      <c r="F1234" t="s">
        <v>8325</v>
      </c>
      <c r="G1234" t="s">
        <v>8340</v>
      </c>
    </row>
    <row r="1235" spans="1:7" x14ac:dyDescent="0.35">
      <c r="A1235">
        <v>1000</v>
      </c>
      <c r="B1235" t="s">
        <v>8412</v>
      </c>
      <c r="C1235">
        <v>116</v>
      </c>
      <c r="D1235" t="s">
        <v>8403</v>
      </c>
      <c r="E1235" t="s">
        <v>8220</v>
      </c>
      <c r="F1235" t="s">
        <v>8325</v>
      </c>
      <c r="G1235" t="s">
        <v>8340</v>
      </c>
    </row>
    <row r="1236" spans="1:7" x14ac:dyDescent="0.35">
      <c r="A1236">
        <v>50000</v>
      </c>
      <c r="B1236" t="s">
        <v>8402</v>
      </c>
      <c r="C1236">
        <v>0</v>
      </c>
      <c r="D1236" t="s">
        <v>8403</v>
      </c>
      <c r="E1236" t="s">
        <v>8220</v>
      </c>
      <c r="F1236" t="s">
        <v>8325</v>
      </c>
      <c r="G1236" t="s">
        <v>8340</v>
      </c>
    </row>
    <row r="1237" spans="1:7" x14ac:dyDescent="0.35">
      <c r="A1237">
        <v>7534</v>
      </c>
      <c r="B1237" t="s">
        <v>8404</v>
      </c>
      <c r="C1237">
        <v>210</v>
      </c>
      <c r="D1237" t="s">
        <v>8403</v>
      </c>
      <c r="E1237" t="s">
        <v>8220</v>
      </c>
      <c r="F1237" t="s">
        <v>8325</v>
      </c>
      <c r="G1237" t="s">
        <v>8340</v>
      </c>
    </row>
    <row r="1238" spans="1:7" x14ac:dyDescent="0.35">
      <c r="A1238">
        <v>2500</v>
      </c>
      <c r="B1238" t="s">
        <v>8412</v>
      </c>
      <c r="C1238">
        <v>0</v>
      </c>
      <c r="D1238" t="s">
        <v>8403</v>
      </c>
      <c r="E1238" t="s">
        <v>8220</v>
      </c>
      <c r="F1238" t="s">
        <v>8325</v>
      </c>
      <c r="G1238" t="s">
        <v>8340</v>
      </c>
    </row>
    <row r="1239" spans="1:7" x14ac:dyDescent="0.35">
      <c r="A1239">
        <v>25000</v>
      </c>
      <c r="B1239" t="s">
        <v>8408</v>
      </c>
      <c r="C1239">
        <v>0</v>
      </c>
      <c r="D1239" t="s">
        <v>8403</v>
      </c>
      <c r="E1239" t="s">
        <v>8220</v>
      </c>
      <c r="F1239" t="s">
        <v>8325</v>
      </c>
      <c r="G1239" t="s">
        <v>8340</v>
      </c>
    </row>
    <row r="1240" spans="1:7" x14ac:dyDescent="0.35">
      <c r="A1240">
        <v>1000</v>
      </c>
      <c r="B1240" t="s">
        <v>8412</v>
      </c>
      <c r="C1240">
        <v>178</v>
      </c>
      <c r="D1240" t="s">
        <v>8403</v>
      </c>
      <c r="E1240" t="s">
        <v>8220</v>
      </c>
      <c r="F1240" t="s">
        <v>8325</v>
      </c>
      <c r="G1240" t="s">
        <v>8340</v>
      </c>
    </row>
    <row r="1241" spans="1:7" x14ac:dyDescent="0.35">
      <c r="A1241">
        <v>2500</v>
      </c>
      <c r="B1241" t="s">
        <v>8412</v>
      </c>
      <c r="C1241">
        <v>0</v>
      </c>
      <c r="D1241" t="s">
        <v>8403</v>
      </c>
      <c r="E1241" t="s">
        <v>8220</v>
      </c>
      <c r="F1241" t="s">
        <v>8325</v>
      </c>
      <c r="G1241" t="s">
        <v>8340</v>
      </c>
    </row>
    <row r="1242" spans="1:7" x14ac:dyDescent="0.35">
      <c r="A1242">
        <v>8000</v>
      </c>
      <c r="B1242" t="s">
        <v>8404</v>
      </c>
      <c r="C1242">
        <v>241</v>
      </c>
      <c r="D1242" t="s">
        <v>8403</v>
      </c>
      <c r="E1242" t="s">
        <v>8220</v>
      </c>
      <c r="F1242" t="s">
        <v>8325</v>
      </c>
      <c r="G1242" t="s">
        <v>8340</v>
      </c>
    </row>
    <row r="1243" spans="1:7" x14ac:dyDescent="0.35">
      <c r="A1243">
        <v>5000</v>
      </c>
      <c r="B1243" t="s">
        <v>8404</v>
      </c>
      <c r="C1243">
        <v>2537</v>
      </c>
      <c r="D1243" t="s">
        <v>8412</v>
      </c>
      <c r="E1243" t="s">
        <v>8220</v>
      </c>
      <c r="F1243" t="s">
        <v>8325</v>
      </c>
      <c r="G1243" t="s">
        <v>8340</v>
      </c>
    </row>
    <row r="1244" spans="1:7" x14ac:dyDescent="0.35">
      <c r="A1244">
        <v>911</v>
      </c>
      <c r="B1244" t="s">
        <v>8403</v>
      </c>
      <c r="C1244">
        <v>5</v>
      </c>
      <c r="D1244" t="s">
        <v>8403</v>
      </c>
      <c r="E1244" t="s">
        <v>8220</v>
      </c>
      <c r="F1244" t="s">
        <v>8325</v>
      </c>
      <c r="G1244" t="s">
        <v>8340</v>
      </c>
    </row>
    <row r="1245" spans="1:7" x14ac:dyDescent="0.35">
      <c r="A1245">
        <v>12000</v>
      </c>
      <c r="B1245" t="s">
        <v>8405</v>
      </c>
      <c r="C1245">
        <v>1691</v>
      </c>
      <c r="D1245" t="s">
        <v>8412</v>
      </c>
      <c r="E1245" t="s">
        <v>8220</v>
      </c>
      <c r="F1245" t="s">
        <v>8325</v>
      </c>
      <c r="G1245" t="s">
        <v>8340</v>
      </c>
    </row>
    <row r="1246" spans="1:7" x14ac:dyDescent="0.35">
      <c r="A1246">
        <v>2000</v>
      </c>
      <c r="B1246" t="s">
        <v>8412</v>
      </c>
      <c r="C1246">
        <v>2076</v>
      </c>
      <c r="D1246" t="s">
        <v>8412</v>
      </c>
      <c r="E1246" t="s">
        <v>8219</v>
      </c>
      <c r="F1246" t="s">
        <v>8325</v>
      </c>
      <c r="G1246" t="s">
        <v>8326</v>
      </c>
    </row>
    <row r="1247" spans="1:7" x14ac:dyDescent="0.35">
      <c r="A1247">
        <v>2000</v>
      </c>
      <c r="B1247" t="s">
        <v>8412</v>
      </c>
      <c r="C1247">
        <v>2405</v>
      </c>
      <c r="D1247" t="s">
        <v>8412</v>
      </c>
      <c r="E1247" t="s">
        <v>8219</v>
      </c>
      <c r="F1247" t="s">
        <v>8325</v>
      </c>
      <c r="G1247" t="s">
        <v>8326</v>
      </c>
    </row>
    <row r="1248" spans="1:7" x14ac:dyDescent="0.35">
      <c r="A1248">
        <v>2000</v>
      </c>
      <c r="B1248" t="s">
        <v>8412</v>
      </c>
      <c r="C1248">
        <v>2340</v>
      </c>
      <c r="D1248" t="s">
        <v>8412</v>
      </c>
      <c r="E1248" t="s">
        <v>8219</v>
      </c>
      <c r="F1248" t="s">
        <v>8325</v>
      </c>
      <c r="G1248" t="s">
        <v>8326</v>
      </c>
    </row>
    <row r="1249" spans="1:7" x14ac:dyDescent="0.35">
      <c r="A1249">
        <v>3500</v>
      </c>
      <c r="B1249" t="s">
        <v>8412</v>
      </c>
      <c r="C1249">
        <v>4275</v>
      </c>
      <c r="D1249" t="s">
        <v>8412</v>
      </c>
      <c r="E1249" t="s">
        <v>8219</v>
      </c>
      <c r="F1249" t="s">
        <v>8325</v>
      </c>
      <c r="G1249" t="s">
        <v>8326</v>
      </c>
    </row>
    <row r="1250" spans="1:7" x14ac:dyDescent="0.35">
      <c r="A1250">
        <v>2500</v>
      </c>
      <c r="B1250" t="s">
        <v>8412</v>
      </c>
      <c r="C1250">
        <v>3791</v>
      </c>
      <c r="D1250" t="s">
        <v>8412</v>
      </c>
      <c r="E1250" t="s">
        <v>8219</v>
      </c>
      <c r="F1250" t="s">
        <v>8325</v>
      </c>
      <c r="G1250" t="s">
        <v>8326</v>
      </c>
    </row>
    <row r="1251" spans="1:7" x14ac:dyDescent="0.35">
      <c r="A1251">
        <v>5000</v>
      </c>
      <c r="B1251" t="s">
        <v>8404</v>
      </c>
      <c r="C1251">
        <v>5222</v>
      </c>
      <c r="D1251" t="s">
        <v>8404</v>
      </c>
      <c r="E1251" t="s">
        <v>8219</v>
      </c>
      <c r="F1251" t="s">
        <v>8325</v>
      </c>
      <c r="G1251" t="s">
        <v>8326</v>
      </c>
    </row>
    <row r="1252" spans="1:7" x14ac:dyDescent="0.35">
      <c r="A1252">
        <v>30000</v>
      </c>
      <c r="B1252" t="s">
        <v>8409</v>
      </c>
      <c r="C1252">
        <v>60046</v>
      </c>
      <c r="D1252" t="s">
        <v>8402</v>
      </c>
      <c r="E1252" t="s">
        <v>8219</v>
      </c>
      <c r="F1252" t="s">
        <v>8325</v>
      </c>
      <c r="G1252" t="s">
        <v>8326</v>
      </c>
    </row>
    <row r="1253" spans="1:7" x14ac:dyDescent="0.35">
      <c r="A1253">
        <v>6000</v>
      </c>
      <c r="B1253" t="s">
        <v>8404</v>
      </c>
      <c r="C1253">
        <v>6108</v>
      </c>
      <c r="D1253" t="s">
        <v>8404</v>
      </c>
      <c r="E1253" t="s">
        <v>8219</v>
      </c>
      <c r="F1253" t="s">
        <v>8325</v>
      </c>
      <c r="G1253" t="s">
        <v>8326</v>
      </c>
    </row>
    <row r="1254" spans="1:7" x14ac:dyDescent="0.35">
      <c r="A1254">
        <v>3500</v>
      </c>
      <c r="B1254" t="s">
        <v>8412</v>
      </c>
      <c r="C1254">
        <v>4818</v>
      </c>
      <c r="D1254" t="s">
        <v>8412</v>
      </c>
      <c r="E1254" t="s">
        <v>8219</v>
      </c>
      <c r="F1254" t="s">
        <v>8325</v>
      </c>
      <c r="G1254" t="s">
        <v>8326</v>
      </c>
    </row>
    <row r="1255" spans="1:7" x14ac:dyDescent="0.35">
      <c r="A1255">
        <v>10</v>
      </c>
      <c r="B1255" t="s">
        <v>8403</v>
      </c>
      <c r="C1255">
        <v>30383.32</v>
      </c>
      <c r="D1255" t="s">
        <v>8409</v>
      </c>
      <c r="E1255" t="s">
        <v>8219</v>
      </c>
      <c r="F1255" t="s">
        <v>8325</v>
      </c>
      <c r="G1255" t="s">
        <v>8326</v>
      </c>
    </row>
    <row r="1256" spans="1:7" x14ac:dyDescent="0.35">
      <c r="A1256">
        <v>6700</v>
      </c>
      <c r="B1256" t="s">
        <v>8404</v>
      </c>
      <c r="C1256">
        <v>13323</v>
      </c>
      <c r="D1256" t="s">
        <v>8405</v>
      </c>
      <c r="E1256" t="s">
        <v>8219</v>
      </c>
      <c r="F1256" t="s">
        <v>8325</v>
      </c>
      <c r="G1256" t="s">
        <v>8326</v>
      </c>
    </row>
    <row r="1257" spans="1:7" x14ac:dyDescent="0.35">
      <c r="A1257">
        <v>3000</v>
      </c>
      <c r="B1257" t="s">
        <v>8412</v>
      </c>
      <c r="C1257">
        <v>6071</v>
      </c>
      <c r="D1257" t="s">
        <v>8404</v>
      </c>
      <c r="E1257" t="s">
        <v>8219</v>
      </c>
      <c r="F1257" t="s">
        <v>8325</v>
      </c>
      <c r="G1257" t="s">
        <v>8326</v>
      </c>
    </row>
    <row r="1258" spans="1:7" x14ac:dyDescent="0.35">
      <c r="A1258">
        <v>30000</v>
      </c>
      <c r="B1258" t="s">
        <v>8409</v>
      </c>
      <c r="C1258">
        <v>35389.129999999997</v>
      </c>
      <c r="D1258" t="s">
        <v>8410</v>
      </c>
      <c r="E1258" t="s">
        <v>8219</v>
      </c>
      <c r="F1258" t="s">
        <v>8325</v>
      </c>
      <c r="G1258" t="s">
        <v>8326</v>
      </c>
    </row>
    <row r="1259" spans="1:7" x14ac:dyDescent="0.35">
      <c r="A1259">
        <v>5500</v>
      </c>
      <c r="B1259" t="s">
        <v>8404</v>
      </c>
      <c r="C1259">
        <v>16210</v>
      </c>
      <c r="D1259" t="s">
        <v>8406</v>
      </c>
      <c r="E1259" t="s">
        <v>8219</v>
      </c>
      <c r="F1259" t="s">
        <v>8325</v>
      </c>
      <c r="G1259" t="s">
        <v>8326</v>
      </c>
    </row>
    <row r="1260" spans="1:7" x14ac:dyDescent="0.35">
      <c r="A1260">
        <v>12000</v>
      </c>
      <c r="B1260" t="s">
        <v>8405</v>
      </c>
      <c r="C1260">
        <v>25577.56</v>
      </c>
      <c r="D1260" t="s">
        <v>8408</v>
      </c>
      <c r="E1260" t="s">
        <v>8219</v>
      </c>
      <c r="F1260" t="s">
        <v>8325</v>
      </c>
      <c r="G1260" t="s">
        <v>8326</v>
      </c>
    </row>
    <row r="1261" spans="1:7" x14ac:dyDescent="0.35">
      <c r="A1261">
        <v>2500</v>
      </c>
      <c r="B1261" t="s">
        <v>8412</v>
      </c>
      <c r="C1261">
        <v>2606</v>
      </c>
      <c r="D1261" t="s">
        <v>8412</v>
      </c>
      <c r="E1261" t="s">
        <v>8219</v>
      </c>
      <c r="F1261" t="s">
        <v>8325</v>
      </c>
      <c r="G1261" t="s">
        <v>8326</v>
      </c>
    </row>
    <row r="1262" spans="1:7" x14ac:dyDescent="0.35">
      <c r="A1262">
        <v>3300</v>
      </c>
      <c r="B1262" t="s">
        <v>8412</v>
      </c>
      <c r="C1262">
        <v>3751</v>
      </c>
      <c r="D1262" t="s">
        <v>8412</v>
      </c>
      <c r="E1262" t="s">
        <v>8219</v>
      </c>
      <c r="F1262" t="s">
        <v>8325</v>
      </c>
      <c r="G1262" t="s">
        <v>8326</v>
      </c>
    </row>
    <row r="1263" spans="1:7" x14ac:dyDescent="0.35">
      <c r="A1263">
        <v>2000</v>
      </c>
      <c r="B1263" t="s">
        <v>8412</v>
      </c>
      <c r="C1263">
        <v>2025</v>
      </c>
      <c r="D1263" t="s">
        <v>8412</v>
      </c>
      <c r="E1263" t="s">
        <v>8219</v>
      </c>
      <c r="F1263" t="s">
        <v>8325</v>
      </c>
      <c r="G1263" t="s">
        <v>8326</v>
      </c>
    </row>
    <row r="1264" spans="1:7" x14ac:dyDescent="0.35">
      <c r="A1264">
        <v>6500</v>
      </c>
      <c r="B1264" t="s">
        <v>8404</v>
      </c>
      <c r="C1264">
        <v>8152</v>
      </c>
      <c r="D1264" t="s">
        <v>8404</v>
      </c>
      <c r="E1264" t="s">
        <v>8219</v>
      </c>
      <c r="F1264" t="s">
        <v>8325</v>
      </c>
      <c r="G1264" t="s">
        <v>8326</v>
      </c>
    </row>
    <row r="1265" spans="1:7" x14ac:dyDescent="0.35">
      <c r="A1265">
        <v>1500</v>
      </c>
      <c r="B1265" t="s">
        <v>8412</v>
      </c>
      <c r="C1265">
        <v>1785</v>
      </c>
      <c r="D1265" t="s">
        <v>8412</v>
      </c>
      <c r="E1265" t="s">
        <v>8219</v>
      </c>
      <c r="F1265" t="s">
        <v>8325</v>
      </c>
      <c r="G1265" t="s">
        <v>8326</v>
      </c>
    </row>
    <row r="1266" spans="1:7" x14ac:dyDescent="0.35">
      <c r="A1266">
        <v>650</v>
      </c>
      <c r="B1266" t="s">
        <v>8403</v>
      </c>
      <c r="C1266">
        <v>1082</v>
      </c>
      <c r="D1266" t="s">
        <v>8412</v>
      </c>
      <c r="E1266" t="s">
        <v>8219</v>
      </c>
      <c r="F1266" t="s">
        <v>8325</v>
      </c>
      <c r="G1266" t="s">
        <v>8326</v>
      </c>
    </row>
    <row r="1267" spans="1:7" x14ac:dyDescent="0.35">
      <c r="A1267">
        <v>3500</v>
      </c>
      <c r="B1267" t="s">
        <v>8412</v>
      </c>
      <c r="C1267">
        <v>4170.17</v>
      </c>
      <c r="D1267" t="s">
        <v>8412</v>
      </c>
      <c r="E1267" t="s">
        <v>8219</v>
      </c>
      <c r="F1267" t="s">
        <v>8325</v>
      </c>
      <c r="G1267" t="s">
        <v>8326</v>
      </c>
    </row>
    <row r="1268" spans="1:7" x14ac:dyDescent="0.35">
      <c r="A1268">
        <v>9500</v>
      </c>
      <c r="B1268" t="s">
        <v>8404</v>
      </c>
      <c r="C1268">
        <v>9545</v>
      </c>
      <c r="D1268" t="s">
        <v>8404</v>
      </c>
      <c r="E1268" t="s">
        <v>8219</v>
      </c>
      <c r="F1268" t="s">
        <v>8325</v>
      </c>
      <c r="G1268" t="s">
        <v>8326</v>
      </c>
    </row>
    <row r="1269" spans="1:7" x14ac:dyDescent="0.35">
      <c r="A1269">
        <v>22000</v>
      </c>
      <c r="B1269" t="s">
        <v>8407</v>
      </c>
      <c r="C1269">
        <v>22396</v>
      </c>
      <c r="D1269" t="s">
        <v>8407</v>
      </c>
      <c r="E1269" t="s">
        <v>8219</v>
      </c>
      <c r="F1269" t="s">
        <v>8325</v>
      </c>
      <c r="G1269" t="s">
        <v>8326</v>
      </c>
    </row>
    <row r="1270" spans="1:7" x14ac:dyDescent="0.35">
      <c r="A1270">
        <v>12000</v>
      </c>
      <c r="B1270" t="s">
        <v>8405</v>
      </c>
      <c r="C1270">
        <v>14000</v>
      </c>
      <c r="D1270" t="s">
        <v>8405</v>
      </c>
      <c r="E1270" t="s">
        <v>8219</v>
      </c>
      <c r="F1270" t="s">
        <v>8325</v>
      </c>
      <c r="G1270" t="s">
        <v>8326</v>
      </c>
    </row>
    <row r="1271" spans="1:7" x14ac:dyDescent="0.35">
      <c r="A1271">
        <v>18800</v>
      </c>
      <c r="B1271" t="s">
        <v>8406</v>
      </c>
      <c r="C1271">
        <v>20426</v>
      </c>
      <c r="D1271" t="s">
        <v>8407</v>
      </c>
      <c r="E1271" t="s">
        <v>8219</v>
      </c>
      <c r="F1271" t="s">
        <v>8325</v>
      </c>
      <c r="G1271" t="s">
        <v>8326</v>
      </c>
    </row>
    <row r="1272" spans="1:7" x14ac:dyDescent="0.35">
      <c r="A1272">
        <v>10000</v>
      </c>
      <c r="B1272" t="s">
        <v>8405</v>
      </c>
      <c r="C1272">
        <v>11472</v>
      </c>
      <c r="D1272" t="s">
        <v>8405</v>
      </c>
      <c r="E1272" t="s">
        <v>8219</v>
      </c>
      <c r="F1272" t="s">
        <v>8325</v>
      </c>
      <c r="G1272" t="s">
        <v>8326</v>
      </c>
    </row>
    <row r="1273" spans="1:7" x14ac:dyDescent="0.35">
      <c r="A1273">
        <v>7500</v>
      </c>
      <c r="B1273" t="s">
        <v>8404</v>
      </c>
      <c r="C1273">
        <v>7635</v>
      </c>
      <c r="D1273" t="s">
        <v>8404</v>
      </c>
      <c r="E1273" t="s">
        <v>8219</v>
      </c>
      <c r="F1273" t="s">
        <v>8325</v>
      </c>
      <c r="G1273" t="s">
        <v>8326</v>
      </c>
    </row>
    <row r="1274" spans="1:7" x14ac:dyDescent="0.35">
      <c r="A1274">
        <v>5000</v>
      </c>
      <c r="B1274" t="s">
        <v>8404</v>
      </c>
      <c r="C1274">
        <v>5300</v>
      </c>
      <c r="D1274" t="s">
        <v>8404</v>
      </c>
      <c r="E1274" t="s">
        <v>8219</v>
      </c>
      <c r="F1274" t="s">
        <v>8325</v>
      </c>
      <c r="G1274" t="s">
        <v>8326</v>
      </c>
    </row>
    <row r="1275" spans="1:7" x14ac:dyDescent="0.35">
      <c r="A1275">
        <v>4000</v>
      </c>
      <c r="B1275" t="s">
        <v>8412</v>
      </c>
      <c r="C1275">
        <v>4140</v>
      </c>
      <c r="D1275" t="s">
        <v>8412</v>
      </c>
      <c r="E1275" t="s">
        <v>8219</v>
      </c>
      <c r="F1275" t="s">
        <v>8325</v>
      </c>
      <c r="G1275" t="s">
        <v>8326</v>
      </c>
    </row>
    <row r="1276" spans="1:7" x14ac:dyDescent="0.35">
      <c r="A1276">
        <v>25000</v>
      </c>
      <c r="B1276" t="s">
        <v>8408</v>
      </c>
      <c r="C1276">
        <v>38743.839999999997</v>
      </c>
      <c r="D1276" t="s">
        <v>8410</v>
      </c>
      <c r="E1276" t="s">
        <v>8219</v>
      </c>
      <c r="F1276" t="s">
        <v>8325</v>
      </c>
      <c r="G1276" t="s">
        <v>8326</v>
      </c>
    </row>
    <row r="1277" spans="1:7" x14ac:dyDescent="0.35">
      <c r="A1277">
        <v>15000</v>
      </c>
      <c r="B1277" t="s">
        <v>8406</v>
      </c>
      <c r="C1277">
        <v>24321.1</v>
      </c>
      <c r="D1277" t="s">
        <v>8407</v>
      </c>
      <c r="E1277" t="s">
        <v>8219</v>
      </c>
      <c r="F1277" t="s">
        <v>8325</v>
      </c>
      <c r="G1277" t="s">
        <v>8326</v>
      </c>
    </row>
    <row r="1278" spans="1:7" x14ac:dyDescent="0.35">
      <c r="A1278">
        <v>3000</v>
      </c>
      <c r="B1278" t="s">
        <v>8412</v>
      </c>
      <c r="C1278">
        <v>3132.63</v>
      </c>
      <c r="D1278" t="s">
        <v>8412</v>
      </c>
      <c r="E1278" t="s">
        <v>8219</v>
      </c>
      <c r="F1278" t="s">
        <v>8325</v>
      </c>
      <c r="G1278" t="s">
        <v>8326</v>
      </c>
    </row>
    <row r="1279" spans="1:7" x14ac:dyDescent="0.35">
      <c r="A1279">
        <v>15000</v>
      </c>
      <c r="B1279" t="s">
        <v>8406</v>
      </c>
      <c r="C1279">
        <v>15918.65</v>
      </c>
      <c r="D1279" t="s">
        <v>8406</v>
      </c>
      <c r="E1279" t="s">
        <v>8219</v>
      </c>
      <c r="F1279" t="s">
        <v>8325</v>
      </c>
      <c r="G1279" t="s">
        <v>8326</v>
      </c>
    </row>
    <row r="1280" spans="1:7" x14ac:dyDescent="0.35">
      <c r="A1280">
        <v>6500</v>
      </c>
      <c r="B1280" t="s">
        <v>8404</v>
      </c>
      <c r="C1280">
        <v>10071</v>
      </c>
      <c r="D1280" t="s">
        <v>8405</v>
      </c>
      <c r="E1280" t="s">
        <v>8219</v>
      </c>
      <c r="F1280" t="s">
        <v>8325</v>
      </c>
      <c r="G1280" t="s">
        <v>8326</v>
      </c>
    </row>
    <row r="1281" spans="1:7" x14ac:dyDescent="0.35">
      <c r="A1281">
        <v>12516</v>
      </c>
      <c r="B1281" t="s">
        <v>8405</v>
      </c>
      <c r="C1281">
        <v>13864.17</v>
      </c>
      <c r="D1281" t="s">
        <v>8405</v>
      </c>
      <c r="E1281" t="s">
        <v>8219</v>
      </c>
      <c r="F1281" t="s">
        <v>8325</v>
      </c>
      <c r="G1281" t="s">
        <v>8326</v>
      </c>
    </row>
    <row r="1282" spans="1:7" x14ac:dyDescent="0.35">
      <c r="A1282">
        <v>15000</v>
      </c>
      <c r="B1282" t="s">
        <v>8406</v>
      </c>
      <c r="C1282">
        <v>16636.78</v>
      </c>
      <c r="D1282" t="s">
        <v>8406</v>
      </c>
      <c r="E1282" t="s">
        <v>8219</v>
      </c>
      <c r="F1282" t="s">
        <v>8325</v>
      </c>
      <c r="G1282" t="s">
        <v>8326</v>
      </c>
    </row>
    <row r="1283" spans="1:7" x14ac:dyDescent="0.35">
      <c r="A1283">
        <v>7000</v>
      </c>
      <c r="B1283" t="s">
        <v>8404</v>
      </c>
      <c r="C1283">
        <v>7750</v>
      </c>
      <c r="D1283" t="s">
        <v>8404</v>
      </c>
      <c r="E1283" t="s">
        <v>8219</v>
      </c>
      <c r="F1283" t="s">
        <v>8325</v>
      </c>
      <c r="G1283" t="s">
        <v>8326</v>
      </c>
    </row>
    <row r="1284" spans="1:7" x14ac:dyDescent="0.35">
      <c r="A1284">
        <v>15000</v>
      </c>
      <c r="B1284" t="s">
        <v>8406</v>
      </c>
      <c r="C1284">
        <v>18542</v>
      </c>
      <c r="D1284" t="s">
        <v>8406</v>
      </c>
      <c r="E1284" t="s">
        <v>8219</v>
      </c>
      <c r="F1284" t="s">
        <v>8325</v>
      </c>
      <c r="G1284" t="s">
        <v>8326</v>
      </c>
    </row>
    <row r="1285" spans="1:7" x14ac:dyDescent="0.35">
      <c r="A1285">
        <v>1000</v>
      </c>
      <c r="B1285" t="s">
        <v>8412</v>
      </c>
      <c r="C1285">
        <v>2110.5</v>
      </c>
      <c r="D1285" t="s">
        <v>8412</v>
      </c>
      <c r="E1285" t="s">
        <v>8219</v>
      </c>
      <c r="F1285" t="s">
        <v>8325</v>
      </c>
      <c r="G1285" t="s">
        <v>8326</v>
      </c>
    </row>
    <row r="1286" spans="1:7" x14ac:dyDescent="0.35">
      <c r="A1286">
        <v>2000</v>
      </c>
      <c r="B1286" t="s">
        <v>8412</v>
      </c>
      <c r="C1286">
        <v>2020</v>
      </c>
      <c r="D1286" t="s">
        <v>8412</v>
      </c>
      <c r="E1286" t="s">
        <v>8219</v>
      </c>
      <c r="F1286" t="s">
        <v>8317</v>
      </c>
      <c r="G1286" t="s">
        <v>8318</v>
      </c>
    </row>
    <row r="1287" spans="1:7" x14ac:dyDescent="0.35">
      <c r="A1287">
        <v>2000</v>
      </c>
      <c r="B1287" t="s">
        <v>8412</v>
      </c>
      <c r="C1287">
        <v>2033</v>
      </c>
      <c r="D1287" t="s">
        <v>8412</v>
      </c>
      <c r="E1287" t="s">
        <v>8219</v>
      </c>
      <c r="F1287" t="s">
        <v>8317</v>
      </c>
      <c r="G1287" t="s">
        <v>8318</v>
      </c>
    </row>
    <row r="1288" spans="1:7" x14ac:dyDescent="0.35">
      <c r="A1288">
        <v>1500</v>
      </c>
      <c r="B1288" t="s">
        <v>8412</v>
      </c>
      <c r="C1288">
        <v>1625</v>
      </c>
      <c r="D1288" t="s">
        <v>8412</v>
      </c>
      <c r="E1288" t="s">
        <v>8219</v>
      </c>
      <c r="F1288" t="s">
        <v>8317</v>
      </c>
      <c r="G1288" t="s">
        <v>8318</v>
      </c>
    </row>
    <row r="1289" spans="1:7" x14ac:dyDescent="0.35">
      <c r="A1289">
        <v>250</v>
      </c>
      <c r="B1289" t="s">
        <v>8403</v>
      </c>
      <c r="C1289">
        <v>605</v>
      </c>
      <c r="D1289" t="s">
        <v>8403</v>
      </c>
      <c r="E1289" t="s">
        <v>8219</v>
      </c>
      <c r="F1289" t="s">
        <v>8317</v>
      </c>
      <c r="G1289" t="s">
        <v>8318</v>
      </c>
    </row>
    <row r="1290" spans="1:7" x14ac:dyDescent="0.35">
      <c r="A1290">
        <v>4000</v>
      </c>
      <c r="B1290" t="s">
        <v>8412</v>
      </c>
      <c r="C1290">
        <v>4018</v>
      </c>
      <c r="D1290" t="s">
        <v>8412</v>
      </c>
      <c r="E1290" t="s">
        <v>8219</v>
      </c>
      <c r="F1290" t="s">
        <v>8317</v>
      </c>
      <c r="G1290" t="s">
        <v>8318</v>
      </c>
    </row>
    <row r="1291" spans="1:7" x14ac:dyDescent="0.35">
      <c r="A1291">
        <v>1500</v>
      </c>
      <c r="B1291" t="s">
        <v>8412</v>
      </c>
      <c r="C1291">
        <v>1876</v>
      </c>
      <c r="D1291" t="s">
        <v>8412</v>
      </c>
      <c r="E1291" t="s">
        <v>8219</v>
      </c>
      <c r="F1291" t="s">
        <v>8317</v>
      </c>
      <c r="G1291" t="s">
        <v>8318</v>
      </c>
    </row>
    <row r="1292" spans="1:7" x14ac:dyDescent="0.35">
      <c r="A1292">
        <v>3500</v>
      </c>
      <c r="B1292" t="s">
        <v>8412</v>
      </c>
      <c r="C1292">
        <v>3800</v>
      </c>
      <c r="D1292" t="s">
        <v>8412</v>
      </c>
      <c r="E1292" t="s">
        <v>8219</v>
      </c>
      <c r="F1292" t="s">
        <v>8317</v>
      </c>
      <c r="G1292" t="s">
        <v>8318</v>
      </c>
    </row>
    <row r="1293" spans="1:7" x14ac:dyDescent="0.35">
      <c r="A1293">
        <v>3000</v>
      </c>
      <c r="B1293" t="s">
        <v>8412</v>
      </c>
      <c r="C1293">
        <v>4371</v>
      </c>
      <c r="D1293" t="s">
        <v>8412</v>
      </c>
      <c r="E1293" t="s">
        <v>8219</v>
      </c>
      <c r="F1293" t="s">
        <v>8317</v>
      </c>
      <c r="G1293" t="s">
        <v>8318</v>
      </c>
    </row>
    <row r="1294" spans="1:7" x14ac:dyDescent="0.35">
      <c r="A1294">
        <v>1700</v>
      </c>
      <c r="B1294" t="s">
        <v>8412</v>
      </c>
      <c r="C1294">
        <v>1870</v>
      </c>
      <c r="D1294" t="s">
        <v>8412</v>
      </c>
      <c r="E1294" t="s">
        <v>8219</v>
      </c>
      <c r="F1294" t="s">
        <v>8317</v>
      </c>
      <c r="G1294" t="s">
        <v>8318</v>
      </c>
    </row>
    <row r="1295" spans="1:7" x14ac:dyDescent="0.35">
      <c r="A1295">
        <v>15000</v>
      </c>
      <c r="B1295" t="s">
        <v>8406</v>
      </c>
      <c r="C1295">
        <v>15335</v>
      </c>
      <c r="D1295" t="s">
        <v>8406</v>
      </c>
      <c r="E1295" t="s">
        <v>8219</v>
      </c>
      <c r="F1295" t="s">
        <v>8317</v>
      </c>
      <c r="G1295" t="s">
        <v>8318</v>
      </c>
    </row>
    <row r="1296" spans="1:7" x14ac:dyDescent="0.35">
      <c r="A1296">
        <v>500</v>
      </c>
      <c r="B1296" t="s">
        <v>8403</v>
      </c>
      <c r="C1296">
        <v>610</v>
      </c>
      <c r="D1296" t="s">
        <v>8403</v>
      </c>
      <c r="E1296" t="s">
        <v>8219</v>
      </c>
      <c r="F1296" t="s">
        <v>8317</v>
      </c>
      <c r="G1296" t="s">
        <v>8318</v>
      </c>
    </row>
    <row r="1297" spans="1:7" x14ac:dyDescent="0.35">
      <c r="A1297">
        <v>2500</v>
      </c>
      <c r="B1297" t="s">
        <v>8412</v>
      </c>
      <c r="C1297">
        <v>2549</v>
      </c>
      <c r="D1297" t="s">
        <v>8412</v>
      </c>
      <c r="E1297" t="s">
        <v>8219</v>
      </c>
      <c r="F1297" t="s">
        <v>8317</v>
      </c>
      <c r="G1297" t="s">
        <v>8318</v>
      </c>
    </row>
    <row r="1298" spans="1:7" x14ac:dyDescent="0.35">
      <c r="A1298">
        <v>850</v>
      </c>
      <c r="B1298" t="s">
        <v>8403</v>
      </c>
      <c r="C1298">
        <v>1200</v>
      </c>
      <c r="D1298" t="s">
        <v>8412</v>
      </c>
      <c r="E1298" t="s">
        <v>8219</v>
      </c>
      <c r="F1298" t="s">
        <v>8317</v>
      </c>
      <c r="G1298" t="s">
        <v>8318</v>
      </c>
    </row>
    <row r="1299" spans="1:7" x14ac:dyDescent="0.35">
      <c r="A1299">
        <v>20000</v>
      </c>
      <c r="B1299" t="s">
        <v>8407</v>
      </c>
      <c r="C1299">
        <v>21905</v>
      </c>
      <c r="D1299" t="s">
        <v>8407</v>
      </c>
      <c r="E1299" t="s">
        <v>8219</v>
      </c>
      <c r="F1299" t="s">
        <v>8317</v>
      </c>
      <c r="G1299" t="s">
        <v>8318</v>
      </c>
    </row>
    <row r="1300" spans="1:7" x14ac:dyDescent="0.35">
      <c r="A1300">
        <v>2000</v>
      </c>
      <c r="B1300" t="s">
        <v>8412</v>
      </c>
      <c r="C1300">
        <v>2093</v>
      </c>
      <c r="D1300" t="s">
        <v>8412</v>
      </c>
      <c r="E1300" t="s">
        <v>8219</v>
      </c>
      <c r="F1300" t="s">
        <v>8317</v>
      </c>
      <c r="G1300" t="s">
        <v>8318</v>
      </c>
    </row>
    <row r="1301" spans="1:7" x14ac:dyDescent="0.35">
      <c r="A1301">
        <v>3500</v>
      </c>
      <c r="B1301" t="s">
        <v>8412</v>
      </c>
      <c r="C1301">
        <v>4340</v>
      </c>
      <c r="D1301" t="s">
        <v>8412</v>
      </c>
      <c r="E1301" t="s">
        <v>8219</v>
      </c>
      <c r="F1301" t="s">
        <v>8317</v>
      </c>
      <c r="G1301" t="s">
        <v>8318</v>
      </c>
    </row>
    <row r="1302" spans="1:7" x14ac:dyDescent="0.35">
      <c r="A1302">
        <v>3000</v>
      </c>
      <c r="B1302" t="s">
        <v>8412</v>
      </c>
      <c r="C1302">
        <v>4050</v>
      </c>
      <c r="D1302" t="s">
        <v>8412</v>
      </c>
      <c r="E1302" t="s">
        <v>8219</v>
      </c>
      <c r="F1302" t="s">
        <v>8317</v>
      </c>
      <c r="G1302" t="s">
        <v>8318</v>
      </c>
    </row>
    <row r="1303" spans="1:7" x14ac:dyDescent="0.35">
      <c r="A1303">
        <v>2000</v>
      </c>
      <c r="B1303" t="s">
        <v>8412</v>
      </c>
      <c r="C1303">
        <v>2055</v>
      </c>
      <c r="D1303" t="s">
        <v>8412</v>
      </c>
      <c r="E1303" t="s">
        <v>8219</v>
      </c>
      <c r="F1303" t="s">
        <v>8317</v>
      </c>
      <c r="G1303" t="s">
        <v>8318</v>
      </c>
    </row>
    <row r="1304" spans="1:7" x14ac:dyDescent="0.35">
      <c r="A1304">
        <v>2500</v>
      </c>
      <c r="B1304" t="s">
        <v>8412</v>
      </c>
      <c r="C1304">
        <v>2500</v>
      </c>
      <c r="D1304" t="s">
        <v>8412</v>
      </c>
      <c r="E1304" t="s">
        <v>8219</v>
      </c>
      <c r="F1304" t="s">
        <v>8317</v>
      </c>
      <c r="G1304" t="s">
        <v>8318</v>
      </c>
    </row>
    <row r="1305" spans="1:7" x14ac:dyDescent="0.35">
      <c r="A1305">
        <v>3500</v>
      </c>
      <c r="B1305" t="s">
        <v>8412</v>
      </c>
      <c r="C1305">
        <v>4559.13</v>
      </c>
      <c r="D1305" t="s">
        <v>8412</v>
      </c>
      <c r="E1305" t="s">
        <v>8219</v>
      </c>
      <c r="F1305" t="s">
        <v>8317</v>
      </c>
      <c r="G1305" t="s">
        <v>8318</v>
      </c>
    </row>
    <row r="1306" spans="1:7" x14ac:dyDescent="0.35">
      <c r="A1306">
        <v>40000</v>
      </c>
      <c r="B1306" t="s">
        <v>8411</v>
      </c>
      <c r="C1306">
        <v>15851</v>
      </c>
      <c r="D1306" t="s">
        <v>8406</v>
      </c>
      <c r="E1306" t="s">
        <v>8220</v>
      </c>
      <c r="F1306" t="s">
        <v>8319</v>
      </c>
      <c r="G1306" t="s">
        <v>8321</v>
      </c>
    </row>
    <row r="1307" spans="1:7" x14ac:dyDescent="0.35">
      <c r="A1307">
        <v>30000</v>
      </c>
      <c r="B1307" t="s">
        <v>8409</v>
      </c>
      <c r="C1307">
        <v>7793</v>
      </c>
      <c r="D1307" t="s">
        <v>8404</v>
      </c>
      <c r="E1307" t="s">
        <v>8220</v>
      </c>
      <c r="F1307" t="s">
        <v>8319</v>
      </c>
      <c r="G1307" t="s">
        <v>8321</v>
      </c>
    </row>
    <row r="1308" spans="1:7" x14ac:dyDescent="0.35">
      <c r="A1308">
        <v>110000</v>
      </c>
      <c r="B1308" t="s">
        <v>8402</v>
      </c>
      <c r="C1308">
        <v>71771</v>
      </c>
      <c r="D1308" t="s">
        <v>8402</v>
      </c>
      <c r="E1308" t="s">
        <v>8220</v>
      </c>
      <c r="F1308" t="s">
        <v>8319</v>
      </c>
      <c r="G1308" t="s">
        <v>8321</v>
      </c>
    </row>
    <row r="1309" spans="1:7" x14ac:dyDescent="0.35">
      <c r="A1309">
        <v>50000</v>
      </c>
      <c r="B1309" t="s">
        <v>8402</v>
      </c>
      <c r="C1309">
        <v>5757</v>
      </c>
      <c r="D1309" t="s">
        <v>8404</v>
      </c>
      <c r="E1309" t="s">
        <v>8220</v>
      </c>
      <c r="F1309" t="s">
        <v>8319</v>
      </c>
      <c r="G1309" t="s">
        <v>8321</v>
      </c>
    </row>
    <row r="1310" spans="1:7" x14ac:dyDescent="0.35">
      <c r="A1310">
        <v>10000</v>
      </c>
      <c r="B1310" t="s">
        <v>8405</v>
      </c>
      <c r="C1310">
        <v>1136</v>
      </c>
      <c r="D1310" t="s">
        <v>8412</v>
      </c>
      <c r="E1310" t="s">
        <v>8220</v>
      </c>
      <c r="F1310" t="s">
        <v>8319</v>
      </c>
      <c r="G1310" t="s">
        <v>8321</v>
      </c>
    </row>
    <row r="1311" spans="1:7" x14ac:dyDescent="0.35">
      <c r="A1311">
        <v>11500</v>
      </c>
      <c r="B1311" t="s">
        <v>8405</v>
      </c>
      <c r="C1311">
        <v>12879</v>
      </c>
      <c r="D1311" t="s">
        <v>8405</v>
      </c>
      <c r="E1311" t="s">
        <v>8220</v>
      </c>
      <c r="F1311" t="s">
        <v>8319</v>
      </c>
      <c r="G1311" t="s">
        <v>8321</v>
      </c>
    </row>
    <row r="1312" spans="1:7" x14ac:dyDescent="0.35">
      <c r="A1312">
        <v>20000</v>
      </c>
      <c r="B1312" t="s">
        <v>8407</v>
      </c>
      <c r="C1312">
        <v>3100</v>
      </c>
      <c r="D1312" t="s">
        <v>8412</v>
      </c>
      <c r="E1312" t="s">
        <v>8220</v>
      </c>
      <c r="F1312" t="s">
        <v>8319</v>
      </c>
      <c r="G1312" t="s">
        <v>8321</v>
      </c>
    </row>
    <row r="1313" spans="1:7" x14ac:dyDescent="0.35">
      <c r="A1313">
        <v>250000</v>
      </c>
      <c r="B1313" t="s">
        <v>8402</v>
      </c>
      <c r="C1313">
        <v>80070</v>
      </c>
      <c r="D1313" t="s">
        <v>8402</v>
      </c>
      <c r="E1313" t="s">
        <v>8220</v>
      </c>
      <c r="F1313" t="s">
        <v>8319</v>
      </c>
      <c r="G1313" t="s">
        <v>8321</v>
      </c>
    </row>
    <row r="1314" spans="1:7" x14ac:dyDescent="0.35">
      <c r="A1314">
        <v>4600</v>
      </c>
      <c r="B1314" t="s">
        <v>8412</v>
      </c>
      <c r="C1314">
        <v>28</v>
      </c>
      <c r="D1314" t="s">
        <v>8403</v>
      </c>
      <c r="E1314" t="s">
        <v>8220</v>
      </c>
      <c r="F1314" t="s">
        <v>8319</v>
      </c>
      <c r="G1314" t="s">
        <v>8321</v>
      </c>
    </row>
    <row r="1315" spans="1:7" x14ac:dyDescent="0.35">
      <c r="A1315">
        <v>40000</v>
      </c>
      <c r="B1315" t="s">
        <v>8411</v>
      </c>
      <c r="C1315">
        <v>12446</v>
      </c>
      <c r="D1315" t="s">
        <v>8405</v>
      </c>
      <c r="E1315" t="s">
        <v>8220</v>
      </c>
      <c r="F1315" t="s">
        <v>8319</v>
      </c>
      <c r="G1315" t="s">
        <v>8321</v>
      </c>
    </row>
    <row r="1316" spans="1:7" x14ac:dyDescent="0.35">
      <c r="A1316">
        <v>180000</v>
      </c>
      <c r="B1316" t="s">
        <v>8402</v>
      </c>
      <c r="C1316">
        <v>2028</v>
      </c>
      <c r="D1316" t="s">
        <v>8412</v>
      </c>
      <c r="E1316" t="s">
        <v>8220</v>
      </c>
      <c r="F1316" t="s">
        <v>8319</v>
      </c>
      <c r="G1316" t="s">
        <v>8321</v>
      </c>
    </row>
    <row r="1317" spans="1:7" x14ac:dyDescent="0.35">
      <c r="A1317">
        <v>100000</v>
      </c>
      <c r="B1317" t="s">
        <v>8402</v>
      </c>
      <c r="C1317">
        <v>40404</v>
      </c>
      <c r="D1317" t="s">
        <v>8411</v>
      </c>
      <c r="E1317" t="s">
        <v>8220</v>
      </c>
      <c r="F1317" t="s">
        <v>8319</v>
      </c>
      <c r="G1317" t="s">
        <v>8321</v>
      </c>
    </row>
    <row r="1318" spans="1:7" x14ac:dyDescent="0.35">
      <c r="A1318">
        <v>75000</v>
      </c>
      <c r="B1318" t="s">
        <v>8402</v>
      </c>
      <c r="C1318">
        <v>1</v>
      </c>
      <c r="D1318" t="s">
        <v>8403</v>
      </c>
      <c r="E1318" t="s">
        <v>8220</v>
      </c>
      <c r="F1318" t="s">
        <v>8319</v>
      </c>
      <c r="G1318" t="s">
        <v>8321</v>
      </c>
    </row>
    <row r="1319" spans="1:7" x14ac:dyDescent="0.35">
      <c r="A1319">
        <v>200000</v>
      </c>
      <c r="B1319" t="s">
        <v>8402</v>
      </c>
      <c r="C1319">
        <v>11467</v>
      </c>
      <c r="D1319" t="s">
        <v>8405</v>
      </c>
      <c r="E1319" t="s">
        <v>8220</v>
      </c>
      <c r="F1319" t="s">
        <v>8319</v>
      </c>
      <c r="G1319" t="s">
        <v>8321</v>
      </c>
    </row>
    <row r="1320" spans="1:7" x14ac:dyDescent="0.35">
      <c r="A1320">
        <v>40000</v>
      </c>
      <c r="B1320" t="s">
        <v>8411</v>
      </c>
      <c r="C1320">
        <v>6130</v>
      </c>
      <c r="D1320" t="s">
        <v>8404</v>
      </c>
      <c r="E1320" t="s">
        <v>8220</v>
      </c>
      <c r="F1320" t="s">
        <v>8319</v>
      </c>
      <c r="G1320" t="s">
        <v>8321</v>
      </c>
    </row>
    <row r="1321" spans="1:7" x14ac:dyDescent="0.35">
      <c r="A1321">
        <v>5800</v>
      </c>
      <c r="B1321" t="s">
        <v>8404</v>
      </c>
      <c r="C1321">
        <v>876</v>
      </c>
      <c r="D1321" t="s">
        <v>8403</v>
      </c>
      <c r="E1321" t="s">
        <v>8220</v>
      </c>
      <c r="F1321" t="s">
        <v>8319</v>
      </c>
      <c r="G1321" t="s">
        <v>8321</v>
      </c>
    </row>
    <row r="1322" spans="1:7" x14ac:dyDescent="0.35">
      <c r="A1322">
        <v>100000</v>
      </c>
      <c r="B1322" t="s">
        <v>8402</v>
      </c>
      <c r="C1322">
        <v>503</v>
      </c>
      <c r="D1322" t="s">
        <v>8403</v>
      </c>
      <c r="E1322" t="s">
        <v>8220</v>
      </c>
      <c r="F1322" t="s">
        <v>8319</v>
      </c>
      <c r="G1322" t="s">
        <v>8321</v>
      </c>
    </row>
    <row r="1323" spans="1:7" x14ac:dyDescent="0.35">
      <c r="A1323">
        <v>462000</v>
      </c>
      <c r="B1323" t="s">
        <v>8402</v>
      </c>
      <c r="C1323">
        <v>6019</v>
      </c>
      <c r="D1323" t="s">
        <v>8404</v>
      </c>
      <c r="E1323" t="s">
        <v>8220</v>
      </c>
      <c r="F1323" t="s">
        <v>8319</v>
      </c>
      <c r="G1323" t="s">
        <v>8321</v>
      </c>
    </row>
    <row r="1324" spans="1:7" x14ac:dyDescent="0.35">
      <c r="A1324">
        <v>35000</v>
      </c>
      <c r="B1324" t="s">
        <v>8410</v>
      </c>
      <c r="C1324">
        <v>106</v>
      </c>
      <c r="D1324" t="s">
        <v>8403</v>
      </c>
      <c r="E1324" t="s">
        <v>8220</v>
      </c>
      <c r="F1324" t="s">
        <v>8319</v>
      </c>
      <c r="G1324" t="s">
        <v>8321</v>
      </c>
    </row>
    <row r="1325" spans="1:7" x14ac:dyDescent="0.35">
      <c r="A1325">
        <v>15000</v>
      </c>
      <c r="B1325" t="s">
        <v>8406</v>
      </c>
      <c r="C1325">
        <v>1332</v>
      </c>
      <c r="D1325" t="s">
        <v>8412</v>
      </c>
      <c r="E1325" t="s">
        <v>8220</v>
      </c>
      <c r="F1325" t="s">
        <v>8319</v>
      </c>
      <c r="G1325" t="s">
        <v>8321</v>
      </c>
    </row>
    <row r="1326" spans="1:7" x14ac:dyDescent="0.35">
      <c r="A1326">
        <v>50000</v>
      </c>
      <c r="B1326" t="s">
        <v>8402</v>
      </c>
      <c r="C1326">
        <v>4920</v>
      </c>
      <c r="D1326" t="s">
        <v>8412</v>
      </c>
      <c r="E1326" t="s">
        <v>8220</v>
      </c>
      <c r="F1326" t="s">
        <v>8319</v>
      </c>
      <c r="G1326" t="s">
        <v>8321</v>
      </c>
    </row>
    <row r="1327" spans="1:7" x14ac:dyDescent="0.35">
      <c r="A1327">
        <v>20000</v>
      </c>
      <c r="B1327" t="s">
        <v>8407</v>
      </c>
      <c r="C1327">
        <v>486</v>
      </c>
      <c r="D1327" t="s">
        <v>8403</v>
      </c>
      <c r="E1327" t="s">
        <v>8220</v>
      </c>
      <c r="F1327" t="s">
        <v>8319</v>
      </c>
      <c r="G1327" t="s">
        <v>8321</v>
      </c>
    </row>
    <row r="1328" spans="1:7" x14ac:dyDescent="0.35">
      <c r="A1328">
        <v>100000</v>
      </c>
      <c r="B1328" t="s">
        <v>8402</v>
      </c>
      <c r="C1328">
        <v>1130</v>
      </c>
      <c r="D1328" t="s">
        <v>8412</v>
      </c>
      <c r="E1328" t="s">
        <v>8220</v>
      </c>
      <c r="F1328" t="s">
        <v>8319</v>
      </c>
      <c r="G1328" t="s">
        <v>8321</v>
      </c>
    </row>
    <row r="1329" spans="1:7" x14ac:dyDescent="0.35">
      <c r="A1329">
        <v>48000</v>
      </c>
      <c r="B1329" t="s">
        <v>8413</v>
      </c>
      <c r="C1329">
        <v>1705</v>
      </c>
      <c r="D1329" t="s">
        <v>8412</v>
      </c>
      <c r="E1329" t="s">
        <v>8220</v>
      </c>
      <c r="F1329" t="s">
        <v>8319</v>
      </c>
      <c r="G1329" t="s">
        <v>8321</v>
      </c>
    </row>
    <row r="1330" spans="1:7" x14ac:dyDescent="0.35">
      <c r="A1330">
        <v>75000</v>
      </c>
      <c r="B1330" t="s">
        <v>8402</v>
      </c>
      <c r="C1330">
        <v>1748</v>
      </c>
      <c r="D1330" t="s">
        <v>8412</v>
      </c>
      <c r="E1330" t="s">
        <v>8220</v>
      </c>
      <c r="F1330" t="s">
        <v>8319</v>
      </c>
      <c r="G1330" t="s">
        <v>8321</v>
      </c>
    </row>
    <row r="1331" spans="1:7" x14ac:dyDescent="0.35">
      <c r="A1331">
        <v>50000</v>
      </c>
      <c r="B1331" t="s">
        <v>8402</v>
      </c>
      <c r="C1331">
        <v>408</v>
      </c>
      <c r="D1331" t="s">
        <v>8403</v>
      </c>
      <c r="E1331" t="s">
        <v>8220</v>
      </c>
      <c r="F1331" t="s">
        <v>8319</v>
      </c>
      <c r="G1331" t="s">
        <v>8321</v>
      </c>
    </row>
    <row r="1332" spans="1:7" x14ac:dyDescent="0.35">
      <c r="A1332">
        <v>35000</v>
      </c>
      <c r="B1332" t="s">
        <v>8410</v>
      </c>
      <c r="C1332">
        <v>7873</v>
      </c>
      <c r="D1332" t="s">
        <v>8404</v>
      </c>
      <c r="E1332" t="s">
        <v>8220</v>
      </c>
      <c r="F1332" t="s">
        <v>8319</v>
      </c>
      <c r="G1332" t="s">
        <v>8321</v>
      </c>
    </row>
    <row r="1333" spans="1:7" x14ac:dyDescent="0.35">
      <c r="A1333">
        <v>250000</v>
      </c>
      <c r="B1333" t="s">
        <v>8402</v>
      </c>
      <c r="C1333">
        <v>3417</v>
      </c>
      <c r="D1333" t="s">
        <v>8412</v>
      </c>
      <c r="E1333" t="s">
        <v>8220</v>
      </c>
      <c r="F1333" t="s">
        <v>8319</v>
      </c>
      <c r="G1333" t="s">
        <v>8321</v>
      </c>
    </row>
    <row r="1334" spans="1:7" x14ac:dyDescent="0.35">
      <c r="A1334">
        <v>10115</v>
      </c>
      <c r="B1334" t="s">
        <v>8405</v>
      </c>
      <c r="C1334">
        <v>0</v>
      </c>
      <c r="D1334" t="s">
        <v>8403</v>
      </c>
      <c r="E1334" t="s">
        <v>8220</v>
      </c>
      <c r="F1334" t="s">
        <v>8319</v>
      </c>
      <c r="G1334" t="s">
        <v>8321</v>
      </c>
    </row>
    <row r="1335" spans="1:7" x14ac:dyDescent="0.35">
      <c r="A1335">
        <v>2500</v>
      </c>
      <c r="B1335" t="s">
        <v>8412</v>
      </c>
      <c r="C1335">
        <v>0</v>
      </c>
      <c r="D1335" t="s">
        <v>8403</v>
      </c>
      <c r="E1335" t="s">
        <v>8220</v>
      </c>
      <c r="F1335" t="s">
        <v>8319</v>
      </c>
      <c r="G1335" t="s">
        <v>8321</v>
      </c>
    </row>
    <row r="1336" spans="1:7" x14ac:dyDescent="0.35">
      <c r="A1336">
        <v>133000</v>
      </c>
      <c r="B1336" t="s">
        <v>8402</v>
      </c>
      <c r="C1336">
        <v>14303</v>
      </c>
      <c r="D1336" t="s">
        <v>8405</v>
      </c>
      <c r="E1336" t="s">
        <v>8220</v>
      </c>
      <c r="F1336" t="s">
        <v>8319</v>
      </c>
      <c r="G1336" t="s">
        <v>8321</v>
      </c>
    </row>
    <row r="1337" spans="1:7" x14ac:dyDescent="0.35">
      <c r="A1337">
        <v>25000</v>
      </c>
      <c r="B1337" t="s">
        <v>8408</v>
      </c>
      <c r="C1337">
        <v>4940</v>
      </c>
      <c r="D1337" t="s">
        <v>8412</v>
      </c>
      <c r="E1337" t="s">
        <v>8220</v>
      </c>
      <c r="F1337" t="s">
        <v>8319</v>
      </c>
      <c r="G1337" t="s">
        <v>8321</v>
      </c>
    </row>
    <row r="1338" spans="1:7" x14ac:dyDescent="0.35">
      <c r="A1338">
        <v>100000</v>
      </c>
      <c r="B1338" t="s">
        <v>8402</v>
      </c>
      <c r="C1338">
        <v>84947</v>
      </c>
      <c r="D1338" t="s">
        <v>8402</v>
      </c>
      <c r="E1338" t="s">
        <v>8220</v>
      </c>
      <c r="F1338" t="s">
        <v>8319</v>
      </c>
      <c r="G1338" t="s">
        <v>8321</v>
      </c>
    </row>
    <row r="1339" spans="1:7" x14ac:dyDescent="0.35">
      <c r="A1339">
        <v>50000</v>
      </c>
      <c r="B1339" t="s">
        <v>8402</v>
      </c>
      <c r="C1339">
        <v>24691</v>
      </c>
      <c r="D1339" t="s">
        <v>8407</v>
      </c>
      <c r="E1339" t="s">
        <v>8220</v>
      </c>
      <c r="F1339" t="s">
        <v>8319</v>
      </c>
      <c r="G1339" t="s">
        <v>8321</v>
      </c>
    </row>
    <row r="1340" spans="1:7" x14ac:dyDescent="0.35">
      <c r="A1340">
        <v>30000</v>
      </c>
      <c r="B1340" t="s">
        <v>8409</v>
      </c>
      <c r="C1340">
        <v>991</v>
      </c>
      <c r="D1340" t="s">
        <v>8403</v>
      </c>
      <c r="E1340" t="s">
        <v>8220</v>
      </c>
      <c r="F1340" t="s">
        <v>8319</v>
      </c>
      <c r="G1340" t="s">
        <v>8321</v>
      </c>
    </row>
    <row r="1341" spans="1:7" x14ac:dyDescent="0.35">
      <c r="A1341">
        <v>50000</v>
      </c>
      <c r="B1341" t="s">
        <v>8402</v>
      </c>
      <c r="C1341">
        <v>3317</v>
      </c>
      <c r="D1341" t="s">
        <v>8412</v>
      </c>
      <c r="E1341" t="s">
        <v>8220</v>
      </c>
      <c r="F1341" t="s">
        <v>8319</v>
      </c>
      <c r="G1341" t="s">
        <v>8321</v>
      </c>
    </row>
    <row r="1342" spans="1:7" x14ac:dyDescent="0.35">
      <c r="A1342">
        <v>1680</v>
      </c>
      <c r="B1342" t="s">
        <v>8412</v>
      </c>
      <c r="C1342">
        <v>0</v>
      </c>
      <c r="D1342" t="s">
        <v>8403</v>
      </c>
      <c r="E1342" t="s">
        <v>8220</v>
      </c>
      <c r="F1342" t="s">
        <v>8319</v>
      </c>
      <c r="G1342" t="s">
        <v>8321</v>
      </c>
    </row>
    <row r="1343" spans="1:7" x14ac:dyDescent="0.35">
      <c r="A1343">
        <v>25000</v>
      </c>
      <c r="B1343" t="s">
        <v>8408</v>
      </c>
      <c r="C1343">
        <v>17590</v>
      </c>
      <c r="D1343" t="s">
        <v>8406</v>
      </c>
      <c r="E1343" t="s">
        <v>8220</v>
      </c>
      <c r="F1343" t="s">
        <v>8319</v>
      </c>
      <c r="G1343" t="s">
        <v>8321</v>
      </c>
    </row>
    <row r="1344" spans="1:7" x14ac:dyDescent="0.35">
      <c r="A1344">
        <v>50000</v>
      </c>
      <c r="B1344" t="s">
        <v>8402</v>
      </c>
      <c r="C1344">
        <v>100</v>
      </c>
      <c r="D1344" t="s">
        <v>8403</v>
      </c>
      <c r="E1344" t="s">
        <v>8220</v>
      </c>
      <c r="F1344" t="s">
        <v>8319</v>
      </c>
      <c r="G1344" t="s">
        <v>8321</v>
      </c>
    </row>
    <row r="1345" spans="1:7" x14ac:dyDescent="0.35">
      <c r="A1345">
        <v>50000</v>
      </c>
      <c r="B1345" t="s">
        <v>8402</v>
      </c>
      <c r="C1345">
        <v>51149</v>
      </c>
      <c r="D1345" t="s">
        <v>8402</v>
      </c>
      <c r="E1345" t="s">
        <v>8220</v>
      </c>
      <c r="F1345" t="s">
        <v>8319</v>
      </c>
      <c r="G1345" t="s">
        <v>8321</v>
      </c>
    </row>
    <row r="1346" spans="1:7" x14ac:dyDescent="0.35">
      <c r="A1346">
        <v>1500</v>
      </c>
      <c r="B1346" t="s">
        <v>8412</v>
      </c>
      <c r="C1346">
        <v>5666</v>
      </c>
      <c r="D1346" t="s">
        <v>8404</v>
      </c>
      <c r="E1346" t="s">
        <v>8219</v>
      </c>
      <c r="F1346" t="s">
        <v>8322</v>
      </c>
      <c r="G1346" t="s">
        <v>8323</v>
      </c>
    </row>
    <row r="1347" spans="1:7" x14ac:dyDescent="0.35">
      <c r="A1347">
        <v>300</v>
      </c>
      <c r="B1347" t="s">
        <v>8403</v>
      </c>
      <c r="C1347">
        <v>375</v>
      </c>
      <c r="D1347" t="s">
        <v>8403</v>
      </c>
      <c r="E1347" t="s">
        <v>8219</v>
      </c>
      <c r="F1347" t="s">
        <v>8322</v>
      </c>
      <c r="G1347" t="s">
        <v>8323</v>
      </c>
    </row>
    <row r="1348" spans="1:7" x14ac:dyDescent="0.35">
      <c r="A1348">
        <v>4900</v>
      </c>
      <c r="B1348" t="s">
        <v>8412</v>
      </c>
      <c r="C1348">
        <v>7219</v>
      </c>
      <c r="D1348" t="s">
        <v>8404</v>
      </c>
      <c r="E1348" t="s">
        <v>8219</v>
      </c>
      <c r="F1348" t="s">
        <v>8322</v>
      </c>
      <c r="G1348" t="s">
        <v>8323</v>
      </c>
    </row>
    <row r="1349" spans="1:7" x14ac:dyDescent="0.35">
      <c r="A1349">
        <v>2500</v>
      </c>
      <c r="B1349" t="s">
        <v>8412</v>
      </c>
      <c r="C1349">
        <v>2555</v>
      </c>
      <c r="D1349" t="s">
        <v>8412</v>
      </c>
      <c r="E1349" t="s">
        <v>8219</v>
      </c>
      <c r="F1349" t="s">
        <v>8322</v>
      </c>
      <c r="G1349" t="s">
        <v>8323</v>
      </c>
    </row>
    <row r="1350" spans="1:7" x14ac:dyDescent="0.35">
      <c r="A1350">
        <v>5875</v>
      </c>
      <c r="B1350" t="s">
        <v>8404</v>
      </c>
      <c r="C1350">
        <v>5985</v>
      </c>
      <c r="D1350" t="s">
        <v>8404</v>
      </c>
      <c r="E1350" t="s">
        <v>8219</v>
      </c>
      <c r="F1350" t="s">
        <v>8322</v>
      </c>
      <c r="G1350" t="s">
        <v>8323</v>
      </c>
    </row>
    <row r="1351" spans="1:7" x14ac:dyDescent="0.35">
      <c r="A1351">
        <v>5000</v>
      </c>
      <c r="B1351" t="s">
        <v>8404</v>
      </c>
      <c r="C1351">
        <v>10210</v>
      </c>
      <c r="D1351" t="s">
        <v>8405</v>
      </c>
      <c r="E1351" t="s">
        <v>8219</v>
      </c>
      <c r="F1351" t="s">
        <v>8322</v>
      </c>
      <c r="G1351" t="s">
        <v>8323</v>
      </c>
    </row>
    <row r="1352" spans="1:7" x14ac:dyDescent="0.35">
      <c r="A1352">
        <v>5000</v>
      </c>
      <c r="B1352" t="s">
        <v>8404</v>
      </c>
      <c r="C1352">
        <v>5202.5</v>
      </c>
      <c r="D1352" t="s">
        <v>8404</v>
      </c>
      <c r="E1352" t="s">
        <v>8219</v>
      </c>
      <c r="F1352" t="s">
        <v>8322</v>
      </c>
      <c r="G1352" t="s">
        <v>8323</v>
      </c>
    </row>
    <row r="1353" spans="1:7" x14ac:dyDescent="0.35">
      <c r="A1353">
        <v>20000</v>
      </c>
      <c r="B1353" t="s">
        <v>8407</v>
      </c>
      <c r="C1353">
        <v>20253</v>
      </c>
      <c r="D1353" t="s">
        <v>8407</v>
      </c>
      <c r="E1353" t="s">
        <v>8219</v>
      </c>
      <c r="F1353" t="s">
        <v>8322</v>
      </c>
      <c r="G1353" t="s">
        <v>8323</v>
      </c>
    </row>
    <row r="1354" spans="1:7" x14ac:dyDescent="0.35">
      <c r="A1354">
        <v>10000</v>
      </c>
      <c r="B1354" t="s">
        <v>8405</v>
      </c>
      <c r="C1354">
        <v>13614</v>
      </c>
      <c r="D1354" t="s">
        <v>8405</v>
      </c>
      <c r="E1354" t="s">
        <v>8219</v>
      </c>
      <c r="F1354" t="s">
        <v>8322</v>
      </c>
      <c r="G1354" t="s">
        <v>8323</v>
      </c>
    </row>
    <row r="1355" spans="1:7" x14ac:dyDescent="0.35">
      <c r="A1355">
        <v>1000</v>
      </c>
      <c r="B1355" t="s">
        <v>8412</v>
      </c>
      <c r="C1355">
        <v>1336</v>
      </c>
      <c r="D1355" t="s">
        <v>8412</v>
      </c>
      <c r="E1355" t="s">
        <v>8219</v>
      </c>
      <c r="F1355" t="s">
        <v>8322</v>
      </c>
      <c r="G1355" t="s">
        <v>8323</v>
      </c>
    </row>
    <row r="1356" spans="1:7" x14ac:dyDescent="0.35">
      <c r="A1356">
        <v>1200</v>
      </c>
      <c r="B1356" t="s">
        <v>8412</v>
      </c>
      <c r="C1356">
        <v>1563</v>
      </c>
      <c r="D1356" t="s">
        <v>8412</v>
      </c>
      <c r="E1356" t="s">
        <v>8219</v>
      </c>
      <c r="F1356" t="s">
        <v>8322</v>
      </c>
      <c r="G1356" t="s">
        <v>8323</v>
      </c>
    </row>
    <row r="1357" spans="1:7" x14ac:dyDescent="0.35">
      <c r="A1357">
        <v>2500</v>
      </c>
      <c r="B1357" t="s">
        <v>8412</v>
      </c>
      <c r="C1357">
        <v>3067</v>
      </c>
      <c r="D1357" t="s">
        <v>8412</v>
      </c>
      <c r="E1357" t="s">
        <v>8219</v>
      </c>
      <c r="F1357" t="s">
        <v>8322</v>
      </c>
      <c r="G1357" t="s">
        <v>8323</v>
      </c>
    </row>
    <row r="1358" spans="1:7" x14ac:dyDescent="0.35">
      <c r="A1358">
        <v>3400</v>
      </c>
      <c r="B1358" t="s">
        <v>8412</v>
      </c>
      <c r="C1358">
        <v>6215.56</v>
      </c>
      <c r="D1358" t="s">
        <v>8404</v>
      </c>
      <c r="E1358" t="s">
        <v>8219</v>
      </c>
      <c r="F1358" t="s">
        <v>8322</v>
      </c>
      <c r="G1358" t="s">
        <v>8323</v>
      </c>
    </row>
    <row r="1359" spans="1:7" x14ac:dyDescent="0.35">
      <c r="A1359">
        <v>2000</v>
      </c>
      <c r="B1359" t="s">
        <v>8412</v>
      </c>
      <c r="C1359">
        <v>2506</v>
      </c>
      <c r="D1359" t="s">
        <v>8412</v>
      </c>
      <c r="E1359" t="s">
        <v>8219</v>
      </c>
      <c r="F1359" t="s">
        <v>8322</v>
      </c>
      <c r="G1359" t="s">
        <v>8323</v>
      </c>
    </row>
    <row r="1360" spans="1:7" x14ac:dyDescent="0.35">
      <c r="A1360">
        <v>3000</v>
      </c>
      <c r="B1360" t="s">
        <v>8412</v>
      </c>
      <c r="C1360">
        <v>3350</v>
      </c>
      <c r="D1360" t="s">
        <v>8412</v>
      </c>
      <c r="E1360" t="s">
        <v>8219</v>
      </c>
      <c r="F1360" t="s">
        <v>8322</v>
      </c>
      <c r="G1360" t="s">
        <v>8323</v>
      </c>
    </row>
    <row r="1361" spans="1:7" x14ac:dyDescent="0.35">
      <c r="A1361">
        <v>660</v>
      </c>
      <c r="B1361" t="s">
        <v>8403</v>
      </c>
      <c r="C1361">
        <v>764</v>
      </c>
      <c r="D1361" t="s">
        <v>8403</v>
      </c>
      <c r="E1361" t="s">
        <v>8219</v>
      </c>
      <c r="F1361" t="s">
        <v>8322</v>
      </c>
      <c r="G1361" t="s">
        <v>8323</v>
      </c>
    </row>
    <row r="1362" spans="1:7" x14ac:dyDescent="0.35">
      <c r="A1362">
        <v>1500</v>
      </c>
      <c r="B1362" t="s">
        <v>8412</v>
      </c>
      <c r="C1362">
        <v>2598</v>
      </c>
      <c r="D1362" t="s">
        <v>8412</v>
      </c>
      <c r="E1362" t="s">
        <v>8219</v>
      </c>
      <c r="F1362" t="s">
        <v>8322</v>
      </c>
      <c r="G1362" t="s">
        <v>8323</v>
      </c>
    </row>
    <row r="1363" spans="1:7" x14ac:dyDescent="0.35">
      <c r="A1363">
        <v>6000</v>
      </c>
      <c r="B1363" t="s">
        <v>8404</v>
      </c>
      <c r="C1363">
        <v>7559</v>
      </c>
      <c r="D1363" t="s">
        <v>8404</v>
      </c>
      <c r="E1363" t="s">
        <v>8219</v>
      </c>
      <c r="F1363" t="s">
        <v>8322</v>
      </c>
      <c r="G1363" t="s">
        <v>8323</v>
      </c>
    </row>
    <row r="1364" spans="1:7" x14ac:dyDescent="0.35">
      <c r="A1364">
        <v>1000</v>
      </c>
      <c r="B1364" t="s">
        <v>8412</v>
      </c>
      <c r="C1364">
        <v>1091</v>
      </c>
      <c r="D1364" t="s">
        <v>8412</v>
      </c>
      <c r="E1364" t="s">
        <v>8219</v>
      </c>
      <c r="F1364" t="s">
        <v>8322</v>
      </c>
      <c r="G1364" t="s">
        <v>8323</v>
      </c>
    </row>
    <row r="1365" spans="1:7" x14ac:dyDescent="0.35">
      <c r="A1365">
        <v>200</v>
      </c>
      <c r="B1365" t="s">
        <v>8403</v>
      </c>
      <c r="C1365">
        <v>200</v>
      </c>
      <c r="D1365" t="s">
        <v>8403</v>
      </c>
      <c r="E1365" t="s">
        <v>8219</v>
      </c>
      <c r="F1365" t="s">
        <v>8322</v>
      </c>
      <c r="G1365" t="s">
        <v>8323</v>
      </c>
    </row>
    <row r="1366" spans="1:7" x14ac:dyDescent="0.35">
      <c r="A1366">
        <v>42000</v>
      </c>
      <c r="B1366" t="s">
        <v>8411</v>
      </c>
      <c r="C1366">
        <v>49830</v>
      </c>
      <c r="D1366" t="s">
        <v>8413</v>
      </c>
      <c r="E1366" t="s">
        <v>8219</v>
      </c>
      <c r="F1366" t="s">
        <v>8325</v>
      </c>
      <c r="G1366" t="s">
        <v>8326</v>
      </c>
    </row>
    <row r="1367" spans="1:7" x14ac:dyDescent="0.35">
      <c r="A1367">
        <v>7500</v>
      </c>
      <c r="B1367" t="s">
        <v>8404</v>
      </c>
      <c r="C1367">
        <v>7520</v>
      </c>
      <c r="D1367" t="s">
        <v>8404</v>
      </c>
      <c r="E1367" t="s">
        <v>8219</v>
      </c>
      <c r="F1367" t="s">
        <v>8325</v>
      </c>
      <c r="G1367" t="s">
        <v>8326</v>
      </c>
    </row>
    <row r="1368" spans="1:7" x14ac:dyDescent="0.35">
      <c r="A1368">
        <v>7500</v>
      </c>
      <c r="B1368" t="s">
        <v>8404</v>
      </c>
      <c r="C1368">
        <v>9486.69</v>
      </c>
      <c r="D1368" t="s">
        <v>8404</v>
      </c>
      <c r="E1368" t="s">
        <v>8219</v>
      </c>
      <c r="F1368" t="s">
        <v>8325</v>
      </c>
      <c r="G1368" t="s">
        <v>8326</v>
      </c>
    </row>
    <row r="1369" spans="1:7" x14ac:dyDescent="0.35">
      <c r="A1369">
        <v>5000</v>
      </c>
      <c r="B1369" t="s">
        <v>8404</v>
      </c>
      <c r="C1369">
        <v>5713</v>
      </c>
      <c r="D1369" t="s">
        <v>8404</v>
      </c>
      <c r="E1369" t="s">
        <v>8219</v>
      </c>
      <c r="F1369" t="s">
        <v>8325</v>
      </c>
      <c r="G1369" t="s">
        <v>8326</v>
      </c>
    </row>
    <row r="1370" spans="1:7" x14ac:dyDescent="0.35">
      <c r="A1370">
        <v>5000</v>
      </c>
      <c r="B1370" t="s">
        <v>8404</v>
      </c>
      <c r="C1370">
        <v>5535</v>
      </c>
      <c r="D1370" t="s">
        <v>8404</v>
      </c>
      <c r="E1370" t="s">
        <v>8219</v>
      </c>
      <c r="F1370" t="s">
        <v>8325</v>
      </c>
      <c r="G1370" t="s">
        <v>8326</v>
      </c>
    </row>
    <row r="1371" spans="1:7" x14ac:dyDescent="0.35">
      <c r="A1371">
        <v>32360</v>
      </c>
      <c r="B1371" t="s">
        <v>8409</v>
      </c>
      <c r="C1371">
        <v>34090.629999999997</v>
      </c>
      <c r="D1371" t="s">
        <v>8409</v>
      </c>
      <c r="E1371" t="s">
        <v>8219</v>
      </c>
      <c r="F1371" t="s">
        <v>8325</v>
      </c>
      <c r="G1371" t="s">
        <v>8326</v>
      </c>
    </row>
    <row r="1372" spans="1:7" x14ac:dyDescent="0.35">
      <c r="A1372">
        <v>1500</v>
      </c>
      <c r="B1372" t="s">
        <v>8412</v>
      </c>
      <c r="C1372">
        <v>1555</v>
      </c>
      <c r="D1372" t="s">
        <v>8412</v>
      </c>
      <c r="E1372" t="s">
        <v>8219</v>
      </c>
      <c r="F1372" t="s">
        <v>8325</v>
      </c>
      <c r="G1372" t="s">
        <v>8326</v>
      </c>
    </row>
    <row r="1373" spans="1:7" x14ac:dyDescent="0.35">
      <c r="A1373">
        <v>6999</v>
      </c>
      <c r="B1373" t="s">
        <v>8404</v>
      </c>
      <c r="C1373">
        <v>7495</v>
      </c>
      <c r="D1373" t="s">
        <v>8404</v>
      </c>
      <c r="E1373" t="s">
        <v>8219</v>
      </c>
      <c r="F1373" t="s">
        <v>8325</v>
      </c>
      <c r="G1373" t="s">
        <v>8326</v>
      </c>
    </row>
    <row r="1374" spans="1:7" x14ac:dyDescent="0.35">
      <c r="A1374">
        <v>500</v>
      </c>
      <c r="B1374" t="s">
        <v>8403</v>
      </c>
      <c r="C1374">
        <v>620</v>
      </c>
      <c r="D1374" t="s">
        <v>8403</v>
      </c>
      <c r="E1374" t="s">
        <v>8219</v>
      </c>
      <c r="F1374" t="s">
        <v>8325</v>
      </c>
      <c r="G1374" t="s">
        <v>8326</v>
      </c>
    </row>
    <row r="1375" spans="1:7" x14ac:dyDescent="0.35">
      <c r="A1375">
        <v>10000</v>
      </c>
      <c r="B1375" t="s">
        <v>8405</v>
      </c>
      <c r="C1375">
        <v>10501</v>
      </c>
      <c r="D1375" t="s">
        <v>8405</v>
      </c>
      <c r="E1375" t="s">
        <v>8219</v>
      </c>
      <c r="F1375" t="s">
        <v>8325</v>
      </c>
      <c r="G1375" t="s">
        <v>8326</v>
      </c>
    </row>
    <row r="1376" spans="1:7" x14ac:dyDescent="0.35">
      <c r="A1376">
        <v>1500</v>
      </c>
      <c r="B1376" t="s">
        <v>8412</v>
      </c>
      <c r="C1376">
        <v>2842</v>
      </c>
      <c r="D1376" t="s">
        <v>8412</v>
      </c>
      <c r="E1376" t="s">
        <v>8219</v>
      </c>
      <c r="F1376" t="s">
        <v>8325</v>
      </c>
      <c r="G1376" t="s">
        <v>8326</v>
      </c>
    </row>
    <row r="1377" spans="1:7" x14ac:dyDescent="0.35">
      <c r="A1377">
        <v>4000</v>
      </c>
      <c r="B1377" t="s">
        <v>8412</v>
      </c>
      <c r="C1377">
        <v>6853</v>
      </c>
      <c r="D1377" t="s">
        <v>8404</v>
      </c>
      <c r="E1377" t="s">
        <v>8219</v>
      </c>
      <c r="F1377" t="s">
        <v>8325</v>
      </c>
      <c r="G1377" t="s">
        <v>8326</v>
      </c>
    </row>
    <row r="1378" spans="1:7" x14ac:dyDescent="0.35">
      <c r="A1378">
        <v>3700</v>
      </c>
      <c r="B1378" t="s">
        <v>8412</v>
      </c>
      <c r="C1378">
        <v>9342</v>
      </c>
      <c r="D1378" t="s">
        <v>8404</v>
      </c>
      <c r="E1378" t="s">
        <v>8219</v>
      </c>
      <c r="F1378" t="s">
        <v>8325</v>
      </c>
      <c r="G1378" t="s">
        <v>8326</v>
      </c>
    </row>
    <row r="1379" spans="1:7" x14ac:dyDescent="0.35">
      <c r="A1379">
        <v>1300</v>
      </c>
      <c r="B1379" t="s">
        <v>8412</v>
      </c>
      <c r="C1379">
        <v>1510</v>
      </c>
      <c r="D1379" t="s">
        <v>8412</v>
      </c>
      <c r="E1379" t="s">
        <v>8219</v>
      </c>
      <c r="F1379" t="s">
        <v>8325</v>
      </c>
      <c r="G1379" t="s">
        <v>8326</v>
      </c>
    </row>
    <row r="1380" spans="1:7" x14ac:dyDescent="0.35">
      <c r="A1380">
        <v>2000</v>
      </c>
      <c r="B1380" t="s">
        <v>8412</v>
      </c>
      <c r="C1380">
        <v>4067</v>
      </c>
      <c r="D1380" t="s">
        <v>8412</v>
      </c>
      <c r="E1380" t="s">
        <v>8219</v>
      </c>
      <c r="F1380" t="s">
        <v>8325</v>
      </c>
      <c r="G1380" t="s">
        <v>8326</v>
      </c>
    </row>
    <row r="1381" spans="1:7" x14ac:dyDescent="0.35">
      <c r="A1381">
        <v>10000</v>
      </c>
      <c r="B1381" t="s">
        <v>8405</v>
      </c>
      <c r="C1381">
        <v>11160</v>
      </c>
      <c r="D1381" t="s">
        <v>8405</v>
      </c>
      <c r="E1381" t="s">
        <v>8219</v>
      </c>
      <c r="F1381" t="s">
        <v>8325</v>
      </c>
      <c r="G1381" t="s">
        <v>8326</v>
      </c>
    </row>
    <row r="1382" spans="1:7" x14ac:dyDescent="0.35">
      <c r="A1382">
        <v>25</v>
      </c>
      <c r="B1382" t="s">
        <v>8403</v>
      </c>
      <c r="C1382">
        <v>106</v>
      </c>
      <c r="D1382" t="s">
        <v>8403</v>
      </c>
      <c r="E1382" t="s">
        <v>8219</v>
      </c>
      <c r="F1382" t="s">
        <v>8325</v>
      </c>
      <c r="G1382" t="s">
        <v>8326</v>
      </c>
    </row>
    <row r="1383" spans="1:7" x14ac:dyDescent="0.35">
      <c r="A1383">
        <v>5000</v>
      </c>
      <c r="B1383" t="s">
        <v>8404</v>
      </c>
      <c r="C1383">
        <v>5355</v>
      </c>
      <c r="D1383" t="s">
        <v>8404</v>
      </c>
      <c r="E1383" t="s">
        <v>8219</v>
      </c>
      <c r="F1383" t="s">
        <v>8325</v>
      </c>
      <c r="G1383" t="s">
        <v>8326</v>
      </c>
    </row>
    <row r="1384" spans="1:7" x14ac:dyDescent="0.35">
      <c r="A1384">
        <v>8000</v>
      </c>
      <c r="B1384" t="s">
        <v>8404</v>
      </c>
      <c r="C1384">
        <v>8349</v>
      </c>
      <c r="D1384" t="s">
        <v>8404</v>
      </c>
      <c r="E1384" t="s">
        <v>8219</v>
      </c>
      <c r="F1384" t="s">
        <v>8325</v>
      </c>
      <c r="G1384" t="s">
        <v>8326</v>
      </c>
    </row>
    <row r="1385" spans="1:7" x14ac:dyDescent="0.35">
      <c r="A1385">
        <v>2200</v>
      </c>
      <c r="B1385" t="s">
        <v>8412</v>
      </c>
      <c r="C1385">
        <v>4673</v>
      </c>
      <c r="D1385" t="s">
        <v>8412</v>
      </c>
      <c r="E1385" t="s">
        <v>8219</v>
      </c>
      <c r="F1385" t="s">
        <v>8325</v>
      </c>
      <c r="G1385" t="s">
        <v>8326</v>
      </c>
    </row>
    <row r="1386" spans="1:7" x14ac:dyDescent="0.35">
      <c r="A1386">
        <v>3500</v>
      </c>
      <c r="B1386" t="s">
        <v>8412</v>
      </c>
      <c r="C1386">
        <v>4343</v>
      </c>
      <c r="D1386" t="s">
        <v>8412</v>
      </c>
      <c r="E1386" t="s">
        <v>8219</v>
      </c>
      <c r="F1386" t="s">
        <v>8325</v>
      </c>
      <c r="G1386" t="s">
        <v>8326</v>
      </c>
    </row>
    <row r="1387" spans="1:7" x14ac:dyDescent="0.35">
      <c r="A1387">
        <v>8000</v>
      </c>
      <c r="B1387" t="s">
        <v>8404</v>
      </c>
      <c r="C1387">
        <v>8832.49</v>
      </c>
      <c r="D1387" t="s">
        <v>8404</v>
      </c>
      <c r="E1387" t="s">
        <v>8219</v>
      </c>
      <c r="F1387" t="s">
        <v>8325</v>
      </c>
      <c r="G1387" t="s">
        <v>8326</v>
      </c>
    </row>
    <row r="1388" spans="1:7" x14ac:dyDescent="0.35">
      <c r="A1388">
        <v>400</v>
      </c>
      <c r="B1388" t="s">
        <v>8403</v>
      </c>
      <c r="C1388">
        <v>875</v>
      </c>
      <c r="D1388" t="s">
        <v>8403</v>
      </c>
      <c r="E1388" t="s">
        <v>8219</v>
      </c>
      <c r="F1388" t="s">
        <v>8325</v>
      </c>
      <c r="G1388" t="s">
        <v>8326</v>
      </c>
    </row>
    <row r="1389" spans="1:7" x14ac:dyDescent="0.35">
      <c r="A1389">
        <v>4000</v>
      </c>
      <c r="B1389" t="s">
        <v>8412</v>
      </c>
      <c r="C1389">
        <v>5465</v>
      </c>
      <c r="D1389" t="s">
        <v>8404</v>
      </c>
      <c r="E1389" t="s">
        <v>8219</v>
      </c>
      <c r="F1389" t="s">
        <v>8325</v>
      </c>
      <c r="G1389" t="s">
        <v>8326</v>
      </c>
    </row>
    <row r="1390" spans="1:7" x14ac:dyDescent="0.35">
      <c r="A1390">
        <v>5000</v>
      </c>
      <c r="B1390" t="s">
        <v>8404</v>
      </c>
      <c r="C1390">
        <v>6740.37</v>
      </c>
      <c r="D1390" t="s">
        <v>8404</v>
      </c>
      <c r="E1390" t="s">
        <v>8219</v>
      </c>
      <c r="F1390" t="s">
        <v>8325</v>
      </c>
      <c r="G1390" t="s">
        <v>8326</v>
      </c>
    </row>
    <row r="1391" spans="1:7" x14ac:dyDescent="0.35">
      <c r="A1391">
        <v>500</v>
      </c>
      <c r="B1391" t="s">
        <v>8403</v>
      </c>
      <c r="C1391">
        <v>727</v>
      </c>
      <c r="D1391" t="s">
        <v>8403</v>
      </c>
      <c r="E1391" t="s">
        <v>8219</v>
      </c>
      <c r="F1391" t="s">
        <v>8325</v>
      </c>
      <c r="G1391" t="s">
        <v>8326</v>
      </c>
    </row>
    <row r="1392" spans="1:7" x14ac:dyDescent="0.35">
      <c r="A1392">
        <v>2800</v>
      </c>
      <c r="B1392" t="s">
        <v>8412</v>
      </c>
      <c r="C1392">
        <v>3055</v>
      </c>
      <c r="D1392" t="s">
        <v>8412</v>
      </c>
      <c r="E1392" t="s">
        <v>8219</v>
      </c>
      <c r="F1392" t="s">
        <v>8325</v>
      </c>
      <c r="G1392" t="s">
        <v>8326</v>
      </c>
    </row>
    <row r="1393" spans="1:7" x14ac:dyDescent="0.35">
      <c r="A1393">
        <v>500</v>
      </c>
      <c r="B1393" t="s">
        <v>8403</v>
      </c>
      <c r="C1393">
        <v>551</v>
      </c>
      <c r="D1393" t="s">
        <v>8403</v>
      </c>
      <c r="E1393" t="s">
        <v>8219</v>
      </c>
      <c r="F1393" t="s">
        <v>8325</v>
      </c>
      <c r="G1393" t="s">
        <v>8326</v>
      </c>
    </row>
    <row r="1394" spans="1:7" x14ac:dyDescent="0.35">
      <c r="A1394">
        <v>2500</v>
      </c>
      <c r="B1394" t="s">
        <v>8412</v>
      </c>
      <c r="C1394">
        <v>2841</v>
      </c>
      <c r="D1394" t="s">
        <v>8412</v>
      </c>
      <c r="E1394" t="s">
        <v>8219</v>
      </c>
      <c r="F1394" t="s">
        <v>8325</v>
      </c>
      <c r="G1394" t="s">
        <v>8326</v>
      </c>
    </row>
    <row r="1395" spans="1:7" x14ac:dyDescent="0.35">
      <c r="A1395">
        <v>10000</v>
      </c>
      <c r="B1395" t="s">
        <v>8405</v>
      </c>
      <c r="C1395">
        <v>10235</v>
      </c>
      <c r="D1395" t="s">
        <v>8405</v>
      </c>
      <c r="E1395" t="s">
        <v>8219</v>
      </c>
      <c r="F1395" t="s">
        <v>8325</v>
      </c>
      <c r="G1395" t="s">
        <v>8326</v>
      </c>
    </row>
    <row r="1396" spans="1:7" x14ac:dyDescent="0.35">
      <c r="A1396">
        <v>750</v>
      </c>
      <c r="B1396" t="s">
        <v>8403</v>
      </c>
      <c r="C1396">
        <v>916</v>
      </c>
      <c r="D1396" t="s">
        <v>8403</v>
      </c>
      <c r="E1396" t="s">
        <v>8219</v>
      </c>
      <c r="F1396" t="s">
        <v>8325</v>
      </c>
      <c r="G1396" t="s">
        <v>8326</v>
      </c>
    </row>
    <row r="1397" spans="1:7" x14ac:dyDescent="0.35">
      <c r="A1397">
        <v>3500</v>
      </c>
      <c r="B1397" t="s">
        <v>8412</v>
      </c>
      <c r="C1397">
        <v>3916</v>
      </c>
      <c r="D1397" t="s">
        <v>8412</v>
      </c>
      <c r="E1397" t="s">
        <v>8219</v>
      </c>
      <c r="F1397" t="s">
        <v>8325</v>
      </c>
      <c r="G1397" t="s">
        <v>8326</v>
      </c>
    </row>
    <row r="1398" spans="1:7" x14ac:dyDescent="0.35">
      <c r="A1398">
        <v>6000</v>
      </c>
      <c r="B1398" t="s">
        <v>8404</v>
      </c>
      <c r="C1398">
        <v>6438</v>
      </c>
      <c r="D1398" t="s">
        <v>8404</v>
      </c>
      <c r="E1398" t="s">
        <v>8219</v>
      </c>
      <c r="F1398" t="s">
        <v>8325</v>
      </c>
      <c r="G1398" t="s">
        <v>8326</v>
      </c>
    </row>
    <row r="1399" spans="1:7" x14ac:dyDescent="0.35">
      <c r="A1399">
        <v>10000</v>
      </c>
      <c r="B1399" t="s">
        <v>8405</v>
      </c>
      <c r="C1399">
        <v>11385</v>
      </c>
      <c r="D1399" t="s">
        <v>8405</v>
      </c>
      <c r="E1399" t="s">
        <v>8219</v>
      </c>
      <c r="F1399" t="s">
        <v>8325</v>
      </c>
      <c r="G1399" t="s">
        <v>8326</v>
      </c>
    </row>
    <row r="1400" spans="1:7" x14ac:dyDescent="0.35">
      <c r="A1400">
        <v>4400</v>
      </c>
      <c r="B1400" t="s">
        <v>8412</v>
      </c>
      <c r="C1400">
        <v>4826</v>
      </c>
      <c r="D1400" t="s">
        <v>8412</v>
      </c>
      <c r="E1400" t="s">
        <v>8219</v>
      </c>
      <c r="F1400" t="s">
        <v>8325</v>
      </c>
      <c r="G1400" t="s">
        <v>8326</v>
      </c>
    </row>
    <row r="1401" spans="1:7" x14ac:dyDescent="0.35">
      <c r="A1401">
        <v>9000</v>
      </c>
      <c r="B1401" t="s">
        <v>8404</v>
      </c>
      <c r="C1401">
        <v>11353</v>
      </c>
      <c r="D1401" t="s">
        <v>8405</v>
      </c>
      <c r="E1401" t="s">
        <v>8219</v>
      </c>
      <c r="F1401" t="s">
        <v>8325</v>
      </c>
      <c r="G1401" t="s">
        <v>8326</v>
      </c>
    </row>
    <row r="1402" spans="1:7" x14ac:dyDescent="0.35">
      <c r="A1402">
        <v>350</v>
      </c>
      <c r="B1402" t="s">
        <v>8403</v>
      </c>
      <c r="C1402">
        <v>586</v>
      </c>
      <c r="D1402" t="s">
        <v>8403</v>
      </c>
      <c r="E1402" t="s">
        <v>8219</v>
      </c>
      <c r="F1402" t="s">
        <v>8325</v>
      </c>
      <c r="G1402" t="s">
        <v>8326</v>
      </c>
    </row>
    <row r="1403" spans="1:7" x14ac:dyDescent="0.35">
      <c r="A1403">
        <v>2500</v>
      </c>
      <c r="B1403" t="s">
        <v>8412</v>
      </c>
      <c r="C1403">
        <v>12413</v>
      </c>
      <c r="D1403" t="s">
        <v>8405</v>
      </c>
      <c r="E1403" t="s">
        <v>8219</v>
      </c>
      <c r="F1403" t="s">
        <v>8325</v>
      </c>
      <c r="G1403" t="s">
        <v>8326</v>
      </c>
    </row>
    <row r="1404" spans="1:7" x14ac:dyDescent="0.35">
      <c r="A1404">
        <v>2500</v>
      </c>
      <c r="B1404" t="s">
        <v>8412</v>
      </c>
      <c r="C1404">
        <v>2729</v>
      </c>
      <c r="D1404" t="s">
        <v>8412</v>
      </c>
      <c r="E1404" t="s">
        <v>8219</v>
      </c>
      <c r="F1404" t="s">
        <v>8325</v>
      </c>
      <c r="G1404" t="s">
        <v>8326</v>
      </c>
    </row>
    <row r="1405" spans="1:7" x14ac:dyDescent="0.35">
      <c r="A1405">
        <v>4000</v>
      </c>
      <c r="B1405" t="s">
        <v>8412</v>
      </c>
      <c r="C1405">
        <v>4103</v>
      </c>
      <c r="D1405" t="s">
        <v>8412</v>
      </c>
      <c r="E1405" t="s">
        <v>8219</v>
      </c>
      <c r="F1405" t="s">
        <v>8325</v>
      </c>
      <c r="G1405" t="s">
        <v>8326</v>
      </c>
    </row>
    <row r="1406" spans="1:7" x14ac:dyDescent="0.35">
      <c r="A1406">
        <v>14500</v>
      </c>
      <c r="B1406" t="s">
        <v>8405</v>
      </c>
      <c r="C1406">
        <v>241</v>
      </c>
      <c r="D1406" t="s">
        <v>8403</v>
      </c>
      <c r="E1406" t="s">
        <v>8221</v>
      </c>
      <c r="F1406" t="s">
        <v>8322</v>
      </c>
      <c r="G1406" t="s">
        <v>8341</v>
      </c>
    </row>
    <row r="1407" spans="1:7" x14ac:dyDescent="0.35">
      <c r="A1407">
        <v>25000</v>
      </c>
      <c r="B1407" t="s">
        <v>8408</v>
      </c>
      <c r="C1407">
        <v>105</v>
      </c>
      <c r="D1407" t="s">
        <v>8403</v>
      </c>
      <c r="E1407" t="s">
        <v>8221</v>
      </c>
      <c r="F1407" t="s">
        <v>8322</v>
      </c>
      <c r="G1407" t="s">
        <v>8341</v>
      </c>
    </row>
    <row r="1408" spans="1:7" x14ac:dyDescent="0.35">
      <c r="A1408">
        <v>12000</v>
      </c>
      <c r="B1408" t="s">
        <v>8405</v>
      </c>
      <c r="C1408">
        <v>15</v>
      </c>
      <c r="D1408" t="s">
        <v>8403</v>
      </c>
      <c r="E1408" t="s">
        <v>8221</v>
      </c>
      <c r="F1408" t="s">
        <v>8322</v>
      </c>
      <c r="G1408" t="s">
        <v>8341</v>
      </c>
    </row>
    <row r="1409" spans="1:7" x14ac:dyDescent="0.35">
      <c r="A1409">
        <v>3000</v>
      </c>
      <c r="B1409" t="s">
        <v>8412</v>
      </c>
      <c r="C1409">
        <v>15</v>
      </c>
      <c r="D1409" t="s">
        <v>8403</v>
      </c>
      <c r="E1409" t="s">
        <v>8221</v>
      </c>
      <c r="F1409" t="s">
        <v>8322</v>
      </c>
      <c r="G1409" t="s">
        <v>8341</v>
      </c>
    </row>
    <row r="1410" spans="1:7" x14ac:dyDescent="0.35">
      <c r="A1410">
        <v>1000</v>
      </c>
      <c r="B1410" t="s">
        <v>8412</v>
      </c>
      <c r="C1410">
        <v>72</v>
      </c>
      <c r="D1410" t="s">
        <v>8403</v>
      </c>
      <c r="E1410" t="s">
        <v>8221</v>
      </c>
      <c r="F1410" t="s">
        <v>8322</v>
      </c>
      <c r="G1410" t="s">
        <v>8341</v>
      </c>
    </row>
    <row r="1411" spans="1:7" x14ac:dyDescent="0.35">
      <c r="A1411">
        <v>4000</v>
      </c>
      <c r="B1411" t="s">
        <v>8412</v>
      </c>
      <c r="C1411">
        <v>0</v>
      </c>
      <c r="D1411" t="s">
        <v>8403</v>
      </c>
      <c r="E1411" t="s">
        <v>8221</v>
      </c>
      <c r="F1411" t="s">
        <v>8322</v>
      </c>
      <c r="G1411" t="s">
        <v>8341</v>
      </c>
    </row>
    <row r="1412" spans="1:7" x14ac:dyDescent="0.35">
      <c r="A1412">
        <v>6000</v>
      </c>
      <c r="B1412" t="s">
        <v>8404</v>
      </c>
      <c r="C1412">
        <v>1</v>
      </c>
      <c r="D1412" t="s">
        <v>8403</v>
      </c>
      <c r="E1412" t="s">
        <v>8221</v>
      </c>
      <c r="F1412" t="s">
        <v>8322</v>
      </c>
      <c r="G1412" t="s">
        <v>8341</v>
      </c>
    </row>
    <row r="1413" spans="1:7" x14ac:dyDescent="0.35">
      <c r="A1413">
        <v>3000</v>
      </c>
      <c r="B1413" t="s">
        <v>8412</v>
      </c>
      <c r="C1413">
        <v>7</v>
      </c>
      <c r="D1413" t="s">
        <v>8403</v>
      </c>
      <c r="E1413" t="s">
        <v>8221</v>
      </c>
      <c r="F1413" t="s">
        <v>8322</v>
      </c>
      <c r="G1413" t="s">
        <v>8341</v>
      </c>
    </row>
    <row r="1414" spans="1:7" x14ac:dyDescent="0.35">
      <c r="A1414">
        <v>7000</v>
      </c>
      <c r="B1414" t="s">
        <v>8404</v>
      </c>
      <c r="C1414">
        <v>320</v>
      </c>
      <c r="D1414" t="s">
        <v>8403</v>
      </c>
      <c r="E1414" t="s">
        <v>8221</v>
      </c>
      <c r="F1414" t="s">
        <v>8322</v>
      </c>
      <c r="G1414" t="s">
        <v>8341</v>
      </c>
    </row>
    <row r="1415" spans="1:7" x14ac:dyDescent="0.35">
      <c r="A1415">
        <v>2000</v>
      </c>
      <c r="B1415" t="s">
        <v>8412</v>
      </c>
      <c r="C1415">
        <v>100</v>
      </c>
      <c r="D1415" t="s">
        <v>8403</v>
      </c>
      <c r="E1415" t="s">
        <v>8221</v>
      </c>
      <c r="F1415" t="s">
        <v>8322</v>
      </c>
      <c r="G1415" t="s">
        <v>8341</v>
      </c>
    </row>
    <row r="1416" spans="1:7" x14ac:dyDescent="0.35">
      <c r="A1416">
        <v>500</v>
      </c>
      <c r="B1416" t="s">
        <v>8403</v>
      </c>
      <c r="C1416">
        <v>1</v>
      </c>
      <c r="D1416" t="s">
        <v>8403</v>
      </c>
      <c r="E1416" t="s">
        <v>8221</v>
      </c>
      <c r="F1416" t="s">
        <v>8322</v>
      </c>
      <c r="G1416" t="s">
        <v>8341</v>
      </c>
    </row>
    <row r="1417" spans="1:7" x14ac:dyDescent="0.35">
      <c r="A1417">
        <v>4400</v>
      </c>
      <c r="B1417" t="s">
        <v>8412</v>
      </c>
      <c r="C1417">
        <v>800</v>
      </c>
      <c r="D1417" t="s">
        <v>8403</v>
      </c>
      <c r="E1417" t="s">
        <v>8221</v>
      </c>
      <c r="F1417" t="s">
        <v>8322</v>
      </c>
      <c r="G1417" t="s">
        <v>8341</v>
      </c>
    </row>
    <row r="1418" spans="1:7" x14ac:dyDescent="0.35">
      <c r="A1418">
        <v>50000</v>
      </c>
      <c r="B1418" t="s">
        <v>8402</v>
      </c>
      <c r="C1418">
        <v>0</v>
      </c>
      <c r="D1418" t="s">
        <v>8403</v>
      </c>
      <c r="E1418" t="s">
        <v>8221</v>
      </c>
      <c r="F1418" t="s">
        <v>8322</v>
      </c>
      <c r="G1418" t="s">
        <v>8341</v>
      </c>
    </row>
    <row r="1419" spans="1:7" x14ac:dyDescent="0.35">
      <c r="A1419">
        <v>4500</v>
      </c>
      <c r="B1419" t="s">
        <v>8412</v>
      </c>
      <c r="C1419">
        <v>55</v>
      </c>
      <c r="D1419" t="s">
        <v>8403</v>
      </c>
      <c r="E1419" t="s">
        <v>8221</v>
      </c>
      <c r="F1419" t="s">
        <v>8322</v>
      </c>
      <c r="G1419" t="s">
        <v>8341</v>
      </c>
    </row>
    <row r="1420" spans="1:7" x14ac:dyDescent="0.35">
      <c r="A1420">
        <v>3000</v>
      </c>
      <c r="B1420" t="s">
        <v>8412</v>
      </c>
      <c r="C1420">
        <v>6</v>
      </c>
      <c r="D1420" t="s">
        <v>8403</v>
      </c>
      <c r="E1420" t="s">
        <v>8221</v>
      </c>
      <c r="F1420" t="s">
        <v>8322</v>
      </c>
      <c r="G1420" t="s">
        <v>8341</v>
      </c>
    </row>
    <row r="1421" spans="1:7" x14ac:dyDescent="0.35">
      <c r="A1421">
        <v>6300</v>
      </c>
      <c r="B1421" t="s">
        <v>8404</v>
      </c>
      <c r="C1421">
        <v>445</v>
      </c>
      <c r="D1421" t="s">
        <v>8403</v>
      </c>
      <c r="E1421" t="s">
        <v>8221</v>
      </c>
      <c r="F1421" t="s">
        <v>8322</v>
      </c>
      <c r="G1421" t="s">
        <v>8341</v>
      </c>
    </row>
    <row r="1422" spans="1:7" x14ac:dyDescent="0.35">
      <c r="A1422">
        <v>110</v>
      </c>
      <c r="B1422" t="s">
        <v>8403</v>
      </c>
      <c r="C1422">
        <v>3</v>
      </c>
      <c r="D1422" t="s">
        <v>8403</v>
      </c>
      <c r="E1422" t="s">
        <v>8221</v>
      </c>
      <c r="F1422" t="s">
        <v>8322</v>
      </c>
      <c r="G1422" t="s">
        <v>8341</v>
      </c>
    </row>
    <row r="1423" spans="1:7" x14ac:dyDescent="0.35">
      <c r="A1423">
        <v>200000</v>
      </c>
      <c r="B1423" t="s">
        <v>8402</v>
      </c>
      <c r="C1423">
        <v>200</v>
      </c>
      <c r="D1423" t="s">
        <v>8403</v>
      </c>
      <c r="E1423" t="s">
        <v>8221</v>
      </c>
      <c r="F1423" t="s">
        <v>8322</v>
      </c>
      <c r="G1423" t="s">
        <v>8341</v>
      </c>
    </row>
    <row r="1424" spans="1:7" x14ac:dyDescent="0.35">
      <c r="A1424">
        <v>25000</v>
      </c>
      <c r="B1424" t="s">
        <v>8408</v>
      </c>
      <c r="C1424">
        <v>26</v>
      </c>
      <c r="D1424" t="s">
        <v>8403</v>
      </c>
      <c r="E1424" t="s">
        <v>8221</v>
      </c>
      <c r="F1424" t="s">
        <v>8322</v>
      </c>
      <c r="G1424" t="s">
        <v>8341</v>
      </c>
    </row>
    <row r="1425" spans="1:7" x14ac:dyDescent="0.35">
      <c r="A1425">
        <v>30000</v>
      </c>
      <c r="B1425" t="s">
        <v>8409</v>
      </c>
      <c r="C1425">
        <v>100</v>
      </c>
      <c r="D1425" t="s">
        <v>8403</v>
      </c>
      <c r="E1425" t="s">
        <v>8221</v>
      </c>
      <c r="F1425" t="s">
        <v>8322</v>
      </c>
      <c r="G1425" t="s">
        <v>8341</v>
      </c>
    </row>
    <row r="1426" spans="1:7" x14ac:dyDescent="0.35">
      <c r="A1426">
        <v>7500</v>
      </c>
      <c r="B1426" t="s">
        <v>8404</v>
      </c>
      <c r="C1426">
        <v>1527</v>
      </c>
      <c r="D1426" t="s">
        <v>8412</v>
      </c>
      <c r="E1426" t="s">
        <v>8221</v>
      </c>
      <c r="F1426" t="s">
        <v>8322</v>
      </c>
      <c r="G1426" t="s">
        <v>8341</v>
      </c>
    </row>
    <row r="1427" spans="1:7" x14ac:dyDescent="0.35">
      <c r="A1427">
        <v>13000</v>
      </c>
      <c r="B1427" t="s">
        <v>8405</v>
      </c>
      <c r="C1427">
        <v>0</v>
      </c>
      <c r="D1427" t="s">
        <v>8403</v>
      </c>
      <c r="E1427" t="s">
        <v>8221</v>
      </c>
      <c r="F1427" t="s">
        <v>8322</v>
      </c>
      <c r="G1427" t="s">
        <v>8341</v>
      </c>
    </row>
    <row r="1428" spans="1:7" x14ac:dyDescent="0.35">
      <c r="A1428">
        <v>1000</v>
      </c>
      <c r="B1428" t="s">
        <v>8412</v>
      </c>
      <c r="C1428">
        <v>0</v>
      </c>
      <c r="D1428" t="s">
        <v>8403</v>
      </c>
      <c r="E1428" t="s">
        <v>8221</v>
      </c>
      <c r="F1428" t="s">
        <v>8322</v>
      </c>
      <c r="G1428" t="s">
        <v>8341</v>
      </c>
    </row>
    <row r="1429" spans="1:7" x14ac:dyDescent="0.35">
      <c r="A1429">
        <v>5000</v>
      </c>
      <c r="B1429" t="s">
        <v>8404</v>
      </c>
      <c r="C1429">
        <v>419</v>
      </c>
      <c r="D1429" t="s">
        <v>8403</v>
      </c>
      <c r="E1429" t="s">
        <v>8221</v>
      </c>
      <c r="F1429" t="s">
        <v>8322</v>
      </c>
      <c r="G1429" t="s">
        <v>8341</v>
      </c>
    </row>
    <row r="1430" spans="1:7" x14ac:dyDescent="0.35">
      <c r="A1430">
        <v>1000</v>
      </c>
      <c r="B1430" t="s">
        <v>8412</v>
      </c>
      <c r="C1430">
        <v>45</v>
      </c>
      <c r="D1430" t="s">
        <v>8403</v>
      </c>
      <c r="E1430" t="s">
        <v>8221</v>
      </c>
      <c r="F1430" t="s">
        <v>8322</v>
      </c>
      <c r="G1430" t="s">
        <v>8341</v>
      </c>
    </row>
    <row r="1431" spans="1:7" x14ac:dyDescent="0.35">
      <c r="A1431">
        <v>10000</v>
      </c>
      <c r="B1431" t="s">
        <v>8405</v>
      </c>
      <c r="C1431">
        <v>0</v>
      </c>
      <c r="D1431" t="s">
        <v>8403</v>
      </c>
      <c r="E1431" t="s">
        <v>8221</v>
      </c>
      <c r="F1431" t="s">
        <v>8322</v>
      </c>
      <c r="G1431" t="s">
        <v>8341</v>
      </c>
    </row>
    <row r="1432" spans="1:7" x14ac:dyDescent="0.35">
      <c r="A1432">
        <v>5000</v>
      </c>
      <c r="B1432" t="s">
        <v>8404</v>
      </c>
      <c r="C1432">
        <v>403</v>
      </c>
      <c r="D1432" t="s">
        <v>8403</v>
      </c>
      <c r="E1432" t="s">
        <v>8221</v>
      </c>
      <c r="F1432" t="s">
        <v>8322</v>
      </c>
      <c r="G1432" t="s">
        <v>8341</v>
      </c>
    </row>
    <row r="1433" spans="1:7" x14ac:dyDescent="0.35">
      <c r="A1433">
        <v>17000</v>
      </c>
      <c r="B1433" t="s">
        <v>8406</v>
      </c>
      <c r="C1433">
        <v>5431</v>
      </c>
      <c r="D1433" t="s">
        <v>8404</v>
      </c>
      <c r="E1433" t="s">
        <v>8221</v>
      </c>
      <c r="F1433" t="s">
        <v>8322</v>
      </c>
      <c r="G1433" t="s">
        <v>8341</v>
      </c>
    </row>
    <row r="1434" spans="1:7" x14ac:dyDescent="0.35">
      <c r="A1434">
        <v>40000</v>
      </c>
      <c r="B1434" t="s">
        <v>8411</v>
      </c>
      <c r="C1434">
        <v>0</v>
      </c>
      <c r="D1434" t="s">
        <v>8403</v>
      </c>
      <c r="E1434" t="s">
        <v>8221</v>
      </c>
      <c r="F1434" t="s">
        <v>8322</v>
      </c>
      <c r="G1434" t="s">
        <v>8341</v>
      </c>
    </row>
    <row r="1435" spans="1:7" x14ac:dyDescent="0.35">
      <c r="A1435">
        <v>12000</v>
      </c>
      <c r="B1435" t="s">
        <v>8405</v>
      </c>
      <c r="C1435">
        <v>805</v>
      </c>
      <c r="D1435" t="s">
        <v>8403</v>
      </c>
      <c r="E1435" t="s">
        <v>8221</v>
      </c>
      <c r="F1435" t="s">
        <v>8322</v>
      </c>
      <c r="G1435" t="s">
        <v>8341</v>
      </c>
    </row>
    <row r="1436" spans="1:7" x14ac:dyDescent="0.35">
      <c r="A1436">
        <v>82000</v>
      </c>
      <c r="B1436" t="s">
        <v>8402</v>
      </c>
      <c r="C1436">
        <v>8190</v>
      </c>
      <c r="D1436" t="s">
        <v>8404</v>
      </c>
      <c r="E1436" t="s">
        <v>8221</v>
      </c>
      <c r="F1436" t="s">
        <v>8322</v>
      </c>
      <c r="G1436" t="s">
        <v>8341</v>
      </c>
    </row>
    <row r="1437" spans="1:7" x14ac:dyDescent="0.35">
      <c r="A1437">
        <v>15000</v>
      </c>
      <c r="B1437" t="s">
        <v>8406</v>
      </c>
      <c r="C1437">
        <v>15</v>
      </c>
      <c r="D1437" t="s">
        <v>8403</v>
      </c>
      <c r="E1437" t="s">
        <v>8221</v>
      </c>
      <c r="F1437" t="s">
        <v>8322</v>
      </c>
      <c r="G1437" t="s">
        <v>8341</v>
      </c>
    </row>
    <row r="1438" spans="1:7" x14ac:dyDescent="0.35">
      <c r="A1438">
        <v>10000</v>
      </c>
      <c r="B1438" t="s">
        <v>8405</v>
      </c>
      <c r="C1438">
        <v>77</v>
      </c>
      <c r="D1438" t="s">
        <v>8403</v>
      </c>
      <c r="E1438" t="s">
        <v>8221</v>
      </c>
      <c r="F1438" t="s">
        <v>8322</v>
      </c>
      <c r="G1438" t="s">
        <v>8341</v>
      </c>
    </row>
    <row r="1439" spans="1:7" x14ac:dyDescent="0.35">
      <c r="A1439">
        <v>3000</v>
      </c>
      <c r="B1439" t="s">
        <v>8412</v>
      </c>
      <c r="C1439">
        <v>807</v>
      </c>
      <c r="D1439" t="s">
        <v>8403</v>
      </c>
      <c r="E1439" t="s">
        <v>8221</v>
      </c>
      <c r="F1439" t="s">
        <v>8322</v>
      </c>
      <c r="G1439" t="s">
        <v>8341</v>
      </c>
    </row>
    <row r="1440" spans="1:7" x14ac:dyDescent="0.35">
      <c r="A1440">
        <v>20000</v>
      </c>
      <c r="B1440" t="s">
        <v>8407</v>
      </c>
      <c r="C1440">
        <v>600</v>
      </c>
      <c r="D1440" t="s">
        <v>8403</v>
      </c>
      <c r="E1440" t="s">
        <v>8221</v>
      </c>
      <c r="F1440" t="s">
        <v>8322</v>
      </c>
      <c r="G1440" t="s">
        <v>8341</v>
      </c>
    </row>
    <row r="1441" spans="1:7" x14ac:dyDescent="0.35">
      <c r="A1441">
        <v>2725</v>
      </c>
      <c r="B1441" t="s">
        <v>8412</v>
      </c>
      <c r="C1441">
        <v>180</v>
      </c>
      <c r="D1441" t="s">
        <v>8403</v>
      </c>
      <c r="E1441" t="s">
        <v>8221</v>
      </c>
      <c r="F1441" t="s">
        <v>8322</v>
      </c>
      <c r="G1441" t="s">
        <v>8341</v>
      </c>
    </row>
    <row r="1442" spans="1:7" x14ac:dyDescent="0.35">
      <c r="A1442">
        <v>13000</v>
      </c>
      <c r="B1442" t="s">
        <v>8405</v>
      </c>
      <c r="C1442">
        <v>1</v>
      </c>
      <c r="D1442" t="s">
        <v>8403</v>
      </c>
      <c r="E1442" t="s">
        <v>8221</v>
      </c>
      <c r="F1442" t="s">
        <v>8322</v>
      </c>
      <c r="G1442" t="s">
        <v>8341</v>
      </c>
    </row>
    <row r="1443" spans="1:7" x14ac:dyDescent="0.35">
      <c r="A1443">
        <v>180000</v>
      </c>
      <c r="B1443" t="s">
        <v>8402</v>
      </c>
      <c r="C1443">
        <v>2020</v>
      </c>
      <c r="D1443" t="s">
        <v>8412</v>
      </c>
      <c r="E1443" t="s">
        <v>8221</v>
      </c>
      <c r="F1443" t="s">
        <v>8322</v>
      </c>
      <c r="G1443" t="s">
        <v>8341</v>
      </c>
    </row>
    <row r="1444" spans="1:7" x14ac:dyDescent="0.35">
      <c r="A1444">
        <v>1500</v>
      </c>
      <c r="B1444" t="s">
        <v>8412</v>
      </c>
      <c r="C1444">
        <v>0</v>
      </c>
      <c r="D1444" t="s">
        <v>8403</v>
      </c>
      <c r="E1444" t="s">
        <v>8221</v>
      </c>
      <c r="F1444" t="s">
        <v>8322</v>
      </c>
      <c r="G1444" t="s">
        <v>8341</v>
      </c>
    </row>
    <row r="1445" spans="1:7" x14ac:dyDescent="0.35">
      <c r="A1445">
        <v>13000</v>
      </c>
      <c r="B1445" t="s">
        <v>8405</v>
      </c>
      <c r="C1445">
        <v>0</v>
      </c>
      <c r="D1445" t="s">
        <v>8403</v>
      </c>
      <c r="E1445" t="s">
        <v>8221</v>
      </c>
      <c r="F1445" t="s">
        <v>8322</v>
      </c>
      <c r="G1445" t="s">
        <v>8341</v>
      </c>
    </row>
    <row r="1446" spans="1:7" x14ac:dyDescent="0.35">
      <c r="A1446">
        <v>4950</v>
      </c>
      <c r="B1446" t="s">
        <v>8412</v>
      </c>
      <c r="C1446">
        <v>0</v>
      </c>
      <c r="D1446" t="s">
        <v>8403</v>
      </c>
      <c r="E1446" t="s">
        <v>8221</v>
      </c>
      <c r="F1446" t="s">
        <v>8322</v>
      </c>
      <c r="G1446" t="s">
        <v>8341</v>
      </c>
    </row>
    <row r="1447" spans="1:7" x14ac:dyDescent="0.35">
      <c r="A1447">
        <v>130000</v>
      </c>
      <c r="B1447" t="s">
        <v>8402</v>
      </c>
      <c r="C1447">
        <v>0</v>
      </c>
      <c r="D1447" t="s">
        <v>8403</v>
      </c>
      <c r="E1447" t="s">
        <v>8221</v>
      </c>
      <c r="F1447" t="s">
        <v>8322</v>
      </c>
      <c r="G1447" t="s">
        <v>8341</v>
      </c>
    </row>
    <row r="1448" spans="1:7" x14ac:dyDescent="0.35">
      <c r="A1448">
        <v>900</v>
      </c>
      <c r="B1448" t="s">
        <v>8403</v>
      </c>
      <c r="C1448">
        <v>0</v>
      </c>
      <c r="D1448" t="s">
        <v>8403</v>
      </c>
      <c r="E1448" t="s">
        <v>8221</v>
      </c>
      <c r="F1448" t="s">
        <v>8322</v>
      </c>
      <c r="G1448" t="s">
        <v>8341</v>
      </c>
    </row>
    <row r="1449" spans="1:7" x14ac:dyDescent="0.35">
      <c r="A1449">
        <v>500000</v>
      </c>
      <c r="B1449" t="s">
        <v>8402</v>
      </c>
      <c r="C1449">
        <v>75</v>
      </c>
      <c r="D1449" t="s">
        <v>8403</v>
      </c>
      <c r="E1449" t="s">
        <v>8221</v>
      </c>
      <c r="F1449" t="s">
        <v>8322</v>
      </c>
      <c r="G1449" t="s">
        <v>8341</v>
      </c>
    </row>
    <row r="1450" spans="1:7" x14ac:dyDescent="0.35">
      <c r="A1450">
        <v>200000</v>
      </c>
      <c r="B1450" t="s">
        <v>8402</v>
      </c>
      <c r="C1450">
        <v>0</v>
      </c>
      <c r="D1450" t="s">
        <v>8403</v>
      </c>
      <c r="E1450" t="s">
        <v>8221</v>
      </c>
      <c r="F1450" t="s">
        <v>8322</v>
      </c>
      <c r="G1450" t="s">
        <v>8341</v>
      </c>
    </row>
    <row r="1451" spans="1:7" x14ac:dyDescent="0.35">
      <c r="A1451">
        <v>8888</v>
      </c>
      <c r="B1451" t="s">
        <v>8404</v>
      </c>
      <c r="C1451">
        <v>0</v>
      </c>
      <c r="D1451" t="s">
        <v>8403</v>
      </c>
      <c r="E1451" t="s">
        <v>8221</v>
      </c>
      <c r="F1451" t="s">
        <v>8322</v>
      </c>
      <c r="G1451" t="s">
        <v>8341</v>
      </c>
    </row>
    <row r="1452" spans="1:7" x14ac:dyDescent="0.35">
      <c r="A1452">
        <v>100000</v>
      </c>
      <c r="B1452" t="s">
        <v>8402</v>
      </c>
      <c r="C1452">
        <v>1</v>
      </c>
      <c r="D1452" t="s">
        <v>8403</v>
      </c>
      <c r="E1452" t="s">
        <v>8221</v>
      </c>
      <c r="F1452" t="s">
        <v>8322</v>
      </c>
      <c r="G1452" t="s">
        <v>8341</v>
      </c>
    </row>
    <row r="1453" spans="1:7" x14ac:dyDescent="0.35">
      <c r="A1453">
        <v>18950</v>
      </c>
      <c r="B1453" t="s">
        <v>8406</v>
      </c>
      <c r="C1453">
        <v>2</v>
      </c>
      <c r="D1453" t="s">
        <v>8403</v>
      </c>
      <c r="E1453" t="s">
        <v>8220</v>
      </c>
      <c r="F1453" t="s">
        <v>8322</v>
      </c>
      <c r="G1453" t="s">
        <v>8341</v>
      </c>
    </row>
    <row r="1454" spans="1:7" x14ac:dyDescent="0.35">
      <c r="A1454">
        <v>14000</v>
      </c>
      <c r="B1454" t="s">
        <v>8405</v>
      </c>
      <c r="C1454">
        <v>0</v>
      </c>
      <c r="D1454" t="s">
        <v>8403</v>
      </c>
      <c r="E1454" t="s">
        <v>8220</v>
      </c>
      <c r="F1454" t="s">
        <v>8322</v>
      </c>
      <c r="G1454" t="s">
        <v>8341</v>
      </c>
    </row>
    <row r="1455" spans="1:7" x14ac:dyDescent="0.35">
      <c r="A1455">
        <v>25000</v>
      </c>
      <c r="B1455" t="s">
        <v>8408</v>
      </c>
      <c r="C1455">
        <v>0</v>
      </c>
      <c r="D1455" t="s">
        <v>8403</v>
      </c>
      <c r="E1455" t="s">
        <v>8220</v>
      </c>
      <c r="F1455" t="s">
        <v>8322</v>
      </c>
      <c r="G1455" t="s">
        <v>8341</v>
      </c>
    </row>
    <row r="1456" spans="1:7" x14ac:dyDescent="0.35">
      <c r="A1456">
        <v>1750</v>
      </c>
      <c r="B1456" t="s">
        <v>8412</v>
      </c>
      <c r="C1456">
        <v>15</v>
      </c>
      <c r="D1456" t="s">
        <v>8403</v>
      </c>
      <c r="E1456" t="s">
        <v>8220</v>
      </c>
      <c r="F1456" t="s">
        <v>8322</v>
      </c>
      <c r="G1456" t="s">
        <v>8341</v>
      </c>
    </row>
    <row r="1457" spans="1:7" x14ac:dyDescent="0.35">
      <c r="A1457">
        <v>15000</v>
      </c>
      <c r="B1457" t="s">
        <v>8406</v>
      </c>
      <c r="C1457">
        <v>1575</v>
      </c>
      <c r="D1457" t="s">
        <v>8412</v>
      </c>
      <c r="E1457" t="s">
        <v>8220</v>
      </c>
      <c r="F1457" t="s">
        <v>8322</v>
      </c>
      <c r="G1457" t="s">
        <v>8341</v>
      </c>
    </row>
    <row r="1458" spans="1:7" x14ac:dyDescent="0.35">
      <c r="A1458">
        <v>5000</v>
      </c>
      <c r="B1458" t="s">
        <v>8404</v>
      </c>
      <c r="C1458">
        <v>145</v>
      </c>
      <c r="D1458" t="s">
        <v>8403</v>
      </c>
      <c r="E1458" t="s">
        <v>8220</v>
      </c>
      <c r="F1458" t="s">
        <v>8322</v>
      </c>
      <c r="G1458" t="s">
        <v>8341</v>
      </c>
    </row>
    <row r="1459" spans="1:7" x14ac:dyDescent="0.35">
      <c r="A1459">
        <v>6000</v>
      </c>
      <c r="B1459" t="s">
        <v>8404</v>
      </c>
      <c r="C1459">
        <v>0</v>
      </c>
      <c r="D1459" t="s">
        <v>8403</v>
      </c>
      <c r="E1459" t="s">
        <v>8220</v>
      </c>
      <c r="F1459" t="s">
        <v>8322</v>
      </c>
      <c r="G1459" t="s">
        <v>8341</v>
      </c>
    </row>
    <row r="1460" spans="1:7" x14ac:dyDescent="0.35">
      <c r="A1460">
        <v>5000</v>
      </c>
      <c r="B1460" t="s">
        <v>8404</v>
      </c>
      <c r="C1460">
        <v>0</v>
      </c>
      <c r="D1460" t="s">
        <v>8403</v>
      </c>
      <c r="E1460" t="s">
        <v>8220</v>
      </c>
      <c r="F1460" t="s">
        <v>8322</v>
      </c>
      <c r="G1460" t="s">
        <v>8341</v>
      </c>
    </row>
    <row r="1461" spans="1:7" x14ac:dyDescent="0.35">
      <c r="A1461">
        <v>37000</v>
      </c>
      <c r="B1461" t="s">
        <v>8410</v>
      </c>
      <c r="C1461">
        <v>0</v>
      </c>
      <c r="D1461" t="s">
        <v>8403</v>
      </c>
      <c r="E1461" t="s">
        <v>8220</v>
      </c>
      <c r="F1461" t="s">
        <v>8322</v>
      </c>
      <c r="G1461" t="s">
        <v>8341</v>
      </c>
    </row>
    <row r="1462" spans="1:7" x14ac:dyDescent="0.35">
      <c r="A1462">
        <v>25000000</v>
      </c>
      <c r="B1462" t="s">
        <v>8402</v>
      </c>
      <c r="C1462">
        <v>0</v>
      </c>
      <c r="D1462" t="s">
        <v>8403</v>
      </c>
      <c r="E1462" t="s">
        <v>8220</v>
      </c>
      <c r="F1462" t="s">
        <v>8322</v>
      </c>
      <c r="G1462" t="s">
        <v>8341</v>
      </c>
    </row>
    <row r="1463" spans="1:7" x14ac:dyDescent="0.35">
      <c r="A1463">
        <v>15000</v>
      </c>
      <c r="B1463" t="s">
        <v>8406</v>
      </c>
      <c r="C1463">
        <v>15186.69</v>
      </c>
      <c r="D1463" t="s">
        <v>8406</v>
      </c>
      <c r="E1463" t="s">
        <v>8219</v>
      </c>
      <c r="F1463" t="s">
        <v>8322</v>
      </c>
      <c r="G1463" t="s">
        <v>8342</v>
      </c>
    </row>
    <row r="1464" spans="1:7" x14ac:dyDescent="0.35">
      <c r="A1464">
        <v>4000</v>
      </c>
      <c r="B1464" t="s">
        <v>8412</v>
      </c>
      <c r="C1464">
        <v>4340.7</v>
      </c>
      <c r="D1464" t="s">
        <v>8412</v>
      </c>
      <c r="E1464" t="s">
        <v>8219</v>
      </c>
      <c r="F1464" t="s">
        <v>8322</v>
      </c>
      <c r="G1464" t="s">
        <v>8342</v>
      </c>
    </row>
    <row r="1465" spans="1:7" x14ac:dyDescent="0.35">
      <c r="A1465">
        <v>600</v>
      </c>
      <c r="B1465" t="s">
        <v>8403</v>
      </c>
      <c r="C1465">
        <v>886</v>
      </c>
      <c r="D1465" t="s">
        <v>8403</v>
      </c>
      <c r="E1465" t="s">
        <v>8219</v>
      </c>
      <c r="F1465" t="s">
        <v>8322</v>
      </c>
      <c r="G1465" t="s">
        <v>8342</v>
      </c>
    </row>
    <row r="1466" spans="1:7" x14ac:dyDescent="0.35">
      <c r="A1466">
        <v>5000</v>
      </c>
      <c r="B1466" t="s">
        <v>8404</v>
      </c>
      <c r="C1466">
        <v>8160</v>
      </c>
      <c r="D1466" t="s">
        <v>8404</v>
      </c>
      <c r="E1466" t="s">
        <v>8219</v>
      </c>
      <c r="F1466" t="s">
        <v>8322</v>
      </c>
      <c r="G1466" t="s">
        <v>8342</v>
      </c>
    </row>
    <row r="1467" spans="1:7" x14ac:dyDescent="0.35">
      <c r="A1467">
        <v>30000</v>
      </c>
      <c r="B1467" t="s">
        <v>8409</v>
      </c>
      <c r="C1467">
        <v>136924.35</v>
      </c>
      <c r="D1467" t="s">
        <v>8402</v>
      </c>
      <c r="E1467" t="s">
        <v>8219</v>
      </c>
      <c r="F1467" t="s">
        <v>8322</v>
      </c>
      <c r="G1467" t="s">
        <v>8342</v>
      </c>
    </row>
    <row r="1468" spans="1:7" x14ac:dyDescent="0.35">
      <c r="A1468">
        <v>16000</v>
      </c>
      <c r="B1468" t="s">
        <v>8406</v>
      </c>
      <c r="C1468">
        <v>17260.37</v>
      </c>
      <c r="D1468" t="s">
        <v>8406</v>
      </c>
      <c r="E1468" t="s">
        <v>8219</v>
      </c>
      <c r="F1468" t="s">
        <v>8322</v>
      </c>
      <c r="G1468" t="s">
        <v>8342</v>
      </c>
    </row>
    <row r="1469" spans="1:7" x14ac:dyDescent="0.35">
      <c r="A1469">
        <v>40000</v>
      </c>
      <c r="B1469" t="s">
        <v>8411</v>
      </c>
      <c r="C1469">
        <v>46032</v>
      </c>
      <c r="D1469" t="s">
        <v>8413</v>
      </c>
      <c r="E1469" t="s">
        <v>8219</v>
      </c>
      <c r="F1469" t="s">
        <v>8322</v>
      </c>
      <c r="G1469" t="s">
        <v>8342</v>
      </c>
    </row>
    <row r="1470" spans="1:7" x14ac:dyDescent="0.35">
      <c r="A1470">
        <v>9500</v>
      </c>
      <c r="B1470" t="s">
        <v>8404</v>
      </c>
      <c r="C1470">
        <v>9725</v>
      </c>
      <c r="D1470" t="s">
        <v>8404</v>
      </c>
      <c r="E1470" t="s">
        <v>8219</v>
      </c>
      <c r="F1470" t="s">
        <v>8322</v>
      </c>
      <c r="G1470" t="s">
        <v>8342</v>
      </c>
    </row>
    <row r="1471" spans="1:7" x14ac:dyDescent="0.35">
      <c r="A1471">
        <v>44250</v>
      </c>
      <c r="B1471" t="s">
        <v>8411</v>
      </c>
      <c r="C1471">
        <v>47978</v>
      </c>
      <c r="D1471" t="s">
        <v>8413</v>
      </c>
      <c r="E1471" t="s">
        <v>8219</v>
      </c>
      <c r="F1471" t="s">
        <v>8322</v>
      </c>
      <c r="G1471" t="s">
        <v>8342</v>
      </c>
    </row>
    <row r="1472" spans="1:7" x14ac:dyDescent="0.35">
      <c r="A1472">
        <v>1500</v>
      </c>
      <c r="B1472" t="s">
        <v>8412</v>
      </c>
      <c r="C1472">
        <v>1877</v>
      </c>
      <c r="D1472" t="s">
        <v>8412</v>
      </c>
      <c r="E1472" t="s">
        <v>8219</v>
      </c>
      <c r="F1472" t="s">
        <v>8322</v>
      </c>
      <c r="G1472" t="s">
        <v>8342</v>
      </c>
    </row>
    <row r="1473" spans="1:7" x14ac:dyDescent="0.35">
      <c r="A1473">
        <v>32000</v>
      </c>
      <c r="B1473" t="s">
        <v>8409</v>
      </c>
      <c r="C1473">
        <v>33229</v>
      </c>
      <c r="D1473" t="s">
        <v>8409</v>
      </c>
      <c r="E1473" t="s">
        <v>8219</v>
      </c>
      <c r="F1473" t="s">
        <v>8322</v>
      </c>
      <c r="G1473" t="s">
        <v>8342</v>
      </c>
    </row>
    <row r="1474" spans="1:7" x14ac:dyDescent="0.35">
      <c r="A1474">
        <v>25000</v>
      </c>
      <c r="B1474" t="s">
        <v>8408</v>
      </c>
      <c r="C1474">
        <v>34676</v>
      </c>
      <c r="D1474" t="s">
        <v>8409</v>
      </c>
      <c r="E1474" t="s">
        <v>8219</v>
      </c>
      <c r="F1474" t="s">
        <v>8322</v>
      </c>
      <c r="G1474" t="s">
        <v>8342</v>
      </c>
    </row>
    <row r="1475" spans="1:7" x14ac:dyDescent="0.35">
      <c r="A1475">
        <v>1500</v>
      </c>
      <c r="B1475" t="s">
        <v>8412</v>
      </c>
      <c r="C1475">
        <v>1807.74</v>
      </c>
      <c r="D1475" t="s">
        <v>8412</v>
      </c>
      <c r="E1475" t="s">
        <v>8219</v>
      </c>
      <c r="F1475" t="s">
        <v>8322</v>
      </c>
      <c r="G1475" t="s">
        <v>8342</v>
      </c>
    </row>
    <row r="1476" spans="1:7" x14ac:dyDescent="0.35">
      <c r="A1476">
        <v>3000</v>
      </c>
      <c r="B1476" t="s">
        <v>8412</v>
      </c>
      <c r="C1476">
        <v>3368</v>
      </c>
      <c r="D1476" t="s">
        <v>8412</v>
      </c>
      <c r="E1476" t="s">
        <v>8219</v>
      </c>
      <c r="F1476" t="s">
        <v>8322</v>
      </c>
      <c r="G1476" t="s">
        <v>8342</v>
      </c>
    </row>
    <row r="1477" spans="1:7" x14ac:dyDescent="0.35">
      <c r="A1477">
        <v>15000</v>
      </c>
      <c r="B1477" t="s">
        <v>8406</v>
      </c>
      <c r="C1477">
        <v>28300.45</v>
      </c>
      <c r="D1477" t="s">
        <v>8408</v>
      </c>
      <c r="E1477" t="s">
        <v>8219</v>
      </c>
      <c r="F1477" t="s">
        <v>8322</v>
      </c>
      <c r="G1477" t="s">
        <v>8342</v>
      </c>
    </row>
    <row r="1478" spans="1:7" x14ac:dyDescent="0.35">
      <c r="A1478">
        <v>6000</v>
      </c>
      <c r="B1478" t="s">
        <v>8404</v>
      </c>
      <c r="C1478">
        <v>39693.279999999999</v>
      </c>
      <c r="D1478" t="s">
        <v>8410</v>
      </c>
      <c r="E1478" t="s">
        <v>8219</v>
      </c>
      <c r="F1478" t="s">
        <v>8322</v>
      </c>
      <c r="G1478" t="s">
        <v>8342</v>
      </c>
    </row>
    <row r="1479" spans="1:7" x14ac:dyDescent="0.35">
      <c r="A1479">
        <v>30000</v>
      </c>
      <c r="B1479" t="s">
        <v>8409</v>
      </c>
      <c r="C1479">
        <v>33393</v>
      </c>
      <c r="D1479" t="s">
        <v>8409</v>
      </c>
      <c r="E1479" t="s">
        <v>8219</v>
      </c>
      <c r="F1479" t="s">
        <v>8322</v>
      </c>
      <c r="G1479" t="s">
        <v>8342</v>
      </c>
    </row>
    <row r="1480" spans="1:7" x14ac:dyDescent="0.35">
      <c r="A1480">
        <v>50000</v>
      </c>
      <c r="B1480" t="s">
        <v>8402</v>
      </c>
      <c r="C1480">
        <v>590807.11</v>
      </c>
      <c r="D1480" t="s">
        <v>8402</v>
      </c>
      <c r="E1480" t="s">
        <v>8219</v>
      </c>
      <c r="F1480" t="s">
        <v>8322</v>
      </c>
      <c r="G1480" t="s">
        <v>8342</v>
      </c>
    </row>
    <row r="1481" spans="1:7" x14ac:dyDescent="0.35">
      <c r="A1481">
        <v>1600</v>
      </c>
      <c r="B1481" t="s">
        <v>8412</v>
      </c>
      <c r="C1481">
        <v>2198</v>
      </c>
      <c r="D1481" t="s">
        <v>8412</v>
      </c>
      <c r="E1481" t="s">
        <v>8219</v>
      </c>
      <c r="F1481" t="s">
        <v>8322</v>
      </c>
      <c r="G1481" t="s">
        <v>8342</v>
      </c>
    </row>
    <row r="1482" spans="1:7" x14ac:dyDescent="0.35">
      <c r="A1482">
        <v>50000</v>
      </c>
      <c r="B1482" t="s">
        <v>8402</v>
      </c>
      <c r="C1482">
        <v>58520.2</v>
      </c>
      <c r="D1482" t="s">
        <v>8402</v>
      </c>
      <c r="E1482" t="s">
        <v>8219</v>
      </c>
      <c r="F1482" t="s">
        <v>8322</v>
      </c>
      <c r="G1482" t="s">
        <v>8342</v>
      </c>
    </row>
    <row r="1483" spans="1:7" x14ac:dyDescent="0.35">
      <c r="A1483">
        <v>5000</v>
      </c>
      <c r="B1483" t="s">
        <v>8404</v>
      </c>
      <c r="C1483">
        <v>105</v>
      </c>
      <c r="D1483" t="s">
        <v>8403</v>
      </c>
      <c r="E1483" t="s">
        <v>8221</v>
      </c>
      <c r="F1483" t="s">
        <v>8322</v>
      </c>
      <c r="G1483" t="s">
        <v>8324</v>
      </c>
    </row>
    <row r="1484" spans="1:7" x14ac:dyDescent="0.35">
      <c r="A1484">
        <v>5000</v>
      </c>
      <c r="B1484" t="s">
        <v>8404</v>
      </c>
      <c r="C1484">
        <v>5</v>
      </c>
      <c r="D1484" t="s">
        <v>8403</v>
      </c>
      <c r="E1484" t="s">
        <v>8221</v>
      </c>
      <c r="F1484" t="s">
        <v>8322</v>
      </c>
      <c r="G1484" t="s">
        <v>8324</v>
      </c>
    </row>
    <row r="1485" spans="1:7" x14ac:dyDescent="0.35">
      <c r="A1485">
        <v>7000</v>
      </c>
      <c r="B1485" t="s">
        <v>8404</v>
      </c>
      <c r="C1485">
        <v>50</v>
      </c>
      <c r="D1485" t="s">
        <v>8403</v>
      </c>
      <c r="E1485" t="s">
        <v>8221</v>
      </c>
      <c r="F1485" t="s">
        <v>8322</v>
      </c>
      <c r="G1485" t="s">
        <v>8324</v>
      </c>
    </row>
    <row r="1486" spans="1:7" x14ac:dyDescent="0.35">
      <c r="A1486">
        <v>2000</v>
      </c>
      <c r="B1486" t="s">
        <v>8412</v>
      </c>
      <c r="C1486">
        <v>0</v>
      </c>
      <c r="D1486" t="s">
        <v>8403</v>
      </c>
      <c r="E1486" t="s">
        <v>8221</v>
      </c>
      <c r="F1486" t="s">
        <v>8322</v>
      </c>
      <c r="G1486" t="s">
        <v>8324</v>
      </c>
    </row>
    <row r="1487" spans="1:7" x14ac:dyDescent="0.35">
      <c r="A1487">
        <v>6700</v>
      </c>
      <c r="B1487" t="s">
        <v>8404</v>
      </c>
      <c r="C1487">
        <v>150</v>
      </c>
      <c r="D1487" t="s">
        <v>8403</v>
      </c>
      <c r="E1487" t="s">
        <v>8221</v>
      </c>
      <c r="F1487" t="s">
        <v>8322</v>
      </c>
      <c r="G1487" t="s">
        <v>8324</v>
      </c>
    </row>
    <row r="1488" spans="1:7" x14ac:dyDescent="0.35">
      <c r="A1488">
        <v>20000</v>
      </c>
      <c r="B1488" t="s">
        <v>8407</v>
      </c>
      <c r="C1488">
        <v>48</v>
      </c>
      <c r="D1488" t="s">
        <v>8403</v>
      </c>
      <c r="E1488" t="s">
        <v>8221</v>
      </c>
      <c r="F1488" t="s">
        <v>8322</v>
      </c>
      <c r="G1488" t="s">
        <v>8324</v>
      </c>
    </row>
    <row r="1489" spans="1:7" x14ac:dyDescent="0.35">
      <c r="A1489">
        <v>10000</v>
      </c>
      <c r="B1489" t="s">
        <v>8405</v>
      </c>
      <c r="C1489">
        <v>0</v>
      </c>
      <c r="D1489" t="s">
        <v>8403</v>
      </c>
      <c r="E1489" t="s">
        <v>8221</v>
      </c>
      <c r="F1489" t="s">
        <v>8322</v>
      </c>
      <c r="G1489" t="s">
        <v>8324</v>
      </c>
    </row>
    <row r="1490" spans="1:7" x14ac:dyDescent="0.35">
      <c r="A1490">
        <v>15000</v>
      </c>
      <c r="B1490" t="s">
        <v>8406</v>
      </c>
      <c r="C1490">
        <v>360</v>
      </c>
      <c r="D1490" t="s">
        <v>8403</v>
      </c>
      <c r="E1490" t="s">
        <v>8221</v>
      </c>
      <c r="F1490" t="s">
        <v>8322</v>
      </c>
      <c r="G1490" t="s">
        <v>8324</v>
      </c>
    </row>
    <row r="1491" spans="1:7" x14ac:dyDescent="0.35">
      <c r="A1491">
        <v>5000</v>
      </c>
      <c r="B1491" t="s">
        <v>8404</v>
      </c>
      <c r="C1491">
        <v>0</v>
      </c>
      <c r="D1491" t="s">
        <v>8403</v>
      </c>
      <c r="E1491" t="s">
        <v>8221</v>
      </c>
      <c r="F1491" t="s">
        <v>8322</v>
      </c>
      <c r="G1491" t="s">
        <v>8324</v>
      </c>
    </row>
    <row r="1492" spans="1:7" x14ac:dyDescent="0.35">
      <c r="A1492">
        <v>2900</v>
      </c>
      <c r="B1492" t="s">
        <v>8412</v>
      </c>
      <c r="C1492">
        <v>895</v>
      </c>
      <c r="D1492" t="s">
        <v>8403</v>
      </c>
      <c r="E1492" t="s">
        <v>8221</v>
      </c>
      <c r="F1492" t="s">
        <v>8322</v>
      </c>
      <c r="G1492" t="s">
        <v>8324</v>
      </c>
    </row>
    <row r="1493" spans="1:7" x14ac:dyDescent="0.35">
      <c r="A1493">
        <v>1200</v>
      </c>
      <c r="B1493" t="s">
        <v>8412</v>
      </c>
      <c r="C1493">
        <v>100</v>
      </c>
      <c r="D1493" t="s">
        <v>8403</v>
      </c>
      <c r="E1493" t="s">
        <v>8221</v>
      </c>
      <c r="F1493" t="s">
        <v>8322</v>
      </c>
      <c r="G1493" t="s">
        <v>8324</v>
      </c>
    </row>
    <row r="1494" spans="1:7" x14ac:dyDescent="0.35">
      <c r="A1494">
        <v>4000</v>
      </c>
      <c r="B1494" t="s">
        <v>8412</v>
      </c>
      <c r="C1494">
        <v>30</v>
      </c>
      <c r="D1494" t="s">
        <v>8403</v>
      </c>
      <c r="E1494" t="s">
        <v>8221</v>
      </c>
      <c r="F1494" t="s">
        <v>8322</v>
      </c>
      <c r="G1494" t="s">
        <v>8324</v>
      </c>
    </row>
    <row r="1495" spans="1:7" x14ac:dyDescent="0.35">
      <c r="A1495">
        <v>2400</v>
      </c>
      <c r="B1495" t="s">
        <v>8412</v>
      </c>
      <c r="C1495">
        <v>0</v>
      </c>
      <c r="D1495" t="s">
        <v>8403</v>
      </c>
      <c r="E1495" t="s">
        <v>8221</v>
      </c>
      <c r="F1495" t="s">
        <v>8322</v>
      </c>
      <c r="G1495" t="s">
        <v>8324</v>
      </c>
    </row>
    <row r="1496" spans="1:7" x14ac:dyDescent="0.35">
      <c r="A1496">
        <v>5000</v>
      </c>
      <c r="B1496" t="s">
        <v>8404</v>
      </c>
      <c r="C1496">
        <v>445</v>
      </c>
      <c r="D1496" t="s">
        <v>8403</v>
      </c>
      <c r="E1496" t="s">
        <v>8221</v>
      </c>
      <c r="F1496" t="s">
        <v>8322</v>
      </c>
      <c r="G1496" t="s">
        <v>8324</v>
      </c>
    </row>
    <row r="1497" spans="1:7" x14ac:dyDescent="0.35">
      <c r="A1497">
        <v>2000</v>
      </c>
      <c r="B1497" t="s">
        <v>8412</v>
      </c>
      <c r="C1497">
        <v>0</v>
      </c>
      <c r="D1497" t="s">
        <v>8403</v>
      </c>
      <c r="E1497" t="s">
        <v>8221</v>
      </c>
      <c r="F1497" t="s">
        <v>8322</v>
      </c>
      <c r="G1497" t="s">
        <v>8324</v>
      </c>
    </row>
    <row r="1498" spans="1:7" x14ac:dyDescent="0.35">
      <c r="A1498">
        <v>1500</v>
      </c>
      <c r="B1498" t="s">
        <v>8412</v>
      </c>
      <c r="C1498">
        <v>0</v>
      </c>
      <c r="D1498" t="s">
        <v>8403</v>
      </c>
      <c r="E1498" t="s">
        <v>8221</v>
      </c>
      <c r="F1498" t="s">
        <v>8322</v>
      </c>
      <c r="G1498" t="s">
        <v>8324</v>
      </c>
    </row>
    <row r="1499" spans="1:7" x14ac:dyDescent="0.35">
      <c r="A1499">
        <v>15000</v>
      </c>
      <c r="B1499" t="s">
        <v>8406</v>
      </c>
      <c r="C1499">
        <v>1</v>
      </c>
      <c r="D1499" t="s">
        <v>8403</v>
      </c>
      <c r="E1499" t="s">
        <v>8221</v>
      </c>
      <c r="F1499" t="s">
        <v>8322</v>
      </c>
      <c r="G1499" t="s">
        <v>8324</v>
      </c>
    </row>
    <row r="1500" spans="1:7" x14ac:dyDescent="0.35">
      <c r="A1500">
        <v>3000</v>
      </c>
      <c r="B1500" t="s">
        <v>8412</v>
      </c>
      <c r="C1500">
        <v>57</v>
      </c>
      <c r="D1500" t="s">
        <v>8403</v>
      </c>
      <c r="E1500" t="s">
        <v>8221</v>
      </c>
      <c r="F1500" t="s">
        <v>8322</v>
      </c>
      <c r="G1500" t="s">
        <v>8324</v>
      </c>
    </row>
    <row r="1501" spans="1:7" x14ac:dyDescent="0.35">
      <c r="A1501">
        <v>2000</v>
      </c>
      <c r="B1501" t="s">
        <v>8412</v>
      </c>
      <c r="C1501">
        <v>5</v>
      </c>
      <c r="D1501" t="s">
        <v>8403</v>
      </c>
      <c r="E1501" t="s">
        <v>8221</v>
      </c>
      <c r="F1501" t="s">
        <v>8322</v>
      </c>
      <c r="G1501" t="s">
        <v>8324</v>
      </c>
    </row>
    <row r="1502" spans="1:7" x14ac:dyDescent="0.35">
      <c r="A1502">
        <v>2800</v>
      </c>
      <c r="B1502" t="s">
        <v>8412</v>
      </c>
      <c r="C1502">
        <v>701</v>
      </c>
      <c r="D1502" t="s">
        <v>8403</v>
      </c>
      <c r="E1502" t="s">
        <v>8221</v>
      </c>
      <c r="F1502" t="s">
        <v>8322</v>
      </c>
      <c r="G1502" t="s">
        <v>8324</v>
      </c>
    </row>
    <row r="1503" spans="1:7" x14ac:dyDescent="0.35">
      <c r="A1503">
        <v>52000</v>
      </c>
      <c r="B1503" t="s">
        <v>8402</v>
      </c>
      <c r="C1503">
        <v>86492</v>
      </c>
      <c r="D1503" t="s">
        <v>8402</v>
      </c>
      <c r="E1503" t="s">
        <v>8219</v>
      </c>
      <c r="F1503" t="s">
        <v>8338</v>
      </c>
      <c r="G1503" t="s">
        <v>8339</v>
      </c>
    </row>
    <row r="1504" spans="1:7" x14ac:dyDescent="0.35">
      <c r="A1504">
        <v>22000</v>
      </c>
      <c r="B1504" t="s">
        <v>8407</v>
      </c>
      <c r="C1504">
        <v>22318</v>
      </c>
      <c r="D1504" t="s">
        <v>8407</v>
      </c>
      <c r="E1504" t="s">
        <v>8219</v>
      </c>
      <c r="F1504" t="s">
        <v>8338</v>
      </c>
      <c r="G1504" t="s">
        <v>8339</v>
      </c>
    </row>
    <row r="1505" spans="1:7" x14ac:dyDescent="0.35">
      <c r="A1505">
        <v>3750</v>
      </c>
      <c r="B1505" t="s">
        <v>8412</v>
      </c>
      <c r="C1505">
        <v>4045.93</v>
      </c>
      <c r="D1505" t="s">
        <v>8412</v>
      </c>
      <c r="E1505" t="s">
        <v>8219</v>
      </c>
      <c r="F1505" t="s">
        <v>8338</v>
      </c>
      <c r="G1505" t="s">
        <v>8339</v>
      </c>
    </row>
    <row r="1506" spans="1:7" x14ac:dyDescent="0.35">
      <c r="A1506">
        <v>6500</v>
      </c>
      <c r="B1506" t="s">
        <v>8404</v>
      </c>
      <c r="C1506">
        <v>18066</v>
      </c>
      <c r="D1506" t="s">
        <v>8406</v>
      </c>
      <c r="E1506" t="s">
        <v>8219</v>
      </c>
      <c r="F1506" t="s">
        <v>8338</v>
      </c>
      <c r="G1506" t="s">
        <v>8339</v>
      </c>
    </row>
    <row r="1507" spans="1:7" x14ac:dyDescent="0.35">
      <c r="A1507">
        <v>16000</v>
      </c>
      <c r="B1507" t="s">
        <v>8406</v>
      </c>
      <c r="C1507">
        <v>16573</v>
      </c>
      <c r="D1507" t="s">
        <v>8406</v>
      </c>
      <c r="E1507" t="s">
        <v>8219</v>
      </c>
      <c r="F1507" t="s">
        <v>8338</v>
      </c>
      <c r="G1507" t="s">
        <v>8339</v>
      </c>
    </row>
    <row r="1508" spans="1:7" x14ac:dyDescent="0.35">
      <c r="A1508">
        <v>1500</v>
      </c>
      <c r="B1508" t="s">
        <v>8412</v>
      </c>
      <c r="C1508">
        <v>1671</v>
      </c>
      <c r="D1508" t="s">
        <v>8412</v>
      </c>
      <c r="E1508" t="s">
        <v>8219</v>
      </c>
      <c r="F1508" t="s">
        <v>8338</v>
      </c>
      <c r="G1508" t="s">
        <v>8339</v>
      </c>
    </row>
    <row r="1509" spans="1:7" x14ac:dyDescent="0.35">
      <c r="A1509">
        <v>1200</v>
      </c>
      <c r="B1509" t="s">
        <v>8412</v>
      </c>
      <c r="C1509">
        <v>2580</v>
      </c>
      <c r="D1509" t="s">
        <v>8412</v>
      </c>
      <c r="E1509" t="s">
        <v>8219</v>
      </c>
      <c r="F1509" t="s">
        <v>8338</v>
      </c>
      <c r="G1509" t="s">
        <v>8339</v>
      </c>
    </row>
    <row r="1510" spans="1:7" x14ac:dyDescent="0.35">
      <c r="A1510">
        <v>18500</v>
      </c>
      <c r="B1510" t="s">
        <v>8406</v>
      </c>
      <c r="C1510">
        <v>20491</v>
      </c>
      <c r="D1510" t="s">
        <v>8407</v>
      </c>
      <c r="E1510" t="s">
        <v>8219</v>
      </c>
      <c r="F1510" t="s">
        <v>8338</v>
      </c>
      <c r="G1510" t="s">
        <v>8339</v>
      </c>
    </row>
    <row r="1511" spans="1:7" x14ac:dyDescent="0.35">
      <c r="A1511">
        <v>17500</v>
      </c>
      <c r="B1511" t="s">
        <v>8406</v>
      </c>
      <c r="C1511">
        <v>21637.22</v>
      </c>
      <c r="D1511" t="s">
        <v>8407</v>
      </c>
      <c r="E1511" t="s">
        <v>8219</v>
      </c>
      <c r="F1511" t="s">
        <v>8338</v>
      </c>
      <c r="G1511" t="s">
        <v>8339</v>
      </c>
    </row>
    <row r="1512" spans="1:7" x14ac:dyDescent="0.35">
      <c r="A1512">
        <v>16000</v>
      </c>
      <c r="B1512" t="s">
        <v>8406</v>
      </c>
      <c r="C1512">
        <v>16165.6</v>
      </c>
      <c r="D1512" t="s">
        <v>8406</v>
      </c>
      <c r="E1512" t="s">
        <v>8219</v>
      </c>
      <c r="F1512" t="s">
        <v>8338</v>
      </c>
      <c r="G1512" t="s">
        <v>8339</v>
      </c>
    </row>
    <row r="1513" spans="1:7" x14ac:dyDescent="0.35">
      <c r="A1513">
        <v>14000</v>
      </c>
      <c r="B1513" t="s">
        <v>8405</v>
      </c>
      <c r="C1513">
        <v>15651</v>
      </c>
      <c r="D1513" t="s">
        <v>8406</v>
      </c>
      <c r="E1513" t="s">
        <v>8219</v>
      </c>
      <c r="F1513" t="s">
        <v>8338</v>
      </c>
      <c r="G1513" t="s">
        <v>8339</v>
      </c>
    </row>
    <row r="1514" spans="1:7" x14ac:dyDescent="0.35">
      <c r="A1514">
        <v>3500</v>
      </c>
      <c r="B1514" t="s">
        <v>8412</v>
      </c>
      <c r="C1514">
        <v>19557</v>
      </c>
      <c r="D1514" t="s">
        <v>8406</v>
      </c>
      <c r="E1514" t="s">
        <v>8219</v>
      </c>
      <c r="F1514" t="s">
        <v>8338</v>
      </c>
      <c r="G1514" t="s">
        <v>8339</v>
      </c>
    </row>
    <row r="1515" spans="1:7" x14ac:dyDescent="0.35">
      <c r="A1515">
        <v>8000</v>
      </c>
      <c r="B1515" t="s">
        <v>8404</v>
      </c>
      <c r="C1515">
        <v>12001.5</v>
      </c>
      <c r="D1515" t="s">
        <v>8405</v>
      </c>
      <c r="E1515" t="s">
        <v>8219</v>
      </c>
      <c r="F1515" t="s">
        <v>8338</v>
      </c>
      <c r="G1515" t="s">
        <v>8339</v>
      </c>
    </row>
    <row r="1516" spans="1:7" x14ac:dyDescent="0.35">
      <c r="A1516">
        <v>25000</v>
      </c>
      <c r="B1516" t="s">
        <v>8408</v>
      </c>
      <c r="C1516">
        <v>26619</v>
      </c>
      <c r="D1516" t="s">
        <v>8408</v>
      </c>
      <c r="E1516" t="s">
        <v>8219</v>
      </c>
      <c r="F1516" t="s">
        <v>8338</v>
      </c>
      <c r="G1516" t="s">
        <v>8339</v>
      </c>
    </row>
    <row r="1517" spans="1:7" x14ac:dyDescent="0.35">
      <c r="A1517">
        <v>300000</v>
      </c>
      <c r="B1517" t="s">
        <v>8402</v>
      </c>
      <c r="C1517">
        <v>471567</v>
      </c>
      <c r="D1517" t="s">
        <v>8402</v>
      </c>
      <c r="E1517" t="s">
        <v>8219</v>
      </c>
      <c r="F1517" t="s">
        <v>8338</v>
      </c>
      <c r="G1517" t="s">
        <v>8339</v>
      </c>
    </row>
    <row r="1518" spans="1:7" x14ac:dyDescent="0.35">
      <c r="A1518">
        <v>17000</v>
      </c>
      <c r="B1518" t="s">
        <v>8406</v>
      </c>
      <c r="C1518">
        <v>18472</v>
      </c>
      <c r="D1518" t="s">
        <v>8406</v>
      </c>
      <c r="E1518" t="s">
        <v>8219</v>
      </c>
      <c r="F1518" t="s">
        <v>8338</v>
      </c>
      <c r="G1518" t="s">
        <v>8339</v>
      </c>
    </row>
    <row r="1519" spans="1:7" x14ac:dyDescent="0.35">
      <c r="A1519">
        <v>15000</v>
      </c>
      <c r="B1519" t="s">
        <v>8406</v>
      </c>
      <c r="C1519">
        <v>24297</v>
      </c>
      <c r="D1519" t="s">
        <v>8407</v>
      </c>
      <c r="E1519" t="s">
        <v>8219</v>
      </c>
      <c r="F1519" t="s">
        <v>8338</v>
      </c>
      <c r="G1519" t="s">
        <v>8339</v>
      </c>
    </row>
    <row r="1520" spans="1:7" x14ac:dyDescent="0.35">
      <c r="A1520">
        <v>15000</v>
      </c>
      <c r="B1520" t="s">
        <v>8406</v>
      </c>
      <c r="C1520">
        <v>30805</v>
      </c>
      <c r="D1520" t="s">
        <v>8409</v>
      </c>
      <c r="E1520" t="s">
        <v>8219</v>
      </c>
      <c r="F1520" t="s">
        <v>8338</v>
      </c>
      <c r="G1520" t="s">
        <v>8339</v>
      </c>
    </row>
    <row r="1521" spans="1:7" x14ac:dyDescent="0.35">
      <c r="A1521">
        <v>9000</v>
      </c>
      <c r="B1521" t="s">
        <v>8404</v>
      </c>
      <c r="C1521">
        <v>9302.75</v>
      </c>
      <c r="D1521" t="s">
        <v>8404</v>
      </c>
      <c r="E1521" t="s">
        <v>8219</v>
      </c>
      <c r="F1521" t="s">
        <v>8338</v>
      </c>
      <c r="G1521" t="s">
        <v>8339</v>
      </c>
    </row>
    <row r="1522" spans="1:7" x14ac:dyDescent="0.35">
      <c r="A1522">
        <v>18000</v>
      </c>
      <c r="B1522" t="s">
        <v>8406</v>
      </c>
      <c r="C1522">
        <v>18625</v>
      </c>
      <c r="D1522" t="s">
        <v>8406</v>
      </c>
      <c r="E1522" t="s">
        <v>8219</v>
      </c>
      <c r="F1522" t="s">
        <v>8338</v>
      </c>
      <c r="G1522" t="s">
        <v>8339</v>
      </c>
    </row>
    <row r="1523" spans="1:7" x14ac:dyDescent="0.35">
      <c r="A1523">
        <v>37500</v>
      </c>
      <c r="B1523" t="s">
        <v>8410</v>
      </c>
      <c r="C1523">
        <v>40055</v>
      </c>
      <c r="D1523" t="s">
        <v>8411</v>
      </c>
      <c r="E1523" t="s">
        <v>8219</v>
      </c>
      <c r="F1523" t="s">
        <v>8338</v>
      </c>
      <c r="G1523" t="s">
        <v>8339</v>
      </c>
    </row>
    <row r="1524" spans="1:7" x14ac:dyDescent="0.35">
      <c r="A1524">
        <v>43500</v>
      </c>
      <c r="B1524" t="s">
        <v>8411</v>
      </c>
      <c r="C1524">
        <v>60450.1</v>
      </c>
      <c r="D1524" t="s">
        <v>8402</v>
      </c>
      <c r="E1524" t="s">
        <v>8219</v>
      </c>
      <c r="F1524" t="s">
        <v>8338</v>
      </c>
      <c r="G1524" t="s">
        <v>8339</v>
      </c>
    </row>
    <row r="1525" spans="1:7" x14ac:dyDescent="0.35">
      <c r="A1525">
        <v>18500</v>
      </c>
      <c r="B1525" t="s">
        <v>8406</v>
      </c>
      <c r="C1525">
        <v>23096</v>
      </c>
      <c r="D1525" t="s">
        <v>8407</v>
      </c>
      <c r="E1525" t="s">
        <v>8219</v>
      </c>
      <c r="F1525" t="s">
        <v>8338</v>
      </c>
      <c r="G1525" t="s">
        <v>8339</v>
      </c>
    </row>
    <row r="1526" spans="1:7" x14ac:dyDescent="0.35">
      <c r="A1526">
        <v>3000</v>
      </c>
      <c r="B1526" t="s">
        <v>8412</v>
      </c>
      <c r="C1526">
        <v>6210</v>
      </c>
      <c r="D1526" t="s">
        <v>8404</v>
      </c>
      <c r="E1526" t="s">
        <v>8219</v>
      </c>
      <c r="F1526" t="s">
        <v>8338</v>
      </c>
      <c r="G1526" t="s">
        <v>8339</v>
      </c>
    </row>
    <row r="1527" spans="1:7" x14ac:dyDescent="0.35">
      <c r="A1527">
        <v>2600</v>
      </c>
      <c r="B1527" t="s">
        <v>8412</v>
      </c>
      <c r="C1527">
        <v>4524.1499999999996</v>
      </c>
      <c r="D1527" t="s">
        <v>8412</v>
      </c>
      <c r="E1527" t="s">
        <v>8219</v>
      </c>
      <c r="F1527" t="s">
        <v>8338</v>
      </c>
      <c r="G1527" t="s">
        <v>8339</v>
      </c>
    </row>
    <row r="1528" spans="1:7" x14ac:dyDescent="0.35">
      <c r="A1528">
        <v>23000</v>
      </c>
      <c r="B1528" t="s">
        <v>8407</v>
      </c>
      <c r="C1528">
        <v>27675</v>
      </c>
      <c r="D1528" t="s">
        <v>8408</v>
      </c>
      <c r="E1528" t="s">
        <v>8219</v>
      </c>
      <c r="F1528" t="s">
        <v>8338</v>
      </c>
      <c r="G1528" t="s">
        <v>8339</v>
      </c>
    </row>
    <row r="1529" spans="1:7" x14ac:dyDescent="0.35">
      <c r="A1529">
        <v>3500</v>
      </c>
      <c r="B1529" t="s">
        <v>8412</v>
      </c>
      <c r="C1529">
        <v>3865.55</v>
      </c>
      <c r="D1529" t="s">
        <v>8412</v>
      </c>
      <c r="E1529" t="s">
        <v>8219</v>
      </c>
      <c r="F1529" t="s">
        <v>8338</v>
      </c>
      <c r="G1529" t="s">
        <v>8339</v>
      </c>
    </row>
    <row r="1530" spans="1:7" x14ac:dyDescent="0.35">
      <c r="A1530">
        <v>3000</v>
      </c>
      <c r="B1530" t="s">
        <v>8412</v>
      </c>
      <c r="C1530">
        <v>8447</v>
      </c>
      <c r="D1530" t="s">
        <v>8404</v>
      </c>
      <c r="E1530" t="s">
        <v>8219</v>
      </c>
      <c r="F1530" t="s">
        <v>8338</v>
      </c>
      <c r="G1530" t="s">
        <v>8339</v>
      </c>
    </row>
    <row r="1531" spans="1:7" x14ac:dyDescent="0.35">
      <c r="A1531">
        <v>19000</v>
      </c>
      <c r="B1531" t="s">
        <v>8406</v>
      </c>
      <c r="C1531">
        <v>19129</v>
      </c>
      <c r="D1531" t="s">
        <v>8406</v>
      </c>
      <c r="E1531" t="s">
        <v>8219</v>
      </c>
      <c r="F1531" t="s">
        <v>8338</v>
      </c>
      <c r="G1531" t="s">
        <v>8339</v>
      </c>
    </row>
    <row r="1532" spans="1:7" x14ac:dyDescent="0.35">
      <c r="A1532">
        <v>35000</v>
      </c>
      <c r="B1532" t="s">
        <v>8410</v>
      </c>
      <c r="C1532">
        <v>47189</v>
      </c>
      <c r="D1532" t="s">
        <v>8413</v>
      </c>
      <c r="E1532" t="s">
        <v>8219</v>
      </c>
      <c r="F1532" t="s">
        <v>8338</v>
      </c>
      <c r="G1532" t="s">
        <v>8339</v>
      </c>
    </row>
    <row r="1533" spans="1:7" x14ac:dyDescent="0.35">
      <c r="A1533">
        <v>2350</v>
      </c>
      <c r="B1533" t="s">
        <v>8412</v>
      </c>
      <c r="C1533">
        <v>4135</v>
      </c>
      <c r="D1533" t="s">
        <v>8412</v>
      </c>
      <c r="E1533" t="s">
        <v>8219</v>
      </c>
      <c r="F1533" t="s">
        <v>8338</v>
      </c>
      <c r="G1533" t="s">
        <v>8339</v>
      </c>
    </row>
    <row r="1534" spans="1:7" x14ac:dyDescent="0.35">
      <c r="A1534">
        <v>5000</v>
      </c>
      <c r="B1534" t="s">
        <v>8404</v>
      </c>
      <c r="C1534">
        <v>24201</v>
      </c>
      <c r="D1534" t="s">
        <v>8407</v>
      </c>
      <c r="E1534" t="s">
        <v>8219</v>
      </c>
      <c r="F1534" t="s">
        <v>8338</v>
      </c>
      <c r="G1534" t="s">
        <v>8339</v>
      </c>
    </row>
    <row r="1535" spans="1:7" x14ac:dyDescent="0.35">
      <c r="A1535">
        <v>45000</v>
      </c>
      <c r="B1535" t="s">
        <v>8413</v>
      </c>
      <c r="C1535">
        <v>65313</v>
      </c>
      <c r="D1535" t="s">
        <v>8402</v>
      </c>
      <c r="E1535" t="s">
        <v>8219</v>
      </c>
      <c r="F1535" t="s">
        <v>8338</v>
      </c>
      <c r="G1535" t="s">
        <v>8339</v>
      </c>
    </row>
    <row r="1536" spans="1:7" x14ac:dyDescent="0.35">
      <c r="A1536">
        <v>7500</v>
      </c>
      <c r="B1536" t="s">
        <v>8404</v>
      </c>
      <c r="C1536">
        <v>31330</v>
      </c>
      <c r="D1536" t="s">
        <v>8409</v>
      </c>
      <c r="E1536" t="s">
        <v>8219</v>
      </c>
      <c r="F1536" t="s">
        <v>8338</v>
      </c>
      <c r="G1536" t="s">
        <v>8339</v>
      </c>
    </row>
    <row r="1537" spans="1:7" x14ac:dyDescent="0.35">
      <c r="A1537">
        <v>4000</v>
      </c>
      <c r="B1537" t="s">
        <v>8412</v>
      </c>
      <c r="C1537">
        <v>5297</v>
      </c>
      <c r="D1537" t="s">
        <v>8404</v>
      </c>
      <c r="E1537" t="s">
        <v>8219</v>
      </c>
      <c r="F1537" t="s">
        <v>8338</v>
      </c>
      <c r="G1537" t="s">
        <v>8339</v>
      </c>
    </row>
    <row r="1538" spans="1:7" x14ac:dyDescent="0.35">
      <c r="A1538">
        <v>12000</v>
      </c>
      <c r="B1538" t="s">
        <v>8405</v>
      </c>
      <c r="C1538">
        <v>30037.01</v>
      </c>
      <c r="D1538" t="s">
        <v>8409</v>
      </c>
      <c r="E1538" t="s">
        <v>8219</v>
      </c>
      <c r="F1538" t="s">
        <v>8338</v>
      </c>
      <c r="G1538" t="s">
        <v>8339</v>
      </c>
    </row>
    <row r="1539" spans="1:7" x14ac:dyDescent="0.35">
      <c r="A1539">
        <v>12000</v>
      </c>
      <c r="B1539" t="s">
        <v>8405</v>
      </c>
      <c r="C1539">
        <v>21588</v>
      </c>
      <c r="D1539" t="s">
        <v>8407</v>
      </c>
      <c r="E1539" t="s">
        <v>8219</v>
      </c>
      <c r="F1539" t="s">
        <v>8338</v>
      </c>
      <c r="G1539" t="s">
        <v>8339</v>
      </c>
    </row>
    <row r="1540" spans="1:7" x14ac:dyDescent="0.35">
      <c r="A1540">
        <v>7000</v>
      </c>
      <c r="B1540" t="s">
        <v>8404</v>
      </c>
      <c r="C1540">
        <v>7184</v>
      </c>
      <c r="D1540" t="s">
        <v>8404</v>
      </c>
      <c r="E1540" t="s">
        <v>8219</v>
      </c>
      <c r="F1540" t="s">
        <v>8338</v>
      </c>
      <c r="G1540" t="s">
        <v>8339</v>
      </c>
    </row>
    <row r="1541" spans="1:7" x14ac:dyDescent="0.35">
      <c r="A1541">
        <v>20000</v>
      </c>
      <c r="B1541" t="s">
        <v>8407</v>
      </c>
      <c r="C1541">
        <v>27197.22</v>
      </c>
      <c r="D1541" t="s">
        <v>8408</v>
      </c>
      <c r="E1541" t="s">
        <v>8219</v>
      </c>
      <c r="F1541" t="s">
        <v>8338</v>
      </c>
      <c r="G1541" t="s">
        <v>8339</v>
      </c>
    </row>
    <row r="1542" spans="1:7" x14ac:dyDescent="0.35">
      <c r="A1542">
        <v>15000</v>
      </c>
      <c r="B1542" t="s">
        <v>8406</v>
      </c>
      <c r="C1542">
        <v>17680</v>
      </c>
      <c r="D1542" t="s">
        <v>8406</v>
      </c>
      <c r="E1542" t="s">
        <v>8219</v>
      </c>
      <c r="F1542" t="s">
        <v>8338</v>
      </c>
      <c r="G1542" t="s">
        <v>8339</v>
      </c>
    </row>
    <row r="1543" spans="1:7" x14ac:dyDescent="0.35">
      <c r="A1543">
        <v>18000</v>
      </c>
      <c r="B1543" t="s">
        <v>8406</v>
      </c>
      <c r="C1543">
        <v>6</v>
      </c>
      <c r="D1543" t="s">
        <v>8403</v>
      </c>
      <c r="E1543" t="s">
        <v>8221</v>
      </c>
      <c r="F1543" t="s">
        <v>8338</v>
      </c>
      <c r="G1543" t="s">
        <v>8343</v>
      </c>
    </row>
    <row r="1544" spans="1:7" x14ac:dyDescent="0.35">
      <c r="A1544">
        <v>500</v>
      </c>
      <c r="B1544" t="s">
        <v>8403</v>
      </c>
      <c r="C1544">
        <v>20</v>
      </c>
      <c r="D1544" t="s">
        <v>8403</v>
      </c>
      <c r="E1544" t="s">
        <v>8221</v>
      </c>
      <c r="F1544" t="s">
        <v>8338</v>
      </c>
      <c r="G1544" t="s">
        <v>8343</v>
      </c>
    </row>
    <row r="1545" spans="1:7" x14ac:dyDescent="0.35">
      <c r="A1545">
        <v>2250</v>
      </c>
      <c r="B1545" t="s">
        <v>8412</v>
      </c>
      <c r="C1545">
        <v>10</v>
      </c>
      <c r="D1545" t="s">
        <v>8403</v>
      </c>
      <c r="E1545" t="s">
        <v>8221</v>
      </c>
      <c r="F1545" t="s">
        <v>8338</v>
      </c>
      <c r="G1545" t="s">
        <v>8343</v>
      </c>
    </row>
    <row r="1546" spans="1:7" x14ac:dyDescent="0.35">
      <c r="A1546">
        <v>1000</v>
      </c>
      <c r="B1546" t="s">
        <v>8412</v>
      </c>
      <c r="C1546">
        <v>0</v>
      </c>
      <c r="D1546" t="s">
        <v>8403</v>
      </c>
      <c r="E1546" t="s">
        <v>8221</v>
      </c>
      <c r="F1546" t="s">
        <v>8338</v>
      </c>
      <c r="G1546" t="s">
        <v>8343</v>
      </c>
    </row>
    <row r="1547" spans="1:7" x14ac:dyDescent="0.35">
      <c r="A1547">
        <v>3000</v>
      </c>
      <c r="B1547" t="s">
        <v>8412</v>
      </c>
      <c r="C1547">
        <v>1</v>
      </c>
      <c r="D1547" t="s">
        <v>8403</v>
      </c>
      <c r="E1547" t="s">
        <v>8221</v>
      </c>
      <c r="F1547" t="s">
        <v>8338</v>
      </c>
      <c r="G1547" t="s">
        <v>8343</v>
      </c>
    </row>
    <row r="1548" spans="1:7" x14ac:dyDescent="0.35">
      <c r="A1548">
        <v>1000</v>
      </c>
      <c r="B1548" t="s">
        <v>8412</v>
      </c>
      <c r="C1548">
        <v>289</v>
      </c>
      <c r="D1548" t="s">
        <v>8403</v>
      </c>
      <c r="E1548" t="s">
        <v>8221</v>
      </c>
      <c r="F1548" t="s">
        <v>8338</v>
      </c>
      <c r="G1548" t="s">
        <v>8343</v>
      </c>
    </row>
    <row r="1549" spans="1:7" x14ac:dyDescent="0.35">
      <c r="A1549">
        <v>20</v>
      </c>
      <c r="B1549" t="s">
        <v>8403</v>
      </c>
      <c r="C1549">
        <v>0</v>
      </c>
      <c r="D1549" t="s">
        <v>8403</v>
      </c>
      <c r="E1549" t="s">
        <v>8221</v>
      </c>
      <c r="F1549" t="s">
        <v>8338</v>
      </c>
      <c r="G1549" t="s">
        <v>8343</v>
      </c>
    </row>
    <row r="1550" spans="1:7" x14ac:dyDescent="0.35">
      <c r="A1550">
        <v>700</v>
      </c>
      <c r="B1550" t="s">
        <v>8403</v>
      </c>
      <c r="C1550">
        <v>60</v>
      </c>
      <c r="D1550" t="s">
        <v>8403</v>
      </c>
      <c r="E1550" t="s">
        <v>8221</v>
      </c>
      <c r="F1550" t="s">
        <v>8338</v>
      </c>
      <c r="G1550" t="s">
        <v>8343</v>
      </c>
    </row>
    <row r="1551" spans="1:7" x14ac:dyDescent="0.35">
      <c r="A1551">
        <v>500</v>
      </c>
      <c r="B1551" t="s">
        <v>8403</v>
      </c>
      <c r="C1551">
        <v>170</v>
      </c>
      <c r="D1551" t="s">
        <v>8403</v>
      </c>
      <c r="E1551" t="s">
        <v>8221</v>
      </c>
      <c r="F1551" t="s">
        <v>8338</v>
      </c>
      <c r="G1551" t="s">
        <v>8343</v>
      </c>
    </row>
    <row r="1552" spans="1:7" x14ac:dyDescent="0.35">
      <c r="A1552">
        <v>750</v>
      </c>
      <c r="B1552" t="s">
        <v>8403</v>
      </c>
      <c r="C1552">
        <v>101</v>
      </c>
      <c r="D1552" t="s">
        <v>8403</v>
      </c>
      <c r="E1552" t="s">
        <v>8221</v>
      </c>
      <c r="F1552" t="s">
        <v>8338</v>
      </c>
      <c r="G1552" t="s">
        <v>8343</v>
      </c>
    </row>
    <row r="1553" spans="1:7" x14ac:dyDescent="0.35">
      <c r="A1553">
        <v>3500</v>
      </c>
      <c r="B1553" t="s">
        <v>8412</v>
      </c>
      <c r="C1553">
        <v>0</v>
      </c>
      <c r="D1553" t="s">
        <v>8403</v>
      </c>
      <c r="E1553" t="s">
        <v>8221</v>
      </c>
      <c r="F1553" t="s">
        <v>8338</v>
      </c>
      <c r="G1553" t="s">
        <v>8343</v>
      </c>
    </row>
    <row r="1554" spans="1:7" x14ac:dyDescent="0.35">
      <c r="A1554">
        <v>4300</v>
      </c>
      <c r="B1554" t="s">
        <v>8412</v>
      </c>
      <c r="C1554">
        <v>2115</v>
      </c>
      <c r="D1554" t="s">
        <v>8412</v>
      </c>
      <c r="E1554" t="s">
        <v>8221</v>
      </c>
      <c r="F1554" t="s">
        <v>8338</v>
      </c>
      <c r="G1554" t="s">
        <v>8343</v>
      </c>
    </row>
    <row r="1555" spans="1:7" x14ac:dyDescent="0.35">
      <c r="A1555">
        <v>6000</v>
      </c>
      <c r="B1555" t="s">
        <v>8404</v>
      </c>
      <c r="C1555">
        <v>0</v>
      </c>
      <c r="D1555" t="s">
        <v>8403</v>
      </c>
      <c r="E1555" t="s">
        <v>8221</v>
      </c>
      <c r="F1555" t="s">
        <v>8338</v>
      </c>
      <c r="G1555" t="s">
        <v>8343</v>
      </c>
    </row>
    <row r="1556" spans="1:7" x14ac:dyDescent="0.35">
      <c r="A1556">
        <v>20000</v>
      </c>
      <c r="B1556" t="s">
        <v>8407</v>
      </c>
      <c r="C1556">
        <v>0</v>
      </c>
      <c r="D1556" t="s">
        <v>8403</v>
      </c>
      <c r="E1556" t="s">
        <v>8221</v>
      </c>
      <c r="F1556" t="s">
        <v>8338</v>
      </c>
      <c r="G1556" t="s">
        <v>8343</v>
      </c>
    </row>
    <row r="1557" spans="1:7" x14ac:dyDescent="0.35">
      <c r="A1557">
        <v>750</v>
      </c>
      <c r="B1557" t="s">
        <v>8403</v>
      </c>
      <c r="C1557">
        <v>0</v>
      </c>
      <c r="D1557" t="s">
        <v>8403</v>
      </c>
      <c r="E1557" t="s">
        <v>8221</v>
      </c>
      <c r="F1557" t="s">
        <v>8338</v>
      </c>
      <c r="G1557" t="s">
        <v>8343</v>
      </c>
    </row>
    <row r="1558" spans="1:7" x14ac:dyDescent="0.35">
      <c r="A1558">
        <v>1500</v>
      </c>
      <c r="B1558" t="s">
        <v>8412</v>
      </c>
      <c r="C1558">
        <v>677</v>
      </c>
      <c r="D1558" t="s">
        <v>8403</v>
      </c>
      <c r="E1558" t="s">
        <v>8221</v>
      </c>
      <c r="F1558" t="s">
        <v>8338</v>
      </c>
      <c r="G1558" t="s">
        <v>8343</v>
      </c>
    </row>
    <row r="1559" spans="1:7" x14ac:dyDescent="0.35">
      <c r="A1559">
        <v>2500</v>
      </c>
      <c r="B1559" t="s">
        <v>8412</v>
      </c>
      <c r="C1559">
        <v>100</v>
      </c>
      <c r="D1559" t="s">
        <v>8403</v>
      </c>
      <c r="E1559" t="s">
        <v>8221</v>
      </c>
      <c r="F1559" t="s">
        <v>8338</v>
      </c>
      <c r="G1559" t="s">
        <v>8343</v>
      </c>
    </row>
    <row r="1560" spans="1:7" x14ac:dyDescent="0.35">
      <c r="A1560">
        <v>750</v>
      </c>
      <c r="B1560" t="s">
        <v>8403</v>
      </c>
      <c r="C1560">
        <v>35</v>
      </c>
      <c r="D1560" t="s">
        <v>8403</v>
      </c>
      <c r="E1560" t="s">
        <v>8221</v>
      </c>
      <c r="F1560" t="s">
        <v>8338</v>
      </c>
      <c r="G1560" t="s">
        <v>8343</v>
      </c>
    </row>
    <row r="1561" spans="1:7" x14ac:dyDescent="0.35">
      <c r="A1561">
        <v>15000</v>
      </c>
      <c r="B1561" t="s">
        <v>8406</v>
      </c>
      <c r="C1561">
        <v>50</v>
      </c>
      <c r="D1561" t="s">
        <v>8403</v>
      </c>
      <c r="E1561" t="s">
        <v>8221</v>
      </c>
      <c r="F1561" t="s">
        <v>8338</v>
      </c>
      <c r="G1561" t="s">
        <v>8343</v>
      </c>
    </row>
    <row r="1562" spans="1:7" x14ac:dyDescent="0.35">
      <c r="A1562">
        <v>2500</v>
      </c>
      <c r="B1562" t="s">
        <v>8412</v>
      </c>
      <c r="C1562">
        <v>94</v>
      </c>
      <c r="D1562" t="s">
        <v>8403</v>
      </c>
      <c r="E1562" t="s">
        <v>8221</v>
      </c>
      <c r="F1562" t="s">
        <v>8338</v>
      </c>
      <c r="G1562" t="s">
        <v>8343</v>
      </c>
    </row>
    <row r="1563" spans="1:7" x14ac:dyDescent="0.35">
      <c r="A1563">
        <v>10000</v>
      </c>
      <c r="B1563" t="s">
        <v>8405</v>
      </c>
      <c r="C1563">
        <v>67</v>
      </c>
      <c r="D1563" t="s">
        <v>8403</v>
      </c>
      <c r="E1563" t="s">
        <v>8220</v>
      </c>
      <c r="F1563" t="s">
        <v>8322</v>
      </c>
      <c r="G1563" t="s">
        <v>8344</v>
      </c>
    </row>
    <row r="1564" spans="1:7" x14ac:dyDescent="0.35">
      <c r="A1564">
        <v>4000</v>
      </c>
      <c r="B1564" t="s">
        <v>8412</v>
      </c>
      <c r="C1564">
        <v>0</v>
      </c>
      <c r="D1564" t="s">
        <v>8403</v>
      </c>
      <c r="E1564" t="s">
        <v>8220</v>
      </c>
      <c r="F1564" t="s">
        <v>8322</v>
      </c>
      <c r="G1564" t="s">
        <v>8344</v>
      </c>
    </row>
    <row r="1565" spans="1:7" x14ac:dyDescent="0.35">
      <c r="A1565">
        <v>6000</v>
      </c>
      <c r="B1565" t="s">
        <v>8404</v>
      </c>
      <c r="C1565">
        <v>85</v>
      </c>
      <c r="D1565" t="s">
        <v>8403</v>
      </c>
      <c r="E1565" t="s">
        <v>8220</v>
      </c>
      <c r="F1565" t="s">
        <v>8322</v>
      </c>
      <c r="G1565" t="s">
        <v>8344</v>
      </c>
    </row>
    <row r="1566" spans="1:7" x14ac:dyDescent="0.35">
      <c r="A1566">
        <v>10000</v>
      </c>
      <c r="B1566" t="s">
        <v>8405</v>
      </c>
      <c r="C1566">
        <v>10</v>
      </c>
      <c r="D1566" t="s">
        <v>8403</v>
      </c>
      <c r="E1566" t="s">
        <v>8220</v>
      </c>
      <c r="F1566" t="s">
        <v>8322</v>
      </c>
      <c r="G1566" t="s">
        <v>8344</v>
      </c>
    </row>
    <row r="1567" spans="1:7" x14ac:dyDescent="0.35">
      <c r="A1567">
        <v>4000</v>
      </c>
      <c r="B1567" t="s">
        <v>8412</v>
      </c>
      <c r="C1567">
        <v>100</v>
      </c>
      <c r="D1567" t="s">
        <v>8403</v>
      </c>
      <c r="E1567" t="s">
        <v>8220</v>
      </c>
      <c r="F1567" t="s">
        <v>8322</v>
      </c>
      <c r="G1567" t="s">
        <v>8344</v>
      </c>
    </row>
    <row r="1568" spans="1:7" x14ac:dyDescent="0.35">
      <c r="A1568">
        <v>30000</v>
      </c>
      <c r="B1568" t="s">
        <v>8409</v>
      </c>
      <c r="C1568">
        <v>6375</v>
      </c>
      <c r="D1568" t="s">
        <v>8404</v>
      </c>
      <c r="E1568" t="s">
        <v>8220</v>
      </c>
      <c r="F1568" t="s">
        <v>8322</v>
      </c>
      <c r="G1568" t="s">
        <v>8344</v>
      </c>
    </row>
    <row r="1569" spans="1:7" x14ac:dyDescent="0.35">
      <c r="A1569">
        <v>8500</v>
      </c>
      <c r="B1569" t="s">
        <v>8404</v>
      </c>
      <c r="C1569">
        <v>350</v>
      </c>
      <c r="D1569" t="s">
        <v>8403</v>
      </c>
      <c r="E1569" t="s">
        <v>8220</v>
      </c>
      <c r="F1569" t="s">
        <v>8322</v>
      </c>
      <c r="G1569" t="s">
        <v>8344</v>
      </c>
    </row>
    <row r="1570" spans="1:7" x14ac:dyDescent="0.35">
      <c r="A1570">
        <v>25000</v>
      </c>
      <c r="B1570" t="s">
        <v>8408</v>
      </c>
      <c r="C1570">
        <v>3410</v>
      </c>
      <c r="D1570" t="s">
        <v>8412</v>
      </c>
      <c r="E1570" t="s">
        <v>8220</v>
      </c>
      <c r="F1570" t="s">
        <v>8322</v>
      </c>
      <c r="G1570" t="s">
        <v>8344</v>
      </c>
    </row>
    <row r="1571" spans="1:7" x14ac:dyDescent="0.35">
      <c r="A1571">
        <v>30000</v>
      </c>
      <c r="B1571" t="s">
        <v>8409</v>
      </c>
      <c r="C1571">
        <v>0</v>
      </c>
      <c r="D1571" t="s">
        <v>8403</v>
      </c>
      <c r="E1571" t="s">
        <v>8220</v>
      </c>
      <c r="F1571" t="s">
        <v>8322</v>
      </c>
      <c r="G1571" t="s">
        <v>8344</v>
      </c>
    </row>
    <row r="1572" spans="1:7" x14ac:dyDescent="0.35">
      <c r="A1572">
        <v>6000</v>
      </c>
      <c r="B1572" t="s">
        <v>8404</v>
      </c>
      <c r="C1572">
        <v>2484</v>
      </c>
      <c r="D1572" t="s">
        <v>8412</v>
      </c>
      <c r="E1572" t="s">
        <v>8220</v>
      </c>
      <c r="F1572" t="s">
        <v>8322</v>
      </c>
      <c r="G1572" t="s">
        <v>8344</v>
      </c>
    </row>
    <row r="1573" spans="1:7" x14ac:dyDescent="0.35">
      <c r="A1573">
        <v>12100</v>
      </c>
      <c r="B1573" t="s">
        <v>8405</v>
      </c>
      <c r="C1573">
        <v>80</v>
      </c>
      <c r="D1573" t="s">
        <v>8403</v>
      </c>
      <c r="E1573" t="s">
        <v>8220</v>
      </c>
      <c r="F1573" t="s">
        <v>8322</v>
      </c>
      <c r="G1573" t="s">
        <v>8344</v>
      </c>
    </row>
    <row r="1574" spans="1:7" x14ac:dyDescent="0.35">
      <c r="A1574">
        <v>2500</v>
      </c>
      <c r="B1574" t="s">
        <v>8412</v>
      </c>
      <c r="C1574">
        <v>125</v>
      </c>
      <c r="D1574" t="s">
        <v>8403</v>
      </c>
      <c r="E1574" t="s">
        <v>8220</v>
      </c>
      <c r="F1574" t="s">
        <v>8322</v>
      </c>
      <c r="G1574" t="s">
        <v>8344</v>
      </c>
    </row>
    <row r="1575" spans="1:7" x14ac:dyDescent="0.35">
      <c r="A1575">
        <v>9000</v>
      </c>
      <c r="B1575" t="s">
        <v>8404</v>
      </c>
      <c r="C1575">
        <v>223</v>
      </c>
      <c r="D1575" t="s">
        <v>8403</v>
      </c>
      <c r="E1575" t="s">
        <v>8220</v>
      </c>
      <c r="F1575" t="s">
        <v>8322</v>
      </c>
      <c r="G1575" t="s">
        <v>8344</v>
      </c>
    </row>
    <row r="1576" spans="1:7" x14ac:dyDescent="0.35">
      <c r="A1576">
        <v>10000</v>
      </c>
      <c r="B1576" t="s">
        <v>8405</v>
      </c>
      <c r="C1576">
        <v>506</v>
      </c>
      <c r="D1576" t="s">
        <v>8403</v>
      </c>
      <c r="E1576" t="s">
        <v>8220</v>
      </c>
      <c r="F1576" t="s">
        <v>8322</v>
      </c>
      <c r="G1576" t="s">
        <v>8344</v>
      </c>
    </row>
    <row r="1577" spans="1:7" x14ac:dyDescent="0.35">
      <c r="A1577">
        <v>10000</v>
      </c>
      <c r="B1577" t="s">
        <v>8405</v>
      </c>
      <c r="C1577">
        <v>2291</v>
      </c>
      <c r="D1577" t="s">
        <v>8412</v>
      </c>
      <c r="E1577" t="s">
        <v>8220</v>
      </c>
      <c r="F1577" t="s">
        <v>8322</v>
      </c>
      <c r="G1577" t="s">
        <v>8344</v>
      </c>
    </row>
    <row r="1578" spans="1:7" x14ac:dyDescent="0.35">
      <c r="A1578">
        <v>5000</v>
      </c>
      <c r="B1578" t="s">
        <v>8404</v>
      </c>
      <c r="C1578">
        <v>650</v>
      </c>
      <c r="D1578" t="s">
        <v>8403</v>
      </c>
      <c r="E1578" t="s">
        <v>8220</v>
      </c>
      <c r="F1578" t="s">
        <v>8322</v>
      </c>
      <c r="G1578" t="s">
        <v>8344</v>
      </c>
    </row>
    <row r="1579" spans="1:7" x14ac:dyDescent="0.35">
      <c r="A1579">
        <v>10000</v>
      </c>
      <c r="B1579" t="s">
        <v>8405</v>
      </c>
      <c r="C1579">
        <v>55</v>
      </c>
      <c r="D1579" t="s">
        <v>8403</v>
      </c>
      <c r="E1579" t="s">
        <v>8220</v>
      </c>
      <c r="F1579" t="s">
        <v>8322</v>
      </c>
      <c r="G1579" t="s">
        <v>8344</v>
      </c>
    </row>
    <row r="1580" spans="1:7" x14ac:dyDescent="0.35">
      <c r="A1580">
        <v>1897</v>
      </c>
      <c r="B1580" t="s">
        <v>8412</v>
      </c>
      <c r="C1580">
        <v>205</v>
      </c>
      <c r="D1580" t="s">
        <v>8403</v>
      </c>
      <c r="E1580" t="s">
        <v>8220</v>
      </c>
      <c r="F1580" t="s">
        <v>8322</v>
      </c>
      <c r="G1580" t="s">
        <v>8344</v>
      </c>
    </row>
    <row r="1581" spans="1:7" x14ac:dyDescent="0.35">
      <c r="A1581">
        <v>3333</v>
      </c>
      <c r="B1581" t="s">
        <v>8412</v>
      </c>
      <c r="C1581">
        <v>28</v>
      </c>
      <c r="D1581" t="s">
        <v>8403</v>
      </c>
      <c r="E1581" t="s">
        <v>8220</v>
      </c>
      <c r="F1581" t="s">
        <v>8322</v>
      </c>
      <c r="G1581" t="s">
        <v>8344</v>
      </c>
    </row>
    <row r="1582" spans="1:7" x14ac:dyDescent="0.35">
      <c r="A1582">
        <v>1750</v>
      </c>
      <c r="B1582" t="s">
        <v>8412</v>
      </c>
      <c r="C1582">
        <v>0</v>
      </c>
      <c r="D1582" t="s">
        <v>8403</v>
      </c>
      <c r="E1582" t="s">
        <v>8220</v>
      </c>
      <c r="F1582" t="s">
        <v>8322</v>
      </c>
      <c r="G1582" t="s">
        <v>8344</v>
      </c>
    </row>
    <row r="1583" spans="1:7" x14ac:dyDescent="0.35">
      <c r="A1583">
        <v>1000</v>
      </c>
      <c r="B1583" t="s">
        <v>8412</v>
      </c>
      <c r="C1583">
        <v>5</v>
      </c>
      <c r="D1583" t="s">
        <v>8403</v>
      </c>
      <c r="E1583" t="s">
        <v>8221</v>
      </c>
      <c r="F1583" t="s">
        <v>8338</v>
      </c>
      <c r="G1583" t="s">
        <v>8345</v>
      </c>
    </row>
    <row r="1584" spans="1:7" x14ac:dyDescent="0.35">
      <c r="A1584">
        <v>1000</v>
      </c>
      <c r="B1584" t="s">
        <v>8412</v>
      </c>
      <c r="C1584">
        <v>93</v>
      </c>
      <c r="D1584" t="s">
        <v>8403</v>
      </c>
      <c r="E1584" t="s">
        <v>8221</v>
      </c>
      <c r="F1584" t="s">
        <v>8338</v>
      </c>
      <c r="G1584" t="s">
        <v>8345</v>
      </c>
    </row>
    <row r="1585" spans="1:7" x14ac:dyDescent="0.35">
      <c r="A1585">
        <v>20000</v>
      </c>
      <c r="B1585" t="s">
        <v>8407</v>
      </c>
      <c r="C1585">
        <v>15</v>
      </c>
      <c r="D1585" t="s">
        <v>8403</v>
      </c>
      <c r="E1585" t="s">
        <v>8221</v>
      </c>
      <c r="F1585" t="s">
        <v>8338</v>
      </c>
      <c r="G1585" t="s">
        <v>8345</v>
      </c>
    </row>
    <row r="1586" spans="1:7" x14ac:dyDescent="0.35">
      <c r="A1586">
        <v>1200</v>
      </c>
      <c r="B1586" t="s">
        <v>8412</v>
      </c>
      <c r="C1586">
        <v>0</v>
      </c>
      <c r="D1586" t="s">
        <v>8403</v>
      </c>
      <c r="E1586" t="s">
        <v>8221</v>
      </c>
      <c r="F1586" t="s">
        <v>8338</v>
      </c>
      <c r="G1586" t="s">
        <v>8345</v>
      </c>
    </row>
    <row r="1587" spans="1:7" x14ac:dyDescent="0.35">
      <c r="A1587">
        <v>2000</v>
      </c>
      <c r="B1587" t="s">
        <v>8412</v>
      </c>
      <c r="C1587">
        <v>1580</v>
      </c>
      <c r="D1587" t="s">
        <v>8412</v>
      </c>
      <c r="E1587" t="s">
        <v>8221</v>
      </c>
      <c r="F1587" t="s">
        <v>8338</v>
      </c>
      <c r="G1587" t="s">
        <v>8345</v>
      </c>
    </row>
    <row r="1588" spans="1:7" x14ac:dyDescent="0.35">
      <c r="A1588">
        <v>1500</v>
      </c>
      <c r="B1588" t="s">
        <v>8412</v>
      </c>
      <c r="C1588">
        <v>0</v>
      </c>
      <c r="D1588" t="s">
        <v>8403</v>
      </c>
      <c r="E1588" t="s">
        <v>8221</v>
      </c>
      <c r="F1588" t="s">
        <v>8338</v>
      </c>
      <c r="G1588" t="s">
        <v>8345</v>
      </c>
    </row>
    <row r="1589" spans="1:7" x14ac:dyDescent="0.35">
      <c r="A1589">
        <v>7500</v>
      </c>
      <c r="B1589" t="s">
        <v>8404</v>
      </c>
      <c r="C1589">
        <v>1</v>
      </c>
      <c r="D1589" t="s">
        <v>8403</v>
      </c>
      <c r="E1589" t="s">
        <v>8221</v>
      </c>
      <c r="F1589" t="s">
        <v>8338</v>
      </c>
      <c r="G1589" t="s">
        <v>8345</v>
      </c>
    </row>
    <row r="1590" spans="1:7" x14ac:dyDescent="0.35">
      <c r="A1590">
        <v>516</v>
      </c>
      <c r="B1590" t="s">
        <v>8403</v>
      </c>
      <c r="C1590">
        <v>0</v>
      </c>
      <c r="D1590" t="s">
        <v>8403</v>
      </c>
      <c r="E1590" t="s">
        <v>8221</v>
      </c>
      <c r="F1590" t="s">
        <v>8338</v>
      </c>
      <c r="G1590" t="s">
        <v>8345</v>
      </c>
    </row>
    <row r="1591" spans="1:7" x14ac:dyDescent="0.35">
      <c r="A1591">
        <v>1200</v>
      </c>
      <c r="B1591" t="s">
        <v>8412</v>
      </c>
      <c r="C1591">
        <v>0</v>
      </c>
      <c r="D1591" t="s">
        <v>8403</v>
      </c>
      <c r="E1591" t="s">
        <v>8221</v>
      </c>
      <c r="F1591" t="s">
        <v>8338</v>
      </c>
      <c r="G1591" t="s">
        <v>8345</v>
      </c>
    </row>
    <row r="1592" spans="1:7" x14ac:dyDescent="0.35">
      <c r="A1592">
        <v>60000</v>
      </c>
      <c r="B1592" t="s">
        <v>8402</v>
      </c>
      <c r="C1592">
        <v>1020</v>
      </c>
      <c r="D1592" t="s">
        <v>8412</v>
      </c>
      <c r="E1592" t="s">
        <v>8221</v>
      </c>
      <c r="F1592" t="s">
        <v>8338</v>
      </c>
      <c r="G1592" t="s">
        <v>8345</v>
      </c>
    </row>
    <row r="1593" spans="1:7" x14ac:dyDescent="0.35">
      <c r="A1593">
        <v>14000</v>
      </c>
      <c r="B1593" t="s">
        <v>8405</v>
      </c>
      <c r="C1593">
        <v>4092</v>
      </c>
      <c r="D1593" t="s">
        <v>8412</v>
      </c>
      <c r="E1593" t="s">
        <v>8221</v>
      </c>
      <c r="F1593" t="s">
        <v>8338</v>
      </c>
      <c r="G1593" t="s">
        <v>8345</v>
      </c>
    </row>
    <row r="1594" spans="1:7" x14ac:dyDescent="0.35">
      <c r="A1594">
        <v>25</v>
      </c>
      <c r="B1594" t="s">
        <v>8403</v>
      </c>
      <c r="C1594">
        <v>0</v>
      </c>
      <c r="D1594" t="s">
        <v>8403</v>
      </c>
      <c r="E1594" t="s">
        <v>8221</v>
      </c>
      <c r="F1594" t="s">
        <v>8338</v>
      </c>
      <c r="G1594" t="s">
        <v>8345</v>
      </c>
    </row>
    <row r="1595" spans="1:7" x14ac:dyDescent="0.35">
      <c r="A1595">
        <v>22000</v>
      </c>
      <c r="B1595" t="s">
        <v>8407</v>
      </c>
      <c r="C1595">
        <v>3</v>
      </c>
      <c r="D1595" t="s">
        <v>8403</v>
      </c>
      <c r="E1595" t="s">
        <v>8221</v>
      </c>
      <c r="F1595" t="s">
        <v>8338</v>
      </c>
      <c r="G1595" t="s">
        <v>8345</v>
      </c>
    </row>
    <row r="1596" spans="1:7" x14ac:dyDescent="0.35">
      <c r="A1596">
        <v>1000</v>
      </c>
      <c r="B1596" t="s">
        <v>8412</v>
      </c>
      <c r="C1596">
        <v>205</v>
      </c>
      <c r="D1596" t="s">
        <v>8403</v>
      </c>
      <c r="E1596" t="s">
        <v>8221</v>
      </c>
      <c r="F1596" t="s">
        <v>8338</v>
      </c>
      <c r="G1596" t="s">
        <v>8345</v>
      </c>
    </row>
    <row r="1597" spans="1:7" x14ac:dyDescent="0.35">
      <c r="A1597">
        <v>100000</v>
      </c>
      <c r="B1597" t="s">
        <v>8402</v>
      </c>
      <c r="C1597">
        <v>280</v>
      </c>
      <c r="D1597" t="s">
        <v>8403</v>
      </c>
      <c r="E1597" t="s">
        <v>8221</v>
      </c>
      <c r="F1597" t="s">
        <v>8338</v>
      </c>
      <c r="G1597" t="s">
        <v>8345</v>
      </c>
    </row>
    <row r="1598" spans="1:7" x14ac:dyDescent="0.35">
      <c r="A1598">
        <v>3250</v>
      </c>
      <c r="B1598" t="s">
        <v>8412</v>
      </c>
      <c r="C1598">
        <v>75</v>
      </c>
      <c r="D1598" t="s">
        <v>8403</v>
      </c>
      <c r="E1598" t="s">
        <v>8221</v>
      </c>
      <c r="F1598" t="s">
        <v>8338</v>
      </c>
      <c r="G1598" t="s">
        <v>8345</v>
      </c>
    </row>
    <row r="1599" spans="1:7" x14ac:dyDescent="0.35">
      <c r="A1599">
        <v>15000</v>
      </c>
      <c r="B1599" t="s">
        <v>8406</v>
      </c>
      <c r="C1599">
        <v>0</v>
      </c>
      <c r="D1599" t="s">
        <v>8403</v>
      </c>
      <c r="E1599" t="s">
        <v>8221</v>
      </c>
      <c r="F1599" t="s">
        <v>8338</v>
      </c>
      <c r="G1599" t="s">
        <v>8345</v>
      </c>
    </row>
    <row r="1600" spans="1:7" x14ac:dyDescent="0.35">
      <c r="A1600">
        <v>800</v>
      </c>
      <c r="B1600" t="s">
        <v>8403</v>
      </c>
      <c r="C1600">
        <v>1</v>
      </c>
      <c r="D1600" t="s">
        <v>8403</v>
      </c>
      <c r="E1600" t="s">
        <v>8221</v>
      </c>
      <c r="F1600" t="s">
        <v>8338</v>
      </c>
      <c r="G1600" t="s">
        <v>8345</v>
      </c>
    </row>
    <row r="1601" spans="1:7" x14ac:dyDescent="0.35">
      <c r="A1601">
        <v>500</v>
      </c>
      <c r="B1601" t="s">
        <v>8403</v>
      </c>
      <c r="C1601">
        <v>0</v>
      </c>
      <c r="D1601" t="s">
        <v>8403</v>
      </c>
      <c r="E1601" t="s">
        <v>8221</v>
      </c>
      <c r="F1601" t="s">
        <v>8338</v>
      </c>
      <c r="G1601" t="s">
        <v>8345</v>
      </c>
    </row>
    <row r="1602" spans="1:7" x14ac:dyDescent="0.35">
      <c r="A1602">
        <v>5000</v>
      </c>
      <c r="B1602" t="s">
        <v>8404</v>
      </c>
      <c r="C1602">
        <v>367</v>
      </c>
      <c r="D1602" t="s">
        <v>8403</v>
      </c>
      <c r="E1602" t="s">
        <v>8221</v>
      </c>
      <c r="F1602" t="s">
        <v>8338</v>
      </c>
      <c r="G1602" t="s">
        <v>8345</v>
      </c>
    </row>
    <row r="1603" spans="1:7" x14ac:dyDescent="0.35">
      <c r="A1603">
        <v>2500</v>
      </c>
      <c r="B1603" t="s">
        <v>8412</v>
      </c>
      <c r="C1603">
        <v>2706.23</v>
      </c>
      <c r="D1603" t="s">
        <v>8412</v>
      </c>
      <c r="E1603" t="s">
        <v>8219</v>
      </c>
      <c r="F1603" t="s">
        <v>8325</v>
      </c>
      <c r="G1603" t="s">
        <v>8326</v>
      </c>
    </row>
    <row r="1604" spans="1:7" x14ac:dyDescent="0.35">
      <c r="A1604">
        <v>1500</v>
      </c>
      <c r="B1604" t="s">
        <v>8412</v>
      </c>
      <c r="C1604">
        <v>1502.5</v>
      </c>
      <c r="D1604" t="s">
        <v>8412</v>
      </c>
      <c r="E1604" t="s">
        <v>8219</v>
      </c>
      <c r="F1604" t="s">
        <v>8325</v>
      </c>
      <c r="G1604" t="s">
        <v>8326</v>
      </c>
    </row>
    <row r="1605" spans="1:7" x14ac:dyDescent="0.35">
      <c r="A1605">
        <v>2000</v>
      </c>
      <c r="B1605" t="s">
        <v>8412</v>
      </c>
      <c r="C1605">
        <v>2000.66</v>
      </c>
      <c r="D1605" t="s">
        <v>8412</v>
      </c>
      <c r="E1605" t="s">
        <v>8219</v>
      </c>
      <c r="F1605" t="s">
        <v>8325</v>
      </c>
      <c r="G1605" t="s">
        <v>8326</v>
      </c>
    </row>
    <row r="1606" spans="1:7" x14ac:dyDescent="0.35">
      <c r="A1606">
        <v>2800</v>
      </c>
      <c r="B1606" t="s">
        <v>8412</v>
      </c>
      <c r="C1606">
        <v>3419</v>
      </c>
      <c r="D1606" t="s">
        <v>8412</v>
      </c>
      <c r="E1606" t="s">
        <v>8219</v>
      </c>
      <c r="F1606" t="s">
        <v>8325</v>
      </c>
      <c r="G1606" t="s">
        <v>8326</v>
      </c>
    </row>
    <row r="1607" spans="1:7" x14ac:dyDescent="0.35">
      <c r="A1607">
        <v>6000</v>
      </c>
      <c r="B1607" t="s">
        <v>8404</v>
      </c>
      <c r="C1607">
        <v>6041.6</v>
      </c>
      <c r="D1607" t="s">
        <v>8404</v>
      </c>
      <c r="E1607" t="s">
        <v>8219</v>
      </c>
      <c r="F1607" t="s">
        <v>8325</v>
      </c>
      <c r="G1607" t="s">
        <v>8326</v>
      </c>
    </row>
    <row r="1608" spans="1:7" x14ac:dyDescent="0.35">
      <c r="A1608">
        <v>8000</v>
      </c>
      <c r="B1608" t="s">
        <v>8404</v>
      </c>
      <c r="C1608">
        <v>8080.33</v>
      </c>
      <c r="D1608" t="s">
        <v>8404</v>
      </c>
      <c r="E1608" t="s">
        <v>8219</v>
      </c>
      <c r="F1608" t="s">
        <v>8325</v>
      </c>
      <c r="G1608" t="s">
        <v>8326</v>
      </c>
    </row>
    <row r="1609" spans="1:7" x14ac:dyDescent="0.35">
      <c r="A1609">
        <v>10000</v>
      </c>
      <c r="B1609" t="s">
        <v>8405</v>
      </c>
      <c r="C1609">
        <v>14511</v>
      </c>
      <c r="D1609" t="s">
        <v>8405</v>
      </c>
      <c r="E1609" t="s">
        <v>8219</v>
      </c>
      <c r="F1609" t="s">
        <v>8325</v>
      </c>
      <c r="G1609" t="s">
        <v>8326</v>
      </c>
    </row>
    <row r="1610" spans="1:7" x14ac:dyDescent="0.35">
      <c r="A1610">
        <v>1200</v>
      </c>
      <c r="B1610" t="s">
        <v>8412</v>
      </c>
      <c r="C1610">
        <v>1215</v>
      </c>
      <c r="D1610" t="s">
        <v>8412</v>
      </c>
      <c r="E1610" t="s">
        <v>8219</v>
      </c>
      <c r="F1610" t="s">
        <v>8325</v>
      </c>
      <c r="G1610" t="s">
        <v>8326</v>
      </c>
    </row>
    <row r="1611" spans="1:7" x14ac:dyDescent="0.35">
      <c r="A1611">
        <v>1500</v>
      </c>
      <c r="B1611" t="s">
        <v>8412</v>
      </c>
      <c r="C1611">
        <v>1775</v>
      </c>
      <c r="D1611" t="s">
        <v>8412</v>
      </c>
      <c r="E1611" t="s">
        <v>8219</v>
      </c>
      <c r="F1611" t="s">
        <v>8325</v>
      </c>
      <c r="G1611" t="s">
        <v>8326</v>
      </c>
    </row>
    <row r="1612" spans="1:7" x14ac:dyDescent="0.35">
      <c r="A1612">
        <v>2000</v>
      </c>
      <c r="B1612" t="s">
        <v>8412</v>
      </c>
      <c r="C1612">
        <v>5437</v>
      </c>
      <c r="D1612" t="s">
        <v>8404</v>
      </c>
      <c r="E1612" t="s">
        <v>8219</v>
      </c>
      <c r="F1612" t="s">
        <v>8325</v>
      </c>
      <c r="G1612" t="s">
        <v>8326</v>
      </c>
    </row>
    <row r="1613" spans="1:7" x14ac:dyDescent="0.35">
      <c r="A1613">
        <v>800</v>
      </c>
      <c r="B1613" t="s">
        <v>8403</v>
      </c>
      <c r="C1613">
        <v>1001</v>
      </c>
      <c r="D1613" t="s">
        <v>8412</v>
      </c>
      <c r="E1613" t="s">
        <v>8219</v>
      </c>
      <c r="F1613" t="s">
        <v>8325</v>
      </c>
      <c r="G1613" t="s">
        <v>8326</v>
      </c>
    </row>
    <row r="1614" spans="1:7" x14ac:dyDescent="0.35">
      <c r="A1614">
        <v>500</v>
      </c>
      <c r="B1614" t="s">
        <v>8403</v>
      </c>
      <c r="C1614">
        <v>550</v>
      </c>
      <c r="D1614" t="s">
        <v>8403</v>
      </c>
      <c r="E1614" t="s">
        <v>8219</v>
      </c>
      <c r="F1614" t="s">
        <v>8325</v>
      </c>
      <c r="G1614" t="s">
        <v>8326</v>
      </c>
    </row>
    <row r="1615" spans="1:7" x14ac:dyDescent="0.35">
      <c r="A1615">
        <v>1000</v>
      </c>
      <c r="B1615" t="s">
        <v>8412</v>
      </c>
      <c r="C1615">
        <v>1015</v>
      </c>
      <c r="D1615" t="s">
        <v>8412</v>
      </c>
      <c r="E1615" t="s">
        <v>8219</v>
      </c>
      <c r="F1615" t="s">
        <v>8325</v>
      </c>
      <c r="G1615" t="s">
        <v>8326</v>
      </c>
    </row>
    <row r="1616" spans="1:7" x14ac:dyDescent="0.35">
      <c r="A1616">
        <v>5000</v>
      </c>
      <c r="B1616" t="s">
        <v>8404</v>
      </c>
      <c r="C1616">
        <v>5135</v>
      </c>
      <c r="D1616" t="s">
        <v>8404</v>
      </c>
      <c r="E1616" t="s">
        <v>8219</v>
      </c>
      <c r="F1616" t="s">
        <v>8325</v>
      </c>
      <c r="G1616" t="s">
        <v>8326</v>
      </c>
    </row>
    <row r="1617" spans="1:7" x14ac:dyDescent="0.35">
      <c r="A1617">
        <v>8000</v>
      </c>
      <c r="B1617" t="s">
        <v>8404</v>
      </c>
      <c r="C1617">
        <v>9130</v>
      </c>
      <c r="D1617" t="s">
        <v>8404</v>
      </c>
      <c r="E1617" t="s">
        <v>8219</v>
      </c>
      <c r="F1617" t="s">
        <v>8325</v>
      </c>
      <c r="G1617" t="s">
        <v>8326</v>
      </c>
    </row>
    <row r="1618" spans="1:7" x14ac:dyDescent="0.35">
      <c r="A1618">
        <v>10000</v>
      </c>
      <c r="B1618" t="s">
        <v>8405</v>
      </c>
      <c r="C1618">
        <v>10420</v>
      </c>
      <c r="D1618" t="s">
        <v>8405</v>
      </c>
      <c r="E1618" t="s">
        <v>8219</v>
      </c>
      <c r="F1618" t="s">
        <v>8325</v>
      </c>
      <c r="G1618" t="s">
        <v>8326</v>
      </c>
    </row>
    <row r="1619" spans="1:7" x14ac:dyDescent="0.35">
      <c r="A1619">
        <v>7000</v>
      </c>
      <c r="B1619" t="s">
        <v>8404</v>
      </c>
      <c r="C1619">
        <v>10210</v>
      </c>
      <c r="D1619" t="s">
        <v>8405</v>
      </c>
      <c r="E1619" t="s">
        <v>8219</v>
      </c>
      <c r="F1619" t="s">
        <v>8325</v>
      </c>
      <c r="G1619" t="s">
        <v>8326</v>
      </c>
    </row>
    <row r="1620" spans="1:7" x14ac:dyDescent="0.35">
      <c r="A1620">
        <v>1500</v>
      </c>
      <c r="B1620" t="s">
        <v>8412</v>
      </c>
      <c r="C1620">
        <v>1576</v>
      </c>
      <c r="D1620" t="s">
        <v>8412</v>
      </c>
      <c r="E1620" t="s">
        <v>8219</v>
      </c>
      <c r="F1620" t="s">
        <v>8325</v>
      </c>
      <c r="G1620" t="s">
        <v>8326</v>
      </c>
    </row>
    <row r="1621" spans="1:7" x14ac:dyDescent="0.35">
      <c r="A1621">
        <v>1500</v>
      </c>
      <c r="B1621" t="s">
        <v>8412</v>
      </c>
      <c r="C1621">
        <v>2000</v>
      </c>
      <c r="D1621" t="s">
        <v>8412</v>
      </c>
      <c r="E1621" t="s">
        <v>8219</v>
      </c>
      <c r="F1621" t="s">
        <v>8325</v>
      </c>
      <c r="G1621" t="s">
        <v>8326</v>
      </c>
    </row>
    <row r="1622" spans="1:7" x14ac:dyDescent="0.35">
      <c r="A1622">
        <v>1000</v>
      </c>
      <c r="B1622" t="s">
        <v>8412</v>
      </c>
      <c r="C1622">
        <v>1130</v>
      </c>
      <c r="D1622" t="s">
        <v>8412</v>
      </c>
      <c r="E1622" t="s">
        <v>8219</v>
      </c>
      <c r="F1622" t="s">
        <v>8325</v>
      </c>
      <c r="G1622" t="s">
        <v>8326</v>
      </c>
    </row>
    <row r="1623" spans="1:7" x14ac:dyDescent="0.35">
      <c r="A1623">
        <v>5000</v>
      </c>
      <c r="B1623" t="s">
        <v>8404</v>
      </c>
      <c r="C1623">
        <v>6060</v>
      </c>
      <c r="D1623" t="s">
        <v>8404</v>
      </c>
      <c r="E1623" t="s">
        <v>8219</v>
      </c>
      <c r="F1623" t="s">
        <v>8325</v>
      </c>
      <c r="G1623" t="s">
        <v>8326</v>
      </c>
    </row>
    <row r="1624" spans="1:7" x14ac:dyDescent="0.35">
      <c r="A1624">
        <v>6900</v>
      </c>
      <c r="B1624" t="s">
        <v>8404</v>
      </c>
      <c r="C1624">
        <v>7019</v>
      </c>
      <c r="D1624" t="s">
        <v>8404</v>
      </c>
      <c r="E1624" t="s">
        <v>8219</v>
      </c>
      <c r="F1624" t="s">
        <v>8325</v>
      </c>
      <c r="G1624" t="s">
        <v>8326</v>
      </c>
    </row>
    <row r="1625" spans="1:7" x14ac:dyDescent="0.35">
      <c r="A1625">
        <v>750</v>
      </c>
      <c r="B1625" t="s">
        <v>8403</v>
      </c>
      <c r="C1625">
        <v>758</v>
      </c>
      <c r="D1625" t="s">
        <v>8403</v>
      </c>
      <c r="E1625" t="s">
        <v>8219</v>
      </c>
      <c r="F1625" t="s">
        <v>8325</v>
      </c>
      <c r="G1625" t="s">
        <v>8326</v>
      </c>
    </row>
    <row r="1626" spans="1:7" x14ac:dyDescent="0.35">
      <c r="A1626">
        <v>1000</v>
      </c>
      <c r="B1626" t="s">
        <v>8412</v>
      </c>
      <c r="C1626">
        <v>1180</v>
      </c>
      <c r="D1626" t="s">
        <v>8412</v>
      </c>
      <c r="E1626" t="s">
        <v>8219</v>
      </c>
      <c r="F1626" t="s">
        <v>8325</v>
      </c>
      <c r="G1626" t="s">
        <v>8326</v>
      </c>
    </row>
    <row r="1627" spans="1:7" x14ac:dyDescent="0.35">
      <c r="A1627">
        <v>7500</v>
      </c>
      <c r="B1627" t="s">
        <v>8404</v>
      </c>
      <c r="C1627">
        <v>11650</v>
      </c>
      <c r="D1627" t="s">
        <v>8405</v>
      </c>
      <c r="E1627" t="s">
        <v>8219</v>
      </c>
      <c r="F1627" t="s">
        <v>8325</v>
      </c>
      <c r="G1627" t="s">
        <v>8326</v>
      </c>
    </row>
    <row r="1628" spans="1:7" x14ac:dyDescent="0.35">
      <c r="A1628">
        <v>8000</v>
      </c>
      <c r="B1628" t="s">
        <v>8404</v>
      </c>
      <c r="C1628">
        <v>8095</v>
      </c>
      <c r="D1628" t="s">
        <v>8404</v>
      </c>
      <c r="E1628" t="s">
        <v>8219</v>
      </c>
      <c r="F1628" t="s">
        <v>8325</v>
      </c>
      <c r="G1628" t="s">
        <v>8326</v>
      </c>
    </row>
    <row r="1629" spans="1:7" x14ac:dyDescent="0.35">
      <c r="A1629">
        <v>2000</v>
      </c>
      <c r="B1629" t="s">
        <v>8412</v>
      </c>
      <c r="C1629">
        <v>2340</v>
      </c>
      <c r="D1629" t="s">
        <v>8412</v>
      </c>
      <c r="E1629" t="s">
        <v>8219</v>
      </c>
      <c r="F1629" t="s">
        <v>8325</v>
      </c>
      <c r="G1629" t="s">
        <v>8326</v>
      </c>
    </row>
    <row r="1630" spans="1:7" x14ac:dyDescent="0.35">
      <c r="A1630">
        <v>4000</v>
      </c>
      <c r="B1630" t="s">
        <v>8412</v>
      </c>
      <c r="C1630">
        <v>4037</v>
      </c>
      <c r="D1630" t="s">
        <v>8412</v>
      </c>
      <c r="E1630" t="s">
        <v>8219</v>
      </c>
      <c r="F1630" t="s">
        <v>8325</v>
      </c>
      <c r="G1630" t="s">
        <v>8326</v>
      </c>
    </row>
    <row r="1631" spans="1:7" x14ac:dyDescent="0.35">
      <c r="A1631">
        <v>6000</v>
      </c>
      <c r="B1631" t="s">
        <v>8404</v>
      </c>
      <c r="C1631">
        <v>6220</v>
      </c>
      <c r="D1631" t="s">
        <v>8404</v>
      </c>
      <c r="E1631" t="s">
        <v>8219</v>
      </c>
      <c r="F1631" t="s">
        <v>8325</v>
      </c>
      <c r="G1631" t="s">
        <v>8326</v>
      </c>
    </row>
    <row r="1632" spans="1:7" x14ac:dyDescent="0.35">
      <c r="A1632">
        <v>4000</v>
      </c>
      <c r="B1632" t="s">
        <v>8412</v>
      </c>
      <c r="C1632">
        <v>10610</v>
      </c>
      <c r="D1632" t="s">
        <v>8405</v>
      </c>
      <c r="E1632" t="s">
        <v>8219</v>
      </c>
      <c r="F1632" t="s">
        <v>8325</v>
      </c>
      <c r="G1632" t="s">
        <v>8326</v>
      </c>
    </row>
    <row r="1633" spans="1:7" x14ac:dyDescent="0.35">
      <c r="A1633">
        <v>10000</v>
      </c>
      <c r="B1633" t="s">
        <v>8405</v>
      </c>
      <c r="C1633">
        <v>15591</v>
      </c>
      <c r="D1633" t="s">
        <v>8406</v>
      </c>
      <c r="E1633" t="s">
        <v>8219</v>
      </c>
      <c r="F1633" t="s">
        <v>8325</v>
      </c>
      <c r="G1633" t="s">
        <v>8326</v>
      </c>
    </row>
    <row r="1634" spans="1:7" x14ac:dyDescent="0.35">
      <c r="A1634">
        <v>4000</v>
      </c>
      <c r="B1634" t="s">
        <v>8412</v>
      </c>
      <c r="C1634">
        <v>4065</v>
      </c>
      <c r="D1634" t="s">
        <v>8412</v>
      </c>
      <c r="E1634" t="s">
        <v>8219</v>
      </c>
      <c r="F1634" t="s">
        <v>8325</v>
      </c>
      <c r="G1634" t="s">
        <v>8326</v>
      </c>
    </row>
    <row r="1635" spans="1:7" x14ac:dyDescent="0.35">
      <c r="A1635">
        <v>10000</v>
      </c>
      <c r="B1635" t="s">
        <v>8405</v>
      </c>
      <c r="C1635">
        <v>10000</v>
      </c>
      <c r="D1635" t="s">
        <v>8405</v>
      </c>
      <c r="E1635" t="s">
        <v>8219</v>
      </c>
      <c r="F1635" t="s">
        <v>8325</v>
      </c>
      <c r="G1635" t="s">
        <v>8326</v>
      </c>
    </row>
    <row r="1636" spans="1:7" x14ac:dyDescent="0.35">
      <c r="A1636">
        <v>2000</v>
      </c>
      <c r="B1636" t="s">
        <v>8412</v>
      </c>
      <c r="C1636">
        <v>2010</v>
      </c>
      <c r="D1636" t="s">
        <v>8412</v>
      </c>
      <c r="E1636" t="s">
        <v>8219</v>
      </c>
      <c r="F1636" t="s">
        <v>8325</v>
      </c>
      <c r="G1636" t="s">
        <v>8326</v>
      </c>
    </row>
    <row r="1637" spans="1:7" x14ac:dyDescent="0.35">
      <c r="A1637">
        <v>2000</v>
      </c>
      <c r="B1637" t="s">
        <v>8412</v>
      </c>
      <c r="C1637">
        <v>2506</v>
      </c>
      <c r="D1637" t="s">
        <v>8412</v>
      </c>
      <c r="E1637" t="s">
        <v>8219</v>
      </c>
      <c r="F1637" t="s">
        <v>8325</v>
      </c>
      <c r="G1637" t="s">
        <v>8326</v>
      </c>
    </row>
    <row r="1638" spans="1:7" x14ac:dyDescent="0.35">
      <c r="A1638">
        <v>4500</v>
      </c>
      <c r="B1638" t="s">
        <v>8412</v>
      </c>
      <c r="C1638">
        <v>4660</v>
      </c>
      <c r="D1638" t="s">
        <v>8412</v>
      </c>
      <c r="E1638" t="s">
        <v>8219</v>
      </c>
      <c r="F1638" t="s">
        <v>8325</v>
      </c>
      <c r="G1638" t="s">
        <v>8326</v>
      </c>
    </row>
    <row r="1639" spans="1:7" x14ac:dyDescent="0.35">
      <c r="A1639">
        <v>500</v>
      </c>
      <c r="B1639" t="s">
        <v>8403</v>
      </c>
      <c r="C1639">
        <v>519</v>
      </c>
      <c r="D1639" t="s">
        <v>8403</v>
      </c>
      <c r="E1639" t="s">
        <v>8219</v>
      </c>
      <c r="F1639" t="s">
        <v>8325</v>
      </c>
      <c r="G1639" t="s">
        <v>8326</v>
      </c>
    </row>
    <row r="1640" spans="1:7" x14ac:dyDescent="0.35">
      <c r="A1640">
        <v>1000</v>
      </c>
      <c r="B1640" t="s">
        <v>8412</v>
      </c>
      <c r="C1640">
        <v>1050</v>
      </c>
      <c r="D1640" t="s">
        <v>8412</v>
      </c>
      <c r="E1640" t="s">
        <v>8219</v>
      </c>
      <c r="F1640" t="s">
        <v>8325</v>
      </c>
      <c r="G1640" t="s">
        <v>8326</v>
      </c>
    </row>
    <row r="1641" spans="1:7" x14ac:dyDescent="0.35">
      <c r="A1641">
        <v>1800</v>
      </c>
      <c r="B1641" t="s">
        <v>8412</v>
      </c>
      <c r="C1641">
        <v>1800</v>
      </c>
      <c r="D1641" t="s">
        <v>8412</v>
      </c>
      <c r="E1641" t="s">
        <v>8219</v>
      </c>
      <c r="F1641" t="s">
        <v>8325</v>
      </c>
      <c r="G1641" t="s">
        <v>8326</v>
      </c>
    </row>
    <row r="1642" spans="1:7" x14ac:dyDescent="0.35">
      <c r="A1642">
        <v>400</v>
      </c>
      <c r="B1642" t="s">
        <v>8403</v>
      </c>
      <c r="C1642">
        <v>679.44</v>
      </c>
      <c r="D1642" t="s">
        <v>8403</v>
      </c>
      <c r="E1642" t="s">
        <v>8219</v>
      </c>
      <c r="F1642" t="s">
        <v>8325</v>
      </c>
      <c r="G1642" t="s">
        <v>8326</v>
      </c>
    </row>
    <row r="1643" spans="1:7" x14ac:dyDescent="0.35">
      <c r="A1643">
        <v>2500</v>
      </c>
      <c r="B1643" t="s">
        <v>8412</v>
      </c>
      <c r="C1643">
        <v>2535</v>
      </c>
      <c r="D1643" t="s">
        <v>8412</v>
      </c>
      <c r="E1643" t="s">
        <v>8219</v>
      </c>
      <c r="F1643" t="s">
        <v>8325</v>
      </c>
      <c r="G1643" t="s">
        <v>8346</v>
      </c>
    </row>
    <row r="1644" spans="1:7" x14ac:dyDescent="0.35">
      <c r="A1644">
        <v>1200</v>
      </c>
      <c r="B1644" t="s">
        <v>8412</v>
      </c>
      <c r="C1644">
        <v>1200</v>
      </c>
      <c r="D1644" t="s">
        <v>8412</v>
      </c>
      <c r="E1644" t="s">
        <v>8219</v>
      </c>
      <c r="F1644" t="s">
        <v>8325</v>
      </c>
      <c r="G1644" t="s">
        <v>8346</v>
      </c>
    </row>
    <row r="1645" spans="1:7" x14ac:dyDescent="0.35">
      <c r="A1645">
        <v>5000</v>
      </c>
      <c r="B1645" t="s">
        <v>8404</v>
      </c>
      <c r="C1645">
        <v>6235</v>
      </c>
      <c r="D1645" t="s">
        <v>8404</v>
      </c>
      <c r="E1645" t="s">
        <v>8219</v>
      </c>
      <c r="F1645" t="s">
        <v>8325</v>
      </c>
      <c r="G1645" t="s">
        <v>8346</v>
      </c>
    </row>
    <row r="1646" spans="1:7" x14ac:dyDescent="0.35">
      <c r="A1646">
        <v>10000</v>
      </c>
      <c r="B1646" t="s">
        <v>8405</v>
      </c>
      <c r="C1646">
        <v>10950</v>
      </c>
      <c r="D1646" t="s">
        <v>8405</v>
      </c>
      <c r="E1646" t="s">
        <v>8219</v>
      </c>
      <c r="F1646" t="s">
        <v>8325</v>
      </c>
      <c r="G1646" t="s">
        <v>8346</v>
      </c>
    </row>
    <row r="1647" spans="1:7" x14ac:dyDescent="0.35">
      <c r="A1647">
        <v>5000</v>
      </c>
      <c r="B1647" t="s">
        <v>8404</v>
      </c>
      <c r="C1647">
        <v>5540</v>
      </c>
      <c r="D1647" t="s">
        <v>8404</v>
      </c>
      <c r="E1647" t="s">
        <v>8219</v>
      </c>
      <c r="F1647" t="s">
        <v>8325</v>
      </c>
      <c r="G1647" t="s">
        <v>8346</v>
      </c>
    </row>
    <row r="1648" spans="1:7" x14ac:dyDescent="0.35">
      <c r="A1648">
        <v>2000</v>
      </c>
      <c r="B1648" t="s">
        <v>8412</v>
      </c>
      <c r="C1648">
        <v>2204</v>
      </c>
      <c r="D1648" t="s">
        <v>8412</v>
      </c>
      <c r="E1648" t="s">
        <v>8219</v>
      </c>
      <c r="F1648" t="s">
        <v>8325</v>
      </c>
      <c r="G1648" t="s">
        <v>8346</v>
      </c>
    </row>
    <row r="1649" spans="1:7" x14ac:dyDescent="0.35">
      <c r="A1649">
        <v>5000</v>
      </c>
      <c r="B1649" t="s">
        <v>8404</v>
      </c>
      <c r="C1649">
        <v>5236</v>
      </c>
      <c r="D1649" t="s">
        <v>8404</v>
      </c>
      <c r="E1649" t="s">
        <v>8219</v>
      </c>
      <c r="F1649" t="s">
        <v>8325</v>
      </c>
      <c r="G1649" t="s">
        <v>8346</v>
      </c>
    </row>
    <row r="1650" spans="1:7" x14ac:dyDescent="0.35">
      <c r="A1650">
        <v>2300</v>
      </c>
      <c r="B1650" t="s">
        <v>8412</v>
      </c>
      <c r="C1650">
        <v>2881</v>
      </c>
      <c r="D1650" t="s">
        <v>8412</v>
      </c>
      <c r="E1650" t="s">
        <v>8219</v>
      </c>
      <c r="F1650" t="s">
        <v>8325</v>
      </c>
      <c r="G1650" t="s">
        <v>8346</v>
      </c>
    </row>
    <row r="1651" spans="1:7" x14ac:dyDescent="0.35">
      <c r="A1651">
        <v>3800</v>
      </c>
      <c r="B1651" t="s">
        <v>8412</v>
      </c>
      <c r="C1651">
        <v>3822.33</v>
      </c>
      <c r="D1651" t="s">
        <v>8412</v>
      </c>
      <c r="E1651" t="s">
        <v>8219</v>
      </c>
      <c r="F1651" t="s">
        <v>8325</v>
      </c>
      <c r="G1651" t="s">
        <v>8346</v>
      </c>
    </row>
    <row r="1652" spans="1:7" x14ac:dyDescent="0.35">
      <c r="A1652">
        <v>2000</v>
      </c>
      <c r="B1652" t="s">
        <v>8412</v>
      </c>
      <c r="C1652">
        <v>2831</v>
      </c>
      <c r="D1652" t="s">
        <v>8412</v>
      </c>
      <c r="E1652" t="s">
        <v>8219</v>
      </c>
      <c r="F1652" t="s">
        <v>8325</v>
      </c>
      <c r="G1652" t="s">
        <v>8346</v>
      </c>
    </row>
    <row r="1653" spans="1:7" x14ac:dyDescent="0.35">
      <c r="A1653">
        <v>2000</v>
      </c>
      <c r="B1653" t="s">
        <v>8412</v>
      </c>
      <c r="C1653">
        <v>2015</v>
      </c>
      <c r="D1653" t="s">
        <v>8412</v>
      </c>
      <c r="E1653" t="s">
        <v>8219</v>
      </c>
      <c r="F1653" t="s">
        <v>8325</v>
      </c>
      <c r="G1653" t="s">
        <v>8346</v>
      </c>
    </row>
    <row r="1654" spans="1:7" x14ac:dyDescent="0.35">
      <c r="A1654">
        <v>4500</v>
      </c>
      <c r="B1654" t="s">
        <v>8412</v>
      </c>
      <c r="C1654">
        <v>4530</v>
      </c>
      <c r="D1654" t="s">
        <v>8412</v>
      </c>
      <c r="E1654" t="s">
        <v>8219</v>
      </c>
      <c r="F1654" t="s">
        <v>8325</v>
      </c>
      <c r="G1654" t="s">
        <v>8346</v>
      </c>
    </row>
    <row r="1655" spans="1:7" x14ac:dyDescent="0.35">
      <c r="A1655">
        <v>5000</v>
      </c>
      <c r="B1655" t="s">
        <v>8404</v>
      </c>
      <c r="C1655">
        <v>8711.52</v>
      </c>
      <c r="D1655" t="s">
        <v>8404</v>
      </c>
      <c r="E1655" t="s">
        <v>8219</v>
      </c>
      <c r="F1655" t="s">
        <v>8325</v>
      </c>
      <c r="G1655" t="s">
        <v>8346</v>
      </c>
    </row>
    <row r="1656" spans="1:7" x14ac:dyDescent="0.35">
      <c r="A1656">
        <v>1100</v>
      </c>
      <c r="B1656" t="s">
        <v>8412</v>
      </c>
      <c r="C1656">
        <v>1319</v>
      </c>
      <c r="D1656" t="s">
        <v>8412</v>
      </c>
      <c r="E1656" t="s">
        <v>8219</v>
      </c>
      <c r="F1656" t="s">
        <v>8325</v>
      </c>
      <c r="G1656" t="s">
        <v>8346</v>
      </c>
    </row>
    <row r="1657" spans="1:7" x14ac:dyDescent="0.35">
      <c r="A1657">
        <v>1500</v>
      </c>
      <c r="B1657" t="s">
        <v>8412</v>
      </c>
      <c r="C1657">
        <v>2143</v>
      </c>
      <c r="D1657" t="s">
        <v>8412</v>
      </c>
      <c r="E1657" t="s">
        <v>8219</v>
      </c>
      <c r="F1657" t="s">
        <v>8325</v>
      </c>
      <c r="G1657" t="s">
        <v>8346</v>
      </c>
    </row>
    <row r="1658" spans="1:7" x14ac:dyDescent="0.35">
      <c r="A1658">
        <v>7500</v>
      </c>
      <c r="B1658" t="s">
        <v>8404</v>
      </c>
      <c r="C1658">
        <v>7525.12</v>
      </c>
      <c r="D1658" t="s">
        <v>8404</v>
      </c>
      <c r="E1658" t="s">
        <v>8219</v>
      </c>
      <c r="F1658" t="s">
        <v>8325</v>
      </c>
      <c r="G1658" t="s">
        <v>8346</v>
      </c>
    </row>
    <row r="1659" spans="1:7" x14ac:dyDescent="0.35">
      <c r="A1659">
        <v>25000</v>
      </c>
      <c r="B1659" t="s">
        <v>8408</v>
      </c>
      <c r="C1659">
        <v>26233.45</v>
      </c>
      <c r="D1659" t="s">
        <v>8408</v>
      </c>
      <c r="E1659" t="s">
        <v>8219</v>
      </c>
      <c r="F1659" t="s">
        <v>8325</v>
      </c>
      <c r="G1659" t="s">
        <v>8346</v>
      </c>
    </row>
    <row r="1660" spans="1:7" x14ac:dyDescent="0.35">
      <c r="A1660">
        <v>6000</v>
      </c>
      <c r="B1660" t="s">
        <v>8404</v>
      </c>
      <c r="C1660">
        <v>7934</v>
      </c>
      <c r="D1660" t="s">
        <v>8404</v>
      </c>
      <c r="E1660" t="s">
        <v>8219</v>
      </c>
      <c r="F1660" t="s">
        <v>8325</v>
      </c>
      <c r="G1660" t="s">
        <v>8346</v>
      </c>
    </row>
    <row r="1661" spans="1:7" x14ac:dyDescent="0.35">
      <c r="A1661">
        <v>500</v>
      </c>
      <c r="B1661" t="s">
        <v>8403</v>
      </c>
      <c r="C1661">
        <v>564</v>
      </c>
      <c r="D1661" t="s">
        <v>8403</v>
      </c>
      <c r="E1661" t="s">
        <v>8219</v>
      </c>
      <c r="F1661" t="s">
        <v>8325</v>
      </c>
      <c r="G1661" t="s">
        <v>8346</v>
      </c>
    </row>
    <row r="1662" spans="1:7" x14ac:dyDescent="0.35">
      <c r="A1662">
        <v>80</v>
      </c>
      <c r="B1662" t="s">
        <v>8403</v>
      </c>
      <c r="C1662">
        <v>1003</v>
      </c>
      <c r="D1662" t="s">
        <v>8412</v>
      </c>
      <c r="E1662" t="s">
        <v>8219</v>
      </c>
      <c r="F1662" t="s">
        <v>8325</v>
      </c>
      <c r="G1662" t="s">
        <v>8346</v>
      </c>
    </row>
    <row r="1663" spans="1:7" x14ac:dyDescent="0.35">
      <c r="A1663">
        <v>7900</v>
      </c>
      <c r="B1663" t="s">
        <v>8404</v>
      </c>
      <c r="C1663">
        <v>8098</v>
      </c>
      <c r="D1663" t="s">
        <v>8404</v>
      </c>
      <c r="E1663" t="s">
        <v>8219</v>
      </c>
      <c r="F1663" t="s">
        <v>8325</v>
      </c>
      <c r="G1663" t="s">
        <v>8346</v>
      </c>
    </row>
    <row r="1664" spans="1:7" x14ac:dyDescent="0.35">
      <c r="A1664">
        <v>8000</v>
      </c>
      <c r="B1664" t="s">
        <v>8404</v>
      </c>
      <c r="C1664">
        <v>8211</v>
      </c>
      <c r="D1664" t="s">
        <v>8404</v>
      </c>
      <c r="E1664" t="s">
        <v>8219</v>
      </c>
      <c r="F1664" t="s">
        <v>8325</v>
      </c>
      <c r="G1664" t="s">
        <v>8346</v>
      </c>
    </row>
    <row r="1665" spans="1:7" x14ac:dyDescent="0.35">
      <c r="A1665">
        <v>1000</v>
      </c>
      <c r="B1665" t="s">
        <v>8412</v>
      </c>
      <c r="C1665">
        <v>1080</v>
      </c>
      <c r="D1665" t="s">
        <v>8412</v>
      </c>
      <c r="E1665" t="s">
        <v>8219</v>
      </c>
      <c r="F1665" t="s">
        <v>8325</v>
      </c>
      <c r="G1665" t="s">
        <v>8346</v>
      </c>
    </row>
    <row r="1666" spans="1:7" x14ac:dyDescent="0.35">
      <c r="A1666">
        <v>2500</v>
      </c>
      <c r="B1666" t="s">
        <v>8412</v>
      </c>
      <c r="C1666">
        <v>3060.22</v>
      </c>
      <c r="D1666" t="s">
        <v>8412</v>
      </c>
      <c r="E1666" t="s">
        <v>8219</v>
      </c>
      <c r="F1666" t="s">
        <v>8325</v>
      </c>
      <c r="G1666" t="s">
        <v>8346</v>
      </c>
    </row>
    <row r="1667" spans="1:7" x14ac:dyDescent="0.35">
      <c r="A1667">
        <v>3500</v>
      </c>
      <c r="B1667" t="s">
        <v>8412</v>
      </c>
      <c r="C1667">
        <v>4181</v>
      </c>
      <c r="D1667" t="s">
        <v>8412</v>
      </c>
      <c r="E1667" t="s">
        <v>8219</v>
      </c>
      <c r="F1667" t="s">
        <v>8325</v>
      </c>
      <c r="G1667" t="s">
        <v>8346</v>
      </c>
    </row>
    <row r="1668" spans="1:7" x14ac:dyDescent="0.35">
      <c r="A1668">
        <v>2500</v>
      </c>
      <c r="B1668" t="s">
        <v>8412</v>
      </c>
      <c r="C1668">
        <v>4022</v>
      </c>
      <c r="D1668" t="s">
        <v>8412</v>
      </c>
      <c r="E1668" t="s">
        <v>8219</v>
      </c>
      <c r="F1668" t="s">
        <v>8325</v>
      </c>
      <c r="G1668" t="s">
        <v>8346</v>
      </c>
    </row>
    <row r="1669" spans="1:7" x14ac:dyDescent="0.35">
      <c r="A1669">
        <v>3400</v>
      </c>
      <c r="B1669" t="s">
        <v>8412</v>
      </c>
      <c r="C1669">
        <v>4313</v>
      </c>
      <c r="D1669" t="s">
        <v>8412</v>
      </c>
      <c r="E1669" t="s">
        <v>8219</v>
      </c>
      <c r="F1669" t="s">
        <v>8325</v>
      </c>
      <c r="G1669" t="s">
        <v>8346</v>
      </c>
    </row>
    <row r="1670" spans="1:7" x14ac:dyDescent="0.35">
      <c r="A1670">
        <v>8000</v>
      </c>
      <c r="B1670" t="s">
        <v>8404</v>
      </c>
      <c r="C1670">
        <v>8211</v>
      </c>
      <c r="D1670" t="s">
        <v>8404</v>
      </c>
      <c r="E1670" t="s">
        <v>8219</v>
      </c>
      <c r="F1670" t="s">
        <v>8325</v>
      </c>
      <c r="G1670" t="s">
        <v>8346</v>
      </c>
    </row>
    <row r="1671" spans="1:7" x14ac:dyDescent="0.35">
      <c r="A1671">
        <v>2000</v>
      </c>
      <c r="B1671" t="s">
        <v>8412</v>
      </c>
      <c r="C1671">
        <v>2795</v>
      </c>
      <c r="D1671" t="s">
        <v>8412</v>
      </c>
      <c r="E1671" t="s">
        <v>8219</v>
      </c>
      <c r="F1671" t="s">
        <v>8325</v>
      </c>
      <c r="G1671" t="s">
        <v>8346</v>
      </c>
    </row>
    <row r="1672" spans="1:7" x14ac:dyDescent="0.35">
      <c r="A1672">
        <v>1000</v>
      </c>
      <c r="B1672" t="s">
        <v>8412</v>
      </c>
      <c r="C1672">
        <v>1026</v>
      </c>
      <c r="D1672" t="s">
        <v>8412</v>
      </c>
      <c r="E1672" t="s">
        <v>8219</v>
      </c>
      <c r="F1672" t="s">
        <v>8325</v>
      </c>
      <c r="G1672" t="s">
        <v>8346</v>
      </c>
    </row>
    <row r="1673" spans="1:7" x14ac:dyDescent="0.35">
      <c r="A1673">
        <v>2000</v>
      </c>
      <c r="B1673" t="s">
        <v>8412</v>
      </c>
      <c r="C1673">
        <v>2013.47</v>
      </c>
      <c r="D1673" t="s">
        <v>8412</v>
      </c>
      <c r="E1673" t="s">
        <v>8219</v>
      </c>
      <c r="F1673" t="s">
        <v>8325</v>
      </c>
      <c r="G1673" t="s">
        <v>8346</v>
      </c>
    </row>
    <row r="1674" spans="1:7" x14ac:dyDescent="0.35">
      <c r="A1674">
        <v>1700</v>
      </c>
      <c r="B1674" t="s">
        <v>8412</v>
      </c>
      <c r="C1674">
        <v>1920</v>
      </c>
      <c r="D1674" t="s">
        <v>8412</v>
      </c>
      <c r="E1674" t="s">
        <v>8219</v>
      </c>
      <c r="F1674" t="s">
        <v>8325</v>
      </c>
      <c r="G1674" t="s">
        <v>8346</v>
      </c>
    </row>
    <row r="1675" spans="1:7" x14ac:dyDescent="0.35">
      <c r="A1675">
        <v>2100</v>
      </c>
      <c r="B1675" t="s">
        <v>8412</v>
      </c>
      <c r="C1675">
        <v>2690</v>
      </c>
      <c r="D1675" t="s">
        <v>8412</v>
      </c>
      <c r="E1675" t="s">
        <v>8219</v>
      </c>
      <c r="F1675" t="s">
        <v>8325</v>
      </c>
      <c r="G1675" t="s">
        <v>8346</v>
      </c>
    </row>
    <row r="1676" spans="1:7" x14ac:dyDescent="0.35">
      <c r="A1676">
        <v>5000</v>
      </c>
      <c r="B1676" t="s">
        <v>8404</v>
      </c>
      <c r="C1676">
        <v>10085</v>
      </c>
      <c r="D1676" t="s">
        <v>8405</v>
      </c>
      <c r="E1676" t="s">
        <v>8219</v>
      </c>
      <c r="F1676" t="s">
        <v>8325</v>
      </c>
      <c r="G1676" t="s">
        <v>8346</v>
      </c>
    </row>
    <row r="1677" spans="1:7" x14ac:dyDescent="0.35">
      <c r="A1677">
        <v>1000</v>
      </c>
      <c r="B1677" t="s">
        <v>8412</v>
      </c>
      <c r="C1677">
        <v>1374.16</v>
      </c>
      <c r="D1677" t="s">
        <v>8412</v>
      </c>
      <c r="E1677" t="s">
        <v>8219</v>
      </c>
      <c r="F1677" t="s">
        <v>8325</v>
      </c>
      <c r="G1677" t="s">
        <v>8346</v>
      </c>
    </row>
    <row r="1678" spans="1:7" x14ac:dyDescent="0.35">
      <c r="A1678">
        <v>3000</v>
      </c>
      <c r="B1678" t="s">
        <v>8412</v>
      </c>
      <c r="C1678">
        <v>3460</v>
      </c>
      <c r="D1678" t="s">
        <v>8412</v>
      </c>
      <c r="E1678" t="s">
        <v>8219</v>
      </c>
      <c r="F1678" t="s">
        <v>8325</v>
      </c>
      <c r="G1678" t="s">
        <v>8346</v>
      </c>
    </row>
    <row r="1679" spans="1:7" x14ac:dyDescent="0.35">
      <c r="A1679">
        <v>6000</v>
      </c>
      <c r="B1679" t="s">
        <v>8404</v>
      </c>
      <c r="C1679">
        <v>6700</v>
      </c>
      <c r="D1679" t="s">
        <v>8404</v>
      </c>
      <c r="E1679" t="s">
        <v>8219</v>
      </c>
      <c r="F1679" t="s">
        <v>8325</v>
      </c>
      <c r="G1679" t="s">
        <v>8346</v>
      </c>
    </row>
    <row r="1680" spans="1:7" x14ac:dyDescent="0.35">
      <c r="A1680">
        <v>1500</v>
      </c>
      <c r="B1680" t="s">
        <v>8412</v>
      </c>
      <c r="C1680">
        <v>1776</v>
      </c>
      <c r="D1680" t="s">
        <v>8412</v>
      </c>
      <c r="E1680" t="s">
        <v>8219</v>
      </c>
      <c r="F1680" t="s">
        <v>8325</v>
      </c>
      <c r="G1680" t="s">
        <v>8346</v>
      </c>
    </row>
    <row r="1681" spans="1:7" x14ac:dyDescent="0.35">
      <c r="A1681">
        <v>2000</v>
      </c>
      <c r="B1681" t="s">
        <v>8412</v>
      </c>
      <c r="C1681">
        <v>3500</v>
      </c>
      <c r="D1681" t="s">
        <v>8412</v>
      </c>
      <c r="E1681" t="s">
        <v>8219</v>
      </c>
      <c r="F1681" t="s">
        <v>8325</v>
      </c>
      <c r="G1681" t="s">
        <v>8346</v>
      </c>
    </row>
    <row r="1682" spans="1:7" x14ac:dyDescent="0.35">
      <c r="A1682">
        <v>1000</v>
      </c>
      <c r="B1682" t="s">
        <v>8412</v>
      </c>
      <c r="C1682">
        <v>1175</v>
      </c>
      <c r="D1682" t="s">
        <v>8412</v>
      </c>
      <c r="E1682" t="s">
        <v>8219</v>
      </c>
      <c r="F1682" t="s">
        <v>8325</v>
      </c>
      <c r="G1682" t="s">
        <v>8346</v>
      </c>
    </row>
    <row r="1683" spans="1:7" x14ac:dyDescent="0.35">
      <c r="A1683">
        <v>65000</v>
      </c>
      <c r="B1683" t="s">
        <v>8402</v>
      </c>
      <c r="C1683">
        <v>65924.38</v>
      </c>
      <c r="D1683" t="s">
        <v>8402</v>
      </c>
      <c r="E1683" t="s">
        <v>8222</v>
      </c>
      <c r="F1683" t="s">
        <v>8325</v>
      </c>
      <c r="G1683" t="s">
        <v>8347</v>
      </c>
    </row>
    <row r="1684" spans="1:7" x14ac:dyDescent="0.35">
      <c r="A1684">
        <v>6000</v>
      </c>
      <c r="B1684" t="s">
        <v>8404</v>
      </c>
      <c r="C1684">
        <v>0</v>
      </c>
      <c r="D1684" t="s">
        <v>8403</v>
      </c>
      <c r="E1684" t="s">
        <v>8222</v>
      </c>
      <c r="F1684" t="s">
        <v>8325</v>
      </c>
      <c r="G1684" t="s">
        <v>8347</v>
      </c>
    </row>
    <row r="1685" spans="1:7" x14ac:dyDescent="0.35">
      <c r="A1685">
        <v>3500</v>
      </c>
      <c r="B1685" t="s">
        <v>8412</v>
      </c>
      <c r="C1685">
        <v>760</v>
      </c>
      <c r="D1685" t="s">
        <v>8403</v>
      </c>
      <c r="E1685" t="s">
        <v>8222</v>
      </c>
      <c r="F1685" t="s">
        <v>8325</v>
      </c>
      <c r="G1685" t="s">
        <v>8347</v>
      </c>
    </row>
    <row r="1686" spans="1:7" x14ac:dyDescent="0.35">
      <c r="A1686">
        <v>8000</v>
      </c>
      <c r="B1686" t="s">
        <v>8404</v>
      </c>
      <c r="C1686">
        <v>8730</v>
      </c>
      <c r="D1686" t="s">
        <v>8404</v>
      </c>
      <c r="E1686" t="s">
        <v>8222</v>
      </c>
      <c r="F1686" t="s">
        <v>8325</v>
      </c>
      <c r="G1686" t="s">
        <v>8347</v>
      </c>
    </row>
    <row r="1687" spans="1:7" x14ac:dyDescent="0.35">
      <c r="A1687">
        <v>350</v>
      </c>
      <c r="B1687" t="s">
        <v>8403</v>
      </c>
      <c r="C1687">
        <v>360</v>
      </c>
      <c r="D1687" t="s">
        <v>8403</v>
      </c>
      <c r="E1687" t="s">
        <v>8222</v>
      </c>
      <c r="F1687" t="s">
        <v>8325</v>
      </c>
      <c r="G1687" t="s">
        <v>8347</v>
      </c>
    </row>
    <row r="1688" spans="1:7" x14ac:dyDescent="0.35">
      <c r="A1688">
        <v>5000</v>
      </c>
      <c r="B1688" t="s">
        <v>8404</v>
      </c>
      <c r="C1688">
        <v>18</v>
      </c>
      <c r="D1688" t="s">
        <v>8403</v>
      </c>
      <c r="E1688" t="s">
        <v>8222</v>
      </c>
      <c r="F1688" t="s">
        <v>8325</v>
      </c>
      <c r="G1688" t="s">
        <v>8347</v>
      </c>
    </row>
    <row r="1689" spans="1:7" x14ac:dyDescent="0.35">
      <c r="A1689">
        <v>10000</v>
      </c>
      <c r="B1689" t="s">
        <v>8405</v>
      </c>
      <c r="C1689">
        <v>3125</v>
      </c>
      <c r="D1689" t="s">
        <v>8412</v>
      </c>
      <c r="E1689" t="s">
        <v>8222</v>
      </c>
      <c r="F1689" t="s">
        <v>8325</v>
      </c>
      <c r="G1689" t="s">
        <v>8347</v>
      </c>
    </row>
    <row r="1690" spans="1:7" x14ac:dyDescent="0.35">
      <c r="A1690">
        <v>4000</v>
      </c>
      <c r="B1690" t="s">
        <v>8412</v>
      </c>
      <c r="C1690">
        <v>1772</v>
      </c>
      <c r="D1690" t="s">
        <v>8412</v>
      </c>
      <c r="E1690" t="s">
        <v>8222</v>
      </c>
      <c r="F1690" t="s">
        <v>8325</v>
      </c>
      <c r="G1690" t="s">
        <v>8347</v>
      </c>
    </row>
    <row r="1691" spans="1:7" x14ac:dyDescent="0.35">
      <c r="A1691">
        <v>2400</v>
      </c>
      <c r="B1691" t="s">
        <v>8412</v>
      </c>
      <c r="C1691">
        <v>2400</v>
      </c>
      <c r="D1691" t="s">
        <v>8412</v>
      </c>
      <c r="E1691" t="s">
        <v>8222</v>
      </c>
      <c r="F1691" t="s">
        <v>8325</v>
      </c>
      <c r="G1691" t="s">
        <v>8347</v>
      </c>
    </row>
    <row r="1692" spans="1:7" x14ac:dyDescent="0.35">
      <c r="A1692">
        <v>2500</v>
      </c>
      <c r="B1692" t="s">
        <v>8412</v>
      </c>
      <c r="C1692">
        <v>635</v>
      </c>
      <c r="D1692" t="s">
        <v>8403</v>
      </c>
      <c r="E1692" t="s">
        <v>8222</v>
      </c>
      <c r="F1692" t="s">
        <v>8325</v>
      </c>
      <c r="G1692" t="s">
        <v>8347</v>
      </c>
    </row>
    <row r="1693" spans="1:7" x14ac:dyDescent="0.35">
      <c r="A1693">
        <v>30000</v>
      </c>
      <c r="B1693" t="s">
        <v>8409</v>
      </c>
      <c r="C1693">
        <v>10042</v>
      </c>
      <c r="D1693" t="s">
        <v>8405</v>
      </c>
      <c r="E1693" t="s">
        <v>8222</v>
      </c>
      <c r="F1693" t="s">
        <v>8325</v>
      </c>
      <c r="G1693" t="s">
        <v>8347</v>
      </c>
    </row>
    <row r="1694" spans="1:7" x14ac:dyDescent="0.35">
      <c r="A1694">
        <v>5000</v>
      </c>
      <c r="B1694" t="s">
        <v>8404</v>
      </c>
      <c r="C1694">
        <v>2390</v>
      </c>
      <c r="D1694" t="s">
        <v>8412</v>
      </c>
      <c r="E1694" t="s">
        <v>8222</v>
      </c>
      <c r="F1694" t="s">
        <v>8325</v>
      </c>
      <c r="G1694" t="s">
        <v>8347</v>
      </c>
    </row>
    <row r="1695" spans="1:7" x14ac:dyDescent="0.35">
      <c r="A1695">
        <v>3000</v>
      </c>
      <c r="B1695" t="s">
        <v>8412</v>
      </c>
      <c r="C1695">
        <v>280</v>
      </c>
      <c r="D1695" t="s">
        <v>8403</v>
      </c>
      <c r="E1695" t="s">
        <v>8222</v>
      </c>
      <c r="F1695" t="s">
        <v>8325</v>
      </c>
      <c r="G1695" t="s">
        <v>8347</v>
      </c>
    </row>
    <row r="1696" spans="1:7" x14ac:dyDescent="0.35">
      <c r="A1696">
        <v>10000</v>
      </c>
      <c r="B1696" t="s">
        <v>8405</v>
      </c>
      <c r="C1696">
        <v>5</v>
      </c>
      <c r="D1696" t="s">
        <v>8403</v>
      </c>
      <c r="E1696" t="s">
        <v>8222</v>
      </c>
      <c r="F1696" t="s">
        <v>8325</v>
      </c>
      <c r="G1696" t="s">
        <v>8347</v>
      </c>
    </row>
    <row r="1697" spans="1:7" x14ac:dyDescent="0.35">
      <c r="A1697">
        <v>12000</v>
      </c>
      <c r="B1697" t="s">
        <v>8405</v>
      </c>
      <c r="C1697">
        <v>1405</v>
      </c>
      <c r="D1697" t="s">
        <v>8412</v>
      </c>
      <c r="E1697" t="s">
        <v>8222</v>
      </c>
      <c r="F1697" t="s">
        <v>8325</v>
      </c>
      <c r="G1697" t="s">
        <v>8347</v>
      </c>
    </row>
    <row r="1698" spans="1:7" x14ac:dyDescent="0.35">
      <c r="A1698">
        <v>300000</v>
      </c>
      <c r="B1698" t="s">
        <v>8402</v>
      </c>
      <c r="C1698">
        <v>0</v>
      </c>
      <c r="D1698" t="s">
        <v>8403</v>
      </c>
      <c r="E1698" t="s">
        <v>8222</v>
      </c>
      <c r="F1698" t="s">
        <v>8325</v>
      </c>
      <c r="G1698" t="s">
        <v>8347</v>
      </c>
    </row>
    <row r="1699" spans="1:7" x14ac:dyDescent="0.35">
      <c r="A1699">
        <v>12500</v>
      </c>
      <c r="B1699" t="s">
        <v>8405</v>
      </c>
      <c r="C1699">
        <v>2526</v>
      </c>
      <c r="D1699" t="s">
        <v>8412</v>
      </c>
      <c r="E1699" t="s">
        <v>8222</v>
      </c>
      <c r="F1699" t="s">
        <v>8325</v>
      </c>
      <c r="G1699" t="s">
        <v>8347</v>
      </c>
    </row>
    <row r="1700" spans="1:7" x14ac:dyDescent="0.35">
      <c r="A1700">
        <v>125000</v>
      </c>
      <c r="B1700" t="s">
        <v>8402</v>
      </c>
      <c r="C1700">
        <v>0</v>
      </c>
      <c r="D1700" t="s">
        <v>8403</v>
      </c>
      <c r="E1700" t="s">
        <v>8222</v>
      </c>
      <c r="F1700" t="s">
        <v>8325</v>
      </c>
      <c r="G1700" t="s">
        <v>8347</v>
      </c>
    </row>
    <row r="1701" spans="1:7" x14ac:dyDescent="0.35">
      <c r="A1701">
        <v>5105</v>
      </c>
      <c r="B1701" t="s">
        <v>8404</v>
      </c>
      <c r="C1701">
        <v>216</v>
      </c>
      <c r="D1701" t="s">
        <v>8403</v>
      </c>
      <c r="E1701" t="s">
        <v>8222</v>
      </c>
      <c r="F1701" t="s">
        <v>8325</v>
      </c>
      <c r="G1701" t="s">
        <v>8347</v>
      </c>
    </row>
    <row r="1702" spans="1:7" x14ac:dyDescent="0.35">
      <c r="A1702">
        <v>20000</v>
      </c>
      <c r="B1702" t="s">
        <v>8407</v>
      </c>
      <c r="C1702">
        <v>5212</v>
      </c>
      <c r="D1702" t="s">
        <v>8404</v>
      </c>
      <c r="E1702" t="s">
        <v>8222</v>
      </c>
      <c r="F1702" t="s">
        <v>8325</v>
      </c>
      <c r="G1702" t="s">
        <v>8347</v>
      </c>
    </row>
    <row r="1703" spans="1:7" x14ac:dyDescent="0.35">
      <c r="A1703">
        <v>5050</v>
      </c>
      <c r="B1703" t="s">
        <v>8404</v>
      </c>
      <c r="C1703">
        <v>10</v>
      </c>
      <c r="D1703" t="s">
        <v>8403</v>
      </c>
      <c r="E1703" t="s">
        <v>8221</v>
      </c>
      <c r="F1703" t="s">
        <v>8325</v>
      </c>
      <c r="G1703" t="s">
        <v>8347</v>
      </c>
    </row>
    <row r="1704" spans="1:7" x14ac:dyDescent="0.35">
      <c r="A1704">
        <v>16500</v>
      </c>
      <c r="B1704" t="s">
        <v>8406</v>
      </c>
      <c r="C1704">
        <v>1</v>
      </c>
      <c r="D1704" t="s">
        <v>8403</v>
      </c>
      <c r="E1704" t="s">
        <v>8221</v>
      </c>
      <c r="F1704" t="s">
        <v>8325</v>
      </c>
      <c r="G1704" t="s">
        <v>8347</v>
      </c>
    </row>
    <row r="1705" spans="1:7" x14ac:dyDescent="0.35">
      <c r="A1705">
        <v>5000</v>
      </c>
      <c r="B1705" t="s">
        <v>8404</v>
      </c>
      <c r="C1705">
        <v>51</v>
      </c>
      <c r="D1705" t="s">
        <v>8403</v>
      </c>
      <c r="E1705" t="s">
        <v>8221</v>
      </c>
      <c r="F1705" t="s">
        <v>8325</v>
      </c>
      <c r="G1705" t="s">
        <v>8347</v>
      </c>
    </row>
    <row r="1706" spans="1:7" x14ac:dyDescent="0.35">
      <c r="A1706">
        <v>2000</v>
      </c>
      <c r="B1706" t="s">
        <v>8412</v>
      </c>
      <c r="C1706">
        <v>1302</v>
      </c>
      <c r="D1706" t="s">
        <v>8412</v>
      </c>
      <c r="E1706" t="s">
        <v>8221</v>
      </c>
      <c r="F1706" t="s">
        <v>8325</v>
      </c>
      <c r="G1706" t="s">
        <v>8347</v>
      </c>
    </row>
    <row r="1707" spans="1:7" x14ac:dyDescent="0.35">
      <c r="A1707">
        <v>2000</v>
      </c>
      <c r="B1707" t="s">
        <v>8412</v>
      </c>
      <c r="C1707">
        <v>0</v>
      </c>
      <c r="D1707" t="s">
        <v>8403</v>
      </c>
      <c r="E1707" t="s">
        <v>8221</v>
      </c>
      <c r="F1707" t="s">
        <v>8325</v>
      </c>
      <c r="G1707" t="s">
        <v>8347</v>
      </c>
    </row>
    <row r="1708" spans="1:7" x14ac:dyDescent="0.35">
      <c r="A1708">
        <v>5500</v>
      </c>
      <c r="B1708" t="s">
        <v>8404</v>
      </c>
      <c r="C1708">
        <v>0</v>
      </c>
      <c r="D1708" t="s">
        <v>8403</v>
      </c>
      <c r="E1708" t="s">
        <v>8221</v>
      </c>
      <c r="F1708" t="s">
        <v>8325</v>
      </c>
      <c r="G1708" t="s">
        <v>8347</v>
      </c>
    </row>
    <row r="1709" spans="1:7" x14ac:dyDescent="0.35">
      <c r="A1709">
        <v>5000</v>
      </c>
      <c r="B1709" t="s">
        <v>8404</v>
      </c>
      <c r="C1709">
        <v>487</v>
      </c>
      <c r="D1709" t="s">
        <v>8403</v>
      </c>
      <c r="E1709" t="s">
        <v>8221</v>
      </c>
      <c r="F1709" t="s">
        <v>8325</v>
      </c>
      <c r="G1709" t="s">
        <v>8347</v>
      </c>
    </row>
    <row r="1710" spans="1:7" x14ac:dyDescent="0.35">
      <c r="A1710">
        <v>7000</v>
      </c>
      <c r="B1710" t="s">
        <v>8404</v>
      </c>
      <c r="C1710">
        <v>0</v>
      </c>
      <c r="D1710" t="s">
        <v>8403</v>
      </c>
      <c r="E1710" t="s">
        <v>8221</v>
      </c>
      <c r="F1710" t="s">
        <v>8325</v>
      </c>
      <c r="G1710" t="s">
        <v>8347</v>
      </c>
    </row>
    <row r="1711" spans="1:7" x14ac:dyDescent="0.35">
      <c r="A1711">
        <v>1750</v>
      </c>
      <c r="B1711" t="s">
        <v>8412</v>
      </c>
      <c r="C1711">
        <v>85</v>
      </c>
      <c r="D1711" t="s">
        <v>8403</v>
      </c>
      <c r="E1711" t="s">
        <v>8221</v>
      </c>
      <c r="F1711" t="s">
        <v>8325</v>
      </c>
      <c r="G1711" t="s">
        <v>8347</v>
      </c>
    </row>
    <row r="1712" spans="1:7" x14ac:dyDescent="0.35">
      <c r="A1712">
        <v>5000</v>
      </c>
      <c r="B1712" t="s">
        <v>8404</v>
      </c>
      <c r="C1712">
        <v>34</v>
      </c>
      <c r="D1712" t="s">
        <v>8403</v>
      </c>
      <c r="E1712" t="s">
        <v>8221</v>
      </c>
      <c r="F1712" t="s">
        <v>8325</v>
      </c>
      <c r="G1712" t="s">
        <v>8347</v>
      </c>
    </row>
    <row r="1713" spans="1:7" x14ac:dyDescent="0.35">
      <c r="A1713">
        <v>10000</v>
      </c>
      <c r="B1713" t="s">
        <v>8405</v>
      </c>
      <c r="C1713">
        <v>1050</v>
      </c>
      <c r="D1713" t="s">
        <v>8412</v>
      </c>
      <c r="E1713" t="s">
        <v>8221</v>
      </c>
      <c r="F1713" t="s">
        <v>8325</v>
      </c>
      <c r="G1713" t="s">
        <v>8347</v>
      </c>
    </row>
    <row r="1714" spans="1:7" x14ac:dyDescent="0.35">
      <c r="A1714">
        <v>5000</v>
      </c>
      <c r="B1714" t="s">
        <v>8404</v>
      </c>
      <c r="C1714">
        <v>0</v>
      </c>
      <c r="D1714" t="s">
        <v>8403</v>
      </c>
      <c r="E1714" t="s">
        <v>8221</v>
      </c>
      <c r="F1714" t="s">
        <v>8325</v>
      </c>
      <c r="G1714" t="s">
        <v>8347</v>
      </c>
    </row>
    <row r="1715" spans="1:7" x14ac:dyDescent="0.35">
      <c r="A1715">
        <v>3000</v>
      </c>
      <c r="B1715" t="s">
        <v>8412</v>
      </c>
      <c r="C1715">
        <v>50</v>
      </c>
      <c r="D1715" t="s">
        <v>8403</v>
      </c>
      <c r="E1715" t="s">
        <v>8221</v>
      </c>
      <c r="F1715" t="s">
        <v>8325</v>
      </c>
      <c r="G1715" t="s">
        <v>8347</v>
      </c>
    </row>
    <row r="1716" spans="1:7" x14ac:dyDescent="0.35">
      <c r="A1716">
        <v>25000</v>
      </c>
      <c r="B1716" t="s">
        <v>8408</v>
      </c>
      <c r="C1716">
        <v>1967</v>
      </c>
      <c r="D1716" t="s">
        <v>8412</v>
      </c>
      <c r="E1716" t="s">
        <v>8221</v>
      </c>
      <c r="F1716" t="s">
        <v>8325</v>
      </c>
      <c r="G1716" t="s">
        <v>8347</v>
      </c>
    </row>
    <row r="1717" spans="1:7" x14ac:dyDescent="0.35">
      <c r="A1717">
        <v>5000</v>
      </c>
      <c r="B1717" t="s">
        <v>8404</v>
      </c>
      <c r="C1717">
        <v>11</v>
      </c>
      <c r="D1717" t="s">
        <v>8403</v>
      </c>
      <c r="E1717" t="s">
        <v>8221</v>
      </c>
      <c r="F1717" t="s">
        <v>8325</v>
      </c>
      <c r="G1717" t="s">
        <v>8347</v>
      </c>
    </row>
    <row r="1718" spans="1:7" x14ac:dyDescent="0.35">
      <c r="A1718">
        <v>2000</v>
      </c>
      <c r="B1718" t="s">
        <v>8412</v>
      </c>
      <c r="C1718">
        <v>150</v>
      </c>
      <c r="D1718" t="s">
        <v>8403</v>
      </c>
      <c r="E1718" t="s">
        <v>8221</v>
      </c>
      <c r="F1718" t="s">
        <v>8325</v>
      </c>
      <c r="G1718" t="s">
        <v>8347</v>
      </c>
    </row>
    <row r="1719" spans="1:7" x14ac:dyDescent="0.35">
      <c r="A1719">
        <v>3265</v>
      </c>
      <c r="B1719" t="s">
        <v>8412</v>
      </c>
      <c r="C1719">
        <v>1395</v>
      </c>
      <c r="D1719" t="s">
        <v>8412</v>
      </c>
      <c r="E1719" t="s">
        <v>8221</v>
      </c>
      <c r="F1719" t="s">
        <v>8325</v>
      </c>
      <c r="G1719" t="s">
        <v>8347</v>
      </c>
    </row>
    <row r="1720" spans="1:7" x14ac:dyDescent="0.35">
      <c r="A1720">
        <v>35000</v>
      </c>
      <c r="B1720" t="s">
        <v>8410</v>
      </c>
      <c r="C1720">
        <v>75</v>
      </c>
      <c r="D1720" t="s">
        <v>8403</v>
      </c>
      <c r="E1720" t="s">
        <v>8221</v>
      </c>
      <c r="F1720" t="s">
        <v>8325</v>
      </c>
      <c r="G1720" t="s">
        <v>8347</v>
      </c>
    </row>
    <row r="1721" spans="1:7" x14ac:dyDescent="0.35">
      <c r="A1721">
        <v>4000</v>
      </c>
      <c r="B1721" t="s">
        <v>8412</v>
      </c>
      <c r="C1721">
        <v>35</v>
      </c>
      <c r="D1721" t="s">
        <v>8403</v>
      </c>
      <c r="E1721" t="s">
        <v>8221</v>
      </c>
      <c r="F1721" t="s">
        <v>8325</v>
      </c>
      <c r="G1721" t="s">
        <v>8347</v>
      </c>
    </row>
    <row r="1722" spans="1:7" x14ac:dyDescent="0.35">
      <c r="A1722">
        <v>4000</v>
      </c>
      <c r="B1722" t="s">
        <v>8412</v>
      </c>
      <c r="C1722">
        <v>225</v>
      </c>
      <c r="D1722" t="s">
        <v>8403</v>
      </c>
      <c r="E1722" t="s">
        <v>8221</v>
      </c>
      <c r="F1722" t="s">
        <v>8325</v>
      </c>
      <c r="G1722" t="s">
        <v>8347</v>
      </c>
    </row>
    <row r="1723" spans="1:7" x14ac:dyDescent="0.35">
      <c r="A1723">
        <v>5000</v>
      </c>
      <c r="B1723" t="s">
        <v>8404</v>
      </c>
      <c r="C1723">
        <v>0</v>
      </c>
      <c r="D1723" t="s">
        <v>8403</v>
      </c>
      <c r="E1723" t="s">
        <v>8221</v>
      </c>
      <c r="F1723" t="s">
        <v>8325</v>
      </c>
      <c r="G1723" t="s">
        <v>8347</v>
      </c>
    </row>
    <row r="1724" spans="1:7" x14ac:dyDescent="0.35">
      <c r="A1724">
        <v>2880</v>
      </c>
      <c r="B1724" t="s">
        <v>8412</v>
      </c>
      <c r="C1724">
        <v>1</v>
      </c>
      <c r="D1724" t="s">
        <v>8403</v>
      </c>
      <c r="E1724" t="s">
        <v>8221</v>
      </c>
      <c r="F1724" t="s">
        <v>8325</v>
      </c>
      <c r="G1724" t="s">
        <v>8347</v>
      </c>
    </row>
    <row r="1725" spans="1:7" x14ac:dyDescent="0.35">
      <c r="A1725">
        <v>10000</v>
      </c>
      <c r="B1725" t="s">
        <v>8405</v>
      </c>
      <c r="C1725">
        <v>650</v>
      </c>
      <c r="D1725" t="s">
        <v>8403</v>
      </c>
      <c r="E1725" t="s">
        <v>8221</v>
      </c>
      <c r="F1725" t="s">
        <v>8325</v>
      </c>
      <c r="G1725" t="s">
        <v>8347</v>
      </c>
    </row>
    <row r="1726" spans="1:7" x14ac:dyDescent="0.35">
      <c r="A1726">
        <v>6000</v>
      </c>
      <c r="B1726" t="s">
        <v>8404</v>
      </c>
      <c r="C1726">
        <v>35</v>
      </c>
      <c r="D1726" t="s">
        <v>8403</v>
      </c>
      <c r="E1726" t="s">
        <v>8221</v>
      </c>
      <c r="F1726" t="s">
        <v>8325</v>
      </c>
      <c r="G1726" t="s">
        <v>8347</v>
      </c>
    </row>
    <row r="1727" spans="1:7" x14ac:dyDescent="0.35">
      <c r="A1727">
        <v>5500</v>
      </c>
      <c r="B1727" t="s">
        <v>8404</v>
      </c>
      <c r="C1727">
        <v>560</v>
      </c>
      <c r="D1727" t="s">
        <v>8403</v>
      </c>
      <c r="E1727" t="s">
        <v>8221</v>
      </c>
      <c r="F1727" t="s">
        <v>8325</v>
      </c>
      <c r="G1727" t="s">
        <v>8347</v>
      </c>
    </row>
    <row r="1728" spans="1:7" x14ac:dyDescent="0.35">
      <c r="A1728">
        <v>6500</v>
      </c>
      <c r="B1728" t="s">
        <v>8404</v>
      </c>
      <c r="C1728">
        <v>2196</v>
      </c>
      <c r="D1728" t="s">
        <v>8412</v>
      </c>
      <c r="E1728" t="s">
        <v>8221</v>
      </c>
      <c r="F1728" t="s">
        <v>8325</v>
      </c>
      <c r="G1728" t="s">
        <v>8347</v>
      </c>
    </row>
    <row r="1729" spans="1:7" x14ac:dyDescent="0.35">
      <c r="A1729">
        <v>3000</v>
      </c>
      <c r="B1729" t="s">
        <v>8412</v>
      </c>
      <c r="C1729">
        <v>1</v>
      </c>
      <c r="D1729" t="s">
        <v>8403</v>
      </c>
      <c r="E1729" t="s">
        <v>8221</v>
      </c>
      <c r="F1729" t="s">
        <v>8325</v>
      </c>
      <c r="G1729" t="s">
        <v>8347</v>
      </c>
    </row>
    <row r="1730" spans="1:7" x14ac:dyDescent="0.35">
      <c r="A1730">
        <v>1250</v>
      </c>
      <c r="B1730" t="s">
        <v>8412</v>
      </c>
      <c r="C1730">
        <v>855</v>
      </c>
      <c r="D1730" t="s">
        <v>8403</v>
      </c>
      <c r="E1730" t="s">
        <v>8221</v>
      </c>
      <c r="F1730" t="s">
        <v>8325</v>
      </c>
      <c r="G1730" t="s">
        <v>8347</v>
      </c>
    </row>
    <row r="1731" spans="1:7" x14ac:dyDescent="0.35">
      <c r="A1731">
        <v>10000</v>
      </c>
      <c r="B1731" t="s">
        <v>8405</v>
      </c>
      <c r="C1731">
        <v>0</v>
      </c>
      <c r="D1731" t="s">
        <v>8403</v>
      </c>
      <c r="E1731" t="s">
        <v>8221</v>
      </c>
      <c r="F1731" t="s">
        <v>8325</v>
      </c>
      <c r="G1731" t="s">
        <v>8347</v>
      </c>
    </row>
    <row r="1732" spans="1:7" x14ac:dyDescent="0.35">
      <c r="A1732">
        <v>3000</v>
      </c>
      <c r="B1732" t="s">
        <v>8412</v>
      </c>
      <c r="C1732">
        <v>0</v>
      </c>
      <c r="D1732" t="s">
        <v>8403</v>
      </c>
      <c r="E1732" t="s">
        <v>8221</v>
      </c>
      <c r="F1732" t="s">
        <v>8325</v>
      </c>
      <c r="G1732" t="s">
        <v>8347</v>
      </c>
    </row>
    <row r="1733" spans="1:7" x14ac:dyDescent="0.35">
      <c r="A1733">
        <v>1000</v>
      </c>
      <c r="B1733" t="s">
        <v>8412</v>
      </c>
      <c r="C1733">
        <v>0</v>
      </c>
      <c r="D1733" t="s">
        <v>8403</v>
      </c>
      <c r="E1733" t="s">
        <v>8221</v>
      </c>
      <c r="F1733" t="s">
        <v>8325</v>
      </c>
      <c r="G1733" t="s">
        <v>8347</v>
      </c>
    </row>
    <row r="1734" spans="1:7" x14ac:dyDescent="0.35">
      <c r="A1734">
        <v>4000</v>
      </c>
      <c r="B1734" t="s">
        <v>8412</v>
      </c>
      <c r="C1734">
        <v>0</v>
      </c>
      <c r="D1734" t="s">
        <v>8403</v>
      </c>
      <c r="E1734" t="s">
        <v>8221</v>
      </c>
      <c r="F1734" t="s">
        <v>8325</v>
      </c>
      <c r="G1734" t="s">
        <v>8347</v>
      </c>
    </row>
    <row r="1735" spans="1:7" x14ac:dyDescent="0.35">
      <c r="A1735">
        <v>10000</v>
      </c>
      <c r="B1735" t="s">
        <v>8405</v>
      </c>
      <c r="C1735">
        <v>0</v>
      </c>
      <c r="D1735" t="s">
        <v>8403</v>
      </c>
      <c r="E1735" t="s">
        <v>8221</v>
      </c>
      <c r="F1735" t="s">
        <v>8325</v>
      </c>
      <c r="G1735" t="s">
        <v>8347</v>
      </c>
    </row>
    <row r="1736" spans="1:7" x14ac:dyDescent="0.35">
      <c r="A1736">
        <v>4500</v>
      </c>
      <c r="B1736" t="s">
        <v>8412</v>
      </c>
      <c r="C1736">
        <v>1</v>
      </c>
      <c r="D1736" t="s">
        <v>8403</v>
      </c>
      <c r="E1736" t="s">
        <v>8221</v>
      </c>
      <c r="F1736" t="s">
        <v>8325</v>
      </c>
      <c r="G1736" t="s">
        <v>8347</v>
      </c>
    </row>
    <row r="1737" spans="1:7" x14ac:dyDescent="0.35">
      <c r="A1737">
        <v>1000</v>
      </c>
      <c r="B1737" t="s">
        <v>8412</v>
      </c>
      <c r="C1737">
        <v>110</v>
      </c>
      <c r="D1737" t="s">
        <v>8403</v>
      </c>
      <c r="E1737" t="s">
        <v>8221</v>
      </c>
      <c r="F1737" t="s">
        <v>8325</v>
      </c>
      <c r="G1737" t="s">
        <v>8347</v>
      </c>
    </row>
    <row r="1738" spans="1:7" x14ac:dyDescent="0.35">
      <c r="A1738">
        <v>3000</v>
      </c>
      <c r="B1738" t="s">
        <v>8412</v>
      </c>
      <c r="C1738">
        <v>22</v>
      </c>
      <c r="D1738" t="s">
        <v>8403</v>
      </c>
      <c r="E1738" t="s">
        <v>8221</v>
      </c>
      <c r="F1738" t="s">
        <v>8325</v>
      </c>
      <c r="G1738" t="s">
        <v>8347</v>
      </c>
    </row>
    <row r="1739" spans="1:7" x14ac:dyDescent="0.35">
      <c r="A1739">
        <v>4000</v>
      </c>
      <c r="B1739" t="s">
        <v>8412</v>
      </c>
      <c r="C1739">
        <v>850</v>
      </c>
      <c r="D1739" t="s">
        <v>8403</v>
      </c>
      <c r="E1739" t="s">
        <v>8221</v>
      </c>
      <c r="F1739" t="s">
        <v>8325</v>
      </c>
      <c r="G1739" t="s">
        <v>8347</v>
      </c>
    </row>
    <row r="1740" spans="1:7" x14ac:dyDescent="0.35">
      <c r="A1740">
        <v>5000</v>
      </c>
      <c r="B1740" t="s">
        <v>8404</v>
      </c>
      <c r="C1740">
        <v>20</v>
      </c>
      <c r="D1740" t="s">
        <v>8403</v>
      </c>
      <c r="E1740" t="s">
        <v>8221</v>
      </c>
      <c r="F1740" t="s">
        <v>8325</v>
      </c>
      <c r="G1740" t="s">
        <v>8347</v>
      </c>
    </row>
    <row r="1741" spans="1:7" x14ac:dyDescent="0.35">
      <c r="A1741">
        <v>1000</v>
      </c>
      <c r="B1741" t="s">
        <v>8412</v>
      </c>
      <c r="C1741">
        <v>1</v>
      </c>
      <c r="D1741" t="s">
        <v>8403</v>
      </c>
      <c r="E1741" t="s">
        <v>8221</v>
      </c>
      <c r="F1741" t="s">
        <v>8325</v>
      </c>
      <c r="G1741" t="s">
        <v>8347</v>
      </c>
    </row>
    <row r="1742" spans="1:7" x14ac:dyDescent="0.35">
      <c r="A1742">
        <v>3000</v>
      </c>
      <c r="B1742" t="s">
        <v>8412</v>
      </c>
      <c r="C1742">
        <v>0</v>
      </c>
      <c r="D1742" t="s">
        <v>8403</v>
      </c>
      <c r="E1742" t="s">
        <v>8221</v>
      </c>
      <c r="F1742" t="s">
        <v>8325</v>
      </c>
      <c r="G1742" t="s">
        <v>8347</v>
      </c>
    </row>
    <row r="1743" spans="1:7" x14ac:dyDescent="0.35">
      <c r="A1743">
        <v>1200</v>
      </c>
      <c r="B1743" t="s">
        <v>8412</v>
      </c>
      <c r="C1743">
        <v>1330</v>
      </c>
      <c r="D1743" t="s">
        <v>8412</v>
      </c>
      <c r="E1743" t="s">
        <v>8219</v>
      </c>
      <c r="F1743" t="s">
        <v>8338</v>
      </c>
      <c r="G1743" t="s">
        <v>8339</v>
      </c>
    </row>
    <row r="1744" spans="1:7" x14ac:dyDescent="0.35">
      <c r="A1744">
        <v>2000</v>
      </c>
      <c r="B1744" t="s">
        <v>8412</v>
      </c>
      <c r="C1744">
        <v>2175</v>
      </c>
      <c r="D1744" t="s">
        <v>8412</v>
      </c>
      <c r="E1744" t="s">
        <v>8219</v>
      </c>
      <c r="F1744" t="s">
        <v>8338</v>
      </c>
      <c r="G1744" t="s">
        <v>8339</v>
      </c>
    </row>
    <row r="1745" spans="1:7" x14ac:dyDescent="0.35">
      <c r="A1745">
        <v>6000</v>
      </c>
      <c r="B1745" t="s">
        <v>8404</v>
      </c>
      <c r="C1745">
        <v>6025</v>
      </c>
      <c r="D1745" t="s">
        <v>8404</v>
      </c>
      <c r="E1745" t="s">
        <v>8219</v>
      </c>
      <c r="F1745" t="s">
        <v>8338</v>
      </c>
      <c r="G1745" t="s">
        <v>8339</v>
      </c>
    </row>
    <row r="1746" spans="1:7" x14ac:dyDescent="0.35">
      <c r="A1746">
        <v>5500</v>
      </c>
      <c r="B1746" t="s">
        <v>8404</v>
      </c>
      <c r="C1746">
        <v>6515</v>
      </c>
      <c r="D1746" t="s">
        <v>8404</v>
      </c>
      <c r="E1746" t="s">
        <v>8219</v>
      </c>
      <c r="F1746" t="s">
        <v>8338</v>
      </c>
      <c r="G1746" t="s">
        <v>8339</v>
      </c>
    </row>
    <row r="1747" spans="1:7" x14ac:dyDescent="0.35">
      <c r="A1747">
        <v>7000</v>
      </c>
      <c r="B1747" t="s">
        <v>8404</v>
      </c>
      <c r="C1747">
        <v>7981</v>
      </c>
      <c r="D1747" t="s">
        <v>8404</v>
      </c>
      <c r="E1747" t="s">
        <v>8219</v>
      </c>
      <c r="F1747" t="s">
        <v>8338</v>
      </c>
      <c r="G1747" t="s">
        <v>8339</v>
      </c>
    </row>
    <row r="1748" spans="1:7" x14ac:dyDescent="0.35">
      <c r="A1748">
        <v>15000</v>
      </c>
      <c r="B1748" t="s">
        <v>8406</v>
      </c>
      <c r="C1748">
        <v>22215</v>
      </c>
      <c r="D1748" t="s">
        <v>8407</v>
      </c>
      <c r="E1748" t="s">
        <v>8219</v>
      </c>
      <c r="F1748" t="s">
        <v>8338</v>
      </c>
      <c r="G1748" t="s">
        <v>8339</v>
      </c>
    </row>
    <row r="1749" spans="1:7" x14ac:dyDescent="0.35">
      <c r="A1749">
        <v>9000</v>
      </c>
      <c r="B1749" t="s">
        <v>8404</v>
      </c>
      <c r="C1749">
        <v>9446</v>
      </c>
      <c r="D1749" t="s">
        <v>8404</v>
      </c>
      <c r="E1749" t="s">
        <v>8219</v>
      </c>
      <c r="F1749" t="s">
        <v>8338</v>
      </c>
      <c r="G1749" t="s">
        <v>8339</v>
      </c>
    </row>
    <row r="1750" spans="1:7" x14ac:dyDescent="0.35">
      <c r="A1750">
        <v>50000</v>
      </c>
      <c r="B1750" t="s">
        <v>8402</v>
      </c>
      <c r="C1750">
        <v>64974</v>
      </c>
      <c r="D1750" t="s">
        <v>8402</v>
      </c>
      <c r="E1750" t="s">
        <v>8219</v>
      </c>
      <c r="F1750" t="s">
        <v>8338</v>
      </c>
      <c r="G1750" t="s">
        <v>8339</v>
      </c>
    </row>
    <row r="1751" spans="1:7" x14ac:dyDescent="0.35">
      <c r="A1751">
        <v>10050</v>
      </c>
      <c r="B1751" t="s">
        <v>8405</v>
      </c>
      <c r="C1751">
        <v>12410.5</v>
      </c>
      <c r="D1751" t="s">
        <v>8405</v>
      </c>
      <c r="E1751" t="s">
        <v>8219</v>
      </c>
      <c r="F1751" t="s">
        <v>8338</v>
      </c>
      <c r="G1751" t="s">
        <v>8339</v>
      </c>
    </row>
    <row r="1752" spans="1:7" x14ac:dyDescent="0.35">
      <c r="A1752">
        <v>5000</v>
      </c>
      <c r="B1752" t="s">
        <v>8404</v>
      </c>
      <c r="C1752">
        <v>10081</v>
      </c>
      <c r="D1752" t="s">
        <v>8405</v>
      </c>
      <c r="E1752" t="s">
        <v>8219</v>
      </c>
      <c r="F1752" t="s">
        <v>8338</v>
      </c>
      <c r="G1752" t="s">
        <v>8339</v>
      </c>
    </row>
    <row r="1753" spans="1:7" x14ac:dyDescent="0.35">
      <c r="A1753">
        <v>10000</v>
      </c>
      <c r="B1753" t="s">
        <v>8405</v>
      </c>
      <c r="C1753">
        <v>10290</v>
      </c>
      <c r="D1753" t="s">
        <v>8405</v>
      </c>
      <c r="E1753" t="s">
        <v>8219</v>
      </c>
      <c r="F1753" t="s">
        <v>8338</v>
      </c>
      <c r="G1753" t="s">
        <v>8339</v>
      </c>
    </row>
    <row r="1754" spans="1:7" x14ac:dyDescent="0.35">
      <c r="A1754">
        <v>1200</v>
      </c>
      <c r="B1754" t="s">
        <v>8412</v>
      </c>
      <c r="C1754">
        <v>3122</v>
      </c>
      <c r="D1754" t="s">
        <v>8412</v>
      </c>
      <c r="E1754" t="s">
        <v>8219</v>
      </c>
      <c r="F1754" t="s">
        <v>8338</v>
      </c>
      <c r="G1754" t="s">
        <v>8339</v>
      </c>
    </row>
    <row r="1755" spans="1:7" x14ac:dyDescent="0.35">
      <c r="A1755">
        <v>15000</v>
      </c>
      <c r="B1755" t="s">
        <v>8406</v>
      </c>
      <c r="C1755">
        <v>16200</v>
      </c>
      <c r="D1755" t="s">
        <v>8406</v>
      </c>
      <c r="E1755" t="s">
        <v>8219</v>
      </c>
      <c r="F1755" t="s">
        <v>8338</v>
      </c>
      <c r="G1755" t="s">
        <v>8339</v>
      </c>
    </row>
    <row r="1756" spans="1:7" x14ac:dyDescent="0.35">
      <c r="A1756">
        <v>8500</v>
      </c>
      <c r="B1756" t="s">
        <v>8404</v>
      </c>
      <c r="C1756">
        <v>9395</v>
      </c>
      <c r="D1756" t="s">
        <v>8404</v>
      </c>
      <c r="E1756" t="s">
        <v>8219</v>
      </c>
      <c r="F1756" t="s">
        <v>8338</v>
      </c>
      <c r="G1756" t="s">
        <v>8339</v>
      </c>
    </row>
    <row r="1757" spans="1:7" x14ac:dyDescent="0.35">
      <c r="A1757">
        <v>25</v>
      </c>
      <c r="B1757" t="s">
        <v>8403</v>
      </c>
      <c r="C1757">
        <v>30</v>
      </c>
      <c r="D1757" t="s">
        <v>8403</v>
      </c>
      <c r="E1757" t="s">
        <v>8219</v>
      </c>
      <c r="F1757" t="s">
        <v>8338</v>
      </c>
      <c r="G1757" t="s">
        <v>8339</v>
      </c>
    </row>
    <row r="1758" spans="1:7" x14ac:dyDescent="0.35">
      <c r="A1758">
        <v>5500</v>
      </c>
      <c r="B1758" t="s">
        <v>8404</v>
      </c>
      <c r="C1758">
        <v>5655.6</v>
      </c>
      <c r="D1758" t="s">
        <v>8404</v>
      </c>
      <c r="E1758" t="s">
        <v>8219</v>
      </c>
      <c r="F1758" t="s">
        <v>8338</v>
      </c>
      <c r="G1758" t="s">
        <v>8339</v>
      </c>
    </row>
    <row r="1759" spans="1:7" x14ac:dyDescent="0.35">
      <c r="A1759">
        <v>5000</v>
      </c>
      <c r="B1759" t="s">
        <v>8404</v>
      </c>
      <c r="C1759">
        <v>5800</v>
      </c>
      <c r="D1759" t="s">
        <v>8404</v>
      </c>
      <c r="E1759" t="s">
        <v>8219</v>
      </c>
      <c r="F1759" t="s">
        <v>8338</v>
      </c>
      <c r="G1759" t="s">
        <v>8339</v>
      </c>
    </row>
    <row r="1760" spans="1:7" x14ac:dyDescent="0.35">
      <c r="A1760">
        <v>1000</v>
      </c>
      <c r="B1760" t="s">
        <v>8412</v>
      </c>
      <c r="C1760">
        <v>1147</v>
      </c>
      <c r="D1760" t="s">
        <v>8412</v>
      </c>
      <c r="E1760" t="s">
        <v>8219</v>
      </c>
      <c r="F1760" t="s">
        <v>8338</v>
      </c>
      <c r="G1760" t="s">
        <v>8339</v>
      </c>
    </row>
    <row r="1761" spans="1:7" x14ac:dyDescent="0.35">
      <c r="A1761">
        <v>5000</v>
      </c>
      <c r="B1761" t="s">
        <v>8404</v>
      </c>
      <c r="C1761">
        <v>5330</v>
      </c>
      <c r="D1761" t="s">
        <v>8404</v>
      </c>
      <c r="E1761" t="s">
        <v>8219</v>
      </c>
      <c r="F1761" t="s">
        <v>8338</v>
      </c>
      <c r="G1761" t="s">
        <v>8339</v>
      </c>
    </row>
    <row r="1762" spans="1:7" x14ac:dyDescent="0.35">
      <c r="A1762">
        <v>5000</v>
      </c>
      <c r="B1762" t="s">
        <v>8404</v>
      </c>
      <c r="C1762">
        <v>8272</v>
      </c>
      <c r="D1762" t="s">
        <v>8404</v>
      </c>
      <c r="E1762" t="s">
        <v>8219</v>
      </c>
      <c r="F1762" t="s">
        <v>8338</v>
      </c>
      <c r="G1762" t="s">
        <v>8339</v>
      </c>
    </row>
    <row r="1763" spans="1:7" x14ac:dyDescent="0.35">
      <c r="A1763">
        <v>100</v>
      </c>
      <c r="B1763" t="s">
        <v>8403</v>
      </c>
      <c r="C1763">
        <v>155</v>
      </c>
      <c r="D1763" t="s">
        <v>8403</v>
      </c>
      <c r="E1763" t="s">
        <v>8219</v>
      </c>
      <c r="F1763" t="s">
        <v>8338</v>
      </c>
      <c r="G1763" t="s">
        <v>8339</v>
      </c>
    </row>
    <row r="1764" spans="1:7" x14ac:dyDescent="0.35">
      <c r="A1764">
        <v>100</v>
      </c>
      <c r="B1764" t="s">
        <v>8403</v>
      </c>
      <c r="C1764">
        <v>885</v>
      </c>
      <c r="D1764" t="s">
        <v>8403</v>
      </c>
      <c r="E1764" t="s">
        <v>8219</v>
      </c>
      <c r="F1764" t="s">
        <v>8338</v>
      </c>
      <c r="G1764" t="s">
        <v>8339</v>
      </c>
    </row>
    <row r="1765" spans="1:7" x14ac:dyDescent="0.35">
      <c r="A1765">
        <v>12000</v>
      </c>
      <c r="B1765" t="s">
        <v>8405</v>
      </c>
      <c r="C1765">
        <v>12229</v>
      </c>
      <c r="D1765" t="s">
        <v>8405</v>
      </c>
      <c r="E1765" t="s">
        <v>8219</v>
      </c>
      <c r="F1765" t="s">
        <v>8338</v>
      </c>
      <c r="G1765" t="s">
        <v>8339</v>
      </c>
    </row>
    <row r="1766" spans="1:7" x14ac:dyDescent="0.35">
      <c r="A1766">
        <v>11000</v>
      </c>
      <c r="B1766" t="s">
        <v>8405</v>
      </c>
      <c r="C1766">
        <v>2156</v>
      </c>
      <c r="D1766" t="s">
        <v>8412</v>
      </c>
      <c r="E1766" t="s">
        <v>8221</v>
      </c>
      <c r="F1766" t="s">
        <v>8338</v>
      </c>
      <c r="G1766" t="s">
        <v>8339</v>
      </c>
    </row>
    <row r="1767" spans="1:7" x14ac:dyDescent="0.35">
      <c r="A1767">
        <v>12500</v>
      </c>
      <c r="B1767" t="s">
        <v>8405</v>
      </c>
      <c r="C1767">
        <v>7433.48</v>
      </c>
      <c r="D1767" t="s">
        <v>8404</v>
      </c>
      <c r="E1767" t="s">
        <v>8221</v>
      </c>
      <c r="F1767" t="s">
        <v>8338</v>
      </c>
      <c r="G1767" t="s">
        <v>8339</v>
      </c>
    </row>
    <row r="1768" spans="1:7" x14ac:dyDescent="0.35">
      <c r="A1768">
        <v>1500</v>
      </c>
      <c r="B1768" t="s">
        <v>8412</v>
      </c>
      <c r="C1768">
        <v>0</v>
      </c>
      <c r="D1768" t="s">
        <v>8403</v>
      </c>
      <c r="E1768" t="s">
        <v>8221</v>
      </c>
      <c r="F1768" t="s">
        <v>8338</v>
      </c>
      <c r="G1768" t="s">
        <v>8339</v>
      </c>
    </row>
    <row r="1769" spans="1:7" x14ac:dyDescent="0.35">
      <c r="A1769">
        <v>5000</v>
      </c>
      <c r="B1769" t="s">
        <v>8404</v>
      </c>
      <c r="C1769">
        <v>2286</v>
      </c>
      <c r="D1769" t="s">
        <v>8412</v>
      </c>
      <c r="E1769" t="s">
        <v>8221</v>
      </c>
      <c r="F1769" t="s">
        <v>8338</v>
      </c>
      <c r="G1769" t="s">
        <v>8339</v>
      </c>
    </row>
    <row r="1770" spans="1:7" x14ac:dyDescent="0.35">
      <c r="A1770">
        <v>5000</v>
      </c>
      <c r="B1770" t="s">
        <v>8404</v>
      </c>
      <c r="C1770">
        <v>187</v>
      </c>
      <c r="D1770" t="s">
        <v>8403</v>
      </c>
      <c r="E1770" t="s">
        <v>8221</v>
      </c>
      <c r="F1770" t="s">
        <v>8338</v>
      </c>
      <c r="G1770" t="s">
        <v>8339</v>
      </c>
    </row>
    <row r="1771" spans="1:7" x14ac:dyDescent="0.35">
      <c r="A1771">
        <v>40000</v>
      </c>
      <c r="B1771" t="s">
        <v>8411</v>
      </c>
      <c r="C1771">
        <v>1081</v>
      </c>
      <c r="D1771" t="s">
        <v>8412</v>
      </c>
      <c r="E1771" t="s">
        <v>8221</v>
      </c>
      <c r="F1771" t="s">
        <v>8338</v>
      </c>
      <c r="G1771" t="s">
        <v>8339</v>
      </c>
    </row>
    <row r="1772" spans="1:7" x14ac:dyDescent="0.35">
      <c r="A1772">
        <v>24500</v>
      </c>
      <c r="B1772" t="s">
        <v>8407</v>
      </c>
      <c r="C1772">
        <v>13846</v>
      </c>
      <c r="D1772" t="s">
        <v>8405</v>
      </c>
      <c r="E1772" t="s">
        <v>8221</v>
      </c>
      <c r="F1772" t="s">
        <v>8338</v>
      </c>
      <c r="G1772" t="s">
        <v>8339</v>
      </c>
    </row>
    <row r="1773" spans="1:7" x14ac:dyDescent="0.35">
      <c r="A1773">
        <v>4200</v>
      </c>
      <c r="B1773" t="s">
        <v>8412</v>
      </c>
      <c r="C1773">
        <v>895</v>
      </c>
      <c r="D1773" t="s">
        <v>8403</v>
      </c>
      <c r="E1773" t="s">
        <v>8221</v>
      </c>
      <c r="F1773" t="s">
        <v>8338</v>
      </c>
      <c r="G1773" t="s">
        <v>8339</v>
      </c>
    </row>
    <row r="1774" spans="1:7" x14ac:dyDescent="0.35">
      <c r="A1774">
        <v>5500</v>
      </c>
      <c r="B1774" t="s">
        <v>8404</v>
      </c>
      <c r="C1774">
        <v>858</v>
      </c>
      <c r="D1774" t="s">
        <v>8403</v>
      </c>
      <c r="E1774" t="s">
        <v>8221</v>
      </c>
      <c r="F1774" t="s">
        <v>8338</v>
      </c>
      <c r="G1774" t="s">
        <v>8339</v>
      </c>
    </row>
    <row r="1775" spans="1:7" x14ac:dyDescent="0.35">
      <c r="A1775">
        <v>30000</v>
      </c>
      <c r="B1775" t="s">
        <v>8409</v>
      </c>
      <c r="C1775">
        <v>1877</v>
      </c>
      <c r="D1775" t="s">
        <v>8412</v>
      </c>
      <c r="E1775" t="s">
        <v>8221</v>
      </c>
      <c r="F1775" t="s">
        <v>8338</v>
      </c>
      <c r="G1775" t="s">
        <v>8339</v>
      </c>
    </row>
    <row r="1776" spans="1:7" x14ac:dyDescent="0.35">
      <c r="A1776">
        <v>2500</v>
      </c>
      <c r="B1776" t="s">
        <v>8412</v>
      </c>
      <c r="C1776">
        <v>1148</v>
      </c>
      <c r="D1776" t="s">
        <v>8412</v>
      </c>
      <c r="E1776" t="s">
        <v>8221</v>
      </c>
      <c r="F1776" t="s">
        <v>8338</v>
      </c>
      <c r="G1776" t="s">
        <v>8339</v>
      </c>
    </row>
    <row r="1777" spans="1:7" x14ac:dyDescent="0.35">
      <c r="A1777">
        <v>32500</v>
      </c>
      <c r="B1777" t="s">
        <v>8409</v>
      </c>
      <c r="C1777">
        <v>21158</v>
      </c>
      <c r="D1777" t="s">
        <v>8407</v>
      </c>
      <c r="E1777" t="s">
        <v>8221</v>
      </c>
      <c r="F1777" t="s">
        <v>8338</v>
      </c>
      <c r="G1777" t="s">
        <v>8339</v>
      </c>
    </row>
    <row r="1778" spans="1:7" x14ac:dyDescent="0.35">
      <c r="A1778">
        <v>5000</v>
      </c>
      <c r="B1778" t="s">
        <v>8404</v>
      </c>
      <c r="C1778">
        <v>335</v>
      </c>
      <c r="D1778" t="s">
        <v>8403</v>
      </c>
      <c r="E1778" t="s">
        <v>8221</v>
      </c>
      <c r="F1778" t="s">
        <v>8338</v>
      </c>
      <c r="G1778" t="s">
        <v>8339</v>
      </c>
    </row>
    <row r="1779" spans="1:7" x14ac:dyDescent="0.35">
      <c r="A1779">
        <v>4800</v>
      </c>
      <c r="B1779" t="s">
        <v>8412</v>
      </c>
      <c r="C1779">
        <v>651</v>
      </c>
      <c r="D1779" t="s">
        <v>8403</v>
      </c>
      <c r="E1779" t="s">
        <v>8221</v>
      </c>
      <c r="F1779" t="s">
        <v>8338</v>
      </c>
      <c r="G1779" t="s">
        <v>8339</v>
      </c>
    </row>
    <row r="1780" spans="1:7" x14ac:dyDescent="0.35">
      <c r="A1780">
        <v>50000</v>
      </c>
      <c r="B1780" t="s">
        <v>8402</v>
      </c>
      <c r="C1780">
        <v>995</v>
      </c>
      <c r="D1780" t="s">
        <v>8403</v>
      </c>
      <c r="E1780" t="s">
        <v>8221</v>
      </c>
      <c r="F1780" t="s">
        <v>8338</v>
      </c>
      <c r="G1780" t="s">
        <v>8339</v>
      </c>
    </row>
    <row r="1781" spans="1:7" x14ac:dyDescent="0.35">
      <c r="A1781">
        <v>11000</v>
      </c>
      <c r="B1781" t="s">
        <v>8405</v>
      </c>
      <c r="C1781">
        <v>3986</v>
      </c>
      <c r="D1781" t="s">
        <v>8412</v>
      </c>
      <c r="E1781" t="s">
        <v>8221</v>
      </c>
      <c r="F1781" t="s">
        <v>8338</v>
      </c>
      <c r="G1781" t="s">
        <v>8339</v>
      </c>
    </row>
    <row r="1782" spans="1:7" x14ac:dyDescent="0.35">
      <c r="A1782">
        <v>30000</v>
      </c>
      <c r="B1782" t="s">
        <v>8409</v>
      </c>
      <c r="C1782">
        <v>11923</v>
      </c>
      <c r="D1782" t="s">
        <v>8405</v>
      </c>
      <c r="E1782" t="s">
        <v>8221</v>
      </c>
      <c r="F1782" t="s">
        <v>8338</v>
      </c>
      <c r="G1782" t="s">
        <v>8339</v>
      </c>
    </row>
    <row r="1783" spans="1:7" x14ac:dyDescent="0.35">
      <c r="A1783">
        <v>5500</v>
      </c>
      <c r="B1783" t="s">
        <v>8404</v>
      </c>
      <c r="C1783">
        <v>1417</v>
      </c>
      <c r="D1783" t="s">
        <v>8412</v>
      </c>
      <c r="E1783" t="s">
        <v>8221</v>
      </c>
      <c r="F1783" t="s">
        <v>8338</v>
      </c>
      <c r="G1783" t="s">
        <v>8339</v>
      </c>
    </row>
    <row r="1784" spans="1:7" x14ac:dyDescent="0.35">
      <c r="A1784">
        <v>35000</v>
      </c>
      <c r="B1784" t="s">
        <v>8410</v>
      </c>
      <c r="C1784">
        <v>5422</v>
      </c>
      <c r="D1784" t="s">
        <v>8404</v>
      </c>
      <c r="E1784" t="s">
        <v>8221</v>
      </c>
      <c r="F1784" t="s">
        <v>8338</v>
      </c>
      <c r="G1784" t="s">
        <v>8339</v>
      </c>
    </row>
    <row r="1785" spans="1:7" x14ac:dyDescent="0.35">
      <c r="A1785">
        <v>40000</v>
      </c>
      <c r="B1785" t="s">
        <v>8411</v>
      </c>
      <c r="C1785">
        <v>9477</v>
      </c>
      <c r="D1785" t="s">
        <v>8404</v>
      </c>
      <c r="E1785" t="s">
        <v>8221</v>
      </c>
      <c r="F1785" t="s">
        <v>8338</v>
      </c>
      <c r="G1785" t="s">
        <v>8339</v>
      </c>
    </row>
    <row r="1786" spans="1:7" x14ac:dyDescent="0.35">
      <c r="A1786">
        <v>5000</v>
      </c>
      <c r="B1786" t="s">
        <v>8404</v>
      </c>
      <c r="C1786">
        <v>1988</v>
      </c>
      <c r="D1786" t="s">
        <v>8412</v>
      </c>
      <c r="E1786" t="s">
        <v>8221</v>
      </c>
      <c r="F1786" t="s">
        <v>8338</v>
      </c>
      <c r="G1786" t="s">
        <v>8339</v>
      </c>
    </row>
    <row r="1787" spans="1:7" x14ac:dyDescent="0.35">
      <c r="A1787">
        <v>24000</v>
      </c>
      <c r="B1787" t="s">
        <v>8407</v>
      </c>
      <c r="C1787">
        <v>4853</v>
      </c>
      <c r="D1787" t="s">
        <v>8412</v>
      </c>
      <c r="E1787" t="s">
        <v>8221</v>
      </c>
      <c r="F1787" t="s">
        <v>8338</v>
      </c>
      <c r="G1787" t="s">
        <v>8339</v>
      </c>
    </row>
    <row r="1788" spans="1:7" x14ac:dyDescent="0.35">
      <c r="A1788">
        <v>1900</v>
      </c>
      <c r="B1788" t="s">
        <v>8412</v>
      </c>
      <c r="C1788">
        <v>905</v>
      </c>
      <c r="D1788" t="s">
        <v>8403</v>
      </c>
      <c r="E1788" t="s">
        <v>8221</v>
      </c>
      <c r="F1788" t="s">
        <v>8338</v>
      </c>
      <c r="G1788" t="s">
        <v>8339</v>
      </c>
    </row>
    <row r="1789" spans="1:7" x14ac:dyDescent="0.35">
      <c r="A1789">
        <v>10000</v>
      </c>
      <c r="B1789" t="s">
        <v>8405</v>
      </c>
      <c r="C1789">
        <v>1533</v>
      </c>
      <c r="D1789" t="s">
        <v>8412</v>
      </c>
      <c r="E1789" t="s">
        <v>8221</v>
      </c>
      <c r="F1789" t="s">
        <v>8338</v>
      </c>
      <c r="G1789" t="s">
        <v>8339</v>
      </c>
    </row>
    <row r="1790" spans="1:7" x14ac:dyDescent="0.35">
      <c r="A1790">
        <v>5500</v>
      </c>
      <c r="B1790" t="s">
        <v>8404</v>
      </c>
      <c r="C1790">
        <v>76</v>
      </c>
      <c r="D1790" t="s">
        <v>8403</v>
      </c>
      <c r="E1790" t="s">
        <v>8221</v>
      </c>
      <c r="F1790" t="s">
        <v>8338</v>
      </c>
      <c r="G1790" t="s">
        <v>8339</v>
      </c>
    </row>
    <row r="1791" spans="1:7" x14ac:dyDescent="0.35">
      <c r="A1791">
        <v>8000</v>
      </c>
      <c r="B1791" t="s">
        <v>8404</v>
      </c>
      <c r="C1791">
        <v>40</v>
      </c>
      <c r="D1791" t="s">
        <v>8403</v>
      </c>
      <c r="E1791" t="s">
        <v>8221</v>
      </c>
      <c r="F1791" t="s">
        <v>8338</v>
      </c>
      <c r="G1791" t="s">
        <v>8339</v>
      </c>
    </row>
    <row r="1792" spans="1:7" x14ac:dyDescent="0.35">
      <c r="A1792">
        <v>33000</v>
      </c>
      <c r="B1792" t="s">
        <v>8409</v>
      </c>
      <c r="C1792">
        <v>1636</v>
      </c>
      <c r="D1792" t="s">
        <v>8412</v>
      </c>
      <c r="E1792" t="s">
        <v>8221</v>
      </c>
      <c r="F1792" t="s">
        <v>8338</v>
      </c>
      <c r="G1792" t="s">
        <v>8339</v>
      </c>
    </row>
    <row r="1793" spans="1:7" x14ac:dyDescent="0.35">
      <c r="A1793">
        <v>3000</v>
      </c>
      <c r="B1793" t="s">
        <v>8412</v>
      </c>
      <c r="C1793">
        <v>107</v>
      </c>
      <c r="D1793" t="s">
        <v>8403</v>
      </c>
      <c r="E1793" t="s">
        <v>8221</v>
      </c>
      <c r="F1793" t="s">
        <v>8338</v>
      </c>
      <c r="G1793" t="s">
        <v>8339</v>
      </c>
    </row>
    <row r="1794" spans="1:7" x14ac:dyDescent="0.35">
      <c r="A1794">
        <v>25000</v>
      </c>
      <c r="B1794" t="s">
        <v>8408</v>
      </c>
      <c r="C1794">
        <v>15281</v>
      </c>
      <c r="D1794" t="s">
        <v>8406</v>
      </c>
      <c r="E1794" t="s">
        <v>8221</v>
      </c>
      <c r="F1794" t="s">
        <v>8338</v>
      </c>
      <c r="G1794" t="s">
        <v>8339</v>
      </c>
    </row>
    <row r="1795" spans="1:7" x14ac:dyDescent="0.35">
      <c r="A1795">
        <v>3000</v>
      </c>
      <c r="B1795" t="s">
        <v>8412</v>
      </c>
      <c r="C1795">
        <v>40</v>
      </c>
      <c r="D1795" t="s">
        <v>8403</v>
      </c>
      <c r="E1795" t="s">
        <v>8221</v>
      </c>
      <c r="F1795" t="s">
        <v>8338</v>
      </c>
      <c r="G1795" t="s">
        <v>8339</v>
      </c>
    </row>
    <row r="1796" spans="1:7" x14ac:dyDescent="0.35">
      <c r="A1796">
        <v>9000</v>
      </c>
      <c r="B1796" t="s">
        <v>8404</v>
      </c>
      <c r="C1796">
        <v>997</v>
      </c>
      <c r="D1796" t="s">
        <v>8403</v>
      </c>
      <c r="E1796" t="s">
        <v>8221</v>
      </c>
      <c r="F1796" t="s">
        <v>8338</v>
      </c>
      <c r="G1796" t="s">
        <v>8339</v>
      </c>
    </row>
    <row r="1797" spans="1:7" x14ac:dyDescent="0.35">
      <c r="A1797">
        <v>28000</v>
      </c>
      <c r="B1797" t="s">
        <v>8408</v>
      </c>
      <c r="C1797">
        <v>10846</v>
      </c>
      <c r="D1797" t="s">
        <v>8405</v>
      </c>
      <c r="E1797" t="s">
        <v>8221</v>
      </c>
      <c r="F1797" t="s">
        <v>8338</v>
      </c>
      <c r="G1797" t="s">
        <v>8339</v>
      </c>
    </row>
    <row r="1798" spans="1:7" x14ac:dyDescent="0.35">
      <c r="A1798">
        <v>19000</v>
      </c>
      <c r="B1798" t="s">
        <v>8406</v>
      </c>
      <c r="C1798">
        <v>4190</v>
      </c>
      <c r="D1798" t="s">
        <v>8412</v>
      </c>
      <c r="E1798" t="s">
        <v>8221</v>
      </c>
      <c r="F1798" t="s">
        <v>8338</v>
      </c>
      <c r="G1798" t="s">
        <v>8339</v>
      </c>
    </row>
    <row r="1799" spans="1:7" x14ac:dyDescent="0.35">
      <c r="A1799">
        <v>10000</v>
      </c>
      <c r="B1799" t="s">
        <v>8405</v>
      </c>
      <c r="C1799">
        <v>6755</v>
      </c>
      <c r="D1799" t="s">
        <v>8404</v>
      </c>
      <c r="E1799" t="s">
        <v>8221</v>
      </c>
      <c r="F1799" t="s">
        <v>8338</v>
      </c>
      <c r="G1799" t="s">
        <v>8339</v>
      </c>
    </row>
    <row r="1800" spans="1:7" x14ac:dyDescent="0.35">
      <c r="A1800">
        <v>16000</v>
      </c>
      <c r="B1800" t="s">
        <v>8406</v>
      </c>
      <c r="C1800">
        <v>2182</v>
      </c>
      <c r="D1800" t="s">
        <v>8412</v>
      </c>
      <c r="E1800" t="s">
        <v>8221</v>
      </c>
      <c r="F1800" t="s">
        <v>8338</v>
      </c>
      <c r="G1800" t="s">
        <v>8339</v>
      </c>
    </row>
    <row r="1801" spans="1:7" x14ac:dyDescent="0.35">
      <c r="A1801">
        <v>4000</v>
      </c>
      <c r="B1801" t="s">
        <v>8412</v>
      </c>
      <c r="C1801">
        <v>69.83</v>
      </c>
      <c r="D1801" t="s">
        <v>8403</v>
      </c>
      <c r="E1801" t="s">
        <v>8221</v>
      </c>
      <c r="F1801" t="s">
        <v>8338</v>
      </c>
      <c r="G1801" t="s">
        <v>8339</v>
      </c>
    </row>
    <row r="1802" spans="1:7" x14ac:dyDescent="0.35">
      <c r="A1802">
        <v>46260</v>
      </c>
      <c r="B1802" t="s">
        <v>8413</v>
      </c>
      <c r="C1802">
        <v>9460</v>
      </c>
      <c r="D1802" t="s">
        <v>8404</v>
      </c>
      <c r="E1802" t="s">
        <v>8221</v>
      </c>
      <c r="F1802" t="s">
        <v>8338</v>
      </c>
      <c r="G1802" t="s">
        <v>8339</v>
      </c>
    </row>
    <row r="1803" spans="1:7" x14ac:dyDescent="0.35">
      <c r="A1803">
        <v>17000</v>
      </c>
      <c r="B1803" t="s">
        <v>8406</v>
      </c>
      <c r="C1803">
        <v>2355</v>
      </c>
      <c r="D1803" t="s">
        <v>8412</v>
      </c>
      <c r="E1803" t="s">
        <v>8221</v>
      </c>
      <c r="F1803" t="s">
        <v>8338</v>
      </c>
      <c r="G1803" t="s">
        <v>8339</v>
      </c>
    </row>
    <row r="1804" spans="1:7" x14ac:dyDescent="0.35">
      <c r="A1804">
        <v>3500</v>
      </c>
      <c r="B1804" t="s">
        <v>8412</v>
      </c>
      <c r="C1804">
        <v>1697</v>
      </c>
      <c r="D1804" t="s">
        <v>8412</v>
      </c>
      <c r="E1804" t="s">
        <v>8221</v>
      </c>
      <c r="F1804" t="s">
        <v>8338</v>
      </c>
      <c r="G1804" t="s">
        <v>8339</v>
      </c>
    </row>
    <row r="1805" spans="1:7" x14ac:dyDescent="0.35">
      <c r="A1805">
        <v>17500</v>
      </c>
      <c r="B1805" t="s">
        <v>8406</v>
      </c>
      <c r="C1805">
        <v>5390</v>
      </c>
      <c r="D1805" t="s">
        <v>8404</v>
      </c>
      <c r="E1805" t="s">
        <v>8221</v>
      </c>
      <c r="F1805" t="s">
        <v>8338</v>
      </c>
      <c r="G1805" t="s">
        <v>8339</v>
      </c>
    </row>
    <row r="1806" spans="1:7" x14ac:dyDescent="0.35">
      <c r="A1806">
        <v>15500</v>
      </c>
      <c r="B1806" t="s">
        <v>8406</v>
      </c>
      <c r="C1806">
        <v>5452</v>
      </c>
      <c r="D1806" t="s">
        <v>8404</v>
      </c>
      <c r="E1806" t="s">
        <v>8221</v>
      </c>
      <c r="F1806" t="s">
        <v>8338</v>
      </c>
      <c r="G1806" t="s">
        <v>8339</v>
      </c>
    </row>
    <row r="1807" spans="1:7" x14ac:dyDescent="0.35">
      <c r="A1807">
        <v>22500</v>
      </c>
      <c r="B1807" t="s">
        <v>8407</v>
      </c>
      <c r="C1807">
        <v>8191</v>
      </c>
      <c r="D1807" t="s">
        <v>8404</v>
      </c>
      <c r="E1807" t="s">
        <v>8221</v>
      </c>
      <c r="F1807" t="s">
        <v>8338</v>
      </c>
      <c r="G1807" t="s">
        <v>8339</v>
      </c>
    </row>
    <row r="1808" spans="1:7" x14ac:dyDescent="0.35">
      <c r="A1808">
        <v>20000</v>
      </c>
      <c r="B1808" t="s">
        <v>8407</v>
      </c>
      <c r="C1808">
        <v>591</v>
      </c>
      <c r="D1808" t="s">
        <v>8403</v>
      </c>
      <c r="E1808" t="s">
        <v>8221</v>
      </c>
      <c r="F1808" t="s">
        <v>8338</v>
      </c>
      <c r="G1808" t="s">
        <v>8339</v>
      </c>
    </row>
    <row r="1809" spans="1:7" x14ac:dyDescent="0.35">
      <c r="A1809">
        <v>5000</v>
      </c>
      <c r="B1809" t="s">
        <v>8404</v>
      </c>
      <c r="C1809">
        <v>553</v>
      </c>
      <c r="D1809" t="s">
        <v>8403</v>
      </c>
      <c r="E1809" t="s">
        <v>8221</v>
      </c>
      <c r="F1809" t="s">
        <v>8338</v>
      </c>
      <c r="G1809" t="s">
        <v>8339</v>
      </c>
    </row>
    <row r="1810" spans="1:7" x14ac:dyDescent="0.35">
      <c r="A1810">
        <v>28000</v>
      </c>
      <c r="B1810" t="s">
        <v>8408</v>
      </c>
      <c r="C1810">
        <v>11594</v>
      </c>
      <c r="D1810" t="s">
        <v>8405</v>
      </c>
      <c r="E1810" t="s">
        <v>8221</v>
      </c>
      <c r="F1810" t="s">
        <v>8338</v>
      </c>
      <c r="G1810" t="s">
        <v>8339</v>
      </c>
    </row>
    <row r="1811" spans="1:7" x14ac:dyDescent="0.35">
      <c r="A1811">
        <v>3500</v>
      </c>
      <c r="B1811" t="s">
        <v>8412</v>
      </c>
      <c r="C1811">
        <v>380</v>
      </c>
      <c r="D1811" t="s">
        <v>8403</v>
      </c>
      <c r="E1811" t="s">
        <v>8221</v>
      </c>
      <c r="F1811" t="s">
        <v>8338</v>
      </c>
      <c r="G1811" t="s">
        <v>8339</v>
      </c>
    </row>
    <row r="1812" spans="1:7" x14ac:dyDescent="0.35">
      <c r="A1812">
        <v>450</v>
      </c>
      <c r="B1812" t="s">
        <v>8403</v>
      </c>
      <c r="C1812">
        <v>15</v>
      </c>
      <c r="D1812" t="s">
        <v>8403</v>
      </c>
      <c r="E1812" t="s">
        <v>8221</v>
      </c>
      <c r="F1812" t="s">
        <v>8338</v>
      </c>
      <c r="G1812" t="s">
        <v>8339</v>
      </c>
    </row>
    <row r="1813" spans="1:7" x14ac:dyDescent="0.35">
      <c r="A1813">
        <v>54000</v>
      </c>
      <c r="B1813" t="s">
        <v>8402</v>
      </c>
      <c r="C1813">
        <v>40</v>
      </c>
      <c r="D1813" t="s">
        <v>8403</v>
      </c>
      <c r="E1813" t="s">
        <v>8221</v>
      </c>
      <c r="F1813" t="s">
        <v>8338</v>
      </c>
      <c r="G1813" t="s">
        <v>8339</v>
      </c>
    </row>
    <row r="1814" spans="1:7" x14ac:dyDescent="0.35">
      <c r="A1814">
        <v>6500</v>
      </c>
      <c r="B1814" t="s">
        <v>8404</v>
      </c>
      <c r="C1814">
        <v>865</v>
      </c>
      <c r="D1814" t="s">
        <v>8403</v>
      </c>
      <c r="E1814" t="s">
        <v>8221</v>
      </c>
      <c r="F1814" t="s">
        <v>8338</v>
      </c>
      <c r="G1814" t="s">
        <v>8339</v>
      </c>
    </row>
    <row r="1815" spans="1:7" x14ac:dyDescent="0.35">
      <c r="A1815">
        <v>8750</v>
      </c>
      <c r="B1815" t="s">
        <v>8404</v>
      </c>
      <c r="C1815">
        <v>0</v>
      </c>
      <c r="D1815" t="s">
        <v>8403</v>
      </c>
      <c r="E1815" t="s">
        <v>8221</v>
      </c>
      <c r="F1815" t="s">
        <v>8338</v>
      </c>
      <c r="G1815" t="s">
        <v>8339</v>
      </c>
    </row>
    <row r="1816" spans="1:7" x14ac:dyDescent="0.35">
      <c r="A1816">
        <v>12000</v>
      </c>
      <c r="B1816" t="s">
        <v>8405</v>
      </c>
      <c r="C1816">
        <v>5902</v>
      </c>
      <c r="D1816" t="s">
        <v>8404</v>
      </c>
      <c r="E1816" t="s">
        <v>8221</v>
      </c>
      <c r="F1816" t="s">
        <v>8338</v>
      </c>
      <c r="G1816" t="s">
        <v>8339</v>
      </c>
    </row>
    <row r="1817" spans="1:7" x14ac:dyDescent="0.35">
      <c r="A1817">
        <v>3000</v>
      </c>
      <c r="B1817" t="s">
        <v>8412</v>
      </c>
      <c r="C1817">
        <v>0</v>
      </c>
      <c r="D1817" t="s">
        <v>8403</v>
      </c>
      <c r="E1817" t="s">
        <v>8221</v>
      </c>
      <c r="F1817" t="s">
        <v>8338</v>
      </c>
      <c r="G1817" t="s">
        <v>8339</v>
      </c>
    </row>
    <row r="1818" spans="1:7" x14ac:dyDescent="0.35">
      <c r="A1818">
        <v>25000</v>
      </c>
      <c r="B1818" t="s">
        <v>8408</v>
      </c>
      <c r="C1818">
        <v>509</v>
      </c>
      <c r="D1818" t="s">
        <v>8403</v>
      </c>
      <c r="E1818" t="s">
        <v>8221</v>
      </c>
      <c r="F1818" t="s">
        <v>8338</v>
      </c>
      <c r="G1818" t="s">
        <v>8339</v>
      </c>
    </row>
    <row r="1819" spans="1:7" x14ac:dyDescent="0.35">
      <c r="A1819">
        <v>18000</v>
      </c>
      <c r="B1819" t="s">
        <v>8406</v>
      </c>
      <c r="C1819">
        <v>9419</v>
      </c>
      <c r="D1819" t="s">
        <v>8404</v>
      </c>
      <c r="E1819" t="s">
        <v>8221</v>
      </c>
      <c r="F1819" t="s">
        <v>8338</v>
      </c>
      <c r="G1819" t="s">
        <v>8339</v>
      </c>
    </row>
    <row r="1820" spans="1:7" x14ac:dyDescent="0.35">
      <c r="A1820">
        <v>15000</v>
      </c>
      <c r="B1820" t="s">
        <v>8406</v>
      </c>
      <c r="C1820">
        <v>0</v>
      </c>
      <c r="D1820" t="s">
        <v>8403</v>
      </c>
      <c r="E1820" t="s">
        <v>8221</v>
      </c>
      <c r="F1820" t="s">
        <v>8338</v>
      </c>
      <c r="G1820" t="s">
        <v>8339</v>
      </c>
    </row>
    <row r="1821" spans="1:7" x14ac:dyDescent="0.35">
      <c r="A1821">
        <v>1200</v>
      </c>
      <c r="B1821" t="s">
        <v>8412</v>
      </c>
      <c r="C1821">
        <v>25</v>
      </c>
      <c r="D1821" t="s">
        <v>8403</v>
      </c>
      <c r="E1821" t="s">
        <v>8221</v>
      </c>
      <c r="F1821" t="s">
        <v>8338</v>
      </c>
      <c r="G1821" t="s">
        <v>8339</v>
      </c>
    </row>
    <row r="1822" spans="1:7" x14ac:dyDescent="0.35">
      <c r="A1822">
        <v>26000</v>
      </c>
      <c r="B1822" t="s">
        <v>8408</v>
      </c>
      <c r="C1822">
        <v>1707</v>
      </c>
      <c r="D1822" t="s">
        <v>8412</v>
      </c>
      <c r="E1822" t="s">
        <v>8221</v>
      </c>
      <c r="F1822" t="s">
        <v>8338</v>
      </c>
      <c r="G1822" t="s">
        <v>8339</v>
      </c>
    </row>
    <row r="1823" spans="1:7" x14ac:dyDescent="0.35">
      <c r="A1823">
        <v>2500</v>
      </c>
      <c r="B1823" t="s">
        <v>8412</v>
      </c>
      <c r="C1823">
        <v>3372.25</v>
      </c>
      <c r="D1823" t="s">
        <v>8412</v>
      </c>
      <c r="E1823" t="s">
        <v>8219</v>
      </c>
      <c r="F1823" t="s">
        <v>8325</v>
      </c>
      <c r="G1823" t="s">
        <v>8326</v>
      </c>
    </row>
    <row r="1824" spans="1:7" x14ac:dyDescent="0.35">
      <c r="A1824">
        <v>300</v>
      </c>
      <c r="B1824" t="s">
        <v>8403</v>
      </c>
      <c r="C1824">
        <v>300</v>
      </c>
      <c r="D1824" t="s">
        <v>8403</v>
      </c>
      <c r="E1824" t="s">
        <v>8219</v>
      </c>
      <c r="F1824" t="s">
        <v>8325</v>
      </c>
      <c r="G1824" t="s">
        <v>8326</v>
      </c>
    </row>
    <row r="1825" spans="1:7" x14ac:dyDescent="0.35">
      <c r="A1825">
        <v>700</v>
      </c>
      <c r="B1825" t="s">
        <v>8403</v>
      </c>
      <c r="C1825">
        <v>811</v>
      </c>
      <c r="D1825" t="s">
        <v>8403</v>
      </c>
      <c r="E1825" t="s">
        <v>8219</v>
      </c>
      <c r="F1825" t="s">
        <v>8325</v>
      </c>
      <c r="G1825" t="s">
        <v>8326</v>
      </c>
    </row>
    <row r="1826" spans="1:7" x14ac:dyDescent="0.35">
      <c r="A1826">
        <v>3000</v>
      </c>
      <c r="B1826" t="s">
        <v>8412</v>
      </c>
      <c r="C1826">
        <v>3002</v>
      </c>
      <c r="D1826" t="s">
        <v>8412</v>
      </c>
      <c r="E1826" t="s">
        <v>8219</v>
      </c>
      <c r="F1826" t="s">
        <v>8325</v>
      </c>
      <c r="G1826" t="s">
        <v>8326</v>
      </c>
    </row>
    <row r="1827" spans="1:7" x14ac:dyDescent="0.35">
      <c r="A1827">
        <v>2000</v>
      </c>
      <c r="B1827" t="s">
        <v>8412</v>
      </c>
      <c r="C1827">
        <v>2101</v>
      </c>
      <c r="D1827" t="s">
        <v>8412</v>
      </c>
      <c r="E1827" t="s">
        <v>8219</v>
      </c>
      <c r="F1827" t="s">
        <v>8325</v>
      </c>
      <c r="G1827" t="s">
        <v>8326</v>
      </c>
    </row>
    <row r="1828" spans="1:7" x14ac:dyDescent="0.35">
      <c r="A1828">
        <v>2000</v>
      </c>
      <c r="B1828" t="s">
        <v>8412</v>
      </c>
      <c r="C1828">
        <v>2020</v>
      </c>
      <c r="D1828" t="s">
        <v>8412</v>
      </c>
      <c r="E1828" t="s">
        <v>8219</v>
      </c>
      <c r="F1828" t="s">
        <v>8325</v>
      </c>
      <c r="G1828" t="s">
        <v>8326</v>
      </c>
    </row>
    <row r="1829" spans="1:7" x14ac:dyDescent="0.35">
      <c r="A1829">
        <v>8000</v>
      </c>
      <c r="B1829" t="s">
        <v>8404</v>
      </c>
      <c r="C1829">
        <v>8053</v>
      </c>
      <c r="D1829" t="s">
        <v>8404</v>
      </c>
      <c r="E1829" t="s">
        <v>8219</v>
      </c>
      <c r="F1829" t="s">
        <v>8325</v>
      </c>
      <c r="G1829" t="s">
        <v>8326</v>
      </c>
    </row>
    <row r="1830" spans="1:7" x14ac:dyDescent="0.35">
      <c r="A1830">
        <v>20000</v>
      </c>
      <c r="B1830" t="s">
        <v>8407</v>
      </c>
      <c r="C1830">
        <v>20032</v>
      </c>
      <c r="D1830" t="s">
        <v>8407</v>
      </c>
      <c r="E1830" t="s">
        <v>8219</v>
      </c>
      <c r="F1830" t="s">
        <v>8325</v>
      </c>
      <c r="G1830" t="s">
        <v>8326</v>
      </c>
    </row>
    <row r="1831" spans="1:7" x14ac:dyDescent="0.35">
      <c r="A1831">
        <v>1500</v>
      </c>
      <c r="B1831" t="s">
        <v>8412</v>
      </c>
      <c r="C1831">
        <v>2500.25</v>
      </c>
      <c r="D1831" t="s">
        <v>8412</v>
      </c>
      <c r="E1831" t="s">
        <v>8219</v>
      </c>
      <c r="F1831" t="s">
        <v>8325</v>
      </c>
      <c r="G1831" t="s">
        <v>8326</v>
      </c>
    </row>
    <row r="1832" spans="1:7" x14ac:dyDescent="0.35">
      <c r="A1832">
        <v>15000</v>
      </c>
      <c r="B1832" t="s">
        <v>8406</v>
      </c>
      <c r="C1832">
        <v>15230</v>
      </c>
      <c r="D1832" t="s">
        <v>8406</v>
      </c>
      <c r="E1832" t="s">
        <v>8219</v>
      </c>
      <c r="F1832" t="s">
        <v>8325</v>
      </c>
      <c r="G1832" t="s">
        <v>8326</v>
      </c>
    </row>
    <row r="1833" spans="1:7" x14ac:dyDescent="0.35">
      <c r="A1833">
        <v>1000</v>
      </c>
      <c r="B1833" t="s">
        <v>8412</v>
      </c>
      <c r="C1833">
        <v>1030</v>
      </c>
      <c r="D1833" t="s">
        <v>8412</v>
      </c>
      <c r="E1833" t="s">
        <v>8219</v>
      </c>
      <c r="F1833" t="s">
        <v>8325</v>
      </c>
      <c r="G1833" t="s">
        <v>8326</v>
      </c>
    </row>
    <row r="1834" spans="1:7" x14ac:dyDescent="0.35">
      <c r="A1834">
        <v>350</v>
      </c>
      <c r="B1834" t="s">
        <v>8403</v>
      </c>
      <c r="C1834">
        <v>500</v>
      </c>
      <c r="D1834" t="s">
        <v>8403</v>
      </c>
      <c r="E1834" t="s">
        <v>8219</v>
      </c>
      <c r="F1834" t="s">
        <v>8325</v>
      </c>
      <c r="G1834" t="s">
        <v>8326</v>
      </c>
    </row>
    <row r="1835" spans="1:7" x14ac:dyDescent="0.35">
      <c r="A1835">
        <v>400</v>
      </c>
      <c r="B1835" t="s">
        <v>8403</v>
      </c>
      <c r="C1835">
        <v>1050</v>
      </c>
      <c r="D1835" t="s">
        <v>8412</v>
      </c>
      <c r="E1835" t="s">
        <v>8219</v>
      </c>
      <c r="F1835" t="s">
        <v>8325</v>
      </c>
      <c r="G1835" t="s">
        <v>8326</v>
      </c>
    </row>
    <row r="1836" spans="1:7" x14ac:dyDescent="0.35">
      <c r="A1836">
        <v>10000</v>
      </c>
      <c r="B1836" t="s">
        <v>8405</v>
      </c>
      <c r="C1836">
        <v>11805</v>
      </c>
      <c r="D1836" t="s">
        <v>8405</v>
      </c>
      <c r="E1836" t="s">
        <v>8219</v>
      </c>
      <c r="F1836" t="s">
        <v>8325</v>
      </c>
      <c r="G1836" t="s">
        <v>8326</v>
      </c>
    </row>
    <row r="1837" spans="1:7" x14ac:dyDescent="0.35">
      <c r="A1837">
        <v>500</v>
      </c>
      <c r="B1837" t="s">
        <v>8403</v>
      </c>
      <c r="C1837">
        <v>520</v>
      </c>
      <c r="D1837" t="s">
        <v>8403</v>
      </c>
      <c r="E1837" t="s">
        <v>8219</v>
      </c>
      <c r="F1837" t="s">
        <v>8325</v>
      </c>
      <c r="G1837" t="s">
        <v>8326</v>
      </c>
    </row>
    <row r="1838" spans="1:7" x14ac:dyDescent="0.35">
      <c r="A1838">
        <v>5000</v>
      </c>
      <c r="B1838" t="s">
        <v>8404</v>
      </c>
      <c r="C1838">
        <v>10017</v>
      </c>
      <c r="D1838" t="s">
        <v>8405</v>
      </c>
      <c r="E1838" t="s">
        <v>8219</v>
      </c>
      <c r="F1838" t="s">
        <v>8325</v>
      </c>
      <c r="G1838" t="s">
        <v>8326</v>
      </c>
    </row>
    <row r="1839" spans="1:7" x14ac:dyDescent="0.35">
      <c r="A1839">
        <v>600</v>
      </c>
      <c r="B1839" t="s">
        <v>8403</v>
      </c>
      <c r="C1839">
        <v>1841</v>
      </c>
      <c r="D1839" t="s">
        <v>8412</v>
      </c>
      <c r="E1839" t="s">
        <v>8219</v>
      </c>
      <c r="F1839" t="s">
        <v>8325</v>
      </c>
      <c r="G1839" t="s">
        <v>8326</v>
      </c>
    </row>
    <row r="1840" spans="1:7" x14ac:dyDescent="0.35">
      <c r="A1840">
        <v>1000</v>
      </c>
      <c r="B1840" t="s">
        <v>8412</v>
      </c>
      <c r="C1840">
        <v>1001.49</v>
      </c>
      <c r="D1840" t="s">
        <v>8412</v>
      </c>
      <c r="E1840" t="s">
        <v>8219</v>
      </c>
      <c r="F1840" t="s">
        <v>8325</v>
      </c>
      <c r="G1840" t="s">
        <v>8326</v>
      </c>
    </row>
    <row r="1841" spans="1:7" x14ac:dyDescent="0.35">
      <c r="A1841">
        <v>1000</v>
      </c>
      <c r="B1841" t="s">
        <v>8412</v>
      </c>
      <c r="C1841">
        <v>2053</v>
      </c>
      <c r="D1841" t="s">
        <v>8412</v>
      </c>
      <c r="E1841" t="s">
        <v>8219</v>
      </c>
      <c r="F1841" t="s">
        <v>8325</v>
      </c>
      <c r="G1841" t="s">
        <v>8326</v>
      </c>
    </row>
    <row r="1842" spans="1:7" x14ac:dyDescent="0.35">
      <c r="A1842">
        <v>900</v>
      </c>
      <c r="B1842" t="s">
        <v>8403</v>
      </c>
      <c r="C1842">
        <v>980</v>
      </c>
      <c r="D1842" t="s">
        <v>8403</v>
      </c>
      <c r="E1842" t="s">
        <v>8219</v>
      </c>
      <c r="F1842" t="s">
        <v>8325</v>
      </c>
      <c r="G1842" t="s">
        <v>8326</v>
      </c>
    </row>
    <row r="1843" spans="1:7" x14ac:dyDescent="0.35">
      <c r="A1843">
        <v>2000</v>
      </c>
      <c r="B1843" t="s">
        <v>8412</v>
      </c>
      <c r="C1843">
        <v>2035</v>
      </c>
      <c r="D1843" t="s">
        <v>8412</v>
      </c>
      <c r="E1843" t="s">
        <v>8219</v>
      </c>
      <c r="F1843" t="s">
        <v>8325</v>
      </c>
      <c r="G1843" t="s">
        <v>8326</v>
      </c>
    </row>
    <row r="1844" spans="1:7" x14ac:dyDescent="0.35">
      <c r="A1844">
        <v>2000</v>
      </c>
      <c r="B1844" t="s">
        <v>8412</v>
      </c>
      <c r="C1844">
        <v>2505</v>
      </c>
      <c r="D1844" t="s">
        <v>8412</v>
      </c>
      <c r="E1844" t="s">
        <v>8219</v>
      </c>
      <c r="F1844" t="s">
        <v>8325</v>
      </c>
      <c r="G1844" t="s">
        <v>8326</v>
      </c>
    </row>
    <row r="1845" spans="1:7" x14ac:dyDescent="0.35">
      <c r="A1845">
        <v>10000</v>
      </c>
      <c r="B1845" t="s">
        <v>8405</v>
      </c>
      <c r="C1845">
        <v>12400.61</v>
      </c>
      <c r="D1845" t="s">
        <v>8405</v>
      </c>
      <c r="E1845" t="s">
        <v>8219</v>
      </c>
      <c r="F1845" t="s">
        <v>8325</v>
      </c>
      <c r="G1845" t="s">
        <v>8326</v>
      </c>
    </row>
    <row r="1846" spans="1:7" x14ac:dyDescent="0.35">
      <c r="A1846">
        <v>1500</v>
      </c>
      <c r="B1846" t="s">
        <v>8412</v>
      </c>
      <c r="C1846">
        <v>1521</v>
      </c>
      <c r="D1846" t="s">
        <v>8412</v>
      </c>
      <c r="E1846" t="s">
        <v>8219</v>
      </c>
      <c r="F1846" t="s">
        <v>8325</v>
      </c>
      <c r="G1846" t="s">
        <v>8326</v>
      </c>
    </row>
    <row r="1847" spans="1:7" x14ac:dyDescent="0.35">
      <c r="A1847">
        <v>1000</v>
      </c>
      <c r="B1847" t="s">
        <v>8412</v>
      </c>
      <c r="C1847">
        <v>1000</v>
      </c>
      <c r="D1847" t="s">
        <v>8412</v>
      </c>
      <c r="E1847" t="s">
        <v>8219</v>
      </c>
      <c r="F1847" t="s">
        <v>8325</v>
      </c>
      <c r="G1847" t="s">
        <v>8326</v>
      </c>
    </row>
    <row r="1848" spans="1:7" x14ac:dyDescent="0.35">
      <c r="A1848">
        <v>15000</v>
      </c>
      <c r="B1848" t="s">
        <v>8406</v>
      </c>
      <c r="C1848">
        <v>20689</v>
      </c>
      <c r="D1848" t="s">
        <v>8407</v>
      </c>
      <c r="E1848" t="s">
        <v>8219</v>
      </c>
      <c r="F1848" t="s">
        <v>8325</v>
      </c>
      <c r="G1848" t="s">
        <v>8326</v>
      </c>
    </row>
    <row r="1849" spans="1:7" x14ac:dyDescent="0.35">
      <c r="A1849">
        <v>2500</v>
      </c>
      <c r="B1849" t="s">
        <v>8412</v>
      </c>
      <c r="C1849">
        <v>3022</v>
      </c>
      <c r="D1849" t="s">
        <v>8412</v>
      </c>
      <c r="E1849" t="s">
        <v>8219</v>
      </c>
      <c r="F1849" t="s">
        <v>8325</v>
      </c>
      <c r="G1849" t="s">
        <v>8326</v>
      </c>
    </row>
    <row r="1850" spans="1:7" x14ac:dyDescent="0.35">
      <c r="A1850">
        <v>3000</v>
      </c>
      <c r="B1850" t="s">
        <v>8412</v>
      </c>
      <c r="C1850">
        <v>3221</v>
      </c>
      <c r="D1850" t="s">
        <v>8412</v>
      </c>
      <c r="E1850" t="s">
        <v>8219</v>
      </c>
      <c r="F1850" t="s">
        <v>8325</v>
      </c>
      <c r="G1850" t="s">
        <v>8326</v>
      </c>
    </row>
    <row r="1851" spans="1:7" x14ac:dyDescent="0.35">
      <c r="A1851">
        <v>300</v>
      </c>
      <c r="B1851" t="s">
        <v>8403</v>
      </c>
      <c r="C1851">
        <v>301</v>
      </c>
      <c r="D1851" t="s">
        <v>8403</v>
      </c>
      <c r="E1851" t="s">
        <v>8219</v>
      </c>
      <c r="F1851" t="s">
        <v>8325</v>
      </c>
      <c r="G1851" t="s">
        <v>8326</v>
      </c>
    </row>
    <row r="1852" spans="1:7" x14ac:dyDescent="0.35">
      <c r="A1852">
        <v>9000</v>
      </c>
      <c r="B1852" t="s">
        <v>8404</v>
      </c>
      <c r="C1852">
        <v>9137</v>
      </c>
      <c r="D1852" t="s">
        <v>8404</v>
      </c>
      <c r="E1852" t="s">
        <v>8219</v>
      </c>
      <c r="F1852" t="s">
        <v>8325</v>
      </c>
      <c r="G1852" t="s">
        <v>8326</v>
      </c>
    </row>
    <row r="1853" spans="1:7" x14ac:dyDescent="0.35">
      <c r="A1853">
        <v>1300</v>
      </c>
      <c r="B1853" t="s">
        <v>8412</v>
      </c>
      <c r="C1853">
        <v>1301</v>
      </c>
      <c r="D1853" t="s">
        <v>8412</v>
      </c>
      <c r="E1853" t="s">
        <v>8219</v>
      </c>
      <c r="F1853" t="s">
        <v>8325</v>
      </c>
      <c r="G1853" t="s">
        <v>8326</v>
      </c>
    </row>
    <row r="1854" spans="1:7" x14ac:dyDescent="0.35">
      <c r="A1854">
        <v>15000</v>
      </c>
      <c r="B1854" t="s">
        <v>8406</v>
      </c>
      <c r="C1854">
        <v>17545</v>
      </c>
      <c r="D1854" t="s">
        <v>8406</v>
      </c>
      <c r="E1854" t="s">
        <v>8219</v>
      </c>
      <c r="F1854" t="s">
        <v>8325</v>
      </c>
      <c r="G1854" t="s">
        <v>8326</v>
      </c>
    </row>
    <row r="1855" spans="1:7" x14ac:dyDescent="0.35">
      <c r="A1855">
        <v>800</v>
      </c>
      <c r="B1855" t="s">
        <v>8403</v>
      </c>
      <c r="C1855">
        <v>815</v>
      </c>
      <c r="D1855" t="s">
        <v>8403</v>
      </c>
      <c r="E1855" t="s">
        <v>8219</v>
      </c>
      <c r="F1855" t="s">
        <v>8325</v>
      </c>
      <c r="G1855" t="s">
        <v>8326</v>
      </c>
    </row>
    <row r="1856" spans="1:7" x14ac:dyDescent="0.35">
      <c r="A1856">
        <v>15000</v>
      </c>
      <c r="B1856" t="s">
        <v>8406</v>
      </c>
      <c r="C1856">
        <v>15318.55</v>
      </c>
      <c r="D1856" t="s">
        <v>8406</v>
      </c>
      <c r="E1856" t="s">
        <v>8219</v>
      </c>
      <c r="F1856" t="s">
        <v>8325</v>
      </c>
      <c r="G1856" t="s">
        <v>8326</v>
      </c>
    </row>
    <row r="1857" spans="1:7" x14ac:dyDescent="0.35">
      <c r="A1857">
        <v>8750</v>
      </c>
      <c r="B1857" t="s">
        <v>8404</v>
      </c>
      <c r="C1857">
        <v>13480.16</v>
      </c>
      <c r="D1857" t="s">
        <v>8405</v>
      </c>
      <c r="E1857" t="s">
        <v>8219</v>
      </c>
      <c r="F1857" t="s">
        <v>8325</v>
      </c>
      <c r="G1857" t="s">
        <v>8326</v>
      </c>
    </row>
    <row r="1858" spans="1:7" x14ac:dyDescent="0.35">
      <c r="A1858">
        <v>2000</v>
      </c>
      <c r="B1858" t="s">
        <v>8412</v>
      </c>
      <c r="C1858">
        <v>2025</v>
      </c>
      <c r="D1858" t="s">
        <v>8412</v>
      </c>
      <c r="E1858" t="s">
        <v>8219</v>
      </c>
      <c r="F1858" t="s">
        <v>8325</v>
      </c>
      <c r="G1858" t="s">
        <v>8326</v>
      </c>
    </row>
    <row r="1859" spans="1:7" x14ac:dyDescent="0.35">
      <c r="A1859">
        <v>3000</v>
      </c>
      <c r="B1859" t="s">
        <v>8412</v>
      </c>
      <c r="C1859">
        <v>3000</v>
      </c>
      <c r="D1859" t="s">
        <v>8412</v>
      </c>
      <c r="E1859" t="s">
        <v>8219</v>
      </c>
      <c r="F1859" t="s">
        <v>8325</v>
      </c>
      <c r="G1859" t="s">
        <v>8326</v>
      </c>
    </row>
    <row r="1860" spans="1:7" x14ac:dyDescent="0.35">
      <c r="A1860">
        <v>5555.55</v>
      </c>
      <c r="B1860" t="s">
        <v>8404</v>
      </c>
      <c r="C1860">
        <v>6041.55</v>
      </c>
      <c r="D1860" t="s">
        <v>8404</v>
      </c>
      <c r="E1860" t="s">
        <v>8219</v>
      </c>
      <c r="F1860" t="s">
        <v>8325</v>
      </c>
      <c r="G1860" t="s">
        <v>8326</v>
      </c>
    </row>
    <row r="1861" spans="1:7" x14ac:dyDescent="0.35">
      <c r="A1861">
        <v>3000</v>
      </c>
      <c r="B1861" t="s">
        <v>8412</v>
      </c>
      <c r="C1861">
        <v>3955</v>
      </c>
      <c r="D1861" t="s">
        <v>8412</v>
      </c>
      <c r="E1861" t="s">
        <v>8219</v>
      </c>
      <c r="F1861" t="s">
        <v>8325</v>
      </c>
      <c r="G1861" t="s">
        <v>8326</v>
      </c>
    </row>
    <row r="1862" spans="1:7" x14ac:dyDescent="0.35">
      <c r="A1862">
        <v>750</v>
      </c>
      <c r="B1862" t="s">
        <v>8403</v>
      </c>
      <c r="C1862">
        <v>1001</v>
      </c>
      <c r="D1862" t="s">
        <v>8412</v>
      </c>
      <c r="E1862" t="s">
        <v>8219</v>
      </c>
      <c r="F1862" t="s">
        <v>8325</v>
      </c>
      <c r="G1862" t="s">
        <v>8326</v>
      </c>
    </row>
    <row r="1863" spans="1:7" x14ac:dyDescent="0.35">
      <c r="A1863">
        <v>250000</v>
      </c>
      <c r="B1863" t="s">
        <v>8402</v>
      </c>
      <c r="C1863">
        <v>0</v>
      </c>
      <c r="D1863" t="s">
        <v>8403</v>
      </c>
      <c r="E1863" t="s">
        <v>8221</v>
      </c>
      <c r="F1863" t="s">
        <v>8333</v>
      </c>
      <c r="G1863" t="s">
        <v>8335</v>
      </c>
    </row>
    <row r="1864" spans="1:7" x14ac:dyDescent="0.35">
      <c r="A1864">
        <v>18000</v>
      </c>
      <c r="B1864" t="s">
        <v>8406</v>
      </c>
      <c r="C1864">
        <v>1455</v>
      </c>
      <c r="D1864" t="s">
        <v>8412</v>
      </c>
      <c r="E1864" t="s">
        <v>8221</v>
      </c>
      <c r="F1864" t="s">
        <v>8333</v>
      </c>
      <c r="G1864" t="s">
        <v>8335</v>
      </c>
    </row>
    <row r="1865" spans="1:7" x14ac:dyDescent="0.35">
      <c r="A1865">
        <v>2500</v>
      </c>
      <c r="B1865" t="s">
        <v>8412</v>
      </c>
      <c r="C1865">
        <v>10</v>
      </c>
      <c r="D1865" t="s">
        <v>8403</v>
      </c>
      <c r="E1865" t="s">
        <v>8221</v>
      </c>
      <c r="F1865" t="s">
        <v>8333</v>
      </c>
      <c r="G1865" t="s">
        <v>8335</v>
      </c>
    </row>
    <row r="1866" spans="1:7" x14ac:dyDescent="0.35">
      <c r="A1866">
        <v>6500</v>
      </c>
      <c r="B1866" t="s">
        <v>8404</v>
      </c>
      <c r="C1866">
        <v>2788</v>
      </c>
      <c r="D1866" t="s">
        <v>8412</v>
      </c>
      <c r="E1866" t="s">
        <v>8221</v>
      </c>
      <c r="F1866" t="s">
        <v>8333</v>
      </c>
      <c r="G1866" t="s">
        <v>8335</v>
      </c>
    </row>
    <row r="1867" spans="1:7" x14ac:dyDescent="0.35">
      <c r="A1867">
        <v>110000</v>
      </c>
      <c r="B1867" t="s">
        <v>8402</v>
      </c>
      <c r="C1867">
        <v>4</v>
      </c>
      <c r="D1867" t="s">
        <v>8403</v>
      </c>
      <c r="E1867" t="s">
        <v>8221</v>
      </c>
      <c r="F1867" t="s">
        <v>8333</v>
      </c>
      <c r="G1867" t="s">
        <v>8335</v>
      </c>
    </row>
    <row r="1868" spans="1:7" x14ac:dyDescent="0.35">
      <c r="A1868">
        <v>25000</v>
      </c>
      <c r="B1868" t="s">
        <v>8408</v>
      </c>
      <c r="C1868">
        <v>125</v>
      </c>
      <c r="D1868" t="s">
        <v>8403</v>
      </c>
      <c r="E1868" t="s">
        <v>8221</v>
      </c>
      <c r="F1868" t="s">
        <v>8333</v>
      </c>
      <c r="G1868" t="s">
        <v>8335</v>
      </c>
    </row>
    <row r="1869" spans="1:7" x14ac:dyDescent="0.35">
      <c r="A1869">
        <v>20000</v>
      </c>
      <c r="B1869" t="s">
        <v>8407</v>
      </c>
      <c r="C1869">
        <v>10</v>
      </c>
      <c r="D1869" t="s">
        <v>8403</v>
      </c>
      <c r="E1869" t="s">
        <v>8221</v>
      </c>
      <c r="F1869" t="s">
        <v>8333</v>
      </c>
      <c r="G1869" t="s">
        <v>8335</v>
      </c>
    </row>
    <row r="1870" spans="1:7" x14ac:dyDescent="0.35">
      <c r="A1870">
        <v>25000</v>
      </c>
      <c r="B1870" t="s">
        <v>8408</v>
      </c>
      <c r="C1870">
        <v>1217</v>
      </c>
      <c r="D1870" t="s">
        <v>8412</v>
      </c>
      <c r="E1870" t="s">
        <v>8221</v>
      </c>
      <c r="F1870" t="s">
        <v>8333</v>
      </c>
      <c r="G1870" t="s">
        <v>8335</v>
      </c>
    </row>
    <row r="1871" spans="1:7" x14ac:dyDescent="0.35">
      <c r="A1871">
        <v>10000</v>
      </c>
      <c r="B1871" t="s">
        <v>8405</v>
      </c>
      <c r="C1871">
        <v>0</v>
      </c>
      <c r="D1871" t="s">
        <v>8403</v>
      </c>
      <c r="E1871" t="s">
        <v>8221</v>
      </c>
      <c r="F1871" t="s">
        <v>8333</v>
      </c>
      <c r="G1871" t="s">
        <v>8335</v>
      </c>
    </row>
    <row r="1872" spans="1:7" x14ac:dyDescent="0.35">
      <c r="A1872">
        <v>3500</v>
      </c>
      <c r="B1872" t="s">
        <v>8412</v>
      </c>
      <c r="C1872">
        <v>361</v>
      </c>
      <c r="D1872" t="s">
        <v>8403</v>
      </c>
      <c r="E1872" t="s">
        <v>8221</v>
      </c>
      <c r="F1872" t="s">
        <v>8333</v>
      </c>
      <c r="G1872" t="s">
        <v>8335</v>
      </c>
    </row>
    <row r="1873" spans="1:7" x14ac:dyDescent="0.35">
      <c r="A1873">
        <v>6500</v>
      </c>
      <c r="B1873" t="s">
        <v>8404</v>
      </c>
      <c r="C1873">
        <v>4666</v>
      </c>
      <c r="D1873" t="s">
        <v>8412</v>
      </c>
      <c r="E1873" t="s">
        <v>8221</v>
      </c>
      <c r="F1873" t="s">
        <v>8333</v>
      </c>
      <c r="G1873" t="s">
        <v>8335</v>
      </c>
    </row>
    <row r="1874" spans="1:7" x14ac:dyDescent="0.35">
      <c r="A1874">
        <v>20000</v>
      </c>
      <c r="B1874" t="s">
        <v>8407</v>
      </c>
      <c r="C1874">
        <v>212</v>
      </c>
      <c r="D1874" t="s">
        <v>8403</v>
      </c>
      <c r="E1874" t="s">
        <v>8221</v>
      </c>
      <c r="F1874" t="s">
        <v>8333</v>
      </c>
      <c r="G1874" t="s">
        <v>8335</v>
      </c>
    </row>
    <row r="1875" spans="1:7" x14ac:dyDescent="0.35">
      <c r="A1875">
        <v>8000</v>
      </c>
      <c r="B1875" t="s">
        <v>8404</v>
      </c>
      <c r="C1875">
        <v>36</v>
      </c>
      <c r="D1875" t="s">
        <v>8403</v>
      </c>
      <c r="E1875" t="s">
        <v>8221</v>
      </c>
      <c r="F1875" t="s">
        <v>8333</v>
      </c>
      <c r="G1875" t="s">
        <v>8335</v>
      </c>
    </row>
    <row r="1876" spans="1:7" x14ac:dyDescent="0.35">
      <c r="A1876">
        <v>160000</v>
      </c>
      <c r="B1876" t="s">
        <v>8402</v>
      </c>
      <c r="C1876">
        <v>26</v>
      </c>
      <c r="D1876" t="s">
        <v>8403</v>
      </c>
      <c r="E1876" t="s">
        <v>8221</v>
      </c>
      <c r="F1876" t="s">
        <v>8333</v>
      </c>
      <c r="G1876" t="s">
        <v>8335</v>
      </c>
    </row>
    <row r="1877" spans="1:7" x14ac:dyDescent="0.35">
      <c r="A1877">
        <v>10000</v>
      </c>
      <c r="B1877" t="s">
        <v>8405</v>
      </c>
      <c r="C1877">
        <v>51</v>
      </c>
      <c r="D1877" t="s">
        <v>8403</v>
      </c>
      <c r="E1877" t="s">
        <v>8221</v>
      </c>
      <c r="F1877" t="s">
        <v>8333</v>
      </c>
      <c r="G1877" t="s">
        <v>8335</v>
      </c>
    </row>
    <row r="1878" spans="1:7" x14ac:dyDescent="0.35">
      <c r="A1878">
        <v>280</v>
      </c>
      <c r="B1878" t="s">
        <v>8403</v>
      </c>
      <c r="C1878">
        <v>0</v>
      </c>
      <c r="D1878" t="s">
        <v>8403</v>
      </c>
      <c r="E1878" t="s">
        <v>8221</v>
      </c>
      <c r="F1878" t="s">
        <v>8333</v>
      </c>
      <c r="G1878" t="s">
        <v>8335</v>
      </c>
    </row>
    <row r="1879" spans="1:7" x14ac:dyDescent="0.35">
      <c r="A1879">
        <v>60</v>
      </c>
      <c r="B1879" t="s">
        <v>8403</v>
      </c>
      <c r="C1879">
        <v>0</v>
      </c>
      <c r="D1879" t="s">
        <v>8403</v>
      </c>
      <c r="E1879" t="s">
        <v>8221</v>
      </c>
      <c r="F1879" t="s">
        <v>8333</v>
      </c>
      <c r="G1879" t="s">
        <v>8335</v>
      </c>
    </row>
    <row r="1880" spans="1:7" x14ac:dyDescent="0.35">
      <c r="A1880">
        <v>8000</v>
      </c>
      <c r="B1880" t="s">
        <v>8404</v>
      </c>
      <c r="C1880">
        <v>0</v>
      </c>
      <c r="D1880" t="s">
        <v>8403</v>
      </c>
      <c r="E1880" t="s">
        <v>8221</v>
      </c>
      <c r="F1880" t="s">
        <v>8333</v>
      </c>
      <c r="G1880" t="s">
        <v>8335</v>
      </c>
    </row>
    <row r="1881" spans="1:7" x14ac:dyDescent="0.35">
      <c r="A1881">
        <v>5000</v>
      </c>
      <c r="B1881" t="s">
        <v>8404</v>
      </c>
      <c r="C1881">
        <v>6</v>
      </c>
      <c r="D1881" t="s">
        <v>8403</v>
      </c>
      <c r="E1881" t="s">
        <v>8221</v>
      </c>
      <c r="F1881" t="s">
        <v>8333</v>
      </c>
      <c r="G1881" t="s">
        <v>8335</v>
      </c>
    </row>
    <row r="1882" spans="1:7" x14ac:dyDescent="0.35">
      <c r="A1882">
        <v>5000</v>
      </c>
      <c r="B1882" t="s">
        <v>8404</v>
      </c>
      <c r="C1882">
        <v>1004</v>
      </c>
      <c r="D1882" t="s">
        <v>8412</v>
      </c>
      <c r="E1882" t="s">
        <v>8221</v>
      </c>
      <c r="F1882" t="s">
        <v>8333</v>
      </c>
      <c r="G1882" t="s">
        <v>8335</v>
      </c>
    </row>
    <row r="1883" spans="1:7" x14ac:dyDescent="0.35">
      <c r="A1883">
        <v>2000</v>
      </c>
      <c r="B1883" t="s">
        <v>8412</v>
      </c>
      <c r="C1883">
        <v>3453.69</v>
      </c>
      <c r="D1883" t="s">
        <v>8412</v>
      </c>
      <c r="E1883" t="s">
        <v>8219</v>
      </c>
      <c r="F1883" t="s">
        <v>8325</v>
      </c>
      <c r="G1883" t="s">
        <v>8329</v>
      </c>
    </row>
    <row r="1884" spans="1:7" x14ac:dyDescent="0.35">
      <c r="A1884">
        <v>3350</v>
      </c>
      <c r="B1884" t="s">
        <v>8412</v>
      </c>
      <c r="C1884">
        <v>3380</v>
      </c>
      <c r="D1884" t="s">
        <v>8412</v>
      </c>
      <c r="E1884" t="s">
        <v>8219</v>
      </c>
      <c r="F1884" t="s">
        <v>8325</v>
      </c>
      <c r="G1884" t="s">
        <v>8329</v>
      </c>
    </row>
    <row r="1885" spans="1:7" x14ac:dyDescent="0.35">
      <c r="A1885">
        <v>999</v>
      </c>
      <c r="B1885" t="s">
        <v>8403</v>
      </c>
      <c r="C1885">
        <v>1047</v>
      </c>
      <c r="D1885" t="s">
        <v>8412</v>
      </c>
      <c r="E1885" t="s">
        <v>8219</v>
      </c>
      <c r="F1885" t="s">
        <v>8325</v>
      </c>
      <c r="G1885" t="s">
        <v>8329</v>
      </c>
    </row>
    <row r="1886" spans="1:7" x14ac:dyDescent="0.35">
      <c r="A1886">
        <v>1000</v>
      </c>
      <c r="B1886" t="s">
        <v>8412</v>
      </c>
      <c r="C1886">
        <v>1351</v>
      </c>
      <c r="D1886" t="s">
        <v>8412</v>
      </c>
      <c r="E1886" t="s">
        <v>8219</v>
      </c>
      <c r="F1886" t="s">
        <v>8325</v>
      </c>
      <c r="G1886" t="s">
        <v>8329</v>
      </c>
    </row>
    <row r="1887" spans="1:7" x14ac:dyDescent="0.35">
      <c r="A1887">
        <v>4575</v>
      </c>
      <c r="B1887" t="s">
        <v>8412</v>
      </c>
      <c r="C1887">
        <v>5322</v>
      </c>
      <c r="D1887" t="s">
        <v>8404</v>
      </c>
      <c r="E1887" t="s">
        <v>8219</v>
      </c>
      <c r="F1887" t="s">
        <v>8325</v>
      </c>
      <c r="G1887" t="s">
        <v>8329</v>
      </c>
    </row>
    <row r="1888" spans="1:7" x14ac:dyDescent="0.35">
      <c r="A1888">
        <v>1200</v>
      </c>
      <c r="B1888" t="s">
        <v>8412</v>
      </c>
      <c r="C1888">
        <v>1225</v>
      </c>
      <c r="D1888" t="s">
        <v>8412</v>
      </c>
      <c r="E1888" t="s">
        <v>8219</v>
      </c>
      <c r="F1888" t="s">
        <v>8325</v>
      </c>
      <c r="G1888" t="s">
        <v>8329</v>
      </c>
    </row>
    <row r="1889" spans="1:7" x14ac:dyDescent="0.35">
      <c r="A1889">
        <v>3000</v>
      </c>
      <c r="B1889" t="s">
        <v>8412</v>
      </c>
      <c r="C1889">
        <v>3335</v>
      </c>
      <c r="D1889" t="s">
        <v>8412</v>
      </c>
      <c r="E1889" t="s">
        <v>8219</v>
      </c>
      <c r="F1889" t="s">
        <v>8325</v>
      </c>
      <c r="G1889" t="s">
        <v>8329</v>
      </c>
    </row>
    <row r="1890" spans="1:7" x14ac:dyDescent="0.35">
      <c r="A1890">
        <v>2500</v>
      </c>
      <c r="B1890" t="s">
        <v>8412</v>
      </c>
      <c r="C1890">
        <v>4152</v>
      </c>
      <c r="D1890" t="s">
        <v>8412</v>
      </c>
      <c r="E1890" t="s">
        <v>8219</v>
      </c>
      <c r="F1890" t="s">
        <v>8325</v>
      </c>
      <c r="G1890" t="s">
        <v>8329</v>
      </c>
    </row>
    <row r="1891" spans="1:7" x14ac:dyDescent="0.35">
      <c r="A1891">
        <v>2000</v>
      </c>
      <c r="B1891" t="s">
        <v>8412</v>
      </c>
      <c r="C1891">
        <v>2132</v>
      </c>
      <c r="D1891" t="s">
        <v>8412</v>
      </c>
      <c r="E1891" t="s">
        <v>8219</v>
      </c>
      <c r="F1891" t="s">
        <v>8325</v>
      </c>
      <c r="G1891" t="s">
        <v>8329</v>
      </c>
    </row>
    <row r="1892" spans="1:7" x14ac:dyDescent="0.35">
      <c r="A1892">
        <v>12000</v>
      </c>
      <c r="B1892" t="s">
        <v>8405</v>
      </c>
      <c r="C1892">
        <v>17350.13</v>
      </c>
      <c r="D1892" t="s">
        <v>8406</v>
      </c>
      <c r="E1892" t="s">
        <v>8219</v>
      </c>
      <c r="F1892" t="s">
        <v>8325</v>
      </c>
      <c r="G1892" t="s">
        <v>8329</v>
      </c>
    </row>
    <row r="1893" spans="1:7" x14ac:dyDescent="0.35">
      <c r="A1893">
        <v>10000</v>
      </c>
      <c r="B1893" t="s">
        <v>8405</v>
      </c>
      <c r="C1893">
        <v>10555</v>
      </c>
      <c r="D1893" t="s">
        <v>8405</v>
      </c>
      <c r="E1893" t="s">
        <v>8219</v>
      </c>
      <c r="F1893" t="s">
        <v>8325</v>
      </c>
      <c r="G1893" t="s">
        <v>8329</v>
      </c>
    </row>
    <row r="1894" spans="1:7" x14ac:dyDescent="0.35">
      <c r="A1894">
        <v>500</v>
      </c>
      <c r="B1894" t="s">
        <v>8403</v>
      </c>
      <c r="C1894">
        <v>683</v>
      </c>
      <c r="D1894" t="s">
        <v>8403</v>
      </c>
      <c r="E1894" t="s">
        <v>8219</v>
      </c>
      <c r="F1894" t="s">
        <v>8325</v>
      </c>
      <c r="G1894" t="s">
        <v>8329</v>
      </c>
    </row>
    <row r="1895" spans="1:7" x14ac:dyDescent="0.35">
      <c r="A1895">
        <v>2500</v>
      </c>
      <c r="B1895" t="s">
        <v>8412</v>
      </c>
      <c r="C1895">
        <v>2600</v>
      </c>
      <c r="D1895" t="s">
        <v>8412</v>
      </c>
      <c r="E1895" t="s">
        <v>8219</v>
      </c>
      <c r="F1895" t="s">
        <v>8325</v>
      </c>
      <c r="G1895" t="s">
        <v>8329</v>
      </c>
    </row>
    <row r="1896" spans="1:7" x14ac:dyDescent="0.35">
      <c r="A1896">
        <v>1000</v>
      </c>
      <c r="B1896" t="s">
        <v>8412</v>
      </c>
      <c r="C1896">
        <v>1145</v>
      </c>
      <c r="D1896" t="s">
        <v>8412</v>
      </c>
      <c r="E1896" t="s">
        <v>8219</v>
      </c>
      <c r="F1896" t="s">
        <v>8325</v>
      </c>
      <c r="G1896" t="s">
        <v>8329</v>
      </c>
    </row>
    <row r="1897" spans="1:7" x14ac:dyDescent="0.35">
      <c r="A1897">
        <v>9072</v>
      </c>
      <c r="B1897" t="s">
        <v>8404</v>
      </c>
      <c r="C1897">
        <v>9228</v>
      </c>
      <c r="D1897" t="s">
        <v>8404</v>
      </c>
      <c r="E1897" t="s">
        <v>8219</v>
      </c>
      <c r="F1897" t="s">
        <v>8325</v>
      </c>
      <c r="G1897" t="s">
        <v>8329</v>
      </c>
    </row>
    <row r="1898" spans="1:7" x14ac:dyDescent="0.35">
      <c r="A1898">
        <v>451</v>
      </c>
      <c r="B1898" t="s">
        <v>8403</v>
      </c>
      <c r="C1898">
        <v>559</v>
      </c>
      <c r="D1898" t="s">
        <v>8403</v>
      </c>
      <c r="E1898" t="s">
        <v>8219</v>
      </c>
      <c r="F1898" t="s">
        <v>8325</v>
      </c>
      <c r="G1898" t="s">
        <v>8329</v>
      </c>
    </row>
    <row r="1899" spans="1:7" x14ac:dyDescent="0.35">
      <c r="A1899">
        <v>6350</v>
      </c>
      <c r="B1899" t="s">
        <v>8404</v>
      </c>
      <c r="C1899">
        <v>6506</v>
      </c>
      <c r="D1899" t="s">
        <v>8404</v>
      </c>
      <c r="E1899" t="s">
        <v>8219</v>
      </c>
      <c r="F1899" t="s">
        <v>8325</v>
      </c>
      <c r="G1899" t="s">
        <v>8329</v>
      </c>
    </row>
    <row r="1900" spans="1:7" x14ac:dyDescent="0.35">
      <c r="A1900">
        <v>1000</v>
      </c>
      <c r="B1900" t="s">
        <v>8412</v>
      </c>
      <c r="C1900">
        <v>1445</v>
      </c>
      <c r="D1900" t="s">
        <v>8412</v>
      </c>
      <c r="E1900" t="s">
        <v>8219</v>
      </c>
      <c r="F1900" t="s">
        <v>8325</v>
      </c>
      <c r="G1900" t="s">
        <v>8329</v>
      </c>
    </row>
    <row r="1901" spans="1:7" x14ac:dyDescent="0.35">
      <c r="A1901">
        <v>900</v>
      </c>
      <c r="B1901" t="s">
        <v>8403</v>
      </c>
      <c r="C1901">
        <v>1200</v>
      </c>
      <c r="D1901" t="s">
        <v>8412</v>
      </c>
      <c r="E1901" t="s">
        <v>8219</v>
      </c>
      <c r="F1901" t="s">
        <v>8325</v>
      </c>
      <c r="G1901" t="s">
        <v>8329</v>
      </c>
    </row>
    <row r="1902" spans="1:7" x14ac:dyDescent="0.35">
      <c r="A1902">
        <v>2500</v>
      </c>
      <c r="B1902" t="s">
        <v>8412</v>
      </c>
      <c r="C1902">
        <v>2734.11</v>
      </c>
      <c r="D1902" t="s">
        <v>8412</v>
      </c>
      <c r="E1902" t="s">
        <v>8219</v>
      </c>
      <c r="F1902" t="s">
        <v>8325</v>
      </c>
      <c r="G1902" t="s">
        <v>8329</v>
      </c>
    </row>
    <row r="1903" spans="1:7" x14ac:dyDescent="0.35">
      <c r="A1903">
        <v>99000</v>
      </c>
      <c r="B1903" t="s">
        <v>8402</v>
      </c>
      <c r="C1903">
        <v>2670</v>
      </c>
      <c r="D1903" t="s">
        <v>8412</v>
      </c>
      <c r="E1903" t="s">
        <v>8221</v>
      </c>
      <c r="F1903" t="s">
        <v>8319</v>
      </c>
      <c r="G1903" t="s">
        <v>8348</v>
      </c>
    </row>
    <row r="1904" spans="1:7" x14ac:dyDescent="0.35">
      <c r="A1904">
        <v>1000</v>
      </c>
      <c r="B1904" t="s">
        <v>8412</v>
      </c>
      <c r="C1904">
        <v>12</v>
      </c>
      <c r="D1904" t="s">
        <v>8403</v>
      </c>
      <c r="E1904" t="s">
        <v>8221</v>
      </c>
      <c r="F1904" t="s">
        <v>8319</v>
      </c>
      <c r="G1904" t="s">
        <v>8348</v>
      </c>
    </row>
    <row r="1905" spans="1:7" x14ac:dyDescent="0.35">
      <c r="A1905">
        <v>3000</v>
      </c>
      <c r="B1905" t="s">
        <v>8412</v>
      </c>
      <c r="C1905">
        <v>1398</v>
      </c>
      <c r="D1905" t="s">
        <v>8412</v>
      </c>
      <c r="E1905" t="s">
        <v>8221</v>
      </c>
      <c r="F1905" t="s">
        <v>8319</v>
      </c>
      <c r="G1905" t="s">
        <v>8348</v>
      </c>
    </row>
    <row r="1906" spans="1:7" x14ac:dyDescent="0.35">
      <c r="A1906">
        <v>50000</v>
      </c>
      <c r="B1906" t="s">
        <v>8402</v>
      </c>
      <c r="C1906">
        <v>50</v>
      </c>
      <c r="D1906" t="s">
        <v>8403</v>
      </c>
      <c r="E1906" t="s">
        <v>8221</v>
      </c>
      <c r="F1906" t="s">
        <v>8319</v>
      </c>
      <c r="G1906" t="s">
        <v>8348</v>
      </c>
    </row>
    <row r="1907" spans="1:7" x14ac:dyDescent="0.35">
      <c r="A1907">
        <v>25000</v>
      </c>
      <c r="B1907" t="s">
        <v>8408</v>
      </c>
      <c r="C1907">
        <v>42</v>
      </c>
      <c r="D1907" t="s">
        <v>8403</v>
      </c>
      <c r="E1907" t="s">
        <v>8221</v>
      </c>
      <c r="F1907" t="s">
        <v>8319</v>
      </c>
      <c r="G1907" t="s">
        <v>8348</v>
      </c>
    </row>
    <row r="1908" spans="1:7" x14ac:dyDescent="0.35">
      <c r="A1908">
        <v>50000</v>
      </c>
      <c r="B1908" t="s">
        <v>8402</v>
      </c>
      <c r="C1908">
        <v>21380</v>
      </c>
      <c r="D1908" t="s">
        <v>8407</v>
      </c>
      <c r="E1908" t="s">
        <v>8221</v>
      </c>
      <c r="F1908" t="s">
        <v>8319</v>
      </c>
      <c r="G1908" t="s">
        <v>8348</v>
      </c>
    </row>
    <row r="1909" spans="1:7" x14ac:dyDescent="0.35">
      <c r="A1909">
        <v>30000</v>
      </c>
      <c r="B1909" t="s">
        <v>8409</v>
      </c>
      <c r="C1909">
        <v>85</v>
      </c>
      <c r="D1909" t="s">
        <v>8403</v>
      </c>
      <c r="E1909" t="s">
        <v>8221</v>
      </c>
      <c r="F1909" t="s">
        <v>8319</v>
      </c>
      <c r="G1909" t="s">
        <v>8348</v>
      </c>
    </row>
    <row r="1910" spans="1:7" x14ac:dyDescent="0.35">
      <c r="A1910">
        <v>25000</v>
      </c>
      <c r="B1910" t="s">
        <v>8408</v>
      </c>
      <c r="C1910">
        <v>433</v>
      </c>
      <c r="D1910" t="s">
        <v>8403</v>
      </c>
      <c r="E1910" t="s">
        <v>8221</v>
      </c>
      <c r="F1910" t="s">
        <v>8319</v>
      </c>
      <c r="G1910" t="s">
        <v>8348</v>
      </c>
    </row>
    <row r="1911" spans="1:7" x14ac:dyDescent="0.35">
      <c r="A1911">
        <v>35000</v>
      </c>
      <c r="B1911" t="s">
        <v>8410</v>
      </c>
      <c r="C1911">
        <v>4939</v>
      </c>
      <c r="D1911" t="s">
        <v>8412</v>
      </c>
      <c r="E1911" t="s">
        <v>8221</v>
      </c>
      <c r="F1911" t="s">
        <v>8319</v>
      </c>
      <c r="G1911" t="s">
        <v>8348</v>
      </c>
    </row>
    <row r="1912" spans="1:7" x14ac:dyDescent="0.35">
      <c r="A1912">
        <v>85000</v>
      </c>
      <c r="B1912" t="s">
        <v>8402</v>
      </c>
      <c r="C1912">
        <v>33486</v>
      </c>
      <c r="D1912" t="s">
        <v>8409</v>
      </c>
      <c r="E1912" t="s">
        <v>8221</v>
      </c>
      <c r="F1912" t="s">
        <v>8319</v>
      </c>
      <c r="G1912" t="s">
        <v>8348</v>
      </c>
    </row>
    <row r="1913" spans="1:7" x14ac:dyDescent="0.35">
      <c r="A1913">
        <v>42500</v>
      </c>
      <c r="B1913" t="s">
        <v>8411</v>
      </c>
      <c r="C1913">
        <v>10</v>
      </c>
      <c r="D1913" t="s">
        <v>8403</v>
      </c>
      <c r="E1913" t="s">
        <v>8221</v>
      </c>
      <c r="F1913" t="s">
        <v>8319</v>
      </c>
      <c r="G1913" t="s">
        <v>8348</v>
      </c>
    </row>
    <row r="1914" spans="1:7" x14ac:dyDescent="0.35">
      <c r="A1914">
        <v>5000</v>
      </c>
      <c r="B1914" t="s">
        <v>8404</v>
      </c>
      <c r="C1914">
        <v>2965</v>
      </c>
      <c r="D1914" t="s">
        <v>8412</v>
      </c>
      <c r="E1914" t="s">
        <v>8221</v>
      </c>
      <c r="F1914" t="s">
        <v>8319</v>
      </c>
      <c r="G1914" t="s">
        <v>8348</v>
      </c>
    </row>
    <row r="1915" spans="1:7" x14ac:dyDescent="0.35">
      <c r="A1915">
        <v>48000</v>
      </c>
      <c r="B1915" t="s">
        <v>8413</v>
      </c>
      <c r="C1915">
        <v>637</v>
      </c>
      <c r="D1915" t="s">
        <v>8403</v>
      </c>
      <c r="E1915" t="s">
        <v>8221</v>
      </c>
      <c r="F1915" t="s">
        <v>8319</v>
      </c>
      <c r="G1915" t="s">
        <v>8348</v>
      </c>
    </row>
    <row r="1916" spans="1:7" x14ac:dyDescent="0.35">
      <c r="A1916">
        <v>666</v>
      </c>
      <c r="B1916" t="s">
        <v>8403</v>
      </c>
      <c r="C1916">
        <v>60</v>
      </c>
      <c r="D1916" t="s">
        <v>8403</v>
      </c>
      <c r="E1916" t="s">
        <v>8221</v>
      </c>
      <c r="F1916" t="s">
        <v>8319</v>
      </c>
      <c r="G1916" t="s">
        <v>8348</v>
      </c>
    </row>
    <row r="1917" spans="1:7" x14ac:dyDescent="0.35">
      <c r="A1917">
        <v>500</v>
      </c>
      <c r="B1917" t="s">
        <v>8403</v>
      </c>
      <c r="C1917">
        <v>8</v>
      </c>
      <c r="D1917" t="s">
        <v>8403</v>
      </c>
      <c r="E1917" t="s">
        <v>8221</v>
      </c>
      <c r="F1917" t="s">
        <v>8319</v>
      </c>
      <c r="G1917" t="s">
        <v>8348</v>
      </c>
    </row>
    <row r="1918" spans="1:7" x14ac:dyDescent="0.35">
      <c r="A1918">
        <v>20000</v>
      </c>
      <c r="B1918" t="s">
        <v>8407</v>
      </c>
      <c r="C1918">
        <v>102</v>
      </c>
      <c r="D1918" t="s">
        <v>8403</v>
      </c>
      <c r="E1918" t="s">
        <v>8221</v>
      </c>
      <c r="F1918" t="s">
        <v>8319</v>
      </c>
      <c r="G1918" t="s">
        <v>8348</v>
      </c>
    </row>
    <row r="1919" spans="1:7" x14ac:dyDescent="0.35">
      <c r="A1919">
        <v>390000</v>
      </c>
      <c r="B1919" t="s">
        <v>8402</v>
      </c>
      <c r="C1919">
        <v>205025</v>
      </c>
      <c r="D1919" t="s">
        <v>8402</v>
      </c>
      <c r="E1919" t="s">
        <v>8221</v>
      </c>
      <c r="F1919" t="s">
        <v>8319</v>
      </c>
      <c r="G1919" t="s">
        <v>8348</v>
      </c>
    </row>
    <row r="1920" spans="1:7" x14ac:dyDescent="0.35">
      <c r="A1920">
        <v>25000</v>
      </c>
      <c r="B1920" t="s">
        <v>8408</v>
      </c>
      <c r="C1920">
        <v>260</v>
      </c>
      <c r="D1920" t="s">
        <v>8403</v>
      </c>
      <c r="E1920" t="s">
        <v>8221</v>
      </c>
      <c r="F1920" t="s">
        <v>8319</v>
      </c>
      <c r="G1920" t="s">
        <v>8348</v>
      </c>
    </row>
    <row r="1921" spans="1:7" x14ac:dyDescent="0.35">
      <c r="A1921">
        <v>500</v>
      </c>
      <c r="B1921" t="s">
        <v>8403</v>
      </c>
      <c r="C1921">
        <v>237</v>
      </c>
      <c r="D1921" t="s">
        <v>8403</v>
      </c>
      <c r="E1921" t="s">
        <v>8221</v>
      </c>
      <c r="F1921" t="s">
        <v>8319</v>
      </c>
      <c r="G1921" t="s">
        <v>8348</v>
      </c>
    </row>
    <row r="1922" spans="1:7" x14ac:dyDescent="0.35">
      <c r="A1922">
        <v>10000</v>
      </c>
      <c r="B1922" t="s">
        <v>8405</v>
      </c>
      <c r="C1922">
        <v>4303</v>
      </c>
      <c r="D1922" t="s">
        <v>8412</v>
      </c>
      <c r="E1922" t="s">
        <v>8221</v>
      </c>
      <c r="F1922" t="s">
        <v>8319</v>
      </c>
      <c r="G1922" t="s">
        <v>8348</v>
      </c>
    </row>
    <row r="1923" spans="1:7" x14ac:dyDescent="0.35">
      <c r="A1923">
        <v>1500</v>
      </c>
      <c r="B1923" t="s">
        <v>8412</v>
      </c>
      <c r="C1923">
        <v>2052</v>
      </c>
      <c r="D1923" t="s">
        <v>8412</v>
      </c>
      <c r="E1923" t="s">
        <v>8219</v>
      </c>
      <c r="F1923" t="s">
        <v>8325</v>
      </c>
      <c r="G1923" t="s">
        <v>8329</v>
      </c>
    </row>
    <row r="1924" spans="1:7" x14ac:dyDescent="0.35">
      <c r="A1924">
        <v>2000</v>
      </c>
      <c r="B1924" t="s">
        <v>8412</v>
      </c>
      <c r="C1924">
        <v>2311</v>
      </c>
      <c r="D1924" t="s">
        <v>8412</v>
      </c>
      <c r="E1924" t="s">
        <v>8219</v>
      </c>
      <c r="F1924" t="s">
        <v>8325</v>
      </c>
      <c r="G1924" t="s">
        <v>8329</v>
      </c>
    </row>
    <row r="1925" spans="1:7" x14ac:dyDescent="0.35">
      <c r="A1925">
        <v>125</v>
      </c>
      <c r="B1925" t="s">
        <v>8403</v>
      </c>
      <c r="C1925">
        <v>301</v>
      </c>
      <c r="D1925" t="s">
        <v>8403</v>
      </c>
      <c r="E1925" t="s">
        <v>8219</v>
      </c>
      <c r="F1925" t="s">
        <v>8325</v>
      </c>
      <c r="G1925" t="s">
        <v>8329</v>
      </c>
    </row>
    <row r="1926" spans="1:7" x14ac:dyDescent="0.35">
      <c r="A1926">
        <v>3000</v>
      </c>
      <c r="B1926" t="s">
        <v>8412</v>
      </c>
      <c r="C1926">
        <v>3432</v>
      </c>
      <c r="D1926" t="s">
        <v>8412</v>
      </c>
      <c r="E1926" t="s">
        <v>8219</v>
      </c>
      <c r="F1926" t="s">
        <v>8325</v>
      </c>
      <c r="G1926" t="s">
        <v>8329</v>
      </c>
    </row>
    <row r="1927" spans="1:7" x14ac:dyDescent="0.35">
      <c r="A1927">
        <v>1500</v>
      </c>
      <c r="B1927" t="s">
        <v>8412</v>
      </c>
      <c r="C1927">
        <v>1655</v>
      </c>
      <c r="D1927" t="s">
        <v>8412</v>
      </c>
      <c r="E1927" t="s">
        <v>8219</v>
      </c>
      <c r="F1927" t="s">
        <v>8325</v>
      </c>
      <c r="G1927" t="s">
        <v>8329</v>
      </c>
    </row>
    <row r="1928" spans="1:7" x14ac:dyDescent="0.35">
      <c r="A1928">
        <v>1500</v>
      </c>
      <c r="B1928" t="s">
        <v>8412</v>
      </c>
      <c r="C1928">
        <v>2930.69</v>
      </c>
      <c r="D1928" t="s">
        <v>8412</v>
      </c>
      <c r="E1928" t="s">
        <v>8219</v>
      </c>
      <c r="F1928" t="s">
        <v>8325</v>
      </c>
      <c r="G1928" t="s">
        <v>8329</v>
      </c>
    </row>
    <row r="1929" spans="1:7" x14ac:dyDescent="0.35">
      <c r="A1929">
        <v>600</v>
      </c>
      <c r="B1929" t="s">
        <v>8403</v>
      </c>
      <c r="C1929">
        <v>620</v>
      </c>
      <c r="D1929" t="s">
        <v>8403</v>
      </c>
      <c r="E1929" t="s">
        <v>8219</v>
      </c>
      <c r="F1929" t="s">
        <v>8325</v>
      </c>
      <c r="G1929" t="s">
        <v>8329</v>
      </c>
    </row>
    <row r="1930" spans="1:7" x14ac:dyDescent="0.35">
      <c r="A1930">
        <v>2550</v>
      </c>
      <c r="B1930" t="s">
        <v>8412</v>
      </c>
      <c r="C1930">
        <v>2630</v>
      </c>
      <c r="D1930" t="s">
        <v>8412</v>
      </c>
      <c r="E1930" t="s">
        <v>8219</v>
      </c>
      <c r="F1930" t="s">
        <v>8325</v>
      </c>
      <c r="G1930" t="s">
        <v>8329</v>
      </c>
    </row>
    <row r="1931" spans="1:7" x14ac:dyDescent="0.35">
      <c r="A1931">
        <v>3200</v>
      </c>
      <c r="B1931" t="s">
        <v>8412</v>
      </c>
      <c r="C1931">
        <v>3210</v>
      </c>
      <c r="D1931" t="s">
        <v>8412</v>
      </c>
      <c r="E1931" t="s">
        <v>8219</v>
      </c>
      <c r="F1931" t="s">
        <v>8325</v>
      </c>
      <c r="G1931" t="s">
        <v>8329</v>
      </c>
    </row>
    <row r="1932" spans="1:7" x14ac:dyDescent="0.35">
      <c r="A1932">
        <v>1000</v>
      </c>
      <c r="B1932" t="s">
        <v>8412</v>
      </c>
      <c r="C1932">
        <v>1270</v>
      </c>
      <c r="D1932" t="s">
        <v>8412</v>
      </c>
      <c r="E1932" t="s">
        <v>8219</v>
      </c>
      <c r="F1932" t="s">
        <v>8325</v>
      </c>
      <c r="G1932" t="s">
        <v>8329</v>
      </c>
    </row>
    <row r="1933" spans="1:7" x14ac:dyDescent="0.35">
      <c r="A1933">
        <v>2000</v>
      </c>
      <c r="B1933" t="s">
        <v>8412</v>
      </c>
      <c r="C1933">
        <v>2412.02</v>
      </c>
      <c r="D1933" t="s">
        <v>8412</v>
      </c>
      <c r="E1933" t="s">
        <v>8219</v>
      </c>
      <c r="F1933" t="s">
        <v>8325</v>
      </c>
      <c r="G1933" t="s">
        <v>8329</v>
      </c>
    </row>
    <row r="1934" spans="1:7" x14ac:dyDescent="0.35">
      <c r="A1934">
        <v>5250</v>
      </c>
      <c r="B1934" t="s">
        <v>8404</v>
      </c>
      <c r="C1934">
        <v>5617</v>
      </c>
      <c r="D1934" t="s">
        <v>8404</v>
      </c>
      <c r="E1934" t="s">
        <v>8219</v>
      </c>
      <c r="F1934" t="s">
        <v>8325</v>
      </c>
      <c r="G1934" t="s">
        <v>8329</v>
      </c>
    </row>
    <row r="1935" spans="1:7" x14ac:dyDescent="0.35">
      <c r="A1935">
        <v>6000</v>
      </c>
      <c r="B1935" t="s">
        <v>8404</v>
      </c>
      <c r="C1935">
        <v>10346</v>
      </c>
      <c r="D1935" t="s">
        <v>8405</v>
      </c>
      <c r="E1935" t="s">
        <v>8219</v>
      </c>
      <c r="F1935" t="s">
        <v>8325</v>
      </c>
      <c r="G1935" t="s">
        <v>8329</v>
      </c>
    </row>
    <row r="1936" spans="1:7" x14ac:dyDescent="0.35">
      <c r="A1936">
        <v>5000</v>
      </c>
      <c r="B1936" t="s">
        <v>8404</v>
      </c>
      <c r="C1936">
        <v>6181</v>
      </c>
      <c r="D1936" t="s">
        <v>8404</v>
      </c>
      <c r="E1936" t="s">
        <v>8219</v>
      </c>
      <c r="F1936" t="s">
        <v>8325</v>
      </c>
      <c r="G1936" t="s">
        <v>8329</v>
      </c>
    </row>
    <row r="1937" spans="1:7" x14ac:dyDescent="0.35">
      <c r="A1937">
        <v>2500</v>
      </c>
      <c r="B1937" t="s">
        <v>8412</v>
      </c>
      <c r="C1937">
        <v>2710</v>
      </c>
      <c r="D1937" t="s">
        <v>8412</v>
      </c>
      <c r="E1937" t="s">
        <v>8219</v>
      </c>
      <c r="F1937" t="s">
        <v>8325</v>
      </c>
      <c r="G1937" t="s">
        <v>8329</v>
      </c>
    </row>
    <row r="1938" spans="1:7" x14ac:dyDescent="0.35">
      <c r="A1938">
        <v>7500</v>
      </c>
      <c r="B1938" t="s">
        <v>8404</v>
      </c>
      <c r="C1938">
        <v>8739.01</v>
      </c>
      <c r="D1938" t="s">
        <v>8404</v>
      </c>
      <c r="E1938" t="s">
        <v>8219</v>
      </c>
      <c r="F1938" t="s">
        <v>8325</v>
      </c>
      <c r="G1938" t="s">
        <v>8329</v>
      </c>
    </row>
    <row r="1939" spans="1:7" x14ac:dyDescent="0.35">
      <c r="A1939">
        <v>600</v>
      </c>
      <c r="B1939" t="s">
        <v>8403</v>
      </c>
      <c r="C1939">
        <v>1123.47</v>
      </c>
      <c r="D1939" t="s">
        <v>8412</v>
      </c>
      <c r="E1939" t="s">
        <v>8219</v>
      </c>
      <c r="F1939" t="s">
        <v>8325</v>
      </c>
      <c r="G1939" t="s">
        <v>8329</v>
      </c>
    </row>
    <row r="1940" spans="1:7" x14ac:dyDescent="0.35">
      <c r="A1940">
        <v>15000</v>
      </c>
      <c r="B1940" t="s">
        <v>8406</v>
      </c>
      <c r="C1940">
        <v>17390</v>
      </c>
      <c r="D1940" t="s">
        <v>8406</v>
      </c>
      <c r="E1940" t="s">
        <v>8219</v>
      </c>
      <c r="F1940" t="s">
        <v>8325</v>
      </c>
      <c r="G1940" t="s">
        <v>8329</v>
      </c>
    </row>
    <row r="1941" spans="1:7" x14ac:dyDescent="0.35">
      <c r="A1941">
        <v>10000</v>
      </c>
      <c r="B1941" t="s">
        <v>8405</v>
      </c>
      <c r="C1941">
        <v>11070</v>
      </c>
      <c r="D1941" t="s">
        <v>8405</v>
      </c>
      <c r="E1941" t="s">
        <v>8219</v>
      </c>
      <c r="F1941" t="s">
        <v>8325</v>
      </c>
      <c r="G1941" t="s">
        <v>8329</v>
      </c>
    </row>
    <row r="1942" spans="1:7" x14ac:dyDescent="0.35">
      <c r="A1942">
        <v>650</v>
      </c>
      <c r="B1942" t="s">
        <v>8403</v>
      </c>
      <c r="C1942">
        <v>1111</v>
      </c>
      <c r="D1942" t="s">
        <v>8412</v>
      </c>
      <c r="E1942" t="s">
        <v>8219</v>
      </c>
      <c r="F1942" t="s">
        <v>8325</v>
      </c>
      <c r="G1942" t="s">
        <v>8329</v>
      </c>
    </row>
    <row r="1943" spans="1:7" x14ac:dyDescent="0.35">
      <c r="A1943">
        <v>250000</v>
      </c>
      <c r="B1943" t="s">
        <v>8402</v>
      </c>
      <c r="C1943">
        <v>315295.89</v>
      </c>
      <c r="D1943" t="s">
        <v>8402</v>
      </c>
      <c r="E1943" t="s">
        <v>8219</v>
      </c>
      <c r="F1943" t="s">
        <v>8319</v>
      </c>
      <c r="G1943" t="s">
        <v>8349</v>
      </c>
    </row>
    <row r="1944" spans="1:7" x14ac:dyDescent="0.35">
      <c r="A1944">
        <v>6000</v>
      </c>
      <c r="B1944" t="s">
        <v>8404</v>
      </c>
      <c r="C1944">
        <v>8306.42</v>
      </c>
      <c r="D1944" t="s">
        <v>8404</v>
      </c>
      <c r="E1944" t="s">
        <v>8219</v>
      </c>
      <c r="F1944" t="s">
        <v>8319</v>
      </c>
      <c r="G1944" t="s">
        <v>8349</v>
      </c>
    </row>
    <row r="1945" spans="1:7" x14ac:dyDescent="0.35">
      <c r="A1945">
        <v>10000</v>
      </c>
      <c r="B1945" t="s">
        <v>8405</v>
      </c>
      <c r="C1945">
        <v>170525</v>
      </c>
      <c r="D1945" t="s">
        <v>8402</v>
      </c>
      <c r="E1945" t="s">
        <v>8219</v>
      </c>
      <c r="F1945" t="s">
        <v>8319</v>
      </c>
      <c r="G1945" t="s">
        <v>8349</v>
      </c>
    </row>
    <row r="1946" spans="1:7" x14ac:dyDescent="0.35">
      <c r="A1946">
        <v>40000</v>
      </c>
      <c r="B1946" t="s">
        <v>8411</v>
      </c>
      <c r="C1946">
        <v>315222.2</v>
      </c>
      <c r="D1946" t="s">
        <v>8402</v>
      </c>
      <c r="E1946" t="s">
        <v>8219</v>
      </c>
      <c r="F1946" t="s">
        <v>8319</v>
      </c>
      <c r="G1946" t="s">
        <v>8349</v>
      </c>
    </row>
    <row r="1947" spans="1:7" x14ac:dyDescent="0.35">
      <c r="A1947">
        <v>100000</v>
      </c>
      <c r="B1947" t="s">
        <v>8402</v>
      </c>
      <c r="C1947">
        <v>348018</v>
      </c>
      <c r="D1947" t="s">
        <v>8402</v>
      </c>
      <c r="E1947" t="s">
        <v>8219</v>
      </c>
      <c r="F1947" t="s">
        <v>8319</v>
      </c>
      <c r="G1947" t="s">
        <v>8349</v>
      </c>
    </row>
    <row r="1948" spans="1:7" x14ac:dyDescent="0.35">
      <c r="A1948">
        <v>7500</v>
      </c>
      <c r="B1948" t="s">
        <v>8404</v>
      </c>
      <c r="C1948">
        <v>11231</v>
      </c>
      <c r="D1948" t="s">
        <v>8405</v>
      </c>
      <c r="E1948" t="s">
        <v>8219</v>
      </c>
      <c r="F1948" t="s">
        <v>8319</v>
      </c>
      <c r="G1948" t="s">
        <v>8349</v>
      </c>
    </row>
    <row r="1949" spans="1:7" x14ac:dyDescent="0.35">
      <c r="A1949">
        <v>800</v>
      </c>
      <c r="B1949" t="s">
        <v>8403</v>
      </c>
      <c r="C1949">
        <v>805.07</v>
      </c>
      <c r="D1949" t="s">
        <v>8403</v>
      </c>
      <c r="E1949" t="s">
        <v>8219</v>
      </c>
      <c r="F1949" t="s">
        <v>8319</v>
      </c>
      <c r="G1949" t="s">
        <v>8349</v>
      </c>
    </row>
    <row r="1950" spans="1:7" x14ac:dyDescent="0.35">
      <c r="A1950">
        <v>100000</v>
      </c>
      <c r="B1950" t="s">
        <v>8402</v>
      </c>
      <c r="C1950">
        <v>800211</v>
      </c>
      <c r="D1950" t="s">
        <v>8402</v>
      </c>
      <c r="E1950" t="s">
        <v>8219</v>
      </c>
      <c r="F1950" t="s">
        <v>8319</v>
      </c>
      <c r="G1950" t="s">
        <v>8349</v>
      </c>
    </row>
    <row r="1951" spans="1:7" x14ac:dyDescent="0.35">
      <c r="A1951">
        <v>50000</v>
      </c>
      <c r="B1951" t="s">
        <v>8402</v>
      </c>
      <c r="C1951">
        <v>53001.3</v>
      </c>
      <c r="D1951" t="s">
        <v>8402</v>
      </c>
      <c r="E1951" t="s">
        <v>8219</v>
      </c>
      <c r="F1951" t="s">
        <v>8319</v>
      </c>
      <c r="G1951" t="s">
        <v>8349</v>
      </c>
    </row>
    <row r="1952" spans="1:7" x14ac:dyDescent="0.35">
      <c r="A1952">
        <v>48000</v>
      </c>
      <c r="B1952" t="s">
        <v>8413</v>
      </c>
      <c r="C1952">
        <v>96248.960000000006</v>
      </c>
      <c r="D1952" t="s">
        <v>8402</v>
      </c>
      <c r="E1952" t="s">
        <v>8219</v>
      </c>
      <c r="F1952" t="s">
        <v>8319</v>
      </c>
      <c r="G1952" t="s">
        <v>8349</v>
      </c>
    </row>
    <row r="1953" spans="1:7" x14ac:dyDescent="0.35">
      <c r="A1953">
        <v>50000</v>
      </c>
      <c r="B1953" t="s">
        <v>8402</v>
      </c>
      <c r="C1953">
        <v>106222</v>
      </c>
      <c r="D1953" t="s">
        <v>8402</v>
      </c>
      <c r="E1953" t="s">
        <v>8219</v>
      </c>
      <c r="F1953" t="s">
        <v>8319</v>
      </c>
      <c r="G1953" t="s">
        <v>8349</v>
      </c>
    </row>
    <row r="1954" spans="1:7" x14ac:dyDescent="0.35">
      <c r="A1954">
        <v>35000</v>
      </c>
      <c r="B1954" t="s">
        <v>8410</v>
      </c>
      <c r="C1954">
        <v>69465.33</v>
      </c>
      <c r="D1954" t="s">
        <v>8402</v>
      </c>
      <c r="E1954" t="s">
        <v>8219</v>
      </c>
      <c r="F1954" t="s">
        <v>8319</v>
      </c>
      <c r="G1954" t="s">
        <v>8349</v>
      </c>
    </row>
    <row r="1955" spans="1:7" x14ac:dyDescent="0.35">
      <c r="A1955">
        <v>15000</v>
      </c>
      <c r="B1955" t="s">
        <v>8406</v>
      </c>
      <c r="C1955">
        <v>33892</v>
      </c>
      <c r="D1955" t="s">
        <v>8409</v>
      </c>
      <c r="E1955" t="s">
        <v>8219</v>
      </c>
      <c r="F1955" t="s">
        <v>8319</v>
      </c>
      <c r="G1955" t="s">
        <v>8349</v>
      </c>
    </row>
    <row r="1956" spans="1:7" x14ac:dyDescent="0.35">
      <c r="A1956">
        <v>50000</v>
      </c>
      <c r="B1956" t="s">
        <v>8402</v>
      </c>
      <c r="C1956">
        <v>349474</v>
      </c>
      <c r="D1956" t="s">
        <v>8402</v>
      </c>
      <c r="E1956" t="s">
        <v>8219</v>
      </c>
      <c r="F1956" t="s">
        <v>8319</v>
      </c>
      <c r="G1956" t="s">
        <v>8349</v>
      </c>
    </row>
    <row r="1957" spans="1:7" x14ac:dyDescent="0.35">
      <c r="A1957">
        <v>42000</v>
      </c>
      <c r="B1957" t="s">
        <v>8411</v>
      </c>
      <c r="C1957">
        <v>167410.01999999999</v>
      </c>
      <c r="D1957" t="s">
        <v>8402</v>
      </c>
      <c r="E1957" t="s">
        <v>8219</v>
      </c>
      <c r="F1957" t="s">
        <v>8319</v>
      </c>
      <c r="G1957" t="s">
        <v>8349</v>
      </c>
    </row>
    <row r="1958" spans="1:7" x14ac:dyDescent="0.35">
      <c r="A1958">
        <v>60000</v>
      </c>
      <c r="B1958" t="s">
        <v>8402</v>
      </c>
      <c r="C1958">
        <v>176420</v>
      </c>
      <c r="D1958" t="s">
        <v>8402</v>
      </c>
      <c r="E1958" t="s">
        <v>8219</v>
      </c>
      <c r="F1958" t="s">
        <v>8319</v>
      </c>
      <c r="G1958" t="s">
        <v>8349</v>
      </c>
    </row>
    <row r="1959" spans="1:7" x14ac:dyDescent="0.35">
      <c r="A1959">
        <v>30000</v>
      </c>
      <c r="B1959" t="s">
        <v>8409</v>
      </c>
      <c r="C1959">
        <v>50251.41</v>
      </c>
      <c r="D1959" t="s">
        <v>8402</v>
      </c>
      <c r="E1959" t="s">
        <v>8219</v>
      </c>
      <c r="F1959" t="s">
        <v>8319</v>
      </c>
      <c r="G1959" t="s">
        <v>8349</v>
      </c>
    </row>
    <row r="1960" spans="1:7" x14ac:dyDescent="0.35">
      <c r="A1960">
        <v>7000</v>
      </c>
      <c r="B1960" t="s">
        <v>8404</v>
      </c>
      <c r="C1960">
        <v>100490.02</v>
      </c>
      <c r="D1960" t="s">
        <v>8402</v>
      </c>
      <c r="E1960" t="s">
        <v>8219</v>
      </c>
      <c r="F1960" t="s">
        <v>8319</v>
      </c>
      <c r="G1960" t="s">
        <v>8349</v>
      </c>
    </row>
    <row r="1961" spans="1:7" x14ac:dyDescent="0.35">
      <c r="A1961">
        <v>10000</v>
      </c>
      <c r="B1961" t="s">
        <v>8405</v>
      </c>
      <c r="C1961">
        <v>15673.44</v>
      </c>
      <c r="D1961" t="s">
        <v>8406</v>
      </c>
      <c r="E1961" t="s">
        <v>8219</v>
      </c>
      <c r="F1961" t="s">
        <v>8319</v>
      </c>
      <c r="G1961" t="s">
        <v>8349</v>
      </c>
    </row>
    <row r="1962" spans="1:7" x14ac:dyDescent="0.35">
      <c r="A1962">
        <v>70000</v>
      </c>
      <c r="B1962" t="s">
        <v>8402</v>
      </c>
      <c r="C1962">
        <v>82532</v>
      </c>
      <c r="D1962" t="s">
        <v>8402</v>
      </c>
      <c r="E1962" t="s">
        <v>8219</v>
      </c>
      <c r="F1962" t="s">
        <v>8319</v>
      </c>
      <c r="G1962" t="s">
        <v>8349</v>
      </c>
    </row>
    <row r="1963" spans="1:7" x14ac:dyDescent="0.35">
      <c r="A1963">
        <v>10000</v>
      </c>
      <c r="B1963" t="s">
        <v>8405</v>
      </c>
      <c r="C1963">
        <v>110538.12</v>
      </c>
      <c r="D1963" t="s">
        <v>8402</v>
      </c>
      <c r="E1963" t="s">
        <v>8219</v>
      </c>
      <c r="F1963" t="s">
        <v>8319</v>
      </c>
      <c r="G1963" t="s">
        <v>8349</v>
      </c>
    </row>
    <row r="1964" spans="1:7" x14ac:dyDescent="0.35">
      <c r="A1964">
        <v>10000</v>
      </c>
      <c r="B1964" t="s">
        <v>8405</v>
      </c>
      <c r="C1964">
        <v>19292.5</v>
      </c>
      <c r="D1964" t="s">
        <v>8406</v>
      </c>
      <c r="E1964" t="s">
        <v>8219</v>
      </c>
      <c r="F1964" t="s">
        <v>8319</v>
      </c>
      <c r="G1964" t="s">
        <v>8349</v>
      </c>
    </row>
    <row r="1965" spans="1:7" x14ac:dyDescent="0.35">
      <c r="A1965">
        <v>19000</v>
      </c>
      <c r="B1965" t="s">
        <v>8406</v>
      </c>
      <c r="C1965">
        <v>24108</v>
      </c>
      <c r="D1965" t="s">
        <v>8407</v>
      </c>
      <c r="E1965" t="s">
        <v>8219</v>
      </c>
      <c r="F1965" t="s">
        <v>8319</v>
      </c>
      <c r="G1965" t="s">
        <v>8349</v>
      </c>
    </row>
    <row r="1966" spans="1:7" x14ac:dyDescent="0.35">
      <c r="A1966">
        <v>89200</v>
      </c>
      <c r="B1966" t="s">
        <v>8402</v>
      </c>
      <c r="C1966">
        <v>231543.12</v>
      </c>
      <c r="D1966" t="s">
        <v>8402</v>
      </c>
      <c r="E1966" t="s">
        <v>8219</v>
      </c>
      <c r="F1966" t="s">
        <v>8319</v>
      </c>
      <c r="G1966" t="s">
        <v>8349</v>
      </c>
    </row>
    <row r="1967" spans="1:7" x14ac:dyDescent="0.35">
      <c r="A1967">
        <v>5000</v>
      </c>
      <c r="B1967" t="s">
        <v>8404</v>
      </c>
      <c r="C1967">
        <v>13114</v>
      </c>
      <c r="D1967" t="s">
        <v>8405</v>
      </c>
      <c r="E1967" t="s">
        <v>8219</v>
      </c>
      <c r="F1967" t="s">
        <v>8319</v>
      </c>
      <c r="G1967" t="s">
        <v>8349</v>
      </c>
    </row>
    <row r="1968" spans="1:7" x14ac:dyDescent="0.35">
      <c r="A1968">
        <v>100000</v>
      </c>
      <c r="B1968" t="s">
        <v>8402</v>
      </c>
      <c r="C1968">
        <v>206743.09</v>
      </c>
      <c r="D1968" t="s">
        <v>8402</v>
      </c>
      <c r="E1968" t="s">
        <v>8219</v>
      </c>
      <c r="F1968" t="s">
        <v>8319</v>
      </c>
      <c r="G1968" t="s">
        <v>8349</v>
      </c>
    </row>
    <row r="1969" spans="1:7" x14ac:dyDescent="0.35">
      <c r="A1969">
        <v>20000</v>
      </c>
      <c r="B1969" t="s">
        <v>8407</v>
      </c>
      <c r="C1969">
        <v>74026</v>
      </c>
      <c r="D1969" t="s">
        <v>8402</v>
      </c>
      <c r="E1969" t="s">
        <v>8219</v>
      </c>
      <c r="F1969" t="s">
        <v>8319</v>
      </c>
      <c r="G1969" t="s">
        <v>8349</v>
      </c>
    </row>
    <row r="1970" spans="1:7" x14ac:dyDescent="0.35">
      <c r="A1970">
        <v>50000</v>
      </c>
      <c r="B1970" t="s">
        <v>8402</v>
      </c>
      <c r="C1970">
        <v>142483</v>
      </c>
      <c r="D1970" t="s">
        <v>8402</v>
      </c>
      <c r="E1970" t="s">
        <v>8219</v>
      </c>
      <c r="F1970" t="s">
        <v>8319</v>
      </c>
      <c r="G1970" t="s">
        <v>8349</v>
      </c>
    </row>
    <row r="1971" spans="1:7" x14ac:dyDescent="0.35">
      <c r="A1971">
        <v>20000</v>
      </c>
      <c r="B1971" t="s">
        <v>8407</v>
      </c>
      <c r="C1971">
        <v>115816</v>
      </c>
      <c r="D1971" t="s">
        <v>8402</v>
      </c>
      <c r="E1971" t="s">
        <v>8219</v>
      </c>
      <c r="F1971" t="s">
        <v>8319</v>
      </c>
      <c r="G1971" t="s">
        <v>8349</v>
      </c>
    </row>
    <row r="1972" spans="1:7" x14ac:dyDescent="0.35">
      <c r="A1972">
        <v>5000</v>
      </c>
      <c r="B1972" t="s">
        <v>8404</v>
      </c>
      <c r="C1972">
        <v>56590</v>
      </c>
      <c r="D1972" t="s">
        <v>8402</v>
      </c>
      <c r="E1972" t="s">
        <v>8219</v>
      </c>
      <c r="F1972" t="s">
        <v>8319</v>
      </c>
      <c r="G1972" t="s">
        <v>8349</v>
      </c>
    </row>
    <row r="1973" spans="1:7" x14ac:dyDescent="0.35">
      <c r="A1973">
        <v>400000</v>
      </c>
      <c r="B1973" t="s">
        <v>8402</v>
      </c>
      <c r="C1973">
        <v>1052110.8700000001</v>
      </c>
      <c r="D1973" t="s">
        <v>8402</v>
      </c>
      <c r="E1973" t="s">
        <v>8219</v>
      </c>
      <c r="F1973" t="s">
        <v>8319</v>
      </c>
      <c r="G1973" t="s">
        <v>8349</v>
      </c>
    </row>
    <row r="1974" spans="1:7" x14ac:dyDescent="0.35">
      <c r="A1974">
        <v>2500</v>
      </c>
      <c r="B1974" t="s">
        <v>8412</v>
      </c>
      <c r="C1974">
        <v>16862</v>
      </c>
      <c r="D1974" t="s">
        <v>8406</v>
      </c>
      <c r="E1974" t="s">
        <v>8219</v>
      </c>
      <c r="F1974" t="s">
        <v>8319</v>
      </c>
      <c r="G1974" t="s">
        <v>8349</v>
      </c>
    </row>
    <row r="1975" spans="1:7" x14ac:dyDescent="0.35">
      <c r="A1975">
        <v>198000</v>
      </c>
      <c r="B1975" t="s">
        <v>8402</v>
      </c>
      <c r="C1975">
        <v>508525.01</v>
      </c>
      <c r="D1975" t="s">
        <v>8402</v>
      </c>
      <c r="E1975" t="s">
        <v>8219</v>
      </c>
      <c r="F1975" t="s">
        <v>8319</v>
      </c>
      <c r="G1975" t="s">
        <v>8349</v>
      </c>
    </row>
    <row r="1976" spans="1:7" x14ac:dyDescent="0.35">
      <c r="A1976">
        <v>20000</v>
      </c>
      <c r="B1976" t="s">
        <v>8407</v>
      </c>
      <c r="C1976">
        <v>75099.199999999997</v>
      </c>
      <c r="D1976" t="s">
        <v>8402</v>
      </c>
      <c r="E1976" t="s">
        <v>8219</v>
      </c>
      <c r="F1976" t="s">
        <v>8319</v>
      </c>
      <c r="G1976" t="s">
        <v>8349</v>
      </c>
    </row>
    <row r="1977" spans="1:7" x14ac:dyDescent="0.35">
      <c r="A1977">
        <v>16000</v>
      </c>
      <c r="B1977" t="s">
        <v>8406</v>
      </c>
      <c r="C1977">
        <v>33393.339999999997</v>
      </c>
      <c r="D1977" t="s">
        <v>8409</v>
      </c>
      <c r="E1977" t="s">
        <v>8219</v>
      </c>
      <c r="F1977" t="s">
        <v>8319</v>
      </c>
      <c r="G1977" t="s">
        <v>8349</v>
      </c>
    </row>
    <row r="1978" spans="1:7" x14ac:dyDescent="0.35">
      <c r="A1978">
        <v>4000</v>
      </c>
      <c r="B1978" t="s">
        <v>8412</v>
      </c>
      <c r="C1978">
        <v>13864</v>
      </c>
      <c r="D1978" t="s">
        <v>8405</v>
      </c>
      <c r="E1978" t="s">
        <v>8219</v>
      </c>
      <c r="F1978" t="s">
        <v>8319</v>
      </c>
      <c r="G1978" t="s">
        <v>8349</v>
      </c>
    </row>
    <row r="1979" spans="1:7" x14ac:dyDescent="0.35">
      <c r="A1979">
        <v>50000</v>
      </c>
      <c r="B1979" t="s">
        <v>8402</v>
      </c>
      <c r="C1979">
        <v>201165</v>
      </c>
      <c r="D1979" t="s">
        <v>8402</v>
      </c>
      <c r="E1979" t="s">
        <v>8219</v>
      </c>
      <c r="F1979" t="s">
        <v>8319</v>
      </c>
      <c r="G1979" t="s">
        <v>8349</v>
      </c>
    </row>
    <row r="1980" spans="1:7" x14ac:dyDescent="0.35">
      <c r="A1980">
        <v>50000</v>
      </c>
      <c r="B1980" t="s">
        <v>8402</v>
      </c>
      <c r="C1980">
        <v>513422.57</v>
      </c>
      <c r="D1980" t="s">
        <v>8402</v>
      </c>
      <c r="E1980" t="s">
        <v>8219</v>
      </c>
      <c r="F1980" t="s">
        <v>8319</v>
      </c>
      <c r="G1980" t="s">
        <v>8349</v>
      </c>
    </row>
    <row r="1981" spans="1:7" x14ac:dyDescent="0.35">
      <c r="A1981">
        <v>200000</v>
      </c>
      <c r="B1981" t="s">
        <v>8402</v>
      </c>
      <c r="C1981">
        <v>229802.31</v>
      </c>
      <c r="D1981" t="s">
        <v>8402</v>
      </c>
      <c r="E1981" t="s">
        <v>8219</v>
      </c>
      <c r="F1981" t="s">
        <v>8319</v>
      </c>
      <c r="G1981" t="s">
        <v>8349</v>
      </c>
    </row>
    <row r="1982" spans="1:7" x14ac:dyDescent="0.35">
      <c r="A1982">
        <v>50000</v>
      </c>
      <c r="B1982" t="s">
        <v>8402</v>
      </c>
      <c r="C1982">
        <v>177412.01</v>
      </c>
      <c r="D1982" t="s">
        <v>8402</v>
      </c>
      <c r="E1982" t="s">
        <v>8219</v>
      </c>
      <c r="F1982" t="s">
        <v>8319</v>
      </c>
      <c r="G1982" t="s">
        <v>8349</v>
      </c>
    </row>
    <row r="1983" spans="1:7" x14ac:dyDescent="0.35">
      <c r="A1983">
        <v>7500</v>
      </c>
      <c r="B1983" t="s">
        <v>8404</v>
      </c>
      <c r="C1983">
        <v>381</v>
      </c>
      <c r="D1983" t="s">
        <v>8403</v>
      </c>
      <c r="E1983" t="s">
        <v>8221</v>
      </c>
      <c r="F1983" t="s">
        <v>8338</v>
      </c>
      <c r="G1983" t="s">
        <v>8350</v>
      </c>
    </row>
    <row r="1984" spans="1:7" x14ac:dyDescent="0.35">
      <c r="A1984">
        <v>180000</v>
      </c>
      <c r="B1984" t="s">
        <v>8402</v>
      </c>
      <c r="C1984">
        <v>0</v>
      </c>
      <c r="D1984" t="s">
        <v>8403</v>
      </c>
      <c r="E1984" t="s">
        <v>8221</v>
      </c>
      <c r="F1984" t="s">
        <v>8338</v>
      </c>
      <c r="G1984" t="s">
        <v>8350</v>
      </c>
    </row>
    <row r="1985" spans="1:7" x14ac:dyDescent="0.35">
      <c r="A1985">
        <v>33000</v>
      </c>
      <c r="B1985" t="s">
        <v>8409</v>
      </c>
      <c r="C1985">
        <v>1419</v>
      </c>
      <c r="D1985" t="s">
        <v>8412</v>
      </c>
      <c r="E1985" t="s">
        <v>8221</v>
      </c>
      <c r="F1985" t="s">
        <v>8338</v>
      </c>
      <c r="G1985" t="s">
        <v>8350</v>
      </c>
    </row>
    <row r="1986" spans="1:7" x14ac:dyDescent="0.35">
      <c r="A1986">
        <v>15000</v>
      </c>
      <c r="B1986" t="s">
        <v>8406</v>
      </c>
      <c r="C1986">
        <v>3172</v>
      </c>
      <c r="D1986" t="s">
        <v>8412</v>
      </c>
      <c r="E1986" t="s">
        <v>8221</v>
      </c>
      <c r="F1986" t="s">
        <v>8338</v>
      </c>
      <c r="G1986" t="s">
        <v>8350</v>
      </c>
    </row>
    <row r="1987" spans="1:7" x14ac:dyDescent="0.35">
      <c r="A1987">
        <v>1600</v>
      </c>
      <c r="B1987" t="s">
        <v>8412</v>
      </c>
      <c r="C1987">
        <v>51</v>
      </c>
      <c r="D1987" t="s">
        <v>8403</v>
      </c>
      <c r="E1987" t="s">
        <v>8221</v>
      </c>
      <c r="F1987" t="s">
        <v>8338</v>
      </c>
      <c r="G1987" t="s">
        <v>8350</v>
      </c>
    </row>
    <row r="1988" spans="1:7" x14ac:dyDescent="0.35">
      <c r="A1988">
        <v>2000</v>
      </c>
      <c r="B1988" t="s">
        <v>8412</v>
      </c>
      <c r="C1988">
        <v>1</v>
      </c>
      <c r="D1988" t="s">
        <v>8403</v>
      </c>
      <c r="E1988" t="s">
        <v>8221</v>
      </c>
      <c r="F1988" t="s">
        <v>8338</v>
      </c>
      <c r="G1988" t="s">
        <v>8350</v>
      </c>
    </row>
    <row r="1989" spans="1:7" x14ac:dyDescent="0.35">
      <c r="A1989">
        <v>5500</v>
      </c>
      <c r="B1989" t="s">
        <v>8404</v>
      </c>
      <c r="C1989">
        <v>2336</v>
      </c>
      <c r="D1989" t="s">
        <v>8412</v>
      </c>
      <c r="E1989" t="s">
        <v>8221</v>
      </c>
      <c r="F1989" t="s">
        <v>8338</v>
      </c>
      <c r="G1989" t="s">
        <v>8350</v>
      </c>
    </row>
    <row r="1990" spans="1:7" x14ac:dyDescent="0.35">
      <c r="A1990">
        <v>6000</v>
      </c>
      <c r="B1990" t="s">
        <v>8404</v>
      </c>
      <c r="C1990">
        <v>25</v>
      </c>
      <c r="D1990" t="s">
        <v>8403</v>
      </c>
      <c r="E1990" t="s">
        <v>8221</v>
      </c>
      <c r="F1990" t="s">
        <v>8338</v>
      </c>
      <c r="G1990" t="s">
        <v>8350</v>
      </c>
    </row>
    <row r="1991" spans="1:7" x14ac:dyDescent="0.35">
      <c r="A1991">
        <v>5000</v>
      </c>
      <c r="B1991" t="s">
        <v>8404</v>
      </c>
      <c r="C1991">
        <v>50</v>
      </c>
      <c r="D1991" t="s">
        <v>8403</v>
      </c>
      <c r="E1991" t="s">
        <v>8221</v>
      </c>
      <c r="F1991" t="s">
        <v>8338</v>
      </c>
      <c r="G1991" t="s">
        <v>8350</v>
      </c>
    </row>
    <row r="1992" spans="1:7" x14ac:dyDescent="0.35">
      <c r="A1992">
        <v>3000</v>
      </c>
      <c r="B1992" t="s">
        <v>8412</v>
      </c>
      <c r="C1992">
        <v>509</v>
      </c>
      <c r="D1992" t="s">
        <v>8403</v>
      </c>
      <c r="E1992" t="s">
        <v>8221</v>
      </c>
      <c r="F1992" t="s">
        <v>8338</v>
      </c>
      <c r="G1992" t="s">
        <v>8350</v>
      </c>
    </row>
    <row r="1993" spans="1:7" x14ac:dyDescent="0.35">
      <c r="A1993">
        <v>2000</v>
      </c>
      <c r="B1993" t="s">
        <v>8412</v>
      </c>
      <c r="C1993">
        <v>140</v>
      </c>
      <c r="D1993" t="s">
        <v>8403</v>
      </c>
      <c r="E1993" t="s">
        <v>8221</v>
      </c>
      <c r="F1993" t="s">
        <v>8338</v>
      </c>
      <c r="G1993" t="s">
        <v>8350</v>
      </c>
    </row>
    <row r="1994" spans="1:7" x14ac:dyDescent="0.35">
      <c r="A1994">
        <v>1500</v>
      </c>
      <c r="B1994" t="s">
        <v>8412</v>
      </c>
      <c r="C1994">
        <v>2</v>
      </c>
      <c r="D1994" t="s">
        <v>8403</v>
      </c>
      <c r="E1994" t="s">
        <v>8221</v>
      </c>
      <c r="F1994" t="s">
        <v>8338</v>
      </c>
      <c r="G1994" t="s">
        <v>8350</v>
      </c>
    </row>
    <row r="1995" spans="1:7" x14ac:dyDescent="0.35">
      <c r="A1995">
        <v>2000</v>
      </c>
      <c r="B1995" t="s">
        <v>8412</v>
      </c>
      <c r="C1995">
        <v>0</v>
      </c>
      <c r="D1995" t="s">
        <v>8403</v>
      </c>
      <c r="E1995" t="s">
        <v>8221</v>
      </c>
      <c r="F1995" t="s">
        <v>8338</v>
      </c>
      <c r="G1995" t="s">
        <v>8350</v>
      </c>
    </row>
    <row r="1996" spans="1:7" x14ac:dyDescent="0.35">
      <c r="A1996">
        <v>3200</v>
      </c>
      <c r="B1996" t="s">
        <v>8412</v>
      </c>
      <c r="C1996">
        <v>0</v>
      </c>
      <c r="D1996" t="s">
        <v>8403</v>
      </c>
      <c r="E1996" t="s">
        <v>8221</v>
      </c>
      <c r="F1996" t="s">
        <v>8338</v>
      </c>
      <c r="G1996" t="s">
        <v>8350</v>
      </c>
    </row>
    <row r="1997" spans="1:7" x14ac:dyDescent="0.35">
      <c r="A1997">
        <v>1000</v>
      </c>
      <c r="B1997" t="s">
        <v>8412</v>
      </c>
      <c r="C1997">
        <v>78</v>
      </c>
      <c r="D1997" t="s">
        <v>8403</v>
      </c>
      <c r="E1997" t="s">
        <v>8221</v>
      </c>
      <c r="F1997" t="s">
        <v>8338</v>
      </c>
      <c r="G1997" t="s">
        <v>8350</v>
      </c>
    </row>
    <row r="1998" spans="1:7" x14ac:dyDescent="0.35">
      <c r="A1998">
        <v>133800</v>
      </c>
      <c r="B1998" t="s">
        <v>8402</v>
      </c>
      <c r="C1998">
        <v>0</v>
      </c>
      <c r="D1998" t="s">
        <v>8403</v>
      </c>
      <c r="E1998" t="s">
        <v>8221</v>
      </c>
      <c r="F1998" t="s">
        <v>8338</v>
      </c>
      <c r="G1998" t="s">
        <v>8350</v>
      </c>
    </row>
    <row r="1999" spans="1:7" x14ac:dyDescent="0.35">
      <c r="A1999">
        <v>6500</v>
      </c>
      <c r="B1999" t="s">
        <v>8404</v>
      </c>
      <c r="C1999">
        <v>0</v>
      </c>
      <c r="D1999" t="s">
        <v>8403</v>
      </c>
      <c r="E1999" t="s">
        <v>8221</v>
      </c>
      <c r="F1999" t="s">
        <v>8338</v>
      </c>
      <c r="G1999" t="s">
        <v>8350</v>
      </c>
    </row>
    <row r="2000" spans="1:7" x14ac:dyDescent="0.35">
      <c r="A2000">
        <v>2500</v>
      </c>
      <c r="B2000" t="s">
        <v>8412</v>
      </c>
      <c r="C2000">
        <v>655</v>
      </c>
      <c r="D2000" t="s">
        <v>8403</v>
      </c>
      <c r="E2000" t="s">
        <v>8221</v>
      </c>
      <c r="F2000" t="s">
        <v>8338</v>
      </c>
      <c r="G2000" t="s">
        <v>8350</v>
      </c>
    </row>
    <row r="2001" spans="1:7" x14ac:dyDescent="0.35">
      <c r="A2001">
        <v>31000</v>
      </c>
      <c r="B2001" t="s">
        <v>8409</v>
      </c>
      <c r="C2001">
        <v>236</v>
      </c>
      <c r="D2001" t="s">
        <v>8403</v>
      </c>
      <c r="E2001" t="s">
        <v>8221</v>
      </c>
      <c r="F2001" t="s">
        <v>8338</v>
      </c>
      <c r="G2001" t="s">
        <v>8350</v>
      </c>
    </row>
    <row r="2002" spans="1:7" x14ac:dyDescent="0.35">
      <c r="A2002">
        <v>5000</v>
      </c>
      <c r="B2002" t="s">
        <v>8404</v>
      </c>
      <c r="C2002">
        <v>625</v>
      </c>
      <c r="D2002" t="s">
        <v>8403</v>
      </c>
      <c r="E2002" t="s">
        <v>8221</v>
      </c>
      <c r="F2002" t="s">
        <v>8338</v>
      </c>
      <c r="G2002" t="s">
        <v>8350</v>
      </c>
    </row>
    <row r="2003" spans="1:7" x14ac:dyDescent="0.35">
      <c r="A2003">
        <v>55000</v>
      </c>
      <c r="B2003" t="s">
        <v>8402</v>
      </c>
      <c r="C2003">
        <v>210171</v>
      </c>
      <c r="D2003" t="s">
        <v>8402</v>
      </c>
      <c r="E2003" t="s">
        <v>8219</v>
      </c>
      <c r="F2003" t="s">
        <v>8319</v>
      </c>
      <c r="G2003" t="s">
        <v>8349</v>
      </c>
    </row>
    <row r="2004" spans="1:7" x14ac:dyDescent="0.35">
      <c r="A2004">
        <v>50000</v>
      </c>
      <c r="B2004" t="s">
        <v>8402</v>
      </c>
      <c r="C2004">
        <v>108397.11</v>
      </c>
      <c r="D2004" t="s">
        <v>8402</v>
      </c>
      <c r="E2004" t="s">
        <v>8219</v>
      </c>
      <c r="F2004" t="s">
        <v>8319</v>
      </c>
      <c r="G2004" t="s">
        <v>8349</v>
      </c>
    </row>
    <row r="2005" spans="1:7" x14ac:dyDescent="0.35">
      <c r="A2005">
        <v>500</v>
      </c>
      <c r="B2005" t="s">
        <v>8403</v>
      </c>
      <c r="C2005">
        <v>1560</v>
      </c>
      <c r="D2005" t="s">
        <v>8412</v>
      </c>
      <c r="E2005" t="s">
        <v>8219</v>
      </c>
      <c r="F2005" t="s">
        <v>8319</v>
      </c>
      <c r="G2005" t="s">
        <v>8349</v>
      </c>
    </row>
    <row r="2006" spans="1:7" x14ac:dyDescent="0.35">
      <c r="A2006">
        <v>50000</v>
      </c>
      <c r="B2006" t="s">
        <v>8402</v>
      </c>
      <c r="C2006">
        <v>117210.24000000001</v>
      </c>
      <c r="D2006" t="s">
        <v>8402</v>
      </c>
      <c r="E2006" t="s">
        <v>8219</v>
      </c>
      <c r="F2006" t="s">
        <v>8319</v>
      </c>
      <c r="G2006" t="s">
        <v>8349</v>
      </c>
    </row>
    <row r="2007" spans="1:7" x14ac:dyDescent="0.35">
      <c r="A2007">
        <v>30000</v>
      </c>
      <c r="B2007" t="s">
        <v>8409</v>
      </c>
      <c r="C2007">
        <v>37104.03</v>
      </c>
      <c r="D2007" t="s">
        <v>8410</v>
      </c>
      <c r="E2007" t="s">
        <v>8219</v>
      </c>
      <c r="F2007" t="s">
        <v>8319</v>
      </c>
      <c r="G2007" t="s">
        <v>8349</v>
      </c>
    </row>
    <row r="2008" spans="1:7" x14ac:dyDescent="0.35">
      <c r="A2008">
        <v>50000</v>
      </c>
      <c r="B2008" t="s">
        <v>8402</v>
      </c>
      <c r="C2008">
        <v>123920</v>
      </c>
      <c r="D2008" t="s">
        <v>8402</v>
      </c>
      <c r="E2008" t="s">
        <v>8219</v>
      </c>
      <c r="F2008" t="s">
        <v>8319</v>
      </c>
      <c r="G2008" t="s">
        <v>8349</v>
      </c>
    </row>
    <row r="2009" spans="1:7" x14ac:dyDescent="0.35">
      <c r="A2009">
        <v>10000</v>
      </c>
      <c r="B2009" t="s">
        <v>8405</v>
      </c>
      <c r="C2009">
        <v>11570.92</v>
      </c>
      <c r="D2009" t="s">
        <v>8405</v>
      </c>
      <c r="E2009" t="s">
        <v>8219</v>
      </c>
      <c r="F2009" t="s">
        <v>8319</v>
      </c>
      <c r="G2009" t="s">
        <v>8349</v>
      </c>
    </row>
    <row r="2010" spans="1:7" x14ac:dyDescent="0.35">
      <c r="A2010">
        <v>1570.79</v>
      </c>
      <c r="B2010" t="s">
        <v>8412</v>
      </c>
      <c r="C2010">
        <v>1839</v>
      </c>
      <c r="D2010" t="s">
        <v>8412</v>
      </c>
      <c r="E2010" t="s">
        <v>8219</v>
      </c>
      <c r="F2010" t="s">
        <v>8319</v>
      </c>
      <c r="G2010" t="s">
        <v>8349</v>
      </c>
    </row>
    <row r="2011" spans="1:7" x14ac:dyDescent="0.35">
      <c r="A2011">
        <v>50000</v>
      </c>
      <c r="B2011" t="s">
        <v>8402</v>
      </c>
      <c r="C2011">
        <v>152579</v>
      </c>
      <c r="D2011" t="s">
        <v>8402</v>
      </c>
      <c r="E2011" t="s">
        <v>8219</v>
      </c>
      <c r="F2011" t="s">
        <v>8319</v>
      </c>
      <c r="G2011" t="s">
        <v>8349</v>
      </c>
    </row>
    <row r="2012" spans="1:7" x14ac:dyDescent="0.35">
      <c r="A2012">
        <v>30000</v>
      </c>
      <c r="B2012" t="s">
        <v>8409</v>
      </c>
      <c r="C2012">
        <v>96015.9</v>
      </c>
      <c r="D2012" t="s">
        <v>8402</v>
      </c>
      <c r="E2012" t="s">
        <v>8219</v>
      </c>
      <c r="F2012" t="s">
        <v>8319</v>
      </c>
      <c r="G2012" t="s">
        <v>8349</v>
      </c>
    </row>
    <row r="2013" spans="1:7" x14ac:dyDescent="0.35">
      <c r="A2013">
        <v>50000</v>
      </c>
      <c r="B2013" t="s">
        <v>8402</v>
      </c>
      <c r="C2013">
        <v>409782</v>
      </c>
      <c r="D2013" t="s">
        <v>8402</v>
      </c>
      <c r="E2013" t="s">
        <v>8219</v>
      </c>
      <c r="F2013" t="s">
        <v>8319</v>
      </c>
      <c r="G2013" t="s">
        <v>8349</v>
      </c>
    </row>
    <row r="2014" spans="1:7" x14ac:dyDescent="0.35">
      <c r="A2014">
        <v>5000</v>
      </c>
      <c r="B2014" t="s">
        <v>8404</v>
      </c>
      <c r="C2014">
        <v>11745</v>
      </c>
      <c r="D2014" t="s">
        <v>8405</v>
      </c>
      <c r="E2014" t="s">
        <v>8219</v>
      </c>
      <c r="F2014" t="s">
        <v>8319</v>
      </c>
      <c r="G2014" t="s">
        <v>8349</v>
      </c>
    </row>
    <row r="2015" spans="1:7" x14ac:dyDescent="0.35">
      <c r="A2015">
        <v>160000</v>
      </c>
      <c r="B2015" t="s">
        <v>8402</v>
      </c>
      <c r="C2015">
        <v>791862</v>
      </c>
      <c r="D2015" t="s">
        <v>8402</v>
      </c>
      <c r="E2015" t="s">
        <v>8219</v>
      </c>
      <c r="F2015" t="s">
        <v>8319</v>
      </c>
      <c r="G2015" t="s">
        <v>8349</v>
      </c>
    </row>
    <row r="2016" spans="1:7" x14ac:dyDescent="0.35">
      <c r="A2016">
        <v>30000</v>
      </c>
      <c r="B2016" t="s">
        <v>8409</v>
      </c>
      <c r="C2016">
        <v>2344134.67</v>
      </c>
      <c r="D2016" t="s">
        <v>8402</v>
      </c>
      <c r="E2016" t="s">
        <v>8219</v>
      </c>
      <c r="F2016" t="s">
        <v>8319</v>
      </c>
      <c r="G2016" t="s">
        <v>8349</v>
      </c>
    </row>
    <row r="2017" spans="1:7" x14ac:dyDescent="0.35">
      <c r="A2017">
        <v>7200</v>
      </c>
      <c r="B2017" t="s">
        <v>8404</v>
      </c>
      <c r="C2017">
        <v>8136.01</v>
      </c>
      <c r="D2017" t="s">
        <v>8404</v>
      </c>
      <c r="E2017" t="s">
        <v>8219</v>
      </c>
      <c r="F2017" t="s">
        <v>8319</v>
      </c>
      <c r="G2017" t="s">
        <v>8349</v>
      </c>
    </row>
    <row r="2018" spans="1:7" x14ac:dyDescent="0.35">
      <c r="A2018">
        <v>10000</v>
      </c>
      <c r="B2018" t="s">
        <v>8405</v>
      </c>
      <c r="C2018">
        <v>92154.22</v>
      </c>
      <c r="D2018" t="s">
        <v>8402</v>
      </c>
      <c r="E2018" t="s">
        <v>8219</v>
      </c>
      <c r="F2018" t="s">
        <v>8319</v>
      </c>
      <c r="G2018" t="s">
        <v>8349</v>
      </c>
    </row>
    <row r="2019" spans="1:7" x14ac:dyDescent="0.35">
      <c r="A2019">
        <v>25000</v>
      </c>
      <c r="B2019" t="s">
        <v>8408</v>
      </c>
      <c r="C2019">
        <v>31275.599999999999</v>
      </c>
      <c r="D2019" t="s">
        <v>8409</v>
      </c>
      <c r="E2019" t="s">
        <v>8219</v>
      </c>
      <c r="F2019" t="s">
        <v>8319</v>
      </c>
      <c r="G2019" t="s">
        <v>8349</v>
      </c>
    </row>
    <row r="2020" spans="1:7" x14ac:dyDescent="0.35">
      <c r="A2020">
        <v>65000</v>
      </c>
      <c r="B2020" t="s">
        <v>8402</v>
      </c>
      <c r="C2020">
        <v>66458.23</v>
      </c>
      <c r="D2020" t="s">
        <v>8402</v>
      </c>
      <c r="E2020" t="s">
        <v>8219</v>
      </c>
      <c r="F2020" t="s">
        <v>8319</v>
      </c>
      <c r="G2020" t="s">
        <v>8349</v>
      </c>
    </row>
    <row r="2021" spans="1:7" x14ac:dyDescent="0.35">
      <c r="A2021">
        <v>40000</v>
      </c>
      <c r="B2021" t="s">
        <v>8411</v>
      </c>
      <c r="C2021">
        <v>193963.9</v>
      </c>
      <c r="D2021" t="s">
        <v>8402</v>
      </c>
      <c r="E2021" t="s">
        <v>8219</v>
      </c>
      <c r="F2021" t="s">
        <v>8319</v>
      </c>
      <c r="G2021" t="s">
        <v>8349</v>
      </c>
    </row>
    <row r="2022" spans="1:7" x14ac:dyDescent="0.35">
      <c r="A2022">
        <v>1500</v>
      </c>
      <c r="B2022" t="s">
        <v>8412</v>
      </c>
      <c r="C2022">
        <v>2885</v>
      </c>
      <c r="D2022" t="s">
        <v>8412</v>
      </c>
      <c r="E2022" t="s">
        <v>8219</v>
      </c>
      <c r="F2022" t="s">
        <v>8319</v>
      </c>
      <c r="G2022" t="s">
        <v>8349</v>
      </c>
    </row>
    <row r="2023" spans="1:7" x14ac:dyDescent="0.35">
      <c r="A2023">
        <v>5000</v>
      </c>
      <c r="B2023" t="s">
        <v>8404</v>
      </c>
      <c r="C2023">
        <v>14055</v>
      </c>
      <c r="D2023" t="s">
        <v>8405</v>
      </c>
      <c r="E2023" t="s">
        <v>8219</v>
      </c>
      <c r="F2023" t="s">
        <v>8319</v>
      </c>
      <c r="G2023" t="s">
        <v>8349</v>
      </c>
    </row>
    <row r="2024" spans="1:7" x14ac:dyDescent="0.35">
      <c r="A2024">
        <v>100000</v>
      </c>
      <c r="B2024" t="s">
        <v>8402</v>
      </c>
      <c r="C2024">
        <v>125137</v>
      </c>
      <c r="D2024" t="s">
        <v>8402</v>
      </c>
      <c r="E2024" t="s">
        <v>8219</v>
      </c>
      <c r="F2024" t="s">
        <v>8319</v>
      </c>
      <c r="G2024" t="s">
        <v>8349</v>
      </c>
    </row>
    <row r="2025" spans="1:7" x14ac:dyDescent="0.35">
      <c r="A2025">
        <v>100000</v>
      </c>
      <c r="B2025" t="s">
        <v>8402</v>
      </c>
      <c r="C2025">
        <v>161459</v>
      </c>
      <c r="D2025" t="s">
        <v>8402</v>
      </c>
      <c r="E2025" t="s">
        <v>8219</v>
      </c>
      <c r="F2025" t="s">
        <v>8319</v>
      </c>
      <c r="G2025" t="s">
        <v>8349</v>
      </c>
    </row>
    <row r="2026" spans="1:7" x14ac:dyDescent="0.35">
      <c r="A2026">
        <v>4000</v>
      </c>
      <c r="B2026" t="s">
        <v>8412</v>
      </c>
      <c r="C2026">
        <v>23414</v>
      </c>
      <c r="D2026" t="s">
        <v>8407</v>
      </c>
      <c r="E2026" t="s">
        <v>8219</v>
      </c>
      <c r="F2026" t="s">
        <v>8319</v>
      </c>
      <c r="G2026" t="s">
        <v>8349</v>
      </c>
    </row>
    <row r="2027" spans="1:7" x14ac:dyDescent="0.35">
      <c r="A2027">
        <v>80000</v>
      </c>
      <c r="B2027" t="s">
        <v>8402</v>
      </c>
      <c r="C2027">
        <v>160920</v>
      </c>
      <c r="D2027" t="s">
        <v>8402</v>
      </c>
      <c r="E2027" t="s">
        <v>8219</v>
      </c>
      <c r="F2027" t="s">
        <v>8319</v>
      </c>
      <c r="G2027" t="s">
        <v>8349</v>
      </c>
    </row>
    <row r="2028" spans="1:7" x14ac:dyDescent="0.35">
      <c r="A2028">
        <v>25000</v>
      </c>
      <c r="B2028" t="s">
        <v>8408</v>
      </c>
      <c r="C2028">
        <v>33370.769999999997</v>
      </c>
      <c r="D2028" t="s">
        <v>8409</v>
      </c>
      <c r="E2028" t="s">
        <v>8219</v>
      </c>
      <c r="F2028" t="s">
        <v>8319</v>
      </c>
      <c r="G2028" t="s">
        <v>8349</v>
      </c>
    </row>
    <row r="2029" spans="1:7" x14ac:dyDescent="0.35">
      <c r="A2029">
        <v>100000</v>
      </c>
      <c r="B2029" t="s">
        <v>8402</v>
      </c>
      <c r="C2029">
        <v>120249</v>
      </c>
      <c r="D2029" t="s">
        <v>8402</v>
      </c>
      <c r="E2029" t="s">
        <v>8219</v>
      </c>
      <c r="F2029" t="s">
        <v>8319</v>
      </c>
      <c r="G2029" t="s">
        <v>8349</v>
      </c>
    </row>
    <row r="2030" spans="1:7" x14ac:dyDescent="0.35">
      <c r="A2030">
        <v>3000</v>
      </c>
      <c r="B2030" t="s">
        <v>8412</v>
      </c>
      <c r="C2030">
        <v>3785</v>
      </c>
      <c r="D2030" t="s">
        <v>8412</v>
      </c>
      <c r="E2030" t="s">
        <v>8219</v>
      </c>
      <c r="F2030" t="s">
        <v>8319</v>
      </c>
      <c r="G2030" t="s">
        <v>8349</v>
      </c>
    </row>
    <row r="2031" spans="1:7" x14ac:dyDescent="0.35">
      <c r="A2031">
        <v>2500</v>
      </c>
      <c r="B2031" t="s">
        <v>8412</v>
      </c>
      <c r="C2031">
        <v>9030</v>
      </c>
      <c r="D2031" t="s">
        <v>8404</v>
      </c>
      <c r="E2031" t="s">
        <v>8219</v>
      </c>
      <c r="F2031" t="s">
        <v>8319</v>
      </c>
      <c r="G2031" t="s">
        <v>8349</v>
      </c>
    </row>
    <row r="2032" spans="1:7" x14ac:dyDescent="0.35">
      <c r="A2032">
        <v>32768</v>
      </c>
      <c r="B2032" t="s">
        <v>8409</v>
      </c>
      <c r="C2032">
        <v>74134</v>
      </c>
      <c r="D2032" t="s">
        <v>8402</v>
      </c>
      <c r="E2032" t="s">
        <v>8219</v>
      </c>
      <c r="F2032" t="s">
        <v>8319</v>
      </c>
      <c r="G2032" t="s">
        <v>8349</v>
      </c>
    </row>
    <row r="2033" spans="1:7" x14ac:dyDescent="0.35">
      <c r="A2033">
        <v>50000</v>
      </c>
      <c r="B2033" t="s">
        <v>8402</v>
      </c>
      <c r="C2033">
        <v>60175</v>
      </c>
      <c r="D2033" t="s">
        <v>8402</v>
      </c>
      <c r="E2033" t="s">
        <v>8219</v>
      </c>
      <c r="F2033" t="s">
        <v>8319</v>
      </c>
      <c r="G2033" t="s">
        <v>8349</v>
      </c>
    </row>
    <row r="2034" spans="1:7" x14ac:dyDescent="0.35">
      <c r="A2034">
        <v>25000</v>
      </c>
      <c r="B2034" t="s">
        <v>8408</v>
      </c>
      <c r="C2034">
        <v>76047</v>
      </c>
      <c r="D2034" t="s">
        <v>8402</v>
      </c>
      <c r="E2034" t="s">
        <v>8219</v>
      </c>
      <c r="F2034" t="s">
        <v>8319</v>
      </c>
      <c r="G2034" t="s">
        <v>8349</v>
      </c>
    </row>
    <row r="2035" spans="1:7" x14ac:dyDescent="0.35">
      <c r="A2035">
        <v>25000</v>
      </c>
      <c r="B2035" t="s">
        <v>8408</v>
      </c>
      <c r="C2035">
        <v>44669</v>
      </c>
      <c r="D2035" t="s">
        <v>8411</v>
      </c>
      <c r="E2035" t="s">
        <v>8219</v>
      </c>
      <c r="F2035" t="s">
        <v>8319</v>
      </c>
      <c r="G2035" t="s">
        <v>8349</v>
      </c>
    </row>
    <row r="2036" spans="1:7" x14ac:dyDescent="0.35">
      <c r="A2036">
        <v>78000</v>
      </c>
      <c r="B2036" t="s">
        <v>8402</v>
      </c>
      <c r="C2036">
        <v>301719.59000000003</v>
      </c>
      <c r="D2036" t="s">
        <v>8402</v>
      </c>
      <c r="E2036" t="s">
        <v>8219</v>
      </c>
      <c r="F2036" t="s">
        <v>8319</v>
      </c>
      <c r="G2036" t="s">
        <v>8349</v>
      </c>
    </row>
    <row r="2037" spans="1:7" x14ac:dyDescent="0.35">
      <c r="A2037">
        <v>80000</v>
      </c>
      <c r="B2037" t="s">
        <v>8402</v>
      </c>
      <c r="C2037">
        <v>168829.14</v>
      </c>
      <c r="D2037" t="s">
        <v>8402</v>
      </c>
      <c r="E2037" t="s">
        <v>8219</v>
      </c>
      <c r="F2037" t="s">
        <v>8319</v>
      </c>
      <c r="G2037" t="s">
        <v>8349</v>
      </c>
    </row>
    <row r="2038" spans="1:7" x14ac:dyDescent="0.35">
      <c r="A2038">
        <v>30000</v>
      </c>
      <c r="B2038" t="s">
        <v>8409</v>
      </c>
      <c r="C2038">
        <v>39500.5</v>
      </c>
      <c r="D2038" t="s">
        <v>8410</v>
      </c>
      <c r="E2038" t="s">
        <v>8219</v>
      </c>
      <c r="F2038" t="s">
        <v>8319</v>
      </c>
      <c r="G2038" t="s">
        <v>8349</v>
      </c>
    </row>
    <row r="2039" spans="1:7" x14ac:dyDescent="0.35">
      <c r="A2039">
        <v>10000</v>
      </c>
      <c r="B2039" t="s">
        <v>8405</v>
      </c>
      <c r="C2039">
        <v>30047.64</v>
      </c>
      <c r="D2039" t="s">
        <v>8409</v>
      </c>
      <c r="E2039" t="s">
        <v>8219</v>
      </c>
      <c r="F2039" t="s">
        <v>8319</v>
      </c>
      <c r="G2039" t="s">
        <v>8349</v>
      </c>
    </row>
    <row r="2040" spans="1:7" x14ac:dyDescent="0.35">
      <c r="A2040">
        <v>8000</v>
      </c>
      <c r="B2040" t="s">
        <v>8404</v>
      </c>
      <c r="C2040">
        <v>33641</v>
      </c>
      <c r="D2040" t="s">
        <v>8409</v>
      </c>
      <c r="E2040" t="s">
        <v>8219</v>
      </c>
      <c r="F2040" t="s">
        <v>8319</v>
      </c>
      <c r="G2040" t="s">
        <v>8349</v>
      </c>
    </row>
    <row r="2041" spans="1:7" x14ac:dyDescent="0.35">
      <c r="A2041">
        <v>125000</v>
      </c>
      <c r="B2041" t="s">
        <v>8402</v>
      </c>
      <c r="C2041">
        <v>170271</v>
      </c>
      <c r="D2041" t="s">
        <v>8402</v>
      </c>
      <c r="E2041" t="s">
        <v>8219</v>
      </c>
      <c r="F2041" t="s">
        <v>8319</v>
      </c>
      <c r="G2041" t="s">
        <v>8349</v>
      </c>
    </row>
    <row r="2042" spans="1:7" x14ac:dyDescent="0.35">
      <c r="A2042">
        <v>3000</v>
      </c>
      <c r="B2042" t="s">
        <v>8412</v>
      </c>
      <c r="C2042">
        <v>7445.14</v>
      </c>
      <c r="D2042" t="s">
        <v>8404</v>
      </c>
      <c r="E2042" t="s">
        <v>8219</v>
      </c>
      <c r="F2042" t="s">
        <v>8319</v>
      </c>
      <c r="G2042" t="s">
        <v>8349</v>
      </c>
    </row>
    <row r="2043" spans="1:7" x14ac:dyDescent="0.35">
      <c r="A2043">
        <v>9500</v>
      </c>
      <c r="B2043" t="s">
        <v>8404</v>
      </c>
      <c r="C2043">
        <v>17277</v>
      </c>
      <c r="D2043" t="s">
        <v>8406</v>
      </c>
      <c r="E2043" t="s">
        <v>8219</v>
      </c>
      <c r="F2043" t="s">
        <v>8319</v>
      </c>
      <c r="G2043" t="s">
        <v>8349</v>
      </c>
    </row>
    <row r="2044" spans="1:7" x14ac:dyDescent="0.35">
      <c r="A2044">
        <v>10000</v>
      </c>
      <c r="B2044" t="s">
        <v>8405</v>
      </c>
      <c r="C2044">
        <v>12353</v>
      </c>
      <c r="D2044" t="s">
        <v>8405</v>
      </c>
      <c r="E2044" t="s">
        <v>8219</v>
      </c>
      <c r="F2044" t="s">
        <v>8319</v>
      </c>
      <c r="G2044" t="s">
        <v>8349</v>
      </c>
    </row>
    <row r="2045" spans="1:7" x14ac:dyDescent="0.35">
      <c r="A2045">
        <v>1385</v>
      </c>
      <c r="B2045" t="s">
        <v>8412</v>
      </c>
      <c r="C2045">
        <v>7011</v>
      </c>
      <c r="D2045" t="s">
        <v>8404</v>
      </c>
      <c r="E2045" t="s">
        <v>8219</v>
      </c>
      <c r="F2045" t="s">
        <v>8319</v>
      </c>
      <c r="G2045" t="s">
        <v>8349</v>
      </c>
    </row>
    <row r="2046" spans="1:7" x14ac:dyDescent="0.35">
      <c r="A2046">
        <v>15000</v>
      </c>
      <c r="B2046" t="s">
        <v>8406</v>
      </c>
      <c r="C2046">
        <v>16232</v>
      </c>
      <c r="D2046" t="s">
        <v>8406</v>
      </c>
      <c r="E2046" t="s">
        <v>8219</v>
      </c>
      <c r="F2046" t="s">
        <v>8319</v>
      </c>
      <c r="G2046" t="s">
        <v>8349</v>
      </c>
    </row>
    <row r="2047" spans="1:7" x14ac:dyDescent="0.35">
      <c r="A2047">
        <v>4900</v>
      </c>
      <c r="B2047" t="s">
        <v>8412</v>
      </c>
      <c r="C2047">
        <v>40140.01</v>
      </c>
      <c r="D2047" t="s">
        <v>8411</v>
      </c>
      <c r="E2047" t="s">
        <v>8219</v>
      </c>
      <c r="F2047" t="s">
        <v>8319</v>
      </c>
      <c r="G2047" t="s">
        <v>8349</v>
      </c>
    </row>
    <row r="2048" spans="1:7" x14ac:dyDescent="0.35">
      <c r="A2048">
        <v>10000</v>
      </c>
      <c r="B2048" t="s">
        <v>8405</v>
      </c>
      <c r="C2048">
        <v>12110</v>
      </c>
      <c r="D2048" t="s">
        <v>8405</v>
      </c>
      <c r="E2048" t="s">
        <v>8219</v>
      </c>
      <c r="F2048" t="s">
        <v>8319</v>
      </c>
      <c r="G2048" t="s">
        <v>8349</v>
      </c>
    </row>
    <row r="2049" spans="1:7" x14ac:dyDescent="0.35">
      <c r="A2049">
        <v>98000</v>
      </c>
      <c r="B2049" t="s">
        <v>8402</v>
      </c>
      <c r="C2049">
        <v>100939</v>
      </c>
      <c r="D2049" t="s">
        <v>8402</v>
      </c>
      <c r="E2049" t="s">
        <v>8219</v>
      </c>
      <c r="F2049" t="s">
        <v>8319</v>
      </c>
      <c r="G2049" t="s">
        <v>8349</v>
      </c>
    </row>
    <row r="2050" spans="1:7" x14ac:dyDescent="0.35">
      <c r="A2050">
        <v>85000</v>
      </c>
      <c r="B2050" t="s">
        <v>8402</v>
      </c>
      <c r="C2050">
        <v>126082.45</v>
      </c>
      <c r="D2050" t="s">
        <v>8402</v>
      </c>
      <c r="E2050" t="s">
        <v>8219</v>
      </c>
      <c r="F2050" t="s">
        <v>8319</v>
      </c>
      <c r="G2050" t="s">
        <v>8349</v>
      </c>
    </row>
    <row r="2051" spans="1:7" x14ac:dyDescent="0.35">
      <c r="A2051">
        <v>50000</v>
      </c>
      <c r="B2051" t="s">
        <v>8402</v>
      </c>
      <c r="C2051">
        <v>60095.35</v>
      </c>
      <c r="D2051" t="s">
        <v>8402</v>
      </c>
      <c r="E2051" t="s">
        <v>8219</v>
      </c>
      <c r="F2051" t="s">
        <v>8319</v>
      </c>
      <c r="G2051" t="s">
        <v>8349</v>
      </c>
    </row>
    <row r="2052" spans="1:7" x14ac:dyDescent="0.35">
      <c r="A2052">
        <v>10000</v>
      </c>
      <c r="B2052" t="s">
        <v>8405</v>
      </c>
      <c r="C2052">
        <v>47327</v>
      </c>
      <c r="D2052" t="s">
        <v>8413</v>
      </c>
      <c r="E2052" t="s">
        <v>8219</v>
      </c>
      <c r="F2052" t="s">
        <v>8319</v>
      </c>
      <c r="G2052" t="s">
        <v>8349</v>
      </c>
    </row>
    <row r="2053" spans="1:7" x14ac:dyDescent="0.35">
      <c r="A2053">
        <v>8000</v>
      </c>
      <c r="B2053" t="s">
        <v>8404</v>
      </c>
      <c r="C2053">
        <v>10429</v>
      </c>
      <c r="D2053" t="s">
        <v>8405</v>
      </c>
      <c r="E2053" t="s">
        <v>8219</v>
      </c>
      <c r="F2053" t="s">
        <v>8319</v>
      </c>
      <c r="G2053" t="s">
        <v>8349</v>
      </c>
    </row>
    <row r="2054" spans="1:7" x14ac:dyDescent="0.35">
      <c r="A2054">
        <v>50000</v>
      </c>
      <c r="B2054" t="s">
        <v>8402</v>
      </c>
      <c r="C2054">
        <v>176524</v>
      </c>
      <c r="D2054" t="s">
        <v>8402</v>
      </c>
      <c r="E2054" t="s">
        <v>8219</v>
      </c>
      <c r="F2054" t="s">
        <v>8319</v>
      </c>
      <c r="G2054" t="s">
        <v>8349</v>
      </c>
    </row>
    <row r="2055" spans="1:7" x14ac:dyDescent="0.35">
      <c r="A2055">
        <v>5000</v>
      </c>
      <c r="B2055" t="s">
        <v>8404</v>
      </c>
      <c r="C2055">
        <v>5051</v>
      </c>
      <c r="D2055" t="s">
        <v>8404</v>
      </c>
      <c r="E2055" t="s">
        <v>8219</v>
      </c>
      <c r="F2055" t="s">
        <v>8319</v>
      </c>
      <c r="G2055" t="s">
        <v>8349</v>
      </c>
    </row>
    <row r="2056" spans="1:7" x14ac:dyDescent="0.35">
      <c r="A2056">
        <v>35000</v>
      </c>
      <c r="B2056" t="s">
        <v>8410</v>
      </c>
      <c r="C2056">
        <v>39757</v>
      </c>
      <c r="D2056" t="s">
        <v>8410</v>
      </c>
      <c r="E2056" t="s">
        <v>8219</v>
      </c>
      <c r="F2056" t="s">
        <v>8319</v>
      </c>
      <c r="G2056" t="s">
        <v>8349</v>
      </c>
    </row>
    <row r="2057" spans="1:7" x14ac:dyDescent="0.35">
      <c r="A2057">
        <v>6000</v>
      </c>
      <c r="B2057" t="s">
        <v>8404</v>
      </c>
      <c r="C2057">
        <v>10045</v>
      </c>
      <c r="D2057" t="s">
        <v>8405</v>
      </c>
      <c r="E2057" t="s">
        <v>8219</v>
      </c>
      <c r="F2057" t="s">
        <v>8319</v>
      </c>
      <c r="G2057" t="s">
        <v>8349</v>
      </c>
    </row>
    <row r="2058" spans="1:7" x14ac:dyDescent="0.35">
      <c r="A2058">
        <v>50000</v>
      </c>
      <c r="B2058" t="s">
        <v>8402</v>
      </c>
      <c r="C2058">
        <v>76726</v>
      </c>
      <c r="D2058" t="s">
        <v>8402</v>
      </c>
      <c r="E2058" t="s">
        <v>8219</v>
      </c>
      <c r="F2058" t="s">
        <v>8319</v>
      </c>
      <c r="G2058" t="s">
        <v>8349</v>
      </c>
    </row>
    <row r="2059" spans="1:7" x14ac:dyDescent="0.35">
      <c r="A2059">
        <v>15000</v>
      </c>
      <c r="B2059" t="s">
        <v>8406</v>
      </c>
      <c r="C2059">
        <v>30334.83</v>
      </c>
      <c r="D2059" t="s">
        <v>8409</v>
      </c>
      <c r="E2059" t="s">
        <v>8219</v>
      </c>
      <c r="F2059" t="s">
        <v>8319</v>
      </c>
      <c r="G2059" t="s">
        <v>8349</v>
      </c>
    </row>
    <row r="2060" spans="1:7" x14ac:dyDescent="0.35">
      <c r="A2060">
        <v>2560</v>
      </c>
      <c r="B2060" t="s">
        <v>8412</v>
      </c>
      <c r="C2060">
        <v>4308</v>
      </c>
      <c r="D2060" t="s">
        <v>8412</v>
      </c>
      <c r="E2060" t="s">
        <v>8219</v>
      </c>
      <c r="F2060" t="s">
        <v>8319</v>
      </c>
      <c r="G2060" t="s">
        <v>8349</v>
      </c>
    </row>
    <row r="2061" spans="1:7" x14ac:dyDescent="0.35">
      <c r="A2061">
        <v>30000</v>
      </c>
      <c r="B2061" t="s">
        <v>8409</v>
      </c>
      <c r="C2061">
        <v>43037</v>
      </c>
      <c r="D2061" t="s">
        <v>8411</v>
      </c>
      <c r="E2061" t="s">
        <v>8219</v>
      </c>
      <c r="F2061" t="s">
        <v>8319</v>
      </c>
      <c r="G2061" t="s">
        <v>8349</v>
      </c>
    </row>
    <row r="2062" spans="1:7" x14ac:dyDescent="0.35">
      <c r="A2062">
        <v>25000</v>
      </c>
      <c r="B2062" t="s">
        <v>8408</v>
      </c>
      <c r="C2062">
        <v>49100</v>
      </c>
      <c r="D2062" t="s">
        <v>8413</v>
      </c>
      <c r="E2062" t="s">
        <v>8219</v>
      </c>
      <c r="F2062" t="s">
        <v>8319</v>
      </c>
      <c r="G2062" t="s">
        <v>8349</v>
      </c>
    </row>
    <row r="2063" spans="1:7" x14ac:dyDescent="0.35">
      <c r="A2063">
        <v>5000</v>
      </c>
      <c r="B2063" t="s">
        <v>8404</v>
      </c>
      <c r="C2063">
        <v>5396</v>
      </c>
      <c r="D2063" t="s">
        <v>8404</v>
      </c>
      <c r="E2063" t="s">
        <v>8219</v>
      </c>
      <c r="F2063" t="s">
        <v>8319</v>
      </c>
      <c r="G2063" t="s">
        <v>8349</v>
      </c>
    </row>
    <row r="2064" spans="1:7" x14ac:dyDescent="0.35">
      <c r="A2064">
        <v>100000</v>
      </c>
      <c r="B2064" t="s">
        <v>8402</v>
      </c>
      <c r="C2064">
        <v>114977</v>
      </c>
      <c r="D2064" t="s">
        <v>8402</v>
      </c>
      <c r="E2064" t="s">
        <v>8219</v>
      </c>
      <c r="F2064" t="s">
        <v>8319</v>
      </c>
      <c r="G2064" t="s">
        <v>8349</v>
      </c>
    </row>
    <row r="2065" spans="1:7" x14ac:dyDescent="0.35">
      <c r="A2065">
        <v>4000</v>
      </c>
      <c r="B2065" t="s">
        <v>8412</v>
      </c>
      <c r="C2065">
        <v>5922</v>
      </c>
      <c r="D2065" t="s">
        <v>8404</v>
      </c>
      <c r="E2065" t="s">
        <v>8219</v>
      </c>
      <c r="F2065" t="s">
        <v>8319</v>
      </c>
      <c r="G2065" t="s">
        <v>8349</v>
      </c>
    </row>
    <row r="2066" spans="1:7" x14ac:dyDescent="0.35">
      <c r="A2066">
        <v>261962</v>
      </c>
      <c r="B2066" t="s">
        <v>8402</v>
      </c>
      <c r="C2066">
        <v>500784.27</v>
      </c>
      <c r="D2066" t="s">
        <v>8402</v>
      </c>
      <c r="E2066" t="s">
        <v>8219</v>
      </c>
      <c r="F2066" t="s">
        <v>8319</v>
      </c>
      <c r="G2066" t="s">
        <v>8349</v>
      </c>
    </row>
    <row r="2067" spans="1:7" x14ac:dyDescent="0.35">
      <c r="A2067">
        <v>40000</v>
      </c>
      <c r="B2067" t="s">
        <v>8411</v>
      </c>
      <c r="C2067">
        <v>79686.05</v>
      </c>
      <c r="D2067" t="s">
        <v>8402</v>
      </c>
      <c r="E2067" t="s">
        <v>8219</v>
      </c>
      <c r="F2067" t="s">
        <v>8319</v>
      </c>
      <c r="G2067" t="s">
        <v>8349</v>
      </c>
    </row>
    <row r="2068" spans="1:7" x14ac:dyDescent="0.35">
      <c r="A2068">
        <v>2000</v>
      </c>
      <c r="B2068" t="s">
        <v>8412</v>
      </c>
      <c r="C2068">
        <v>4372</v>
      </c>
      <c r="D2068" t="s">
        <v>8412</v>
      </c>
      <c r="E2068" t="s">
        <v>8219</v>
      </c>
      <c r="F2068" t="s">
        <v>8319</v>
      </c>
      <c r="G2068" t="s">
        <v>8349</v>
      </c>
    </row>
    <row r="2069" spans="1:7" x14ac:dyDescent="0.35">
      <c r="A2069">
        <v>495</v>
      </c>
      <c r="B2069" t="s">
        <v>8403</v>
      </c>
      <c r="C2069">
        <v>628</v>
      </c>
      <c r="D2069" t="s">
        <v>8403</v>
      </c>
      <c r="E2069" t="s">
        <v>8219</v>
      </c>
      <c r="F2069" t="s">
        <v>8319</v>
      </c>
      <c r="G2069" t="s">
        <v>8349</v>
      </c>
    </row>
    <row r="2070" spans="1:7" x14ac:dyDescent="0.35">
      <c r="A2070">
        <v>25000</v>
      </c>
      <c r="B2070" t="s">
        <v>8408</v>
      </c>
      <c r="C2070">
        <v>26305.97</v>
      </c>
      <c r="D2070" t="s">
        <v>8408</v>
      </c>
      <c r="E2070" t="s">
        <v>8219</v>
      </c>
      <c r="F2070" t="s">
        <v>8319</v>
      </c>
      <c r="G2070" t="s">
        <v>8349</v>
      </c>
    </row>
    <row r="2071" spans="1:7" x14ac:dyDescent="0.35">
      <c r="A2071">
        <v>50000</v>
      </c>
      <c r="B2071" t="s">
        <v>8402</v>
      </c>
      <c r="C2071">
        <v>64203.33</v>
      </c>
      <c r="D2071" t="s">
        <v>8402</v>
      </c>
      <c r="E2071" t="s">
        <v>8219</v>
      </c>
      <c r="F2071" t="s">
        <v>8319</v>
      </c>
      <c r="G2071" t="s">
        <v>8349</v>
      </c>
    </row>
    <row r="2072" spans="1:7" x14ac:dyDescent="0.35">
      <c r="A2072">
        <v>125000</v>
      </c>
      <c r="B2072" t="s">
        <v>8402</v>
      </c>
      <c r="C2072">
        <v>396659</v>
      </c>
      <c r="D2072" t="s">
        <v>8402</v>
      </c>
      <c r="E2072" t="s">
        <v>8219</v>
      </c>
      <c r="F2072" t="s">
        <v>8319</v>
      </c>
      <c r="G2072" t="s">
        <v>8349</v>
      </c>
    </row>
    <row r="2073" spans="1:7" x14ac:dyDescent="0.35">
      <c r="A2073">
        <v>20000</v>
      </c>
      <c r="B2073" t="s">
        <v>8407</v>
      </c>
      <c r="C2073">
        <v>56146</v>
      </c>
      <c r="D2073" t="s">
        <v>8402</v>
      </c>
      <c r="E2073" t="s">
        <v>8219</v>
      </c>
      <c r="F2073" t="s">
        <v>8319</v>
      </c>
      <c r="G2073" t="s">
        <v>8349</v>
      </c>
    </row>
    <row r="2074" spans="1:7" x14ac:dyDescent="0.35">
      <c r="A2074">
        <v>71500</v>
      </c>
      <c r="B2074" t="s">
        <v>8402</v>
      </c>
      <c r="C2074">
        <v>79173</v>
      </c>
      <c r="D2074" t="s">
        <v>8402</v>
      </c>
      <c r="E2074" t="s">
        <v>8219</v>
      </c>
      <c r="F2074" t="s">
        <v>8319</v>
      </c>
      <c r="G2074" t="s">
        <v>8349</v>
      </c>
    </row>
    <row r="2075" spans="1:7" x14ac:dyDescent="0.35">
      <c r="A2075">
        <v>100000</v>
      </c>
      <c r="B2075" t="s">
        <v>8402</v>
      </c>
      <c r="C2075">
        <v>152604.29999999999</v>
      </c>
      <c r="D2075" t="s">
        <v>8402</v>
      </c>
      <c r="E2075" t="s">
        <v>8219</v>
      </c>
      <c r="F2075" t="s">
        <v>8319</v>
      </c>
      <c r="G2075" t="s">
        <v>8349</v>
      </c>
    </row>
    <row r="2076" spans="1:7" x14ac:dyDescent="0.35">
      <c r="A2076">
        <v>600</v>
      </c>
      <c r="B2076" t="s">
        <v>8403</v>
      </c>
      <c r="C2076">
        <v>615</v>
      </c>
      <c r="D2076" t="s">
        <v>8403</v>
      </c>
      <c r="E2076" t="s">
        <v>8219</v>
      </c>
      <c r="F2076" t="s">
        <v>8319</v>
      </c>
      <c r="G2076" t="s">
        <v>8349</v>
      </c>
    </row>
    <row r="2077" spans="1:7" x14ac:dyDescent="0.35">
      <c r="A2077">
        <v>9999</v>
      </c>
      <c r="B2077" t="s">
        <v>8404</v>
      </c>
      <c r="C2077">
        <v>167820.6</v>
      </c>
      <c r="D2077" t="s">
        <v>8402</v>
      </c>
      <c r="E2077" t="s">
        <v>8219</v>
      </c>
      <c r="F2077" t="s">
        <v>8319</v>
      </c>
      <c r="G2077" t="s">
        <v>8349</v>
      </c>
    </row>
    <row r="2078" spans="1:7" x14ac:dyDescent="0.35">
      <c r="A2078">
        <v>179000</v>
      </c>
      <c r="B2078" t="s">
        <v>8402</v>
      </c>
      <c r="C2078">
        <v>972594.99</v>
      </c>
      <c r="D2078" t="s">
        <v>8402</v>
      </c>
      <c r="E2078" t="s">
        <v>8219</v>
      </c>
      <c r="F2078" t="s">
        <v>8319</v>
      </c>
      <c r="G2078" t="s">
        <v>8349</v>
      </c>
    </row>
    <row r="2079" spans="1:7" x14ac:dyDescent="0.35">
      <c r="A2079">
        <v>50000</v>
      </c>
      <c r="B2079" t="s">
        <v>8402</v>
      </c>
      <c r="C2079">
        <v>57754</v>
      </c>
      <c r="D2079" t="s">
        <v>8402</v>
      </c>
      <c r="E2079" t="s">
        <v>8219</v>
      </c>
      <c r="F2079" t="s">
        <v>8319</v>
      </c>
      <c r="G2079" t="s">
        <v>8349</v>
      </c>
    </row>
    <row r="2080" spans="1:7" x14ac:dyDescent="0.35">
      <c r="A2080">
        <v>20000</v>
      </c>
      <c r="B2080" t="s">
        <v>8407</v>
      </c>
      <c r="C2080">
        <v>26241</v>
      </c>
      <c r="D2080" t="s">
        <v>8408</v>
      </c>
      <c r="E2080" t="s">
        <v>8219</v>
      </c>
      <c r="F2080" t="s">
        <v>8319</v>
      </c>
      <c r="G2080" t="s">
        <v>8349</v>
      </c>
    </row>
    <row r="2081" spans="1:7" x14ac:dyDescent="0.35">
      <c r="A2081">
        <v>10000</v>
      </c>
      <c r="B2081" t="s">
        <v>8405</v>
      </c>
      <c r="C2081">
        <v>28817</v>
      </c>
      <c r="D2081" t="s">
        <v>8408</v>
      </c>
      <c r="E2081" t="s">
        <v>8219</v>
      </c>
      <c r="F2081" t="s">
        <v>8319</v>
      </c>
      <c r="G2081" t="s">
        <v>8349</v>
      </c>
    </row>
    <row r="2082" spans="1:7" x14ac:dyDescent="0.35">
      <c r="A2082">
        <v>1000</v>
      </c>
      <c r="B2082" t="s">
        <v>8412</v>
      </c>
      <c r="C2082">
        <v>5078</v>
      </c>
      <c r="D2082" t="s">
        <v>8404</v>
      </c>
      <c r="E2082" t="s">
        <v>8219</v>
      </c>
      <c r="F2082" t="s">
        <v>8319</v>
      </c>
      <c r="G2082" t="s">
        <v>8349</v>
      </c>
    </row>
    <row r="2083" spans="1:7" x14ac:dyDescent="0.35">
      <c r="A2083">
        <v>3500</v>
      </c>
      <c r="B2083" t="s">
        <v>8412</v>
      </c>
      <c r="C2083">
        <v>4010</v>
      </c>
      <c r="D2083" t="s">
        <v>8412</v>
      </c>
      <c r="E2083" t="s">
        <v>8219</v>
      </c>
      <c r="F2083" t="s">
        <v>8325</v>
      </c>
      <c r="G2083" t="s">
        <v>8329</v>
      </c>
    </row>
    <row r="2084" spans="1:7" x14ac:dyDescent="0.35">
      <c r="A2084">
        <v>1500</v>
      </c>
      <c r="B2084" t="s">
        <v>8412</v>
      </c>
      <c r="C2084">
        <v>1661</v>
      </c>
      <c r="D2084" t="s">
        <v>8412</v>
      </c>
      <c r="E2084" t="s">
        <v>8219</v>
      </c>
      <c r="F2084" t="s">
        <v>8325</v>
      </c>
      <c r="G2084" t="s">
        <v>8329</v>
      </c>
    </row>
    <row r="2085" spans="1:7" x14ac:dyDescent="0.35">
      <c r="A2085">
        <v>750</v>
      </c>
      <c r="B2085" t="s">
        <v>8403</v>
      </c>
      <c r="C2085">
        <v>850</v>
      </c>
      <c r="D2085" t="s">
        <v>8403</v>
      </c>
      <c r="E2085" t="s">
        <v>8219</v>
      </c>
      <c r="F2085" t="s">
        <v>8325</v>
      </c>
      <c r="G2085" t="s">
        <v>8329</v>
      </c>
    </row>
    <row r="2086" spans="1:7" x14ac:dyDescent="0.35">
      <c r="A2086">
        <v>3000</v>
      </c>
      <c r="B2086" t="s">
        <v>8412</v>
      </c>
      <c r="C2086">
        <v>3250</v>
      </c>
      <c r="D2086" t="s">
        <v>8412</v>
      </c>
      <c r="E2086" t="s">
        <v>8219</v>
      </c>
      <c r="F2086" t="s">
        <v>8325</v>
      </c>
      <c r="G2086" t="s">
        <v>8329</v>
      </c>
    </row>
    <row r="2087" spans="1:7" x14ac:dyDescent="0.35">
      <c r="A2087">
        <v>6000</v>
      </c>
      <c r="B2087" t="s">
        <v>8404</v>
      </c>
      <c r="C2087">
        <v>7412</v>
      </c>
      <c r="D2087" t="s">
        <v>8404</v>
      </c>
      <c r="E2087" t="s">
        <v>8219</v>
      </c>
      <c r="F2087" t="s">
        <v>8325</v>
      </c>
      <c r="G2087" t="s">
        <v>8329</v>
      </c>
    </row>
    <row r="2088" spans="1:7" x14ac:dyDescent="0.35">
      <c r="A2088">
        <v>4000</v>
      </c>
      <c r="B2088" t="s">
        <v>8412</v>
      </c>
      <c r="C2088">
        <v>4028</v>
      </c>
      <c r="D2088" t="s">
        <v>8412</v>
      </c>
      <c r="E2088" t="s">
        <v>8219</v>
      </c>
      <c r="F2088" t="s">
        <v>8325</v>
      </c>
      <c r="G2088" t="s">
        <v>8329</v>
      </c>
    </row>
    <row r="2089" spans="1:7" x14ac:dyDescent="0.35">
      <c r="A2089">
        <v>1500</v>
      </c>
      <c r="B2089" t="s">
        <v>8412</v>
      </c>
      <c r="C2089">
        <v>1553</v>
      </c>
      <c r="D2089" t="s">
        <v>8412</v>
      </c>
      <c r="E2089" t="s">
        <v>8219</v>
      </c>
      <c r="F2089" t="s">
        <v>8325</v>
      </c>
      <c r="G2089" t="s">
        <v>8329</v>
      </c>
    </row>
    <row r="2090" spans="1:7" x14ac:dyDescent="0.35">
      <c r="A2090">
        <v>3000</v>
      </c>
      <c r="B2090" t="s">
        <v>8412</v>
      </c>
      <c r="C2090">
        <v>3465.32</v>
      </c>
      <c r="D2090" t="s">
        <v>8412</v>
      </c>
      <c r="E2090" t="s">
        <v>8219</v>
      </c>
      <c r="F2090" t="s">
        <v>8325</v>
      </c>
      <c r="G2090" t="s">
        <v>8329</v>
      </c>
    </row>
    <row r="2091" spans="1:7" x14ac:dyDescent="0.35">
      <c r="A2091">
        <v>2500</v>
      </c>
      <c r="B2091" t="s">
        <v>8412</v>
      </c>
      <c r="C2091">
        <v>3010.01</v>
      </c>
      <c r="D2091" t="s">
        <v>8412</v>
      </c>
      <c r="E2091" t="s">
        <v>8219</v>
      </c>
      <c r="F2091" t="s">
        <v>8325</v>
      </c>
      <c r="G2091" t="s">
        <v>8329</v>
      </c>
    </row>
    <row r="2092" spans="1:7" x14ac:dyDescent="0.35">
      <c r="A2092">
        <v>8000</v>
      </c>
      <c r="B2092" t="s">
        <v>8404</v>
      </c>
      <c r="C2092">
        <v>9203.23</v>
      </c>
      <c r="D2092" t="s">
        <v>8404</v>
      </c>
      <c r="E2092" t="s">
        <v>8219</v>
      </c>
      <c r="F2092" t="s">
        <v>8325</v>
      </c>
      <c r="G2092" t="s">
        <v>8329</v>
      </c>
    </row>
    <row r="2093" spans="1:7" x14ac:dyDescent="0.35">
      <c r="A2093">
        <v>18000</v>
      </c>
      <c r="B2093" t="s">
        <v>8406</v>
      </c>
      <c r="C2093">
        <v>21684.2</v>
      </c>
      <c r="D2093" t="s">
        <v>8407</v>
      </c>
      <c r="E2093" t="s">
        <v>8219</v>
      </c>
      <c r="F2093" t="s">
        <v>8325</v>
      </c>
      <c r="G2093" t="s">
        <v>8329</v>
      </c>
    </row>
    <row r="2094" spans="1:7" x14ac:dyDescent="0.35">
      <c r="A2094">
        <v>6000</v>
      </c>
      <c r="B2094" t="s">
        <v>8404</v>
      </c>
      <c r="C2094">
        <v>6077</v>
      </c>
      <c r="D2094" t="s">
        <v>8404</v>
      </c>
      <c r="E2094" t="s">
        <v>8219</v>
      </c>
      <c r="F2094" t="s">
        <v>8325</v>
      </c>
      <c r="G2094" t="s">
        <v>8329</v>
      </c>
    </row>
    <row r="2095" spans="1:7" x14ac:dyDescent="0.35">
      <c r="A2095">
        <v>1500</v>
      </c>
      <c r="B2095" t="s">
        <v>8412</v>
      </c>
      <c r="C2095">
        <v>1537</v>
      </c>
      <c r="D2095" t="s">
        <v>8412</v>
      </c>
      <c r="E2095" t="s">
        <v>8219</v>
      </c>
      <c r="F2095" t="s">
        <v>8325</v>
      </c>
      <c r="G2095" t="s">
        <v>8329</v>
      </c>
    </row>
    <row r="2096" spans="1:7" x14ac:dyDescent="0.35">
      <c r="A2096">
        <v>3500</v>
      </c>
      <c r="B2096" t="s">
        <v>8412</v>
      </c>
      <c r="C2096">
        <v>4219</v>
      </c>
      <c r="D2096" t="s">
        <v>8412</v>
      </c>
      <c r="E2096" t="s">
        <v>8219</v>
      </c>
      <c r="F2096" t="s">
        <v>8325</v>
      </c>
      <c r="G2096" t="s">
        <v>8329</v>
      </c>
    </row>
    <row r="2097" spans="1:7" x14ac:dyDescent="0.35">
      <c r="A2097">
        <v>2500</v>
      </c>
      <c r="B2097" t="s">
        <v>8412</v>
      </c>
      <c r="C2097">
        <v>2500</v>
      </c>
      <c r="D2097" t="s">
        <v>8412</v>
      </c>
      <c r="E2097" t="s">
        <v>8219</v>
      </c>
      <c r="F2097" t="s">
        <v>8325</v>
      </c>
      <c r="G2097" t="s">
        <v>8329</v>
      </c>
    </row>
    <row r="2098" spans="1:7" x14ac:dyDescent="0.35">
      <c r="A2098">
        <v>600</v>
      </c>
      <c r="B2098" t="s">
        <v>8403</v>
      </c>
      <c r="C2098">
        <v>610</v>
      </c>
      <c r="D2098" t="s">
        <v>8403</v>
      </c>
      <c r="E2098" t="s">
        <v>8219</v>
      </c>
      <c r="F2098" t="s">
        <v>8325</v>
      </c>
      <c r="G2098" t="s">
        <v>8329</v>
      </c>
    </row>
    <row r="2099" spans="1:7" x14ac:dyDescent="0.35">
      <c r="A2099">
        <v>3000</v>
      </c>
      <c r="B2099" t="s">
        <v>8412</v>
      </c>
      <c r="C2099">
        <v>3000</v>
      </c>
      <c r="D2099" t="s">
        <v>8412</v>
      </c>
      <c r="E2099" t="s">
        <v>8219</v>
      </c>
      <c r="F2099" t="s">
        <v>8325</v>
      </c>
      <c r="G2099" t="s">
        <v>8329</v>
      </c>
    </row>
    <row r="2100" spans="1:7" x14ac:dyDescent="0.35">
      <c r="A2100">
        <v>6000</v>
      </c>
      <c r="B2100" t="s">
        <v>8404</v>
      </c>
      <c r="C2100">
        <v>6020</v>
      </c>
      <c r="D2100" t="s">
        <v>8404</v>
      </c>
      <c r="E2100" t="s">
        <v>8219</v>
      </c>
      <c r="F2100" t="s">
        <v>8325</v>
      </c>
      <c r="G2100" t="s">
        <v>8329</v>
      </c>
    </row>
    <row r="2101" spans="1:7" x14ac:dyDescent="0.35">
      <c r="A2101">
        <v>3000</v>
      </c>
      <c r="B2101" t="s">
        <v>8412</v>
      </c>
      <c r="C2101">
        <v>3971</v>
      </c>
      <c r="D2101" t="s">
        <v>8412</v>
      </c>
      <c r="E2101" t="s">
        <v>8219</v>
      </c>
      <c r="F2101" t="s">
        <v>8325</v>
      </c>
      <c r="G2101" t="s">
        <v>8329</v>
      </c>
    </row>
    <row r="2102" spans="1:7" x14ac:dyDescent="0.35">
      <c r="A2102">
        <v>600</v>
      </c>
      <c r="B2102" t="s">
        <v>8403</v>
      </c>
      <c r="C2102">
        <v>820</v>
      </c>
      <c r="D2102" t="s">
        <v>8403</v>
      </c>
      <c r="E2102" t="s">
        <v>8219</v>
      </c>
      <c r="F2102" t="s">
        <v>8325</v>
      </c>
      <c r="G2102" t="s">
        <v>8329</v>
      </c>
    </row>
    <row r="2103" spans="1:7" x14ac:dyDescent="0.35">
      <c r="A2103">
        <v>2000</v>
      </c>
      <c r="B2103" t="s">
        <v>8412</v>
      </c>
      <c r="C2103">
        <v>2265</v>
      </c>
      <c r="D2103" t="s">
        <v>8412</v>
      </c>
      <c r="E2103" t="s">
        <v>8219</v>
      </c>
      <c r="F2103" t="s">
        <v>8325</v>
      </c>
      <c r="G2103" t="s">
        <v>8329</v>
      </c>
    </row>
    <row r="2104" spans="1:7" x14ac:dyDescent="0.35">
      <c r="A2104">
        <v>1000</v>
      </c>
      <c r="B2104" t="s">
        <v>8412</v>
      </c>
      <c r="C2104">
        <v>1360</v>
      </c>
      <c r="D2104" t="s">
        <v>8412</v>
      </c>
      <c r="E2104" t="s">
        <v>8219</v>
      </c>
      <c r="F2104" t="s">
        <v>8325</v>
      </c>
      <c r="G2104" t="s">
        <v>8329</v>
      </c>
    </row>
    <row r="2105" spans="1:7" x14ac:dyDescent="0.35">
      <c r="A2105">
        <v>7777</v>
      </c>
      <c r="B2105" t="s">
        <v>8404</v>
      </c>
      <c r="C2105">
        <v>11364</v>
      </c>
      <c r="D2105" t="s">
        <v>8405</v>
      </c>
      <c r="E2105" t="s">
        <v>8219</v>
      </c>
      <c r="F2105" t="s">
        <v>8325</v>
      </c>
      <c r="G2105" t="s">
        <v>8329</v>
      </c>
    </row>
    <row r="2106" spans="1:7" x14ac:dyDescent="0.35">
      <c r="A2106">
        <v>800</v>
      </c>
      <c r="B2106" t="s">
        <v>8403</v>
      </c>
      <c r="C2106">
        <v>1036</v>
      </c>
      <c r="D2106" t="s">
        <v>8412</v>
      </c>
      <c r="E2106" t="s">
        <v>8219</v>
      </c>
      <c r="F2106" t="s">
        <v>8325</v>
      </c>
      <c r="G2106" t="s">
        <v>8329</v>
      </c>
    </row>
    <row r="2107" spans="1:7" x14ac:dyDescent="0.35">
      <c r="A2107">
        <v>2000</v>
      </c>
      <c r="B2107" t="s">
        <v>8412</v>
      </c>
      <c r="C2107">
        <v>5080</v>
      </c>
      <c r="D2107" t="s">
        <v>8404</v>
      </c>
      <c r="E2107" t="s">
        <v>8219</v>
      </c>
      <c r="F2107" t="s">
        <v>8325</v>
      </c>
      <c r="G2107" t="s">
        <v>8329</v>
      </c>
    </row>
    <row r="2108" spans="1:7" x14ac:dyDescent="0.35">
      <c r="A2108">
        <v>2200</v>
      </c>
      <c r="B2108" t="s">
        <v>8412</v>
      </c>
      <c r="C2108">
        <v>2355</v>
      </c>
      <c r="D2108" t="s">
        <v>8412</v>
      </c>
      <c r="E2108" t="s">
        <v>8219</v>
      </c>
      <c r="F2108" t="s">
        <v>8325</v>
      </c>
      <c r="G2108" t="s">
        <v>8329</v>
      </c>
    </row>
    <row r="2109" spans="1:7" x14ac:dyDescent="0.35">
      <c r="A2109">
        <v>2000</v>
      </c>
      <c r="B2109" t="s">
        <v>8412</v>
      </c>
      <c r="C2109">
        <v>2154.66</v>
      </c>
      <c r="D2109" t="s">
        <v>8412</v>
      </c>
      <c r="E2109" t="s">
        <v>8219</v>
      </c>
      <c r="F2109" t="s">
        <v>8325</v>
      </c>
      <c r="G2109" t="s">
        <v>8329</v>
      </c>
    </row>
    <row r="2110" spans="1:7" x14ac:dyDescent="0.35">
      <c r="A2110">
        <v>16000</v>
      </c>
      <c r="B2110" t="s">
        <v>8406</v>
      </c>
      <c r="C2110">
        <v>17170</v>
      </c>
      <c r="D2110" t="s">
        <v>8406</v>
      </c>
      <c r="E2110" t="s">
        <v>8219</v>
      </c>
      <c r="F2110" t="s">
        <v>8325</v>
      </c>
      <c r="G2110" t="s">
        <v>8329</v>
      </c>
    </row>
    <row r="2111" spans="1:7" x14ac:dyDescent="0.35">
      <c r="A2111">
        <v>4000</v>
      </c>
      <c r="B2111" t="s">
        <v>8412</v>
      </c>
      <c r="C2111">
        <v>4261</v>
      </c>
      <c r="D2111" t="s">
        <v>8412</v>
      </c>
      <c r="E2111" t="s">
        <v>8219</v>
      </c>
      <c r="F2111" t="s">
        <v>8325</v>
      </c>
      <c r="G2111" t="s">
        <v>8329</v>
      </c>
    </row>
    <row r="2112" spans="1:7" x14ac:dyDescent="0.35">
      <c r="A2112">
        <v>2000</v>
      </c>
      <c r="B2112" t="s">
        <v>8412</v>
      </c>
      <c r="C2112">
        <v>2007</v>
      </c>
      <c r="D2112" t="s">
        <v>8412</v>
      </c>
      <c r="E2112" t="s">
        <v>8219</v>
      </c>
      <c r="F2112" t="s">
        <v>8325</v>
      </c>
      <c r="G2112" t="s">
        <v>8329</v>
      </c>
    </row>
    <row r="2113" spans="1:7" x14ac:dyDescent="0.35">
      <c r="A2113">
        <v>2000</v>
      </c>
      <c r="B2113" t="s">
        <v>8412</v>
      </c>
      <c r="C2113">
        <v>2130</v>
      </c>
      <c r="D2113" t="s">
        <v>8412</v>
      </c>
      <c r="E2113" t="s">
        <v>8219</v>
      </c>
      <c r="F2113" t="s">
        <v>8325</v>
      </c>
      <c r="G2113" t="s">
        <v>8329</v>
      </c>
    </row>
    <row r="2114" spans="1:7" x14ac:dyDescent="0.35">
      <c r="A2114">
        <v>300</v>
      </c>
      <c r="B2114" t="s">
        <v>8403</v>
      </c>
      <c r="C2114">
        <v>300</v>
      </c>
      <c r="D2114" t="s">
        <v>8403</v>
      </c>
      <c r="E2114" t="s">
        <v>8219</v>
      </c>
      <c r="F2114" t="s">
        <v>8325</v>
      </c>
      <c r="G2114" t="s">
        <v>8329</v>
      </c>
    </row>
    <row r="2115" spans="1:7" x14ac:dyDescent="0.35">
      <c r="A2115">
        <v>7000</v>
      </c>
      <c r="B2115" t="s">
        <v>8404</v>
      </c>
      <c r="C2115">
        <v>7340</v>
      </c>
      <c r="D2115" t="s">
        <v>8404</v>
      </c>
      <c r="E2115" t="s">
        <v>8219</v>
      </c>
      <c r="F2115" t="s">
        <v>8325</v>
      </c>
      <c r="G2115" t="s">
        <v>8329</v>
      </c>
    </row>
    <row r="2116" spans="1:7" x14ac:dyDescent="0.35">
      <c r="A2116">
        <v>5000</v>
      </c>
      <c r="B2116" t="s">
        <v>8404</v>
      </c>
      <c r="C2116">
        <v>5235</v>
      </c>
      <c r="D2116" t="s">
        <v>8404</v>
      </c>
      <c r="E2116" t="s">
        <v>8219</v>
      </c>
      <c r="F2116" t="s">
        <v>8325</v>
      </c>
      <c r="G2116" t="s">
        <v>8329</v>
      </c>
    </row>
    <row r="2117" spans="1:7" x14ac:dyDescent="0.35">
      <c r="A2117">
        <v>1500</v>
      </c>
      <c r="B2117" t="s">
        <v>8412</v>
      </c>
      <c r="C2117">
        <v>3385</v>
      </c>
      <c r="D2117" t="s">
        <v>8412</v>
      </c>
      <c r="E2117" t="s">
        <v>8219</v>
      </c>
      <c r="F2117" t="s">
        <v>8325</v>
      </c>
      <c r="G2117" t="s">
        <v>8329</v>
      </c>
    </row>
    <row r="2118" spans="1:7" x14ac:dyDescent="0.35">
      <c r="A2118">
        <v>48000</v>
      </c>
      <c r="B2118" t="s">
        <v>8413</v>
      </c>
      <c r="C2118">
        <v>48434</v>
      </c>
      <c r="D2118" t="s">
        <v>8413</v>
      </c>
      <c r="E2118" t="s">
        <v>8219</v>
      </c>
      <c r="F2118" t="s">
        <v>8325</v>
      </c>
      <c r="G2118" t="s">
        <v>8329</v>
      </c>
    </row>
    <row r="2119" spans="1:7" x14ac:dyDescent="0.35">
      <c r="A2119">
        <v>1200</v>
      </c>
      <c r="B2119" t="s">
        <v>8412</v>
      </c>
      <c r="C2119">
        <v>1773</v>
      </c>
      <c r="D2119" t="s">
        <v>8412</v>
      </c>
      <c r="E2119" t="s">
        <v>8219</v>
      </c>
      <c r="F2119" t="s">
        <v>8325</v>
      </c>
      <c r="G2119" t="s">
        <v>8329</v>
      </c>
    </row>
    <row r="2120" spans="1:7" x14ac:dyDescent="0.35">
      <c r="A2120">
        <v>1000</v>
      </c>
      <c r="B2120" t="s">
        <v>8412</v>
      </c>
      <c r="C2120">
        <v>1346.11</v>
      </c>
      <c r="D2120" t="s">
        <v>8412</v>
      </c>
      <c r="E2120" t="s">
        <v>8219</v>
      </c>
      <c r="F2120" t="s">
        <v>8325</v>
      </c>
      <c r="G2120" t="s">
        <v>8329</v>
      </c>
    </row>
    <row r="2121" spans="1:7" x14ac:dyDescent="0.35">
      <c r="A2121">
        <v>2000</v>
      </c>
      <c r="B2121" t="s">
        <v>8412</v>
      </c>
      <c r="C2121">
        <v>2015</v>
      </c>
      <c r="D2121" t="s">
        <v>8412</v>
      </c>
      <c r="E2121" t="s">
        <v>8219</v>
      </c>
      <c r="F2121" t="s">
        <v>8325</v>
      </c>
      <c r="G2121" t="s">
        <v>8329</v>
      </c>
    </row>
    <row r="2122" spans="1:7" x14ac:dyDescent="0.35">
      <c r="A2122">
        <v>8000</v>
      </c>
      <c r="B2122" t="s">
        <v>8404</v>
      </c>
      <c r="C2122">
        <v>8070.43</v>
      </c>
      <c r="D2122" t="s">
        <v>8404</v>
      </c>
      <c r="E2122" t="s">
        <v>8219</v>
      </c>
      <c r="F2122" t="s">
        <v>8325</v>
      </c>
      <c r="G2122" t="s">
        <v>8329</v>
      </c>
    </row>
    <row r="2123" spans="1:7" x14ac:dyDescent="0.35">
      <c r="A2123">
        <v>50000</v>
      </c>
      <c r="B2123" t="s">
        <v>8402</v>
      </c>
      <c r="C2123">
        <v>284</v>
      </c>
      <c r="D2123" t="s">
        <v>8403</v>
      </c>
      <c r="E2123" t="s">
        <v>8221</v>
      </c>
      <c r="F2123" t="s">
        <v>8333</v>
      </c>
      <c r="G2123" t="s">
        <v>8334</v>
      </c>
    </row>
    <row r="2124" spans="1:7" x14ac:dyDescent="0.35">
      <c r="A2124">
        <v>80000</v>
      </c>
      <c r="B2124" t="s">
        <v>8402</v>
      </c>
      <c r="C2124">
        <v>310</v>
      </c>
      <c r="D2124" t="s">
        <v>8403</v>
      </c>
      <c r="E2124" t="s">
        <v>8221</v>
      </c>
      <c r="F2124" t="s">
        <v>8333</v>
      </c>
      <c r="G2124" t="s">
        <v>8334</v>
      </c>
    </row>
    <row r="2125" spans="1:7" x14ac:dyDescent="0.35">
      <c r="A2125">
        <v>500</v>
      </c>
      <c r="B2125" t="s">
        <v>8403</v>
      </c>
      <c r="C2125">
        <v>50</v>
      </c>
      <c r="D2125" t="s">
        <v>8403</v>
      </c>
      <c r="E2125" t="s">
        <v>8221</v>
      </c>
      <c r="F2125" t="s">
        <v>8333</v>
      </c>
      <c r="G2125" t="s">
        <v>8334</v>
      </c>
    </row>
    <row r="2126" spans="1:7" x14ac:dyDescent="0.35">
      <c r="A2126">
        <v>1100</v>
      </c>
      <c r="B2126" t="s">
        <v>8412</v>
      </c>
      <c r="C2126">
        <v>115</v>
      </c>
      <c r="D2126" t="s">
        <v>8403</v>
      </c>
      <c r="E2126" t="s">
        <v>8221</v>
      </c>
      <c r="F2126" t="s">
        <v>8333</v>
      </c>
      <c r="G2126" t="s">
        <v>8334</v>
      </c>
    </row>
    <row r="2127" spans="1:7" x14ac:dyDescent="0.35">
      <c r="A2127">
        <v>60000</v>
      </c>
      <c r="B2127" t="s">
        <v>8402</v>
      </c>
      <c r="C2127">
        <v>852</v>
      </c>
      <c r="D2127" t="s">
        <v>8403</v>
      </c>
      <c r="E2127" t="s">
        <v>8221</v>
      </c>
      <c r="F2127" t="s">
        <v>8333</v>
      </c>
      <c r="G2127" t="s">
        <v>8334</v>
      </c>
    </row>
    <row r="2128" spans="1:7" x14ac:dyDescent="0.35">
      <c r="A2128">
        <v>20000</v>
      </c>
      <c r="B2128" t="s">
        <v>8407</v>
      </c>
      <c r="C2128">
        <v>10</v>
      </c>
      <c r="D2128" t="s">
        <v>8403</v>
      </c>
      <c r="E2128" t="s">
        <v>8221</v>
      </c>
      <c r="F2128" t="s">
        <v>8333</v>
      </c>
      <c r="G2128" t="s">
        <v>8334</v>
      </c>
    </row>
    <row r="2129" spans="1:7" x14ac:dyDescent="0.35">
      <c r="A2129">
        <v>28000</v>
      </c>
      <c r="B2129" t="s">
        <v>8408</v>
      </c>
      <c r="C2129">
        <v>8076</v>
      </c>
      <c r="D2129" t="s">
        <v>8404</v>
      </c>
      <c r="E2129" t="s">
        <v>8221</v>
      </c>
      <c r="F2129" t="s">
        <v>8333</v>
      </c>
      <c r="G2129" t="s">
        <v>8334</v>
      </c>
    </row>
    <row r="2130" spans="1:7" x14ac:dyDescent="0.35">
      <c r="A2130">
        <v>15000</v>
      </c>
      <c r="B2130" t="s">
        <v>8406</v>
      </c>
      <c r="C2130">
        <v>25</v>
      </c>
      <c r="D2130" t="s">
        <v>8403</v>
      </c>
      <c r="E2130" t="s">
        <v>8221</v>
      </c>
      <c r="F2130" t="s">
        <v>8333</v>
      </c>
      <c r="G2130" t="s">
        <v>8334</v>
      </c>
    </row>
    <row r="2131" spans="1:7" x14ac:dyDescent="0.35">
      <c r="A2131">
        <v>2000</v>
      </c>
      <c r="B2131" t="s">
        <v>8412</v>
      </c>
      <c r="C2131">
        <v>236</v>
      </c>
      <c r="D2131" t="s">
        <v>8403</v>
      </c>
      <c r="E2131" t="s">
        <v>8221</v>
      </c>
      <c r="F2131" t="s">
        <v>8333</v>
      </c>
      <c r="G2131" t="s">
        <v>8334</v>
      </c>
    </row>
    <row r="2132" spans="1:7" x14ac:dyDescent="0.35">
      <c r="A2132">
        <v>42000</v>
      </c>
      <c r="B2132" t="s">
        <v>8411</v>
      </c>
      <c r="C2132">
        <v>85</v>
      </c>
      <c r="D2132" t="s">
        <v>8403</v>
      </c>
      <c r="E2132" t="s">
        <v>8221</v>
      </c>
      <c r="F2132" t="s">
        <v>8333</v>
      </c>
      <c r="G2132" t="s">
        <v>8334</v>
      </c>
    </row>
    <row r="2133" spans="1:7" x14ac:dyDescent="0.35">
      <c r="A2133">
        <v>500</v>
      </c>
      <c r="B2133" t="s">
        <v>8403</v>
      </c>
      <c r="C2133">
        <v>25</v>
      </c>
      <c r="D2133" t="s">
        <v>8403</v>
      </c>
      <c r="E2133" t="s">
        <v>8221</v>
      </c>
      <c r="F2133" t="s">
        <v>8333</v>
      </c>
      <c r="G2133" t="s">
        <v>8334</v>
      </c>
    </row>
    <row r="2134" spans="1:7" x14ac:dyDescent="0.35">
      <c r="A2134">
        <v>100000</v>
      </c>
      <c r="B2134" t="s">
        <v>8402</v>
      </c>
      <c r="C2134">
        <v>2112.9899999999998</v>
      </c>
      <c r="D2134" t="s">
        <v>8412</v>
      </c>
      <c r="E2134" t="s">
        <v>8221</v>
      </c>
      <c r="F2134" t="s">
        <v>8333</v>
      </c>
      <c r="G2134" t="s">
        <v>8334</v>
      </c>
    </row>
    <row r="2135" spans="1:7" x14ac:dyDescent="0.35">
      <c r="A2135">
        <v>1000</v>
      </c>
      <c r="B2135" t="s">
        <v>8412</v>
      </c>
      <c r="C2135">
        <v>16</v>
      </c>
      <c r="D2135" t="s">
        <v>8403</v>
      </c>
      <c r="E2135" t="s">
        <v>8221</v>
      </c>
      <c r="F2135" t="s">
        <v>8333</v>
      </c>
      <c r="G2135" t="s">
        <v>8334</v>
      </c>
    </row>
    <row r="2136" spans="1:7" x14ac:dyDescent="0.35">
      <c r="A2136">
        <v>6000</v>
      </c>
      <c r="B2136" t="s">
        <v>8404</v>
      </c>
      <c r="C2136">
        <v>104</v>
      </c>
      <c r="D2136" t="s">
        <v>8403</v>
      </c>
      <c r="E2136" t="s">
        <v>8221</v>
      </c>
      <c r="F2136" t="s">
        <v>8333</v>
      </c>
      <c r="G2136" t="s">
        <v>8334</v>
      </c>
    </row>
    <row r="2137" spans="1:7" x14ac:dyDescent="0.35">
      <c r="A2137">
        <v>5000</v>
      </c>
      <c r="B2137" t="s">
        <v>8404</v>
      </c>
      <c r="C2137">
        <v>478</v>
      </c>
      <c r="D2137" t="s">
        <v>8403</v>
      </c>
      <c r="E2137" t="s">
        <v>8221</v>
      </c>
      <c r="F2137" t="s">
        <v>8333</v>
      </c>
      <c r="G2137" t="s">
        <v>8334</v>
      </c>
    </row>
    <row r="2138" spans="1:7" x14ac:dyDescent="0.35">
      <c r="A2138">
        <v>80000</v>
      </c>
      <c r="B2138" t="s">
        <v>8402</v>
      </c>
      <c r="C2138">
        <v>47.69</v>
      </c>
      <c r="D2138" t="s">
        <v>8403</v>
      </c>
      <c r="E2138" t="s">
        <v>8221</v>
      </c>
      <c r="F2138" t="s">
        <v>8333</v>
      </c>
      <c r="G2138" t="s">
        <v>8334</v>
      </c>
    </row>
    <row r="2139" spans="1:7" x14ac:dyDescent="0.35">
      <c r="A2139">
        <v>50000</v>
      </c>
      <c r="B2139" t="s">
        <v>8402</v>
      </c>
      <c r="C2139">
        <v>14203</v>
      </c>
      <c r="D2139" t="s">
        <v>8405</v>
      </c>
      <c r="E2139" t="s">
        <v>8221</v>
      </c>
      <c r="F2139" t="s">
        <v>8333</v>
      </c>
      <c r="G2139" t="s">
        <v>8334</v>
      </c>
    </row>
    <row r="2140" spans="1:7" x14ac:dyDescent="0.35">
      <c r="A2140">
        <v>1000</v>
      </c>
      <c r="B2140" t="s">
        <v>8412</v>
      </c>
      <c r="C2140">
        <v>128</v>
      </c>
      <c r="D2140" t="s">
        <v>8403</v>
      </c>
      <c r="E2140" t="s">
        <v>8221</v>
      </c>
      <c r="F2140" t="s">
        <v>8333</v>
      </c>
      <c r="G2140" t="s">
        <v>8334</v>
      </c>
    </row>
    <row r="2141" spans="1:7" x14ac:dyDescent="0.35">
      <c r="A2141">
        <v>30000</v>
      </c>
      <c r="B2141" t="s">
        <v>8409</v>
      </c>
      <c r="C2141">
        <v>1626</v>
      </c>
      <c r="D2141" t="s">
        <v>8412</v>
      </c>
      <c r="E2141" t="s">
        <v>8221</v>
      </c>
      <c r="F2141" t="s">
        <v>8333</v>
      </c>
      <c r="G2141" t="s">
        <v>8334</v>
      </c>
    </row>
    <row r="2142" spans="1:7" x14ac:dyDescent="0.35">
      <c r="A2142">
        <v>500000</v>
      </c>
      <c r="B2142" t="s">
        <v>8402</v>
      </c>
      <c r="C2142">
        <v>560</v>
      </c>
      <c r="D2142" t="s">
        <v>8403</v>
      </c>
      <c r="E2142" t="s">
        <v>8221</v>
      </c>
      <c r="F2142" t="s">
        <v>8333</v>
      </c>
      <c r="G2142" t="s">
        <v>8334</v>
      </c>
    </row>
    <row r="2143" spans="1:7" x14ac:dyDescent="0.35">
      <c r="A2143">
        <v>15000</v>
      </c>
      <c r="B2143" t="s">
        <v>8406</v>
      </c>
      <c r="C2143">
        <v>0</v>
      </c>
      <c r="D2143" t="s">
        <v>8403</v>
      </c>
      <c r="E2143" t="s">
        <v>8221</v>
      </c>
      <c r="F2143" t="s">
        <v>8333</v>
      </c>
      <c r="G2143" t="s">
        <v>8334</v>
      </c>
    </row>
    <row r="2144" spans="1:7" x14ac:dyDescent="0.35">
      <c r="A2144">
        <v>10500</v>
      </c>
      <c r="B2144" t="s">
        <v>8405</v>
      </c>
      <c r="C2144">
        <v>601</v>
      </c>
      <c r="D2144" t="s">
        <v>8403</v>
      </c>
      <c r="E2144" t="s">
        <v>8221</v>
      </c>
      <c r="F2144" t="s">
        <v>8333</v>
      </c>
      <c r="G2144" t="s">
        <v>8334</v>
      </c>
    </row>
    <row r="2145" spans="1:7" x14ac:dyDescent="0.35">
      <c r="A2145">
        <v>2000</v>
      </c>
      <c r="B2145" t="s">
        <v>8412</v>
      </c>
      <c r="C2145">
        <v>225</v>
      </c>
      <c r="D2145" t="s">
        <v>8403</v>
      </c>
      <c r="E2145" t="s">
        <v>8221</v>
      </c>
      <c r="F2145" t="s">
        <v>8333</v>
      </c>
      <c r="G2145" t="s">
        <v>8334</v>
      </c>
    </row>
    <row r="2146" spans="1:7" x14ac:dyDescent="0.35">
      <c r="A2146">
        <v>35500</v>
      </c>
      <c r="B2146" t="s">
        <v>8410</v>
      </c>
      <c r="C2146">
        <v>607</v>
      </c>
      <c r="D2146" t="s">
        <v>8403</v>
      </c>
      <c r="E2146" t="s">
        <v>8221</v>
      </c>
      <c r="F2146" t="s">
        <v>8333</v>
      </c>
      <c r="G2146" t="s">
        <v>8334</v>
      </c>
    </row>
    <row r="2147" spans="1:7" x14ac:dyDescent="0.35">
      <c r="A2147">
        <v>15000</v>
      </c>
      <c r="B2147" t="s">
        <v>8406</v>
      </c>
      <c r="C2147">
        <v>4565</v>
      </c>
      <c r="D2147" t="s">
        <v>8412</v>
      </c>
      <c r="E2147" t="s">
        <v>8221</v>
      </c>
      <c r="F2147" t="s">
        <v>8333</v>
      </c>
      <c r="G2147" t="s">
        <v>8334</v>
      </c>
    </row>
    <row r="2148" spans="1:7" x14ac:dyDescent="0.35">
      <c r="A2148">
        <v>5000</v>
      </c>
      <c r="B2148" t="s">
        <v>8404</v>
      </c>
      <c r="C2148">
        <v>1</v>
      </c>
      <c r="D2148" t="s">
        <v>8403</v>
      </c>
      <c r="E2148" t="s">
        <v>8221</v>
      </c>
      <c r="F2148" t="s">
        <v>8333</v>
      </c>
      <c r="G2148" t="s">
        <v>8334</v>
      </c>
    </row>
    <row r="2149" spans="1:7" x14ac:dyDescent="0.35">
      <c r="A2149">
        <v>390000</v>
      </c>
      <c r="B2149" t="s">
        <v>8402</v>
      </c>
      <c r="C2149">
        <v>2716</v>
      </c>
      <c r="D2149" t="s">
        <v>8412</v>
      </c>
      <c r="E2149" t="s">
        <v>8221</v>
      </c>
      <c r="F2149" t="s">
        <v>8333</v>
      </c>
      <c r="G2149" t="s">
        <v>8334</v>
      </c>
    </row>
    <row r="2150" spans="1:7" x14ac:dyDescent="0.35">
      <c r="A2150">
        <v>100</v>
      </c>
      <c r="B2150" t="s">
        <v>8403</v>
      </c>
      <c r="C2150">
        <v>2</v>
      </c>
      <c r="D2150" t="s">
        <v>8403</v>
      </c>
      <c r="E2150" t="s">
        <v>8221</v>
      </c>
      <c r="F2150" t="s">
        <v>8333</v>
      </c>
      <c r="G2150" t="s">
        <v>8334</v>
      </c>
    </row>
    <row r="2151" spans="1:7" x14ac:dyDescent="0.35">
      <c r="A2151">
        <v>2000</v>
      </c>
      <c r="B2151" t="s">
        <v>8412</v>
      </c>
      <c r="C2151">
        <v>0</v>
      </c>
      <c r="D2151" t="s">
        <v>8403</v>
      </c>
      <c r="E2151" t="s">
        <v>8221</v>
      </c>
      <c r="F2151" t="s">
        <v>8333</v>
      </c>
      <c r="G2151" t="s">
        <v>8334</v>
      </c>
    </row>
    <row r="2152" spans="1:7" x14ac:dyDescent="0.35">
      <c r="A2152">
        <v>50000</v>
      </c>
      <c r="B2152" t="s">
        <v>8402</v>
      </c>
      <c r="C2152">
        <v>405</v>
      </c>
      <c r="D2152" t="s">
        <v>8403</v>
      </c>
      <c r="E2152" t="s">
        <v>8221</v>
      </c>
      <c r="F2152" t="s">
        <v>8333</v>
      </c>
      <c r="G2152" t="s">
        <v>8334</v>
      </c>
    </row>
    <row r="2153" spans="1:7" x14ac:dyDescent="0.35">
      <c r="A2153">
        <v>45000</v>
      </c>
      <c r="B2153" t="s">
        <v>8413</v>
      </c>
      <c r="C2153">
        <v>118</v>
      </c>
      <c r="D2153" t="s">
        <v>8403</v>
      </c>
      <c r="E2153" t="s">
        <v>8221</v>
      </c>
      <c r="F2153" t="s">
        <v>8333</v>
      </c>
      <c r="G2153" t="s">
        <v>8334</v>
      </c>
    </row>
    <row r="2154" spans="1:7" x14ac:dyDescent="0.35">
      <c r="A2154">
        <v>30000</v>
      </c>
      <c r="B2154" t="s">
        <v>8409</v>
      </c>
      <c r="C2154">
        <v>50</v>
      </c>
      <c r="D2154" t="s">
        <v>8403</v>
      </c>
      <c r="E2154" t="s">
        <v>8221</v>
      </c>
      <c r="F2154" t="s">
        <v>8333</v>
      </c>
      <c r="G2154" t="s">
        <v>8334</v>
      </c>
    </row>
    <row r="2155" spans="1:7" x14ac:dyDescent="0.35">
      <c r="A2155">
        <v>372625</v>
      </c>
      <c r="B2155" t="s">
        <v>8402</v>
      </c>
      <c r="C2155">
        <v>34</v>
      </c>
      <c r="D2155" t="s">
        <v>8403</v>
      </c>
      <c r="E2155" t="s">
        <v>8221</v>
      </c>
      <c r="F2155" t="s">
        <v>8333</v>
      </c>
      <c r="G2155" t="s">
        <v>8334</v>
      </c>
    </row>
    <row r="2156" spans="1:7" x14ac:dyDescent="0.35">
      <c r="A2156">
        <v>250</v>
      </c>
      <c r="B2156" t="s">
        <v>8403</v>
      </c>
      <c r="C2156">
        <v>2</v>
      </c>
      <c r="D2156" t="s">
        <v>8403</v>
      </c>
      <c r="E2156" t="s">
        <v>8221</v>
      </c>
      <c r="F2156" t="s">
        <v>8333</v>
      </c>
      <c r="G2156" t="s">
        <v>8334</v>
      </c>
    </row>
    <row r="2157" spans="1:7" x14ac:dyDescent="0.35">
      <c r="A2157">
        <v>5000</v>
      </c>
      <c r="B2157" t="s">
        <v>8404</v>
      </c>
      <c r="C2157">
        <v>115</v>
      </c>
      <c r="D2157" t="s">
        <v>8403</v>
      </c>
      <c r="E2157" t="s">
        <v>8221</v>
      </c>
      <c r="F2157" t="s">
        <v>8333</v>
      </c>
      <c r="G2157" t="s">
        <v>8334</v>
      </c>
    </row>
    <row r="2158" spans="1:7" x14ac:dyDescent="0.35">
      <c r="A2158">
        <v>56000</v>
      </c>
      <c r="B2158" t="s">
        <v>8402</v>
      </c>
      <c r="C2158">
        <v>1493</v>
      </c>
      <c r="D2158" t="s">
        <v>8412</v>
      </c>
      <c r="E2158" t="s">
        <v>8221</v>
      </c>
      <c r="F2158" t="s">
        <v>8333</v>
      </c>
      <c r="G2158" t="s">
        <v>8334</v>
      </c>
    </row>
    <row r="2159" spans="1:7" x14ac:dyDescent="0.35">
      <c r="A2159">
        <v>75000</v>
      </c>
      <c r="B2159" t="s">
        <v>8402</v>
      </c>
      <c r="C2159">
        <v>21144</v>
      </c>
      <c r="D2159" t="s">
        <v>8407</v>
      </c>
      <c r="E2159" t="s">
        <v>8221</v>
      </c>
      <c r="F2159" t="s">
        <v>8333</v>
      </c>
      <c r="G2159" t="s">
        <v>8334</v>
      </c>
    </row>
    <row r="2160" spans="1:7" x14ac:dyDescent="0.35">
      <c r="A2160">
        <v>300000</v>
      </c>
      <c r="B2160" t="s">
        <v>8402</v>
      </c>
      <c r="C2160">
        <v>19770.11</v>
      </c>
      <c r="D2160" t="s">
        <v>8406</v>
      </c>
      <c r="E2160" t="s">
        <v>8221</v>
      </c>
      <c r="F2160" t="s">
        <v>8333</v>
      </c>
      <c r="G2160" t="s">
        <v>8334</v>
      </c>
    </row>
    <row r="2161" spans="1:7" x14ac:dyDescent="0.35">
      <c r="A2161">
        <v>3600</v>
      </c>
      <c r="B2161" t="s">
        <v>8412</v>
      </c>
      <c r="C2161">
        <v>26</v>
      </c>
      <c r="D2161" t="s">
        <v>8403</v>
      </c>
      <c r="E2161" t="s">
        <v>8221</v>
      </c>
      <c r="F2161" t="s">
        <v>8333</v>
      </c>
      <c r="G2161" t="s">
        <v>8334</v>
      </c>
    </row>
    <row r="2162" spans="1:7" x14ac:dyDescent="0.35">
      <c r="A2162">
        <v>10000</v>
      </c>
      <c r="B2162" t="s">
        <v>8405</v>
      </c>
      <c r="C2162">
        <v>85</v>
      </c>
      <c r="D2162" t="s">
        <v>8403</v>
      </c>
      <c r="E2162" t="s">
        <v>8221</v>
      </c>
      <c r="F2162" t="s">
        <v>8333</v>
      </c>
      <c r="G2162" t="s">
        <v>8334</v>
      </c>
    </row>
    <row r="2163" spans="1:7" x14ac:dyDescent="0.35">
      <c r="A2163">
        <v>400</v>
      </c>
      <c r="B2163" t="s">
        <v>8403</v>
      </c>
      <c r="C2163">
        <v>463</v>
      </c>
      <c r="D2163" t="s">
        <v>8403</v>
      </c>
      <c r="E2163" t="s">
        <v>8219</v>
      </c>
      <c r="F2163" t="s">
        <v>8325</v>
      </c>
      <c r="G2163" t="s">
        <v>8326</v>
      </c>
    </row>
    <row r="2164" spans="1:7" x14ac:dyDescent="0.35">
      <c r="A2164">
        <v>4500</v>
      </c>
      <c r="B2164" t="s">
        <v>8412</v>
      </c>
      <c r="C2164">
        <v>5052</v>
      </c>
      <c r="D2164" t="s">
        <v>8404</v>
      </c>
      <c r="E2164" t="s">
        <v>8219</v>
      </c>
      <c r="F2164" t="s">
        <v>8325</v>
      </c>
      <c r="G2164" t="s">
        <v>8326</v>
      </c>
    </row>
    <row r="2165" spans="1:7" x14ac:dyDescent="0.35">
      <c r="A2165">
        <v>2500</v>
      </c>
      <c r="B2165" t="s">
        <v>8412</v>
      </c>
      <c r="C2165">
        <v>3305</v>
      </c>
      <c r="D2165" t="s">
        <v>8412</v>
      </c>
      <c r="E2165" t="s">
        <v>8219</v>
      </c>
      <c r="F2165" t="s">
        <v>8325</v>
      </c>
      <c r="G2165" t="s">
        <v>8326</v>
      </c>
    </row>
    <row r="2166" spans="1:7" x14ac:dyDescent="0.35">
      <c r="A2166">
        <v>5500</v>
      </c>
      <c r="B2166" t="s">
        <v>8404</v>
      </c>
      <c r="C2166">
        <v>5645</v>
      </c>
      <c r="D2166" t="s">
        <v>8404</v>
      </c>
      <c r="E2166" t="s">
        <v>8219</v>
      </c>
      <c r="F2166" t="s">
        <v>8325</v>
      </c>
      <c r="G2166" t="s">
        <v>8326</v>
      </c>
    </row>
    <row r="2167" spans="1:7" x14ac:dyDescent="0.35">
      <c r="A2167">
        <v>2500</v>
      </c>
      <c r="B2167" t="s">
        <v>8412</v>
      </c>
      <c r="C2167">
        <v>3466</v>
      </c>
      <c r="D2167" t="s">
        <v>8412</v>
      </c>
      <c r="E2167" t="s">
        <v>8219</v>
      </c>
      <c r="F2167" t="s">
        <v>8325</v>
      </c>
      <c r="G2167" t="s">
        <v>8326</v>
      </c>
    </row>
    <row r="2168" spans="1:7" x14ac:dyDescent="0.35">
      <c r="A2168">
        <v>2000</v>
      </c>
      <c r="B2168" t="s">
        <v>8412</v>
      </c>
      <c r="C2168">
        <v>2932</v>
      </c>
      <c r="D2168" t="s">
        <v>8412</v>
      </c>
      <c r="E2168" t="s">
        <v>8219</v>
      </c>
      <c r="F2168" t="s">
        <v>8325</v>
      </c>
      <c r="G2168" t="s">
        <v>8326</v>
      </c>
    </row>
    <row r="2169" spans="1:7" x14ac:dyDescent="0.35">
      <c r="A2169">
        <v>150</v>
      </c>
      <c r="B2169" t="s">
        <v>8403</v>
      </c>
      <c r="C2169">
        <v>180</v>
      </c>
      <c r="D2169" t="s">
        <v>8403</v>
      </c>
      <c r="E2169" t="s">
        <v>8219</v>
      </c>
      <c r="F2169" t="s">
        <v>8325</v>
      </c>
      <c r="G2169" t="s">
        <v>8326</v>
      </c>
    </row>
    <row r="2170" spans="1:7" x14ac:dyDescent="0.35">
      <c r="A2170">
        <v>18000</v>
      </c>
      <c r="B2170" t="s">
        <v>8406</v>
      </c>
      <c r="C2170">
        <v>21884.69</v>
      </c>
      <c r="D2170" t="s">
        <v>8407</v>
      </c>
      <c r="E2170" t="s">
        <v>8219</v>
      </c>
      <c r="F2170" t="s">
        <v>8325</v>
      </c>
      <c r="G2170" t="s">
        <v>8326</v>
      </c>
    </row>
    <row r="2171" spans="1:7" x14ac:dyDescent="0.35">
      <c r="A2171">
        <v>153</v>
      </c>
      <c r="B2171" t="s">
        <v>8403</v>
      </c>
      <c r="C2171">
        <v>153</v>
      </c>
      <c r="D2171" t="s">
        <v>8403</v>
      </c>
      <c r="E2171" t="s">
        <v>8219</v>
      </c>
      <c r="F2171" t="s">
        <v>8325</v>
      </c>
      <c r="G2171" t="s">
        <v>8326</v>
      </c>
    </row>
    <row r="2172" spans="1:7" x14ac:dyDescent="0.35">
      <c r="A2172">
        <v>350</v>
      </c>
      <c r="B2172" t="s">
        <v>8403</v>
      </c>
      <c r="C2172">
        <v>633</v>
      </c>
      <c r="D2172" t="s">
        <v>8403</v>
      </c>
      <c r="E2172" t="s">
        <v>8219</v>
      </c>
      <c r="F2172" t="s">
        <v>8325</v>
      </c>
      <c r="G2172" t="s">
        <v>8326</v>
      </c>
    </row>
    <row r="2173" spans="1:7" x14ac:dyDescent="0.35">
      <c r="A2173">
        <v>4000</v>
      </c>
      <c r="B2173" t="s">
        <v>8412</v>
      </c>
      <c r="C2173">
        <v>4243</v>
      </c>
      <c r="D2173" t="s">
        <v>8412</v>
      </c>
      <c r="E2173" t="s">
        <v>8219</v>
      </c>
      <c r="F2173" t="s">
        <v>8325</v>
      </c>
      <c r="G2173" t="s">
        <v>8326</v>
      </c>
    </row>
    <row r="2174" spans="1:7" x14ac:dyDescent="0.35">
      <c r="A2174">
        <v>1000</v>
      </c>
      <c r="B2174" t="s">
        <v>8412</v>
      </c>
      <c r="C2174">
        <v>1000</v>
      </c>
      <c r="D2174" t="s">
        <v>8412</v>
      </c>
      <c r="E2174" t="s">
        <v>8219</v>
      </c>
      <c r="F2174" t="s">
        <v>8325</v>
      </c>
      <c r="G2174" t="s">
        <v>8326</v>
      </c>
    </row>
    <row r="2175" spans="1:7" x14ac:dyDescent="0.35">
      <c r="A2175">
        <v>4200</v>
      </c>
      <c r="B2175" t="s">
        <v>8412</v>
      </c>
      <c r="C2175">
        <v>5331</v>
      </c>
      <c r="D2175" t="s">
        <v>8404</v>
      </c>
      <c r="E2175" t="s">
        <v>8219</v>
      </c>
      <c r="F2175" t="s">
        <v>8325</v>
      </c>
      <c r="G2175" t="s">
        <v>8326</v>
      </c>
    </row>
    <row r="2176" spans="1:7" x14ac:dyDescent="0.35">
      <c r="A2176">
        <v>4000</v>
      </c>
      <c r="B2176" t="s">
        <v>8412</v>
      </c>
      <c r="C2176">
        <v>4119</v>
      </c>
      <c r="D2176" t="s">
        <v>8412</v>
      </c>
      <c r="E2176" t="s">
        <v>8219</v>
      </c>
      <c r="F2176" t="s">
        <v>8325</v>
      </c>
      <c r="G2176" t="s">
        <v>8326</v>
      </c>
    </row>
    <row r="2177" spans="1:7" x14ac:dyDescent="0.35">
      <c r="A2177">
        <v>700</v>
      </c>
      <c r="B2177" t="s">
        <v>8403</v>
      </c>
      <c r="C2177">
        <v>1750</v>
      </c>
      <c r="D2177" t="s">
        <v>8412</v>
      </c>
      <c r="E2177" t="s">
        <v>8219</v>
      </c>
      <c r="F2177" t="s">
        <v>8325</v>
      </c>
      <c r="G2177" t="s">
        <v>8326</v>
      </c>
    </row>
    <row r="2178" spans="1:7" x14ac:dyDescent="0.35">
      <c r="A2178">
        <v>5000</v>
      </c>
      <c r="B2178" t="s">
        <v>8404</v>
      </c>
      <c r="C2178">
        <v>6301</v>
      </c>
      <c r="D2178" t="s">
        <v>8404</v>
      </c>
      <c r="E2178" t="s">
        <v>8219</v>
      </c>
      <c r="F2178" t="s">
        <v>8325</v>
      </c>
      <c r="G2178" t="s">
        <v>8326</v>
      </c>
    </row>
    <row r="2179" spans="1:7" x14ac:dyDescent="0.35">
      <c r="A2179">
        <v>2500</v>
      </c>
      <c r="B2179" t="s">
        <v>8412</v>
      </c>
      <c r="C2179">
        <v>2503</v>
      </c>
      <c r="D2179" t="s">
        <v>8412</v>
      </c>
      <c r="E2179" t="s">
        <v>8219</v>
      </c>
      <c r="F2179" t="s">
        <v>8325</v>
      </c>
      <c r="G2179" t="s">
        <v>8326</v>
      </c>
    </row>
    <row r="2180" spans="1:7" x14ac:dyDescent="0.35">
      <c r="A2180">
        <v>25000</v>
      </c>
      <c r="B2180" t="s">
        <v>8408</v>
      </c>
      <c r="C2180">
        <v>34660</v>
      </c>
      <c r="D2180" t="s">
        <v>8409</v>
      </c>
      <c r="E2180" t="s">
        <v>8219</v>
      </c>
      <c r="F2180" t="s">
        <v>8325</v>
      </c>
      <c r="G2180" t="s">
        <v>8326</v>
      </c>
    </row>
    <row r="2181" spans="1:7" x14ac:dyDescent="0.35">
      <c r="A2181">
        <v>1000</v>
      </c>
      <c r="B2181" t="s">
        <v>8412</v>
      </c>
      <c r="C2181">
        <v>1614</v>
      </c>
      <c r="D2181" t="s">
        <v>8412</v>
      </c>
      <c r="E2181" t="s">
        <v>8219</v>
      </c>
      <c r="F2181" t="s">
        <v>8325</v>
      </c>
      <c r="G2181" t="s">
        <v>8326</v>
      </c>
    </row>
    <row r="2182" spans="1:7" x14ac:dyDescent="0.35">
      <c r="A2182">
        <v>5000</v>
      </c>
      <c r="B2182" t="s">
        <v>8404</v>
      </c>
      <c r="C2182">
        <v>5359.21</v>
      </c>
      <c r="D2182" t="s">
        <v>8404</v>
      </c>
      <c r="E2182" t="s">
        <v>8219</v>
      </c>
      <c r="F2182" t="s">
        <v>8325</v>
      </c>
      <c r="G2182" t="s">
        <v>8326</v>
      </c>
    </row>
    <row r="2183" spans="1:7" x14ac:dyDescent="0.35">
      <c r="A2183">
        <v>2000</v>
      </c>
      <c r="B2183" t="s">
        <v>8412</v>
      </c>
      <c r="C2183">
        <v>3062</v>
      </c>
      <c r="D2183" t="s">
        <v>8412</v>
      </c>
      <c r="E2183" t="s">
        <v>8219</v>
      </c>
      <c r="F2183" t="s">
        <v>8333</v>
      </c>
      <c r="G2183" t="s">
        <v>8351</v>
      </c>
    </row>
    <row r="2184" spans="1:7" x14ac:dyDescent="0.35">
      <c r="A2184">
        <v>3000</v>
      </c>
      <c r="B2184" t="s">
        <v>8412</v>
      </c>
      <c r="C2184">
        <v>15725</v>
      </c>
      <c r="D2184" t="s">
        <v>8406</v>
      </c>
      <c r="E2184" t="s">
        <v>8219</v>
      </c>
      <c r="F2184" t="s">
        <v>8333</v>
      </c>
      <c r="G2184" t="s">
        <v>8351</v>
      </c>
    </row>
    <row r="2185" spans="1:7" x14ac:dyDescent="0.35">
      <c r="A2185">
        <v>1800</v>
      </c>
      <c r="B2185" t="s">
        <v>8412</v>
      </c>
      <c r="C2185">
        <v>8807</v>
      </c>
      <c r="D2185" t="s">
        <v>8404</v>
      </c>
      <c r="E2185" t="s">
        <v>8219</v>
      </c>
      <c r="F2185" t="s">
        <v>8333</v>
      </c>
      <c r="G2185" t="s">
        <v>8351</v>
      </c>
    </row>
    <row r="2186" spans="1:7" x14ac:dyDescent="0.35">
      <c r="A2186">
        <v>10000</v>
      </c>
      <c r="B2186" t="s">
        <v>8405</v>
      </c>
      <c r="C2186">
        <v>28474</v>
      </c>
      <c r="D2186" t="s">
        <v>8408</v>
      </c>
      <c r="E2186" t="s">
        <v>8219</v>
      </c>
      <c r="F2186" t="s">
        <v>8333</v>
      </c>
      <c r="G2186" t="s">
        <v>8351</v>
      </c>
    </row>
    <row r="2187" spans="1:7" x14ac:dyDescent="0.35">
      <c r="A2187">
        <v>5000</v>
      </c>
      <c r="B2187" t="s">
        <v>8404</v>
      </c>
      <c r="C2187">
        <v>92848.5</v>
      </c>
      <c r="D2187" t="s">
        <v>8402</v>
      </c>
      <c r="E2187" t="s">
        <v>8219</v>
      </c>
      <c r="F2187" t="s">
        <v>8333</v>
      </c>
      <c r="G2187" t="s">
        <v>8351</v>
      </c>
    </row>
    <row r="2188" spans="1:7" x14ac:dyDescent="0.35">
      <c r="A2188">
        <v>20000</v>
      </c>
      <c r="B2188" t="s">
        <v>8407</v>
      </c>
      <c r="C2188">
        <v>21935</v>
      </c>
      <c r="D2188" t="s">
        <v>8407</v>
      </c>
      <c r="E2188" t="s">
        <v>8219</v>
      </c>
      <c r="F2188" t="s">
        <v>8333</v>
      </c>
      <c r="G2188" t="s">
        <v>8351</v>
      </c>
    </row>
    <row r="2189" spans="1:7" x14ac:dyDescent="0.35">
      <c r="A2189">
        <v>20000</v>
      </c>
      <c r="B2189" t="s">
        <v>8407</v>
      </c>
      <c r="C2189">
        <v>202928.5</v>
      </c>
      <c r="D2189" t="s">
        <v>8402</v>
      </c>
      <c r="E2189" t="s">
        <v>8219</v>
      </c>
      <c r="F2189" t="s">
        <v>8333</v>
      </c>
      <c r="G2189" t="s">
        <v>8351</v>
      </c>
    </row>
    <row r="2190" spans="1:7" x14ac:dyDescent="0.35">
      <c r="A2190">
        <v>5494</v>
      </c>
      <c r="B2190" t="s">
        <v>8404</v>
      </c>
      <c r="C2190">
        <v>22645</v>
      </c>
      <c r="D2190" t="s">
        <v>8407</v>
      </c>
      <c r="E2190" t="s">
        <v>8219</v>
      </c>
      <c r="F2190" t="s">
        <v>8333</v>
      </c>
      <c r="G2190" t="s">
        <v>8351</v>
      </c>
    </row>
    <row r="2191" spans="1:7" x14ac:dyDescent="0.35">
      <c r="A2191">
        <v>1200</v>
      </c>
      <c r="B2191" t="s">
        <v>8412</v>
      </c>
      <c r="C2191">
        <v>6039</v>
      </c>
      <c r="D2191" t="s">
        <v>8404</v>
      </c>
      <c r="E2191" t="s">
        <v>8219</v>
      </c>
      <c r="F2191" t="s">
        <v>8333</v>
      </c>
      <c r="G2191" t="s">
        <v>8351</v>
      </c>
    </row>
    <row r="2192" spans="1:7" x14ac:dyDescent="0.35">
      <c r="A2192">
        <v>19000</v>
      </c>
      <c r="B2192" t="s">
        <v>8406</v>
      </c>
      <c r="C2192">
        <v>35076</v>
      </c>
      <c r="D2192" t="s">
        <v>8410</v>
      </c>
      <c r="E2192" t="s">
        <v>8219</v>
      </c>
      <c r="F2192" t="s">
        <v>8333</v>
      </c>
      <c r="G2192" t="s">
        <v>8351</v>
      </c>
    </row>
    <row r="2193" spans="1:7" x14ac:dyDescent="0.35">
      <c r="A2193">
        <v>750</v>
      </c>
      <c r="B2193" t="s">
        <v>8403</v>
      </c>
      <c r="C2193">
        <v>898</v>
      </c>
      <c r="D2193" t="s">
        <v>8403</v>
      </c>
      <c r="E2193" t="s">
        <v>8219</v>
      </c>
      <c r="F2193" t="s">
        <v>8333</v>
      </c>
      <c r="G2193" t="s">
        <v>8351</v>
      </c>
    </row>
    <row r="2194" spans="1:7" x14ac:dyDescent="0.35">
      <c r="A2194">
        <v>12000</v>
      </c>
      <c r="B2194" t="s">
        <v>8405</v>
      </c>
      <c r="C2194">
        <v>129748.82</v>
      </c>
      <c r="D2194" t="s">
        <v>8402</v>
      </c>
      <c r="E2194" t="s">
        <v>8219</v>
      </c>
      <c r="F2194" t="s">
        <v>8333</v>
      </c>
      <c r="G2194" t="s">
        <v>8351</v>
      </c>
    </row>
    <row r="2195" spans="1:7" x14ac:dyDescent="0.35">
      <c r="A2195">
        <v>15000</v>
      </c>
      <c r="B2195" t="s">
        <v>8406</v>
      </c>
      <c r="C2195">
        <v>67856</v>
      </c>
      <c r="D2195" t="s">
        <v>8402</v>
      </c>
      <c r="E2195" t="s">
        <v>8219</v>
      </c>
      <c r="F2195" t="s">
        <v>8333</v>
      </c>
      <c r="G2195" t="s">
        <v>8351</v>
      </c>
    </row>
    <row r="2196" spans="1:7" x14ac:dyDescent="0.35">
      <c r="A2196">
        <v>10000</v>
      </c>
      <c r="B2196" t="s">
        <v>8405</v>
      </c>
      <c r="C2196">
        <v>53737</v>
      </c>
      <c r="D2196" t="s">
        <v>8402</v>
      </c>
      <c r="E2196" t="s">
        <v>8219</v>
      </c>
      <c r="F2196" t="s">
        <v>8333</v>
      </c>
      <c r="G2196" t="s">
        <v>8351</v>
      </c>
    </row>
    <row r="2197" spans="1:7" x14ac:dyDescent="0.35">
      <c r="A2197">
        <v>4600</v>
      </c>
      <c r="B2197" t="s">
        <v>8412</v>
      </c>
      <c r="C2197">
        <v>5535</v>
      </c>
      <c r="D2197" t="s">
        <v>8404</v>
      </c>
      <c r="E2197" t="s">
        <v>8219</v>
      </c>
      <c r="F2197" t="s">
        <v>8333</v>
      </c>
      <c r="G2197" t="s">
        <v>8351</v>
      </c>
    </row>
    <row r="2198" spans="1:7" x14ac:dyDescent="0.35">
      <c r="A2198">
        <v>14000</v>
      </c>
      <c r="B2198" t="s">
        <v>8405</v>
      </c>
      <c r="C2198">
        <v>15937</v>
      </c>
      <c r="D2198" t="s">
        <v>8406</v>
      </c>
      <c r="E2198" t="s">
        <v>8219</v>
      </c>
      <c r="F2198" t="s">
        <v>8333</v>
      </c>
      <c r="G2198" t="s">
        <v>8351</v>
      </c>
    </row>
    <row r="2199" spans="1:7" x14ac:dyDescent="0.35">
      <c r="A2199">
        <v>30000</v>
      </c>
      <c r="B2199" t="s">
        <v>8409</v>
      </c>
      <c r="C2199">
        <v>285309.33</v>
      </c>
      <c r="D2199" t="s">
        <v>8402</v>
      </c>
      <c r="E2199" t="s">
        <v>8219</v>
      </c>
      <c r="F2199" t="s">
        <v>8333</v>
      </c>
      <c r="G2199" t="s">
        <v>8351</v>
      </c>
    </row>
    <row r="2200" spans="1:7" x14ac:dyDescent="0.35">
      <c r="A2200">
        <v>40000</v>
      </c>
      <c r="B2200" t="s">
        <v>8411</v>
      </c>
      <c r="C2200">
        <v>53157</v>
      </c>
      <c r="D2200" t="s">
        <v>8402</v>
      </c>
      <c r="E2200" t="s">
        <v>8219</v>
      </c>
      <c r="F2200" t="s">
        <v>8333</v>
      </c>
      <c r="G2200" t="s">
        <v>8351</v>
      </c>
    </row>
    <row r="2201" spans="1:7" x14ac:dyDescent="0.35">
      <c r="A2201">
        <v>9000</v>
      </c>
      <c r="B2201" t="s">
        <v>8404</v>
      </c>
      <c r="C2201">
        <v>13228</v>
      </c>
      <c r="D2201" t="s">
        <v>8405</v>
      </c>
      <c r="E2201" t="s">
        <v>8219</v>
      </c>
      <c r="F2201" t="s">
        <v>8333</v>
      </c>
      <c r="G2201" t="s">
        <v>8351</v>
      </c>
    </row>
    <row r="2202" spans="1:7" x14ac:dyDescent="0.35">
      <c r="A2202">
        <v>2000</v>
      </c>
      <c r="B2202" t="s">
        <v>8412</v>
      </c>
      <c r="C2202">
        <v>10843</v>
      </c>
      <c r="D2202" t="s">
        <v>8405</v>
      </c>
      <c r="E2202" t="s">
        <v>8219</v>
      </c>
      <c r="F2202" t="s">
        <v>8333</v>
      </c>
      <c r="G2202" t="s">
        <v>8351</v>
      </c>
    </row>
    <row r="2203" spans="1:7" x14ac:dyDescent="0.35">
      <c r="A2203">
        <v>110</v>
      </c>
      <c r="B2203" t="s">
        <v>8403</v>
      </c>
      <c r="C2203">
        <v>420.99</v>
      </c>
      <c r="D2203" t="s">
        <v>8403</v>
      </c>
      <c r="E2203" t="s">
        <v>8219</v>
      </c>
      <c r="F2203" t="s">
        <v>8325</v>
      </c>
      <c r="G2203" t="s">
        <v>8330</v>
      </c>
    </row>
    <row r="2204" spans="1:7" x14ac:dyDescent="0.35">
      <c r="A2204">
        <v>4000</v>
      </c>
      <c r="B2204" t="s">
        <v>8412</v>
      </c>
      <c r="C2204">
        <v>28167.25</v>
      </c>
      <c r="D2204" t="s">
        <v>8408</v>
      </c>
      <c r="E2204" t="s">
        <v>8219</v>
      </c>
      <c r="F2204" t="s">
        <v>8325</v>
      </c>
      <c r="G2204" t="s">
        <v>8330</v>
      </c>
    </row>
    <row r="2205" spans="1:7" x14ac:dyDescent="0.35">
      <c r="A2205">
        <v>2000</v>
      </c>
      <c r="B2205" t="s">
        <v>8412</v>
      </c>
      <c r="C2205">
        <v>2191</v>
      </c>
      <c r="D2205" t="s">
        <v>8412</v>
      </c>
      <c r="E2205" t="s">
        <v>8219</v>
      </c>
      <c r="F2205" t="s">
        <v>8325</v>
      </c>
      <c r="G2205" t="s">
        <v>8330</v>
      </c>
    </row>
    <row r="2206" spans="1:7" x14ac:dyDescent="0.35">
      <c r="A2206">
        <v>1500</v>
      </c>
      <c r="B2206" t="s">
        <v>8412</v>
      </c>
      <c r="C2206">
        <v>1993</v>
      </c>
      <c r="D2206" t="s">
        <v>8412</v>
      </c>
      <c r="E2206" t="s">
        <v>8219</v>
      </c>
      <c r="F2206" t="s">
        <v>8325</v>
      </c>
      <c r="G2206" t="s">
        <v>8330</v>
      </c>
    </row>
    <row r="2207" spans="1:7" x14ac:dyDescent="0.35">
      <c r="A2207">
        <v>750</v>
      </c>
      <c r="B2207" t="s">
        <v>8403</v>
      </c>
      <c r="C2207">
        <v>1140</v>
      </c>
      <c r="D2207" t="s">
        <v>8412</v>
      </c>
      <c r="E2207" t="s">
        <v>8219</v>
      </c>
      <c r="F2207" t="s">
        <v>8325</v>
      </c>
      <c r="G2207" t="s">
        <v>8330</v>
      </c>
    </row>
    <row r="2208" spans="1:7" x14ac:dyDescent="0.35">
      <c r="A2208">
        <v>1100</v>
      </c>
      <c r="B2208" t="s">
        <v>8412</v>
      </c>
      <c r="C2208">
        <v>1130</v>
      </c>
      <c r="D2208" t="s">
        <v>8412</v>
      </c>
      <c r="E2208" t="s">
        <v>8219</v>
      </c>
      <c r="F2208" t="s">
        <v>8325</v>
      </c>
      <c r="G2208" t="s">
        <v>8330</v>
      </c>
    </row>
    <row r="2209" spans="1:7" x14ac:dyDescent="0.35">
      <c r="A2209">
        <v>2000</v>
      </c>
      <c r="B2209" t="s">
        <v>8412</v>
      </c>
      <c r="C2209">
        <v>2000</v>
      </c>
      <c r="D2209" t="s">
        <v>8412</v>
      </c>
      <c r="E2209" t="s">
        <v>8219</v>
      </c>
      <c r="F2209" t="s">
        <v>8325</v>
      </c>
      <c r="G2209" t="s">
        <v>8330</v>
      </c>
    </row>
    <row r="2210" spans="1:7" x14ac:dyDescent="0.35">
      <c r="A2210">
        <v>1000</v>
      </c>
      <c r="B2210" t="s">
        <v>8412</v>
      </c>
      <c r="C2210">
        <v>1016</v>
      </c>
      <c r="D2210" t="s">
        <v>8412</v>
      </c>
      <c r="E2210" t="s">
        <v>8219</v>
      </c>
      <c r="F2210" t="s">
        <v>8325</v>
      </c>
      <c r="G2210" t="s">
        <v>8330</v>
      </c>
    </row>
    <row r="2211" spans="1:7" x14ac:dyDescent="0.35">
      <c r="A2211">
        <v>500</v>
      </c>
      <c r="B2211" t="s">
        <v>8403</v>
      </c>
      <c r="C2211">
        <v>754</v>
      </c>
      <c r="D2211" t="s">
        <v>8403</v>
      </c>
      <c r="E2211" t="s">
        <v>8219</v>
      </c>
      <c r="F2211" t="s">
        <v>8325</v>
      </c>
      <c r="G2211" t="s">
        <v>8330</v>
      </c>
    </row>
    <row r="2212" spans="1:7" x14ac:dyDescent="0.35">
      <c r="A2212">
        <v>4000</v>
      </c>
      <c r="B2212" t="s">
        <v>8412</v>
      </c>
      <c r="C2212">
        <v>4457</v>
      </c>
      <c r="D2212" t="s">
        <v>8412</v>
      </c>
      <c r="E2212" t="s">
        <v>8219</v>
      </c>
      <c r="F2212" t="s">
        <v>8325</v>
      </c>
      <c r="G2212" t="s">
        <v>8330</v>
      </c>
    </row>
    <row r="2213" spans="1:7" x14ac:dyDescent="0.35">
      <c r="A2213">
        <v>2500</v>
      </c>
      <c r="B2213" t="s">
        <v>8412</v>
      </c>
      <c r="C2213">
        <v>4890</v>
      </c>
      <c r="D2213" t="s">
        <v>8412</v>
      </c>
      <c r="E2213" t="s">
        <v>8219</v>
      </c>
      <c r="F2213" t="s">
        <v>8325</v>
      </c>
      <c r="G2213" t="s">
        <v>8330</v>
      </c>
    </row>
    <row r="2214" spans="1:7" x14ac:dyDescent="0.35">
      <c r="A2214">
        <v>6000</v>
      </c>
      <c r="B2214" t="s">
        <v>8404</v>
      </c>
      <c r="C2214">
        <v>6863</v>
      </c>
      <c r="D2214" t="s">
        <v>8404</v>
      </c>
      <c r="E2214" t="s">
        <v>8219</v>
      </c>
      <c r="F2214" t="s">
        <v>8325</v>
      </c>
      <c r="G2214" t="s">
        <v>8330</v>
      </c>
    </row>
    <row r="2215" spans="1:7" x14ac:dyDescent="0.35">
      <c r="A2215">
        <v>5</v>
      </c>
      <c r="B2215" t="s">
        <v>8403</v>
      </c>
      <c r="C2215">
        <v>10</v>
      </c>
      <c r="D2215" t="s">
        <v>8403</v>
      </c>
      <c r="E2215" t="s">
        <v>8219</v>
      </c>
      <c r="F2215" t="s">
        <v>8325</v>
      </c>
      <c r="G2215" t="s">
        <v>8330</v>
      </c>
    </row>
    <row r="2216" spans="1:7" x14ac:dyDescent="0.35">
      <c r="A2216">
        <v>600</v>
      </c>
      <c r="B2216" t="s">
        <v>8403</v>
      </c>
      <c r="C2216">
        <v>1755.01</v>
      </c>
      <c r="D2216" t="s">
        <v>8412</v>
      </c>
      <c r="E2216" t="s">
        <v>8219</v>
      </c>
      <c r="F2216" t="s">
        <v>8325</v>
      </c>
      <c r="G2216" t="s">
        <v>8330</v>
      </c>
    </row>
    <row r="2217" spans="1:7" x14ac:dyDescent="0.35">
      <c r="A2217">
        <v>550</v>
      </c>
      <c r="B2217" t="s">
        <v>8403</v>
      </c>
      <c r="C2217">
        <v>860</v>
      </c>
      <c r="D2217" t="s">
        <v>8403</v>
      </c>
      <c r="E2217" t="s">
        <v>8219</v>
      </c>
      <c r="F2217" t="s">
        <v>8325</v>
      </c>
      <c r="G2217" t="s">
        <v>8330</v>
      </c>
    </row>
    <row r="2218" spans="1:7" x14ac:dyDescent="0.35">
      <c r="A2218">
        <v>300</v>
      </c>
      <c r="B2218" t="s">
        <v>8403</v>
      </c>
      <c r="C2218">
        <v>317</v>
      </c>
      <c r="D2218" t="s">
        <v>8403</v>
      </c>
      <c r="E2218" t="s">
        <v>8219</v>
      </c>
      <c r="F2218" t="s">
        <v>8325</v>
      </c>
      <c r="G2218" t="s">
        <v>8330</v>
      </c>
    </row>
    <row r="2219" spans="1:7" x14ac:dyDescent="0.35">
      <c r="A2219">
        <v>420</v>
      </c>
      <c r="B2219" t="s">
        <v>8403</v>
      </c>
      <c r="C2219">
        <v>425</v>
      </c>
      <c r="D2219" t="s">
        <v>8403</v>
      </c>
      <c r="E2219" t="s">
        <v>8219</v>
      </c>
      <c r="F2219" t="s">
        <v>8325</v>
      </c>
      <c r="G2219" t="s">
        <v>8330</v>
      </c>
    </row>
    <row r="2220" spans="1:7" x14ac:dyDescent="0.35">
      <c r="A2220">
        <v>2000</v>
      </c>
      <c r="B2220" t="s">
        <v>8412</v>
      </c>
      <c r="C2220">
        <v>2456.66</v>
      </c>
      <c r="D2220" t="s">
        <v>8412</v>
      </c>
      <c r="E2220" t="s">
        <v>8219</v>
      </c>
      <c r="F2220" t="s">
        <v>8325</v>
      </c>
      <c r="G2220" t="s">
        <v>8330</v>
      </c>
    </row>
    <row r="2221" spans="1:7" x14ac:dyDescent="0.35">
      <c r="A2221">
        <v>1000</v>
      </c>
      <c r="B2221" t="s">
        <v>8412</v>
      </c>
      <c r="C2221">
        <v>1015</v>
      </c>
      <c r="D2221" t="s">
        <v>8412</v>
      </c>
      <c r="E2221" t="s">
        <v>8219</v>
      </c>
      <c r="F2221" t="s">
        <v>8325</v>
      </c>
      <c r="G2221" t="s">
        <v>8330</v>
      </c>
    </row>
    <row r="2222" spans="1:7" x14ac:dyDescent="0.35">
      <c r="A2222">
        <v>3500</v>
      </c>
      <c r="B2222" t="s">
        <v>8412</v>
      </c>
      <c r="C2222">
        <v>3540</v>
      </c>
      <c r="D2222" t="s">
        <v>8412</v>
      </c>
      <c r="E2222" t="s">
        <v>8219</v>
      </c>
      <c r="F2222" t="s">
        <v>8325</v>
      </c>
      <c r="G2222" t="s">
        <v>8330</v>
      </c>
    </row>
    <row r="2223" spans="1:7" x14ac:dyDescent="0.35">
      <c r="A2223">
        <v>7500</v>
      </c>
      <c r="B2223" t="s">
        <v>8404</v>
      </c>
      <c r="C2223">
        <v>8109</v>
      </c>
      <c r="D2223" t="s">
        <v>8404</v>
      </c>
      <c r="E2223" t="s">
        <v>8219</v>
      </c>
      <c r="F2223" t="s">
        <v>8333</v>
      </c>
      <c r="G2223" t="s">
        <v>8351</v>
      </c>
    </row>
    <row r="2224" spans="1:7" x14ac:dyDescent="0.35">
      <c r="A2224">
        <v>500</v>
      </c>
      <c r="B2224" t="s">
        <v>8403</v>
      </c>
      <c r="C2224">
        <v>813</v>
      </c>
      <c r="D2224" t="s">
        <v>8403</v>
      </c>
      <c r="E2224" t="s">
        <v>8219</v>
      </c>
      <c r="F2224" t="s">
        <v>8333</v>
      </c>
      <c r="G2224" t="s">
        <v>8351</v>
      </c>
    </row>
    <row r="2225" spans="1:7" x14ac:dyDescent="0.35">
      <c r="A2225">
        <v>19500</v>
      </c>
      <c r="B2225" t="s">
        <v>8406</v>
      </c>
      <c r="C2225">
        <v>20631</v>
      </c>
      <c r="D2225" t="s">
        <v>8407</v>
      </c>
      <c r="E2225" t="s">
        <v>8219</v>
      </c>
      <c r="F2225" t="s">
        <v>8333</v>
      </c>
      <c r="G2225" t="s">
        <v>8351</v>
      </c>
    </row>
    <row r="2226" spans="1:7" x14ac:dyDescent="0.35">
      <c r="A2226">
        <v>10000</v>
      </c>
      <c r="B2226" t="s">
        <v>8405</v>
      </c>
      <c r="C2226">
        <v>24315</v>
      </c>
      <c r="D2226" t="s">
        <v>8407</v>
      </c>
      <c r="E2226" t="s">
        <v>8219</v>
      </c>
      <c r="F2226" t="s">
        <v>8333</v>
      </c>
      <c r="G2226" t="s">
        <v>8351</v>
      </c>
    </row>
    <row r="2227" spans="1:7" x14ac:dyDescent="0.35">
      <c r="A2227">
        <v>21000</v>
      </c>
      <c r="B2227" t="s">
        <v>8407</v>
      </c>
      <c r="C2227">
        <v>198415.01</v>
      </c>
      <c r="D2227" t="s">
        <v>8402</v>
      </c>
      <c r="E2227" t="s">
        <v>8219</v>
      </c>
      <c r="F2227" t="s">
        <v>8333</v>
      </c>
      <c r="G2227" t="s">
        <v>8351</v>
      </c>
    </row>
    <row r="2228" spans="1:7" x14ac:dyDescent="0.35">
      <c r="A2228">
        <v>18000</v>
      </c>
      <c r="B2228" t="s">
        <v>8406</v>
      </c>
      <c r="C2228">
        <v>19523.310000000001</v>
      </c>
      <c r="D2228" t="s">
        <v>8406</v>
      </c>
      <c r="E2228" t="s">
        <v>8219</v>
      </c>
      <c r="F2228" t="s">
        <v>8333</v>
      </c>
      <c r="G2228" t="s">
        <v>8351</v>
      </c>
    </row>
    <row r="2229" spans="1:7" x14ac:dyDescent="0.35">
      <c r="A2229">
        <v>13000</v>
      </c>
      <c r="B2229" t="s">
        <v>8405</v>
      </c>
      <c r="C2229">
        <v>20459</v>
      </c>
      <c r="D2229" t="s">
        <v>8407</v>
      </c>
      <c r="E2229" t="s">
        <v>8219</v>
      </c>
      <c r="F2229" t="s">
        <v>8333</v>
      </c>
      <c r="G2229" t="s">
        <v>8351</v>
      </c>
    </row>
    <row r="2230" spans="1:7" x14ac:dyDescent="0.35">
      <c r="A2230">
        <v>1000</v>
      </c>
      <c r="B2230" t="s">
        <v>8412</v>
      </c>
      <c r="C2230">
        <v>11744.9</v>
      </c>
      <c r="D2230" t="s">
        <v>8405</v>
      </c>
      <c r="E2230" t="s">
        <v>8219</v>
      </c>
      <c r="F2230" t="s">
        <v>8333</v>
      </c>
      <c r="G2230" t="s">
        <v>8351</v>
      </c>
    </row>
    <row r="2231" spans="1:7" x14ac:dyDescent="0.35">
      <c r="A2231">
        <v>8012</v>
      </c>
      <c r="B2231" t="s">
        <v>8404</v>
      </c>
      <c r="C2231">
        <v>13704.33</v>
      </c>
      <c r="D2231" t="s">
        <v>8405</v>
      </c>
      <c r="E2231" t="s">
        <v>8219</v>
      </c>
      <c r="F2231" t="s">
        <v>8333</v>
      </c>
      <c r="G2231" t="s">
        <v>8351</v>
      </c>
    </row>
    <row r="2232" spans="1:7" x14ac:dyDescent="0.35">
      <c r="A2232">
        <v>8500</v>
      </c>
      <c r="B2232" t="s">
        <v>8404</v>
      </c>
      <c r="C2232">
        <v>10706</v>
      </c>
      <c r="D2232" t="s">
        <v>8405</v>
      </c>
      <c r="E2232" t="s">
        <v>8219</v>
      </c>
      <c r="F2232" t="s">
        <v>8333</v>
      </c>
      <c r="G2232" t="s">
        <v>8351</v>
      </c>
    </row>
    <row r="2233" spans="1:7" x14ac:dyDescent="0.35">
      <c r="A2233">
        <v>2500</v>
      </c>
      <c r="B2233" t="s">
        <v>8412</v>
      </c>
      <c r="C2233">
        <v>30303.24</v>
      </c>
      <c r="D2233" t="s">
        <v>8409</v>
      </c>
      <c r="E2233" t="s">
        <v>8219</v>
      </c>
      <c r="F2233" t="s">
        <v>8333</v>
      </c>
      <c r="G2233" t="s">
        <v>8351</v>
      </c>
    </row>
    <row r="2234" spans="1:7" x14ac:dyDescent="0.35">
      <c r="A2234">
        <v>5000</v>
      </c>
      <c r="B2234" t="s">
        <v>8404</v>
      </c>
      <c r="C2234">
        <v>24790</v>
      </c>
      <c r="D2234" t="s">
        <v>8407</v>
      </c>
      <c r="E2234" t="s">
        <v>8219</v>
      </c>
      <c r="F2234" t="s">
        <v>8333</v>
      </c>
      <c r="G2234" t="s">
        <v>8351</v>
      </c>
    </row>
    <row r="2235" spans="1:7" x14ac:dyDescent="0.35">
      <c r="A2235">
        <v>2500</v>
      </c>
      <c r="B2235" t="s">
        <v>8412</v>
      </c>
      <c r="C2235">
        <v>8301</v>
      </c>
      <c r="D2235" t="s">
        <v>8404</v>
      </c>
      <c r="E2235" t="s">
        <v>8219</v>
      </c>
      <c r="F2235" t="s">
        <v>8333</v>
      </c>
      <c r="G2235" t="s">
        <v>8351</v>
      </c>
    </row>
    <row r="2236" spans="1:7" x14ac:dyDescent="0.35">
      <c r="A2236">
        <v>100</v>
      </c>
      <c r="B2236" t="s">
        <v>8403</v>
      </c>
      <c r="C2236">
        <v>1165</v>
      </c>
      <c r="D2236" t="s">
        <v>8412</v>
      </c>
      <c r="E2236" t="s">
        <v>8219</v>
      </c>
      <c r="F2236" t="s">
        <v>8333</v>
      </c>
      <c r="G2236" t="s">
        <v>8351</v>
      </c>
    </row>
    <row r="2237" spans="1:7" x14ac:dyDescent="0.35">
      <c r="A2237">
        <v>13000</v>
      </c>
      <c r="B2237" t="s">
        <v>8405</v>
      </c>
      <c r="C2237">
        <v>19931</v>
      </c>
      <c r="D2237" t="s">
        <v>8406</v>
      </c>
      <c r="E2237" t="s">
        <v>8219</v>
      </c>
      <c r="F2237" t="s">
        <v>8333</v>
      </c>
      <c r="G2237" t="s">
        <v>8351</v>
      </c>
    </row>
    <row r="2238" spans="1:7" x14ac:dyDescent="0.35">
      <c r="A2238">
        <v>2800</v>
      </c>
      <c r="B2238" t="s">
        <v>8412</v>
      </c>
      <c r="C2238">
        <v>15039</v>
      </c>
      <c r="D2238" t="s">
        <v>8406</v>
      </c>
      <c r="E2238" t="s">
        <v>8219</v>
      </c>
      <c r="F2238" t="s">
        <v>8333</v>
      </c>
      <c r="G2238" t="s">
        <v>8351</v>
      </c>
    </row>
    <row r="2239" spans="1:7" x14ac:dyDescent="0.35">
      <c r="A2239">
        <v>18000</v>
      </c>
      <c r="B2239" t="s">
        <v>8406</v>
      </c>
      <c r="C2239">
        <v>63527</v>
      </c>
      <c r="D2239" t="s">
        <v>8402</v>
      </c>
      <c r="E2239" t="s">
        <v>8219</v>
      </c>
      <c r="F2239" t="s">
        <v>8333</v>
      </c>
      <c r="G2239" t="s">
        <v>8351</v>
      </c>
    </row>
    <row r="2240" spans="1:7" x14ac:dyDescent="0.35">
      <c r="A2240">
        <v>4000</v>
      </c>
      <c r="B2240" t="s">
        <v>8412</v>
      </c>
      <c r="C2240">
        <v>5496</v>
      </c>
      <c r="D2240" t="s">
        <v>8404</v>
      </c>
      <c r="E2240" t="s">
        <v>8219</v>
      </c>
      <c r="F2240" t="s">
        <v>8333</v>
      </c>
      <c r="G2240" t="s">
        <v>8351</v>
      </c>
    </row>
    <row r="2241" spans="1:7" x14ac:dyDescent="0.35">
      <c r="A2241">
        <v>25000</v>
      </c>
      <c r="B2241" t="s">
        <v>8408</v>
      </c>
      <c r="C2241">
        <v>32006.67</v>
      </c>
      <c r="D2241" t="s">
        <v>8409</v>
      </c>
      <c r="E2241" t="s">
        <v>8219</v>
      </c>
      <c r="F2241" t="s">
        <v>8333</v>
      </c>
      <c r="G2241" t="s">
        <v>8351</v>
      </c>
    </row>
    <row r="2242" spans="1:7" x14ac:dyDescent="0.35">
      <c r="A2242">
        <v>5000</v>
      </c>
      <c r="B2242" t="s">
        <v>8404</v>
      </c>
      <c r="C2242">
        <v>13534</v>
      </c>
      <c r="D2242" t="s">
        <v>8405</v>
      </c>
      <c r="E2242" t="s">
        <v>8219</v>
      </c>
      <c r="F2242" t="s">
        <v>8333</v>
      </c>
      <c r="G2242" t="s">
        <v>8351</v>
      </c>
    </row>
    <row r="2243" spans="1:7" x14ac:dyDescent="0.35">
      <c r="A2243">
        <v>1000</v>
      </c>
      <c r="B2243" t="s">
        <v>8412</v>
      </c>
      <c r="C2243">
        <v>8064</v>
      </c>
      <c r="D2243" t="s">
        <v>8404</v>
      </c>
      <c r="E2243" t="s">
        <v>8219</v>
      </c>
      <c r="F2243" t="s">
        <v>8333</v>
      </c>
      <c r="G2243" t="s">
        <v>8351</v>
      </c>
    </row>
    <row r="2244" spans="1:7" x14ac:dyDescent="0.35">
      <c r="A2244">
        <v>10000</v>
      </c>
      <c r="B2244" t="s">
        <v>8405</v>
      </c>
      <c r="C2244">
        <v>136009.76</v>
      </c>
      <c r="D2244" t="s">
        <v>8402</v>
      </c>
      <c r="E2244" t="s">
        <v>8219</v>
      </c>
      <c r="F2244" t="s">
        <v>8333</v>
      </c>
      <c r="G2244" t="s">
        <v>8351</v>
      </c>
    </row>
    <row r="2245" spans="1:7" x14ac:dyDescent="0.35">
      <c r="A2245">
        <v>1</v>
      </c>
      <c r="B2245" t="s">
        <v>8403</v>
      </c>
      <c r="C2245">
        <v>9302.5</v>
      </c>
      <c r="D2245" t="s">
        <v>8404</v>
      </c>
      <c r="E2245" t="s">
        <v>8219</v>
      </c>
      <c r="F2245" t="s">
        <v>8333</v>
      </c>
      <c r="G2245" t="s">
        <v>8351</v>
      </c>
    </row>
    <row r="2246" spans="1:7" x14ac:dyDescent="0.35">
      <c r="A2246">
        <v>5000</v>
      </c>
      <c r="B2246" t="s">
        <v>8404</v>
      </c>
      <c r="C2246">
        <v>18851</v>
      </c>
      <c r="D2246" t="s">
        <v>8406</v>
      </c>
      <c r="E2246" t="s">
        <v>8219</v>
      </c>
      <c r="F2246" t="s">
        <v>8333</v>
      </c>
      <c r="G2246" t="s">
        <v>8351</v>
      </c>
    </row>
    <row r="2247" spans="1:7" x14ac:dyDescent="0.35">
      <c r="A2247">
        <v>4000</v>
      </c>
      <c r="B2247" t="s">
        <v>8412</v>
      </c>
      <c r="C2247">
        <v>105881</v>
      </c>
      <c r="D2247" t="s">
        <v>8402</v>
      </c>
      <c r="E2247" t="s">
        <v>8219</v>
      </c>
      <c r="F2247" t="s">
        <v>8333</v>
      </c>
      <c r="G2247" t="s">
        <v>8351</v>
      </c>
    </row>
    <row r="2248" spans="1:7" x14ac:dyDescent="0.35">
      <c r="A2248">
        <v>2500</v>
      </c>
      <c r="B2248" t="s">
        <v>8412</v>
      </c>
      <c r="C2248">
        <v>2503</v>
      </c>
      <c r="D2248" t="s">
        <v>8412</v>
      </c>
      <c r="E2248" t="s">
        <v>8219</v>
      </c>
      <c r="F2248" t="s">
        <v>8333</v>
      </c>
      <c r="G2248" t="s">
        <v>8351</v>
      </c>
    </row>
    <row r="2249" spans="1:7" x14ac:dyDescent="0.35">
      <c r="A2249">
        <v>18500</v>
      </c>
      <c r="B2249" t="s">
        <v>8406</v>
      </c>
      <c r="C2249">
        <v>19324</v>
      </c>
      <c r="D2249" t="s">
        <v>8406</v>
      </c>
      <c r="E2249" t="s">
        <v>8219</v>
      </c>
      <c r="F2249" t="s">
        <v>8333</v>
      </c>
      <c r="G2249" t="s">
        <v>8351</v>
      </c>
    </row>
    <row r="2250" spans="1:7" x14ac:dyDescent="0.35">
      <c r="A2250">
        <v>7000</v>
      </c>
      <c r="B2250" t="s">
        <v>8404</v>
      </c>
      <c r="C2250">
        <v>7505</v>
      </c>
      <c r="D2250" t="s">
        <v>8404</v>
      </c>
      <c r="E2250" t="s">
        <v>8219</v>
      </c>
      <c r="F2250" t="s">
        <v>8333</v>
      </c>
      <c r="G2250" t="s">
        <v>8351</v>
      </c>
    </row>
    <row r="2251" spans="1:7" x14ac:dyDescent="0.35">
      <c r="A2251">
        <v>3500</v>
      </c>
      <c r="B2251" t="s">
        <v>8412</v>
      </c>
      <c r="C2251">
        <v>5907</v>
      </c>
      <c r="D2251" t="s">
        <v>8404</v>
      </c>
      <c r="E2251" t="s">
        <v>8219</v>
      </c>
      <c r="F2251" t="s">
        <v>8333</v>
      </c>
      <c r="G2251" t="s">
        <v>8351</v>
      </c>
    </row>
    <row r="2252" spans="1:7" x14ac:dyDescent="0.35">
      <c r="A2252">
        <v>25000</v>
      </c>
      <c r="B2252" t="s">
        <v>8408</v>
      </c>
      <c r="C2252">
        <v>243778</v>
      </c>
      <c r="D2252" t="s">
        <v>8402</v>
      </c>
      <c r="E2252" t="s">
        <v>8219</v>
      </c>
      <c r="F2252" t="s">
        <v>8333</v>
      </c>
      <c r="G2252" t="s">
        <v>8351</v>
      </c>
    </row>
    <row r="2253" spans="1:7" x14ac:dyDescent="0.35">
      <c r="A2253">
        <v>8500</v>
      </c>
      <c r="B2253" t="s">
        <v>8404</v>
      </c>
      <c r="C2253">
        <v>11428.19</v>
      </c>
      <c r="D2253" t="s">
        <v>8405</v>
      </c>
      <c r="E2253" t="s">
        <v>8219</v>
      </c>
      <c r="F2253" t="s">
        <v>8333</v>
      </c>
      <c r="G2253" t="s">
        <v>8351</v>
      </c>
    </row>
    <row r="2254" spans="1:7" x14ac:dyDescent="0.35">
      <c r="A2254">
        <v>9000</v>
      </c>
      <c r="B2254" t="s">
        <v>8404</v>
      </c>
      <c r="C2254">
        <v>24505</v>
      </c>
      <c r="D2254" t="s">
        <v>8407</v>
      </c>
      <c r="E2254" t="s">
        <v>8219</v>
      </c>
      <c r="F2254" t="s">
        <v>8333</v>
      </c>
      <c r="G2254" t="s">
        <v>8351</v>
      </c>
    </row>
    <row r="2255" spans="1:7" x14ac:dyDescent="0.35">
      <c r="A2255">
        <v>8000</v>
      </c>
      <c r="B2255" t="s">
        <v>8404</v>
      </c>
      <c r="C2255">
        <v>9015</v>
      </c>
      <c r="D2255" t="s">
        <v>8404</v>
      </c>
      <c r="E2255" t="s">
        <v>8219</v>
      </c>
      <c r="F2255" t="s">
        <v>8333</v>
      </c>
      <c r="G2255" t="s">
        <v>8351</v>
      </c>
    </row>
    <row r="2256" spans="1:7" x14ac:dyDescent="0.35">
      <c r="A2256">
        <v>500</v>
      </c>
      <c r="B2256" t="s">
        <v>8403</v>
      </c>
      <c r="C2256">
        <v>2299</v>
      </c>
      <c r="D2256" t="s">
        <v>8412</v>
      </c>
      <c r="E2256" t="s">
        <v>8219</v>
      </c>
      <c r="F2256" t="s">
        <v>8333</v>
      </c>
      <c r="G2256" t="s">
        <v>8351</v>
      </c>
    </row>
    <row r="2257" spans="1:7" x14ac:dyDescent="0.35">
      <c r="A2257">
        <v>3950</v>
      </c>
      <c r="B2257" t="s">
        <v>8412</v>
      </c>
      <c r="C2257">
        <v>11323</v>
      </c>
      <c r="D2257" t="s">
        <v>8405</v>
      </c>
      <c r="E2257" t="s">
        <v>8219</v>
      </c>
      <c r="F2257" t="s">
        <v>8333</v>
      </c>
      <c r="G2257" t="s">
        <v>8351</v>
      </c>
    </row>
    <row r="2258" spans="1:7" x14ac:dyDescent="0.35">
      <c r="A2258">
        <v>480</v>
      </c>
      <c r="B2258" t="s">
        <v>8403</v>
      </c>
      <c r="C2258">
        <v>1069</v>
      </c>
      <c r="D2258" t="s">
        <v>8412</v>
      </c>
      <c r="E2258" t="s">
        <v>8219</v>
      </c>
      <c r="F2258" t="s">
        <v>8333</v>
      </c>
      <c r="G2258" t="s">
        <v>8351</v>
      </c>
    </row>
    <row r="2259" spans="1:7" x14ac:dyDescent="0.35">
      <c r="A2259">
        <v>2500</v>
      </c>
      <c r="B2259" t="s">
        <v>8412</v>
      </c>
      <c r="C2259">
        <v>15903.5</v>
      </c>
      <c r="D2259" t="s">
        <v>8406</v>
      </c>
      <c r="E2259" t="s">
        <v>8219</v>
      </c>
      <c r="F2259" t="s">
        <v>8333</v>
      </c>
      <c r="G2259" t="s">
        <v>8351</v>
      </c>
    </row>
    <row r="2260" spans="1:7" x14ac:dyDescent="0.35">
      <c r="A2260">
        <v>2200</v>
      </c>
      <c r="B2260" t="s">
        <v>8412</v>
      </c>
      <c r="C2260">
        <v>3223</v>
      </c>
      <c r="D2260" t="s">
        <v>8412</v>
      </c>
      <c r="E2260" t="s">
        <v>8219</v>
      </c>
      <c r="F2260" t="s">
        <v>8333</v>
      </c>
      <c r="G2260" t="s">
        <v>8351</v>
      </c>
    </row>
    <row r="2261" spans="1:7" x14ac:dyDescent="0.35">
      <c r="A2261">
        <v>1000</v>
      </c>
      <c r="B2261" t="s">
        <v>8412</v>
      </c>
      <c r="C2261">
        <v>18671</v>
      </c>
      <c r="D2261" t="s">
        <v>8406</v>
      </c>
      <c r="E2261" t="s">
        <v>8219</v>
      </c>
      <c r="F2261" t="s">
        <v>8333</v>
      </c>
      <c r="G2261" t="s">
        <v>8351</v>
      </c>
    </row>
    <row r="2262" spans="1:7" x14ac:dyDescent="0.35">
      <c r="A2262">
        <v>2500</v>
      </c>
      <c r="B2262" t="s">
        <v>8412</v>
      </c>
      <c r="C2262">
        <v>8173</v>
      </c>
      <c r="D2262" t="s">
        <v>8404</v>
      </c>
      <c r="E2262" t="s">
        <v>8219</v>
      </c>
      <c r="F2262" t="s">
        <v>8333</v>
      </c>
      <c r="G2262" t="s">
        <v>8351</v>
      </c>
    </row>
    <row r="2263" spans="1:7" x14ac:dyDescent="0.35">
      <c r="A2263">
        <v>1000</v>
      </c>
      <c r="B2263" t="s">
        <v>8412</v>
      </c>
      <c r="C2263">
        <v>7795</v>
      </c>
      <c r="D2263" t="s">
        <v>8404</v>
      </c>
      <c r="E2263" t="s">
        <v>8219</v>
      </c>
      <c r="F2263" t="s">
        <v>8333</v>
      </c>
      <c r="G2263" t="s">
        <v>8351</v>
      </c>
    </row>
    <row r="2264" spans="1:7" x14ac:dyDescent="0.35">
      <c r="A2264">
        <v>3300</v>
      </c>
      <c r="B2264" t="s">
        <v>8412</v>
      </c>
      <c r="C2264">
        <v>5087</v>
      </c>
      <c r="D2264" t="s">
        <v>8404</v>
      </c>
      <c r="E2264" t="s">
        <v>8219</v>
      </c>
      <c r="F2264" t="s">
        <v>8333</v>
      </c>
      <c r="G2264" t="s">
        <v>8351</v>
      </c>
    </row>
    <row r="2265" spans="1:7" x14ac:dyDescent="0.35">
      <c r="A2265">
        <v>7500</v>
      </c>
      <c r="B2265" t="s">
        <v>8404</v>
      </c>
      <c r="C2265">
        <v>8666</v>
      </c>
      <c r="D2265" t="s">
        <v>8404</v>
      </c>
      <c r="E2265" t="s">
        <v>8219</v>
      </c>
      <c r="F2265" t="s">
        <v>8333</v>
      </c>
      <c r="G2265" t="s">
        <v>8351</v>
      </c>
    </row>
    <row r="2266" spans="1:7" x14ac:dyDescent="0.35">
      <c r="A2266">
        <v>6000</v>
      </c>
      <c r="B2266" t="s">
        <v>8404</v>
      </c>
      <c r="C2266">
        <v>10802</v>
      </c>
      <c r="D2266" t="s">
        <v>8405</v>
      </c>
      <c r="E2266" t="s">
        <v>8219</v>
      </c>
      <c r="F2266" t="s">
        <v>8333</v>
      </c>
      <c r="G2266" t="s">
        <v>8351</v>
      </c>
    </row>
    <row r="2267" spans="1:7" x14ac:dyDescent="0.35">
      <c r="A2267">
        <v>200</v>
      </c>
      <c r="B2267" t="s">
        <v>8403</v>
      </c>
      <c r="C2267">
        <v>597</v>
      </c>
      <c r="D2267" t="s">
        <v>8403</v>
      </c>
      <c r="E2267" t="s">
        <v>8219</v>
      </c>
      <c r="F2267" t="s">
        <v>8333</v>
      </c>
      <c r="G2267" t="s">
        <v>8351</v>
      </c>
    </row>
    <row r="2268" spans="1:7" x14ac:dyDescent="0.35">
      <c r="A2268">
        <v>1500</v>
      </c>
      <c r="B2268" t="s">
        <v>8412</v>
      </c>
      <c r="C2268">
        <v>4804</v>
      </c>
      <c r="D2268" t="s">
        <v>8412</v>
      </c>
      <c r="E2268" t="s">
        <v>8219</v>
      </c>
      <c r="F2268" t="s">
        <v>8333</v>
      </c>
      <c r="G2268" t="s">
        <v>8351</v>
      </c>
    </row>
    <row r="2269" spans="1:7" x14ac:dyDescent="0.35">
      <c r="A2269">
        <v>20000</v>
      </c>
      <c r="B2269" t="s">
        <v>8407</v>
      </c>
      <c r="C2269">
        <v>76105</v>
      </c>
      <c r="D2269" t="s">
        <v>8402</v>
      </c>
      <c r="E2269" t="s">
        <v>8219</v>
      </c>
      <c r="F2269" t="s">
        <v>8333</v>
      </c>
      <c r="G2269" t="s">
        <v>8351</v>
      </c>
    </row>
    <row r="2270" spans="1:7" x14ac:dyDescent="0.35">
      <c r="A2270">
        <v>28000</v>
      </c>
      <c r="B2270" t="s">
        <v>8408</v>
      </c>
      <c r="C2270">
        <v>28728</v>
      </c>
      <c r="D2270" t="s">
        <v>8408</v>
      </c>
      <c r="E2270" t="s">
        <v>8219</v>
      </c>
      <c r="F2270" t="s">
        <v>8333</v>
      </c>
      <c r="G2270" t="s">
        <v>8351</v>
      </c>
    </row>
    <row r="2271" spans="1:7" x14ac:dyDescent="0.35">
      <c r="A2271">
        <v>2500</v>
      </c>
      <c r="B2271" t="s">
        <v>8412</v>
      </c>
      <c r="C2271">
        <v>45041</v>
      </c>
      <c r="D2271" t="s">
        <v>8413</v>
      </c>
      <c r="E2271" t="s">
        <v>8219</v>
      </c>
      <c r="F2271" t="s">
        <v>8333</v>
      </c>
      <c r="G2271" t="s">
        <v>8351</v>
      </c>
    </row>
    <row r="2272" spans="1:7" x14ac:dyDescent="0.35">
      <c r="A2272">
        <v>25000</v>
      </c>
      <c r="B2272" t="s">
        <v>8408</v>
      </c>
      <c r="C2272">
        <v>180062</v>
      </c>
      <c r="D2272" t="s">
        <v>8402</v>
      </c>
      <c r="E2272" t="s">
        <v>8219</v>
      </c>
      <c r="F2272" t="s">
        <v>8333</v>
      </c>
      <c r="G2272" t="s">
        <v>8351</v>
      </c>
    </row>
    <row r="2273" spans="1:7" x14ac:dyDescent="0.35">
      <c r="A2273">
        <v>20000</v>
      </c>
      <c r="B2273" t="s">
        <v>8407</v>
      </c>
      <c r="C2273">
        <v>56618</v>
      </c>
      <c r="D2273" t="s">
        <v>8402</v>
      </c>
      <c r="E2273" t="s">
        <v>8219</v>
      </c>
      <c r="F2273" t="s">
        <v>8333</v>
      </c>
      <c r="G2273" t="s">
        <v>8351</v>
      </c>
    </row>
    <row r="2274" spans="1:7" x14ac:dyDescent="0.35">
      <c r="A2274">
        <v>1000</v>
      </c>
      <c r="B2274" t="s">
        <v>8412</v>
      </c>
      <c r="C2274">
        <v>13566</v>
      </c>
      <c r="D2274" t="s">
        <v>8405</v>
      </c>
      <c r="E2274" t="s">
        <v>8219</v>
      </c>
      <c r="F2274" t="s">
        <v>8333</v>
      </c>
      <c r="G2274" t="s">
        <v>8351</v>
      </c>
    </row>
    <row r="2275" spans="1:7" x14ac:dyDescent="0.35">
      <c r="A2275">
        <v>2500</v>
      </c>
      <c r="B2275" t="s">
        <v>8412</v>
      </c>
      <c r="C2275">
        <v>5509</v>
      </c>
      <c r="D2275" t="s">
        <v>8404</v>
      </c>
      <c r="E2275" t="s">
        <v>8219</v>
      </c>
      <c r="F2275" t="s">
        <v>8333</v>
      </c>
      <c r="G2275" t="s">
        <v>8351</v>
      </c>
    </row>
    <row r="2276" spans="1:7" x14ac:dyDescent="0.35">
      <c r="A2276">
        <v>2500</v>
      </c>
      <c r="B2276" t="s">
        <v>8412</v>
      </c>
      <c r="C2276">
        <v>2990</v>
      </c>
      <c r="D2276" t="s">
        <v>8412</v>
      </c>
      <c r="E2276" t="s">
        <v>8219</v>
      </c>
      <c r="F2276" t="s">
        <v>8333</v>
      </c>
      <c r="G2276" t="s">
        <v>8351</v>
      </c>
    </row>
    <row r="2277" spans="1:7" x14ac:dyDescent="0.35">
      <c r="A2277">
        <v>650</v>
      </c>
      <c r="B2277" t="s">
        <v>8403</v>
      </c>
      <c r="C2277">
        <v>2650.5</v>
      </c>
      <c r="D2277" t="s">
        <v>8412</v>
      </c>
      <c r="E2277" t="s">
        <v>8219</v>
      </c>
      <c r="F2277" t="s">
        <v>8333</v>
      </c>
      <c r="G2277" t="s">
        <v>8351</v>
      </c>
    </row>
    <row r="2278" spans="1:7" x14ac:dyDescent="0.35">
      <c r="A2278">
        <v>4589</v>
      </c>
      <c r="B2278" t="s">
        <v>8412</v>
      </c>
      <c r="C2278">
        <v>4856</v>
      </c>
      <c r="D2278" t="s">
        <v>8412</v>
      </c>
      <c r="E2278" t="s">
        <v>8219</v>
      </c>
      <c r="F2278" t="s">
        <v>8333</v>
      </c>
      <c r="G2278" t="s">
        <v>8351</v>
      </c>
    </row>
    <row r="2279" spans="1:7" x14ac:dyDescent="0.35">
      <c r="A2279">
        <v>8500</v>
      </c>
      <c r="B2279" t="s">
        <v>8404</v>
      </c>
      <c r="C2279">
        <v>11992</v>
      </c>
      <c r="D2279" t="s">
        <v>8405</v>
      </c>
      <c r="E2279" t="s">
        <v>8219</v>
      </c>
      <c r="F2279" t="s">
        <v>8333</v>
      </c>
      <c r="G2279" t="s">
        <v>8351</v>
      </c>
    </row>
    <row r="2280" spans="1:7" x14ac:dyDescent="0.35">
      <c r="A2280">
        <v>2000</v>
      </c>
      <c r="B2280" t="s">
        <v>8412</v>
      </c>
      <c r="C2280">
        <v>5414</v>
      </c>
      <c r="D2280" t="s">
        <v>8404</v>
      </c>
      <c r="E2280" t="s">
        <v>8219</v>
      </c>
      <c r="F2280" t="s">
        <v>8333</v>
      </c>
      <c r="G2280" t="s">
        <v>8351</v>
      </c>
    </row>
    <row r="2281" spans="1:7" x14ac:dyDescent="0.35">
      <c r="A2281">
        <v>1000</v>
      </c>
      <c r="B2281" t="s">
        <v>8412</v>
      </c>
      <c r="C2281">
        <v>1538</v>
      </c>
      <c r="D2281" t="s">
        <v>8412</v>
      </c>
      <c r="E2281" t="s">
        <v>8219</v>
      </c>
      <c r="F2281" t="s">
        <v>8333</v>
      </c>
      <c r="G2281" t="s">
        <v>8351</v>
      </c>
    </row>
    <row r="2282" spans="1:7" x14ac:dyDescent="0.35">
      <c r="A2282">
        <v>9800</v>
      </c>
      <c r="B2282" t="s">
        <v>8404</v>
      </c>
      <c r="C2282">
        <v>39550.5</v>
      </c>
      <c r="D2282" t="s">
        <v>8410</v>
      </c>
      <c r="E2282" t="s">
        <v>8219</v>
      </c>
      <c r="F2282" t="s">
        <v>8333</v>
      </c>
      <c r="G2282" t="s">
        <v>8351</v>
      </c>
    </row>
    <row r="2283" spans="1:7" x14ac:dyDescent="0.35">
      <c r="A2283">
        <v>300</v>
      </c>
      <c r="B2283" t="s">
        <v>8403</v>
      </c>
      <c r="C2283">
        <v>555</v>
      </c>
      <c r="D2283" t="s">
        <v>8403</v>
      </c>
      <c r="E2283" t="s">
        <v>8219</v>
      </c>
      <c r="F2283" t="s">
        <v>8325</v>
      </c>
      <c r="G2283" t="s">
        <v>8326</v>
      </c>
    </row>
    <row r="2284" spans="1:7" x14ac:dyDescent="0.35">
      <c r="A2284">
        <v>750</v>
      </c>
      <c r="B2284" t="s">
        <v>8403</v>
      </c>
      <c r="C2284">
        <v>1390</v>
      </c>
      <c r="D2284" t="s">
        <v>8412</v>
      </c>
      <c r="E2284" t="s">
        <v>8219</v>
      </c>
      <c r="F2284" t="s">
        <v>8325</v>
      </c>
      <c r="G2284" t="s">
        <v>8326</v>
      </c>
    </row>
    <row r="2285" spans="1:7" x14ac:dyDescent="0.35">
      <c r="A2285">
        <v>3000</v>
      </c>
      <c r="B2285" t="s">
        <v>8412</v>
      </c>
      <c r="C2285">
        <v>3025.66</v>
      </c>
      <c r="D2285" t="s">
        <v>8412</v>
      </c>
      <c r="E2285" t="s">
        <v>8219</v>
      </c>
      <c r="F2285" t="s">
        <v>8325</v>
      </c>
      <c r="G2285" t="s">
        <v>8326</v>
      </c>
    </row>
    <row r="2286" spans="1:7" x14ac:dyDescent="0.35">
      <c r="A2286">
        <v>6000</v>
      </c>
      <c r="B2286" t="s">
        <v>8404</v>
      </c>
      <c r="C2286">
        <v>6373.27</v>
      </c>
      <c r="D2286" t="s">
        <v>8404</v>
      </c>
      <c r="E2286" t="s">
        <v>8219</v>
      </c>
      <c r="F2286" t="s">
        <v>8325</v>
      </c>
      <c r="G2286" t="s">
        <v>8326</v>
      </c>
    </row>
    <row r="2287" spans="1:7" x14ac:dyDescent="0.35">
      <c r="A2287">
        <v>3000</v>
      </c>
      <c r="B2287" t="s">
        <v>8412</v>
      </c>
      <c r="C2287">
        <v>3641</v>
      </c>
      <c r="D2287" t="s">
        <v>8412</v>
      </c>
      <c r="E2287" t="s">
        <v>8219</v>
      </c>
      <c r="F2287" t="s">
        <v>8325</v>
      </c>
      <c r="G2287" t="s">
        <v>8326</v>
      </c>
    </row>
    <row r="2288" spans="1:7" x14ac:dyDescent="0.35">
      <c r="A2288">
        <v>1500</v>
      </c>
      <c r="B2288" t="s">
        <v>8412</v>
      </c>
      <c r="C2288">
        <v>1501</v>
      </c>
      <c r="D2288" t="s">
        <v>8412</v>
      </c>
      <c r="E2288" t="s">
        <v>8219</v>
      </c>
      <c r="F2288" t="s">
        <v>8325</v>
      </c>
      <c r="G2288" t="s">
        <v>8326</v>
      </c>
    </row>
    <row r="2289" spans="1:7" x14ac:dyDescent="0.35">
      <c r="A2289">
        <v>4500</v>
      </c>
      <c r="B2289" t="s">
        <v>8412</v>
      </c>
      <c r="C2289">
        <v>5398.99</v>
      </c>
      <c r="D2289" t="s">
        <v>8404</v>
      </c>
      <c r="E2289" t="s">
        <v>8219</v>
      </c>
      <c r="F2289" t="s">
        <v>8325</v>
      </c>
      <c r="G2289" t="s">
        <v>8326</v>
      </c>
    </row>
    <row r="2290" spans="1:7" x14ac:dyDescent="0.35">
      <c r="A2290">
        <v>1000</v>
      </c>
      <c r="B2290" t="s">
        <v>8412</v>
      </c>
      <c r="C2290">
        <v>1001</v>
      </c>
      <c r="D2290" t="s">
        <v>8412</v>
      </c>
      <c r="E2290" t="s">
        <v>8219</v>
      </c>
      <c r="F2290" t="s">
        <v>8325</v>
      </c>
      <c r="G2290" t="s">
        <v>8326</v>
      </c>
    </row>
    <row r="2291" spans="1:7" x14ac:dyDescent="0.35">
      <c r="A2291">
        <v>1500</v>
      </c>
      <c r="B2291" t="s">
        <v>8412</v>
      </c>
      <c r="C2291">
        <v>1611</v>
      </c>
      <c r="D2291" t="s">
        <v>8412</v>
      </c>
      <c r="E2291" t="s">
        <v>8219</v>
      </c>
      <c r="F2291" t="s">
        <v>8325</v>
      </c>
      <c r="G2291" t="s">
        <v>8326</v>
      </c>
    </row>
    <row r="2292" spans="1:7" x14ac:dyDescent="0.35">
      <c r="A2292">
        <v>1500</v>
      </c>
      <c r="B2292" t="s">
        <v>8412</v>
      </c>
      <c r="C2292">
        <v>1561</v>
      </c>
      <c r="D2292" t="s">
        <v>8412</v>
      </c>
      <c r="E2292" t="s">
        <v>8219</v>
      </c>
      <c r="F2292" t="s">
        <v>8325</v>
      </c>
      <c r="G2292" t="s">
        <v>8326</v>
      </c>
    </row>
    <row r="2293" spans="1:7" x14ac:dyDescent="0.35">
      <c r="A2293">
        <v>2500</v>
      </c>
      <c r="B2293" t="s">
        <v>8412</v>
      </c>
      <c r="C2293">
        <v>4320</v>
      </c>
      <c r="D2293" t="s">
        <v>8412</v>
      </c>
      <c r="E2293" t="s">
        <v>8219</v>
      </c>
      <c r="F2293" t="s">
        <v>8325</v>
      </c>
      <c r="G2293" t="s">
        <v>8326</v>
      </c>
    </row>
    <row r="2294" spans="1:7" x14ac:dyDescent="0.35">
      <c r="A2294">
        <v>2000</v>
      </c>
      <c r="B2294" t="s">
        <v>8412</v>
      </c>
      <c r="C2294">
        <v>2145.0100000000002</v>
      </c>
      <c r="D2294" t="s">
        <v>8412</v>
      </c>
      <c r="E2294" t="s">
        <v>8219</v>
      </c>
      <c r="F2294" t="s">
        <v>8325</v>
      </c>
      <c r="G2294" t="s">
        <v>8326</v>
      </c>
    </row>
    <row r="2295" spans="1:7" x14ac:dyDescent="0.35">
      <c r="A2295">
        <v>850</v>
      </c>
      <c r="B2295" t="s">
        <v>8403</v>
      </c>
      <c r="C2295">
        <v>920</v>
      </c>
      <c r="D2295" t="s">
        <v>8403</v>
      </c>
      <c r="E2295" t="s">
        <v>8219</v>
      </c>
      <c r="F2295" t="s">
        <v>8325</v>
      </c>
      <c r="G2295" t="s">
        <v>8326</v>
      </c>
    </row>
    <row r="2296" spans="1:7" x14ac:dyDescent="0.35">
      <c r="A2296">
        <v>5000</v>
      </c>
      <c r="B2296" t="s">
        <v>8404</v>
      </c>
      <c r="C2296">
        <v>7304.04</v>
      </c>
      <c r="D2296" t="s">
        <v>8404</v>
      </c>
      <c r="E2296" t="s">
        <v>8219</v>
      </c>
      <c r="F2296" t="s">
        <v>8325</v>
      </c>
      <c r="G2296" t="s">
        <v>8326</v>
      </c>
    </row>
    <row r="2297" spans="1:7" x14ac:dyDescent="0.35">
      <c r="A2297">
        <v>1200</v>
      </c>
      <c r="B2297" t="s">
        <v>8412</v>
      </c>
      <c r="C2297">
        <v>1503</v>
      </c>
      <c r="D2297" t="s">
        <v>8412</v>
      </c>
      <c r="E2297" t="s">
        <v>8219</v>
      </c>
      <c r="F2297" t="s">
        <v>8325</v>
      </c>
      <c r="G2297" t="s">
        <v>8326</v>
      </c>
    </row>
    <row r="2298" spans="1:7" x14ac:dyDescent="0.35">
      <c r="A2298">
        <v>7000</v>
      </c>
      <c r="B2298" t="s">
        <v>8404</v>
      </c>
      <c r="C2298">
        <v>10435</v>
      </c>
      <c r="D2298" t="s">
        <v>8405</v>
      </c>
      <c r="E2298" t="s">
        <v>8219</v>
      </c>
      <c r="F2298" t="s">
        <v>8325</v>
      </c>
      <c r="G2298" t="s">
        <v>8326</v>
      </c>
    </row>
    <row r="2299" spans="1:7" x14ac:dyDescent="0.35">
      <c r="A2299">
        <v>1000</v>
      </c>
      <c r="B2299" t="s">
        <v>8412</v>
      </c>
      <c r="C2299">
        <v>1006</v>
      </c>
      <c r="D2299" t="s">
        <v>8412</v>
      </c>
      <c r="E2299" t="s">
        <v>8219</v>
      </c>
      <c r="F2299" t="s">
        <v>8325</v>
      </c>
      <c r="G2299" t="s">
        <v>8326</v>
      </c>
    </row>
    <row r="2300" spans="1:7" x14ac:dyDescent="0.35">
      <c r="A2300">
        <v>30000</v>
      </c>
      <c r="B2300" t="s">
        <v>8409</v>
      </c>
      <c r="C2300">
        <v>31522</v>
      </c>
      <c r="D2300" t="s">
        <v>8409</v>
      </c>
      <c r="E2300" t="s">
        <v>8219</v>
      </c>
      <c r="F2300" t="s">
        <v>8325</v>
      </c>
      <c r="G2300" t="s">
        <v>8326</v>
      </c>
    </row>
    <row r="2301" spans="1:7" x14ac:dyDescent="0.35">
      <c r="A2301">
        <v>300</v>
      </c>
      <c r="B2301" t="s">
        <v>8403</v>
      </c>
      <c r="C2301">
        <v>1050.5</v>
      </c>
      <c r="D2301" t="s">
        <v>8412</v>
      </c>
      <c r="E2301" t="s">
        <v>8219</v>
      </c>
      <c r="F2301" t="s">
        <v>8325</v>
      </c>
      <c r="G2301" t="s">
        <v>8326</v>
      </c>
    </row>
    <row r="2302" spans="1:7" x14ac:dyDescent="0.35">
      <c r="A2302">
        <v>800</v>
      </c>
      <c r="B2302" t="s">
        <v>8403</v>
      </c>
      <c r="C2302">
        <v>810</v>
      </c>
      <c r="D2302" t="s">
        <v>8403</v>
      </c>
      <c r="E2302" t="s">
        <v>8219</v>
      </c>
      <c r="F2302" t="s">
        <v>8325</v>
      </c>
      <c r="G2302" t="s">
        <v>8326</v>
      </c>
    </row>
    <row r="2303" spans="1:7" x14ac:dyDescent="0.35">
      <c r="A2303">
        <v>5000</v>
      </c>
      <c r="B2303" t="s">
        <v>8404</v>
      </c>
      <c r="C2303">
        <v>6680.22</v>
      </c>
      <c r="D2303" t="s">
        <v>8404</v>
      </c>
      <c r="E2303" t="s">
        <v>8219</v>
      </c>
      <c r="F2303" t="s">
        <v>8325</v>
      </c>
      <c r="G2303" t="s">
        <v>8329</v>
      </c>
    </row>
    <row r="2304" spans="1:7" x14ac:dyDescent="0.35">
      <c r="A2304">
        <v>2300</v>
      </c>
      <c r="B2304" t="s">
        <v>8412</v>
      </c>
      <c r="C2304">
        <v>3925</v>
      </c>
      <c r="D2304" t="s">
        <v>8412</v>
      </c>
      <c r="E2304" t="s">
        <v>8219</v>
      </c>
      <c r="F2304" t="s">
        <v>8325</v>
      </c>
      <c r="G2304" t="s">
        <v>8329</v>
      </c>
    </row>
    <row r="2305" spans="1:7" x14ac:dyDescent="0.35">
      <c r="A2305">
        <v>6450</v>
      </c>
      <c r="B2305" t="s">
        <v>8404</v>
      </c>
      <c r="C2305">
        <v>7053.61</v>
      </c>
      <c r="D2305" t="s">
        <v>8404</v>
      </c>
      <c r="E2305" t="s">
        <v>8219</v>
      </c>
      <c r="F2305" t="s">
        <v>8325</v>
      </c>
      <c r="G2305" t="s">
        <v>8329</v>
      </c>
    </row>
    <row r="2306" spans="1:7" x14ac:dyDescent="0.35">
      <c r="A2306">
        <v>6000</v>
      </c>
      <c r="B2306" t="s">
        <v>8404</v>
      </c>
      <c r="C2306">
        <v>6042.02</v>
      </c>
      <c r="D2306" t="s">
        <v>8404</v>
      </c>
      <c r="E2306" t="s">
        <v>8219</v>
      </c>
      <c r="F2306" t="s">
        <v>8325</v>
      </c>
      <c r="G2306" t="s">
        <v>8329</v>
      </c>
    </row>
    <row r="2307" spans="1:7" x14ac:dyDescent="0.35">
      <c r="A2307">
        <v>18000</v>
      </c>
      <c r="B2307" t="s">
        <v>8406</v>
      </c>
      <c r="C2307">
        <v>18221</v>
      </c>
      <c r="D2307" t="s">
        <v>8406</v>
      </c>
      <c r="E2307" t="s">
        <v>8219</v>
      </c>
      <c r="F2307" t="s">
        <v>8325</v>
      </c>
      <c r="G2307" t="s">
        <v>8329</v>
      </c>
    </row>
    <row r="2308" spans="1:7" x14ac:dyDescent="0.35">
      <c r="A2308">
        <v>3500</v>
      </c>
      <c r="B2308" t="s">
        <v>8412</v>
      </c>
      <c r="C2308">
        <v>3736.55</v>
      </c>
      <c r="D2308" t="s">
        <v>8412</v>
      </c>
      <c r="E2308" t="s">
        <v>8219</v>
      </c>
      <c r="F2308" t="s">
        <v>8325</v>
      </c>
      <c r="G2308" t="s">
        <v>8329</v>
      </c>
    </row>
    <row r="2309" spans="1:7" x14ac:dyDescent="0.35">
      <c r="A2309">
        <v>1964.47</v>
      </c>
      <c r="B2309" t="s">
        <v>8412</v>
      </c>
      <c r="C2309">
        <v>2095.2600000000002</v>
      </c>
      <c r="D2309" t="s">
        <v>8412</v>
      </c>
      <c r="E2309" t="s">
        <v>8219</v>
      </c>
      <c r="F2309" t="s">
        <v>8325</v>
      </c>
      <c r="G2309" t="s">
        <v>8329</v>
      </c>
    </row>
    <row r="2310" spans="1:7" x14ac:dyDescent="0.35">
      <c r="A2310">
        <v>50000</v>
      </c>
      <c r="B2310" t="s">
        <v>8402</v>
      </c>
      <c r="C2310">
        <v>50653.11</v>
      </c>
      <c r="D2310" t="s">
        <v>8402</v>
      </c>
      <c r="E2310" t="s">
        <v>8219</v>
      </c>
      <c r="F2310" t="s">
        <v>8325</v>
      </c>
      <c r="G2310" t="s">
        <v>8329</v>
      </c>
    </row>
    <row r="2311" spans="1:7" x14ac:dyDescent="0.35">
      <c r="A2311">
        <v>6000</v>
      </c>
      <c r="B2311" t="s">
        <v>8404</v>
      </c>
      <c r="C2311">
        <v>6400.47</v>
      </c>
      <c r="D2311" t="s">
        <v>8404</v>
      </c>
      <c r="E2311" t="s">
        <v>8219</v>
      </c>
      <c r="F2311" t="s">
        <v>8325</v>
      </c>
      <c r="G2311" t="s">
        <v>8329</v>
      </c>
    </row>
    <row r="2312" spans="1:7" x14ac:dyDescent="0.35">
      <c r="A2312">
        <v>18500</v>
      </c>
      <c r="B2312" t="s">
        <v>8406</v>
      </c>
      <c r="C2312">
        <v>79335.360000000001</v>
      </c>
      <c r="D2312" t="s">
        <v>8402</v>
      </c>
      <c r="E2312" t="s">
        <v>8219</v>
      </c>
      <c r="F2312" t="s">
        <v>8325</v>
      </c>
      <c r="G2312" t="s">
        <v>8329</v>
      </c>
    </row>
    <row r="2313" spans="1:7" x14ac:dyDescent="0.35">
      <c r="A2313">
        <v>9000</v>
      </c>
      <c r="B2313" t="s">
        <v>8404</v>
      </c>
      <c r="C2313">
        <v>9370</v>
      </c>
      <c r="D2313" t="s">
        <v>8404</v>
      </c>
      <c r="E2313" t="s">
        <v>8219</v>
      </c>
      <c r="F2313" t="s">
        <v>8325</v>
      </c>
      <c r="G2313" t="s">
        <v>8329</v>
      </c>
    </row>
    <row r="2314" spans="1:7" x14ac:dyDescent="0.35">
      <c r="A2314">
        <v>3000</v>
      </c>
      <c r="B2314" t="s">
        <v>8412</v>
      </c>
      <c r="C2314">
        <v>3236</v>
      </c>
      <c r="D2314" t="s">
        <v>8412</v>
      </c>
      <c r="E2314" t="s">
        <v>8219</v>
      </c>
      <c r="F2314" t="s">
        <v>8325</v>
      </c>
      <c r="G2314" t="s">
        <v>8329</v>
      </c>
    </row>
    <row r="2315" spans="1:7" x14ac:dyDescent="0.35">
      <c r="A2315">
        <v>5000</v>
      </c>
      <c r="B2315" t="s">
        <v>8404</v>
      </c>
      <c r="C2315">
        <v>8792.02</v>
      </c>
      <c r="D2315" t="s">
        <v>8404</v>
      </c>
      <c r="E2315" t="s">
        <v>8219</v>
      </c>
      <c r="F2315" t="s">
        <v>8325</v>
      </c>
      <c r="G2315" t="s">
        <v>8329</v>
      </c>
    </row>
    <row r="2316" spans="1:7" x14ac:dyDescent="0.35">
      <c r="A2316">
        <v>1200</v>
      </c>
      <c r="B2316" t="s">
        <v>8412</v>
      </c>
      <c r="C2316">
        <v>1883.64</v>
      </c>
      <c r="D2316" t="s">
        <v>8412</v>
      </c>
      <c r="E2316" t="s">
        <v>8219</v>
      </c>
      <c r="F2316" t="s">
        <v>8325</v>
      </c>
      <c r="G2316" t="s">
        <v>8329</v>
      </c>
    </row>
    <row r="2317" spans="1:7" x14ac:dyDescent="0.35">
      <c r="A2317">
        <v>2500</v>
      </c>
      <c r="B2317" t="s">
        <v>8412</v>
      </c>
      <c r="C2317">
        <v>2565</v>
      </c>
      <c r="D2317" t="s">
        <v>8412</v>
      </c>
      <c r="E2317" t="s">
        <v>8219</v>
      </c>
      <c r="F2317" t="s">
        <v>8325</v>
      </c>
      <c r="G2317" t="s">
        <v>8329</v>
      </c>
    </row>
    <row r="2318" spans="1:7" x14ac:dyDescent="0.35">
      <c r="A2318">
        <v>15000</v>
      </c>
      <c r="B2318" t="s">
        <v>8406</v>
      </c>
      <c r="C2318">
        <v>15606.4</v>
      </c>
      <c r="D2318" t="s">
        <v>8406</v>
      </c>
      <c r="E2318" t="s">
        <v>8219</v>
      </c>
      <c r="F2318" t="s">
        <v>8325</v>
      </c>
      <c r="G2318" t="s">
        <v>8329</v>
      </c>
    </row>
    <row r="2319" spans="1:7" x14ac:dyDescent="0.35">
      <c r="A2319">
        <v>400</v>
      </c>
      <c r="B2319" t="s">
        <v>8403</v>
      </c>
      <c r="C2319">
        <v>416</v>
      </c>
      <c r="D2319" t="s">
        <v>8403</v>
      </c>
      <c r="E2319" t="s">
        <v>8219</v>
      </c>
      <c r="F2319" t="s">
        <v>8325</v>
      </c>
      <c r="G2319" t="s">
        <v>8329</v>
      </c>
    </row>
    <row r="2320" spans="1:7" x14ac:dyDescent="0.35">
      <c r="A2320">
        <v>5000</v>
      </c>
      <c r="B2320" t="s">
        <v>8404</v>
      </c>
      <c r="C2320">
        <v>6053</v>
      </c>
      <c r="D2320" t="s">
        <v>8404</v>
      </c>
      <c r="E2320" t="s">
        <v>8219</v>
      </c>
      <c r="F2320" t="s">
        <v>8325</v>
      </c>
      <c r="G2320" t="s">
        <v>8329</v>
      </c>
    </row>
    <row r="2321" spans="1:7" x14ac:dyDescent="0.35">
      <c r="A2321">
        <v>3000</v>
      </c>
      <c r="B2321" t="s">
        <v>8412</v>
      </c>
      <c r="C2321">
        <v>3231</v>
      </c>
      <c r="D2321" t="s">
        <v>8412</v>
      </c>
      <c r="E2321" t="s">
        <v>8219</v>
      </c>
      <c r="F2321" t="s">
        <v>8325</v>
      </c>
      <c r="G2321" t="s">
        <v>8329</v>
      </c>
    </row>
    <row r="2322" spans="1:7" x14ac:dyDescent="0.35">
      <c r="A2322">
        <v>5000</v>
      </c>
      <c r="B2322" t="s">
        <v>8404</v>
      </c>
      <c r="C2322">
        <v>5433</v>
      </c>
      <c r="D2322" t="s">
        <v>8404</v>
      </c>
      <c r="E2322" t="s">
        <v>8219</v>
      </c>
      <c r="F2322" t="s">
        <v>8325</v>
      </c>
      <c r="G2322" t="s">
        <v>8329</v>
      </c>
    </row>
    <row r="2323" spans="1:7" x14ac:dyDescent="0.35">
      <c r="A2323">
        <v>10557</v>
      </c>
      <c r="B2323" t="s">
        <v>8405</v>
      </c>
      <c r="C2323">
        <v>4130</v>
      </c>
      <c r="D2323" t="s">
        <v>8412</v>
      </c>
      <c r="E2323" t="s">
        <v>8222</v>
      </c>
      <c r="F2323" t="s">
        <v>8336</v>
      </c>
      <c r="G2323" t="s">
        <v>8352</v>
      </c>
    </row>
    <row r="2324" spans="1:7" x14ac:dyDescent="0.35">
      <c r="A2324">
        <v>2700</v>
      </c>
      <c r="B2324" t="s">
        <v>8412</v>
      </c>
      <c r="C2324">
        <v>85</v>
      </c>
      <c r="D2324" t="s">
        <v>8403</v>
      </c>
      <c r="E2324" t="s">
        <v>8222</v>
      </c>
      <c r="F2324" t="s">
        <v>8336</v>
      </c>
      <c r="G2324" t="s">
        <v>8352</v>
      </c>
    </row>
    <row r="2325" spans="1:7" x14ac:dyDescent="0.35">
      <c r="A2325">
        <v>250</v>
      </c>
      <c r="B2325" t="s">
        <v>8403</v>
      </c>
      <c r="C2325">
        <v>120</v>
      </c>
      <c r="D2325" t="s">
        <v>8403</v>
      </c>
      <c r="E2325" t="s">
        <v>8222</v>
      </c>
      <c r="F2325" t="s">
        <v>8336</v>
      </c>
      <c r="G2325" t="s">
        <v>8352</v>
      </c>
    </row>
    <row r="2326" spans="1:7" x14ac:dyDescent="0.35">
      <c r="A2326">
        <v>7500</v>
      </c>
      <c r="B2326" t="s">
        <v>8404</v>
      </c>
      <c r="C2326">
        <v>1555</v>
      </c>
      <c r="D2326" t="s">
        <v>8412</v>
      </c>
      <c r="E2326" t="s">
        <v>8222</v>
      </c>
      <c r="F2326" t="s">
        <v>8336</v>
      </c>
      <c r="G2326" t="s">
        <v>8352</v>
      </c>
    </row>
    <row r="2327" spans="1:7" x14ac:dyDescent="0.35">
      <c r="A2327">
        <v>1000</v>
      </c>
      <c r="B2327" t="s">
        <v>8412</v>
      </c>
      <c r="C2327">
        <v>80</v>
      </c>
      <c r="D2327" t="s">
        <v>8403</v>
      </c>
      <c r="E2327" t="s">
        <v>8222</v>
      </c>
      <c r="F2327" t="s">
        <v>8336</v>
      </c>
      <c r="G2327" t="s">
        <v>8352</v>
      </c>
    </row>
    <row r="2328" spans="1:7" x14ac:dyDescent="0.35">
      <c r="A2328">
        <v>15000</v>
      </c>
      <c r="B2328" t="s">
        <v>8406</v>
      </c>
      <c r="C2328">
        <v>108</v>
      </c>
      <c r="D2328" t="s">
        <v>8403</v>
      </c>
      <c r="E2328" t="s">
        <v>8222</v>
      </c>
      <c r="F2328" t="s">
        <v>8336</v>
      </c>
      <c r="G2328" t="s">
        <v>8352</v>
      </c>
    </row>
    <row r="2329" spans="1:7" x14ac:dyDescent="0.35">
      <c r="A2329">
        <v>35000</v>
      </c>
      <c r="B2329" t="s">
        <v>8410</v>
      </c>
      <c r="C2329">
        <v>184133.01</v>
      </c>
      <c r="D2329" t="s">
        <v>8402</v>
      </c>
      <c r="E2329" t="s">
        <v>8219</v>
      </c>
      <c r="F2329" t="s">
        <v>8336</v>
      </c>
      <c r="G2329" t="s">
        <v>8352</v>
      </c>
    </row>
    <row r="2330" spans="1:7" x14ac:dyDescent="0.35">
      <c r="A2330">
        <v>10000</v>
      </c>
      <c r="B2330" t="s">
        <v>8405</v>
      </c>
      <c r="C2330">
        <v>25445</v>
      </c>
      <c r="D2330" t="s">
        <v>8408</v>
      </c>
      <c r="E2330" t="s">
        <v>8219</v>
      </c>
      <c r="F2330" t="s">
        <v>8336</v>
      </c>
      <c r="G2330" t="s">
        <v>8352</v>
      </c>
    </row>
    <row r="2331" spans="1:7" x14ac:dyDescent="0.35">
      <c r="A2331">
        <v>25000</v>
      </c>
      <c r="B2331" t="s">
        <v>8408</v>
      </c>
      <c r="C2331">
        <v>26480</v>
      </c>
      <c r="D2331" t="s">
        <v>8408</v>
      </c>
      <c r="E2331" t="s">
        <v>8219</v>
      </c>
      <c r="F2331" t="s">
        <v>8336</v>
      </c>
      <c r="G2331" t="s">
        <v>8352</v>
      </c>
    </row>
    <row r="2332" spans="1:7" x14ac:dyDescent="0.35">
      <c r="A2332">
        <v>35000</v>
      </c>
      <c r="B2332" t="s">
        <v>8410</v>
      </c>
      <c r="C2332">
        <v>35848</v>
      </c>
      <c r="D2332" t="s">
        <v>8410</v>
      </c>
      <c r="E2332" t="s">
        <v>8219</v>
      </c>
      <c r="F2332" t="s">
        <v>8336</v>
      </c>
      <c r="G2332" t="s">
        <v>8352</v>
      </c>
    </row>
    <row r="2333" spans="1:7" x14ac:dyDescent="0.35">
      <c r="A2333">
        <v>8000</v>
      </c>
      <c r="B2333" t="s">
        <v>8404</v>
      </c>
      <c r="C2333">
        <v>11545.1</v>
      </c>
      <c r="D2333" t="s">
        <v>8405</v>
      </c>
      <c r="E2333" t="s">
        <v>8219</v>
      </c>
      <c r="F2333" t="s">
        <v>8336</v>
      </c>
      <c r="G2333" t="s">
        <v>8352</v>
      </c>
    </row>
    <row r="2334" spans="1:7" x14ac:dyDescent="0.35">
      <c r="A2334">
        <v>25000</v>
      </c>
      <c r="B2334" t="s">
        <v>8408</v>
      </c>
      <c r="C2334">
        <v>26577</v>
      </c>
      <c r="D2334" t="s">
        <v>8408</v>
      </c>
      <c r="E2334" t="s">
        <v>8219</v>
      </c>
      <c r="F2334" t="s">
        <v>8336</v>
      </c>
      <c r="G2334" t="s">
        <v>8352</v>
      </c>
    </row>
    <row r="2335" spans="1:7" x14ac:dyDescent="0.35">
      <c r="A2335">
        <v>600</v>
      </c>
      <c r="B2335" t="s">
        <v>8403</v>
      </c>
      <c r="C2335">
        <v>1273</v>
      </c>
      <c r="D2335" t="s">
        <v>8412</v>
      </c>
      <c r="E2335" t="s">
        <v>8219</v>
      </c>
      <c r="F2335" t="s">
        <v>8336</v>
      </c>
      <c r="G2335" t="s">
        <v>8352</v>
      </c>
    </row>
    <row r="2336" spans="1:7" x14ac:dyDescent="0.35">
      <c r="A2336">
        <v>4000</v>
      </c>
      <c r="B2336" t="s">
        <v>8412</v>
      </c>
      <c r="C2336">
        <v>4078</v>
      </c>
      <c r="D2336" t="s">
        <v>8412</v>
      </c>
      <c r="E2336" t="s">
        <v>8219</v>
      </c>
      <c r="F2336" t="s">
        <v>8336</v>
      </c>
      <c r="G2336" t="s">
        <v>8352</v>
      </c>
    </row>
    <row r="2337" spans="1:7" x14ac:dyDescent="0.35">
      <c r="A2337">
        <v>25000</v>
      </c>
      <c r="B2337" t="s">
        <v>8408</v>
      </c>
      <c r="C2337">
        <v>25568</v>
      </c>
      <c r="D2337" t="s">
        <v>8408</v>
      </c>
      <c r="E2337" t="s">
        <v>8219</v>
      </c>
      <c r="F2337" t="s">
        <v>8336</v>
      </c>
      <c r="G2337" t="s">
        <v>8352</v>
      </c>
    </row>
    <row r="2338" spans="1:7" x14ac:dyDescent="0.35">
      <c r="A2338">
        <v>20000</v>
      </c>
      <c r="B2338" t="s">
        <v>8407</v>
      </c>
      <c r="C2338">
        <v>104146.51</v>
      </c>
      <c r="D2338" t="s">
        <v>8402</v>
      </c>
      <c r="E2338" t="s">
        <v>8219</v>
      </c>
      <c r="F2338" t="s">
        <v>8336</v>
      </c>
      <c r="G2338" t="s">
        <v>8352</v>
      </c>
    </row>
    <row r="2339" spans="1:7" x14ac:dyDescent="0.35">
      <c r="A2339">
        <v>12000</v>
      </c>
      <c r="B2339" t="s">
        <v>8405</v>
      </c>
      <c r="C2339">
        <v>13279</v>
      </c>
      <c r="D2339" t="s">
        <v>8405</v>
      </c>
      <c r="E2339" t="s">
        <v>8219</v>
      </c>
      <c r="F2339" t="s">
        <v>8336</v>
      </c>
      <c r="G2339" t="s">
        <v>8352</v>
      </c>
    </row>
    <row r="2340" spans="1:7" x14ac:dyDescent="0.35">
      <c r="A2340">
        <v>15000</v>
      </c>
      <c r="B2340" t="s">
        <v>8406</v>
      </c>
      <c r="C2340">
        <v>15171.5</v>
      </c>
      <c r="D2340" t="s">
        <v>8406</v>
      </c>
      <c r="E2340" t="s">
        <v>8219</v>
      </c>
      <c r="F2340" t="s">
        <v>8336</v>
      </c>
      <c r="G2340" t="s">
        <v>8352</v>
      </c>
    </row>
    <row r="2341" spans="1:7" x14ac:dyDescent="0.35">
      <c r="A2341">
        <v>25000</v>
      </c>
      <c r="B2341" t="s">
        <v>8408</v>
      </c>
      <c r="C2341">
        <v>73552</v>
      </c>
      <c r="D2341" t="s">
        <v>8402</v>
      </c>
      <c r="E2341" t="s">
        <v>8219</v>
      </c>
      <c r="F2341" t="s">
        <v>8336</v>
      </c>
      <c r="G2341" t="s">
        <v>8352</v>
      </c>
    </row>
    <row r="2342" spans="1:7" x14ac:dyDescent="0.35">
      <c r="A2342">
        <v>40000</v>
      </c>
      <c r="B2342" t="s">
        <v>8411</v>
      </c>
      <c r="C2342">
        <v>42311</v>
      </c>
      <c r="D2342" t="s">
        <v>8411</v>
      </c>
      <c r="E2342" t="s">
        <v>8219</v>
      </c>
      <c r="F2342" t="s">
        <v>8336</v>
      </c>
      <c r="G2342" t="s">
        <v>8352</v>
      </c>
    </row>
    <row r="2343" spans="1:7" x14ac:dyDescent="0.35">
      <c r="A2343">
        <v>5000</v>
      </c>
      <c r="B2343" t="s">
        <v>8404</v>
      </c>
      <c r="C2343">
        <v>0</v>
      </c>
      <c r="D2343" t="s">
        <v>8403</v>
      </c>
      <c r="E2343" t="s">
        <v>8220</v>
      </c>
      <c r="F2343" t="s">
        <v>8319</v>
      </c>
      <c r="G2343" t="s">
        <v>8320</v>
      </c>
    </row>
    <row r="2344" spans="1:7" x14ac:dyDescent="0.35">
      <c r="A2344">
        <v>5500</v>
      </c>
      <c r="B2344" t="s">
        <v>8404</v>
      </c>
      <c r="C2344">
        <v>0</v>
      </c>
      <c r="D2344" t="s">
        <v>8403</v>
      </c>
      <c r="E2344" t="s">
        <v>8220</v>
      </c>
      <c r="F2344" t="s">
        <v>8319</v>
      </c>
      <c r="G2344" t="s">
        <v>8320</v>
      </c>
    </row>
    <row r="2345" spans="1:7" x14ac:dyDescent="0.35">
      <c r="A2345">
        <v>10000</v>
      </c>
      <c r="B2345" t="s">
        <v>8405</v>
      </c>
      <c r="C2345">
        <v>300</v>
      </c>
      <c r="D2345" t="s">
        <v>8403</v>
      </c>
      <c r="E2345" t="s">
        <v>8220</v>
      </c>
      <c r="F2345" t="s">
        <v>8319</v>
      </c>
      <c r="G2345" t="s">
        <v>8320</v>
      </c>
    </row>
    <row r="2346" spans="1:7" x14ac:dyDescent="0.35">
      <c r="A2346">
        <v>1000</v>
      </c>
      <c r="B2346" t="s">
        <v>8412</v>
      </c>
      <c r="C2346">
        <v>1</v>
      </c>
      <c r="D2346" t="s">
        <v>8403</v>
      </c>
      <c r="E2346" t="s">
        <v>8220</v>
      </c>
      <c r="F2346" t="s">
        <v>8319</v>
      </c>
      <c r="G2346" t="s">
        <v>8320</v>
      </c>
    </row>
    <row r="2347" spans="1:7" x14ac:dyDescent="0.35">
      <c r="A2347">
        <v>3000</v>
      </c>
      <c r="B2347" t="s">
        <v>8412</v>
      </c>
      <c r="C2347">
        <v>0</v>
      </c>
      <c r="D2347" t="s">
        <v>8403</v>
      </c>
      <c r="E2347" t="s">
        <v>8220</v>
      </c>
      <c r="F2347" t="s">
        <v>8319</v>
      </c>
      <c r="G2347" t="s">
        <v>8320</v>
      </c>
    </row>
    <row r="2348" spans="1:7" x14ac:dyDescent="0.35">
      <c r="A2348">
        <v>60000</v>
      </c>
      <c r="B2348" t="s">
        <v>8402</v>
      </c>
      <c r="C2348">
        <v>39</v>
      </c>
      <c r="D2348" t="s">
        <v>8403</v>
      </c>
      <c r="E2348" t="s">
        <v>8220</v>
      </c>
      <c r="F2348" t="s">
        <v>8319</v>
      </c>
      <c r="G2348" t="s">
        <v>8320</v>
      </c>
    </row>
    <row r="2349" spans="1:7" x14ac:dyDescent="0.35">
      <c r="A2349">
        <v>1000</v>
      </c>
      <c r="B2349" t="s">
        <v>8412</v>
      </c>
      <c r="C2349">
        <v>15</v>
      </c>
      <c r="D2349" t="s">
        <v>8403</v>
      </c>
      <c r="E2349" t="s">
        <v>8220</v>
      </c>
      <c r="F2349" t="s">
        <v>8319</v>
      </c>
      <c r="G2349" t="s">
        <v>8320</v>
      </c>
    </row>
    <row r="2350" spans="1:7" x14ac:dyDescent="0.35">
      <c r="A2350">
        <v>70000</v>
      </c>
      <c r="B2350" t="s">
        <v>8402</v>
      </c>
      <c r="C2350">
        <v>270</v>
      </c>
      <c r="D2350" t="s">
        <v>8403</v>
      </c>
      <c r="E2350" t="s">
        <v>8220</v>
      </c>
      <c r="F2350" t="s">
        <v>8319</v>
      </c>
      <c r="G2350" t="s">
        <v>8320</v>
      </c>
    </row>
    <row r="2351" spans="1:7" x14ac:dyDescent="0.35">
      <c r="A2351">
        <v>474900</v>
      </c>
      <c r="B2351" t="s">
        <v>8402</v>
      </c>
      <c r="C2351">
        <v>0</v>
      </c>
      <c r="D2351" t="s">
        <v>8403</v>
      </c>
      <c r="E2351" t="s">
        <v>8220</v>
      </c>
      <c r="F2351" t="s">
        <v>8319</v>
      </c>
      <c r="G2351" t="s">
        <v>8320</v>
      </c>
    </row>
    <row r="2352" spans="1:7" x14ac:dyDescent="0.35">
      <c r="A2352">
        <v>50000</v>
      </c>
      <c r="B2352" t="s">
        <v>8402</v>
      </c>
      <c r="C2352">
        <v>0</v>
      </c>
      <c r="D2352" t="s">
        <v>8403</v>
      </c>
      <c r="E2352" t="s">
        <v>8220</v>
      </c>
      <c r="F2352" t="s">
        <v>8319</v>
      </c>
      <c r="G2352" t="s">
        <v>8320</v>
      </c>
    </row>
    <row r="2353" spans="1:7" x14ac:dyDescent="0.35">
      <c r="A2353">
        <v>18900</v>
      </c>
      <c r="B2353" t="s">
        <v>8406</v>
      </c>
      <c r="C2353">
        <v>108</v>
      </c>
      <c r="D2353" t="s">
        <v>8403</v>
      </c>
      <c r="E2353" t="s">
        <v>8220</v>
      </c>
      <c r="F2353" t="s">
        <v>8319</v>
      </c>
      <c r="G2353" t="s">
        <v>8320</v>
      </c>
    </row>
    <row r="2354" spans="1:7" x14ac:dyDescent="0.35">
      <c r="A2354">
        <v>2000</v>
      </c>
      <c r="B2354" t="s">
        <v>8412</v>
      </c>
      <c r="C2354">
        <v>0</v>
      </c>
      <c r="D2354" t="s">
        <v>8403</v>
      </c>
      <c r="E2354" t="s">
        <v>8220</v>
      </c>
      <c r="F2354" t="s">
        <v>8319</v>
      </c>
      <c r="G2354" t="s">
        <v>8320</v>
      </c>
    </row>
    <row r="2355" spans="1:7" x14ac:dyDescent="0.35">
      <c r="A2355">
        <v>1000</v>
      </c>
      <c r="B2355" t="s">
        <v>8412</v>
      </c>
      <c r="C2355">
        <v>0</v>
      </c>
      <c r="D2355" t="s">
        <v>8403</v>
      </c>
      <c r="E2355" t="s">
        <v>8220</v>
      </c>
      <c r="F2355" t="s">
        <v>8319</v>
      </c>
      <c r="G2355" t="s">
        <v>8320</v>
      </c>
    </row>
    <row r="2356" spans="1:7" x14ac:dyDescent="0.35">
      <c r="A2356">
        <v>35000</v>
      </c>
      <c r="B2356" t="s">
        <v>8410</v>
      </c>
      <c r="C2356">
        <v>25</v>
      </c>
      <c r="D2356" t="s">
        <v>8403</v>
      </c>
      <c r="E2356" t="s">
        <v>8220</v>
      </c>
      <c r="F2356" t="s">
        <v>8319</v>
      </c>
      <c r="G2356" t="s">
        <v>8320</v>
      </c>
    </row>
    <row r="2357" spans="1:7" x14ac:dyDescent="0.35">
      <c r="A2357">
        <v>8000</v>
      </c>
      <c r="B2357" t="s">
        <v>8404</v>
      </c>
      <c r="C2357">
        <v>55</v>
      </c>
      <c r="D2357" t="s">
        <v>8403</v>
      </c>
      <c r="E2357" t="s">
        <v>8220</v>
      </c>
      <c r="F2357" t="s">
        <v>8319</v>
      </c>
      <c r="G2357" t="s">
        <v>8320</v>
      </c>
    </row>
    <row r="2358" spans="1:7" x14ac:dyDescent="0.35">
      <c r="A2358">
        <v>10000</v>
      </c>
      <c r="B2358" t="s">
        <v>8405</v>
      </c>
      <c r="C2358">
        <v>0</v>
      </c>
      <c r="D2358" t="s">
        <v>8403</v>
      </c>
      <c r="E2358" t="s">
        <v>8220</v>
      </c>
      <c r="F2358" t="s">
        <v>8319</v>
      </c>
      <c r="G2358" t="s">
        <v>8320</v>
      </c>
    </row>
    <row r="2359" spans="1:7" x14ac:dyDescent="0.35">
      <c r="A2359">
        <v>27000</v>
      </c>
      <c r="B2359" t="s">
        <v>8408</v>
      </c>
      <c r="C2359">
        <v>0</v>
      </c>
      <c r="D2359" t="s">
        <v>8403</v>
      </c>
      <c r="E2359" t="s">
        <v>8220</v>
      </c>
      <c r="F2359" t="s">
        <v>8319</v>
      </c>
      <c r="G2359" t="s">
        <v>8320</v>
      </c>
    </row>
    <row r="2360" spans="1:7" x14ac:dyDescent="0.35">
      <c r="A2360">
        <v>1500</v>
      </c>
      <c r="B2360" t="s">
        <v>8412</v>
      </c>
      <c r="C2360">
        <v>0</v>
      </c>
      <c r="D2360" t="s">
        <v>8403</v>
      </c>
      <c r="E2360" t="s">
        <v>8220</v>
      </c>
      <c r="F2360" t="s">
        <v>8319</v>
      </c>
      <c r="G2360" t="s">
        <v>8320</v>
      </c>
    </row>
    <row r="2361" spans="1:7" x14ac:dyDescent="0.35">
      <c r="A2361">
        <v>7500</v>
      </c>
      <c r="B2361" t="s">
        <v>8404</v>
      </c>
      <c r="C2361">
        <v>1101</v>
      </c>
      <c r="D2361" t="s">
        <v>8412</v>
      </c>
      <c r="E2361" t="s">
        <v>8220</v>
      </c>
      <c r="F2361" t="s">
        <v>8319</v>
      </c>
      <c r="G2361" t="s">
        <v>8320</v>
      </c>
    </row>
    <row r="2362" spans="1:7" x14ac:dyDescent="0.35">
      <c r="A2362">
        <v>5000</v>
      </c>
      <c r="B2362" t="s">
        <v>8404</v>
      </c>
      <c r="C2362">
        <v>2</v>
      </c>
      <c r="D2362" t="s">
        <v>8403</v>
      </c>
      <c r="E2362" t="s">
        <v>8220</v>
      </c>
      <c r="F2362" t="s">
        <v>8319</v>
      </c>
      <c r="G2362" t="s">
        <v>8320</v>
      </c>
    </row>
    <row r="2363" spans="1:7" x14ac:dyDescent="0.35">
      <c r="A2363">
        <v>200</v>
      </c>
      <c r="B2363" t="s">
        <v>8403</v>
      </c>
      <c r="C2363">
        <v>0</v>
      </c>
      <c r="D2363" t="s">
        <v>8403</v>
      </c>
      <c r="E2363" t="s">
        <v>8220</v>
      </c>
      <c r="F2363" t="s">
        <v>8319</v>
      </c>
      <c r="G2363" t="s">
        <v>8320</v>
      </c>
    </row>
    <row r="2364" spans="1:7" x14ac:dyDescent="0.35">
      <c r="A2364">
        <v>420</v>
      </c>
      <c r="B2364" t="s">
        <v>8403</v>
      </c>
      <c r="C2364">
        <v>120</v>
      </c>
      <c r="D2364" t="s">
        <v>8403</v>
      </c>
      <c r="E2364" t="s">
        <v>8220</v>
      </c>
      <c r="F2364" t="s">
        <v>8319</v>
      </c>
      <c r="G2364" t="s">
        <v>8320</v>
      </c>
    </row>
    <row r="2365" spans="1:7" x14ac:dyDescent="0.35">
      <c r="A2365">
        <v>175000</v>
      </c>
      <c r="B2365" t="s">
        <v>8402</v>
      </c>
      <c r="C2365">
        <v>0</v>
      </c>
      <c r="D2365" t="s">
        <v>8403</v>
      </c>
      <c r="E2365" t="s">
        <v>8220</v>
      </c>
      <c r="F2365" t="s">
        <v>8319</v>
      </c>
      <c r="G2365" t="s">
        <v>8320</v>
      </c>
    </row>
    <row r="2366" spans="1:7" x14ac:dyDescent="0.35">
      <c r="A2366">
        <v>128</v>
      </c>
      <c r="B2366" t="s">
        <v>8403</v>
      </c>
      <c r="C2366">
        <v>0</v>
      </c>
      <c r="D2366" t="s">
        <v>8403</v>
      </c>
      <c r="E2366" t="s">
        <v>8220</v>
      </c>
      <c r="F2366" t="s">
        <v>8319</v>
      </c>
      <c r="G2366" t="s">
        <v>8320</v>
      </c>
    </row>
    <row r="2367" spans="1:7" x14ac:dyDescent="0.35">
      <c r="A2367">
        <v>1000</v>
      </c>
      <c r="B2367" t="s">
        <v>8412</v>
      </c>
      <c r="C2367">
        <v>0</v>
      </c>
      <c r="D2367" t="s">
        <v>8403</v>
      </c>
      <c r="E2367" t="s">
        <v>8220</v>
      </c>
      <c r="F2367" t="s">
        <v>8319</v>
      </c>
      <c r="G2367" t="s">
        <v>8320</v>
      </c>
    </row>
    <row r="2368" spans="1:7" x14ac:dyDescent="0.35">
      <c r="A2368">
        <v>25000</v>
      </c>
      <c r="B2368" t="s">
        <v>8408</v>
      </c>
      <c r="C2368">
        <v>2630</v>
      </c>
      <c r="D2368" t="s">
        <v>8412</v>
      </c>
      <c r="E2368" t="s">
        <v>8220</v>
      </c>
      <c r="F2368" t="s">
        <v>8319</v>
      </c>
      <c r="G2368" t="s">
        <v>8320</v>
      </c>
    </row>
    <row r="2369" spans="1:7" x14ac:dyDescent="0.35">
      <c r="A2369">
        <v>50000</v>
      </c>
      <c r="B2369" t="s">
        <v>8402</v>
      </c>
      <c r="C2369">
        <v>670</v>
      </c>
      <c r="D2369" t="s">
        <v>8403</v>
      </c>
      <c r="E2369" t="s">
        <v>8220</v>
      </c>
      <c r="F2369" t="s">
        <v>8319</v>
      </c>
      <c r="G2369" t="s">
        <v>8320</v>
      </c>
    </row>
    <row r="2370" spans="1:7" x14ac:dyDescent="0.35">
      <c r="A2370">
        <v>40000</v>
      </c>
      <c r="B2370" t="s">
        <v>8411</v>
      </c>
      <c r="C2370">
        <v>100</v>
      </c>
      <c r="D2370" t="s">
        <v>8403</v>
      </c>
      <c r="E2370" t="s">
        <v>8220</v>
      </c>
      <c r="F2370" t="s">
        <v>8319</v>
      </c>
      <c r="G2370" t="s">
        <v>8320</v>
      </c>
    </row>
    <row r="2371" spans="1:7" x14ac:dyDescent="0.35">
      <c r="A2371">
        <v>25000</v>
      </c>
      <c r="B2371" t="s">
        <v>8408</v>
      </c>
      <c r="C2371">
        <v>0</v>
      </c>
      <c r="D2371" t="s">
        <v>8403</v>
      </c>
      <c r="E2371" t="s">
        <v>8220</v>
      </c>
      <c r="F2371" t="s">
        <v>8319</v>
      </c>
      <c r="G2371" t="s">
        <v>8320</v>
      </c>
    </row>
    <row r="2372" spans="1:7" x14ac:dyDescent="0.35">
      <c r="A2372">
        <v>25000</v>
      </c>
      <c r="B2372" t="s">
        <v>8408</v>
      </c>
      <c r="C2372">
        <v>82</v>
      </c>
      <c r="D2372" t="s">
        <v>8403</v>
      </c>
      <c r="E2372" t="s">
        <v>8220</v>
      </c>
      <c r="F2372" t="s">
        <v>8319</v>
      </c>
      <c r="G2372" t="s">
        <v>8320</v>
      </c>
    </row>
    <row r="2373" spans="1:7" x14ac:dyDescent="0.35">
      <c r="A2373">
        <v>2000</v>
      </c>
      <c r="B2373" t="s">
        <v>8412</v>
      </c>
      <c r="C2373">
        <v>0</v>
      </c>
      <c r="D2373" t="s">
        <v>8403</v>
      </c>
      <c r="E2373" t="s">
        <v>8220</v>
      </c>
      <c r="F2373" t="s">
        <v>8319</v>
      </c>
      <c r="G2373" t="s">
        <v>8320</v>
      </c>
    </row>
    <row r="2374" spans="1:7" x14ac:dyDescent="0.35">
      <c r="A2374">
        <v>5500</v>
      </c>
      <c r="B2374" t="s">
        <v>8404</v>
      </c>
      <c r="C2374">
        <v>180</v>
      </c>
      <c r="D2374" t="s">
        <v>8403</v>
      </c>
      <c r="E2374" t="s">
        <v>8220</v>
      </c>
      <c r="F2374" t="s">
        <v>8319</v>
      </c>
      <c r="G2374" t="s">
        <v>8320</v>
      </c>
    </row>
    <row r="2375" spans="1:7" x14ac:dyDescent="0.35">
      <c r="A2375">
        <v>850000</v>
      </c>
      <c r="B2375" t="s">
        <v>8402</v>
      </c>
      <c r="C2375">
        <v>50</v>
      </c>
      <c r="D2375" t="s">
        <v>8403</v>
      </c>
      <c r="E2375" t="s">
        <v>8220</v>
      </c>
      <c r="F2375" t="s">
        <v>8319</v>
      </c>
      <c r="G2375" t="s">
        <v>8320</v>
      </c>
    </row>
    <row r="2376" spans="1:7" x14ac:dyDescent="0.35">
      <c r="A2376">
        <v>22000</v>
      </c>
      <c r="B2376" t="s">
        <v>8407</v>
      </c>
      <c r="C2376">
        <v>10</v>
      </c>
      <c r="D2376" t="s">
        <v>8403</v>
      </c>
      <c r="E2376" t="s">
        <v>8220</v>
      </c>
      <c r="F2376" t="s">
        <v>8319</v>
      </c>
      <c r="G2376" t="s">
        <v>8320</v>
      </c>
    </row>
    <row r="2377" spans="1:7" x14ac:dyDescent="0.35">
      <c r="A2377">
        <v>10000</v>
      </c>
      <c r="B2377" t="s">
        <v>8405</v>
      </c>
      <c r="C2377">
        <v>0</v>
      </c>
      <c r="D2377" t="s">
        <v>8403</v>
      </c>
      <c r="E2377" t="s">
        <v>8220</v>
      </c>
      <c r="F2377" t="s">
        <v>8319</v>
      </c>
      <c r="G2377" t="s">
        <v>8320</v>
      </c>
    </row>
    <row r="2378" spans="1:7" x14ac:dyDescent="0.35">
      <c r="A2378">
        <v>3000</v>
      </c>
      <c r="B2378" t="s">
        <v>8412</v>
      </c>
      <c r="C2378">
        <v>326.33</v>
      </c>
      <c r="D2378" t="s">
        <v>8403</v>
      </c>
      <c r="E2378" t="s">
        <v>8220</v>
      </c>
      <c r="F2378" t="s">
        <v>8319</v>
      </c>
      <c r="G2378" t="s">
        <v>8320</v>
      </c>
    </row>
    <row r="2379" spans="1:7" x14ac:dyDescent="0.35">
      <c r="A2379">
        <v>2500</v>
      </c>
      <c r="B2379" t="s">
        <v>8412</v>
      </c>
      <c r="C2379">
        <v>0</v>
      </c>
      <c r="D2379" t="s">
        <v>8403</v>
      </c>
      <c r="E2379" t="s">
        <v>8220</v>
      </c>
      <c r="F2379" t="s">
        <v>8319</v>
      </c>
      <c r="G2379" t="s">
        <v>8320</v>
      </c>
    </row>
    <row r="2380" spans="1:7" x14ac:dyDescent="0.35">
      <c r="A2380">
        <v>110000</v>
      </c>
      <c r="B2380" t="s">
        <v>8402</v>
      </c>
      <c r="C2380">
        <v>0</v>
      </c>
      <c r="D2380" t="s">
        <v>8403</v>
      </c>
      <c r="E2380" t="s">
        <v>8220</v>
      </c>
      <c r="F2380" t="s">
        <v>8319</v>
      </c>
      <c r="G2380" t="s">
        <v>8320</v>
      </c>
    </row>
    <row r="2381" spans="1:7" x14ac:dyDescent="0.35">
      <c r="A2381">
        <v>30000</v>
      </c>
      <c r="B2381" t="s">
        <v>8409</v>
      </c>
      <c r="C2381">
        <v>0</v>
      </c>
      <c r="D2381" t="s">
        <v>8403</v>
      </c>
      <c r="E2381" t="s">
        <v>8220</v>
      </c>
      <c r="F2381" t="s">
        <v>8319</v>
      </c>
      <c r="G2381" t="s">
        <v>8320</v>
      </c>
    </row>
    <row r="2382" spans="1:7" x14ac:dyDescent="0.35">
      <c r="A2382">
        <v>15000</v>
      </c>
      <c r="B2382" t="s">
        <v>8406</v>
      </c>
      <c r="C2382">
        <v>55</v>
      </c>
      <c r="D2382" t="s">
        <v>8403</v>
      </c>
      <c r="E2382" t="s">
        <v>8220</v>
      </c>
      <c r="F2382" t="s">
        <v>8319</v>
      </c>
      <c r="G2382" t="s">
        <v>8320</v>
      </c>
    </row>
    <row r="2383" spans="1:7" x14ac:dyDescent="0.35">
      <c r="A2383">
        <v>86350</v>
      </c>
      <c r="B2383" t="s">
        <v>8402</v>
      </c>
      <c r="C2383">
        <v>1571</v>
      </c>
      <c r="D2383" t="s">
        <v>8412</v>
      </c>
      <c r="E2383" t="s">
        <v>8220</v>
      </c>
      <c r="F2383" t="s">
        <v>8319</v>
      </c>
      <c r="G2383" t="s">
        <v>8320</v>
      </c>
    </row>
    <row r="2384" spans="1:7" x14ac:dyDescent="0.35">
      <c r="A2384">
        <v>3000</v>
      </c>
      <c r="B2384" t="s">
        <v>8412</v>
      </c>
      <c r="C2384">
        <v>75</v>
      </c>
      <c r="D2384" t="s">
        <v>8403</v>
      </c>
      <c r="E2384" t="s">
        <v>8220</v>
      </c>
      <c r="F2384" t="s">
        <v>8319</v>
      </c>
      <c r="G2384" t="s">
        <v>8320</v>
      </c>
    </row>
    <row r="2385" spans="1:7" x14ac:dyDescent="0.35">
      <c r="A2385">
        <v>10000</v>
      </c>
      <c r="B2385" t="s">
        <v>8405</v>
      </c>
      <c r="C2385">
        <v>435</v>
      </c>
      <c r="D2385" t="s">
        <v>8403</v>
      </c>
      <c r="E2385" t="s">
        <v>8220</v>
      </c>
      <c r="F2385" t="s">
        <v>8319</v>
      </c>
      <c r="G2385" t="s">
        <v>8320</v>
      </c>
    </row>
    <row r="2386" spans="1:7" x14ac:dyDescent="0.35">
      <c r="A2386">
        <v>1000</v>
      </c>
      <c r="B2386" t="s">
        <v>8412</v>
      </c>
      <c r="C2386">
        <v>8</v>
      </c>
      <c r="D2386" t="s">
        <v>8403</v>
      </c>
      <c r="E2386" t="s">
        <v>8220</v>
      </c>
      <c r="F2386" t="s">
        <v>8319</v>
      </c>
      <c r="G2386" t="s">
        <v>8320</v>
      </c>
    </row>
    <row r="2387" spans="1:7" x14ac:dyDescent="0.35">
      <c r="A2387">
        <v>65000</v>
      </c>
      <c r="B2387" t="s">
        <v>8402</v>
      </c>
      <c r="C2387">
        <v>788</v>
      </c>
      <c r="D2387" t="s">
        <v>8403</v>
      </c>
      <c r="E2387" t="s">
        <v>8220</v>
      </c>
      <c r="F2387" t="s">
        <v>8319</v>
      </c>
      <c r="G2387" t="s">
        <v>8320</v>
      </c>
    </row>
    <row r="2388" spans="1:7" x14ac:dyDescent="0.35">
      <c r="A2388">
        <v>30000</v>
      </c>
      <c r="B2388" t="s">
        <v>8409</v>
      </c>
      <c r="C2388">
        <v>0</v>
      </c>
      <c r="D2388" t="s">
        <v>8403</v>
      </c>
      <c r="E2388" t="s">
        <v>8220</v>
      </c>
      <c r="F2388" t="s">
        <v>8319</v>
      </c>
      <c r="G2388" t="s">
        <v>8320</v>
      </c>
    </row>
    <row r="2389" spans="1:7" x14ac:dyDescent="0.35">
      <c r="A2389">
        <v>150000</v>
      </c>
      <c r="B2389" t="s">
        <v>8402</v>
      </c>
      <c r="C2389">
        <v>1026</v>
      </c>
      <c r="D2389" t="s">
        <v>8412</v>
      </c>
      <c r="E2389" t="s">
        <v>8220</v>
      </c>
      <c r="F2389" t="s">
        <v>8319</v>
      </c>
      <c r="G2389" t="s">
        <v>8320</v>
      </c>
    </row>
    <row r="2390" spans="1:7" x14ac:dyDescent="0.35">
      <c r="A2390">
        <v>37000</v>
      </c>
      <c r="B2390" t="s">
        <v>8410</v>
      </c>
      <c r="C2390">
        <v>463</v>
      </c>
      <c r="D2390" t="s">
        <v>8403</v>
      </c>
      <c r="E2390" t="s">
        <v>8220</v>
      </c>
      <c r="F2390" t="s">
        <v>8319</v>
      </c>
      <c r="G2390" t="s">
        <v>8320</v>
      </c>
    </row>
    <row r="2391" spans="1:7" x14ac:dyDescent="0.35">
      <c r="A2391">
        <v>16000</v>
      </c>
      <c r="B2391" t="s">
        <v>8406</v>
      </c>
      <c r="C2391">
        <v>30</v>
      </c>
      <c r="D2391" t="s">
        <v>8403</v>
      </c>
      <c r="E2391" t="s">
        <v>8220</v>
      </c>
      <c r="F2391" t="s">
        <v>8319</v>
      </c>
      <c r="G2391" t="s">
        <v>8320</v>
      </c>
    </row>
    <row r="2392" spans="1:7" x14ac:dyDescent="0.35">
      <c r="A2392">
        <v>510000</v>
      </c>
      <c r="B2392" t="s">
        <v>8402</v>
      </c>
      <c r="C2392">
        <v>0</v>
      </c>
      <c r="D2392" t="s">
        <v>8403</v>
      </c>
      <c r="E2392" t="s">
        <v>8220</v>
      </c>
      <c r="F2392" t="s">
        <v>8319</v>
      </c>
      <c r="G2392" t="s">
        <v>8320</v>
      </c>
    </row>
    <row r="2393" spans="1:7" x14ac:dyDescent="0.35">
      <c r="A2393">
        <v>20000</v>
      </c>
      <c r="B2393" t="s">
        <v>8407</v>
      </c>
      <c r="C2393">
        <v>25</v>
      </c>
      <c r="D2393" t="s">
        <v>8403</v>
      </c>
      <c r="E2393" t="s">
        <v>8220</v>
      </c>
      <c r="F2393" t="s">
        <v>8319</v>
      </c>
      <c r="G2393" t="s">
        <v>8320</v>
      </c>
    </row>
    <row r="2394" spans="1:7" x14ac:dyDescent="0.35">
      <c r="A2394">
        <v>4200</v>
      </c>
      <c r="B2394" t="s">
        <v>8412</v>
      </c>
      <c r="C2394">
        <v>0</v>
      </c>
      <c r="D2394" t="s">
        <v>8403</v>
      </c>
      <c r="E2394" t="s">
        <v>8220</v>
      </c>
      <c r="F2394" t="s">
        <v>8319</v>
      </c>
      <c r="G2394" t="s">
        <v>8320</v>
      </c>
    </row>
    <row r="2395" spans="1:7" x14ac:dyDescent="0.35">
      <c r="A2395">
        <v>100000</v>
      </c>
      <c r="B2395" t="s">
        <v>8402</v>
      </c>
      <c r="C2395">
        <v>50</v>
      </c>
      <c r="D2395" t="s">
        <v>8403</v>
      </c>
      <c r="E2395" t="s">
        <v>8220</v>
      </c>
      <c r="F2395" t="s">
        <v>8319</v>
      </c>
      <c r="G2395" t="s">
        <v>8320</v>
      </c>
    </row>
    <row r="2396" spans="1:7" x14ac:dyDescent="0.35">
      <c r="A2396">
        <v>5000</v>
      </c>
      <c r="B2396" t="s">
        <v>8404</v>
      </c>
      <c r="C2396">
        <v>3</v>
      </c>
      <c r="D2396" t="s">
        <v>8403</v>
      </c>
      <c r="E2396" t="s">
        <v>8220</v>
      </c>
      <c r="F2396" t="s">
        <v>8319</v>
      </c>
      <c r="G2396" t="s">
        <v>8320</v>
      </c>
    </row>
    <row r="2397" spans="1:7" x14ac:dyDescent="0.35">
      <c r="A2397">
        <v>33000</v>
      </c>
      <c r="B2397" t="s">
        <v>8409</v>
      </c>
      <c r="C2397">
        <v>0</v>
      </c>
      <c r="D2397" t="s">
        <v>8403</v>
      </c>
      <c r="E2397" t="s">
        <v>8220</v>
      </c>
      <c r="F2397" t="s">
        <v>8319</v>
      </c>
      <c r="G2397" t="s">
        <v>8320</v>
      </c>
    </row>
    <row r="2398" spans="1:7" x14ac:dyDescent="0.35">
      <c r="A2398">
        <v>5000</v>
      </c>
      <c r="B2398" t="s">
        <v>8404</v>
      </c>
      <c r="C2398">
        <v>10</v>
      </c>
      <c r="D2398" t="s">
        <v>8403</v>
      </c>
      <c r="E2398" t="s">
        <v>8220</v>
      </c>
      <c r="F2398" t="s">
        <v>8319</v>
      </c>
      <c r="G2398" t="s">
        <v>8320</v>
      </c>
    </row>
    <row r="2399" spans="1:7" x14ac:dyDescent="0.35">
      <c r="A2399">
        <v>124000</v>
      </c>
      <c r="B2399" t="s">
        <v>8402</v>
      </c>
      <c r="C2399">
        <v>0</v>
      </c>
      <c r="D2399" t="s">
        <v>8403</v>
      </c>
      <c r="E2399" t="s">
        <v>8220</v>
      </c>
      <c r="F2399" t="s">
        <v>8319</v>
      </c>
      <c r="G2399" t="s">
        <v>8320</v>
      </c>
    </row>
    <row r="2400" spans="1:7" x14ac:dyDescent="0.35">
      <c r="A2400">
        <v>4000</v>
      </c>
      <c r="B2400" t="s">
        <v>8412</v>
      </c>
      <c r="C2400">
        <v>0</v>
      </c>
      <c r="D2400" t="s">
        <v>8403</v>
      </c>
      <c r="E2400" t="s">
        <v>8220</v>
      </c>
      <c r="F2400" t="s">
        <v>8319</v>
      </c>
      <c r="G2400" t="s">
        <v>8320</v>
      </c>
    </row>
    <row r="2401" spans="1:7" x14ac:dyDescent="0.35">
      <c r="A2401">
        <v>13000</v>
      </c>
      <c r="B2401" t="s">
        <v>8405</v>
      </c>
      <c r="C2401">
        <v>0</v>
      </c>
      <c r="D2401" t="s">
        <v>8403</v>
      </c>
      <c r="E2401" t="s">
        <v>8220</v>
      </c>
      <c r="F2401" t="s">
        <v>8319</v>
      </c>
      <c r="G2401" t="s">
        <v>8320</v>
      </c>
    </row>
    <row r="2402" spans="1:7" x14ac:dyDescent="0.35">
      <c r="A2402">
        <v>50000</v>
      </c>
      <c r="B2402" t="s">
        <v>8402</v>
      </c>
      <c r="C2402">
        <v>0</v>
      </c>
      <c r="D2402" t="s">
        <v>8403</v>
      </c>
      <c r="E2402" t="s">
        <v>8220</v>
      </c>
      <c r="F2402" t="s">
        <v>8319</v>
      </c>
      <c r="G2402" t="s">
        <v>8320</v>
      </c>
    </row>
    <row r="2403" spans="1:7" x14ac:dyDescent="0.35">
      <c r="A2403">
        <v>28000</v>
      </c>
      <c r="B2403" t="s">
        <v>8408</v>
      </c>
      <c r="C2403">
        <v>201</v>
      </c>
      <c r="D2403" t="s">
        <v>8403</v>
      </c>
      <c r="E2403" t="s">
        <v>8221</v>
      </c>
      <c r="F2403" t="s">
        <v>8336</v>
      </c>
      <c r="G2403" t="s">
        <v>8337</v>
      </c>
    </row>
    <row r="2404" spans="1:7" x14ac:dyDescent="0.35">
      <c r="A2404">
        <v>12000</v>
      </c>
      <c r="B2404" t="s">
        <v>8405</v>
      </c>
      <c r="C2404">
        <v>52</v>
      </c>
      <c r="D2404" t="s">
        <v>8403</v>
      </c>
      <c r="E2404" t="s">
        <v>8221</v>
      </c>
      <c r="F2404" t="s">
        <v>8336</v>
      </c>
      <c r="G2404" t="s">
        <v>8337</v>
      </c>
    </row>
    <row r="2405" spans="1:7" x14ac:dyDescent="0.35">
      <c r="A2405">
        <v>1200</v>
      </c>
      <c r="B2405" t="s">
        <v>8412</v>
      </c>
      <c r="C2405">
        <v>202</v>
      </c>
      <c r="D2405" t="s">
        <v>8403</v>
      </c>
      <c r="E2405" t="s">
        <v>8221</v>
      </c>
      <c r="F2405" t="s">
        <v>8336</v>
      </c>
      <c r="G2405" t="s">
        <v>8337</v>
      </c>
    </row>
    <row r="2406" spans="1:7" x14ac:dyDescent="0.35">
      <c r="A2406">
        <v>15000</v>
      </c>
      <c r="B2406" t="s">
        <v>8406</v>
      </c>
      <c r="C2406">
        <v>0</v>
      </c>
      <c r="D2406" t="s">
        <v>8403</v>
      </c>
      <c r="E2406" t="s">
        <v>8221</v>
      </c>
      <c r="F2406" t="s">
        <v>8336</v>
      </c>
      <c r="G2406" t="s">
        <v>8337</v>
      </c>
    </row>
    <row r="2407" spans="1:7" x14ac:dyDescent="0.35">
      <c r="A2407">
        <v>5000</v>
      </c>
      <c r="B2407" t="s">
        <v>8404</v>
      </c>
      <c r="C2407">
        <v>1126</v>
      </c>
      <c r="D2407" t="s">
        <v>8412</v>
      </c>
      <c r="E2407" t="s">
        <v>8221</v>
      </c>
      <c r="F2407" t="s">
        <v>8336</v>
      </c>
      <c r="G2407" t="s">
        <v>8337</v>
      </c>
    </row>
    <row r="2408" spans="1:7" x14ac:dyDescent="0.35">
      <c r="A2408">
        <v>3250</v>
      </c>
      <c r="B2408" t="s">
        <v>8412</v>
      </c>
      <c r="C2408">
        <v>1345</v>
      </c>
      <c r="D2408" t="s">
        <v>8412</v>
      </c>
      <c r="E2408" t="s">
        <v>8221</v>
      </c>
      <c r="F2408" t="s">
        <v>8336</v>
      </c>
      <c r="G2408" t="s">
        <v>8337</v>
      </c>
    </row>
    <row r="2409" spans="1:7" x14ac:dyDescent="0.35">
      <c r="A2409">
        <v>22000</v>
      </c>
      <c r="B2409" t="s">
        <v>8407</v>
      </c>
      <c r="C2409">
        <v>5557</v>
      </c>
      <c r="D2409" t="s">
        <v>8404</v>
      </c>
      <c r="E2409" t="s">
        <v>8221</v>
      </c>
      <c r="F2409" t="s">
        <v>8336</v>
      </c>
      <c r="G2409" t="s">
        <v>8337</v>
      </c>
    </row>
    <row r="2410" spans="1:7" x14ac:dyDescent="0.35">
      <c r="A2410">
        <v>15000</v>
      </c>
      <c r="B2410" t="s">
        <v>8406</v>
      </c>
      <c r="C2410">
        <v>30</v>
      </c>
      <c r="D2410" t="s">
        <v>8403</v>
      </c>
      <c r="E2410" t="s">
        <v>8221</v>
      </c>
      <c r="F2410" t="s">
        <v>8336</v>
      </c>
      <c r="G2410" t="s">
        <v>8337</v>
      </c>
    </row>
    <row r="2411" spans="1:7" x14ac:dyDescent="0.35">
      <c r="A2411">
        <v>25000</v>
      </c>
      <c r="B2411" t="s">
        <v>8408</v>
      </c>
      <c r="C2411">
        <v>460</v>
      </c>
      <c r="D2411" t="s">
        <v>8403</v>
      </c>
      <c r="E2411" t="s">
        <v>8221</v>
      </c>
      <c r="F2411" t="s">
        <v>8336</v>
      </c>
      <c r="G2411" t="s">
        <v>8337</v>
      </c>
    </row>
    <row r="2412" spans="1:7" x14ac:dyDescent="0.35">
      <c r="A2412">
        <v>15000</v>
      </c>
      <c r="B2412" t="s">
        <v>8406</v>
      </c>
      <c r="C2412">
        <v>0</v>
      </c>
      <c r="D2412" t="s">
        <v>8403</v>
      </c>
      <c r="E2412" t="s">
        <v>8221</v>
      </c>
      <c r="F2412" t="s">
        <v>8336</v>
      </c>
      <c r="G2412" t="s">
        <v>8337</v>
      </c>
    </row>
    <row r="2413" spans="1:7" x14ac:dyDescent="0.35">
      <c r="A2413">
        <v>25000</v>
      </c>
      <c r="B2413" t="s">
        <v>8408</v>
      </c>
      <c r="C2413">
        <v>151</v>
      </c>
      <c r="D2413" t="s">
        <v>8403</v>
      </c>
      <c r="E2413" t="s">
        <v>8221</v>
      </c>
      <c r="F2413" t="s">
        <v>8336</v>
      </c>
      <c r="G2413" t="s">
        <v>8337</v>
      </c>
    </row>
    <row r="2414" spans="1:7" x14ac:dyDescent="0.35">
      <c r="A2414">
        <v>8000</v>
      </c>
      <c r="B2414" t="s">
        <v>8404</v>
      </c>
      <c r="C2414">
        <v>0</v>
      </c>
      <c r="D2414" t="s">
        <v>8403</v>
      </c>
      <c r="E2414" t="s">
        <v>8221</v>
      </c>
      <c r="F2414" t="s">
        <v>8336</v>
      </c>
      <c r="G2414" t="s">
        <v>8337</v>
      </c>
    </row>
    <row r="2415" spans="1:7" x14ac:dyDescent="0.35">
      <c r="A2415">
        <v>3000</v>
      </c>
      <c r="B2415" t="s">
        <v>8412</v>
      </c>
      <c r="C2415">
        <v>25</v>
      </c>
      <c r="D2415" t="s">
        <v>8403</v>
      </c>
      <c r="E2415" t="s">
        <v>8221</v>
      </c>
      <c r="F2415" t="s">
        <v>8336</v>
      </c>
      <c r="G2415" t="s">
        <v>8337</v>
      </c>
    </row>
    <row r="2416" spans="1:7" x14ac:dyDescent="0.35">
      <c r="A2416">
        <v>15000</v>
      </c>
      <c r="B2416" t="s">
        <v>8406</v>
      </c>
      <c r="C2416">
        <v>460</v>
      </c>
      <c r="D2416" t="s">
        <v>8403</v>
      </c>
      <c r="E2416" t="s">
        <v>8221</v>
      </c>
      <c r="F2416" t="s">
        <v>8336</v>
      </c>
      <c r="G2416" t="s">
        <v>8337</v>
      </c>
    </row>
    <row r="2417" spans="1:7" x14ac:dyDescent="0.35">
      <c r="A2417">
        <v>60000</v>
      </c>
      <c r="B2417" t="s">
        <v>8402</v>
      </c>
      <c r="C2417">
        <v>335</v>
      </c>
      <c r="D2417" t="s">
        <v>8403</v>
      </c>
      <c r="E2417" t="s">
        <v>8221</v>
      </c>
      <c r="F2417" t="s">
        <v>8336</v>
      </c>
      <c r="G2417" t="s">
        <v>8337</v>
      </c>
    </row>
    <row r="2418" spans="1:7" x14ac:dyDescent="0.35">
      <c r="A2418">
        <v>20000</v>
      </c>
      <c r="B2418" t="s">
        <v>8407</v>
      </c>
      <c r="C2418">
        <v>5</v>
      </c>
      <c r="D2418" t="s">
        <v>8403</v>
      </c>
      <c r="E2418" t="s">
        <v>8221</v>
      </c>
      <c r="F2418" t="s">
        <v>8336</v>
      </c>
      <c r="G2418" t="s">
        <v>8337</v>
      </c>
    </row>
    <row r="2419" spans="1:7" x14ac:dyDescent="0.35">
      <c r="A2419">
        <v>1000</v>
      </c>
      <c r="B2419" t="s">
        <v>8412</v>
      </c>
      <c r="C2419">
        <v>0</v>
      </c>
      <c r="D2419" t="s">
        <v>8403</v>
      </c>
      <c r="E2419" t="s">
        <v>8221</v>
      </c>
      <c r="F2419" t="s">
        <v>8336</v>
      </c>
      <c r="G2419" t="s">
        <v>8337</v>
      </c>
    </row>
    <row r="2420" spans="1:7" x14ac:dyDescent="0.35">
      <c r="A2420">
        <v>25000</v>
      </c>
      <c r="B2420" t="s">
        <v>8408</v>
      </c>
      <c r="C2420">
        <v>5</v>
      </c>
      <c r="D2420" t="s">
        <v>8403</v>
      </c>
      <c r="E2420" t="s">
        <v>8221</v>
      </c>
      <c r="F2420" t="s">
        <v>8336</v>
      </c>
      <c r="G2420" t="s">
        <v>8337</v>
      </c>
    </row>
    <row r="2421" spans="1:7" x14ac:dyDescent="0.35">
      <c r="A2421">
        <v>3000</v>
      </c>
      <c r="B2421" t="s">
        <v>8412</v>
      </c>
      <c r="C2421">
        <v>0</v>
      </c>
      <c r="D2421" t="s">
        <v>8403</v>
      </c>
      <c r="E2421" t="s">
        <v>8221</v>
      </c>
      <c r="F2421" t="s">
        <v>8336</v>
      </c>
      <c r="G2421" t="s">
        <v>8337</v>
      </c>
    </row>
    <row r="2422" spans="1:7" x14ac:dyDescent="0.35">
      <c r="A2422">
        <v>16870</v>
      </c>
      <c r="B2422" t="s">
        <v>8406</v>
      </c>
      <c r="C2422">
        <v>2501</v>
      </c>
      <c r="D2422" t="s">
        <v>8412</v>
      </c>
      <c r="E2422" t="s">
        <v>8221</v>
      </c>
      <c r="F2422" t="s">
        <v>8336</v>
      </c>
      <c r="G2422" t="s">
        <v>8337</v>
      </c>
    </row>
    <row r="2423" spans="1:7" x14ac:dyDescent="0.35">
      <c r="A2423">
        <v>6000</v>
      </c>
      <c r="B2423" t="s">
        <v>8404</v>
      </c>
      <c r="C2423">
        <v>1</v>
      </c>
      <c r="D2423" t="s">
        <v>8403</v>
      </c>
      <c r="E2423" t="s">
        <v>8221</v>
      </c>
      <c r="F2423" t="s">
        <v>8336</v>
      </c>
      <c r="G2423" t="s">
        <v>8337</v>
      </c>
    </row>
    <row r="2424" spans="1:7" x14ac:dyDescent="0.35">
      <c r="A2424">
        <v>500</v>
      </c>
      <c r="B2424" t="s">
        <v>8403</v>
      </c>
      <c r="C2424">
        <v>1</v>
      </c>
      <c r="D2424" t="s">
        <v>8403</v>
      </c>
      <c r="E2424" t="s">
        <v>8221</v>
      </c>
      <c r="F2424" t="s">
        <v>8336</v>
      </c>
      <c r="G2424" t="s">
        <v>8337</v>
      </c>
    </row>
    <row r="2425" spans="1:7" x14ac:dyDescent="0.35">
      <c r="A2425">
        <v>60000</v>
      </c>
      <c r="B2425" t="s">
        <v>8402</v>
      </c>
      <c r="C2425">
        <v>8</v>
      </c>
      <c r="D2425" t="s">
        <v>8403</v>
      </c>
      <c r="E2425" t="s">
        <v>8221</v>
      </c>
      <c r="F2425" t="s">
        <v>8336</v>
      </c>
      <c r="G2425" t="s">
        <v>8337</v>
      </c>
    </row>
    <row r="2426" spans="1:7" x14ac:dyDescent="0.35">
      <c r="A2426">
        <v>25000</v>
      </c>
      <c r="B2426" t="s">
        <v>8408</v>
      </c>
      <c r="C2426">
        <v>310</v>
      </c>
      <c r="D2426" t="s">
        <v>8403</v>
      </c>
      <c r="E2426" t="s">
        <v>8221</v>
      </c>
      <c r="F2426" t="s">
        <v>8336</v>
      </c>
      <c r="G2426" t="s">
        <v>8337</v>
      </c>
    </row>
    <row r="2427" spans="1:7" x14ac:dyDescent="0.35">
      <c r="A2427">
        <v>3500</v>
      </c>
      <c r="B2427" t="s">
        <v>8412</v>
      </c>
      <c r="C2427">
        <v>1</v>
      </c>
      <c r="D2427" t="s">
        <v>8403</v>
      </c>
      <c r="E2427" t="s">
        <v>8221</v>
      </c>
      <c r="F2427" t="s">
        <v>8336</v>
      </c>
      <c r="G2427" t="s">
        <v>8337</v>
      </c>
    </row>
    <row r="2428" spans="1:7" x14ac:dyDescent="0.35">
      <c r="A2428">
        <v>20000</v>
      </c>
      <c r="B2428" t="s">
        <v>8407</v>
      </c>
      <c r="C2428">
        <v>0</v>
      </c>
      <c r="D2428" t="s">
        <v>8403</v>
      </c>
      <c r="E2428" t="s">
        <v>8221</v>
      </c>
      <c r="F2428" t="s">
        <v>8336</v>
      </c>
      <c r="G2428" t="s">
        <v>8337</v>
      </c>
    </row>
    <row r="2429" spans="1:7" x14ac:dyDescent="0.35">
      <c r="A2429">
        <v>50000</v>
      </c>
      <c r="B2429" t="s">
        <v>8402</v>
      </c>
      <c r="C2429">
        <v>1</v>
      </c>
      <c r="D2429" t="s">
        <v>8403</v>
      </c>
      <c r="E2429" t="s">
        <v>8221</v>
      </c>
      <c r="F2429" t="s">
        <v>8336</v>
      </c>
      <c r="G2429" t="s">
        <v>8337</v>
      </c>
    </row>
    <row r="2430" spans="1:7" x14ac:dyDescent="0.35">
      <c r="A2430">
        <v>35000</v>
      </c>
      <c r="B2430" t="s">
        <v>8410</v>
      </c>
      <c r="C2430">
        <v>1</v>
      </c>
      <c r="D2430" t="s">
        <v>8403</v>
      </c>
      <c r="E2430" t="s">
        <v>8221</v>
      </c>
      <c r="F2430" t="s">
        <v>8336</v>
      </c>
      <c r="G2430" t="s">
        <v>8337</v>
      </c>
    </row>
    <row r="2431" spans="1:7" x14ac:dyDescent="0.35">
      <c r="A2431">
        <v>140000</v>
      </c>
      <c r="B2431" t="s">
        <v>8402</v>
      </c>
      <c r="C2431">
        <v>2005</v>
      </c>
      <c r="D2431" t="s">
        <v>8412</v>
      </c>
      <c r="E2431" t="s">
        <v>8221</v>
      </c>
      <c r="F2431" t="s">
        <v>8336</v>
      </c>
      <c r="G2431" t="s">
        <v>8337</v>
      </c>
    </row>
    <row r="2432" spans="1:7" x14ac:dyDescent="0.35">
      <c r="A2432">
        <v>3000</v>
      </c>
      <c r="B2432" t="s">
        <v>8412</v>
      </c>
      <c r="C2432">
        <v>21</v>
      </c>
      <c r="D2432" t="s">
        <v>8403</v>
      </c>
      <c r="E2432" t="s">
        <v>8221</v>
      </c>
      <c r="F2432" t="s">
        <v>8336</v>
      </c>
      <c r="G2432" t="s">
        <v>8337</v>
      </c>
    </row>
    <row r="2433" spans="1:7" x14ac:dyDescent="0.35">
      <c r="A2433">
        <v>100000</v>
      </c>
      <c r="B2433" t="s">
        <v>8402</v>
      </c>
      <c r="C2433">
        <v>2</v>
      </c>
      <c r="D2433" t="s">
        <v>8403</v>
      </c>
      <c r="E2433" t="s">
        <v>8221</v>
      </c>
      <c r="F2433" t="s">
        <v>8336</v>
      </c>
      <c r="G2433" t="s">
        <v>8337</v>
      </c>
    </row>
    <row r="2434" spans="1:7" x14ac:dyDescent="0.35">
      <c r="A2434">
        <v>14000</v>
      </c>
      <c r="B2434" t="s">
        <v>8405</v>
      </c>
      <c r="C2434">
        <v>2</v>
      </c>
      <c r="D2434" t="s">
        <v>8403</v>
      </c>
      <c r="E2434" t="s">
        <v>8221</v>
      </c>
      <c r="F2434" t="s">
        <v>8336</v>
      </c>
      <c r="G2434" t="s">
        <v>8337</v>
      </c>
    </row>
    <row r="2435" spans="1:7" x14ac:dyDescent="0.35">
      <c r="A2435">
        <v>10000</v>
      </c>
      <c r="B2435" t="s">
        <v>8405</v>
      </c>
      <c r="C2435">
        <v>0</v>
      </c>
      <c r="D2435" t="s">
        <v>8403</v>
      </c>
      <c r="E2435" t="s">
        <v>8221</v>
      </c>
      <c r="F2435" t="s">
        <v>8336</v>
      </c>
      <c r="G2435" t="s">
        <v>8337</v>
      </c>
    </row>
    <row r="2436" spans="1:7" x14ac:dyDescent="0.35">
      <c r="A2436">
        <v>20000</v>
      </c>
      <c r="B2436" t="s">
        <v>8407</v>
      </c>
      <c r="C2436">
        <v>26</v>
      </c>
      <c r="D2436" t="s">
        <v>8403</v>
      </c>
      <c r="E2436" t="s">
        <v>8221</v>
      </c>
      <c r="F2436" t="s">
        <v>8336</v>
      </c>
      <c r="G2436" t="s">
        <v>8337</v>
      </c>
    </row>
    <row r="2437" spans="1:7" x14ac:dyDescent="0.35">
      <c r="A2437">
        <v>250000</v>
      </c>
      <c r="B2437" t="s">
        <v>8402</v>
      </c>
      <c r="C2437">
        <v>1224</v>
      </c>
      <c r="D2437" t="s">
        <v>8412</v>
      </c>
      <c r="E2437" t="s">
        <v>8221</v>
      </c>
      <c r="F2437" t="s">
        <v>8336</v>
      </c>
      <c r="G2437" t="s">
        <v>8337</v>
      </c>
    </row>
    <row r="2438" spans="1:7" x14ac:dyDescent="0.35">
      <c r="A2438">
        <v>117000</v>
      </c>
      <c r="B2438" t="s">
        <v>8402</v>
      </c>
      <c r="C2438">
        <v>45</v>
      </c>
      <c r="D2438" t="s">
        <v>8403</v>
      </c>
      <c r="E2438" t="s">
        <v>8221</v>
      </c>
      <c r="F2438" t="s">
        <v>8336</v>
      </c>
      <c r="G2438" t="s">
        <v>8337</v>
      </c>
    </row>
    <row r="2439" spans="1:7" x14ac:dyDescent="0.35">
      <c r="A2439">
        <v>8000</v>
      </c>
      <c r="B2439" t="s">
        <v>8404</v>
      </c>
      <c r="C2439">
        <v>0</v>
      </c>
      <c r="D2439" t="s">
        <v>8403</v>
      </c>
      <c r="E2439" t="s">
        <v>8221</v>
      </c>
      <c r="F2439" t="s">
        <v>8336</v>
      </c>
      <c r="G2439" t="s">
        <v>8337</v>
      </c>
    </row>
    <row r="2440" spans="1:7" x14ac:dyDescent="0.35">
      <c r="A2440">
        <v>15000</v>
      </c>
      <c r="B2440" t="s">
        <v>8406</v>
      </c>
      <c r="C2440">
        <v>50</v>
      </c>
      <c r="D2440" t="s">
        <v>8403</v>
      </c>
      <c r="E2440" t="s">
        <v>8221</v>
      </c>
      <c r="F2440" t="s">
        <v>8336</v>
      </c>
      <c r="G2440" t="s">
        <v>8337</v>
      </c>
    </row>
    <row r="2441" spans="1:7" x14ac:dyDescent="0.35">
      <c r="A2441">
        <v>10000</v>
      </c>
      <c r="B2441" t="s">
        <v>8405</v>
      </c>
      <c r="C2441">
        <v>0</v>
      </c>
      <c r="D2441" t="s">
        <v>8403</v>
      </c>
      <c r="E2441" t="s">
        <v>8221</v>
      </c>
      <c r="F2441" t="s">
        <v>8336</v>
      </c>
      <c r="G2441" t="s">
        <v>8337</v>
      </c>
    </row>
    <row r="2442" spans="1:7" x14ac:dyDescent="0.35">
      <c r="A2442">
        <v>5000</v>
      </c>
      <c r="B2442" t="s">
        <v>8404</v>
      </c>
      <c r="C2442">
        <v>10</v>
      </c>
      <c r="D2442" t="s">
        <v>8403</v>
      </c>
      <c r="E2442" t="s">
        <v>8221</v>
      </c>
      <c r="F2442" t="s">
        <v>8336</v>
      </c>
      <c r="G2442" t="s">
        <v>8337</v>
      </c>
    </row>
    <row r="2443" spans="1:7" x14ac:dyDescent="0.35">
      <c r="A2443">
        <v>7500</v>
      </c>
      <c r="B2443" t="s">
        <v>8404</v>
      </c>
      <c r="C2443">
        <v>8091</v>
      </c>
      <c r="D2443" t="s">
        <v>8404</v>
      </c>
      <c r="E2443" t="s">
        <v>8219</v>
      </c>
      <c r="F2443" t="s">
        <v>8336</v>
      </c>
      <c r="G2443" t="s">
        <v>8352</v>
      </c>
    </row>
    <row r="2444" spans="1:7" x14ac:dyDescent="0.35">
      <c r="A2444">
        <v>24000</v>
      </c>
      <c r="B2444" t="s">
        <v>8407</v>
      </c>
      <c r="C2444">
        <v>30226</v>
      </c>
      <c r="D2444" t="s">
        <v>8409</v>
      </c>
      <c r="E2444" t="s">
        <v>8219</v>
      </c>
      <c r="F2444" t="s">
        <v>8336</v>
      </c>
      <c r="G2444" t="s">
        <v>8352</v>
      </c>
    </row>
    <row r="2445" spans="1:7" x14ac:dyDescent="0.35">
      <c r="A2445">
        <v>20000</v>
      </c>
      <c r="B2445" t="s">
        <v>8407</v>
      </c>
      <c r="C2445">
        <v>40502.99</v>
      </c>
      <c r="D2445" t="s">
        <v>8411</v>
      </c>
      <c r="E2445" t="s">
        <v>8219</v>
      </c>
      <c r="F2445" t="s">
        <v>8336</v>
      </c>
      <c r="G2445" t="s">
        <v>8352</v>
      </c>
    </row>
    <row r="2446" spans="1:7" x14ac:dyDescent="0.35">
      <c r="A2446">
        <v>3000</v>
      </c>
      <c r="B2446" t="s">
        <v>8412</v>
      </c>
      <c r="C2446">
        <v>3258</v>
      </c>
      <c r="D2446" t="s">
        <v>8412</v>
      </c>
      <c r="E2446" t="s">
        <v>8219</v>
      </c>
      <c r="F2446" t="s">
        <v>8336</v>
      </c>
      <c r="G2446" t="s">
        <v>8352</v>
      </c>
    </row>
    <row r="2447" spans="1:7" x14ac:dyDescent="0.35">
      <c r="A2447">
        <v>5000</v>
      </c>
      <c r="B2447" t="s">
        <v>8404</v>
      </c>
      <c r="C2447">
        <v>8640</v>
      </c>
      <c r="D2447" t="s">
        <v>8404</v>
      </c>
      <c r="E2447" t="s">
        <v>8219</v>
      </c>
      <c r="F2447" t="s">
        <v>8336</v>
      </c>
      <c r="G2447" t="s">
        <v>8352</v>
      </c>
    </row>
    <row r="2448" spans="1:7" x14ac:dyDescent="0.35">
      <c r="A2448">
        <v>5000</v>
      </c>
      <c r="B2448" t="s">
        <v>8404</v>
      </c>
      <c r="C2448">
        <v>8399</v>
      </c>
      <c r="D2448" t="s">
        <v>8404</v>
      </c>
      <c r="E2448" t="s">
        <v>8219</v>
      </c>
      <c r="F2448" t="s">
        <v>8336</v>
      </c>
      <c r="G2448" t="s">
        <v>8352</v>
      </c>
    </row>
    <row r="2449" spans="1:7" x14ac:dyDescent="0.35">
      <c r="A2449">
        <v>2500</v>
      </c>
      <c r="B2449" t="s">
        <v>8412</v>
      </c>
      <c r="C2449">
        <v>10680</v>
      </c>
      <c r="D2449" t="s">
        <v>8405</v>
      </c>
      <c r="E2449" t="s">
        <v>8219</v>
      </c>
      <c r="F2449" t="s">
        <v>8336</v>
      </c>
      <c r="G2449" t="s">
        <v>8352</v>
      </c>
    </row>
    <row r="2450" spans="1:7" x14ac:dyDescent="0.35">
      <c r="A2450">
        <v>400</v>
      </c>
      <c r="B2450" t="s">
        <v>8403</v>
      </c>
      <c r="C2450">
        <v>430</v>
      </c>
      <c r="D2450" t="s">
        <v>8403</v>
      </c>
      <c r="E2450" t="s">
        <v>8219</v>
      </c>
      <c r="F2450" t="s">
        <v>8336</v>
      </c>
      <c r="G2450" t="s">
        <v>8352</v>
      </c>
    </row>
    <row r="2451" spans="1:7" x14ac:dyDescent="0.35">
      <c r="A2451">
        <v>10000</v>
      </c>
      <c r="B2451" t="s">
        <v>8405</v>
      </c>
      <c r="C2451">
        <v>10800</v>
      </c>
      <c r="D2451" t="s">
        <v>8405</v>
      </c>
      <c r="E2451" t="s">
        <v>8219</v>
      </c>
      <c r="F2451" t="s">
        <v>8336</v>
      </c>
      <c r="G2451" t="s">
        <v>8352</v>
      </c>
    </row>
    <row r="2452" spans="1:7" x14ac:dyDescent="0.35">
      <c r="A2452">
        <v>15000</v>
      </c>
      <c r="B2452" t="s">
        <v>8406</v>
      </c>
      <c r="C2452">
        <v>15230.03</v>
      </c>
      <c r="D2452" t="s">
        <v>8406</v>
      </c>
      <c r="E2452" t="s">
        <v>8219</v>
      </c>
      <c r="F2452" t="s">
        <v>8336</v>
      </c>
      <c r="G2452" t="s">
        <v>8352</v>
      </c>
    </row>
    <row r="2453" spans="1:7" x14ac:dyDescent="0.35">
      <c r="A2453">
        <v>10000</v>
      </c>
      <c r="B2453" t="s">
        <v>8405</v>
      </c>
      <c r="C2453">
        <v>11545</v>
      </c>
      <c r="D2453" t="s">
        <v>8405</v>
      </c>
      <c r="E2453" t="s">
        <v>8219</v>
      </c>
      <c r="F2453" t="s">
        <v>8336</v>
      </c>
      <c r="G2453" t="s">
        <v>8352</v>
      </c>
    </row>
    <row r="2454" spans="1:7" x14ac:dyDescent="0.35">
      <c r="A2454">
        <v>600</v>
      </c>
      <c r="B2454" t="s">
        <v>8403</v>
      </c>
      <c r="C2454">
        <v>801</v>
      </c>
      <c r="D2454" t="s">
        <v>8403</v>
      </c>
      <c r="E2454" t="s">
        <v>8219</v>
      </c>
      <c r="F2454" t="s">
        <v>8336</v>
      </c>
      <c r="G2454" t="s">
        <v>8352</v>
      </c>
    </row>
    <row r="2455" spans="1:7" x14ac:dyDescent="0.35">
      <c r="A2455">
        <v>3000</v>
      </c>
      <c r="B2455" t="s">
        <v>8412</v>
      </c>
      <c r="C2455">
        <v>4641</v>
      </c>
      <c r="D2455" t="s">
        <v>8412</v>
      </c>
      <c r="E2455" t="s">
        <v>8219</v>
      </c>
      <c r="F2455" t="s">
        <v>8336</v>
      </c>
      <c r="G2455" t="s">
        <v>8352</v>
      </c>
    </row>
    <row r="2456" spans="1:7" x14ac:dyDescent="0.35">
      <c r="A2456">
        <v>35000</v>
      </c>
      <c r="B2456" t="s">
        <v>8410</v>
      </c>
      <c r="C2456">
        <v>35296</v>
      </c>
      <c r="D2456" t="s">
        <v>8410</v>
      </c>
      <c r="E2456" t="s">
        <v>8219</v>
      </c>
      <c r="F2456" t="s">
        <v>8336</v>
      </c>
      <c r="G2456" t="s">
        <v>8352</v>
      </c>
    </row>
    <row r="2457" spans="1:7" x14ac:dyDescent="0.35">
      <c r="A2457">
        <v>300</v>
      </c>
      <c r="B2457" t="s">
        <v>8403</v>
      </c>
      <c r="C2457">
        <v>546</v>
      </c>
      <c r="D2457" t="s">
        <v>8403</v>
      </c>
      <c r="E2457" t="s">
        <v>8219</v>
      </c>
      <c r="F2457" t="s">
        <v>8336</v>
      </c>
      <c r="G2457" t="s">
        <v>8352</v>
      </c>
    </row>
    <row r="2458" spans="1:7" x14ac:dyDescent="0.35">
      <c r="A2458">
        <v>1500</v>
      </c>
      <c r="B2458" t="s">
        <v>8412</v>
      </c>
      <c r="C2458">
        <v>2713</v>
      </c>
      <c r="D2458" t="s">
        <v>8412</v>
      </c>
      <c r="E2458" t="s">
        <v>8219</v>
      </c>
      <c r="F2458" t="s">
        <v>8336</v>
      </c>
      <c r="G2458" t="s">
        <v>8352</v>
      </c>
    </row>
    <row r="2459" spans="1:7" x14ac:dyDescent="0.35">
      <c r="A2459">
        <v>23000</v>
      </c>
      <c r="B2459" t="s">
        <v>8407</v>
      </c>
      <c r="C2459">
        <v>23530</v>
      </c>
      <c r="D2459" t="s">
        <v>8407</v>
      </c>
      <c r="E2459" t="s">
        <v>8219</v>
      </c>
      <c r="F2459" t="s">
        <v>8336</v>
      </c>
      <c r="G2459" t="s">
        <v>8352</v>
      </c>
    </row>
    <row r="2460" spans="1:7" x14ac:dyDescent="0.35">
      <c r="A2460">
        <v>5000</v>
      </c>
      <c r="B2460" t="s">
        <v>8404</v>
      </c>
      <c r="C2460">
        <v>5509</v>
      </c>
      <c r="D2460" t="s">
        <v>8404</v>
      </c>
      <c r="E2460" t="s">
        <v>8219</v>
      </c>
      <c r="F2460" t="s">
        <v>8336</v>
      </c>
      <c r="G2460" t="s">
        <v>8352</v>
      </c>
    </row>
    <row r="2461" spans="1:7" x14ac:dyDescent="0.35">
      <c r="A2461">
        <v>30000</v>
      </c>
      <c r="B2461" t="s">
        <v>8409</v>
      </c>
      <c r="C2461">
        <v>30675</v>
      </c>
      <c r="D2461" t="s">
        <v>8409</v>
      </c>
      <c r="E2461" t="s">
        <v>8219</v>
      </c>
      <c r="F2461" t="s">
        <v>8336</v>
      </c>
      <c r="G2461" t="s">
        <v>8352</v>
      </c>
    </row>
    <row r="2462" spans="1:7" x14ac:dyDescent="0.35">
      <c r="A2462">
        <v>8500</v>
      </c>
      <c r="B2462" t="s">
        <v>8404</v>
      </c>
      <c r="C2462">
        <v>8567</v>
      </c>
      <c r="D2462" t="s">
        <v>8404</v>
      </c>
      <c r="E2462" t="s">
        <v>8219</v>
      </c>
      <c r="F2462" t="s">
        <v>8336</v>
      </c>
      <c r="G2462" t="s">
        <v>8352</v>
      </c>
    </row>
    <row r="2463" spans="1:7" x14ac:dyDescent="0.35">
      <c r="A2463">
        <v>7500</v>
      </c>
      <c r="B2463" t="s">
        <v>8404</v>
      </c>
      <c r="C2463">
        <v>7785</v>
      </c>
      <c r="D2463" t="s">
        <v>8404</v>
      </c>
      <c r="E2463" t="s">
        <v>8219</v>
      </c>
      <c r="F2463" t="s">
        <v>8325</v>
      </c>
      <c r="G2463" t="s">
        <v>8329</v>
      </c>
    </row>
    <row r="2464" spans="1:7" x14ac:dyDescent="0.35">
      <c r="A2464">
        <v>3000</v>
      </c>
      <c r="B2464" t="s">
        <v>8412</v>
      </c>
      <c r="C2464">
        <v>3321.25</v>
      </c>
      <c r="D2464" t="s">
        <v>8412</v>
      </c>
      <c r="E2464" t="s">
        <v>8219</v>
      </c>
      <c r="F2464" t="s">
        <v>8325</v>
      </c>
      <c r="G2464" t="s">
        <v>8329</v>
      </c>
    </row>
    <row r="2465" spans="1:7" x14ac:dyDescent="0.35">
      <c r="A2465">
        <v>2000</v>
      </c>
      <c r="B2465" t="s">
        <v>8412</v>
      </c>
      <c r="C2465">
        <v>2325</v>
      </c>
      <c r="D2465" t="s">
        <v>8412</v>
      </c>
      <c r="E2465" t="s">
        <v>8219</v>
      </c>
      <c r="F2465" t="s">
        <v>8325</v>
      </c>
      <c r="G2465" t="s">
        <v>8329</v>
      </c>
    </row>
    <row r="2466" spans="1:7" x14ac:dyDescent="0.35">
      <c r="A2466">
        <v>2000</v>
      </c>
      <c r="B2466" t="s">
        <v>8412</v>
      </c>
      <c r="C2466">
        <v>2222</v>
      </c>
      <c r="D2466" t="s">
        <v>8412</v>
      </c>
      <c r="E2466" t="s">
        <v>8219</v>
      </c>
      <c r="F2466" t="s">
        <v>8325</v>
      </c>
      <c r="G2466" t="s">
        <v>8329</v>
      </c>
    </row>
    <row r="2467" spans="1:7" x14ac:dyDescent="0.35">
      <c r="A2467">
        <v>700</v>
      </c>
      <c r="B2467" t="s">
        <v>8403</v>
      </c>
      <c r="C2467">
        <v>1261</v>
      </c>
      <c r="D2467" t="s">
        <v>8412</v>
      </c>
      <c r="E2467" t="s">
        <v>8219</v>
      </c>
      <c r="F2467" t="s">
        <v>8325</v>
      </c>
      <c r="G2467" t="s">
        <v>8329</v>
      </c>
    </row>
    <row r="2468" spans="1:7" x14ac:dyDescent="0.35">
      <c r="A2468">
        <v>2500</v>
      </c>
      <c r="B2468" t="s">
        <v>8412</v>
      </c>
      <c r="C2468">
        <v>2500</v>
      </c>
      <c r="D2468" t="s">
        <v>8412</v>
      </c>
      <c r="E2468" t="s">
        <v>8219</v>
      </c>
      <c r="F2468" t="s">
        <v>8325</v>
      </c>
      <c r="G2468" t="s">
        <v>8329</v>
      </c>
    </row>
    <row r="2469" spans="1:7" x14ac:dyDescent="0.35">
      <c r="A2469">
        <v>1000</v>
      </c>
      <c r="B2469" t="s">
        <v>8412</v>
      </c>
      <c r="C2469">
        <v>1185</v>
      </c>
      <c r="D2469" t="s">
        <v>8412</v>
      </c>
      <c r="E2469" t="s">
        <v>8219</v>
      </c>
      <c r="F2469" t="s">
        <v>8325</v>
      </c>
      <c r="G2469" t="s">
        <v>8329</v>
      </c>
    </row>
    <row r="2470" spans="1:7" x14ac:dyDescent="0.35">
      <c r="A2470">
        <v>2000</v>
      </c>
      <c r="B2470" t="s">
        <v>8412</v>
      </c>
      <c r="C2470">
        <v>2144.34</v>
      </c>
      <c r="D2470" t="s">
        <v>8412</v>
      </c>
      <c r="E2470" t="s">
        <v>8219</v>
      </c>
      <c r="F2470" t="s">
        <v>8325</v>
      </c>
      <c r="G2470" t="s">
        <v>8329</v>
      </c>
    </row>
    <row r="2471" spans="1:7" x14ac:dyDescent="0.35">
      <c r="A2471">
        <v>1200</v>
      </c>
      <c r="B2471" t="s">
        <v>8412</v>
      </c>
      <c r="C2471">
        <v>1364</v>
      </c>
      <c r="D2471" t="s">
        <v>8412</v>
      </c>
      <c r="E2471" t="s">
        <v>8219</v>
      </c>
      <c r="F2471" t="s">
        <v>8325</v>
      </c>
      <c r="G2471" t="s">
        <v>8329</v>
      </c>
    </row>
    <row r="2472" spans="1:7" x14ac:dyDescent="0.35">
      <c r="A2472">
        <v>1000</v>
      </c>
      <c r="B2472" t="s">
        <v>8412</v>
      </c>
      <c r="C2472">
        <v>1031.6400000000001</v>
      </c>
      <c r="D2472" t="s">
        <v>8412</v>
      </c>
      <c r="E2472" t="s">
        <v>8219</v>
      </c>
      <c r="F2472" t="s">
        <v>8325</v>
      </c>
      <c r="G2472" t="s">
        <v>8329</v>
      </c>
    </row>
    <row r="2473" spans="1:7" x14ac:dyDescent="0.35">
      <c r="A2473">
        <v>500</v>
      </c>
      <c r="B2473" t="s">
        <v>8403</v>
      </c>
      <c r="C2473">
        <v>640</v>
      </c>
      <c r="D2473" t="s">
        <v>8403</v>
      </c>
      <c r="E2473" t="s">
        <v>8219</v>
      </c>
      <c r="F2473" t="s">
        <v>8325</v>
      </c>
      <c r="G2473" t="s">
        <v>8329</v>
      </c>
    </row>
    <row r="2474" spans="1:7" x14ac:dyDescent="0.35">
      <c r="A2474">
        <v>7500</v>
      </c>
      <c r="B2474" t="s">
        <v>8404</v>
      </c>
      <c r="C2474">
        <v>10182.02</v>
      </c>
      <c r="D2474" t="s">
        <v>8405</v>
      </c>
      <c r="E2474" t="s">
        <v>8219</v>
      </c>
      <c r="F2474" t="s">
        <v>8325</v>
      </c>
      <c r="G2474" t="s">
        <v>8329</v>
      </c>
    </row>
    <row r="2475" spans="1:7" x14ac:dyDescent="0.35">
      <c r="A2475">
        <v>2000</v>
      </c>
      <c r="B2475" t="s">
        <v>8412</v>
      </c>
      <c r="C2475">
        <v>2000</v>
      </c>
      <c r="D2475" t="s">
        <v>8412</v>
      </c>
      <c r="E2475" t="s">
        <v>8219</v>
      </c>
      <c r="F2475" t="s">
        <v>8325</v>
      </c>
      <c r="G2475" t="s">
        <v>8329</v>
      </c>
    </row>
    <row r="2476" spans="1:7" x14ac:dyDescent="0.35">
      <c r="A2476">
        <v>5000</v>
      </c>
      <c r="B2476" t="s">
        <v>8404</v>
      </c>
      <c r="C2476">
        <v>5000.18</v>
      </c>
      <c r="D2476" t="s">
        <v>8404</v>
      </c>
      <c r="E2476" t="s">
        <v>8219</v>
      </c>
      <c r="F2476" t="s">
        <v>8325</v>
      </c>
      <c r="G2476" t="s">
        <v>8329</v>
      </c>
    </row>
    <row r="2477" spans="1:7" x14ac:dyDescent="0.35">
      <c r="A2477">
        <v>2500</v>
      </c>
      <c r="B2477" t="s">
        <v>8412</v>
      </c>
      <c r="C2477">
        <v>2618</v>
      </c>
      <c r="D2477" t="s">
        <v>8412</v>
      </c>
      <c r="E2477" t="s">
        <v>8219</v>
      </c>
      <c r="F2477" t="s">
        <v>8325</v>
      </c>
      <c r="G2477" t="s">
        <v>8329</v>
      </c>
    </row>
    <row r="2478" spans="1:7" x14ac:dyDescent="0.35">
      <c r="A2478">
        <v>3200</v>
      </c>
      <c r="B2478" t="s">
        <v>8412</v>
      </c>
      <c r="C2478">
        <v>3360.72</v>
      </c>
      <c r="D2478" t="s">
        <v>8412</v>
      </c>
      <c r="E2478" t="s">
        <v>8219</v>
      </c>
      <c r="F2478" t="s">
        <v>8325</v>
      </c>
      <c r="G2478" t="s">
        <v>8329</v>
      </c>
    </row>
    <row r="2479" spans="1:7" x14ac:dyDescent="0.35">
      <c r="A2479">
        <v>750</v>
      </c>
      <c r="B2479" t="s">
        <v>8403</v>
      </c>
      <c r="C2479">
        <v>1285</v>
      </c>
      <c r="D2479" t="s">
        <v>8412</v>
      </c>
      <c r="E2479" t="s">
        <v>8219</v>
      </c>
      <c r="F2479" t="s">
        <v>8325</v>
      </c>
      <c r="G2479" t="s">
        <v>8329</v>
      </c>
    </row>
    <row r="2480" spans="1:7" x14ac:dyDescent="0.35">
      <c r="A2480">
        <v>8000</v>
      </c>
      <c r="B2480" t="s">
        <v>8404</v>
      </c>
      <c r="C2480">
        <v>10200</v>
      </c>
      <c r="D2480" t="s">
        <v>8405</v>
      </c>
      <c r="E2480" t="s">
        <v>8219</v>
      </c>
      <c r="F2480" t="s">
        <v>8325</v>
      </c>
      <c r="G2480" t="s">
        <v>8329</v>
      </c>
    </row>
    <row r="2481" spans="1:7" x14ac:dyDescent="0.35">
      <c r="A2481">
        <v>300</v>
      </c>
      <c r="B2481" t="s">
        <v>8403</v>
      </c>
      <c r="C2481">
        <v>400.33</v>
      </c>
      <c r="D2481" t="s">
        <v>8403</v>
      </c>
      <c r="E2481" t="s">
        <v>8219</v>
      </c>
      <c r="F2481" t="s">
        <v>8325</v>
      </c>
      <c r="G2481" t="s">
        <v>8329</v>
      </c>
    </row>
    <row r="2482" spans="1:7" x14ac:dyDescent="0.35">
      <c r="A2482">
        <v>2000</v>
      </c>
      <c r="B2482" t="s">
        <v>8412</v>
      </c>
      <c r="C2482">
        <v>2000</v>
      </c>
      <c r="D2482" t="s">
        <v>8412</v>
      </c>
      <c r="E2482" t="s">
        <v>8219</v>
      </c>
      <c r="F2482" t="s">
        <v>8325</v>
      </c>
      <c r="G2482" t="s">
        <v>8329</v>
      </c>
    </row>
    <row r="2483" spans="1:7" x14ac:dyDescent="0.35">
      <c r="A2483">
        <v>4000</v>
      </c>
      <c r="B2483" t="s">
        <v>8412</v>
      </c>
      <c r="C2483">
        <v>4516.4399999999996</v>
      </c>
      <c r="D2483" t="s">
        <v>8412</v>
      </c>
      <c r="E2483" t="s">
        <v>8219</v>
      </c>
      <c r="F2483" t="s">
        <v>8325</v>
      </c>
      <c r="G2483" t="s">
        <v>8329</v>
      </c>
    </row>
    <row r="2484" spans="1:7" x14ac:dyDescent="0.35">
      <c r="A2484">
        <v>1000</v>
      </c>
      <c r="B2484" t="s">
        <v>8412</v>
      </c>
      <c r="C2484">
        <v>1001</v>
      </c>
      <c r="D2484" t="s">
        <v>8412</v>
      </c>
      <c r="E2484" t="s">
        <v>8219</v>
      </c>
      <c r="F2484" t="s">
        <v>8325</v>
      </c>
      <c r="G2484" t="s">
        <v>8329</v>
      </c>
    </row>
    <row r="2485" spans="1:7" x14ac:dyDescent="0.35">
      <c r="A2485">
        <v>1100</v>
      </c>
      <c r="B2485" t="s">
        <v>8412</v>
      </c>
      <c r="C2485">
        <v>1251</v>
      </c>
      <c r="D2485" t="s">
        <v>8412</v>
      </c>
      <c r="E2485" t="s">
        <v>8219</v>
      </c>
      <c r="F2485" t="s">
        <v>8325</v>
      </c>
      <c r="G2485" t="s">
        <v>8329</v>
      </c>
    </row>
    <row r="2486" spans="1:7" x14ac:dyDescent="0.35">
      <c r="A2486">
        <v>3500</v>
      </c>
      <c r="B2486" t="s">
        <v>8412</v>
      </c>
      <c r="C2486">
        <v>4176.1099999999997</v>
      </c>
      <c r="D2486" t="s">
        <v>8412</v>
      </c>
      <c r="E2486" t="s">
        <v>8219</v>
      </c>
      <c r="F2486" t="s">
        <v>8325</v>
      </c>
      <c r="G2486" t="s">
        <v>8329</v>
      </c>
    </row>
    <row r="2487" spans="1:7" x14ac:dyDescent="0.35">
      <c r="A2487">
        <v>2000</v>
      </c>
      <c r="B2487" t="s">
        <v>8412</v>
      </c>
      <c r="C2487">
        <v>2065</v>
      </c>
      <c r="D2487" t="s">
        <v>8412</v>
      </c>
      <c r="E2487" t="s">
        <v>8219</v>
      </c>
      <c r="F2487" t="s">
        <v>8325</v>
      </c>
      <c r="G2487" t="s">
        <v>8329</v>
      </c>
    </row>
    <row r="2488" spans="1:7" x14ac:dyDescent="0.35">
      <c r="A2488">
        <v>300</v>
      </c>
      <c r="B2488" t="s">
        <v>8403</v>
      </c>
      <c r="C2488">
        <v>797</v>
      </c>
      <c r="D2488" t="s">
        <v>8403</v>
      </c>
      <c r="E2488" t="s">
        <v>8219</v>
      </c>
      <c r="F2488" t="s">
        <v>8325</v>
      </c>
      <c r="G2488" t="s">
        <v>8329</v>
      </c>
    </row>
    <row r="2489" spans="1:7" x14ac:dyDescent="0.35">
      <c r="A2489">
        <v>1500</v>
      </c>
      <c r="B2489" t="s">
        <v>8412</v>
      </c>
      <c r="C2489">
        <v>1500.76</v>
      </c>
      <c r="D2489" t="s">
        <v>8412</v>
      </c>
      <c r="E2489" t="s">
        <v>8219</v>
      </c>
      <c r="F2489" t="s">
        <v>8325</v>
      </c>
      <c r="G2489" t="s">
        <v>8329</v>
      </c>
    </row>
    <row r="2490" spans="1:7" x14ac:dyDescent="0.35">
      <c r="A2490">
        <v>3000</v>
      </c>
      <c r="B2490" t="s">
        <v>8412</v>
      </c>
      <c r="C2490">
        <v>3201</v>
      </c>
      <c r="D2490" t="s">
        <v>8412</v>
      </c>
      <c r="E2490" t="s">
        <v>8219</v>
      </c>
      <c r="F2490" t="s">
        <v>8325</v>
      </c>
      <c r="G2490" t="s">
        <v>8329</v>
      </c>
    </row>
    <row r="2491" spans="1:7" x14ac:dyDescent="0.35">
      <c r="A2491">
        <v>3500</v>
      </c>
      <c r="B2491" t="s">
        <v>8412</v>
      </c>
      <c r="C2491">
        <v>4678.5</v>
      </c>
      <c r="D2491" t="s">
        <v>8412</v>
      </c>
      <c r="E2491" t="s">
        <v>8219</v>
      </c>
      <c r="F2491" t="s">
        <v>8325</v>
      </c>
      <c r="G2491" t="s">
        <v>8329</v>
      </c>
    </row>
    <row r="2492" spans="1:7" x14ac:dyDescent="0.35">
      <c r="A2492">
        <v>500</v>
      </c>
      <c r="B2492" t="s">
        <v>8403</v>
      </c>
      <c r="C2492">
        <v>607</v>
      </c>
      <c r="D2492" t="s">
        <v>8403</v>
      </c>
      <c r="E2492" t="s">
        <v>8219</v>
      </c>
      <c r="F2492" t="s">
        <v>8325</v>
      </c>
      <c r="G2492" t="s">
        <v>8329</v>
      </c>
    </row>
    <row r="2493" spans="1:7" x14ac:dyDescent="0.35">
      <c r="A2493">
        <v>500</v>
      </c>
      <c r="B2493" t="s">
        <v>8403</v>
      </c>
      <c r="C2493">
        <v>516</v>
      </c>
      <c r="D2493" t="s">
        <v>8403</v>
      </c>
      <c r="E2493" t="s">
        <v>8219</v>
      </c>
      <c r="F2493" t="s">
        <v>8325</v>
      </c>
      <c r="G2493" t="s">
        <v>8329</v>
      </c>
    </row>
    <row r="2494" spans="1:7" x14ac:dyDescent="0.35">
      <c r="A2494">
        <v>600</v>
      </c>
      <c r="B2494" t="s">
        <v>8403</v>
      </c>
      <c r="C2494">
        <v>750</v>
      </c>
      <c r="D2494" t="s">
        <v>8403</v>
      </c>
      <c r="E2494" t="s">
        <v>8219</v>
      </c>
      <c r="F2494" t="s">
        <v>8325</v>
      </c>
      <c r="G2494" t="s">
        <v>8329</v>
      </c>
    </row>
    <row r="2495" spans="1:7" x14ac:dyDescent="0.35">
      <c r="A2495">
        <v>20000</v>
      </c>
      <c r="B2495" t="s">
        <v>8407</v>
      </c>
      <c r="C2495">
        <v>25740</v>
      </c>
      <c r="D2495" t="s">
        <v>8408</v>
      </c>
      <c r="E2495" t="s">
        <v>8219</v>
      </c>
      <c r="F2495" t="s">
        <v>8325</v>
      </c>
      <c r="G2495" t="s">
        <v>8329</v>
      </c>
    </row>
    <row r="2496" spans="1:7" x14ac:dyDescent="0.35">
      <c r="A2496">
        <v>1500</v>
      </c>
      <c r="B2496" t="s">
        <v>8412</v>
      </c>
      <c r="C2496">
        <v>1515.08</v>
      </c>
      <c r="D2496" t="s">
        <v>8412</v>
      </c>
      <c r="E2496" t="s">
        <v>8219</v>
      </c>
      <c r="F2496" t="s">
        <v>8325</v>
      </c>
      <c r="G2496" t="s">
        <v>8329</v>
      </c>
    </row>
    <row r="2497" spans="1:7" x14ac:dyDescent="0.35">
      <c r="A2497">
        <v>1500</v>
      </c>
      <c r="B2497" t="s">
        <v>8412</v>
      </c>
      <c r="C2497">
        <v>1913.05</v>
      </c>
      <c r="D2497" t="s">
        <v>8412</v>
      </c>
      <c r="E2497" t="s">
        <v>8219</v>
      </c>
      <c r="F2497" t="s">
        <v>8325</v>
      </c>
      <c r="G2497" t="s">
        <v>8329</v>
      </c>
    </row>
    <row r="2498" spans="1:7" x14ac:dyDescent="0.35">
      <c r="A2498">
        <v>6000</v>
      </c>
      <c r="B2498" t="s">
        <v>8404</v>
      </c>
      <c r="C2498">
        <v>6000</v>
      </c>
      <c r="D2498" t="s">
        <v>8404</v>
      </c>
      <c r="E2498" t="s">
        <v>8219</v>
      </c>
      <c r="F2498" t="s">
        <v>8325</v>
      </c>
      <c r="G2498" t="s">
        <v>8329</v>
      </c>
    </row>
    <row r="2499" spans="1:7" x14ac:dyDescent="0.35">
      <c r="A2499">
        <v>4000</v>
      </c>
      <c r="B2499" t="s">
        <v>8412</v>
      </c>
      <c r="C2499">
        <v>4510.8599999999997</v>
      </c>
      <c r="D2499" t="s">
        <v>8412</v>
      </c>
      <c r="E2499" t="s">
        <v>8219</v>
      </c>
      <c r="F2499" t="s">
        <v>8325</v>
      </c>
      <c r="G2499" t="s">
        <v>8329</v>
      </c>
    </row>
    <row r="2500" spans="1:7" x14ac:dyDescent="0.35">
      <c r="A2500">
        <v>1000</v>
      </c>
      <c r="B2500" t="s">
        <v>8412</v>
      </c>
      <c r="C2500">
        <v>1056</v>
      </c>
      <c r="D2500" t="s">
        <v>8412</v>
      </c>
      <c r="E2500" t="s">
        <v>8219</v>
      </c>
      <c r="F2500" t="s">
        <v>8325</v>
      </c>
      <c r="G2500" t="s">
        <v>8329</v>
      </c>
    </row>
    <row r="2501" spans="1:7" x14ac:dyDescent="0.35">
      <c r="A2501">
        <v>4000</v>
      </c>
      <c r="B2501" t="s">
        <v>8412</v>
      </c>
      <c r="C2501">
        <v>8105</v>
      </c>
      <c r="D2501" t="s">
        <v>8404</v>
      </c>
      <c r="E2501" t="s">
        <v>8219</v>
      </c>
      <c r="F2501" t="s">
        <v>8325</v>
      </c>
      <c r="G2501" t="s">
        <v>8329</v>
      </c>
    </row>
    <row r="2502" spans="1:7" x14ac:dyDescent="0.35">
      <c r="A2502">
        <v>600</v>
      </c>
      <c r="B2502" t="s">
        <v>8403</v>
      </c>
      <c r="C2502">
        <v>680</v>
      </c>
      <c r="D2502" t="s">
        <v>8403</v>
      </c>
      <c r="E2502" t="s">
        <v>8219</v>
      </c>
      <c r="F2502" t="s">
        <v>8325</v>
      </c>
      <c r="G2502" t="s">
        <v>8329</v>
      </c>
    </row>
    <row r="2503" spans="1:7" x14ac:dyDescent="0.35">
      <c r="A2503">
        <v>11000</v>
      </c>
      <c r="B2503" t="s">
        <v>8405</v>
      </c>
      <c r="C2503">
        <v>281</v>
      </c>
      <c r="D2503" t="s">
        <v>8403</v>
      </c>
      <c r="E2503" t="s">
        <v>8221</v>
      </c>
      <c r="F2503" t="s">
        <v>8336</v>
      </c>
      <c r="G2503" t="s">
        <v>8353</v>
      </c>
    </row>
    <row r="2504" spans="1:7" x14ac:dyDescent="0.35">
      <c r="A2504">
        <v>110000</v>
      </c>
      <c r="B2504" t="s">
        <v>8402</v>
      </c>
      <c r="C2504">
        <v>86</v>
      </c>
      <c r="D2504" t="s">
        <v>8403</v>
      </c>
      <c r="E2504" t="s">
        <v>8221</v>
      </c>
      <c r="F2504" t="s">
        <v>8336</v>
      </c>
      <c r="G2504" t="s">
        <v>8353</v>
      </c>
    </row>
    <row r="2505" spans="1:7" x14ac:dyDescent="0.35">
      <c r="A2505">
        <v>10000</v>
      </c>
      <c r="B2505" t="s">
        <v>8405</v>
      </c>
      <c r="C2505">
        <v>0</v>
      </c>
      <c r="D2505" t="s">
        <v>8403</v>
      </c>
      <c r="E2505" t="s">
        <v>8221</v>
      </c>
      <c r="F2505" t="s">
        <v>8336</v>
      </c>
      <c r="G2505" t="s">
        <v>8353</v>
      </c>
    </row>
    <row r="2506" spans="1:7" x14ac:dyDescent="0.35">
      <c r="A2506">
        <v>35000</v>
      </c>
      <c r="B2506" t="s">
        <v>8410</v>
      </c>
      <c r="C2506">
        <v>0</v>
      </c>
      <c r="D2506" t="s">
        <v>8403</v>
      </c>
      <c r="E2506" t="s">
        <v>8221</v>
      </c>
      <c r="F2506" t="s">
        <v>8336</v>
      </c>
      <c r="G2506" t="s">
        <v>8353</v>
      </c>
    </row>
    <row r="2507" spans="1:7" x14ac:dyDescent="0.35">
      <c r="A2507">
        <v>7000</v>
      </c>
      <c r="B2507" t="s">
        <v>8404</v>
      </c>
      <c r="C2507">
        <v>0</v>
      </c>
      <c r="D2507" t="s">
        <v>8403</v>
      </c>
      <c r="E2507" t="s">
        <v>8221</v>
      </c>
      <c r="F2507" t="s">
        <v>8336</v>
      </c>
      <c r="G2507" t="s">
        <v>8353</v>
      </c>
    </row>
    <row r="2508" spans="1:7" x14ac:dyDescent="0.35">
      <c r="A2508">
        <v>5000</v>
      </c>
      <c r="B2508" t="s">
        <v>8404</v>
      </c>
      <c r="C2508">
        <v>30</v>
      </c>
      <c r="D2508" t="s">
        <v>8403</v>
      </c>
      <c r="E2508" t="s">
        <v>8221</v>
      </c>
      <c r="F2508" t="s">
        <v>8336</v>
      </c>
      <c r="G2508" t="s">
        <v>8353</v>
      </c>
    </row>
    <row r="2509" spans="1:7" x14ac:dyDescent="0.35">
      <c r="A2509">
        <v>42850</v>
      </c>
      <c r="B2509" t="s">
        <v>8411</v>
      </c>
      <c r="C2509">
        <v>0</v>
      </c>
      <c r="D2509" t="s">
        <v>8403</v>
      </c>
      <c r="E2509" t="s">
        <v>8221</v>
      </c>
      <c r="F2509" t="s">
        <v>8336</v>
      </c>
      <c r="G2509" t="s">
        <v>8353</v>
      </c>
    </row>
    <row r="2510" spans="1:7" x14ac:dyDescent="0.35">
      <c r="A2510">
        <v>20000</v>
      </c>
      <c r="B2510" t="s">
        <v>8407</v>
      </c>
      <c r="C2510">
        <v>0</v>
      </c>
      <c r="D2510" t="s">
        <v>8403</v>
      </c>
      <c r="E2510" t="s">
        <v>8221</v>
      </c>
      <c r="F2510" t="s">
        <v>8336</v>
      </c>
      <c r="G2510" t="s">
        <v>8353</v>
      </c>
    </row>
    <row r="2511" spans="1:7" x14ac:dyDescent="0.35">
      <c r="A2511">
        <v>95000</v>
      </c>
      <c r="B2511" t="s">
        <v>8402</v>
      </c>
      <c r="C2511">
        <v>1000</v>
      </c>
      <c r="D2511" t="s">
        <v>8412</v>
      </c>
      <c r="E2511" t="s">
        <v>8221</v>
      </c>
      <c r="F2511" t="s">
        <v>8336</v>
      </c>
      <c r="G2511" t="s">
        <v>8353</v>
      </c>
    </row>
    <row r="2512" spans="1:7" x14ac:dyDescent="0.35">
      <c r="A2512">
        <v>50000</v>
      </c>
      <c r="B2512" t="s">
        <v>8402</v>
      </c>
      <c r="C2512">
        <v>75</v>
      </c>
      <c r="D2512" t="s">
        <v>8403</v>
      </c>
      <c r="E2512" t="s">
        <v>8221</v>
      </c>
      <c r="F2512" t="s">
        <v>8336</v>
      </c>
      <c r="G2512" t="s">
        <v>8353</v>
      </c>
    </row>
    <row r="2513" spans="1:7" x14ac:dyDescent="0.35">
      <c r="A2513">
        <v>100000</v>
      </c>
      <c r="B2513" t="s">
        <v>8402</v>
      </c>
      <c r="C2513">
        <v>0</v>
      </c>
      <c r="D2513" t="s">
        <v>8403</v>
      </c>
      <c r="E2513" t="s">
        <v>8221</v>
      </c>
      <c r="F2513" t="s">
        <v>8336</v>
      </c>
      <c r="G2513" t="s">
        <v>8353</v>
      </c>
    </row>
    <row r="2514" spans="1:7" x14ac:dyDescent="0.35">
      <c r="A2514">
        <v>1150</v>
      </c>
      <c r="B2514" t="s">
        <v>8412</v>
      </c>
      <c r="C2514">
        <v>0</v>
      </c>
      <c r="D2514" t="s">
        <v>8403</v>
      </c>
      <c r="E2514" t="s">
        <v>8221</v>
      </c>
      <c r="F2514" t="s">
        <v>8336</v>
      </c>
      <c r="G2514" t="s">
        <v>8353</v>
      </c>
    </row>
    <row r="2515" spans="1:7" x14ac:dyDescent="0.35">
      <c r="A2515">
        <v>180000</v>
      </c>
      <c r="B2515" t="s">
        <v>8402</v>
      </c>
      <c r="C2515">
        <v>0</v>
      </c>
      <c r="D2515" t="s">
        <v>8403</v>
      </c>
      <c r="E2515" t="s">
        <v>8221</v>
      </c>
      <c r="F2515" t="s">
        <v>8336</v>
      </c>
      <c r="G2515" t="s">
        <v>8353</v>
      </c>
    </row>
    <row r="2516" spans="1:7" x14ac:dyDescent="0.35">
      <c r="A2516">
        <v>12000</v>
      </c>
      <c r="B2516" t="s">
        <v>8405</v>
      </c>
      <c r="C2516">
        <v>210</v>
      </c>
      <c r="D2516" t="s">
        <v>8403</v>
      </c>
      <c r="E2516" t="s">
        <v>8221</v>
      </c>
      <c r="F2516" t="s">
        <v>8336</v>
      </c>
      <c r="G2516" t="s">
        <v>8353</v>
      </c>
    </row>
    <row r="2517" spans="1:7" x14ac:dyDescent="0.35">
      <c r="A2517">
        <v>5000</v>
      </c>
      <c r="B2517" t="s">
        <v>8404</v>
      </c>
      <c r="C2517">
        <v>930</v>
      </c>
      <c r="D2517" t="s">
        <v>8403</v>
      </c>
      <c r="E2517" t="s">
        <v>8221</v>
      </c>
      <c r="F2517" t="s">
        <v>8336</v>
      </c>
      <c r="G2517" t="s">
        <v>8353</v>
      </c>
    </row>
    <row r="2518" spans="1:7" x14ac:dyDescent="0.35">
      <c r="A2518">
        <v>22000</v>
      </c>
      <c r="B2518" t="s">
        <v>8407</v>
      </c>
      <c r="C2518">
        <v>0</v>
      </c>
      <c r="D2518" t="s">
        <v>8403</v>
      </c>
      <c r="E2518" t="s">
        <v>8221</v>
      </c>
      <c r="F2518" t="s">
        <v>8336</v>
      </c>
      <c r="G2518" t="s">
        <v>8353</v>
      </c>
    </row>
    <row r="2519" spans="1:7" x14ac:dyDescent="0.35">
      <c r="A2519">
        <v>18000</v>
      </c>
      <c r="B2519" t="s">
        <v>8406</v>
      </c>
      <c r="C2519">
        <v>1767</v>
      </c>
      <c r="D2519" t="s">
        <v>8412</v>
      </c>
      <c r="E2519" t="s">
        <v>8221</v>
      </c>
      <c r="F2519" t="s">
        <v>8336</v>
      </c>
      <c r="G2519" t="s">
        <v>8353</v>
      </c>
    </row>
    <row r="2520" spans="1:7" x14ac:dyDescent="0.35">
      <c r="A2520">
        <v>5000</v>
      </c>
      <c r="B2520" t="s">
        <v>8404</v>
      </c>
      <c r="C2520">
        <v>0</v>
      </c>
      <c r="D2520" t="s">
        <v>8403</v>
      </c>
      <c r="E2520" t="s">
        <v>8221</v>
      </c>
      <c r="F2520" t="s">
        <v>8336</v>
      </c>
      <c r="G2520" t="s">
        <v>8353</v>
      </c>
    </row>
    <row r="2521" spans="1:7" x14ac:dyDescent="0.35">
      <c r="A2521">
        <v>150000</v>
      </c>
      <c r="B2521" t="s">
        <v>8402</v>
      </c>
      <c r="C2521">
        <v>65</v>
      </c>
      <c r="D2521" t="s">
        <v>8403</v>
      </c>
      <c r="E2521" t="s">
        <v>8221</v>
      </c>
      <c r="F2521" t="s">
        <v>8336</v>
      </c>
      <c r="G2521" t="s">
        <v>8353</v>
      </c>
    </row>
    <row r="2522" spans="1:7" x14ac:dyDescent="0.35">
      <c r="A2522">
        <v>100000</v>
      </c>
      <c r="B2522" t="s">
        <v>8402</v>
      </c>
      <c r="C2522">
        <v>0</v>
      </c>
      <c r="D2522" t="s">
        <v>8403</v>
      </c>
      <c r="E2522" t="s">
        <v>8221</v>
      </c>
      <c r="F2522" t="s">
        <v>8336</v>
      </c>
      <c r="G2522" t="s">
        <v>8353</v>
      </c>
    </row>
    <row r="2523" spans="1:7" x14ac:dyDescent="0.35">
      <c r="A2523">
        <v>12500</v>
      </c>
      <c r="B2523" t="s">
        <v>8405</v>
      </c>
      <c r="C2523">
        <v>13685.99</v>
      </c>
      <c r="D2523" t="s">
        <v>8405</v>
      </c>
      <c r="E2523" t="s">
        <v>8219</v>
      </c>
      <c r="F2523" t="s">
        <v>8325</v>
      </c>
      <c r="G2523" t="s">
        <v>8354</v>
      </c>
    </row>
    <row r="2524" spans="1:7" x14ac:dyDescent="0.35">
      <c r="A2524">
        <v>5000</v>
      </c>
      <c r="B2524" t="s">
        <v>8404</v>
      </c>
      <c r="C2524">
        <v>5000</v>
      </c>
      <c r="D2524" t="s">
        <v>8404</v>
      </c>
      <c r="E2524" t="s">
        <v>8219</v>
      </c>
      <c r="F2524" t="s">
        <v>8325</v>
      </c>
      <c r="G2524" t="s">
        <v>8354</v>
      </c>
    </row>
    <row r="2525" spans="1:7" x14ac:dyDescent="0.35">
      <c r="A2525">
        <v>900</v>
      </c>
      <c r="B2525" t="s">
        <v>8403</v>
      </c>
      <c r="C2525">
        <v>1408</v>
      </c>
      <c r="D2525" t="s">
        <v>8412</v>
      </c>
      <c r="E2525" t="s">
        <v>8219</v>
      </c>
      <c r="F2525" t="s">
        <v>8325</v>
      </c>
      <c r="G2525" t="s">
        <v>8354</v>
      </c>
    </row>
    <row r="2526" spans="1:7" x14ac:dyDescent="0.35">
      <c r="A2526">
        <v>7500</v>
      </c>
      <c r="B2526" t="s">
        <v>8404</v>
      </c>
      <c r="C2526">
        <v>7620</v>
      </c>
      <c r="D2526" t="s">
        <v>8404</v>
      </c>
      <c r="E2526" t="s">
        <v>8219</v>
      </c>
      <c r="F2526" t="s">
        <v>8325</v>
      </c>
      <c r="G2526" t="s">
        <v>8354</v>
      </c>
    </row>
    <row r="2527" spans="1:7" x14ac:dyDescent="0.35">
      <c r="A2527">
        <v>8000</v>
      </c>
      <c r="B2527" t="s">
        <v>8404</v>
      </c>
      <c r="C2527">
        <v>8026</v>
      </c>
      <c r="D2527" t="s">
        <v>8404</v>
      </c>
      <c r="E2527" t="s">
        <v>8219</v>
      </c>
      <c r="F2527" t="s">
        <v>8325</v>
      </c>
      <c r="G2527" t="s">
        <v>8354</v>
      </c>
    </row>
    <row r="2528" spans="1:7" x14ac:dyDescent="0.35">
      <c r="A2528">
        <v>4000</v>
      </c>
      <c r="B2528" t="s">
        <v>8412</v>
      </c>
      <c r="C2528">
        <v>4518</v>
      </c>
      <c r="D2528" t="s">
        <v>8412</v>
      </c>
      <c r="E2528" t="s">
        <v>8219</v>
      </c>
      <c r="F2528" t="s">
        <v>8325</v>
      </c>
      <c r="G2528" t="s">
        <v>8354</v>
      </c>
    </row>
    <row r="2529" spans="1:7" x14ac:dyDescent="0.35">
      <c r="A2529">
        <v>4000</v>
      </c>
      <c r="B2529" t="s">
        <v>8412</v>
      </c>
      <c r="C2529">
        <v>4085</v>
      </c>
      <c r="D2529" t="s">
        <v>8412</v>
      </c>
      <c r="E2529" t="s">
        <v>8219</v>
      </c>
      <c r="F2529" t="s">
        <v>8325</v>
      </c>
      <c r="G2529" t="s">
        <v>8354</v>
      </c>
    </row>
    <row r="2530" spans="1:7" x14ac:dyDescent="0.35">
      <c r="A2530">
        <v>4000</v>
      </c>
      <c r="B2530" t="s">
        <v>8412</v>
      </c>
      <c r="C2530">
        <v>4289.99</v>
      </c>
      <c r="D2530" t="s">
        <v>8412</v>
      </c>
      <c r="E2530" t="s">
        <v>8219</v>
      </c>
      <c r="F2530" t="s">
        <v>8325</v>
      </c>
      <c r="G2530" t="s">
        <v>8354</v>
      </c>
    </row>
    <row r="2531" spans="1:7" x14ac:dyDescent="0.35">
      <c r="A2531">
        <v>6000</v>
      </c>
      <c r="B2531" t="s">
        <v>8404</v>
      </c>
      <c r="C2531">
        <v>6257</v>
      </c>
      <c r="D2531" t="s">
        <v>8404</v>
      </c>
      <c r="E2531" t="s">
        <v>8219</v>
      </c>
      <c r="F2531" t="s">
        <v>8325</v>
      </c>
      <c r="G2531" t="s">
        <v>8354</v>
      </c>
    </row>
    <row r="2532" spans="1:7" x14ac:dyDescent="0.35">
      <c r="A2532">
        <v>6500</v>
      </c>
      <c r="B2532" t="s">
        <v>8404</v>
      </c>
      <c r="C2532">
        <v>6500</v>
      </c>
      <c r="D2532" t="s">
        <v>8404</v>
      </c>
      <c r="E2532" t="s">
        <v>8219</v>
      </c>
      <c r="F2532" t="s">
        <v>8325</v>
      </c>
      <c r="G2532" t="s">
        <v>8354</v>
      </c>
    </row>
    <row r="2533" spans="1:7" x14ac:dyDescent="0.35">
      <c r="A2533">
        <v>4500</v>
      </c>
      <c r="B2533" t="s">
        <v>8412</v>
      </c>
      <c r="C2533">
        <v>4518</v>
      </c>
      <c r="D2533" t="s">
        <v>8412</v>
      </c>
      <c r="E2533" t="s">
        <v>8219</v>
      </c>
      <c r="F2533" t="s">
        <v>8325</v>
      </c>
      <c r="G2533" t="s">
        <v>8354</v>
      </c>
    </row>
    <row r="2534" spans="1:7" x14ac:dyDescent="0.35">
      <c r="A2534">
        <v>4000</v>
      </c>
      <c r="B2534" t="s">
        <v>8412</v>
      </c>
      <c r="C2534">
        <v>5045</v>
      </c>
      <c r="D2534" t="s">
        <v>8404</v>
      </c>
      <c r="E2534" t="s">
        <v>8219</v>
      </c>
      <c r="F2534" t="s">
        <v>8325</v>
      </c>
      <c r="G2534" t="s">
        <v>8354</v>
      </c>
    </row>
    <row r="2535" spans="1:7" x14ac:dyDescent="0.35">
      <c r="A2535">
        <v>7500</v>
      </c>
      <c r="B2535" t="s">
        <v>8404</v>
      </c>
      <c r="C2535">
        <v>8300</v>
      </c>
      <c r="D2535" t="s">
        <v>8404</v>
      </c>
      <c r="E2535" t="s">
        <v>8219</v>
      </c>
      <c r="F2535" t="s">
        <v>8325</v>
      </c>
      <c r="G2535" t="s">
        <v>8354</v>
      </c>
    </row>
    <row r="2536" spans="1:7" x14ac:dyDescent="0.35">
      <c r="A2536">
        <v>2000</v>
      </c>
      <c r="B2536" t="s">
        <v>8412</v>
      </c>
      <c r="C2536">
        <v>2100</v>
      </c>
      <c r="D2536" t="s">
        <v>8412</v>
      </c>
      <c r="E2536" t="s">
        <v>8219</v>
      </c>
      <c r="F2536" t="s">
        <v>8325</v>
      </c>
      <c r="G2536" t="s">
        <v>8354</v>
      </c>
    </row>
    <row r="2537" spans="1:7" x14ac:dyDescent="0.35">
      <c r="A2537">
        <v>20000</v>
      </c>
      <c r="B2537" t="s">
        <v>8407</v>
      </c>
      <c r="C2537">
        <v>20755</v>
      </c>
      <c r="D2537" t="s">
        <v>8407</v>
      </c>
      <c r="E2537" t="s">
        <v>8219</v>
      </c>
      <c r="F2537" t="s">
        <v>8325</v>
      </c>
      <c r="G2537" t="s">
        <v>8354</v>
      </c>
    </row>
    <row r="2538" spans="1:7" x14ac:dyDescent="0.35">
      <c r="A2538">
        <v>25</v>
      </c>
      <c r="B2538" t="s">
        <v>8403</v>
      </c>
      <c r="C2538">
        <v>29</v>
      </c>
      <c r="D2538" t="s">
        <v>8403</v>
      </c>
      <c r="E2538" t="s">
        <v>8219</v>
      </c>
      <c r="F2538" t="s">
        <v>8325</v>
      </c>
      <c r="G2538" t="s">
        <v>8354</v>
      </c>
    </row>
    <row r="2539" spans="1:7" x14ac:dyDescent="0.35">
      <c r="A2539">
        <v>1000</v>
      </c>
      <c r="B2539" t="s">
        <v>8412</v>
      </c>
      <c r="C2539">
        <v>1100</v>
      </c>
      <c r="D2539" t="s">
        <v>8412</v>
      </c>
      <c r="E2539" t="s">
        <v>8219</v>
      </c>
      <c r="F2539" t="s">
        <v>8325</v>
      </c>
      <c r="G2539" t="s">
        <v>8354</v>
      </c>
    </row>
    <row r="2540" spans="1:7" x14ac:dyDescent="0.35">
      <c r="A2540">
        <v>18000</v>
      </c>
      <c r="B2540" t="s">
        <v>8406</v>
      </c>
      <c r="C2540">
        <v>20343.169999999998</v>
      </c>
      <c r="D2540" t="s">
        <v>8407</v>
      </c>
      <c r="E2540" t="s">
        <v>8219</v>
      </c>
      <c r="F2540" t="s">
        <v>8325</v>
      </c>
      <c r="G2540" t="s">
        <v>8354</v>
      </c>
    </row>
    <row r="2541" spans="1:7" x14ac:dyDescent="0.35">
      <c r="A2541">
        <v>10000</v>
      </c>
      <c r="B2541" t="s">
        <v>8405</v>
      </c>
      <c r="C2541">
        <v>10025</v>
      </c>
      <c r="D2541" t="s">
        <v>8405</v>
      </c>
      <c r="E2541" t="s">
        <v>8219</v>
      </c>
      <c r="F2541" t="s">
        <v>8325</v>
      </c>
      <c r="G2541" t="s">
        <v>8354</v>
      </c>
    </row>
    <row r="2542" spans="1:7" x14ac:dyDescent="0.35">
      <c r="A2542">
        <v>2500</v>
      </c>
      <c r="B2542" t="s">
        <v>8412</v>
      </c>
      <c r="C2542">
        <v>2585</v>
      </c>
      <c r="D2542" t="s">
        <v>8412</v>
      </c>
      <c r="E2542" t="s">
        <v>8219</v>
      </c>
      <c r="F2542" t="s">
        <v>8325</v>
      </c>
      <c r="G2542" t="s">
        <v>8354</v>
      </c>
    </row>
    <row r="2543" spans="1:7" x14ac:dyDescent="0.35">
      <c r="A2543">
        <v>3500</v>
      </c>
      <c r="B2543" t="s">
        <v>8412</v>
      </c>
      <c r="C2543">
        <v>3746</v>
      </c>
      <c r="D2543" t="s">
        <v>8412</v>
      </c>
      <c r="E2543" t="s">
        <v>8219</v>
      </c>
      <c r="F2543" t="s">
        <v>8325</v>
      </c>
      <c r="G2543" t="s">
        <v>8354</v>
      </c>
    </row>
    <row r="2544" spans="1:7" x14ac:dyDescent="0.35">
      <c r="A2544">
        <v>700</v>
      </c>
      <c r="B2544" t="s">
        <v>8403</v>
      </c>
      <c r="C2544">
        <v>725</v>
      </c>
      <c r="D2544" t="s">
        <v>8403</v>
      </c>
      <c r="E2544" t="s">
        <v>8219</v>
      </c>
      <c r="F2544" t="s">
        <v>8325</v>
      </c>
      <c r="G2544" t="s">
        <v>8354</v>
      </c>
    </row>
    <row r="2545" spans="1:7" x14ac:dyDescent="0.35">
      <c r="A2545">
        <v>250</v>
      </c>
      <c r="B2545" t="s">
        <v>8403</v>
      </c>
      <c r="C2545">
        <v>391</v>
      </c>
      <c r="D2545" t="s">
        <v>8403</v>
      </c>
      <c r="E2545" t="s">
        <v>8219</v>
      </c>
      <c r="F2545" t="s">
        <v>8325</v>
      </c>
      <c r="G2545" t="s">
        <v>8354</v>
      </c>
    </row>
    <row r="2546" spans="1:7" x14ac:dyDescent="0.35">
      <c r="A2546">
        <v>5000</v>
      </c>
      <c r="B2546" t="s">
        <v>8404</v>
      </c>
      <c r="C2546">
        <v>5041</v>
      </c>
      <c r="D2546" t="s">
        <v>8404</v>
      </c>
      <c r="E2546" t="s">
        <v>8219</v>
      </c>
      <c r="F2546" t="s">
        <v>8325</v>
      </c>
      <c r="G2546" t="s">
        <v>8354</v>
      </c>
    </row>
    <row r="2547" spans="1:7" x14ac:dyDescent="0.35">
      <c r="A2547">
        <v>2000</v>
      </c>
      <c r="B2547" t="s">
        <v>8412</v>
      </c>
      <c r="C2547">
        <v>3906</v>
      </c>
      <c r="D2547" t="s">
        <v>8412</v>
      </c>
      <c r="E2547" t="s">
        <v>8219</v>
      </c>
      <c r="F2547" t="s">
        <v>8325</v>
      </c>
      <c r="G2547" t="s">
        <v>8354</v>
      </c>
    </row>
    <row r="2548" spans="1:7" x14ac:dyDescent="0.35">
      <c r="A2548">
        <v>3500</v>
      </c>
      <c r="B2548" t="s">
        <v>8412</v>
      </c>
      <c r="C2548">
        <v>3910</v>
      </c>
      <c r="D2548" t="s">
        <v>8412</v>
      </c>
      <c r="E2548" t="s">
        <v>8219</v>
      </c>
      <c r="F2548" t="s">
        <v>8325</v>
      </c>
      <c r="G2548" t="s">
        <v>8354</v>
      </c>
    </row>
    <row r="2549" spans="1:7" x14ac:dyDescent="0.35">
      <c r="A2549">
        <v>5500</v>
      </c>
      <c r="B2549" t="s">
        <v>8404</v>
      </c>
      <c r="C2549">
        <v>6592</v>
      </c>
      <c r="D2549" t="s">
        <v>8404</v>
      </c>
      <c r="E2549" t="s">
        <v>8219</v>
      </c>
      <c r="F2549" t="s">
        <v>8325</v>
      </c>
      <c r="G2549" t="s">
        <v>8354</v>
      </c>
    </row>
    <row r="2550" spans="1:7" x14ac:dyDescent="0.35">
      <c r="A2550">
        <v>6000</v>
      </c>
      <c r="B2550" t="s">
        <v>8404</v>
      </c>
      <c r="C2550">
        <v>6111</v>
      </c>
      <c r="D2550" t="s">
        <v>8404</v>
      </c>
      <c r="E2550" t="s">
        <v>8219</v>
      </c>
      <c r="F2550" t="s">
        <v>8325</v>
      </c>
      <c r="G2550" t="s">
        <v>8354</v>
      </c>
    </row>
    <row r="2551" spans="1:7" x14ac:dyDescent="0.35">
      <c r="A2551">
        <v>1570</v>
      </c>
      <c r="B2551" t="s">
        <v>8412</v>
      </c>
      <c r="C2551">
        <v>1614</v>
      </c>
      <c r="D2551" t="s">
        <v>8412</v>
      </c>
      <c r="E2551" t="s">
        <v>8219</v>
      </c>
      <c r="F2551" t="s">
        <v>8325</v>
      </c>
      <c r="G2551" t="s">
        <v>8354</v>
      </c>
    </row>
    <row r="2552" spans="1:7" x14ac:dyDescent="0.35">
      <c r="A2552">
        <v>6500</v>
      </c>
      <c r="B2552" t="s">
        <v>8404</v>
      </c>
      <c r="C2552">
        <v>6555</v>
      </c>
      <c r="D2552" t="s">
        <v>8404</v>
      </c>
      <c r="E2552" t="s">
        <v>8219</v>
      </c>
      <c r="F2552" t="s">
        <v>8325</v>
      </c>
      <c r="G2552" t="s">
        <v>8354</v>
      </c>
    </row>
    <row r="2553" spans="1:7" x14ac:dyDescent="0.35">
      <c r="A2553">
        <v>3675</v>
      </c>
      <c r="B2553" t="s">
        <v>8412</v>
      </c>
      <c r="C2553">
        <v>3775.5</v>
      </c>
      <c r="D2553" t="s">
        <v>8412</v>
      </c>
      <c r="E2553" t="s">
        <v>8219</v>
      </c>
      <c r="F2553" t="s">
        <v>8325</v>
      </c>
      <c r="G2553" t="s">
        <v>8354</v>
      </c>
    </row>
    <row r="2554" spans="1:7" x14ac:dyDescent="0.35">
      <c r="A2554">
        <v>3000</v>
      </c>
      <c r="B2554" t="s">
        <v>8412</v>
      </c>
      <c r="C2554">
        <v>3195</v>
      </c>
      <c r="D2554" t="s">
        <v>8412</v>
      </c>
      <c r="E2554" t="s">
        <v>8219</v>
      </c>
      <c r="F2554" t="s">
        <v>8325</v>
      </c>
      <c r="G2554" t="s">
        <v>8354</v>
      </c>
    </row>
    <row r="2555" spans="1:7" x14ac:dyDescent="0.35">
      <c r="A2555">
        <v>1500</v>
      </c>
      <c r="B2555" t="s">
        <v>8412</v>
      </c>
      <c r="C2555">
        <v>2333</v>
      </c>
      <c r="D2555" t="s">
        <v>8412</v>
      </c>
      <c r="E2555" t="s">
        <v>8219</v>
      </c>
      <c r="F2555" t="s">
        <v>8325</v>
      </c>
      <c r="G2555" t="s">
        <v>8354</v>
      </c>
    </row>
    <row r="2556" spans="1:7" x14ac:dyDescent="0.35">
      <c r="A2556">
        <v>3000</v>
      </c>
      <c r="B2556" t="s">
        <v>8412</v>
      </c>
      <c r="C2556">
        <v>3684</v>
      </c>
      <c r="D2556" t="s">
        <v>8412</v>
      </c>
      <c r="E2556" t="s">
        <v>8219</v>
      </c>
      <c r="F2556" t="s">
        <v>8325</v>
      </c>
      <c r="G2556" t="s">
        <v>8354</v>
      </c>
    </row>
    <row r="2557" spans="1:7" x14ac:dyDescent="0.35">
      <c r="A2557">
        <v>2000</v>
      </c>
      <c r="B2557" t="s">
        <v>8412</v>
      </c>
      <c r="C2557">
        <v>2147</v>
      </c>
      <c r="D2557" t="s">
        <v>8412</v>
      </c>
      <c r="E2557" t="s">
        <v>8219</v>
      </c>
      <c r="F2557" t="s">
        <v>8325</v>
      </c>
      <c r="G2557" t="s">
        <v>8354</v>
      </c>
    </row>
    <row r="2558" spans="1:7" x14ac:dyDescent="0.35">
      <c r="A2558">
        <v>745</v>
      </c>
      <c r="B2558" t="s">
        <v>8403</v>
      </c>
      <c r="C2558">
        <v>786</v>
      </c>
      <c r="D2558" t="s">
        <v>8403</v>
      </c>
      <c r="E2558" t="s">
        <v>8219</v>
      </c>
      <c r="F2558" t="s">
        <v>8325</v>
      </c>
      <c r="G2558" t="s">
        <v>8354</v>
      </c>
    </row>
    <row r="2559" spans="1:7" x14ac:dyDescent="0.35">
      <c r="A2559">
        <v>900</v>
      </c>
      <c r="B2559" t="s">
        <v>8403</v>
      </c>
      <c r="C2559">
        <v>1066</v>
      </c>
      <c r="D2559" t="s">
        <v>8412</v>
      </c>
      <c r="E2559" t="s">
        <v>8219</v>
      </c>
      <c r="F2559" t="s">
        <v>8325</v>
      </c>
      <c r="G2559" t="s">
        <v>8354</v>
      </c>
    </row>
    <row r="2560" spans="1:7" x14ac:dyDescent="0.35">
      <c r="A2560">
        <v>1250</v>
      </c>
      <c r="B2560" t="s">
        <v>8412</v>
      </c>
      <c r="C2560">
        <v>1361</v>
      </c>
      <c r="D2560" t="s">
        <v>8412</v>
      </c>
      <c r="E2560" t="s">
        <v>8219</v>
      </c>
      <c r="F2560" t="s">
        <v>8325</v>
      </c>
      <c r="G2560" t="s">
        <v>8354</v>
      </c>
    </row>
    <row r="2561" spans="1:7" x14ac:dyDescent="0.35">
      <c r="A2561">
        <v>800</v>
      </c>
      <c r="B2561" t="s">
        <v>8403</v>
      </c>
      <c r="C2561">
        <v>890</v>
      </c>
      <c r="D2561" t="s">
        <v>8403</v>
      </c>
      <c r="E2561" t="s">
        <v>8219</v>
      </c>
      <c r="F2561" t="s">
        <v>8325</v>
      </c>
      <c r="G2561" t="s">
        <v>8354</v>
      </c>
    </row>
    <row r="2562" spans="1:7" x14ac:dyDescent="0.35">
      <c r="A2562">
        <v>3000</v>
      </c>
      <c r="B2562" t="s">
        <v>8412</v>
      </c>
      <c r="C2562">
        <v>3003</v>
      </c>
      <c r="D2562" t="s">
        <v>8412</v>
      </c>
      <c r="E2562" t="s">
        <v>8219</v>
      </c>
      <c r="F2562" t="s">
        <v>8325</v>
      </c>
      <c r="G2562" t="s">
        <v>8354</v>
      </c>
    </row>
    <row r="2563" spans="1:7" x14ac:dyDescent="0.35">
      <c r="A2563">
        <v>100000</v>
      </c>
      <c r="B2563" t="s">
        <v>8402</v>
      </c>
      <c r="C2563">
        <v>0</v>
      </c>
      <c r="D2563" t="s">
        <v>8403</v>
      </c>
      <c r="E2563" t="s">
        <v>8220</v>
      </c>
      <c r="F2563" t="s">
        <v>8336</v>
      </c>
      <c r="G2563" t="s">
        <v>8337</v>
      </c>
    </row>
    <row r="2564" spans="1:7" x14ac:dyDescent="0.35">
      <c r="A2564">
        <v>10000</v>
      </c>
      <c r="B2564" t="s">
        <v>8405</v>
      </c>
      <c r="C2564">
        <v>75</v>
      </c>
      <c r="D2564" t="s">
        <v>8403</v>
      </c>
      <c r="E2564" t="s">
        <v>8220</v>
      </c>
      <c r="F2564" t="s">
        <v>8336</v>
      </c>
      <c r="G2564" t="s">
        <v>8337</v>
      </c>
    </row>
    <row r="2565" spans="1:7" x14ac:dyDescent="0.35">
      <c r="A2565">
        <v>20000</v>
      </c>
      <c r="B2565" t="s">
        <v>8407</v>
      </c>
      <c r="C2565">
        <v>0</v>
      </c>
      <c r="D2565" t="s">
        <v>8403</v>
      </c>
      <c r="E2565" t="s">
        <v>8220</v>
      </c>
      <c r="F2565" t="s">
        <v>8336</v>
      </c>
      <c r="G2565" t="s">
        <v>8337</v>
      </c>
    </row>
    <row r="2566" spans="1:7" x14ac:dyDescent="0.35">
      <c r="A2566">
        <v>40000</v>
      </c>
      <c r="B2566" t="s">
        <v>8411</v>
      </c>
      <c r="C2566">
        <v>0</v>
      </c>
      <c r="D2566" t="s">
        <v>8403</v>
      </c>
      <c r="E2566" t="s">
        <v>8220</v>
      </c>
      <c r="F2566" t="s">
        <v>8336</v>
      </c>
      <c r="G2566" t="s">
        <v>8337</v>
      </c>
    </row>
    <row r="2567" spans="1:7" x14ac:dyDescent="0.35">
      <c r="A2567">
        <v>10000</v>
      </c>
      <c r="B2567" t="s">
        <v>8405</v>
      </c>
      <c r="C2567">
        <v>100</v>
      </c>
      <c r="D2567" t="s">
        <v>8403</v>
      </c>
      <c r="E2567" t="s">
        <v>8220</v>
      </c>
      <c r="F2567" t="s">
        <v>8336</v>
      </c>
      <c r="G2567" t="s">
        <v>8337</v>
      </c>
    </row>
    <row r="2568" spans="1:7" x14ac:dyDescent="0.35">
      <c r="A2568">
        <v>35000</v>
      </c>
      <c r="B2568" t="s">
        <v>8410</v>
      </c>
      <c r="C2568">
        <v>0</v>
      </c>
      <c r="D2568" t="s">
        <v>8403</v>
      </c>
      <c r="E2568" t="s">
        <v>8220</v>
      </c>
      <c r="F2568" t="s">
        <v>8336</v>
      </c>
      <c r="G2568" t="s">
        <v>8337</v>
      </c>
    </row>
    <row r="2569" spans="1:7" x14ac:dyDescent="0.35">
      <c r="A2569">
        <v>45000</v>
      </c>
      <c r="B2569" t="s">
        <v>8413</v>
      </c>
      <c r="C2569">
        <v>120</v>
      </c>
      <c r="D2569" t="s">
        <v>8403</v>
      </c>
      <c r="E2569" t="s">
        <v>8220</v>
      </c>
      <c r="F2569" t="s">
        <v>8336</v>
      </c>
      <c r="G2569" t="s">
        <v>8337</v>
      </c>
    </row>
    <row r="2570" spans="1:7" x14ac:dyDescent="0.35">
      <c r="A2570">
        <v>10000</v>
      </c>
      <c r="B2570" t="s">
        <v>8405</v>
      </c>
      <c r="C2570">
        <v>50</v>
      </c>
      <c r="D2570" t="s">
        <v>8403</v>
      </c>
      <c r="E2570" t="s">
        <v>8220</v>
      </c>
      <c r="F2570" t="s">
        <v>8336</v>
      </c>
      <c r="G2570" t="s">
        <v>8337</v>
      </c>
    </row>
    <row r="2571" spans="1:7" x14ac:dyDescent="0.35">
      <c r="A2571">
        <v>6500</v>
      </c>
      <c r="B2571" t="s">
        <v>8404</v>
      </c>
      <c r="C2571">
        <v>145</v>
      </c>
      <c r="D2571" t="s">
        <v>8403</v>
      </c>
      <c r="E2571" t="s">
        <v>8220</v>
      </c>
      <c r="F2571" t="s">
        <v>8336</v>
      </c>
      <c r="G2571" t="s">
        <v>8337</v>
      </c>
    </row>
    <row r="2572" spans="1:7" x14ac:dyDescent="0.35">
      <c r="A2572">
        <v>7000</v>
      </c>
      <c r="B2572" t="s">
        <v>8404</v>
      </c>
      <c r="C2572">
        <v>59</v>
      </c>
      <c r="D2572" t="s">
        <v>8403</v>
      </c>
      <c r="E2572" t="s">
        <v>8220</v>
      </c>
      <c r="F2572" t="s">
        <v>8336</v>
      </c>
      <c r="G2572" t="s">
        <v>8337</v>
      </c>
    </row>
    <row r="2573" spans="1:7" x14ac:dyDescent="0.35">
      <c r="A2573">
        <v>100000</v>
      </c>
      <c r="B2573" t="s">
        <v>8402</v>
      </c>
      <c r="C2573">
        <v>250</v>
      </c>
      <c r="D2573" t="s">
        <v>8403</v>
      </c>
      <c r="E2573" t="s">
        <v>8220</v>
      </c>
      <c r="F2573" t="s">
        <v>8336</v>
      </c>
      <c r="G2573" t="s">
        <v>8337</v>
      </c>
    </row>
    <row r="2574" spans="1:7" x14ac:dyDescent="0.35">
      <c r="A2574">
        <v>30000</v>
      </c>
      <c r="B2574" t="s">
        <v>8409</v>
      </c>
      <c r="C2574">
        <v>0</v>
      </c>
      <c r="D2574" t="s">
        <v>8403</v>
      </c>
      <c r="E2574" t="s">
        <v>8220</v>
      </c>
      <c r="F2574" t="s">
        <v>8336</v>
      </c>
      <c r="G2574" t="s">
        <v>8337</v>
      </c>
    </row>
    <row r="2575" spans="1:7" x14ac:dyDescent="0.35">
      <c r="A2575">
        <v>8000</v>
      </c>
      <c r="B2575" t="s">
        <v>8404</v>
      </c>
      <c r="C2575">
        <v>0</v>
      </c>
      <c r="D2575" t="s">
        <v>8403</v>
      </c>
      <c r="E2575" t="s">
        <v>8220</v>
      </c>
      <c r="F2575" t="s">
        <v>8336</v>
      </c>
      <c r="G2575" t="s">
        <v>8337</v>
      </c>
    </row>
    <row r="2576" spans="1:7" x14ac:dyDescent="0.35">
      <c r="A2576">
        <v>10000</v>
      </c>
      <c r="B2576" t="s">
        <v>8405</v>
      </c>
      <c r="C2576">
        <v>0</v>
      </c>
      <c r="D2576" t="s">
        <v>8403</v>
      </c>
      <c r="E2576" t="s">
        <v>8220</v>
      </c>
      <c r="F2576" t="s">
        <v>8336</v>
      </c>
      <c r="G2576" t="s">
        <v>8337</v>
      </c>
    </row>
    <row r="2577" spans="1:7" x14ac:dyDescent="0.35">
      <c r="A2577">
        <v>85000</v>
      </c>
      <c r="B2577" t="s">
        <v>8402</v>
      </c>
      <c r="C2577">
        <v>0</v>
      </c>
      <c r="D2577" t="s">
        <v>8403</v>
      </c>
      <c r="E2577" t="s">
        <v>8220</v>
      </c>
      <c r="F2577" t="s">
        <v>8336</v>
      </c>
      <c r="G2577" t="s">
        <v>8337</v>
      </c>
    </row>
    <row r="2578" spans="1:7" x14ac:dyDescent="0.35">
      <c r="A2578">
        <v>10000</v>
      </c>
      <c r="B2578" t="s">
        <v>8405</v>
      </c>
      <c r="C2578">
        <v>0</v>
      </c>
      <c r="D2578" t="s">
        <v>8403</v>
      </c>
      <c r="E2578" t="s">
        <v>8220</v>
      </c>
      <c r="F2578" t="s">
        <v>8336</v>
      </c>
      <c r="G2578" t="s">
        <v>8337</v>
      </c>
    </row>
    <row r="2579" spans="1:7" x14ac:dyDescent="0.35">
      <c r="A2579">
        <v>15000</v>
      </c>
      <c r="B2579" t="s">
        <v>8406</v>
      </c>
      <c r="C2579">
        <v>0</v>
      </c>
      <c r="D2579" t="s">
        <v>8403</v>
      </c>
      <c r="E2579" t="s">
        <v>8220</v>
      </c>
      <c r="F2579" t="s">
        <v>8336</v>
      </c>
      <c r="G2579" t="s">
        <v>8337</v>
      </c>
    </row>
    <row r="2580" spans="1:7" x14ac:dyDescent="0.35">
      <c r="A2580">
        <v>6000</v>
      </c>
      <c r="B2580" t="s">
        <v>8404</v>
      </c>
      <c r="C2580">
        <v>0</v>
      </c>
      <c r="D2580" t="s">
        <v>8403</v>
      </c>
      <c r="E2580" t="s">
        <v>8220</v>
      </c>
      <c r="F2580" t="s">
        <v>8336</v>
      </c>
      <c r="G2580" t="s">
        <v>8337</v>
      </c>
    </row>
    <row r="2581" spans="1:7" x14ac:dyDescent="0.35">
      <c r="A2581">
        <v>200000</v>
      </c>
      <c r="B2581" t="s">
        <v>8402</v>
      </c>
      <c r="C2581">
        <v>277</v>
      </c>
      <c r="D2581" t="s">
        <v>8403</v>
      </c>
      <c r="E2581" t="s">
        <v>8220</v>
      </c>
      <c r="F2581" t="s">
        <v>8336</v>
      </c>
      <c r="G2581" t="s">
        <v>8337</v>
      </c>
    </row>
    <row r="2582" spans="1:7" x14ac:dyDescent="0.35">
      <c r="A2582">
        <v>8500</v>
      </c>
      <c r="B2582" t="s">
        <v>8404</v>
      </c>
      <c r="C2582">
        <v>51</v>
      </c>
      <c r="D2582" t="s">
        <v>8403</v>
      </c>
      <c r="E2582" t="s">
        <v>8220</v>
      </c>
      <c r="F2582" t="s">
        <v>8336</v>
      </c>
      <c r="G2582" t="s">
        <v>8337</v>
      </c>
    </row>
    <row r="2583" spans="1:7" x14ac:dyDescent="0.35">
      <c r="A2583">
        <v>5000</v>
      </c>
      <c r="B2583" t="s">
        <v>8404</v>
      </c>
      <c r="C2583">
        <v>530</v>
      </c>
      <c r="D2583" t="s">
        <v>8403</v>
      </c>
      <c r="E2583" t="s">
        <v>8221</v>
      </c>
      <c r="F2583" t="s">
        <v>8336</v>
      </c>
      <c r="G2583" t="s">
        <v>8337</v>
      </c>
    </row>
    <row r="2584" spans="1:7" x14ac:dyDescent="0.35">
      <c r="A2584">
        <v>90000</v>
      </c>
      <c r="B2584" t="s">
        <v>8402</v>
      </c>
      <c r="C2584">
        <v>1</v>
      </c>
      <c r="D2584" t="s">
        <v>8403</v>
      </c>
      <c r="E2584" t="s">
        <v>8221</v>
      </c>
      <c r="F2584" t="s">
        <v>8336</v>
      </c>
      <c r="G2584" t="s">
        <v>8337</v>
      </c>
    </row>
    <row r="2585" spans="1:7" x14ac:dyDescent="0.35">
      <c r="A2585">
        <v>1000</v>
      </c>
      <c r="B2585" t="s">
        <v>8412</v>
      </c>
      <c r="C2585">
        <v>5</v>
      </c>
      <c r="D2585" t="s">
        <v>8403</v>
      </c>
      <c r="E2585" t="s">
        <v>8221</v>
      </c>
      <c r="F2585" t="s">
        <v>8336</v>
      </c>
      <c r="G2585" t="s">
        <v>8337</v>
      </c>
    </row>
    <row r="2586" spans="1:7" x14ac:dyDescent="0.35">
      <c r="A2586">
        <v>10000</v>
      </c>
      <c r="B2586" t="s">
        <v>8405</v>
      </c>
      <c r="C2586">
        <v>0</v>
      </c>
      <c r="D2586" t="s">
        <v>8403</v>
      </c>
      <c r="E2586" t="s">
        <v>8221</v>
      </c>
      <c r="F2586" t="s">
        <v>8336</v>
      </c>
      <c r="G2586" t="s">
        <v>8337</v>
      </c>
    </row>
    <row r="2587" spans="1:7" x14ac:dyDescent="0.35">
      <c r="A2587">
        <v>30000</v>
      </c>
      <c r="B2587" t="s">
        <v>8409</v>
      </c>
      <c r="C2587">
        <v>50</v>
      </c>
      <c r="D2587" t="s">
        <v>8403</v>
      </c>
      <c r="E2587" t="s">
        <v>8221</v>
      </c>
      <c r="F2587" t="s">
        <v>8336</v>
      </c>
      <c r="G2587" t="s">
        <v>8337</v>
      </c>
    </row>
    <row r="2588" spans="1:7" x14ac:dyDescent="0.35">
      <c r="A2588">
        <v>3000</v>
      </c>
      <c r="B2588" t="s">
        <v>8412</v>
      </c>
      <c r="C2588">
        <v>5</v>
      </c>
      <c r="D2588" t="s">
        <v>8403</v>
      </c>
      <c r="E2588" t="s">
        <v>8221</v>
      </c>
      <c r="F2588" t="s">
        <v>8336</v>
      </c>
      <c r="G2588" t="s">
        <v>8337</v>
      </c>
    </row>
    <row r="2589" spans="1:7" x14ac:dyDescent="0.35">
      <c r="A2589">
        <v>50000</v>
      </c>
      <c r="B2589" t="s">
        <v>8402</v>
      </c>
      <c r="C2589">
        <v>1217</v>
      </c>
      <c r="D2589" t="s">
        <v>8412</v>
      </c>
      <c r="E2589" t="s">
        <v>8221</v>
      </c>
      <c r="F2589" t="s">
        <v>8336</v>
      </c>
      <c r="G2589" t="s">
        <v>8337</v>
      </c>
    </row>
    <row r="2590" spans="1:7" x14ac:dyDescent="0.35">
      <c r="A2590">
        <v>6000</v>
      </c>
      <c r="B2590" t="s">
        <v>8404</v>
      </c>
      <c r="C2590">
        <v>233</v>
      </c>
      <c r="D2590" t="s">
        <v>8403</v>
      </c>
      <c r="E2590" t="s">
        <v>8221</v>
      </c>
      <c r="F2590" t="s">
        <v>8336</v>
      </c>
      <c r="G2590" t="s">
        <v>8337</v>
      </c>
    </row>
    <row r="2591" spans="1:7" x14ac:dyDescent="0.35">
      <c r="A2591">
        <v>50000</v>
      </c>
      <c r="B2591" t="s">
        <v>8402</v>
      </c>
      <c r="C2591">
        <v>5</v>
      </c>
      <c r="D2591" t="s">
        <v>8403</v>
      </c>
      <c r="E2591" t="s">
        <v>8221</v>
      </c>
      <c r="F2591" t="s">
        <v>8336</v>
      </c>
      <c r="G2591" t="s">
        <v>8337</v>
      </c>
    </row>
    <row r="2592" spans="1:7" x14ac:dyDescent="0.35">
      <c r="A2592">
        <v>3000</v>
      </c>
      <c r="B2592" t="s">
        <v>8412</v>
      </c>
      <c r="C2592">
        <v>0</v>
      </c>
      <c r="D2592" t="s">
        <v>8403</v>
      </c>
      <c r="E2592" t="s">
        <v>8221</v>
      </c>
      <c r="F2592" t="s">
        <v>8336</v>
      </c>
      <c r="G2592" t="s">
        <v>8337</v>
      </c>
    </row>
    <row r="2593" spans="1:7" x14ac:dyDescent="0.35">
      <c r="A2593">
        <v>1500</v>
      </c>
      <c r="B2593" t="s">
        <v>8412</v>
      </c>
      <c r="C2593">
        <v>26</v>
      </c>
      <c r="D2593" t="s">
        <v>8403</v>
      </c>
      <c r="E2593" t="s">
        <v>8221</v>
      </c>
      <c r="F2593" t="s">
        <v>8336</v>
      </c>
      <c r="G2593" t="s">
        <v>8337</v>
      </c>
    </row>
    <row r="2594" spans="1:7" x14ac:dyDescent="0.35">
      <c r="A2594">
        <v>30000</v>
      </c>
      <c r="B2594" t="s">
        <v>8409</v>
      </c>
      <c r="C2594">
        <v>50</v>
      </c>
      <c r="D2594" t="s">
        <v>8403</v>
      </c>
      <c r="E2594" t="s">
        <v>8221</v>
      </c>
      <c r="F2594" t="s">
        <v>8336</v>
      </c>
      <c r="G2594" t="s">
        <v>8337</v>
      </c>
    </row>
    <row r="2595" spans="1:7" x14ac:dyDescent="0.35">
      <c r="A2595">
        <v>10000</v>
      </c>
      <c r="B2595" t="s">
        <v>8405</v>
      </c>
      <c r="C2595">
        <v>0</v>
      </c>
      <c r="D2595" t="s">
        <v>8403</v>
      </c>
      <c r="E2595" t="s">
        <v>8221</v>
      </c>
      <c r="F2595" t="s">
        <v>8336</v>
      </c>
      <c r="G2595" t="s">
        <v>8337</v>
      </c>
    </row>
    <row r="2596" spans="1:7" x14ac:dyDescent="0.35">
      <c r="A2596">
        <v>80000</v>
      </c>
      <c r="B2596" t="s">
        <v>8402</v>
      </c>
      <c r="C2596">
        <v>1</v>
      </c>
      <c r="D2596" t="s">
        <v>8403</v>
      </c>
      <c r="E2596" t="s">
        <v>8221</v>
      </c>
      <c r="F2596" t="s">
        <v>8336</v>
      </c>
      <c r="G2596" t="s">
        <v>8337</v>
      </c>
    </row>
    <row r="2597" spans="1:7" x14ac:dyDescent="0.35">
      <c r="A2597">
        <v>15000</v>
      </c>
      <c r="B2597" t="s">
        <v>8406</v>
      </c>
      <c r="C2597">
        <v>1825</v>
      </c>
      <c r="D2597" t="s">
        <v>8412</v>
      </c>
      <c r="E2597" t="s">
        <v>8221</v>
      </c>
      <c r="F2597" t="s">
        <v>8336</v>
      </c>
      <c r="G2597" t="s">
        <v>8337</v>
      </c>
    </row>
    <row r="2598" spans="1:7" x14ac:dyDescent="0.35">
      <c r="A2598">
        <v>35000</v>
      </c>
      <c r="B2598" t="s">
        <v>8410</v>
      </c>
      <c r="C2598">
        <v>8256</v>
      </c>
      <c r="D2598" t="s">
        <v>8404</v>
      </c>
      <c r="E2598" t="s">
        <v>8221</v>
      </c>
      <c r="F2598" t="s">
        <v>8336</v>
      </c>
      <c r="G2598" t="s">
        <v>8337</v>
      </c>
    </row>
    <row r="2599" spans="1:7" x14ac:dyDescent="0.35">
      <c r="A2599">
        <v>1500</v>
      </c>
      <c r="B2599" t="s">
        <v>8412</v>
      </c>
      <c r="C2599">
        <v>85</v>
      </c>
      <c r="D2599" t="s">
        <v>8403</v>
      </c>
      <c r="E2599" t="s">
        <v>8221</v>
      </c>
      <c r="F2599" t="s">
        <v>8336</v>
      </c>
      <c r="G2599" t="s">
        <v>8337</v>
      </c>
    </row>
    <row r="2600" spans="1:7" x14ac:dyDescent="0.35">
      <c r="A2600">
        <v>3000</v>
      </c>
      <c r="B2600" t="s">
        <v>8412</v>
      </c>
      <c r="C2600">
        <v>1170</v>
      </c>
      <c r="D2600" t="s">
        <v>8412</v>
      </c>
      <c r="E2600" t="s">
        <v>8221</v>
      </c>
      <c r="F2600" t="s">
        <v>8336</v>
      </c>
      <c r="G2600" t="s">
        <v>8337</v>
      </c>
    </row>
    <row r="2601" spans="1:7" x14ac:dyDescent="0.35">
      <c r="A2601">
        <v>9041</v>
      </c>
      <c r="B2601" t="s">
        <v>8404</v>
      </c>
      <c r="C2601">
        <v>90</v>
      </c>
      <c r="D2601" t="s">
        <v>8403</v>
      </c>
      <c r="E2601" t="s">
        <v>8221</v>
      </c>
      <c r="F2601" t="s">
        <v>8336</v>
      </c>
      <c r="G2601" t="s">
        <v>8337</v>
      </c>
    </row>
    <row r="2602" spans="1:7" x14ac:dyDescent="0.35">
      <c r="A2602">
        <v>50000</v>
      </c>
      <c r="B2602" t="s">
        <v>8402</v>
      </c>
      <c r="C2602">
        <v>3466</v>
      </c>
      <c r="D2602" t="s">
        <v>8412</v>
      </c>
      <c r="E2602" t="s">
        <v>8221</v>
      </c>
      <c r="F2602" t="s">
        <v>8336</v>
      </c>
      <c r="G2602" t="s">
        <v>8337</v>
      </c>
    </row>
    <row r="2603" spans="1:7" x14ac:dyDescent="0.35">
      <c r="A2603">
        <v>500</v>
      </c>
      <c r="B2603" t="s">
        <v>8403</v>
      </c>
      <c r="C2603">
        <v>3307</v>
      </c>
      <c r="D2603" t="s">
        <v>8412</v>
      </c>
      <c r="E2603" t="s">
        <v>8219</v>
      </c>
      <c r="F2603" t="s">
        <v>8319</v>
      </c>
      <c r="G2603" t="s">
        <v>8355</v>
      </c>
    </row>
    <row r="2604" spans="1:7" x14ac:dyDescent="0.35">
      <c r="A2604">
        <v>12000</v>
      </c>
      <c r="B2604" t="s">
        <v>8405</v>
      </c>
      <c r="C2604">
        <v>39131</v>
      </c>
      <c r="D2604" t="s">
        <v>8410</v>
      </c>
      <c r="E2604" t="s">
        <v>8219</v>
      </c>
      <c r="F2604" t="s">
        <v>8319</v>
      </c>
      <c r="G2604" t="s">
        <v>8355</v>
      </c>
    </row>
    <row r="2605" spans="1:7" x14ac:dyDescent="0.35">
      <c r="A2605">
        <v>1750</v>
      </c>
      <c r="B2605" t="s">
        <v>8412</v>
      </c>
      <c r="C2605">
        <v>1776</v>
      </c>
      <c r="D2605" t="s">
        <v>8412</v>
      </c>
      <c r="E2605" t="s">
        <v>8219</v>
      </c>
      <c r="F2605" t="s">
        <v>8319</v>
      </c>
      <c r="G2605" t="s">
        <v>8355</v>
      </c>
    </row>
    <row r="2606" spans="1:7" x14ac:dyDescent="0.35">
      <c r="A2606">
        <v>20000</v>
      </c>
      <c r="B2606" t="s">
        <v>8407</v>
      </c>
      <c r="C2606">
        <v>20843.599999999999</v>
      </c>
      <c r="D2606" t="s">
        <v>8407</v>
      </c>
      <c r="E2606" t="s">
        <v>8219</v>
      </c>
      <c r="F2606" t="s">
        <v>8319</v>
      </c>
      <c r="G2606" t="s">
        <v>8355</v>
      </c>
    </row>
    <row r="2607" spans="1:7" x14ac:dyDescent="0.35">
      <c r="A2607">
        <v>100000</v>
      </c>
      <c r="B2607" t="s">
        <v>8402</v>
      </c>
      <c r="C2607">
        <v>107421.57</v>
      </c>
      <c r="D2607" t="s">
        <v>8402</v>
      </c>
      <c r="E2607" t="s">
        <v>8219</v>
      </c>
      <c r="F2607" t="s">
        <v>8319</v>
      </c>
      <c r="G2607" t="s">
        <v>8355</v>
      </c>
    </row>
    <row r="2608" spans="1:7" x14ac:dyDescent="0.35">
      <c r="A2608">
        <v>11000</v>
      </c>
      <c r="B2608" t="s">
        <v>8405</v>
      </c>
      <c r="C2608">
        <v>12106</v>
      </c>
      <c r="D2608" t="s">
        <v>8405</v>
      </c>
      <c r="E2608" t="s">
        <v>8219</v>
      </c>
      <c r="F2608" t="s">
        <v>8319</v>
      </c>
      <c r="G2608" t="s">
        <v>8355</v>
      </c>
    </row>
    <row r="2609" spans="1:7" x14ac:dyDescent="0.35">
      <c r="A2609">
        <v>8000</v>
      </c>
      <c r="B2609" t="s">
        <v>8404</v>
      </c>
      <c r="C2609">
        <v>32616</v>
      </c>
      <c r="D2609" t="s">
        <v>8409</v>
      </c>
      <c r="E2609" t="s">
        <v>8219</v>
      </c>
      <c r="F2609" t="s">
        <v>8319</v>
      </c>
      <c r="G2609" t="s">
        <v>8355</v>
      </c>
    </row>
    <row r="2610" spans="1:7" x14ac:dyDescent="0.35">
      <c r="A2610">
        <v>8000</v>
      </c>
      <c r="B2610" t="s">
        <v>8404</v>
      </c>
      <c r="C2610">
        <v>17914</v>
      </c>
      <c r="D2610" t="s">
        <v>8406</v>
      </c>
      <c r="E2610" t="s">
        <v>8219</v>
      </c>
      <c r="F2610" t="s">
        <v>8319</v>
      </c>
      <c r="G2610" t="s">
        <v>8355</v>
      </c>
    </row>
    <row r="2611" spans="1:7" x14ac:dyDescent="0.35">
      <c r="A2611">
        <v>35000</v>
      </c>
      <c r="B2611" t="s">
        <v>8410</v>
      </c>
      <c r="C2611">
        <v>106330.39</v>
      </c>
      <c r="D2611" t="s">
        <v>8402</v>
      </c>
      <c r="E2611" t="s">
        <v>8219</v>
      </c>
      <c r="F2611" t="s">
        <v>8319</v>
      </c>
      <c r="G2611" t="s">
        <v>8355</v>
      </c>
    </row>
    <row r="2612" spans="1:7" x14ac:dyDescent="0.35">
      <c r="A2612">
        <v>22765</v>
      </c>
      <c r="B2612" t="s">
        <v>8407</v>
      </c>
      <c r="C2612">
        <v>32172.66</v>
      </c>
      <c r="D2612" t="s">
        <v>8409</v>
      </c>
      <c r="E2612" t="s">
        <v>8219</v>
      </c>
      <c r="F2612" t="s">
        <v>8319</v>
      </c>
      <c r="G2612" t="s">
        <v>8355</v>
      </c>
    </row>
    <row r="2613" spans="1:7" x14ac:dyDescent="0.35">
      <c r="A2613">
        <v>11000</v>
      </c>
      <c r="B2613" t="s">
        <v>8405</v>
      </c>
      <c r="C2613">
        <v>306970</v>
      </c>
      <c r="D2613" t="s">
        <v>8402</v>
      </c>
      <c r="E2613" t="s">
        <v>8219</v>
      </c>
      <c r="F2613" t="s">
        <v>8319</v>
      </c>
      <c r="G2613" t="s">
        <v>8355</v>
      </c>
    </row>
    <row r="2614" spans="1:7" x14ac:dyDescent="0.35">
      <c r="A2614">
        <v>10000</v>
      </c>
      <c r="B2614" t="s">
        <v>8405</v>
      </c>
      <c r="C2614">
        <v>17176.13</v>
      </c>
      <c r="D2614" t="s">
        <v>8406</v>
      </c>
      <c r="E2614" t="s">
        <v>8219</v>
      </c>
      <c r="F2614" t="s">
        <v>8319</v>
      </c>
      <c r="G2614" t="s">
        <v>8355</v>
      </c>
    </row>
    <row r="2615" spans="1:7" x14ac:dyDescent="0.35">
      <c r="A2615">
        <v>7500</v>
      </c>
      <c r="B2615" t="s">
        <v>8404</v>
      </c>
      <c r="C2615">
        <v>7576</v>
      </c>
      <c r="D2615" t="s">
        <v>8404</v>
      </c>
      <c r="E2615" t="s">
        <v>8219</v>
      </c>
      <c r="F2615" t="s">
        <v>8319</v>
      </c>
      <c r="G2615" t="s">
        <v>8355</v>
      </c>
    </row>
    <row r="2616" spans="1:7" x14ac:dyDescent="0.35">
      <c r="A2616">
        <v>10500</v>
      </c>
      <c r="B2616" t="s">
        <v>8405</v>
      </c>
      <c r="C2616">
        <v>10710</v>
      </c>
      <c r="D2616" t="s">
        <v>8405</v>
      </c>
      <c r="E2616" t="s">
        <v>8219</v>
      </c>
      <c r="F2616" t="s">
        <v>8319</v>
      </c>
      <c r="G2616" t="s">
        <v>8355</v>
      </c>
    </row>
    <row r="2617" spans="1:7" x14ac:dyDescent="0.35">
      <c r="A2617">
        <v>2001</v>
      </c>
      <c r="B2617" t="s">
        <v>8412</v>
      </c>
      <c r="C2617">
        <v>3397</v>
      </c>
      <c r="D2617" t="s">
        <v>8412</v>
      </c>
      <c r="E2617" t="s">
        <v>8219</v>
      </c>
      <c r="F2617" t="s">
        <v>8319</v>
      </c>
      <c r="G2617" t="s">
        <v>8355</v>
      </c>
    </row>
    <row r="2618" spans="1:7" x14ac:dyDescent="0.35">
      <c r="A2618">
        <v>25000</v>
      </c>
      <c r="B2618" t="s">
        <v>8408</v>
      </c>
      <c r="C2618">
        <v>28633.5</v>
      </c>
      <c r="D2618" t="s">
        <v>8408</v>
      </c>
      <c r="E2618" t="s">
        <v>8219</v>
      </c>
      <c r="F2618" t="s">
        <v>8319</v>
      </c>
      <c r="G2618" t="s">
        <v>8355</v>
      </c>
    </row>
    <row r="2619" spans="1:7" x14ac:dyDescent="0.35">
      <c r="A2619">
        <v>500</v>
      </c>
      <c r="B2619" t="s">
        <v>8403</v>
      </c>
      <c r="C2619">
        <v>4388</v>
      </c>
      <c r="D2619" t="s">
        <v>8412</v>
      </c>
      <c r="E2619" t="s">
        <v>8219</v>
      </c>
      <c r="F2619" t="s">
        <v>8319</v>
      </c>
      <c r="G2619" t="s">
        <v>8355</v>
      </c>
    </row>
    <row r="2620" spans="1:7" x14ac:dyDescent="0.35">
      <c r="A2620">
        <v>15000</v>
      </c>
      <c r="B2620" t="s">
        <v>8406</v>
      </c>
      <c r="C2620">
        <v>15808</v>
      </c>
      <c r="D2620" t="s">
        <v>8406</v>
      </c>
      <c r="E2620" t="s">
        <v>8219</v>
      </c>
      <c r="F2620" t="s">
        <v>8319</v>
      </c>
      <c r="G2620" t="s">
        <v>8355</v>
      </c>
    </row>
    <row r="2621" spans="1:7" x14ac:dyDescent="0.35">
      <c r="A2621">
        <v>1000</v>
      </c>
      <c r="B2621" t="s">
        <v>8412</v>
      </c>
      <c r="C2621">
        <v>1884</v>
      </c>
      <c r="D2621" t="s">
        <v>8412</v>
      </c>
      <c r="E2621" t="s">
        <v>8219</v>
      </c>
      <c r="F2621" t="s">
        <v>8319</v>
      </c>
      <c r="G2621" t="s">
        <v>8355</v>
      </c>
    </row>
    <row r="2622" spans="1:7" x14ac:dyDescent="0.35">
      <c r="A2622">
        <v>65000</v>
      </c>
      <c r="B2622" t="s">
        <v>8402</v>
      </c>
      <c r="C2622">
        <v>93374</v>
      </c>
      <c r="D2622" t="s">
        <v>8402</v>
      </c>
      <c r="E2622" t="s">
        <v>8219</v>
      </c>
      <c r="F2622" t="s">
        <v>8319</v>
      </c>
      <c r="G2622" t="s">
        <v>8355</v>
      </c>
    </row>
    <row r="2623" spans="1:7" x14ac:dyDescent="0.35">
      <c r="A2623">
        <v>15000</v>
      </c>
      <c r="B2623" t="s">
        <v>8406</v>
      </c>
      <c r="C2623">
        <v>21882</v>
      </c>
      <c r="D2623" t="s">
        <v>8407</v>
      </c>
      <c r="E2623" t="s">
        <v>8219</v>
      </c>
      <c r="F2623" t="s">
        <v>8319</v>
      </c>
      <c r="G2623" t="s">
        <v>8355</v>
      </c>
    </row>
    <row r="2624" spans="1:7" x14ac:dyDescent="0.35">
      <c r="A2624">
        <v>1500</v>
      </c>
      <c r="B2624" t="s">
        <v>8412</v>
      </c>
      <c r="C2624">
        <v>1967.76</v>
      </c>
      <c r="D2624" t="s">
        <v>8412</v>
      </c>
      <c r="E2624" t="s">
        <v>8219</v>
      </c>
      <c r="F2624" t="s">
        <v>8319</v>
      </c>
      <c r="G2624" t="s">
        <v>8355</v>
      </c>
    </row>
    <row r="2625" spans="1:7" x14ac:dyDescent="0.35">
      <c r="A2625">
        <v>2000</v>
      </c>
      <c r="B2625" t="s">
        <v>8412</v>
      </c>
      <c r="C2625">
        <v>2280</v>
      </c>
      <c r="D2625" t="s">
        <v>8412</v>
      </c>
      <c r="E2625" t="s">
        <v>8219</v>
      </c>
      <c r="F2625" t="s">
        <v>8319</v>
      </c>
      <c r="G2625" t="s">
        <v>8355</v>
      </c>
    </row>
    <row r="2626" spans="1:7" x14ac:dyDescent="0.35">
      <c r="A2626">
        <v>8000</v>
      </c>
      <c r="B2626" t="s">
        <v>8404</v>
      </c>
      <c r="C2626">
        <v>110353.65</v>
      </c>
      <c r="D2626" t="s">
        <v>8402</v>
      </c>
      <c r="E2626" t="s">
        <v>8219</v>
      </c>
      <c r="F2626" t="s">
        <v>8319</v>
      </c>
      <c r="G2626" t="s">
        <v>8355</v>
      </c>
    </row>
    <row r="2627" spans="1:7" x14ac:dyDescent="0.35">
      <c r="A2627">
        <v>150</v>
      </c>
      <c r="B2627" t="s">
        <v>8403</v>
      </c>
      <c r="C2627">
        <v>1434</v>
      </c>
      <c r="D2627" t="s">
        <v>8412</v>
      </c>
      <c r="E2627" t="s">
        <v>8219</v>
      </c>
      <c r="F2627" t="s">
        <v>8319</v>
      </c>
      <c r="G2627" t="s">
        <v>8355</v>
      </c>
    </row>
    <row r="2628" spans="1:7" x14ac:dyDescent="0.35">
      <c r="A2628">
        <v>2500</v>
      </c>
      <c r="B2628" t="s">
        <v>8412</v>
      </c>
      <c r="C2628">
        <v>2800</v>
      </c>
      <c r="D2628" t="s">
        <v>8412</v>
      </c>
      <c r="E2628" t="s">
        <v>8219</v>
      </c>
      <c r="F2628" t="s">
        <v>8319</v>
      </c>
      <c r="G2628" t="s">
        <v>8355</v>
      </c>
    </row>
    <row r="2629" spans="1:7" x14ac:dyDescent="0.35">
      <c r="A2629">
        <v>150</v>
      </c>
      <c r="B2629" t="s">
        <v>8403</v>
      </c>
      <c r="C2629">
        <v>970</v>
      </c>
      <c r="D2629" t="s">
        <v>8403</v>
      </c>
      <c r="E2629" t="s">
        <v>8219</v>
      </c>
      <c r="F2629" t="s">
        <v>8319</v>
      </c>
      <c r="G2629" t="s">
        <v>8355</v>
      </c>
    </row>
    <row r="2630" spans="1:7" x14ac:dyDescent="0.35">
      <c r="A2630">
        <v>839</v>
      </c>
      <c r="B2630" t="s">
        <v>8403</v>
      </c>
      <c r="C2630">
        <v>926</v>
      </c>
      <c r="D2630" t="s">
        <v>8403</v>
      </c>
      <c r="E2630" t="s">
        <v>8219</v>
      </c>
      <c r="F2630" t="s">
        <v>8319</v>
      </c>
      <c r="G2630" t="s">
        <v>8355</v>
      </c>
    </row>
    <row r="2631" spans="1:7" x14ac:dyDescent="0.35">
      <c r="A2631">
        <v>5000</v>
      </c>
      <c r="B2631" t="s">
        <v>8404</v>
      </c>
      <c r="C2631">
        <v>6387</v>
      </c>
      <c r="D2631" t="s">
        <v>8404</v>
      </c>
      <c r="E2631" t="s">
        <v>8219</v>
      </c>
      <c r="F2631" t="s">
        <v>8319</v>
      </c>
      <c r="G2631" t="s">
        <v>8355</v>
      </c>
    </row>
    <row r="2632" spans="1:7" x14ac:dyDescent="0.35">
      <c r="A2632">
        <v>2000</v>
      </c>
      <c r="B2632" t="s">
        <v>8412</v>
      </c>
      <c r="C2632">
        <v>3158</v>
      </c>
      <c r="D2632" t="s">
        <v>8412</v>
      </c>
      <c r="E2632" t="s">
        <v>8219</v>
      </c>
      <c r="F2632" t="s">
        <v>8319</v>
      </c>
      <c r="G2632" t="s">
        <v>8355</v>
      </c>
    </row>
    <row r="2633" spans="1:7" x14ac:dyDescent="0.35">
      <c r="A2633">
        <v>20000</v>
      </c>
      <c r="B2633" t="s">
        <v>8407</v>
      </c>
      <c r="C2633">
        <v>22933.05</v>
      </c>
      <c r="D2633" t="s">
        <v>8407</v>
      </c>
      <c r="E2633" t="s">
        <v>8219</v>
      </c>
      <c r="F2633" t="s">
        <v>8319</v>
      </c>
      <c r="G2633" t="s">
        <v>8355</v>
      </c>
    </row>
    <row r="2634" spans="1:7" x14ac:dyDescent="0.35">
      <c r="A2634">
        <v>1070</v>
      </c>
      <c r="B2634" t="s">
        <v>8412</v>
      </c>
      <c r="C2634">
        <v>1466</v>
      </c>
      <c r="D2634" t="s">
        <v>8412</v>
      </c>
      <c r="E2634" t="s">
        <v>8219</v>
      </c>
      <c r="F2634" t="s">
        <v>8319</v>
      </c>
      <c r="G2634" t="s">
        <v>8355</v>
      </c>
    </row>
    <row r="2635" spans="1:7" x14ac:dyDescent="0.35">
      <c r="A2635">
        <v>5000</v>
      </c>
      <c r="B2635" t="s">
        <v>8404</v>
      </c>
      <c r="C2635">
        <v>17731</v>
      </c>
      <c r="D2635" t="s">
        <v>8406</v>
      </c>
      <c r="E2635" t="s">
        <v>8219</v>
      </c>
      <c r="F2635" t="s">
        <v>8319</v>
      </c>
      <c r="G2635" t="s">
        <v>8355</v>
      </c>
    </row>
    <row r="2636" spans="1:7" x14ac:dyDescent="0.35">
      <c r="A2636">
        <v>930</v>
      </c>
      <c r="B2636" t="s">
        <v>8403</v>
      </c>
      <c r="C2636">
        <v>986</v>
      </c>
      <c r="D2636" t="s">
        <v>8403</v>
      </c>
      <c r="E2636" t="s">
        <v>8219</v>
      </c>
      <c r="F2636" t="s">
        <v>8319</v>
      </c>
      <c r="G2636" t="s">
        <v>8355</v>
      </c>
    </row>
    <row r="2637" spans="1:7" x14ac:dyDescent="0.35">
      <c r="A2637">
        <v>11500</v>
      </c>
      <c r="B2637" t="s">
        <v>8405</v>
      </c>
      <c r="C2637">
        <v>11500</v>
      </c>
      <c r="D2637" t="s">
        <v>8405</v>
      </c>
      <c r="E2637" t="s">
        <v>8219</v>
      </c>
      <c r="F2637" t="s">
        <v>8319</v>
      </c>
      <c r="G2637" t="s">
        <v>8355</v>
      </c>
    </row>
    <row r="2638" spans="1:7" x14ac:dyDescent="0.35">
      <c r="A2638">
        <v>1000</v>
      </c>
      <c r="B2638" t="s">
        <v>8412</v>
      </c>
      <c r="C2638">
        <v>1873</v>
      </c>
      <c r="D2638" t="s">
        <v>8412</v>
      </c>
      <c r="E2638" t="s">
        <v>8219</v>
      </c>
      <c r="F2638" t="s">
        <v>8319</v>
      </c>
      <c r="G2638" t="s">
        <v>8355</v>
      </c>
    </row>
    <row r="2639" spans="1:7" x14ac:dyDescent="0.35">
      <c r="A2639">
        <v>500</v>
      </c>
      <c r="B2639" t="s">
        <v>8403</v>
      </c>
      <c r="C2639">
        <v>831</v>
      </c>
      <c r="D2639" t="s">
        <v>8403</v>
      </c>
      <c r="E2639" t="s">
        <v>8219</v>
      </c>
      <c r="F2639" t="s">
        <v>8319</v>
      </c>
      <c r="G2639" t="s">
        <v>8355</v>
      </c>
    </row>
    <row r="2640" spans="1:7" x14ac:dyDescent="0.35">
      <c r="A2640">
        <v>347</v>
      </c>
      <c r="B2640" t="s">
        <v>8403</v>
      </c>
      <c r="C2640">
        <v>353</v>
      </c>
      <c r="D2640" t="s">
        <v>8403</v>
      </c>
      <c r="E2640" t="s">
        <v>8219</v>
      </c>
      <c r="F2640" t="s">
        <v>8319</v>
      </c>
      <c r="G2640" t="s">
        <v>8355</v>
      </c>
    </row>
    <row r="2641" spans="1:7" x14ac:dyDescent="0.35">
      <c r="A2641">
        <v>300</v>
      </c>
      <c r="B2641" t="s">
        <v>8403</v>
      </c>
      <c r="C2641">
        <v>492</v>
      </c>
      <c r="D2641" t="s">
        <v>8403</v>
      </c>
      <c r="E2641" t="s">
        <v>8219</v>
      </c>
      <c r="F2641" t="s">
        <v>8319</v>
      </c>
      <c r="G2641" t="s">
        <v>8355</v>
      </c>
    </row>
    <row r="2642" spans="1:7" x14ac:dyDescent="0.35">
      <c r="A2642">
        <v>3000</v>
      </c>
      <c r="B2642" t="s">
        <v>8412</v>
      </c>
      <c r="C2642">
        <v>3170</v>
      </c>
      <c r="D2642" t="s">
        <v>8412</v>
      </c>
      <c r="E2642" t="s">
        <v>8219</v>
      </c>
      <c r="F2642" t="s">
        <v>8319</v>
      </c>
      <c r="G2642" t="s">
        <v>8355</v>
      </c>
    </row>
    <row r="2643" spans="1:7" x14ac:dyDescent="0.35">
      <c r="A2643">
        <v>1500</v>
      </c>
      <c r="B2643" t="s">
        <v>8412</v>
      </c>
      <c r="C2643">
        <v>15</v>
      </c>
      <c r="D2643" t="s">
        <v>8403</v>
      </c>
      <c r="E2643" t="s">
        <v>8221</v>
      </c>
      <c r="F2643" t="s">
        <v>8319</v>
      </c>
      <c r="G2643" t="s">
        <v>8355</v>
      </c>
    </row>
    <row r="2644" spans="1:7" x14ac:dyDescent="0.35">
      <c r="A2644">
        <v>500000</v>
      </c>
      <c r="B2644" t="s">
        <v>8402</v>
      </c>
      <c r="C2644">
        <v>0</v>
      </c>
      <c r="D2644" t="s">
        <v>8403</v>
      </c>
      <c r="E2644" t="s">
        <v>8221</v>
      </c>
      <c r="F2644" t="s">
        <v>8319</v>
      </c>
      <c r="G2644" t="s">
        <v>8355</v>
      </c>
    </row>
    <row r="2645" spans="1:7" x14ac:dyDescent="0.35">
      <c r="A2645">
        <v>1000000</v>
      </c>
      <c r="B2645" t="s">
        <v>8402</v>
      </c>
      <c r="C2645">
        <v>335597.31</v>
      </c>
      <c r="D2645" t="s">
        <v>8402</v>
      </c>
      <c r="E2645" t="s">
        <v>8220</v>
      </c>
      <c r="F2645" t="s">
        <v>8319</v>
      </c>
      <c r="G2645" t="s">
        <v>8355</v>
      </c>
    </row>
    <row r="2646" spans="1:7" x14ac:dyDescent="0.35">
      <c r="A2646">
        <v>100000</v>
      </c>
      <c r="B2646" t="s">
        <v>8402</v>
      </c>
      <c r="C2646">
        <v>2053</v>
      </c>
      <c r="D2646" t="s">
        <v>8412</v>
      </c>
      <c r="E2646" t="s">
        <v>8220</v>
      </c>
      <c r="F2646" t="s">
        <v>8319</v>
      </c>
      <c r="G2646" t="s">
        <v>8355</v>
      </c>
    </row>
    <row r="2647" spans="1:7" x14ac:dyDescent="0.35">
      <c r="A2647">
        <v>20000</v>
      </c>
      <c r="B2647" t="s">
        <v>8407</v>
      </c>
      <c r="C2647">
        <v>2100</v>
      </c>
      <c r="D2647" t="s">
        <v>8412</v>
      </c>
      <c r="E2647" t="s">
        <v>8220</v>
      </c>
      <c r="F2647" t="s">
        <v>8319</v>
      </c>
      <c r="G2647" t="s">
        <v>8355</v>
      </c>
    </row>
    <row r="2648" spans="1:7" x14ac:dyDescent="0.35">
      <c r="A2648">
        <v>500000</v>
      </c>
      <c r="B2648" t="s">
        <v>8402</v>
      </c>
      <c r="C2648">
        <v>42086.42</v>
      </c>
      <c r="D2648" t="s">
        <v>8411</v>
      </c>
      <c r="E2648" t="s">
        <v>8220</v>
      </c>
      <c r="F2648" t="s">
        <v>8319</v>
      </c>
      <c r="G2648" t="s">
        <v>8355</v>
      </c>
    </row>
    <row r="2649" spans="1:7" x14ac:dyDescent="0.35">
      <c r="A2649">
        <v>2500</v>
      </c>
      <c r="B2649" t="s">
        <v>8412</v>
      </c>
      <c r="C2649">
        <v>36</v>
      </c>
      <c r="D2649" t="s">
        <v>8403</v>
      </c>
      <c r="E2649" t="s">
        <v>8220</v>
      </c>
      <c r="F2649" t="s">
        <v>8319</v>
      </c>
      <c r="G2649" t="s">
        <v>8355</v>
      </c>
    </row>
    <row r="2650" spans="1:7" x14ac:dyDescent="0.35">
      <c r="A2650">
        <v>12000</v>
      </c>
      <c r="B2650" t="s">
        <v>8405</v>
      </c>
      <c r="C2650">
        <v>106</v>
      </c>
      <c r="D2650" t="s">
        <v>8403</v>
      </c>
      <c r="E2650" t="s">
        <v>8220</v>
      </c>
      <c r="F2650" t="s">
        <v>8319</v>
      </c>
      <c r="G2650" t="s">
        <v>8355</v>
      </c>
    </row>
    <row r="2651" spans="1:7" x14ac:dyDescent="0.35">
      <c r="A2651">
        <v>125000</v>
      </c>
      <c r="B2651" t="s">
        <v>8402</v>
      </c>
      <c r="C2651">
        <v>124</v>
      </c>
      <c r="D2651" t="s">
        <v>8403</v>
      </c>
      <c r="E2651" t="s">
        <v>8220</v>
      </c>
      <c r="F2651" t="s">
        <v>8319</v>
      </c>
      <c r="G2651" t="s">
        <v>8355</v>
      </c>
    </row>
    <row r="2652" spans="1:7" x14ac:dyDescent="0.35">
      <c r="A2652">
        <v>60000</v>
      </c>
      <c r="B2652" t="s">
        <v>8402</v>
      </c>
      <c r="C2652">
        <v>358</v>
      </c>
      <c r="D2652" t="s">
        <v>8403</v>
      </c>
      <c r="E2652" t="s">
        <v>8220</v>
      </c>
      <c r="F2652" t="s">
        <v>8319</v>
      </c>
      <c r="G2652" t="s">
        <v>8355</v>
      </c>
    </row>
    <row r="2653" spans="1:7" x14ac:dyDescent="0.35">
      <c r="A2653">
        <v>280000</v>
      </c>
      <c r="B2653" t="s">
        <v>8402</v>
      </c>
      <c r="C2653">
        <v>5233</v>
      </c>
      <c r="D2653" t="s">
        <v>8404</v>
      </c>
      <c r="E2653" t="s">
        <v>8220</v>
      </c>
      <c r="F2653" t="s">
        <v>8319</v>
      </c>
      <c r="G2653" t="s">
        <v>8355</v>
      </c>
    </row>
    <row r="2654" spans="1:7" x14ac:dyDescent="0.35">
      <c r="A2654">
        <v>100000</v>
      </c>
      <c r="B2654" t="s">
        <v>8402</v>
      </c>
      <c r="C2654">
        <v>885</v>
      </c>
      <c r="D2654" t="s">
        <v>8403</v>
      </c>
      <c r="E2654" t="s">
        <v>8220</v>
      </c>
      <c r="F2654" t="s">
        <v>8319</v>
      </c>
      <c r="G2654" t="s">
        <v>8355</v>
      </c>
    </row>
    <row r="2655" spans="1:7" x14ac:dyDescent="0.35">
      <c r="A2655">
        <v>51000</v>
      </c>
      <c r="B2655" t="s">
        <v>8402</v>
      </c>
      <c r="C2655">
        <v>5876</v>
      </c>
      <c r="D2655" t="s">
        <v>8404</v>
      </c>
      <c r="E2655" t="s">
        <v>8220</v>
      </c>
      <c r="F2655" t="s">
        <v>8319</v>
      </c>
      <c r="G2655" t="s">
        <v>8355</v>
      </c>
    </row>
    <row r="2656" spans="1:7" x14ac:dyDescent="0.35">
      <c r="A2656">
        <v>100000</v>
      </c>
      <c r="B2656" t="s">
        <v>8402</v>
      </c>
      <c r="C2656">
        <v>51</v>
      </c>
      <c r="D2656" t="s">
        <v>8403</v>
      </c>
      <c r="E2656" t="s">
        <v>8220</v>
      </c>
      <c r="F2656" t="s">
        <v>8319</v>
      </c>
      <c r="G2656" t="s">
        <v>8355</v>
      </c>
    </row>
    <row r="2657" spans="1:7" x14ac:dyDescent="0.35">
      <c r="A2657">
        <v>15000</v>
      </c>
      <c r="B2657" t="s">
        <v>8406</v>
      </c>
      <c r="C2657">
        <v>3155</v>
      </c>
      <c r="D2657" t="s">
        <v>8412</v>
      </c>
      <c r="E2657" t="s">
        <v>8220</v>
      </c>
      <c r="F2657" t="s">
        <v>8319</v>
      </c>
      <c r="G2657" t="s">
        <v>8355</v>
      </c>
    </row>
    <row r="2658" spans="1:7" x14ac:dyDescent="0.35">
      <c r="A2658">
        <v>150000</v>
      </c>
      <c r="B2658" t="s">
        <v>8402</v>
      </c>
      <c r="C2658">
        <v>17155</v>
      </c>
      <c r="D2658" t="s">
        <v>8406</v>
      </c>
      <c r="E2658" t="s">
        <v>8220</v>
      </c>
      <c r="F2658" t="s">
        <v>8319</v>
      </c>
      <c r="G2658" t="s">
        <v>8355</v>
      </c>
    </row>
    <row r="2659" spans="1:7" x14ac:dyDescent="0.35">
      <c r="A2659">
        <v>30000</v>
      </c>
      <c r="B2659" t="s">
        <v>8409</v>
      </c>
      <c r="C2659">
        <v>5621.38</v>
      </c>
      <c r="D2659" t="s">
        <v>8404</v>
      </c>
      <c r="E2659" t="s">
        <v>8220</v>
      </c>
      <c r="F2659" t="s">
        <v>8319</v>
      </c>
      <c r="G2659" t="s">
        <v>8355</v>
      </c>
    </row>
    <row r="2660" spans="1:7" x14ac:dyDescent="0.35">
      <c r="A2660">
        <v>98000</v>
      </c>
      <c r="B2660" t="s">
        <v>8402</v>
      </c>
      <c r="C2660">
        <v>91</v>
      </c>
      <c r="D2660" t="s">
        <v>8403</v>
      </c>
      <c r="E2660" t="s">
        <v>8220</v>
      </c>
      <c r="F2660" t="s">
        <v>8319</v>
      </c>
      <c r="G2660" t="s">
        <v>8355</v>
      </c>
    </row>
    <row r="2661" spans="1:7" x14ac:dyDescent="0.35">
      <c r="A2661">
        <v>49000</v>
      </c>
      <c r="B2661" t="s">
        <v>8413</v>
      </c>
      <c r="C2661">
        <v>1333</v>
      </c>
      <c r="D2661" t="s">
        <v>8412</v>
      </c>
      <c r="E2661" t="s">
        <v>8220</v>
      </c>
      <c r="F2661" t="s">
        <v>8319</v>
      </c>
      <c r="G2661" t="s">
        <v>8355</v>
      </c>
    </row>
    <row r="2662" spans="1:7" x14ac:dyDescent="0.35">
      <c r="A2662">
        <v>20000</v>
      </c>
      <c r="B2662" t="s">
        <v>8407</v>
      </c>
      <c r="C2662">
        <v>19</v>
      </c>
      <c r="D2662" t="s">
        <v>8403</v>
      </c>
      <c r="E2662" t="s">
        <v>8220</v>
      </c>
      <c r="F2662" t="s">
        <v>8319</v>
      </c>
      <c r="G2662" t="s">
        <v>8355</v>
      </c>
    </row>
    <row r="2663" spans="1:7" x14ac:dyDescent="0.35">
      <c r="A2663">
        <v>5000</v>
      </c>
      <c r="B2663" t="s">
        <v>8404</v>
      </c>
      <c r="C2663">
        <v>5145</v>
      </c>
      <c r="D2663" t="s">
        <v>8404</v>
      </c>
      <c r="E2663" t="s">
        <v>8219</v>
      </c>
      <c r="F2663" t="s">
        <v>8319</v>
      </c>
      <c r="G2663" t="s">
        <v>8356</v>
      </c>
    </row>
    <row r="2664" spans="1:7" x14ac:dyDescent="0.35">
      <c r="A2664">
        <v>20000</v>
      </c>
      <c r="B2664" t="s">
        <v>8407</v>
      </c>
      <c r="C2664">
        <v>21360</v>
      </c>
      <c r="D2664" t="s">
        <v>8407</v>
      </c>
      <c r="E2664" t="s">
        <v>8219</v>
      </c>
      <c r="F2664" t="s">
        <v>8319</v>
      </c>
      <c r="G2664" t="s">
        <v>8356</v>
      </c>
    </row>
    <row r="2665" spans="1:7" x14ac:dyDescent="0.35">
      <c r="A2665">
        <v>20000</v>
      </c>
      <c r="B2665" t="s">
        <v>8407</v>
      </c>
      <c r="C2665">
        <v>20919.25</v>
      </c>
      <c r="D2665" t="s">
        <v>8407</v>
      </c>
      <c r="E2665" t="s">
        <v>8219</v>
      </c>
      <c r="F2665" t="s">
        <v>8319</v>
      </c>
      <c r="G2665" t="s">
        <v>8356</v>
      </c>
    </row>
    <row r="2666" spans="1:7" x14ac:dyDescent="0.35">
      <c r="A2666">
        <v>17500</v>
      </c>
      <c r="B2666" t="s">
        <v>8406</v>
      </c>
      <c r="C2666">
        <v>18100</v>
      </c>
      <c r="D2666" t="s">
        <v>8406</v>
      </c>
      <c r="E2666" t="s">
        <v>8219</v>
      </c>
      <c r="F2666" t="s">
        <v>8319</v>
      </c>
      <c r="G2666" t="s">
        <v>8356</v>
      </c>
    </row>
    <row r="2667" spans="1:7" x14ac:dyDescent="0.35">
      <c r="A2667">
        <v>3500</v>
      </c>
      <c r="B2667" t="s">
        <v>8412</v>
      </c>
      <c r="C2667">
        <v>4310</v>
      </c>
      <c r="D2667" t="s">
        <v>8412</v>
      </c>
      <c r="E2667" t="s">
        <v>8219</v>
      </c>
      <c r="F2667" t="s">
        <v>8319</v>
      </c>
      <c r="G2667" t="s">
        <v>8356</v>
      </c>
    </row>
    <row r="2668" spans="1:7" x14ac:dyDescent="0.35">
      <c r="A2668">
        <v>10000</v>
      </c>
      <c r="B2668" t="s">
        <v>8405</v>
      </c>
      <c r="C2668">
        <v>15929.51</v>
      </c>
      <c r="D2668" t="s">
        <v>8406</v>
      </c>
      <c r="E2668" t="s">
        <v>8219</v>
      </c>
      <c r="F2668" t="s">
        <v>8319</v>
      </c>
      <c r="G2668" t="s">
        <v>8356</v>
      </c>
    </row>
    <row r="2669" spans="1:7" x14ac:dyDescent="0.35">
      <c r="A2669">
        <v>1500</v>
      </c>
      <c r="B2669" t="s">
        <v>8412</v>
      </c>
      <c r="C2669">
        <v>1660</v>
      </c>
      <c r="D2669" t="s">
        <v>8412</v>
      </c>
      <c r="E2669" t="s">
        <v>8219</v>
      </c>
      <c r="F2669" t="s">
        <v>8319</v>
      </c>
      <c r="G2669" t="s">
        <v>8356</v>
      </c>
    </row>
    <row r="2670" spans="1:7" x14ac:dyDescent="0.35">
      <c r="A2670">
        <v>1000</v>
      </c>
      <c r="B2670" t="s">
        <v>8412</v>
      </c>
      <c r="C2670">
        <v>1707</v>
      </c>
      <c r="D2670" t="s">
        <v>8412</v>
      </c>
      <c r="E2670" t="s">
        <v>8219</v>
      </c>
      <c r="F2670" t="s">
        <v>8319</v>
      </c>
      <c r="G2670" t="s">
        <v>8356</v>
      </c>
    </row>
    <row r="2671" spans="1:7" x14ac:dyDescent="0.35">
      <c r="A2671">
        <v>800</v>
      </c>
      <c r="B2671" t="s">
        <v>8403</v>
      </c>
      <c r="C2671">
        <v>1001</v>
      </c>
      <c r="D2671" t="s">
        <v>8412</v>
      </c>
      <c r="E2671" t="s">
        <v>8219</v>
      </c>
      <c r="F2671" t="s">
        <v>8319</v>
      </c>
      <c r="G2671" t="s">
        <v>8356</v>
      </c>
    </row>
    <row r="2672" spans="1:7" x14ac:dyDescent="0.35">
      <c r="A2672">
        <v>38888</v>
      </c>
      <c r="B2672" t="s">
        <v>8410</v>
      </c>
      <c r="C2672">
        <v>2495</v>
      </c>
      <c r="D2672" t="s">
        <v>8412</v>
      </c>
      <c r="E2672" t="s">
        <v>8221</v>
      </c>
      <c r="F2672" t="s">
        <v>8319</v>
      </c>
      <c r="G2672" t="s">
        <v>8356</v>
      </c>
    </row>
    <row r="2673" spans="1:7" x14ac:dyDescent="0.35">
      <c r="A2673">
        <v>25000</v>
      </c>
      <c r="B2673" t="s">
        <v>8408</v>
      </c>
      <c r="C2673">
        <v>2836</v>
      </c>
      <c r="D2673" t="s">
        <v>8412</v>
      </c>
      <c r="E2673" t="s">
        <v>8221</v>
      </c>
      <c r="F2673" t="s">
        <v>8319</v>
      </c>
      <c r="G2673" t="s">
        <v>8356</v>
      </c>
    </row>
    <row r="2674" spans="1:7" x14ac:dyDescent="0.35">
      <c r="A2674">
        <v>10000</v>
      </c>
      <c r="B2674" t="s">
        <v>8405</v>
      </c>
      <c r="C2674">
        <v>3319</v>
      </c>
      <c r="D2674" t="s">
        <v>8412</v>
      </c>
      <c r="E2674" t="s">
        <v>8221</v>
      </c>
      <c r="F2674" t="s">
        <v>8319</v>
      </c>
      <c r="G2674" t="s">
        <v>8356</v>
      </c>
    </row>
    <row r="2675" spans="1:7" x14ac:dyDescent="0.35">
      <c r="A2675">
        <v>40000</v>
      </c>
      <c r="B2675" t="s">
        <v>8411</v>
      </c>
      <c r="C2675">
        <v>11032</v>
      </c>
      <c r="D2675" t="s">
        <v>8405</v>
      </c>
      <c r="E2675" t="s">
        <v>8221</v>
      </c>
      <c r="F2675" t="s">
        <v>8319</v>
      </c>
      <c r="G2675" t="s">
        <v>8356</v>
      </c>
    </row>
    <row r="2676" spans="1:7" x14ac:dyDescent="0.35">
      <c r="A2676">
        <v>35000</v>
      </c>
      <c r="B2676" t="s">
        <v>8410</v>
      </c>
      <c r="C2676">
        <v>21994</v>
      </c>
      <c r="D2676" t="s">
        <v>8407</v>
      </c>
      <c r="E2676" t="s">
        <v>8221</v>
      </c>
      <c r="F2676" t="s">
        <v>8319</v>
      </c>
      <c r="G2676" t="s">
        <v>8356</v>
      </c>
    </row>
    <row r="2677" spans="1:7" x14ac:dyDescent="0.35">
      <c r="A2677">
        <v>25000</v>
      </c>
      <c r="B2677" t="s">
        <v>8408</v>
      </c>
      <c r="C2677">
        <v>1897</v>
      </c>
      <c r="D2677" t="s">
        <v>8412</v>
      </c>
      <c r="E2677" t="s">
        <v>8221</v>
      </c>
      <c r="F2677" t="s">
        <v>8319</v>
      </c>
      <c r="G2677" t="s">
        <v>8356</v>
      </c>
    </row>
    <row r="2678" spans="1:7" x14ac:dyDescent="0.35">
      <c r="A2678">
        <v>2100</v>
      </c>
      <c r="B2678" t="s">
        <v>8412</v>
      </c>
      <c r="C2678">
        <v>1058</v>
      </c>
      <c r="D2678" t="s">
        <v>8412</v>
      </c>
      <c r="E2678" t="s">
        <v>8221</v>
      </c>
      <c r="F2678" t="s">
        <v>8319</v>
      </c>
      <c r="G2678" t="s">
        <v>8356</v>
      </c>
    </row>
    <row r="2679" spans="1:7" x14ac:dyDescent="0.35">
      <c r="A2679">
        <v>19500</v>
      </c>
      <c r="B2679" t="s">
        <v>8406</v>
      </c>
      <c r="C2679">
        <v>3415</v>
      </c>
      <c r="D2679" t="s">
        <v>8412</v>
      </c>
      <c r="E2679" t="s">
        <v>8221</v>
      </c>
      <c r="F2679" t="s">
        <v>8319</v>
      </c>
      <c r="G2679" t="s">
        <v>8356</v>
      </c>
    </row>
    <row r="2680" spans="1:7" x14ac:dyDescent="0.35">
      <c r="A2680">
        <v>8000000</v>
      </c>
      <c r="B2680" t="s">
        <v>8402</v>
      </c>
      <c r="C2680">
        <v>1100</v>
      </c>
      <c r="D2680" t="s">
        <v>8412</v>
      </c>
      <c r="E2680" t="s">
        <v>8221</v>
      </c>
      <c r="F2680" t="s">
        <v>8319</v>
      </c>
      <c r="G2680" t="s">
        <v>8356</v>
      </c>
    </row>
    <row r="2681" spans="1:7" x14ac:dyDescent="0.35">
      <c r="A2681">
        <v>40000</v>
      </c>
      <c r="B2681" t="s">
        <v>8411</v>
      </c>
      <c r="C2681">
        <v>132</v>
      </c>
      <c r="D2681" t="s">
        <v>8403</v>
      </c>
      <c r="E2681" t="s">
        <v>8221</v>
      </c>
      <c r="F2681" t="s">
        <v>8319</v>
      </c>
      <c r="G2681" t="s">
        <v>8356</v>
      </c>
    </row>
    <row r="2682" spans="1:7" x14ac:dyDescent="0.35">
      <c r="A2682">
        <v>32000</v>
      </c>
      <c r="B2682" t="s">
        <v>8409</v>
      </c>
      <c r="C2682">
        <v>276</v>
      </c>
      <c r="D2682" t="s">
        <v>8403</v>
      </c>
      <c r="E2682" t="s">
        <v>8221</v>
      </c>
      <c r="F2682" t="s">
        <v>8319</v>
      </c>
      <c r="G2682" t="s">
        <v>8356</v>
      </c>
    </row>
    <row r="2683" spans="1:7" x14ac:dyDescent="0.35">
      <c r="A2683">
        <v>8000</v>
      </c>
      <c r="B2683" t="s">
        <v>8404</v>
      </c>
      <c r="C2683">
        <v>55</v>
      </c>
      <c r="D2683" t="s">
        <v>8403</v>
      </c>
      <c r="E2683" t="s">
        <v>8221</v>
      </c>
      <c r="F2683" t="s">
        <v>8336</v>
      </c>
      <c r="G2683" t="s">
        <v>8337</v>
      </c>
    </row>
    <row r="2684" spans="1:7" x14ac:dyDescent="0.35">
      <c r="A2684">
        <v>6000</v>
      </c>
      <c r="B2684" t="s">
        <v>8404</v>
      </c>
      <c r="C2684">
        <v>1698</v>
      </c>
      <c r="D2684" t="s">
        <v>8412</v>
      </c>
      <c r="E2684" t="s">
        <v>8221</v>
      </c>
      <c r="F2684" t="s">
        <v>8336</v>
      </c>
      <c r="G2684" t="s">
        <v>8337</v>
      </c>
    </row>
    <row r="2685" spans="1:7" x14ac:dyDescent="0.35">
      <c r="A2685">
        <v>15000</v>
      </c>
      <c r="B2685" t="s">
        <v>8406</v>
      </c>
      <c r="C2685">
        <v>36</v>
      </c>
      <c r="D2685" t="s">
        <v>8403</v>
      </c>
      <c r="E2685" t="s">
        <v>8221</v>
      </c>
      <c r="F2685" t="s">
        <v>8336</v>
      </c>
      <c r="G2685" t="s">
        <v>8337</v>
      </c>
    </row>
    <row r="2686" spans="1:7" x14ac:dyDescent="0.35">
      <c r="A2686">
        <v>70000</v>
      </c>
      <c r="B2686" t="s">
        <v>8402</v>
      </c>
      <c r="C2686">
        <v>800</v>
      </c>
      <c r="D2686" t="s">
        <v>8403</v>
      </c>
      <c r="E2686" t="s">
        <v>8221</v>
      </c>
      <c r="F2686" t="s">
        <v>8336</v>
      </c>
      <c r="G2686" t="s">
        <v>8337</v>
      </c>
    </row>
    <row r="2687" spans="1:7" x14ac:dyDescent="0.35">
      <c r="A2687">
        <v>50000</v>
      </c>
      <c r="B2687" t="s">
        <v>8402</v>
      </c>
      <c r="C2687">
        <v>10</v>
      </c>
      <c r="D2687" t="s">
        <v>8403</v>
      </c>
      <c r="E2687" t="s">
        <v>8221</v>
      </c>
      <c r="F2687" t="s">
        <v>8336</v>
      </c>
      <c r="G2687" t="s">
        <v>8337</v>
      </c>
    </row>
    <row r="2688" spans="1:7" x14ac:dyDescent="0.35">
      <c r="A2688">
        <v>30000</v>
      </c>
      <c r="B2688" t="s">
        <v>8409</v>
      </c>
      <c r="C2688">
        <v>0</v>
      </c>
      <c r="D2688" t="s">
        <v>8403</v>
      </c>
      <c r="E2688" t="s">
        <v>8221</v>
      </c>
      <c r="F2688" t="s">
        <v>8336</v>
      </c>
      <c r="G2688" t="s">
        <v>8337</v>
      </c>
    </row>
    <row r="2689" spans="1:7" x14ac:dyDescent="0.35">
      <c r="A2689">
        <v>15000</v>
      </c>
      <c r="B2689" t="s">
        <v>8406</v>
      </c>
      <c r="C2689">
        <v>0</v>
      </c>
      <c r="D2689" t="s">
        <v>8403</v>
      </c>
      <c r="E2689" t="s">
        <v>8221</v>
      </c>
      <c r="F2689" t="s">
        <v>8336</v>
      </c>
      <c r="G2689" t="s">
        <v>8337</v>
      </c>
    </row>
    <row r="2690" spans="1:7" x14ac:dyDescent="0.35">
      <c r="A2690">
        <v>50000</v>
      </c>
      <c r="B2690" t="s">
        <v>8402</v>
      </c>
      <c r="C2690">
        <v>74</v>
      </c>
      <c r="D2690" t="s">
        <v>8403</v>
      </c>
      <c r="E2690" t="s">
        <v>8221</v>
      </c>
      <c r="F2690" t="s">
        <v>8336</v>
      </c>
      <c r="G2690" t="s">
        <v>8337</v>
      </c>
    </row>
    <row r="2691" spans="1:7" x14ac:dyDescent="0.35">
      <c r="A2691">
        <v>35000</v>
      </c>
      <c r="B2691" t="s">
        <v>8410</v>
      </c>
      <c r="C2691">
        <v>1</v>
      </c>
      <c r="D2691" t="s">
        <v>8403</v>
      </c>
      <c r="E2691" t="s">
        <v>8221</v>
      </c>
      <c r="F2691" t="s">
        <v>8336</v>
      </c>
      <c r="G2691" t="s">
        <v>8337</v>
      </c>
    </row>
    <row r="2692" spans="1:7" x14ac:dyDescent="0.35">
      <c r="A2692">
        <v>80000</v>
      </c>
      <c r="B2692" t="s">
        <v>8402</v>
      </c>
      <c r="C2692">
        <v>8586</v>
      </c>
      <c r="D2692" t="s">
        <v>8404</v>
      </c>
      <c r="E2692" t="s">
        <v>8221</v>
      </c>
      <c r="F2692" t="s">
        <v>8336</v>
      </c>
      <c r="G2692" t="s">
        <v>8337</v>
      </c>
    </row>
    <row r="2693" spans="1:7" x14ac:dyDescent="0.35">
      <c r="A2693">
        <v>65000</v>
      </c>
      <c r="B2693" t="s">
        <v>8402</v>
      </c>
      <c r="C2693">
        <v>35</v>
      </c>
      <c r="D2693" t="s">
        <v>8403</v>
      </c>
      <c r="E2693" t="s">
        <v>8221</v>
      </c>
      <c r="F2693" t="s">
        <v>8336</v>
      </c>
      <c r="G2693" t="s">
        <v>8337</v>
      </c>
    </row>
    <row r="2694" spans="1:7" x14ac:dyDescent="0.35">
      <c r="A2694">
        <v>3500</v>
      </c>
      <c r="B2694" t="s">
        <v>8412</v>
      </c>
      <c r="C2694">
        <v>25</v>
      </c>
      <c r="D2694" t="s">
        <v>8403</v>
      </c>
      <c r="E2694" t="s">
        <v>8221</v>
      </c>
      <c r="F2694" t="s">
        <v>8336</v>
      </c>
      <c r="G2694" t="s">
        <v>8337</v>
      </c>
    </row>
    <row r="2695" spans="1:7" x14ac:dyDescent="0.35">
      <c r="A2695">
        <v>5000</v>
      </c>
      <c r="B2695" t="s">
        <v>8404</v>
      </c>
      <c r="C2695">
        <v>40</v>
      </c>
      <c r="D2695" t="s">
        <v>8403</v>
      </c>
      <c r="E2695" t="s">
        <v>8221</v>
      </c>
      <c r="F2695" t="s">
        <v>8336</v>
      </c>
      <c r="G2695" t="s">
        <v>8337</v>
      </c>
    </row>
    <row r="2696" spans="1:7" x14ac:dyDescent="0.35">
      <c r="A2696">
        <v>30000</v>
      </c>
      <c r="B2696" t="s">
        <v>8409</v>
      </c>
      <c r="C2696">
        <v>1</v>
      </c>
      <c r="D2696" t="s">
        <v>8403</v>
      </c>
      <c r="E2696" t="s">
        <v>8221</v>
      </c>
      <c r="F2696" t="s">
        <v>8336</v>
      </c>
      <c r="G2696" t="s">
        <v>8337</v>
      </c>
    </row>
    <row r="2697" spans="1:7" x14ac:dyDescent="0.35">
      <c r="A2697">
        <v>15000</v>
      </c>
      <c r="B2697" t="s">
        <v>8406</v>
      </c>
      <c r="C2697">
        <v>71</v>
      </c>
      <c r="D2697" t="s">
        <v>8403</v>
      </c>
      <c r="E2697" t="s">
        <v>8221</v>
      </c>
      <c r="F2697" t="s">
        <v>8336</v>
      </c>
      <c r="G2697" t="s">
        <v>8337</v>
      </c>
    </row>
    <row r="2698" spans="1:7" x14ac:dyDescent="0.35">
      <c r="A2698">
        <v>60000</v>
      </c>
      <c r="B2698" t="s">
        <v>8402</v>
      </c>
      <c r="C2698">
        <v>3390</v>
      </c>
      <c r="D2698" t="s">
        <v>8412</v>
      </c>
      <c r="E2698" t="s">
        <v>8221</v>
      </c>
      <c r="F2698" t="s">
        <v>8336</v>
      </c>
      <c r="G2698" t="s">
        <v>8337</v>
      </c>
    </row>
    <row r="2699" spans="1:7" x14ac:dyDescent="0.35">
      <c r="A2699">
        <v>23000</v>
      </c>
      <c r="B2699" t="s">
        <v>8407</v>
      </c>
      <c r="C2699">
        <v>6061</v>
      </c>
      <c r="D2699" t="s">
        <v>8404</v>
      </c>
      <c r="E2699" t="s">
        <v>8221</v>
      </c>
      <c r="F2699" t="s">
        <v>8336</v>
      </c>
      <c r="G2699" t="s">
        <v>8337</v>
      </c>
    </row>
    <row r="2700" spans="1:7" x14ac:dyDescent="0.35">
      <c r="A2700">
        <v>8000</v>
      </c>
      <c r="B2700" t="s">
        <v>8404</v>
      </c>
      <c r="C2700">
        <v>26.01</v>
      </c>
      <c r="D2700" t="s">
        <v>8403</v>
      </c>
      <c r="E2700" t="s">
        <v>8221</v>
      </c>
      <c r="F2700" t="s">
        <v>8336</v>
      </c>
      <c r="G2700" t="s">
        <v>8337</v>
      </c>
    </row>
    <row r="2701" spans="1:7" x14ac:dyDescent="0.35">
      <c r="A2701">
        <v>2</v>
      </c>
      <c r="B2701" t="s">
        <v>8403</v>
      </c>
      <c r="C2701">
        <v>0</v>
      </c>
      <c r="D2701" t="s">
        <v>8403</v>
      </c>
      <c r="E2701" t="s">
        <v>8221</v>
      </c>
      <c r="F2701" t="s">
        <v>8336</v>
      </c>
      <c r="G2701" t="s">
        <v>8337</v>
      </c>
    </row>
    <row r="2702" spans="1:7" x14ac:dyDescent="0.35">
      <c r="A2702">
        <v>9999</v>
      </c>
      <c r="B2702" t="s">
        <v>8404</v>
      </c>
      <c r="C2702">
        <v>70</v>
      </c>
      <c r="D2702" t="s">
        <v>8403</v>
      </c>
      <c r="E2702" t="s">
        <v>8221</v>
      </c>
      <c r="F2702" t="s">
        <v>8336</v>
      </c>
      <c r="G2702" t="s">
        <v>8337</v>
      </c>
    </row>
    <row r="2703" spans="1:7" x14ac:dyDescent="0.35">
      <c r="A2703">
        <v>3400</v>
      </c>
      <c r="B2703" t="s">
        <v>8412</v>
      </c>
      <c r="C2703">
        <v>1570</v>
      </c>
      <c r="D2703" t="s">
        <v>8412</v>
      </c>
      <c r="E2703" t="s">
        <v>8222</v>
      </c>
      <c r="F2703" t="s">
        <v>8317</v>
      </c>
      <c r="G2703" t="s">
        <v>8357</v>
      </c>
    </row>
    <row r="2704" spans="1:7" x14ac:dyDescent="0.35">
      <c r="A2704">
        <v>10000</v>
      </c>
      <c r="B2704" t="s">
        <v>8405</v>
      </c>
      <c r="C2704">
        <v>3441</v>
      </c>
      <c r="D2704" t="s">
        <v>8412</v>
      </c>
      <c r="E2704" t="s">
        <v>8222</v>
      </c>
      <c r="F2704" t="s">
        <v>8317</v>
      </c>
      <c r="G2704" t="s">
        <v>8357</v>
      </c>
    </row>
    <row r="2705" spans="1:7" x14ac:dyDescent="0.35">
      <c r="A2705">
        <v>40000</v>
      </c>
      <c r="B2705" t="s">
        <v>8411</v>
      </c>
      <c r="C2705">
        <v>41500</v>
      </c>
      <c r="D2705" t="s">
        <v>8411</v>
      </c>
      <c r="E2705" t="s">
        <v>8222</v>
      </c>
      <c r="F2705" t="s">
        <v>8317</v>
      </c>
      <c r="G2705" t="s">
        <v>8357</v>
      </c>
    </row>
    <row r="2706" spans="1:7" x14ac:dyDescent="0.35">
      <c r="A2706">
        <v>19000</v>
      </c>
      <c r="B2706" t="s">
        <v>8406</v>
      </c>
      <c r="C2706">
        <v>1145</v>
      </c>
      <c r="D2706" t="s">
        <v>8412</v>
      </c>
      <c r="E2706" t="s">
        <v>8222</v>
      </c>
      <c r="F2706" t="s">
        <v>8317</v>
      </c>
      <c r="G2706" t="s">
        <v>8357</v>
      </c>
    </row>
    <row r="2707" spans="1:7" x14ac:dyDescent="0.35">
      <c r="A2707">
        <v>16500</v>
      </c>
      <c r="B2707" t="s">
        <v>8406</v>
      </c>
      <c r="C2707">
        <v>1739</v>
      </c>
      <c r="D2707" t="s">
        <v>8412</v>
      </c>
      <c r="E2707" t="s">
        <v>8222</v>
      </c>
      <c r="F2707" t="s">
        <v>8317</v>
      </c>
      <c r="G2707" t="s">
        <v>8357</v>
      </c>
    </row>
    <row r="2708" spans="1:7" x14ac:dyDescent="0.35">
      <c r="A2708">
        <v>35000</v>
      </c>
      <c r="B2708" t="s">
        <v>8410</v>
      </c>
      <c r="C2708">
        <v>39304</v>
      </c>
      <c r="D2708" t="s">
        <v>8410</v>
      </c>
      <c r="E2708" t="s">
        <v>8219</v>
      </c>
      <c r="F2708" t="s">
        <v>8317</v>
      </c>
      <c r="G2708" t="s">
        <v>8357</v>
      </c>
    </row>
    <row r="2709" spans="1:7" x14ac:dyDescent="0.35">
      <c r="A2709">
        <v>8000</v>
      </c>
      <c r="B2709" t="s">
        <v>8404</v>
      </c>
      <c r="C2709">
        <v>28067.57</v>
      </c>
      <c r="D2709" t="s">
        <v>8408</v>
      </c>
      <c r="E2709" t="s">
        <v>8219</v>
      </c>
      <c r="F2709" t="s">
        <v>8317</v>
      </c>
      <c r="G2709" t="s">
        <v>8357</v>
      </c>
    </row>
    <row r="2710" spans="1:7" x14ac:dyDescent="0.35">
      <c r="A2710">
        <v>20000</v>
      </c>
      <c r="B2710" t="s">
        <v>8407</v>
      </c>
      <c r="C2710">
        <v>46643.07</v>
      </c>
      <c r="D2710" t="s">
        <v>8413</v>
      </c>
      <c r="E2710" t="s">
        <v>8219</v>
      </c>
      <c r="F2710" t="s">
        <v>8317</v>
      </c>
      <c r="G2710" t="s">
        <v>8357</v>
      </c>
    </row>
    <row r="2711" spans="1:7" x14ac:dyDescent="0.35">
      <c r="A2711">
        <v>50000</v>
      </c>
      <c r="B2711" t="s">
        <v>8402</v>
      </c>
      <c r="C2711">
        <v>50803</v>
      </c>
      <c r="D2711" t="s">
        <v>8402</v>
      </c>
      <c r="E2711" t="s">
        <v>8219</v>
      </c>
      <c r="F2711" t="s">
        <v>8317</v>
      </c>
      <c r="G2711" t="s">
        <v>8357</v>
      </c>
    </row>
    <row r="2712" spans="1:7" x14ac:dyDescent="0.35">
      <c r="A2712">
        <v>60000</v>
      </c>
      <c r="B2712" t="s">
        <v>8402</v>
      </c>
      <c r="C2712">
        <v>92340.21</v>
      </c>
      <c r="D2712" t="s">
        <v>8402</v>
      </c>
      <c r="E2712" t="s">
        <v>8219</v>
      </c>
      <c r="F2712" t="s">
        <v>8317</v>
      </c>
      <c r="G2712" t="s">
        <v>8357</v>
      </c>
    </row>
    <row r="2713" spans="1:7" x14ac:dyDescent="0.35">
      <c r="A2713">
        <v>3910</v>
      </c>
      <c r="B2713" t="s">
        <v>8412</v>
      </c>
      <c r="C2713">
        <v>3938</v>
      </c>
      <c r="D2713" t="s">
        <v>8412</v>
      </c>
      <c r="E2713" t="s">
        <v>8219</v>
      </c>
      <c r="F2713" t="s">
        <v>8317</v>
      </c>
      <c r="G2713" t="s">
        <v>8357</v>
      </c>
    </row>
    <row r="2714" spans="1:7" x14ac:dyDescent="0.35">
      <c r="A2714">
        <v>5500</v>
      </c>
      <c r="B2714" t="s">
        <v>8404</v>
      </c>
      <c r="C2714">
        <v>7226</v>
      </c>
      <c r="D2714" t="s">
        <v>8404</v>
      </c>
      <c r="E2714" t="s">
        <v>8219</v>
      </c>
      <c r="F2714" t="s">
        <v>8317</v>
      </c>
      <c r="G2714" t="s">
        <v>8357</v>
      </c>
    </row>
    <row r="2715" spans="1:7" x14ac:dyDescent="0.35">
      <c r="A2715">
        <v>150000</v>
      </c>
      <c r="B2715" t="s">
        <v>8402</v>
      </c>
      <c r="C2715">
        <v>153362</v>
      </c>
      <c r="D2715" t="s">
        <v>8402</v>
      </c>
      <c r="E2715" t="s">
        <v>8219</v>
      </c>
      <c r="F2715" t="s">
        <v>8317</v>
      </c>
      <c r="G2715" t="s">
        <v>8357</v>
      </c>
    </row>
    <row r="2716" spans="1:7" x14ac:dyDescent="0.35">
      <c r="A2716">
        <v>25000</v>
      </c>
      <c r="B2716" t="s">
        <v>8408</v>
      </c>
      <c r="C2716">
        <v>29089</v>
      </c>
      <c r="D2716" t="s">
        <v>8408</v>
      </c>
      <c r="E2716" t="s">
        <v>8219</v>
      </c>
      <c r="F2716" t="s">
        <v>8317</v>
      </c>
      <c r="G2716" t="s">
        <v>8357</v>
      </c>
    </row>
    <row r="2717" spans="1:7" x14ac:dyDescent="0.35">
      <c r="A2717">
        <v>12000</v>
      </c>
      <c r="B2717" t="s">
        <v>8405</v>
      </c>
      <c r="C2717">
        <v>31754.69</v>
      </c>
      <c r="D2717" t="s">
        <v>8409</v>
      </c>
      <c r="E2717" t="s">
        <v>8219</v>
      </c>
      <c r="F2717" t="s">
        <v>8317</v>
      </c>
      <c r="G2717" t="s">
        <v>8357</v>
      </c>
    </row>
    <row r="2718" spans="1:7" x14ac:dyDescent="0.35">
      <c r="A2718">
        <v>10000</v>
      </c>
      <c r="B2718" t="s">
        <v>8405</v>
      </c>
      <c r="C2718">
        <v>11998.01</v>
      </c>
      <c r="D2718" t="s">
        <v>8405</v>
      </c>
      <c r="E2718" t="s">
        <v>8219</v>
      </c>
      <c r="F2718" t="s">
        <v>8317</v>
      </c>
      <c r="G2718" t="s">
        <v>8357</v>
      </c>
    </row>
    <row r="2719" spans="1:7" x14ac:dyDescent="0.35">
      <c r="A2719">
        <v>25000</v>
      </c>
      <c r="B2719" t="s">
        <v>8408</v>
      </c>
      <c r="C2719">
        <v>30026</v>
      </c>
      <c r="D2719" t="s">
        <v>8409</v>
      </c>
      <c r="E2719" t="s">
        <v>8219</v>
      </c>
      <c r="F2719" t="s">
        <v>8317</v>
      </c>
      <c r="G2719" t="s">
        <v>8357</v>
      </c>
    </row>
    <row r="2720" spans="1:7" x14ac:dyDescent="0.35">
      <c r="A2720">
        <v>18000</v>
      </c>
      <c r="B2720" t="s">
        <v>8406</v>
      </c>
      <c r="C2720">
        <v>18645</v>
      </c>
      <c r="D2720" t="s">
        <v>8406</v>
      </c>
      <c r="E2720" t="s">
        <v>8219</v>
      </c>
      <c r="F2720" t="s">
        <v>8317</v>
      </c>
      <c r="G2720" t="s">
        <v>8357</v>
      </c>
    </row>
    <row r="2721" spans="1:7" x14ac:dyDescent="0.35">
      <c r="A2721">
        <v>6000</v>
      </c>
      <c r="B2721" t="s">
        <v>8404</v>
      </c>
      <c r="C2721">
        <v>6530</v>
      </c>
      <c r="D2721" t="s">
        <v>8404</v>
      </c>
      <c r="E2721" t="s">
        <v>8219</v>
      </c>
      <c r="F2721" t="s">
        <v>8317</v>
      </c>
      <c r="G2721" t="s">
        <v>8357</v>
      </c>
    </row>
    <row r="2722" spans="1:7" x14ac:dyDescent="0.35">
      <c r="A2722">
        <v>25000</v>
      </c>
      <c r="B2722" t="s">
        <v>8408</v>
      </c>
      <c r="C2722">
        <v>29531</v>
      </c>
      <c r="D2722" t="s">
        <v>8408</v>
      </c>
      <c r="E2722" t="s">
        <v>8219</v>
      </c>
      <c r="F2722" t="s">
        <v>8317</v>
      </c>
      <c r="G2722" t="s">
        <v>8357</v>
      </c>
    </row>
    <row r="2723" spans="1:7" x14ac:dyDescent="0.35">
      <c r="A2723">
        <v>750</v>
      </c>
      <c r="B2723" t="s">
        <v>8403</v>
      </c>
      <c r="C2723">
        <v>10965</v>
      </c>
      <c r="D2723" t="s">
        <v>8405</v>
      </c>
      <c r="E2723" t="s">
        <v>8219</v>
      </c>
      <c r="F2723" t="s">
        <v>8319</v>
      </c>
      <c r="G2723" t="s">
        <v>8349</v>
      </c>
    </row>
    <row r="2724" spans="1:7" x14ac:dyDescent="0.35">
      <c r="A2724">
        <v>5000</v>
      </c>
      <c r="B2724" t="s">
        <v>8404</v>
      </c>
      <c r="C2724">
        <v>12627</v>
      </c>
      <c r="D2724" t="s">
        <v>8405</v>
      </c>
      <c r="E2724" t="s">
        <v>8219</v>
      </c>
      <c r="F2724" t="s">
        <v>8319</v>
      </c>
      <c r="G2724" t="s">
        <v>8349</v>
      </c>
    </row>
    <row r="2725" spans="1:7" x14ac:dyDescent="0.35">
      <c r="A2725">
        <v>12000</v>
      </c>
      <c r="B2725" t="s">
        <v>8405</v>
      </c>
      <c r="C2725">
        <v>16806</v>
      </c>
      <c r="D2725" t="s">
        <v>8406</v>
      </c>
      <c r="E2725" t="s">
        <v>8219</v>
      </c>
      <c r="F2725" t="s">
        <v>8319</v>
      </c>
      <c r="G2725" t="s">
        <v>8349</v>
      </c>
    </row>
    <row r="2726" spans="1:7" x14ac:dyDescent="0.35">
      <c r="A2726">
        <v>2468</v>
      </c>
      <c r="B2726" t="s">
        <v>8412</v>
      </c>
      <c r="C2726">
        <v>7326.88</v>
      </c>
      <c r="D2726" t="s">
        <v>8404</v>
      </c>
      <c r="E2726" t="s">
        <v>8219</v>
      </c>
      <c r="F2726" t="s">
        <v>8319</v>
      </c>
      <c r="G2726" t="s">
        <v>8349</v>
      </c>
    </row>
    <row r="2727" spans="1:7" x14ac:dyDescent="0.35">
      <c r="A2727">
        <v>40000</v>
      </c>
      <c r="B2727" t="s">
        <v>8411</v>
      </c>
      <c r="C2727">
        <v>57817</v>
      </c>
      <c r="D2727" t="s">
        <v>8402</v>
      </c>
      <c r="E2727" t="s">
        <v>8219</v>
      </c>
      <c r="F2727" t="s">
        <v>8319</v>
      </c>
      <c r="G2727" t="s">
        <v>8349</v>
      </c>
    </row>
    <row r="2728" spans="1:7" x14ac:dyDescent="0.35">
      <c r="A2728">
        <v>100000</v>
      </c>
      <c r="B2728" t="s">
        <v>8402</v>
      </c>
      <c r="C2728">
        <v>105745</v>
      </c>
      <c r="D2728" t="s">
        <v>8402</v>
      </c>
      <c r="E2728" t="s">
        <v>8219</v>
      </c>
      <c r="F2728" t="s">
        <v>8319</v>
      </c>
      <c r="G2728" t="s">
        <v>8349</v>
      </c>
    </row>
    <row r="2729" spans="1:7" x14ac:dyDescent="0.35">
      <c r="A2729">
        <v>10000</v>
      </c>
      <c r="B2729" t="s">
        <v>8405</v>
      </c>
      <c r="C2729">
        <v>49321</v>
      </c>
      <c r="D2729" t="s">
        <v>8413</v>
      </c>
      <c r="E2729" t="s">
        <v>8219</v>
      </c>
      <c r="F2729" t="s">
        <v>8319</v>
      </c>
      <c r="G2729" t="s">
        <v>8349</v>
      </c>
    </row>
    <row r="2730" spans="1:7" x14ac:dyDescent="0.35">
      <c r="A2730">
        <v>15000</v>
      </c>
      <c r="B2730" t="s">
        <v>8406</v>
      </c>
      <c r="C2730">
        <v>30274</v>
      </c>
      <c r="D2730" t="s">
        <v>8409</v>
      </c>
      <c r="E2730" t="s">
        <v>8219</v>
      </c>
      <c r="F2730" t="s">
        <v>8319</v>
      </c>
      <c r="G2730" t="s">
        <v>8349</v>
      </c>
    </row>
    <row r="2731" spans="1:7" x14ac:dyDescent="0.35">
      <c r="A2731">
        <v>7500</v>
      </c>
      <c r="B2731" t="s">
        <v>8404</v>
      </c>
      <c r="C2731">
        <v>7833</v>
      </c>
      <c r="D2731" t="s">
        <v>8404</v>
      </c>
      <c r="E2731" t="s">
        <v>8219</v>
      </c>
      <c r="F2731" t="s">
        <v>8319</v>
      </c>
      <c r="G2731" t="s">
        <v>8349</v>
      </c>
    </row>
    <row r="2732" spans="1:7" x14ac:dyDescent="0.35">
      <c r="A2732">
        <v>27000</v>
      </c>
      <c r="B2732" t="s">
        <v>8408</v>
      </c>
      <c r="C2732">
        <v>45979.01</v>
      </c>
      <c r="D2732" t="s">
        <v>8413</v>
      </c>
      <c r="E2732" t="s">
        <v>8219</v>
      </c>
      <c r="F2732" t="s">
        <v>8319</v>
      </c>
      <c r="G2732" t="s">
        <v>8349</v>
      </c>
    </row>
    <row r="2733" spans="1:7" x14ac:dyDescent="0.35">
      <c r="A2733">
        <v>30000</v>
      </c>
      <c r="B2733" t="s">
        <v>8409</v>
      </c>
      <c r="C2733">
        <v>31291</v>
      </c>
      <c r="D2733" t="s">
        <v>8409</v>
      </c>
      <c r="E2733" t="s">
        <v>8219</v>
      </c>
      <c r="F2733" t="s">
        <v>8319</v>
      </c>
      <c r="G2733" t="s">
        <v>8349</v>
      </c>
    </row>
    <row r="2734" spans="1:7" x14ac:dyDescent="0.35">
      <c r="A2734">
        <v>12000</v>
      </c>
      <c r="B2734" t="s">
        <v>8405</v>
      </c>
      <c r="C2734">
        <v>14190</v>
      </c>
      <c r="D2734" t="s">
        <v>8405</v>
      </c>
      <c r="E2734" t="s">
        <v>8219</v>
      </c>
      <c r="F2734" t="s">
        <v>8319</v>
      </c>
      <c r="G2734" t="s">
        <v>8349</v>
      </c>
    </row>
    <row r="2735" spans="1:7" x14ac:dyDescent="0.35">
      <c r="A2735">
        <v>50000</v>
      </c>
      <c r="B2735" t="s">
        <v>8402</v>
      </c>
      <c r="C2735">
        <v>53769</v>
      </c>
      <c r="D2735" t="s">
        <v>8402</v>
      </c>
      <c r="E2735" t="s">
        <v>8219</v>
      </c>
      <c r="F2735" t="s">
        <v>8319</v>
      </c>
      <c r="G2735" t="s">
        <v>8349</v>
      </c>
    </row>
    <row r="2736" spans="1:7" x14ac:dyDescent="0.35">
      <c r="A2736">
        <v>1</v>
      </c>
      <c r="B2736" t="s">
        <v>8403</v>
      </c>
      <c r="C2736">
        <v>22603</v>
      </c>
      <c r="D2736" t="s">
        <v>8407</v>
      </c>
      <c r="E2736" t="s">
        <v>8219</v>
      </c>
      <c r="F2736" t="s">
        <v>8319</v>
      </c>
      <c r="G2736" t="s">
        <v>8349</v>
      </c>
    </row>
    <row r="2737" spans="1:7" x14ac:dyDescent="0.35">
      <c r="A2737">
        <v>750</v>
      </c>
      <c r="B2737" t="s">
        <v>8403</v>
      </c>
      <c r="C2737">
        <v>7336.01</v>
      </c>
      <c r="D2737" t="s">
        <v>8404</v>
      </c>
      <c r="E2737" t="s">
        <v>8219</v>
      </c>
      <c r="F2737" t="s">
        <v>8319</v>
      </c>
      <c r="G2737" t="s">
        <v>8349</v>
      </c>
    </row>
    <row r="2738" spans="1:7" x14ac:dyDescent="0.35">
      <c r="A2738">
        <v>8000</v>
      </c>
      <c r="B2738" t="s">
        <v>8404</v>
      </c>
      <c r="C2738">
        <v>9832</v>
      </c>
      <c r="D2738" t="s">
        <v>8404</v>
      </c>
      <c r="E2738" t="s">
        <v>8219</v>
      </c>
      <c r="F2738" t="s">
        <v>8319</v>
      </c>
      <c r="G2738" t="s">
        <v>8349</v>
      </c>
    </row>
    <row r="2739" spans="1:7" x14ac:dyDescent="0.35">
      <c r="A2739">
        <v>30000</v>
      </c>
      <c r="B2739" t="s">
        <v>8409</v>
      </c>
      <c r="C2739">
        <v>73818.240000000005</v>
      </c>
      <c r="D2739" t="s">
        <v>8402</v>
      </c>
      <c r="E2739" t="s">
        <v>8219</v>
      </c>
      <c r="F2739" t="s">
        <v>8319</v>
      </c>
      <c r="G2739" t="s">
        <v>8349</v>
      </c>
    </row>
    <row r="2740" spans="1:7" x14ac:dyDescent="0.35">
      <c r="A2740">
        <v>5000</v>
      </c>
      <c r="B2740" t="s">
        <v>8404</v>
      </c>
      <c r="C2740">
        <v>7397</v>
      </c>
      <c r="D2740" t="s">
        <v>8404</v>
      </c>
      <c r="E2740" t="s">
        <v>8219</v>
      </c>
      <c r="F2740" t="s">
        <v>8319</v>
      </c>
      <c r="G2740" t="s">
        <v>8349</v>
      </c>
    </row>
    <row r="2741" spans="1:7" x14ac:dyDescent="0.35">
      <c r="A2741">
        <v>1100</v>
      </c>
      <c r="B2741" t="s">
        <v>8412</v>
      </c>
      <c r="C2741">
        <v>4225</v>
      </c>
      <c r="D2741" t="s">
        <v>8412</v>
      </c>
      <c r="E2741" t="s">
        <v>8219</v>
      </c>
      <c r="F2741" t="s">
        <v>8319</v>
      </c>
      <c r="G2741" t="s">
        <v>8349</v>
      </c>
    </row>
    <row r="2742" spans="1:7" x14ac:dyDescent="0.35">
      <c r="A2742">
        <v>300</v>
      </c>
      <c r="B2742" t="s">
        <v>8403</v>
      </c>
      <c r="C2742">
        <v>310</v>
      </c>
      <c r="D2742" t="s">
        <v>8403</v>
      </c>
      <c r="E2742" t="s">
        <v>8219</v>
      </c>
      <c r="F2742" t="s">
        <v>8319</v>
      </c>
      <c r="G2742" t="s">
        <v>8349</v>
      </c>
    </row>
    <row r="2743" spans="1:7" x14ac:dyDescent="0.35">
      <c r="A2743">
        <v>8000</v>
      </c>
      <c r="B2743" t="s">
        <v>8404</v>
      </c>
      <c r="C2743">
        <v>35</v>
      </c>
      <c r="D2743" t="s">
        <v>8403</v>
      </c>
      <c r="E2743" t="s">
        <v>8221</v>
      </c>
      <c r="F2743" t="s">
        <v>8322</v>
      </c>
      <c r="G2743" t="s">
        <v>8358</v>
      </c>
    </row>
    <row r="2744" spans="1:7" x14ac:dyDescent="0.35">
      <c r="A2744">
        <v>2500</v>
      </c>
      <c r="B2744" t="s">
        <v>8412</v>
      </c>
      <c r="C2744">
        <v>731</v>
      </c>
      <c r="D2744" t="s">
        <v>8403</v>
      </c>
      <c r="E2744" t="s">
        <v>8221</v>
      </c>
      <c r="F2744" t="s">
        <v>8322</v>
      </c>
      <c r="G2744" t="s">
        <v>8358</v>
      </c>
    </row>
    <row r="2745" spans="1:7" x14ac:dyDescent="0.35">
      <c r="A2745">
        <v>5999</v>
      </c>
      <c r="B2745" t="s">
        <v>8404</v>
      </c>
      <c r="C2745">
        <v>0</v>
      </c>
      <c r="D2745" t="s">
        <v>8403</v>
      </c>
      <c r="E2745" t="s">
        <v>8221</v>
      </c>
      <c r="F2745" t="s">
        <v>8322</v>
      </c>
      <c r="G2745" t="s">
        <v>8358</v>
      </c>
    </row>
    <row r="2746" spans="1:7" x14ac:dyDescent="0.35">
      <c r="A2746">
        <v>16000</v>
      </c>
      <c r="B2746" t="s">
        <v>8406</v>
      </c>
      <c r="C2746">
        <v>835</v>
      </c>
      <c r="D2746" t="s">
        <v>8403</v>
      </c>
      <c r="E2746" t="s">
        <v>8221</v>
      </c>
      <c r="F2746" t="s">
        <v>8322</v>
      </c>
      <c r="G2746" t="s">
        <v>8358</v>
      </c>
    </row>
    <row r="2747" spans="1:7" x14ac:dyDescent="0.35">
      <c r="A2747">
        <v>8000</v>
      </c>
      <c r="B2747" t="s">
        <v>8404</v>
      </c>
      <c r="C2747">
        <v>1751</v>
      </c>
      <c r="D2747" t="s">
        <v>8412</v>
      </c>
      <c r="E2747" t="s">
        <v>8221</v>
      </c>
      <c r="F2747" t="s">
        <v>8322</v>
      </c>
      <c r="G2747" t="s">
        <v>8358</v>
      </c>
    </row>
    <row r="2748" spans="1:7" x14ac:dyDescent="0.35">
      <c r="A2748">
        <v>3000</v>
      </c>
      <c r="B2748" t="s">
        <v>8412</v>
      </c>
      <c r="C2748">
        <v>801</v>
      </c>
      <c r="D2748" t="s">
        <v>8403</v>
      </c>
      <c r="E2748" t="s">
        <v>8221</v>
      </c>
      <c r="F2748" t="s">
        <v>8322</v>
      </c>
      <c r="G2748" t="s">
        <v>8358</v>
      </c>
    </row>
    <row r="2749" spans="1:7" x14ac:dyDescent="0.35">
      <c r="A2749">
        <v>500</v>
      </c>
      <c r="B2749" t="s">
        <v>8403</v>
      </c>
      <c r="C2749">
        <v>140</v>
      </c>
      <c r="D2749" t="s">
        <v>8403</v>
      </c>
      <c r="E2749" t="s">
        <v>8221</v>
      </c>
      <c r="F2749" t="s">
        <v>8322</v>
      </c>
      <c r="G2749" t="s">
        <v>8358</v>
      </c>
    </row>
    <row r="2750" spans="1:7" x14ac:dyDescent="0.35">
      <c r="A2750">
        <v>5000</v>
      </c>
      <c r="B2750" t="s">
        <v>8404</v>
      </c>
      <c r="C2750">
        <v>53</v>
      </c>
      <c r="D2750" t="s">
        <v>8403</v>
      </c>
      <c r="E2750" t="s">
        <v>8221</v>
      </c>
      <c r="F2750" t="s">
        <v>8322</v>
      </c>
      <c r="G2750" t="s">
        <v>8358</v>
      </c>
    </row>
    <row r="2751" spans="1:7" x14ac:dyDescent="0.35">
      <c r="A2751">
        <v>10000</v>
      </c>
      <c r="B2751" t="s">
        <v>8405</v>
      </c>
      <c r="C2751">
        <v>110</v>
      </c>
      <c r="D2751" t="s">
        <v>8403</v>
      </c>
      <c r="E2751" t="s">
        <v>8221</v>
      </c>
      <c r="F2751" t="s">
        <v>8322</v>
      </c>
      <c r="G2751" t="s">
        <v>8358</v>
      </c>
    </row>
    <row r="2752" spans="1:7" x14ac:dyDescent="0.35">
      <c r="A2752">
        <v>1999</v>
      </c>
      <c r="B2752" t="s">
        <v>8412</v>
      </c>
      <c r="C2752">
        <v>0</v>
      </c>
      <c r="D2752" t="s">
        <v>8403</v>
      </c>
      <c r="E2752" t="s">
        <v>8221</v>
      </c>
      <c r="F2752" t="s">
        <v>8322</v>
      </c>
      <c r="G2752" t="s">
        <v>8358</v>
      </c>
    </row>
    <row r="2753" spans="1:7" x14ac:dyDescent="0.35">
      <c r="A2753">
        <v>3274</v>
      </c>
      <c r="B2753" t="s">
        <v>8412</v>
      </c>
      <c r="C2753">
        <v>0</v>
      </c>
      <c r="D2753" t="s">
        <v>8403</v>
      </c>
      <c r="E2753" t="s">
        <v>8221</v>
      </c>
      <c r="F2753" t="s">
        <v>8322</v>
      </c>
      <c r="G2753" t="s">
        <v>8358</v>
      </c>
    </row>
    <row r="2754" spans="1:7" x14ac:dyDescent="0.35">
      <c r="A2754">
        <v>4800</v>
      </c>
      <c r="B2754" t="s">
        <v>8412</v>
      </c>
      <c r="C2754">
        <v>550</v>
      </c>
      <c r="D2754" t="s">
        <v>8403</v>
      </c>
      <c r="E2754" t="s">
        <v>8221</v>
      </c>
      <c r="F2754" t="s">
        <v>8322</v>
      </c>
      <c r="G2754" t="s">
        <v>8358</v>
      </c>
    </row>
    <row r="2755" spans="1:7" x14ac:dyDescent="0.35">
      <c r="A2755">
        <v>2000</v>
      </c>
      <c r="B2755" t="s">
        <v>8412</v>
      </c>
      <c r="C2755">
        <v>380</v>
      </c>
      <c r="D2755" t="s">
        <v>8403</v>
      </c>
      <c r="E2755" t="s">
        <v>8221</v>
      </c>
      <c r="F2755" t="s">
        <v>8322</v>
      </c>
      <c r="G2755" t="s">
        <v>8358</v>
      </c>
    </row>
    <row r="2756" spans="1:7" x14ac:dyDescent="0.35">
      <c r="A2756">
        <v>10000</v>
      </c>
      <c r="B2756" t="s">
        <v>8405</v>
      </c>
      <c r="C2756">
        <v>0</v>
      </c>
      <c r="D2756" t="s">
        <v>8403</v>
      </c>
      <c r="E2756" t="s">
        <v>8221</v>
      </c>
      <c r="F2756" t="s">
        <v>8322</v>
      </c>
      <c r="G2756" t="s">
        <v>8358</v>
      </c>
    </row>
    <row r="2757" spans="1:7" x14ac:dyDescent="0.35">
      <c r="A2757">
        <v>500</v>
      </c>
      <c r="B2757" t="s">
        <v>8403</v>
      </c>
      <c r="C2757">
        <v>260</v>
      </c>
      <c r="D2757" t="s">
        <v>8403</v>
      </c>
      <c r="E2757" t="s">
        <v>8221</v>
      </c>
      <c r="F2757" t="s">
        <v>8322</v>
      </c>
      <c r="G2757" t="s">
        <v>8358</v>
      </c>
    </row>
    <row r="2758" spans="1:7" x14ac:dyDescent="0.35">
      <c r="A2758">
        <v>10000</v>
      </c>
      <c r="B2758" t="s">
        <v>8405</v>
      </c>
      <c r="C2758">
        <v>1048</v>
      </c>
      <c r="D2758" t="s">
        <v>8412</v>
      </c>
      <c r="E2758" t="s">
        <v>8221</v>
      </c>
      <c r="F2758" t="s">
        <v>8322</v>
      </c>
      <c r="G2758" t="s">
        <v>8358</v>
      </c>
    </row>
    <row r="2759" spans="1:7" x14ac:dyDescent="0.35">
      <c r="A2759">
        <v>1500</v>
      </c>
      <c r="B2759" t="s">
        <v>8412</v>
      </c>
      <c r="C2759">
        <v>10</v>
      </c>
      <c r="D2759" t="s">
        <v>8403</v>
      </c>
      <c r="E2759" t="s">
        <v>8221</v>
      </c>
      <c r="F2759" t="s">
        <v>8322</v>
      </c>
      <c r="G2759" t="s">
        <v>8358</v>
      </c>
    </row>
    <row r="2760" spans="1:7" x14ac:dyDescent="0.35">
      <c r="A2760">
        <v>2000</v>
      </c>
      <c r="B2760" t="s">
        <v>8412</v>
      </c>
      <c r="C2760">
        <v>234</v>
      </c>
      <c r="D2760" t="s">
        <v>8403</v>
      </c>
      <c r="E2760" t="s">
        <v>8221</v>
      </c>
      <c r="F2760" t="s">
        <v>8322</v>
      </c>
      <c r="G2760" t="s">
        <v>8358</v>
      </c>
    </row>
    <row r="2761" spans="1:7" x14ac:dyDescent="0.35">
      <c r="A2761">
        <v>1000</v>
      </c>
      <c r="B2761" t="s">
        <v>8412</v>
      </c>
      <c r="C2761">
        <v>105</v>
      </c>
      <c r="D2761" t="s">
        <v>8403</v>
      </c>
      <c r="E2761" t="s">
        <v>8221</v>
      </c>
      <c r="F2761" t="s">
        <v>8322</v>
      </c>
      <c r="G2761" t="s">
        <v>8358</v>
      </c>
    </row>
    <row r="2762" spans="1:7" x14ac:dyDescent="0.35">
      <c r="A2762">
        <v>5000</v>
      </c>
      <c r="B2762" t="s">
        <v>8404</v>
      </c>
      <c r="C2762">
        <v>0</v>
      </c>
      <c r="D2762" t="s">
        <v>8403</v>
      </c>
      <c r="E2762" t="s">
        <v>8221</v>
      </c>
      <c r="F2762" t="s">
        <v>8322</v>
      </c>
      <c r="G2762" t="s">
        <v>8358</v>
      </c>
    </row>
    <row r="2763" spans="1:7" x14ac:dyDescent="0.35">
      <c r="A2763">
        <v>5000</v>
      </c>
      <c r="B2763" t="s">
        <v>8404</v>
      </c>
      <c r="C2763">
        <v>36</v>
      </c>
      <c r="D2763" t="s">
        <v>8403</v>
      </c>
      <c r="E2763" t="s">
        <v>8221</v>
      </c>
      <c r="F2763" t="s">
        <v>8322</v>
      </c>
      <c r="G2763" t="s">
        <v>8358</v>
      </c>
    </row>
    <row r="2764" spans="1:7" x14ac:dyDescent="0.35">
      <c r="A2764">
        <v>3250</v>
      </c>
      <c r="B2764" t="s">
        <v>8412</v>
      </c>
      <c r="C2764">
        <v>25</v>
      </c>
      <c r="D2764" t="s">
        <v>8403</v>
      </c>
      <c r="E2764" t="s">
        <v>8221</v>
      </c>
      <c r="F2764" t="s">
        <v>8322</v>
      </c>
      <c r="G2764" t="s">
        <v>8358</v>
      </c>
    </row>
    <row r="2765" spans="1:7" x14ac:dyDescent="0.35">
      <c r="A2765">
        <v>39400</v>
      </c>
      <c r="B2765" t="s">
        <v>8410</v>
      </c>
      <c r="C2765">
        <v>90</v>
      </c>
      <c r="D2765" t="s">
        <v>8403</v>
      </c>
      <c r="E2765" t="s">
        <v>8221</v>
      </c>
      <c r="F2765" t="s">
        <v>8322</v>
      </c>
      <c r="G2765" t="s">
        <v>8358</v>
      </c>
    </row>
    <row r="2766" spans="1:7" x14ac:dyDescent="0.35">
      <c r="A2766">
        <v>4000</v>
      </c>
      <c r="B2766" t="s">
        <v>8412</v>
      </c>
      <c r="C2766">
        <v>45</v>
      </c>
      <c r="D2766" t="s">
        <v>8403</v>
      </c>
      <c r="E2766" t="s">
        <v>8221</v>
      </c>
      <c r="F2766" t="s">
        <v>8322</v>
      </c>
      <c r="G2766" t="s">
        <v>8358</v>
      </c>
    </row>
    <row r="2767" spans="1:7" x14ac:dyDescent="0.35">
      <c r="A2767">
        <v>4000</v>
      </c>
      <c r="B2767" t="s">
        <v>8412</v>
      </c>
      <c r="C2767">
        <v>0</v>
      </c>
      <c r="D2767" t="s">
        <v>8403</v>
      </c>
      <c r="E2767" t="s">
        <v>8221</v>
      </c>
      <c r="F2767" t="s">
        <v>8322</v>
      </c>
      <c r="G2767" t="s">
        <v>8358</v>
      </c>
    </row>
    <row r="2768" spans="1:7" x14ac:dyDescent="0.35">
      <c r="A2768">
        <v>5000</v>
      </c>
      <c r="B2768" t="s">
        <v>8404</v>
      </c>
      <c r="C2768">
        <v>100</v>
      </c>
      <c r="D2768" t="s">
        <v>8403</v>
      </c>
      <c r="E2768" t="s">
        <v>8221</v>
      </c>
      <c r="F2768" t="s">
        <v>8322</v>
      </c>
      <c r="G2768" t="s">
        <v>8358</v>
      </c>
    </row>
    <row r="2769" spans="1:7" x14ac:dyDescent="0.35">
      <c r="A2769">
        <v>4000</v>
      </c>
      <c r="B2769" t="s">
        <v>8412</v>
      </c>
      <c r="C2769">
        <v>34</v>
      </c>
      <c r="D2769" t="s">
        <v>8403</v>
      </c>
      <c r="E2769" t="s">
        <v>8221</v>
      </c>
      <c r="F2769" t="s">
        <v>8322</v>
      </c>
      <c r="G2769" t="s">
        <v>8358</v>
      </c>
    </row>
    <row r="2770" spans="1:7" x14ac:dyDescent="0.35">
      <c r="A2770">
        <v>7000</v>
      </c>
      <c r="B2770" t="s">
        <v>8404</v>
      </c>
      <c r="C2770">
        <v>1002</v>
      </c>
      <c r="D2770" t="s">
        <v>8412</v>
      </c>
      <c r="E2770" t="s">
        <v>8221</v>
      </c>
      <c r="F2770" t="s">
        <v>8322</v>
      </c>
      <c r="G2770" t="s">
        <v>8358</v>
      </c>
    </row>
    <row r="2771" spans="1:7" x14ac:dyDescent="0.35">
      <c r="A2771">
        <v>800</v>
      </c>
      <c r="B2771" t="s">
        <v>8403</v>
      </c>
      <c r="C2771">
        <v>2</v>
      </c>
      <c r="D2771" t="s">
        <v>8403</v>
      </c>
      <c r="E2771" t="s">
        <v>8221</v>
      </c>
      <c r="F2771" t="s">
        <v>8322</v>
      </c>
      <c r="G2771" t="s">
        <v>8358</v>
      </c>
    </row>
    <row r="2772" spans="1:7" x14ac:dyDescent="0.35">
      <c r="A2772">
        <v>20000</v>
      </c>
      <c r="B2772" t="s">
        <v>8407</v>
      </c>
      <c r="C2772">
        <v>2082.25</v>
      </c>
      <c r="D2772" t="s">
        <v>8412</v>
      </c>
      <c r="E2772" t="s">
        <v>8221</v>
      </c>
      <c r="F2772" t="s">
        <v>8322</v>
      </c>
      <c r="G2772" t="s">
        <v>8358</v>
      </c>
    </row>
    <row r="2773" spans="1:7" x14ac:dyDescent="0.35">
      <c r="A2773">
        <v>19980</v>
      </c>
      <c r="B2773" t="s">
        <v>8406</v>
      </c>
      <c r="C2773">
        <v>0</v>
      </c>
      <c r="D2773" t="s">
        <v>8403</v>
      </c>
      <c r="E2773" t="s">
        <v>8221</v>
      </c>
      <c r="F2773" t="s">
        <v>8322</v>
      </c>
      <c r="G2773" t="s">
        <v>8358</v>
      </c>
    </row>
    <row r="2774" spans="1:7" x14ac:dyDescent="0.35">
      <c r="A2774">
        <v>8000</v>
      </c>
      <c r="B2774" t="s">
        <v>8404</v>
      </c>
      <c r="C2774">
        <v>0</v>
      </c>
      <c r="D2774" t="s">
        <v>8403</v>
      </c>
      <c r="E2774" t="s">
        <v>8221</v>
      </c>
      <c r="F2774" t="s">
        <v>8322</v>
      </c>
      <c r="G2774" t="s">
        <v>8358</v>
      </c>
    </row>
    <row r="2775" spans="1:7" x14ac:dyDescent="0.35">
      <c r="A2775">
        <v>530</v>
      </c>
      <c r="B2775" t="s">
        <v>8403</v>
      </c>
      <c r="C2775">
        <v>1</v>
      </c>
      <c r="D2775" t="s">
        <v>8403</v>
      </c>
      <c r="E2775" t="s">
        <v>8221</v>
      </c>
      <c r="F2775" t="s">
        <v>8322</v>
      </c>
      <c r="G2775" t="s">
        <v>8358</v>
      </c>
    </row>
    <row r="2776" spans="1:7" x14ac:dyDescent="0.35">
      <c r="A2776">
        <v>4000</v>
      </c>
      <c r="B2776" t="s">
        <v>8412</v>
      </c>
      <c r="C2776">
        <v>570</v>
      </c>
      <c r="D2776" t="s">
        <v>8403</v>
      </c>
      <c r="E2776" t="s">
        <v>8221</v>
      </c>
      <c r="F2776" t="s">
        <v>8322</v>
      </c>
      <c r="G2776" t="s">
        <v>8358</v>
      </c>
    </row>
    <row r="2777" spans="1:7" x14ac:dyDescent="0.35">
      <c r="A2777">
        <v>5000</v>
      </c>
      <c r="B2777" t="s">
        <v>8404</v>
      </c>
      <c r="C2777">
        <v>150</v>
      </c>
      <c r="D2777" t="s">
        <v>8403</v>
      </c>
      <c r="E2777" t="s">
        <v>8221</v>
      </c>
      <c r="F2777" t="s">
        <v>8322</v>
      </c>
      <c r="G2777" t="s">
        <v>8358</v>
      </c>
    </row>
    <row r="2778" spans="1:7" x14ac:dyDescent="0.35">
      <c r="A2778">
        <v>21000</v>
      </c>
      <c r="B2778" t="s">
        <v>8407</v>
      </c>
      <c r="C2778">
        <v>1655</v>
      </c>
      <c r="D2778" t="s">
        <v>8412</v>
      </c>
      <c r="E2778" t="s">
        <v>8221</v>
      </c>
      <c r="F2778" t="s">
        <v>8322</v>
      </c>
      <c r="G2778" t="s">
        <v>8358</v>
      </c>
    </row>
    <row r="2779" spans="1:7" x14ac:dyDescent="0.35">
      <c r="A2779">
        <v>3000</v>
      </c>
      <c r="B2779" t="s">
        <v>8412</v>
      </c>
      <c r="C2779">
        <v>10</v>
      </c>
      <c r="D2779" t="s">
        <v>8403</v>
      </c>
      <c r="E2779" t="s">
        <v>8221</v>
      </c>
      <c r="F2779" t="s">
        <v>8322</v>
      </c>
      <c r="G2779" t="s">
        <v>8358</v>
      </c>
    </row>
    <row r="2780" spans="1:7" x14ac:dyDescent="0.35">
      <c r="A2780">
        <v>5500</v>
      </c>
      <c r="B2780" t="s">
        <v>8404</v>
      </c>
      <c r="C2780">
        <v>1405</v>
      </c>
      <c r="D2780" t="s">
        <v>8412</v>
      </c>
      <c r="E2780" t="s">
        <v>8221</v>
      </c>
      <c r="F2780" t="s">
        <v>8322</v>
      </c>
      <c r="G2780" t="s">
        <v>8358</v>
      </c>
    </row>
    <row r="2781" spans="1:7" x14ac:dyDescent="0.35">
      <c r="A2781">
        <v>2500</v>
      </c>
      <c r="B2781" t="s">
        <v>8412</v>
      </c>
      <c r="C2781">
        <v>53</v>
      </c>
      <c r="D2781" t="s">
        <v>8403</v>
      </c>
      <c r="E2781" t="s">
        <v>8221</v>
      </c>
      <c r="F2781" t="s">
        <v>8322</v>
      </c>
      <c r="G2781" t="s">
        <v>8358</v>
      </c>
    </row>
    <row r="2782" spans="1:7" x14ac:dyDescent="0.35">
      <c r="A2782">
        <v>100000</v>
      </c>
      <c r="B2782" t="s">
        <v>8402</v>
      </c>
      <c r="C2782">
        <v>0</v>
      </c>
      <c r="D2782" t="s">
        <v>8403</v>
      </c>
      <c r="E2782" t="s">
        <v>8221</v>
      </c>
      <c r="F2782" t="s">
        <v>8322</v>
      </c>
      <c r="G2782" t="s">
        <v>8358</v>
      </c>
    </row>
    <row r="2783" spans="1:7" x14ac:dyDescent="0.35">
      <c r="A2783">
        <v>1250</v>
      </c>
      <c r="B2783" t="s">
        <v>8412</v>
      </c>
      <c r="C2783">
        <v>1316</v>
      </c>
      <c r="D2783" t="s">
        <v>8412</v>
      </c>
      <c r="E2783" t="s">
        <v>8219</v>
      </c>
      <c r="F2783" t="s">
        <v>8317</v>
      </c>
      <c r="G2783" t="s">
        <v>8318</v>
      </c>
    </row>
    <row r="2784" spans="1:7" x14ac:dyDescent="0.35">
      <c r="A2784">
        <v>1000</v>
      </c>
      <c r="B2784" t="s">
        <v>8412</v>
      </c>
      <c r="C2784">
        <v>1200</v>
      </c>
      <c r="D2784" t="s">
        <v>8412</v>
      </c>
      <c r="E2784" t="s">
        <v>8219</v>
      </c>
      <c r="F2784" t="s">
        <v>8317</v>
      </c>
      <c r="G2784" t="s">
        <v>8318</v>
      </c>
    </row>
    <row r="2785" spans="1:7" x14ac:dyDescent="0.35">
      <c r="A2785">
        <v>1000</v>
      </c>
      <c r="B2785" t="s">
        <v>8412</v>
      </c>
      <c r="C2785">
        <v>1145</v>
      </c>
      <c r="D2785" t="s">
        <v>8412</v>
      </c>
      <c r="E2785" t="s">
        <v>8219</v>
      </c>
      <c r="F2785" t="s">
        <v>8317</v>
      </c>
      <c r="G2785" t="s">
        <v>8318</v>
      </c>
    </row>
    <row r="2786" spans="1:7" x14ac:dyDescent="0.35">
      <c r="A2786">
        <v>6000</v>
      </c>
      <c r="B2786" t="s">
        <v>8404</v>
      </c>
      <c r="C2786">
        <v>7140</v>
      </c>
      <c r="D2786" t="s">
        <v>8404</v>
      </c>
      <c r="E2786" t="s">
        <v>8219</v>
      </c>
      <c r="F2786" t="s">
        <v>8317</v>
      </c>
      <c r="G2786" t="s">
        <v>8318</v>
      </c>
    </row>
    <row r="2787" spans="1:7" x14ac:dyDescent="0.35">
      <c r="A2787">
        <v>5000</v>
      </c>
      <c r="B2787" t="s">
        <v>8404</v>
      </c>
      <c r="C2787">
        <v>5234</v>
      </c>
      <c r="D2787" t="s">
        <v>8404</v>
      </c>
      <c r="E2787" t="s">
        <v>8219</v>
      </c>
      <c r="F2787" t="s">
        <v>8317</v>
      </c>
      <c r="G2787" t="s">
        <v>8318</v>
      </c>
    </row>
    <row r="2788" spans="1:7" x14ac:dyDescent="0.35">
      <c r="A2788">
        <v>2500</v>
      </c>
      <c r="B2788" t="s">
        <v>8412</v>
      </c>
      <c r="C2788">
        <v>2946</v>
      </c>
      <c r="D2788" t="s">
        <v>8412</v>
      </c>
      <c r="E2788" t="s">
        <v>8219</v>
      </c>
      <c r="F2788" t="s">
        <v>8317</v>
      </c>
      <c r="G2788" t="s">
        <v>8318</v>
      </c>
    </row>
    <row r="2789" spans="1:7" x14ac:dyDescent="0.35">
      <c r="A2789">
        <v>1000</v>
      </c>
      <c r="B2789" t="s">
        <v>8412</v>
      </c>
      <c r="C2789">
        <v>1197</v>
      </c>
      <c r="D2789" t="s">
        <v>8412</v>
      </c>
      <c r="E2789" t="s">
        <v>8219</v>
      </c>
      <c r="F2789" t="s">
        <v>8317</v>
      </c>
      <c r="G2789" t="s">
        <v>8318</v>
      </c>
    </row>
    <row r="2790" spans="1:7" x14ac:dyDescent="0.35">
      <c r="A2790">
        <v>2000</v>
      </c>
      <c r="B2790" t="s">
        <v>8412</v>
      </c>
      <c r="C2790">
        <v>2050</v>
      </c>
      <c r="D2790" t="s">
        <v>8412</v>
      </c>
      <c r="E2790" t="s">
        <v>8219</v>
      </c>
      <c r="F2790" t="s">
        <v>8317</v>
      </c>
      <c r="G2790" t="s">
        <v>8318</v>
      </c>
    </row>
    <row r="2791" spans="1:7" x14ac:dyDescent="0.35">
      <c r="A2791">
        <v>3000</v>
      </c>
      <c r="B2791" t="s">
        <v>8412</v>
      </c>
      <c r="C2791">
        <v>3035</v>
      </c>
      <c r="D2791" t="s">
        <v>8412</v>
      </c>
      <c r="E2791" t="s">
        <v>8219</v>
      </c>
      <c r="F2791" t="s">
        <v>8317</v>
      </c>
      <c r="G2791" t="s">
        <v>8318</v>
      </c>
    </row>
    <row r="2792" spans="1:7" x14ac:dyDescent="0.35">
      <c r="A2792">
        <v>3000</v>
      </c>
      <c r="B2792" t="s">
        <v>8412</v>
      </c>
      <c r="C2792">
        <v>3160</v>
      </c>
      <c r="D2792" t="s">
        <v>8412</v>
      </c>
      <c r="E2792" t="s">
        <v>8219</v>
      </c>
      <c r="F2792" t="s">
        <v>8317</v>
      </c>
      <c r="G2792" t="s">
        <v>8318</v>
      </c>
    </row>
    <row r="2793" spans="1:7" x14ac:dyDescent="0.35">
      <c r="A2793">
        <v>2000</v>
      </c>
      <c r="B2793" t="s">
        <v>8412</v>
      </c>
      <c r="C2793">
        <v>2050</v>
      </c>
      <c r="D2793" t="s">
        <v>8412</v>
      </c>
      <c r="E2793" t="s">
        <v>8219</v>
      </c>
      <c r="F2793" t="s">
        <v>8317</v>
      </c>
      <c r="G2793" t="s">
        <v>8318</v>
      </c>
    </row>
    <row r="2794" spans="1:7" x14ac:dyDescent="0.35">
      <c r="A2794">
        <v>2000</v>
      </c>
      <c r="B2794" t="s">
        <v>8412</v>
      </c>
      <c r="C2794">
        <v>2152</v>
      </c>
      <c r="D2794" t="s">
        <v>8412</v>
      </c>
      <c r="E2794" t="s">
        <v>8219</v>
      </c>
      <c r="F2794" t="s">
        <v>8317</v>
      </c>
      <c r="G2794" t="s">
        <v>8318</v>
      </c>
    </row>
    <row r="2795" spans="1:7" x14ac:dyDescent="0.35">
      <c r="A2795">
        <v>10000</v>
      </c>
      <c r="B2795" t="s">
        <v>8405</v>
      </c>
      <c r="C2795">
        <v>11056.75</v>
      </c>
      <c r="D2795" t="s">
        <v>8405</v>
      </c>
      <c r="E2795" t="s">
        <v>8219</v>
      </c>
      <c r="F2795" t="s">
        <v>8317</v>
      </c>
      <c r="G2795" t="s">
        <v>8318</v>
      </c>
    </row>
    <row r="2796" spans="1:7" x14ac:dyDescent="0.35">
      <c r="A2796">
        <v>50</v>
      </c>
      <c r="B2796" t="s">
        <v>8403</v>
      </c>
      <c r="C2796">
        <v>75</v>
      </c>
      <c r="D2796" t="s">
        <v>8403</v>
      </c>
      <c r="E2796" t="s">
        <v>8219</v>
      </c>
      <c r="F2796" t="s">
        <v>8317</v>
      </c>
      <c r="G2796" t="s">
        <v>8318</v>
      </c>
    </row>
    <row r="2797" spans="1:7" x14ac:dyDescent="0.35">
      <c r="A2797">
        <v>700</v>
      </c>
      <c r="B2797" t="s">
        <v>8403</v>
      </c>
      <c r="C2797">
        <v>730</v>
      </c>
      <c r="D2797" t="s">
        <v>8403</v>
      </c>
      <c r="E2797" t="s">
        <v>8219</v>
      </c>
      <c r="F2797" t="s">
        <v>8317</v>
      </c>
      <c r="G2797" t="s">
        <v>8318</v>
      </c>
    </row>
    <row r="2798" spans="1:7" x14ac:dyDescent="0.35">
      <c r="A2798">
        <v>800</v>
      </c>
      <c r="B2798" t="s">
        <v>8403</v>
      </c>
      <c r="C2798">
        <v>924</v>
      </c>
      <c r="D2798" t="s">
        <v>8403</v>
      </c>
      <c r="E2798" t="s">
        <v>8219</v>
      </c>
      <c r="F2798" t="s">
        <v>8317</v>
      </c>
      <c r="G2798" t="s">
        <v>8318</v>
      </c>
    </row>
    <row r="2799" spans="1:7" x14ac:dyDescent="0.35">
      <c r="A2799">
        <v>8000</v>
      </c>
      <c r="B2799" t="s">
        <v>8404</v>
      </c>
      <c r="C2799">
        <v>8211.61</v>
      </c>
      <c r="D2799" t="s">
        <v>8404</v>
      </c>
      <c r="E2799" t="s">
        <v>8219</v>
      </c>
      <c r="F2799" t="s">
        <v>8317</v>
      </c>
      <c r="G2799" t="s">
        <v>8318</v>
      </c>
    </row>
    <row r="2800" spans="1:7" x14ac:dyDescent="0.35">
      <c r="A2800">
        <v>5000</v>
      </c>
      <c r="B2800" t="s">
        <v>8404</v>
      </c>
      <c r="C2800">
        <v>5070</v>
      </c>
      <c r="D2800" t="s">
        <v>8404</v>
      </c>
      <c r="E2800" t="s">
        <v>8219</v>
      </c>
      <c r="F2800" t="s">
        <v>8317</v>
      </c>
      <c r="G2800" t="s">
        <v>8318</v>
      </c>
    </row>
    <row r="2801" spans="1:7" x14ac:dyDescent="0.35">
      <c r="A2801">
        <v>5000</v>
      </c>
      <c r="B2801" t="s">
        <v>8404</v>
      </c>
      <c r="C2801">
        <v>5831.74</v>
      </c>
      <c r="D2801" t="s">
        <v>8404</v>
      </c>
      <c r="E2801" t="s">
        <v>8219</v>
      </c>
      <c r="F2801" t="s">
        <v>8317</v>
      </c>
      <c r="G2801" t="s">
        <v>8318</v>
      </c>
    </row>
    <row r="2802" spans="1:7" x14ac:dyDescent="0.35">
      <c r="A2802">
        <v>1000</v>
      </c>
      <c r="B2802" t="s">
        <v>8412</v>
      </c>
      <c r="C2802">
        <v>1330</v>
      </c>
      <c r="D2802" t="s">
        <v>8412</v>
      </c>
      <c r="E2802" t="s">
        <v>8219</v>
      </c>
      <c r="F2802" t="s">
        <v>8317</v>
      </c>
      <c r="G2802" t="s">
        <v>8318</v>
      </c>
    </row>
    <row r="2803" spans="1:7" x14ac:dyDescent="0.35">
      <c r="A2803">
        <v>500</v>
      </c>
      <c r="B2803" t="s">
        <v>8403</v>
      </c>
      <c r="C2803">
        <v>666</v>
      </c>
      <c r="D2803" t="s">
        <v>8403</v>
      </c>
      <c r="E2803" t="s">
        <v>8219</v>
      </c>
      <c r="F2803" t="s">
        <v>8317</v>
      </c>
      <c r="G2803" t="s">
        <v>8318</v>
      </c>
    </row>
    <row r="2804" spans="1:7" x14ac:dyDescent="0.35">
      <c r="A2804">
        <v>3000</v>
      </c>
      <c r="B2804" t="s">
        <v>8412</v>
      </c>
      <c r="C2804">
        <v>3055</v>
      </c>
      <c r="D2804" t="s">
        <v>8412</v>
      </c>
      <c r="E2804" t="s">
        <v>8219</v>
      </c>
      <c r="F2804" t="s">
        <v>8317</v>
      </c>
      <c r="G2804" t="s">
        <v>8318</v>
      </c>
    </row>
    <row r="2805" spans="1:7" x14ac:dyDescent="0.35">
      <c r="A2805">
        <v>10000</v>
      </c>
      <c r="B2805" t="s">
        <v>8405</v>
      </c>
      <c r="C2805">
        <v>12795</v>
      </c>
      <c r="D2805" t="s">
        <v>8405</v>
      </c>
      <c r="E2805" t="s">
        <v>8219</v>
      </c>
      <c r="F2805" t="s">
        <v>8317</v>
      </c>
      <c r="G2805" t="s">
        <v>8318</v>
      </c>
    </row>
    <row r="2806" spans="1:7" x14ac:dyDescent="0.35">
      <c r="A2806">
        <v>1000</v>
      </c>
      <c r="B2806" t="s">
        <v>8412</v>
      </c>
      <c r="C2806">
        <v>1150</v>
      </c>
      <c r="D2806" t="s">
        <v>8412</v>
      </c>
      <c r="E2806" t="s">
        <v>8219</v>
      </c>
      <c r="F2806" t="s">
        <v>8317</v>
      </c>
      <c r="G2806" t="s">
        <v>8318</v>
      </c>
    </row>
    <row r="2807" spans="1:7" x14ac:dyDescent="0.35">
      <c r="A2807">
        <v>400</v>
      </c>
      <c r="B2807" t="s">
        <v>8403</v>
      </c>
      <c r="C2807">
        <v>440</v>
      </c>
      <c r="D2807" t="s">
        <v>8403</v>
      </c>
      <c r="E2807" t="s">
        <v>8219</v>
      </c>
      <c r="F2807" t="s">
        <v>8317</v>
      </c>
      <c r="G2807" t="s">
        <v>8318</v>
      </c>
    </row>
    <row r="2808" spans="1:7" x14ac:dyDescent="0.35">
      <c r="A2808">
        <v>3000</v>
      </c>
      <c r="B2808" t="s">
        <v>8412</v>
      </c>
      <c r="C2808">
        <v>3363</v>
      </c>
      <c r="D2808" t="s">
        <v>8412</v>
      </c>
      <c r="E2808" t="s">
        <v>8219</v>
      </c>
      <c r="F2808" t="s">
        <v>8317</v>
      </c>
      <c r="G2808" t="s">
        <v>8318</v>
      </c>
    </row>
    <row r="2809" spans="1:7" x14ac:dyDescent="0.35">
      <c r="A2809">
        <v>5000</v>
      </c>
      <c r="B2809" t="s">
        <v>8404</v>
      </c>
      <c r="C2809">
        <v>6300</v>
      </c>
      <c r="D2809" t="s">
        <v>8404</v>
      </c>
      <c r="E2809" t="s">
        <v>8219</v>
      </c>
      <c r="F2809" t="s">
        <v>8317</v>
      </c>
      <c r="G2809" t="s">
        <v>8318</v>
      </c>
    </row>
    <row r="2810" spans="1:7" x14ac:dyDescent="0.35">
      <c r="A2810">
        <v>4500</v>
      </c>
      <c r="B2810" t="s">
        <v>8412</v>
      </c>
      <c r="C2810">
        <v>4511</v>
      </c>
      <c r="D2810" t="s">
        <v>8412</v>
      </c>
      <c r="E2810" t="s">
        <v>8219</v>
      </c>
      <c r="F2810" t="s">
        <v>8317</v>
      </c>
      <c r="G2810" t="s">
        <v>8318</v>
      </c>
    </row>
    <row r="2811" spans="1:7" x14ac:dyDescent="0.35">
      <c r="A2811">
        <v>2500</v>
      </c>
      <c r="B2811" t="s">
        <v>8412</v>
      </c>
      <c r="C2811">
        <v>2560</v>
      </c>
      <c r="D2811" t="s">
        <v>8412</v>
      </c>
      <c r="E2811" t="s">
        <v>8219</v>
      </c>
      <c r="F2811" t="s">
        <v>8317</v>
      </c>
      <c r="G2811" t="s">
        <v>8318</v>
      </c>
    </row>
    <row r="2812" spans="1:7" x14ac:dyDescent="0.35">
      <c r="A2812">
        <v>2500</v>
      </c>
      <c r="B2812" t="s">
        <v>8412</v>
      </c>
      <c r="C2812">
        <v>2705</v>
      </c>
      <c r="D2812" t="s">
        <v>8412</v>
      </c>
      <c r="E2812" t="s">
        <v>8219</v>
      </c>
      <c r="F2812" t="s">
        <v>8317</v>
      </c>
      <c r="G2812" t="s">
        <v>8318</v>
      </c>
    </row>
    <row r="2813" spans="1:7" x14ac:dyDescent="0.35">
      <c r="A2813">
        <v>10000</v>
      </c>
      <c r="B2813" t="s">
        <v>8405</v>
      </c>
      <c r="C2813">
        <v>10027</v>
      </c>
      <c r="D2813" t="s">
        <v>8405</v>
      </c>
      <c r="E2813" t="s">
        <v>8219</v>
      </c>
      <c r="F2813" t="s">
        <v>8317</v>
      </c>
      <c r="G2813" t="s">
        <v>8318</v>
      </c>
    </row>
    <row r="2814" spans="1:7" x14ac:dyDescent="0.35">
      <c r="A2814">
        <v>5000</v>
      </c>
      <c r="B2814" t="s">
        <v>8404</v>
      </c>
      <c r="C2814">
        <v>5665</v>
      </c>
      <c r="D2814" t="s">
        <v>8404</v>
      </c>
      <c r="E2814" t="s">
        <v>8219</v>
      </c>
      <c r="F2814" t="s">
        <v>8317</v>
      </c>
      <c r="G2814" t="s">
        <v>8318</v>
      </c>
    </row>
    <row r="2815" spans="1:7" x14ac:dyDescent="0.35">
      <c r="A2815">
        <v>2800</v>
      </c>
      <c r="B2815" t="s">
        <v>8412</v>
      </c>
      <c r="C2815">
        <v>3572.12</v>
      </c>
      <c r="D2815" t="s">
        <v>8412</v>
      </c>
      <c r="E2815" t="s">
        <v>8219</v>
      </c>
      <c r="F2815" t="s">
        <v>8317</v>
      </c>
      <c r="G2815" t="s">
        <v>8318</v>
      </c>
    </row>
    <row r="2816" spans="1:7" x14ac:dyDescent="0.35">
      <c r="A2816">
        <v>1500</v>
      </c>
      <c r="B2816" t="s">
        <v>8412</v>
      </c>
      <c r="C2816">
        <v>1616</v>
      </c>
      <c r="D2816" t="s">
        <v>8412</v>
      </c>
      <c r="E2816" t="s">
        <v>8219</v>
      </c>
      <c r="F2816" t="s">
        <v>8317</v>
      </c>
      <c r="G2816" t="s">
        <v>8318</v>
      </c>
    </row>
    <row r="2817" spans="1:7" x14ac:dyDescent="0.35">
      <c r="A2817">
        <v>250</v>
      </c>
      <c r="B2817" t="s">
        <v>8403</v>
      </c>
      <c r="C2817">
        <v>605</v>
      </c>
      <c r="D2817" t="s">
        <v>8403</v>
      </c>
      <c r="E2817" t="s">
        <v>8219</v>
      </c>
      <c r="F2817" t="s">
        <v>8317</v>
      </c>
      <c r="G2817" t="s">
        <v>8318</v>
      </c>
    </row>
    <row r="2818" spans="1:7" x14ac:dyDescent="0.35">
      <c r="A2818">
        <v>3000</v>
      </c>
      <c r="B2818" t="s">
        <v>8412</v>
      </c>
      <c r="C2818">
        <v>4247</v>
      </c>
      <c r="D2818" t="s">
        <v>8412</v>
      </c>
      <c r="E2818" t="s">
        <v>8219</v>
      </c>
      <c r="F2818" t="s">
        <v>8317</v>
      </c>
      <c r="G2818" t="s">
        <v>8318</v>
      </c>
    </row>
    <row r="2819" spans="1:7" x14ac:dyDescent="0.35">
      <c r="A2819">
        <v>600</v>
      </c>
      <c r="B2819" t="s">
        <v>8403</v>
      </c>
      <c r="C2819">
        <v>780</v>
      </c>
      <c r="D2819" t="s">
        <v>8403</v>
      </c>
      <c r="E2819" t="s">
        <v>8219</v>
      </c>
      <c r="F2819" t="s">
        <v>8317</v>
      </c>
      <c r="G2819" t="s">
        <v>8318</v>
      </c>
    </row>
    <row r="2820" spans="1:7" x14ac:dyDescent="0.35">
      <c r="A2820">
        <v>10000</v>
      </c>
      <c r="B2820" t="s">
        <v>8405</v>
      </c>
      <c r="C2820">
        <v>10603</v>
      </c>
      <c r="D2820" t="s">
        <v>8405</v>
      </c>
      <c r="E2820" t="s">
        <v>8219</v>
      </c>
      <c r="F2820" t="s">
        <v>8317</v>
      </c>
      <c r="G2820" t="s">
        <v>8318</v>
      </c>
    </row>
    <row r="2821" spans="1:7" x14ac:dyDescent="0.35">
      <c r="A2821">
        <v>5000</v>
      </c>
      <c r="B2821" t="s">
        <v>8404</v>
      </c>
      <c r="C2821">
        <v>5240</v>
      </c>
      <c r="D2821" t="s">
        <v>8404</v>
      </c>
      <c r="E2821" t="s">
        <v>8219</v>
      </c>
      <c r="F2821" t="s">
        <v>8317</v>
      </c>
      <c r="G2821" t="s">
        <v>8318</v>
      </c>
    </row>
    <row r="2822" spans="1:7" x14ac:dyDescent="0.35">
      <c r="A2822">
        <v>200</v>
      </c>
      <c r="B2822" t="s">
        <v>8403</v>
      </c>
      <c r="C2822">
        <v>272</v>
      </c>
      <c r="D2822" t="s">
        <v>8403</v>
      </c>
      <c r="E2822" t="s">
        <v>8219</v>
      </c>
      <c r="F2822" t="s">
        <v>8317</v>
      </c>
      <c r="G2822" t="s">
        <v>8318</v>
      </c>
    </row>
    <row r="2823" spans="1:7" x14ac:dyDescent="0.35">
      <c r="A2823">
        <v>1000</v>
      </c>
      <c r="B2823" t="s">
        <v>8412</v>
      </c>
      <c r="C2823">
        <v>1000</v>
      </c>
      <c r="D2823" t="s">
        <v>8412</v>
      </c>
      <c r="E2823" t="s">
        <v>8219</v>
      </c>
      <c r="F2823" t="s">
        <v>8317</v>
      </c>
      <c r="G2823" t="s">
        <v>8318</v>
      </c>
    </row>
    <row r="2824" spans="1:7" x14ac:dyDescent="0.35">
      <c r="A2824">
        <v>6000</v>
      </c>
      <c r="B2824" t="s">
        <v>8404</v>
      </c>
      <c r="C2824">
        <v>6000</v>
      </c>
      <c r="D2824" t="s">
        <v>8404</v>
      </c>
      <c r="E2824" t="s">
        <v>8219</v>
      </c>
      <c r="F2824" t="s">
        <v>8317</v>
      </c>
      <c r="G2824" t="s">
        <v>8318</v>
      </c>
    </row>
    <row r="2825" spans="1:7" x14ac:dyDescent="0.35">
      <c r="A2825">
        <v>100</v>
      </c>
      <c r="B2825" t="s">
        <v>8403</v>
      </c>
      <c r="C2825">
        <v>124</v>
      </c>
      <c r="D2825" t="s">
        <v>8403</v>
      </c>
      <c r="E2825" t="s">
        <v>8219</v>
      </c>
      <c r="F2825" t="s">
        <v>8317</v>
      </c>
      <c r="G2825" t="s">
        <v>8318</v>
      </c>
    </row>
    <row r="2826" spans="1:7" x14ac:dyDescent="0.35">
      <c r="A2826">
        <v>650</v>
      </c>
      <c r="B2826" t="s">
        <v>8403</v>
      </c>
      <c r="C2826">
        <v>760</v>
      </c>
      <c r="D2826" t="s">
        <v>8403</v>
      </c>
      <c r="E2826" t="s">
        <v>8219</v>
      </c>
      <c r="F2826" t="s">
        <v>8317</v>
      </c>
      <c r="G2826" t="s">
        <v>8318</v>
      </c>
    </row>
    <row r="2827" spans="1:7" x14ac:dyDescent="0.35">
      <c r="A2827">
        <v>3000</v>
      </c>
      <c r="B2827" t="s">
        <v>8412</v>
      </c>
      <c r="C2827">
        <v>3100</v>
      </c>
      <c r="D2827" t="s">
        <v>8412</v>
      </c>
      <c r="E2827" t="s">
        <v>8219</v>
      </c>
      <c r="F2827" t="s">
        <v>8317</v>
      </c>
      <c r="G2827" t="s">
        <v>8318</v>
      </c>
    </row>
    <row r="2828" spans="1:7" x14ac:dyDescent="0.35">
      <c r="A2828">
        <v>2000</v>
      </c>
      <c r="B2828" t="s">
        <v>8412</v>
      </c>
      <c r="C2828">
        <v>2155</v>
      </c>
      <c r="D2828" t="s">
        <v>8412</v>
      </c>
      <c r="E2828" t="s">
        <v>8219</v>
      </c>
      <c r="F2828" t="s">
        <v>8317</v>
      </c>
      <c r="G2828" t="s">
        <v>8318</v>
      </c>
    </row>
    <row r="2829" spans="1:7" x14ac:dyDescent="0.35">
      <c r="A2829">
        <v>2000</v>
      </c>
      <c r="B2829" t="s">
        <v>8412</v>
      </c>
      <c r="C2829">
        <v>2405</v>
      </c>
      <c r="D2829" t="s">
        <v>8412</v>
      </c>
      <c r="E2829" t="s">
        <v>8219</v>
      </c>
      <c r="F2829" t="s">
        <v>8317</v>
      </c>
      <c r="G2829" t="s">
        <v>8318</v>
      </c>
    </row>
    <row r="2830" spans="1:7" x14ac:dyDescent="0.35">
      <c r="A2830">
        <v>9500</v>
      </c>
      <c r="B2830" t="s">
        <v>8404</v>
      </c>
      <c r="C2830">
        <v>9536</v>
      </c>
      <c r="D2830" t="s">
        <v>8404</v>
      </c>
      <c r="E2830" t="s">
        <v>8219</v>
      </c>
      <c r="F2830" t="s">
        <v>8317</v>
      </c>
      <c r="G2830" t="s">
        <v>8318</v>
      </c>
    </row>
    <row r="2831" spans="1:7" x14ac:dyDescent="0.35">
      <c r="A2831">
        <v>2500</v>
      </c>
      <c r="B2831" t="s">
        <v>8412</v>
      </c>
      <c r="C2831">
        <v>2663</v>
      </c>
      <c r="D2831" t="s">
        <v>8412</v>
      </c>
      <c r="E2831" t="s">
        <v>8219</v>
      </c>
      <c r="F2831" t="s">
        <v>8317</v>
      </c>
      <c r="G2831" t="s">
        <v>8318</v>
      </c>
    </row>
    <row r="2832" spans="1:7" x14ac:dyDescent="0.35">
      <c r="A2832">
        <v>3000</v>
      </c>
      <c r="B2832" t="s">
        <v>8412</v>
      </c>
      <c r="C2832">
        <v>3000</v>
      </c>
      <c r="D2832" t="s">
        <v>8412</v>
      </c>
      <c r="E2832" t="s">
        <v>8219</v>
      </c>
      <c r="F2832" t="s">
        <v>8317</v>
      </c>
      <c r="G2832" t="s">
        <v>8318</v>
      </c>
    </row>
    <row r="2833" spans="1:7" x14ac:dyDescent="0.35">
      <c r="A2833">
        <v>3000</v>
      </c>
      <c r="B2833" t="s">
        <v>8412</v>
      </c>
      <c r="C2833">
        <v>3320</v>
      </c>
      <c r="D2833" t="s">
        <v>8412</v>
      </c>
      <c r="E2833" t="s">
        <v>8219</v>
      </c>
      <c r="F2833" t="s">
        <v>8317</v>
      </c>
      <c r="G2833" t="s">
        <v>8318</v>
      </c>
    </row>
    <row r="2834" spans="1:7" x14ac:dyDescent="0.35">
      <c r="A2834">
        <v>2500</v>
      </c>
      <c r="B2834" t="s">
        <v>8412</v>
      </c>
      <c r="C2834">
        <v>2867.99</v>
      </c>
      <c r="D2834" t="s">
        <v>8412</v>
      </c>
      <c r="E2834" t="s">
        <v>8219</v>
      </c>
      <c r="F2834" t="s">
        <v>8317</v>
      </c>
      <c r="G2834" t="s">
        <v>8318</v>
      </c>
    </row>
    <row r="2835" spans="1:7" x14ac:dyDescent="0.35">
      <c r="A2835">
        <v>2700</v>
      </c>
      <c r="B2835" t="s">
        <v>8412</v>
      </c>
      <c r="C2835">
        <v>2923</v>
      </c>
      <c r="D2835" t="s">
        <v>8412</v>
      </c>
      <c r="E2835" t="s">
        <v>8219</v>
      </c>
      <c r="F2835" t="s">
        <v>8317</v>
      </c>
      <c r="G2835" t="s">
        <v>8318</v>
      </c>
    </row>
    <row r="2836" spans="1:7" x14ac:dyDescent="0.35">
      <c r="A2836">
        <v>800</v>
      </c>
      <c r="B2836" t="s">
        <v>8403</v>
      </c>
      <c r="C2836">
        <v>1360</v>
      </c>
      <c r="D2836" t="s">
        <v>8412</v>
      </c>
      <c r="E2836" t="s">
        <v>8219</v>
      </c>
      <c r="F2836" t="s">
        <v>8317</v>
      </c>
      <c r="G2836" t="s">
        <v>8318</v>
      </c>
    </row>
    <row r="2837" spans="1:7" x14ac:dyDescent="0.35">
      <c r="A2837">
        <v>1000</v>
      </c>
      <c r="B2837" t="s">
        <v>8412</v>
      </c>
      <c r="C2837">
        <v>1870.99</v>
      </c>
      <c r="D2837" t="s">
        <v>8412</v>
      </c>
      <c r="E2837" t="s">
        <v>8219</v>
      </c>
      <c r="F2837" t="s">
        <v>8317</v>
      </c>
      <c r="G2837" t="s">
        <v>8318</v>
      </c>
    </row>
    <row r="2838" spans="1:7" x14ac:dyDescent="0.35">
      <c r="A2838">
        <v>450</v>
      </c>
      <c r="B2838" t="s">
        <v>8403</v>
      </c>
      <c r="C2838">
        <v>485</v>
      </c>
      <c r="D2838" t="s">
        <v>8403</v>
      </c>
      <c r="E2838" t="s">
        <v>8219</v>
      </c>
      <c r="F2838" t="s">
        <v>8317</v>
      </c>
      <c r="G2838" t="s">
        <v>8318</v>
      </c>
    </row>
    <row r="2839" spans="1:7" x14ac:dyDescent="0.35">
      <c r="A2839">
        <v>850</v>
      </c>
      <c r="B2839" t="s">
        <v>8403</v>
      </c>
      <c r="C2839">
        <v>850</v>
      </c>
      <c r="D2839" t="s">
        <v>8403</v>
      </c>
      <c r="E2839" t="s">
        <v>8219</v>
      </c>
      <c r="F2839" t="s">
        <v>8317</v>
      </c>
      <c r="G2839" t="s">
        <v>8318</v>
      </c>
    </row>
    <row r="2840" spans="1:7" x14ac:dyDescent="0.35">
      <c r="A2840">
        <v>2000</v>
      </c>
      <c r="B2840" t="s">
        <v>8412</v>
      </c>
      <c r="C2840">
        <v>2405</v>
      </c>
      <c r="D2840" t="s">
        <v>8412</v>
      </c>
      <c r="E2840" t="s">
        <v>8219</v>
      </c>
      <c r="F2840" t="s">
        <v>8317</v>
      </c>
      <c r="G2840" t="s">
        <v>8318</v>
      </c>
    </row>
    <row r="2841" spans="1:7" x14ac:dyDescent="0.35">
      <c r="A2841">
        <v>3500</v>
      </c>
      <c r="B2841" t="s">
        <v>8412</v>
      </c>
      <c r="C2841">
        <v>3900</v>
      </c>
      <c r="D2841" t="s">
        <v>8412</v>
      </c>
      <c r="E2841" t="s">
        <v>8219</v>
      </c>
      <c r="F2841" t="s">
        <v>8317</v>
      </c>
      <c r="G2841" t="s">
        <v>8318</v>
      </c>
    </row>
    <row r="2842" spans="1:7" x14ac:dyDescent="0.35">
      <c r="A2842">
        <v>2500</v>
      </c>
      <c r="B2842" t="s">
        <v>8412</v>
      </c>
      <c r="C2842">
        <v>2600</v>
      </c>
      <c r="D2842" t="s">
        <v>8412</v>
      </c>
      <c r="E2842" t="s">
        <v>8219</v>
      </c>
      <c r="F2842" t="s">
        <v>8317</v>
      </c>
      <c r="G2842" t="s">
        <v>8318</v>
      </c>
    </row>
    <row r="2843" spans="1:7" x14ac:dyDescent="0.35">
      <c r="A2843">
        <v>1000</v>
      </c>
      <c r="B2843" t="s">
        <v>8412</v>
      </c>
      <c r="C2843">
        <v>10</v>
      </c>
      <c r="D2843" t="s">
        <v>8403</v>
      </c>
      <c r="E2843" t="s">
        <v>8221</v>
      </c>
      <c r="F2843" t="s">
        <v>8317</v>
      </c>
      <c r="G2843" t="s">
        <v>8318</v>
      </c>
    </row>
    <row r="2844" spans="1:7" x14ac:dyDescent="0.35">
      <c r="A2844">
        <v>1500</v>
      </c>
      <c r="B2844" t="s">
        <v>8412</v>
      </c>
      <c r="C2844">
        <v>0</v>
      </c>
      <c r="D2844" t="s">
        <v>8403</v>
      </c>
      <c r="E2844" t="s">
        <v>8221</v>
      </c>
      <c r="F2844" t="s">
        <v>8317</v>
      </c>
      <c r="G2844" t="s">
        <v>8318</v>
      </c>
    </row>
    <row r="2845" spans="1:7" x14ac:dyDescent="0.35">
      <c r="A2845">
        <v>1200</v>
      </c>
      <c r="B2845" t="s">
        <v>8412</v>
      </c>
      <c r="C2845">
        <v>0</v>
      </c>
      <c r="D2845" t="s">
        <v>8403</v>
      </c>
      <c r="E2845" t="s">
        <v>8221</v>
      </c>
      <c r="F2845" t="s">
        <v>8317</v>
      </c>
      <c r="G2845" t="s">
        <v>8318</v>
      </c>
    </row>
    <row r="2846" spans="1:7" x14ac:dyDescent="0.35">
      <c r="A2846">
        <v>550</v>
      </c>
      <c r="B2846" t="s">
        <v>8403</v>
      </c>
      <c r="C2846">
        <v>30</v>
      </c>
      <c r="D2846" t="s">
        <v>8403</v>
      </c>
      <c r="E2846" t="s">
        <v>8221</v>
      </c>
      <c r="F2846" t="s">
        <v>8317</v>
      </c>
      <c r="G2846" t="s">
        <v>8318</v>
      </c>
    </row>
    <row r="2847" spans="1:7" x14ac:dyDescent="0.35">
      <c r="A2847">
        <v>7500</v>
      </c>
      <c r="B2847" t="s">
        <v>8404</v>
      </c>
      <c r="C2847">
        <v>2366</v>
      </c>
      <c r="D2847" t="s">
        <v>8412</v>
      </c>
      <c r="E2847" t="s">
        <v>8221</v>
      </c>
      <c r="F2847" t="s">
        <v>8317</v>
      </c>
      <c r="G2847" t="s">
        <v>8318</v>
      </c>
    </row>
    <row r="2848" spans="1:7" x14ac:dyDescent="0.35">
      <c r="A2848">
        <v>8000</v>
      </c>
      <c r="B2848" t="s">
        <v>8404</v>
      </c>
      <c r="C2848">
        <v>0</v>
      </c>
      <c r="D2848" t="s">
        <v>8403</v>
      </c>
      <c r="E2848" t="s">
        <v>8221</v>
      </c>
      <c r="F2848" t="s">
        <v>8317</v>
      </c>
      <c r="G2848" t="s">
        <v>8318</v>
      </c>
    </row>
    <row r="2849" spans="1:7" x14ac:dyDescent="0.35">
      <c r="A2849">
        <v>2000</v>
      </c>
      <c r="B2849" t="s">
        <v>8412</v>
      </c>
      <c r="C2849">
        <v>0</v>
      </c>
      <c r="D2849" t="s">
        <v>8403</v>
      </c>
      <c r="E2849" t="s">
        <v>8221</v>
      </c>
      <c r="F2849" t="s">
        <v>8317</v>
      </c>
      <c r="G2849" t="s">
        <v>8318</v>
      </c>
    </row>
    <row r="2850" spans="1:7" x14ac:dyDescent="0.35">
      <c r="A2850">
        <v>35000</v>
      </c>
      <c r="B2850" t="s">
        <v>8410</v>
      </c>
      <c r="C2850">
        <v>70</v>
      </c>
      <c r="D2850" t="s">
        <v>8403</v>
      </c>
      <c r="E2850" t="s">
        <v>8221</v>
      </c>
      <c r="F2850" t="s">
        <v>8317</v>
      </c>
      <c r="G2850" t="s">
        <v>8318</v>
      </c>
    </row>
    <row r="2851" spans="1:7" x14ac:dyDescent="0.35">
      <c r="A2851">
        <v>500</v>
      </c>
      <c r="B2851" t="s">
        <v>8403</v>
      </c>
      <c r="C2851">
        <v>5</v>
      </c>
      <c r="D2851" t="s">
        <v>8403</v>
      </c>
      <c r="E2851" t="s">
        <v>8221</v>
      </c>
      <c r="F2851" t="s">
        <v>8317</v>
      </c>
      <c r="G2851" t="s">
        <v>8318</v>
      </c>
    </row>
    <row r="2852" spans="1:7" x14ac:dyDescent="0.35">
      <c r="A2852">
        <v>8000</v>
      </c>
      <c r="B2852" t="s">
        <v>8404</v>
      </c>
      <c r="C2852">
        <v>311</v>
      </c>
      <c r="D2852" t="s">
        <v>8403</v>
      </c>
      <c r="E2852" t="s">
        <v>8221</v>
      </c>
      <c r="F2852" t="s">
        <v>8317</v>
      </c>
      <c r="G2852" t="s">
        <v>8318</v>
      </c>
    </row>
    <row r="2853" spans="1:7" x14ac:dyDescent="0.35">
      <c r="A2853">
        <v>4500</v>
      </c>
      <c r="B2853" t="s">
        <v>8412</v>
      </c>
      <c r="C2853">
        <v>0</v>
      </c>
      <c r="D2853" t="s">
        <v>8403</v>
      </c>
      <c r="E2853" t="s">
        <v>8221</v>
      </c>
      <c r="F2853" t="s">
        <v>8317</v>
      </c>
      <c r="G2853" t="s">
        <v>8318</v>
      </c>
    </row>
    <row r="2854" spans="1:7" x14ac:dyDescent="0.35">
      <c r="A2854">
        <v>5000</v>
      </c>
      <c r="B2854" t="s">
        <v>8404</v>
      </c>
      <c r="C2854">
        <v>95</v>
      </c>
      <c r="D2854" t="s">
        <v>8403</v>
      </c>
      <c r="E2854" t="s">
        <v>8221</v>
      </c>
      <c r="F2854" t="s">
        <v>8317</v>
      </c>
      <c r="G2854" t="s">
        <v>8318</v>
      </c>
    </row>
    <row r="2855" spans="1:7" x14ac:dyDescent="0.35">
      <c r="A2855">
        <v>9500</v>
      </c>
      <c r="B2855" t="s">
        <v>8404</v>
      </c>
      <c r="C2855">
        <v>0</v>
      </c>
      <c r="D2855" t="s">
        <v>8403</v>
      </c>
      <c r="E2855" t="s">
        <v>8221</v>
      </c>
      <c r="F2855" t="s">
        <v>8317</v>
      </c>
      <c r="G2855" t="s">
        <v>8318</v>
      </c>
    </row>
    <row r="2856" spans="1:7" x14ac:dyDescent="0.35">
      <c r="A2856">
        <v>1000</v>
      </c>
      <c r="B2856" t="s">
        <v>8412</v>
      </c>
      <c r="C2856">
        <v>417</v>
      </c>
      <c r="D2856" t="s">
        <v>8403</v>
      </c>
      <c r="E2856" t="s">
        <v>8221</v>
      </c>
      <c r="F2856" t="s">
        <v>8317</v>
      </c>
      <c r="G2856" t="s">
        <v>8318</v>
      </c>
    </row>
    <row r="2857" spans="1:7" x14ac:dyDescent="0.35">
      <c r="A2857">
        <v>600</v>
      </c>
      <c r="B2857" t="s">
        <v>8403</v>
      </c>
      <c r="C2857">
        <v>300</v>
      </c>
      <c r="D2857" t="s">
        <v>8403</v>
      </c>
      <c r="E2857" t="s">
        <v>8221</v>
      </c>
      <c r="F2857" t="s">
        <v>8317</v>
      </c>
      <c r="G2857" t="s">
        <v>8318</v>
      </c>
    </row>
    <row r="2858" spans="1:7" x14ac:dyDescent="0.35">
      <c r="A2858">
        <v>3000</v>
      </c>
      <c r="B2858" t="s">
        <v>8412</v>
      </c>
      <c r="C2858">
        <v>146</v>
      </c>
      <c r="D2858" t="s">
        <v>8403</v>
      </c>
      <c r="E2858" t="s">
        <v>8221</v>
      </c>
      <c r="F2858" t="s">
        <v>8317</v>
      </c>
      <c r="G2858" t="s">
        <v>8318</v>
      </c>
    </row>
    <row r="2859" spans="1:7" x14ac:dyDescent="0.35">
      <c r="A2859">
        <v>38000</v>
      </c>
      <c r="B2859" t="s">
        <v>8410</v>
      </c>
      <c r="C2859">
        <v>7500</v>
      </c>
      <c r="D2859" t="s">
        <v>8404</v>
      </c>
      <c r="E2859" t="s">
        <v>8221</v>
      </c>
      <c r="F2859" t="s">
        <v>8317</v>
      </c>
      <c r="G2859" t="s">
        <v>8318</v>
      </c>
    </row>
    <row r="2860" spans="1:7" x14ac:dyDescent="0.35">
      <c r="A2860">
        <v>1000</v>
      </c>
      <c r="B2860" t="s">
        <v>8412</v>
      </c>
      <c r="C2860">
        <v>0</v>
      </c>
      <c r="D2860" t="s">
        <v>8403</v>
      </c>
      <c r="E2860" t="s">
        <v>8221</v>
      </c>
      <c r="F2860" t="s">
        <v>8317</v>
      </c>
      <c r="G2860" t="s">
        <v>8318</v>
      </c>
    </row>
    <row r="2861" spans="1:7" x14ac:dyDescent="0.35">
      <c r="A2861">
        <v>2000</v>
      </c>
      <c r="B2861" t="s">
        <v>8412</v>
      </c>
      <c r="C2861">
        <v>35</v>
      </c>
      <c r="D2861" t="s">
        <v>8403</v>
      </c>
      <c r="E2861" t="s">
        <v>8221</v>
      </c>
      <c r="F2861" t="s">
        <v>8317</v>
      </c>
      <c r="G2861" t="s">
        <v>8318</v>
      </c>
    </row>
    <row r="2862" spans="1:7" x14ac:dyDescent="0.35">
      <c r="A2862">
        <v>4000</v>
      </c>
      <c r="B2862" t="s">
        <v>8412</v>
      </c>
      <c r="C2862">
        <v>266</v>
      </c>
      <c r="D2862" t="s">
        <v>8403</v>
      </c>
      <c r="E2862" t="s">
        <v>8221</v>
      </c>
      <c r="F2862" t="s">
        <v>8317</v>
      </c>
      <c r="G2862" t="s">
        <v>8318</v>
      </c>
    </row>
    <row r="2863" spans="1:7" x14ac:dyDescent="0.35">
      <c r="A2863">
        <v>250</v>
      </c>
      <c r="B2863" t="s">
        <v>8403</v>
      </c>
      <c r="C2863">
        <v>80</v>
      </c>
      <c r="D2863" t="s">
        <v>8403</v>
      </c>
      <c r="E2863" t="s">
        <v>8221</v>
      </c>
      <c r="F2863" t="s">
        <v>8317</v>
      </c>
      <c r="G2863" t="s">
        <v>8318</v>
      </c>
    </row>
    <row r="2864" spans="1:7" x14ac:dyDescent="0.35">
      <c r="A2864">
        <v>12700</v>
      </c>
      <c r="B2864" t="s">
        <v>8405</v>
      </c>
      <c r="C2864">
        <v>55</v>
      </c>
      <c r="D2864" t="s">
        <v>8403</v>
      </c>
      <c r="E2864" t="s">
        <v>8221</v>
      </c>
      <c r="F2864" t="s">
        <v>8317</v>
      </c>
      <c r="G2864" t="s">
        <v>8318</v>
      </c>
    </row>
    <row r="2865" spans="1:7" x14ac:dyDescent="0.35">
      <c r="A2865">
        <v>50000</v>
      </c>
      <c r="B2865" t="s">
        <v>8402</v>
      </c>
      <c r="C2865">
        <v>20</v>
      </c>
      <c r="D2865" t="s">
        <v>8403</v>
      </c>
      <c r="E2865" t="s">
        <v>8221</v>
      </c>
      <c r="F2865" t="s">
        <v>8317</v>
      </c>
      <c r="G2865" t="s">
        <v>8318</v>
      </c>
    </row>
    <row r="2866" spans="1:7" x14ac:dyDescent="0.35">
      <c r="A2866">
        <v>2500</v>
      </c>
      <c r="B2866" t="s">
        <v>8412</v>
      </c>
      <c r="C2866">
        <v>40</v>
      </c>
      <c r="D2866" t="s">
        <v>8403</v>
      </c>
      <c r="E2866" t="s">
        <v>8221</v>
      </c>
      <c r="F2866" t="s">
        <v>8317</v>
      </c>
      <c r="G2866" t="s">
        <v>8318</v>
      </c>
    </row>
    <row r="2867" spans="1:7" x14ac:dyDescent="0.35">
      <c r="A2867">
        <v>2888</v>
      </c>
      <c r="B2867" t="s">
        <v>8412</v>
      </c>
      <c r="C2867">
        <v>0</v>
      </c>
      <c r="D2867" t="s">
        <v>8403</v>
      </c>
      <c r="E2867" t="s">
        <v>8221</v>
      </c>
      <c r="F2867" t="s">
        <v>8317</v>
      </c>
      <c r="G2867" t="s">
        <v>8318</v>
      </c>
    </row>
    <row r="2868" spans="1:7" x14ac:dyDescent="0.35">
      <c r="A2868">
        <v>5000</v>
      </c>
      <c r="B2868" t="s">
        <v>8404</v>
      </c>
      <c r="C2868">
        <v>45</v>
      </c>
      <c r="D2868" t="s">
        <v>8403</v>
      </c>
      <c r="E2868" t="s">
        <v>8221</v>
      </c>
      <c r="F2868" t="s">
        <v>8317</v>
      </c>
      <c r="G2868" t="s">
        <v>8318</v>
      </c>
    </row>
    <row r="2869" spans="1:7" x14ac:dyDescent="0.35">
      <c r="A2869">
        <v>2500</v>
      </c>
      <c r="B2869" t="s">
        <v>8412</v>
      </c>
      <c r="C2869">
        <v>504</v>
      </c>
      <c r="D2869" t="s">
        <v>8403</v>
      </c>
      <c r="E2869" t="s">
        <v>8221</v>
      </c>
      <c r="F2869" t="s">
        <v>8317</v>
      </c>
      <c r="G2869" t="s">
        <v>8318</v>
      </c>
    </row>
    <row r="2870" spans="1:7" x14ac:dyDescent="0.35">
      <c r="A2870">
        <v>15000</v>
      </c>
      <c r="B2870" t="s">
        <v>8406</v>
      </c>
      <c r="C2870">
        <v>6301.76</v>
      </c>
      <c r="D2870" t="s">
        <v>8404</v>
      </c>
      <c r="E2870" t="s">
        <v>8221</v>
      </c>
      <c r="F2870" t="s">
        <v>8317</v>
      </c>
      <c r="G2870" t="s">
        <v>8318</v>
      </c>
    </row>
    <row r="2871" spans="1:7" x14ac:dyDescent="0.35">
      <c r="A2871">
        <v>20000</v>
      </c>
      <c r="B2871" t="s">
        <v>8407</v>
      </c>
      <c r="C2871">
        <v>177</v>
      </c>
      <c r="D2871" t="s">
        <v>8403</v>
      </c>
      <c r="E2871" t="s">
        <v>8221</v>
      </c>
      <c r="F2871" t="s">
        <v>8317</v>
      </c>
      <c r="G2871" t="s">
        <v>8318</v>
      </c>
    </row>
    <row r="2872" spans="1:7" x14ac:dyDescent="0.35">
      <c r="A2872">
        <v>5000</v>
      </c>
      <c r="B2872" t="s">
        <v>8404</v>
      </c>
      <c r="C2872">
        <v>750</v>
      </c>
      <c r="D2872" t="s">
        <v>8403</v>
      </c>
      <c r="E2872" t="s">
        <v>8221</v>
      </c>
      <c r="F2872" t="s">
        <v>8317</v>
      </c>
      <c r="G2872" t="s">
        <v>8318</v>
      </c>
    </row>
    <row r="2873" spans="1:7" x14ac:dyDescent="0.35">
      <c r="A2873">
        <v>10000</v>
      </c>
      <c r="B2873" t="s">
        <v>8405</v>
      </c>
      <c r="C2873">
        <v>467</v>
      </c>
      <c r="D2873" t="s">
        <v>8403</v>
      </c>
      <c r="E2873" t="s">
        <v>8221</v>
      </c>
      <c r="F2873" t="s">
        <v>8317</v>
      </c>
      <c r="G2873" t="s">
        <v>8318</v>
      </c>
    </row>
    <row r="2874" spans="1:7" x14ac:dyDescent="0.35">
      <c r="A2874">
        <v>3000</v>
      </c>
      <c r="B2874" t="s">
        <v>8412</v>
      </c>
      <c r="C2874">
        <v>0</v>
      </c>
      <c r="D2874" t="s">
        <v>8403</v>
      </c>
      <c r="E2874" t="s">
        <v>8221</v>
      </c>
      <c r="F2874" t="s">
        <v>8317</v>
      </c>
      <c r="G2874" t="s">
        <v>8318</v>
      </c>
    </row>
    <row r="2875" spans="1:7" x14ac:dyDescent="0.35">
      <c r="A2875">
        <v>2500</v>
      </c>
      <c r="B2875" t="s">
        <v>8412</v>
      </c>
      <c r="C2875">
        <v>953</v>
      </c>
      <c r="D2875" t="s">
        <v>8403</v>
      </c>
      <c r="E2875" t="s">
        <v>8221</v>
      </c>
      <c r="F2875" t="s">
        <v>8317</v>
      </c>
      <c r="G2875" t="s">
        <v>8318</v>
      </c>
    </row>
    <row r="2876" spans="1:7" x14ac:dyDescent="0.35">
      <c r="A2876">
        <v>5000</v>
      </c>
      <c r="B2876" t="s">
        <v>8404</v>
      </c>
      <c r="C2876">
        <v>271</v>
      </c>
      <c r="D2876" t="s">
        <v>8403</v>
      </c>
      <c r="E2876" t="s">
        <v>8221</v>
      </c>
      <c r="F2876" t="s">
        <v>8317</v>
      </c>
      <c r="G2876" t="s">
        <v>8318</v>
      </c>
    </row>
    <row r="2877" spans="1:7" x14ac:dyDescent="0.35">
      <c r="A2877">
        <v>20000</v>
      </c>
      <c r="B2877" t="s">
        <v>8407</v>
      </c>
      <c r="C2877">
        <v>7</v>
      </c>
      <c r="D2877" t="s">
        <v>8403</v>
      </c>
      <c r="E2877" t="s">
        <v>8221</v>
      </c>
      <c r="F2877" t="s">
        <v>8317</v>
      </c>
      <c r="G2877" t="s">
        <v>8318</v>
      </c>
    </row>
    <row r="2878" spans="1:7" x14ac:dyDescent="0.35">
      <c r="A2878">
        <v>150000</v>
      </c>
      <c r="B2878" t="s">
        <v>8402</v>
      </c>
      <c r="C2878">
        <v>0</v>
      </c>
      <c r="D2878" t="s">
        <v>8403</v>
      </c>
      <c r="E2878" t="s">
        <v>8221</v>
      </c>
      <c r="F2878" t="s">
        <v>8317</v>
      </c>
      <c r="G2878" t="s">
        <v>8318</v>
      </c>
    </row>
    <row r="2879" spans="1:7" x14ac:dyDescent="0.35">
      <c r="A2879">
        <v>6000</v>
      </c>
      <c r="B2879" t="s">
        <v>8404</v>
      </c>
      <c r="C2879">
        <v>650</v>
      </c>
      <c r="D2879" t="s">
        <v>8403</v>
      </c>
      <c r="E2879" t="s">
        <v>8221</v>
      </c>
      <c r="F2879" t="s">
        <v>8317</v>
      </c>
      <c r="G2879" t="s">
        <v>8318</v>
      </c>
    </row>
    <row r="2880" spans="1:7" x14ac:dyDescent="0.35">
      <c r="A2880">
        <v>3000</v>
      </c>
      <c r="B2880" t="s">
        <v>8412</v>
      </c>
      <c r="C2880">
        <v>63</v>
      </c>
      <c r="D2880" t="s">
        <v>8403</v>
      </c>
      <c r="E2880" t="s">
        <v>8221</v>
      </c>
      <c r="F2880" t="s">
        <v>8317</v>
      </c>
      <c r="G2880" t="s">
        <v>8318</v>
      </c>
    </row>
    <row r="2881" spans="1:7" x14ac:dyDescent="0.35">
      <c r="A2881">
        <v>11200</v>
      </c>
      <c r="B2881" t="s">
        <v>8405</v>
      </c>
      <c r="C2881">
        <v>29</v>
      </c>
      <c r="D2881" t="s">
        <v>8403</v>
      </c>
      <c r="E2881" t="s">
        <v>8221</v>
      </c>
      <c r="F2881" t="s">
        <v>8317</v>
      </c>
      <c r="G2881" t="s">
        <v>8318</v>
      </c>
    </row>
    <row r="2882" spans="1:7" x14ac:dyDescent="0.35">
      <c r="A2882">
        <v>12000</v>
      </c>
      <c r="B2882" t="s">
        <v>8405</v>
      </c>
      <c r="C2882">
        <v>2800</v>
      </c>
      <c r="D2882" t="s">
        <v>8412</v>
      </c>
      <c r="E2882" t="s">
        <v>8221</v>
      </c>
      <c r="F2882" t="s">
        <v>8317</v>
      </c>
      <c r="G2882" t="s">
        <v>8318</v>
      </c>
    </row>
    <row r="2883" spans="1:7" x14ac:dyDescent="0.35">
      <c r="A2883">
        <v>5500</v>
      </c>
      <c r="B2883" t="s">
        <v>8404</v>
      </c>
      <c r="C2883">
        <v>0</v>
      </c>
      <c r="D2883" t="s">
        <v>8403</v>
      </c>
      <c r="E2883" t="s">
        <v>8221</v>
      </c>
      <c r="F2883" t="s">
        <v>8317</v>
      </c>
      <c r="G2883" t="s">
        <v>8318</v>
      </c>
    </row>
    <row r="2884" spans="1:7" x14ac:dyDescent="0.35">
      <c r="A2884">
        <v>750</v>
      </c>
      <c r="B2884" t="s">
        <v>8403</v>
      </c>
      <c r="C2884">
        <v>252</v>
      </c>
      <c r="D2884" t="s">
        <v>8403</v>
      </c>
      <c r="E2884" t="s">
        <v>8221</v>
      </c>
      <c r="F2884" t="s">
        <v>8317</v>
      </c>
      <c r="G2884" t="s">
        <v>8318</v>
      </c>
    </row>
    <row r="2885" spans="1:7" x14ac:dyDescent="0.35">
      <c r="A2885">
        <v>10000</v>
      </c>
      <c r="B2885" t="s">
        <v>8405</v>
      </c>
      <c r="C2885">
        <v>1908</v>
      </c>
      <c r="D2885" t="s">
        <v>8412</v>
      </c>
      <c r="E2885" t="s">
        <v>8221</v>
      </c>
      <c r="F2885" t="s">
        <v>8317</v>
      </c>
      <c r="G2885" t="s">
        <v>8318</v>
      </c>
    </row>
    <row r="2886" spans="1:7" x14ac:dyDescent="0.35">
      <c r="A2886">
        <v>45000</v>
      </c>
      <c r="B2886" t="s">
        <v>8413</v>
      </c>
      <c r="C2886">
        <v>185</v>
      </c>
      <c r="D2886" t="s">
        <v>8403</v>
      </c>
      <c r="E2886" t="s">
        <v>8221</v>
      </c>
      <c r="F2886" t="s">
        <v>8317</v>
      </c>
      <c r="G2886" t="s">
        <v>8318</v>
      </c>
    </row>
    <row r="2887" spans="1:7" x14ac:dyDescent="0.35">
      <c r="A2887">
        <v>400</v>
      </c>
      <c r="B2887" t="s">
        <v>8403</v>
      </c>
      <c r="C2887">
        <v>130</v>
      </c>
      <c r="D2887" t="s">
        <v>8403</v>
      </c>
      <c r="E2887" t="s">
        <v>8221</v>
      </c>
      <c r="F2887" t="s">
        <v>8317</v>
      </c>
      <c r="G2887" t="s">
        <v>8318</v>
      </c>
    </row>
    <row r="2888" spans="1:7" x14ac:dyDescent="0.35">
      <c r="A2888">
        <v>200</v>
      </c>
      <c r="B2888" t="s">
        <v>8403</v>
      </c>
      <c r="C2888">
        <v>10</v>
      </c>
      <c r="D2888" t="s">
        <v>8403</v>
      </c>
      <c r="E2888" t="s">
        <v>8221</v>
      </c>
      <c r="F2888" t="s">
        <v>8317</v>
      </c>
      <c r="G2888" t="s">
        <v>8318</v>
      </c>
    </row>
    <row r="2889" spans="1:7" x14ac:dyDescent="0.35">
      <c r="A2889">
        <v>3000</v>
      </c>
      <c r="B2889" t="s">
        <v>8412</v>
      </c>
      <c r="C2889">
        <v>5</v>
      </c>
      <c r="D2889" t="s">
        <v>8403</v>
      </c>
      <c r="E2889" t="s">
        <v>8221</v>
      </c>
      <c r="F2889" t="s">
        <v>8317</v>
      </c>
      <c r="G2889" t="s">
        <v>8318</v>
      </c>
    </row>
    <row r="2890" spans="1:7" x14ac:dyDescent="0.35">
      <c r="A2890">
        <v>30000</v>
      </c>
      <c r="B2890" t="s">
        <v>8409</v>
      </c>
      <c r="C2890">
        <v>0</v>
      </c>
      <c r="D2890" t="s">
        <v>8403</v>
      </c>
      <c r="E2890" t="s">
        <v>8221</v>
      </c>
      <c r="F2890" t="s">
        <v>8317</v>
      </c>
      <c r="G2890" t="s">
        <v>8318</v>
      </c>
    </row>
    <row r="2891" spans="1:7" x14ac:dyDescent="0.35">
      <c r="A2891">
        <v>3000</v>
      </c>
      <c r="B2891" t="s">
        <v>8412</v>
      </c>
      <c r="C2891">
        <v>1142</v>
      </c>
      <c r="D2891" t="s">
        <v>8412</v>
      </c>
      <c r="E2891" t="s">
        <v>8221</v>
      </c>
      <c r="F2891" t="s">
        <v>8317</v>
      </c>
      <c r="G2891" t="s">
        <v>8318</v>
      </c>
    </row>
    <row r="2892" spans="1:7" x14ac:dyDescent="0.35">
      <c r="A2892">
        <v>2000</v>
      </c>
      <c r="B2892" t="s">
        <v>8412</v>
      </c>
      <c r="C2892">
        <v>21</v>
      </c>
      <c r="D2892" t="s">
        <v>8403</v>
      </c>
      <c r="E2892" t="s">
        <v>8221</v>
      </c>
      <c r="F2892" t="s">
        <v>8317</v>
      </c>
      <c r="G2892" t="s">
        <v>8318</v>
      </c>
    </row>
    <row r="2893" spans="1:7" x14ac:dyDescent="0.35">
      <c r="A2893">
        <v>10000</v>
      </c>
      <c r="B2893" t="s">
        <v>8405</v>
      </c>
      <c r="C2893">
        <v>273</v>
      </c>
      <c r="D2893" t="s">
        <v>8403</v>
      </c>
      <c r="E2893" t="s">
        <v>8221</v>
      </c>
      <c r="F2893" t="s">
        <v>8317</v>
      </c>
      <c r="G2893" t="s">
        <v>8318</v>
      </c>
    </row>
    <row r="2894" spans="1:7" x14ac:dyDescent="0.35">
      <c r="A2894">
        <v>5500</v>
      </c>
      <c r="B2894" t="s">
        <v>8404</v>
      </c>
      <c r="C2894">
        <v>500</v>
      </c>
      <c r="D2894" t="s">
        <v>8403</v>
      </c>
      <c r="E2894" t="s">
        <v>8221</v>
      </c>
      <c r="F2894" t="s">
        <v>8317</v>
      </c>
      <c r="G2894" t="s">
        <v>8318</v>
      </c>
    </row>
    <row r="2895" spans="1:7" x14ac:dyDescent="0.35">
      <c r="A2895">
        <v>5000</v>
      </c>
      <c r="B2895" t="s">
        <v>8404</v>
      </c>
      <c r="C2895">
        <v>25</v>
      </c>
      <c r="D2895" t="s">
        <v>8403</v>
      </c>
      <c r="E2895" t="s">
        <v>8221</v>
      </c>
      <c r="F2895" t="s">
        <v>8317</v>
      </c>
      <c r="G2895" t="s">
        <v>8318</v>
      </c>
    </row>
    <row r="2896" spans="1:7" x14ac:dyDescent="0.35">
      <c r="A2896">
        <v>50000</v>
      </c>
      <c r="B2896" t="s">
        <v>8402</v>
      </c>
      <c r="C2896">
        <v>0</v>
      </c>
      <c r="D2896" t="s">
        <v>8403</v>
      </c>
      <c r="E2896" t="s">
        <v>8221</v>
      </c>
      <c r="F2896" t="s">
        <v>8317</v>
      </c>
      <c r="G2896" t="s">
        <v>8318</v>
      </c>
    </row>
    <row r="2897" spans="1:7" x14ac:dyDescent="0.35">
      <c r="A2897">
        <v>500</v>
      </c>
      <c r="B2897" t="s">
        <v>8403</v>
      </c>
      <c r="C2897">
        <v>23</v>
      </c>
      <c r="D2897" t="s">
        <v>8403</v>
      </c>
      <c r="E2897" t="s">
        <v>8221</v>
      </c>
      <c r="F2897" t="s">
        <v>8317</v>
      </c>
      <c r="G2897" t="s">
        <v>8318</v>
      </c>
    </row>
    <row r="2898" spans="1:7" x14ac:dyDescent="0.35">
      <c r="A2898">
        <v>3000</v>
      </c>
      <c r="B2898" t="s">
        <v>8412</v>
      </c>
      <c r="C2898">
        <v>625</v>
      </c>
      <c r="D2898" t="s">
        <v>8403</v>
      </c>
      <c r="E2898" t="s">
        <v>8221</v>
      </c>
      <c r="F2898" t="s">
        <v>8317</v>
      </c>
      <c r="G2898" t="s">
        <v>8318</v>
      </c>
    </row>
    <row r="2899" spans="1:7" x14ac:dyDescent="0.35">
      <c r="A2899">
        <v>12000</v>
      </c>
      <c r="B2899" t="s">
        <v>8405</v>
      </c>
      <c r="C2899">
        <v>550</v>
      </c>
      <c r="D2899" t="s">
        <v>8403</v>
      </c>
      <c r="E2899" t="s">
        <v>8221</v>
      </c>
      <c r="F2899" t="s">
        <v>8317</v>
      </c>
      <c r="G2899" t="s">
        <v>8318</v>
      </c>
    </row>
    <row r="2900" spans="1:7" x14ac:dyDescent="0.35">
      <c r="A2900">
        <v>7500</v>
      </c>
      <c r="B2900" t="s">
        <v>8404</v>
      </c>
      <c r="C2900">
        <v>316</v>
      </c>
      <c r="D2900" t="s">
        <v>8403</v>
      </c>
      <c r="E2900" t="s">
        <v>8221</v>
      </c>
      <c r="F2900" t="s">
        <v>8317</v>
      </c>
      <c r="G2900" t="s">
        <v>8318</v>
      </c>
    </row>
    <row r="2901" spans="1:7" x14ac:dyDescent="0.35">
      <c r="A2901">
        <v>10000</v>
      </c>
      <c r="B2901" t="s">
        <v>8405</v>
      </c>
      <c r="C2901">
        <v>0</v>
      </c>
      <c r="D2901" t="s">
        <v>8403</v>
      </c>
      <c r="E2901" t="s">
        <v>8221</v>
      </c>
      <c r="F2901" t="s">
        <v>8317</v>
      </c>
      <c r="G2901" t="s">
        <v>8318</v>
      </c>
    </row>
    <row r="2902" spans="1:7" x14ac:dyDescent="0.35">
      <c r="A2902">
        <v>5500</v>
      </c>
      <c r="B2902" t="s">
        <v>8404</v>
      </c>
      <c r="C2902">
        <v>3405</v>
      </c>
      <c r="D2902" t="s">
        <v>8412</v>
      </c>
      <c r="E2902" t="s">
        <v>8221</v>
      </c>
      <c r="F2902" t="s">
        <v>8317</v>
      </c>
      <c r="G2902" t="s">
        <v>8318</v>
      </c>
    </row>
    <row r="2903" spans="1:7" x14ac:dyDescent="0.35">
      <c r="A2903">
        <v>750</v>
      </c>
      <c r="B2903" t="s">
        <v>8403</v>
      </c>
      <c r="C2903">
        <v>6</v>
      </c>
      <c r="D2903" t="s">
        <v>8403</v>
      </c>
      <c r="E2903" t="s">
        <v>8221</v>
      </c>
      <c r="F2903" t="s">
        <v>8317</v>
      </c>
      <c r="G2903" t="s">
        <v>8318</v>
      </c>
    </row>
    <row r="2904" spans="1:7" x14ac:dyDescent="0.35">
      <c r="A2904">
        <v>150000</v>
      </c>
      <c r="B2904" t="s">
        <v>8402</v>
      </c>
      <c r="C2904">
        <v>25</v>
      </c>
      <c r="D2904" t="s">
        <v>8403</v>
      </c>
      <c r="E2904" t="s">
        <v>8221</v>
      </c>
      <c r="F2904" t="s">
        <v>8317</v>
      </c>
      <c r="G2904" t="s">
        <v>8318</v>
      </c>
    </row>
    <row r="2905" spans="1:7" x14ac:dyDescent="0.35">
      <c r="A2905">
        <v>5000</v>
      </c>
      <c r="B2905" t="s">
        <v>8404</v>
      </c>
      <c r="C2905">
        <v>39</v>
      </c>
      <c r="D2905" t="s">
        <v>8403</v>
      </c>
      <c r="E2905" t="s">
        <v>8221</v>
      </c>
      <c r="F2905" t="s">
        <v>8317</v>
      </c>
      <c r="G2905" t="s">
        <v>8318</v>
      </c>
    </row>
    <row r="2906" spans="1:7" x14ac:dyDescent="0.35">
      <c r="A2906">
        <v>1500</v>
      </c>
      <c r="B2906" t="s">
        <v>8412</v>
      </c>
      <c r="C2906">
        <v>75</v>
      </c>
      <c r="D2906" t="s">
        <v>8403</v>
      </c>
      <c r="E2906" t="s">
        <v>8221</v>
      </c>
      <c r="F2906" t="s">
        <v>8317</v>
      </c>
      <c r="G2906" t="s">
        <v>8318</v>
      </c>
    </row>
    <row r="2907" spans="1:7" x14ac:dyDescent="0.35">
      <c r="A2907">
        <v>3500</v>
      </c>
      <c r="B2907" t="s">
        <v>8412</v>
      </c>
      <c r="C2907">
        <v>622</v>
      </c>
      <c r="D2907" t="s">
        <v>8403</v>
      </c>
      <c r="E2907" t="s">
        <v>8221</v>
      </c>
      <c r="F2907" t="s">
        <v>8317</v>
      </c>
      <c r="G2907" t="s">
        <v>8318</v>
      </c>
    </row>
    <row r="2908" spans="1:7" x14ac:dyDescent="0.35">
      <c r="A2908">
        <v>6000</v>
      </c>
      <c r="B2908" t="s">
        <v>8404</v>
      </c>
      <c r="C2908">
        <v>565</v>
      </c>
      <c r="D2908" t="s">
        <v>8403</v>
      </c>
      <c r="E2908" t="s">
        <v>8221</v>
      </c>
      <c r="F2908" t="s">
        <v>8317</v>
      </c>
      <c r="G2908" t="s">
        <v>8318</v>
      </c>
    </row>
    <row r="2909" spans="1:7" x14ac:dyDescent="0.35">
      <c r="A2909">
        <v>2500</v>
      </c>
      <c r="B2909" t="s">
        <v>8412</v>
      </c>
      <c r="C2909">
        <v>2</v>
      </c>
      <c r="D2909" t="s">
        <v>8403</v>
      </c>
      <c r="E2909" t="s">
        <v>8221</v>
      </c>
      <c r="F2909" t="s">
        <v>8317</v>
      </c>
      <c r="G2909" t="s">
        <v>8318</v>
      </c>
    </row>
    <row r="2910" spans="1:7" x14ac:dyDescent="0.35">
      <c r="A2910">
        <v>9600</v>
      </c>
      <c r="B2910" t="s">
        <v>8404</v>
      </c>
      <c r="C2910">
        <v>264</v>
      </c>
      <c r="D2910" t="s">
        <v>8403</v>
      </c>
      <c r="E2910" t="s">
        <v>8221</v>
      </c>
      <c r="F2910" t="s">
        <v>8317</v>
      </c>
      <c r="G2910" t="s">
        <v>8318</v>
      </c>
    </row>
    <row r="2911" spans="1:7" x14ac:dyDescent="0.35">
      <c r="A2911">
        <v>180000</v>
      </c>
      <c r="B2911" t="s">
        <v>8402</v>
      </c>
      <c r="C2911">
        <v>20</v>
      </c>
      <c r="D2911" t="s">
        <v>8403</v>
      </c>
      <c r="E2911" t="s">
        <v>8221</v>
      </c>
      <c r="F2911" t="s">
        <v>8317</v>
      </c>
      <c r="G2911" t="s">
        <v>8318</v>
      </c>
    </row>
    <row r="2912" spans="1:7" x14ac:dyDescent="0.35">
      <c r="A2912">
        <v>30000</v>
      </c>
      <c r="B2912" t="s">
        <v>8409</v>
      </c>
      <c r="C2912">
        <v>1</v>
      </c>
      <c r="D2912" t="s">
        <v>8403</v>
      </c>
      <c r="E2912" t="s">
        <v>8221</v>
      </c>
      <c r="F2912" t="s">
        <v>8317</v>
      </c>
      <c r="G2912" t="s">
        <v>8318</v>
      </c>
    </row>
    <row r="2913" spans="1:7" x14ac:dyDescent="0.35">
      <c r="A2913">
        <v>1800</v>
      </c>
      <c r="B2913" t="s">
        <v>8412</v>
      </c>
      <c r="C2913">
        <v>657</v>
      </c>
      <c r="D2913" t="s">
        <v>8403</v>
      </c>
      <c r="E2913" t="s">
        <v>8221</v>
      </c>
      <c r="F2913" t="s">
        <v>8317</v>
      </c>
      <c r="G2913" t="s">
        <v>8318</v>
      </c>
    </row>
    <row r="2914" spans="1:7" x14ac:dyDescent="0.35">
      <c r="A2914">
        <v>14440</v>
      </c>
      <c r="B2914" t="s">
        <v>8405</v>
      </c>
      <c r="C2914">
        <v>2030</v>
      </c>
      <c r="D2914" t="s">
        <v>8412</v>
      </c>
      <c r="E2914" t="s">
        <v>8221</v>
      </c>
      <c r="F2914" t="s">
        <v>8317</v>
      </c>
      <c r="G2914" t="s">
        <v>8318</v>
      </c>
    </row>
    <row r="2915" spans="1:7" x14ac:dyDescent="0.35">
      <c r="A2915">
        <v>10000</v>
      </c>
      <c r="B2915" t="s">
        <v>8405</v>
      </c>
      <c r="C2915">
        <v>2</v>
      </c>
      <c r="D2915" t="s">
        <v>8403</v>
      </c>
      <c r="E2915" t="s">
        <v>8221</v>
      </c>
      <c r="F2915" t="s">
        <v>8317</v>
      </c>
      <c r="G2915" t="s">
        <v>8318</v>
      </c>
    </row>
    <row r="2916" spans="1:7" x14ac:dyDescent="0.35">
      <c r="A2916">
        <v>25000</v>
      </c>
      <c r="B2916" t="s">
        <v>8408</v>
      </c>
      <c r="C2916">
        <v>1</v>
      </c>
      <c r="D2916" t="s">
        <v>8403</v>
      </c>
      <c r="E2916" t="s">
        <v>8221</v>
      </c>
      <c r="F2916" t="s">
        <v>8317</v>
      </c>
      <c r="G2916" t="s">
        <v>8318</v>
      </c>
    </row>
    <row r="2917" spans="1:7" x14ac:dyDescent="0.35">
      <c r="A2917">
        <v>1000</v>
      </c>
      <c r="B2917" t="s">
        <v>8412</v>
      </c>
      <c r="C2917">
        <v>611</v>
      </c>
      <c r="D2917" t="s">
        <v>8403</v>
      </c>
      <c r="E2917" t="s">
        <v>8221</v>
      </c>
      <c r="F2917" t="s">
        <v>8317</v>
      </c>
      <c r="G2917" t="s">
        <v>8318</v>
      </c>
    </row>
    <row r="2918" spans="1:7" x14ac:dyDescent="0.35">
      <c r="A2918">
        <v>1850</v>
      </c>
      <c r="B2918" t="s">
        <v>8412</v>
      </c>
      <c r="C2918">
        <v>145</v>
      </c>
      <c r="D2918" t="s">
        <v>8403</v>
      </c>
      <c r="E2918" t="s">
        <v>8221</v>
      </c>
      <c r="F2918" t="s">
        <v>8317</v>
      </c>
      <c r="G2918" t="s">
        <v>8318</v>
      </c>
    </row>
    <row r="2919" spans="1:7" x14ac:dyDescent="0.35">
      <c r="A2919">
        <v>2000</v>
      </c>
      <c r="B2919" t="s">
        <v>8412</v>
      </c>
      <c r="C2919">
        <v>437</v>
      </c>
      <c r="D2919" t="s">
        <v>8403</v>
      </c>
      <c r="E2919" t="s">
        <v>8221</v>
      </c>
      <c r="F2919" t="s">
        <v>8317</v>
      </c>
      <c r="G2919" t="s">
        <v>8318</v>
      </c>
    </row>
    <row r="2920" spans="1:7" x14ac:dyDescent="0.35">
      <c r="A2920">
        <v>5000</v>
      </c>
      <c r="B2920" t="s">
        <v>8404</v>
      </c>
      <c r="C2920">
        <v>1362</v>
      </c>
      <c r="D2920" t="s">
        <v>8412</v>
      </c>
      <c r="E2920" t="s">
        <v>8221</v>
      </c>
      <c r="F2920" t="s">
        <v>8317</v>
      </c>
      <c r="G2920" t="s">
        <v>8318</v>
      </c>
    </row>
    <row r="2921" spans="1:7" x14ac:dyDescent="0.35">
      <c r="A2921">
        <v>600</v>
      </c>
      <c r="B2921" t="s">
        <v>8403</v>
      </c>
      <c r="C2921">
        <v>51</v>
      </c>
      <c r="D2921" t="s">
        <v>8403</v>
      </c>
      <c r="E2921" t="s">
        <v>8221</v>
      </c>
      <c r="F2921" t="s">
        <v>8317</v>
      </c>
      <c r="G2921" t="s">
        <v>8318</v>
      </c>
    </row>
    <row r="2922" spans="1:7" x14ac:dyDescent="0.35">
      <c r="A2922">
        <v>2500</v>
      </c>
      <c r="B2922" t="s">
        <v>8412</v>
      </c>
      <c r="C2922">
        <v>671</v>
      </c>
      <c r="D2922" t="s">
        <v>8403</v>
      </c>
      <c r="E2922" t="s">
        <v>8221</v>
      </c>
      <c r="F2922" t="s">
        <v>8317</v>
      </c>
      <c r="G2922" t="s">
        <v>8318</v>
      </c>
    </row>
    <row r="2923" spans="1:7" x14ac:dyDescent="0.35">
      <c r="A2923">
        <v>100</v>
      </c>
      <c r="B2923" t="s">
        <v>8403</v>
      </c>
      <c r="C2923">
        <v>129</v>
      </c>
      <c r="D2923" t="s">
        <v>8403</v>
      </c>
      <c r="E2923" t="s">
        <v>8219</v>
      </c>
      <c r="F2923" t="s">
        <v>8317</v>
      </c>
      <c r="G2923" t="s">
        <v>8359</v>
      </c>
    </row>
    <row r="2924" spans="1:7" x14ac:dyDescent="0.35">
      <c r="A2924">
        <v>500</v>
      </c>
      <c r="B2924" t="s">
        <v>8403</v>
      </c>
      <c r="C2924">
        <v>500</v>
      </c>
      <c r="D2924" t="s">
        <v>8403</v>
      </c>
      <c r="E2924" t="s">
        <v>8219</v>
      </c>
      <c r="F2924" t="s">
        <v>8317</v>
      </c>
      <c r="G2924" t="s">
        <v>8359</v>
      </c>
    </row>
    <row r="2925" spans="1:7" x14ac:dyDescent="0.35">
      <c r="A2925">
        <v>300</v>
      </c>
      <c r="B2925" t="s">
        <v>8403</v>
      </c>
      <c r="C2925">
        <v>300</v>
      </c>
      <c r="D2925" t="s">
        <v>8403</v>
      </c>
      <c r="E2925" t="s">
        <v>8219</v>
      </c>
      <c r="F2925" t="s">
        <v>8317</v>
      </c>
      <c r="G2925" t="s">
        <v>8359</v>
      </c>
    </row>
    <row r="2926" spans="1:7" x14ac:dyDescent="0.35">
      <c r="A2926">
        <v>25000</v>
      </c>
      <c r="B2926" t="s">
        <v>8408</v>
      </c>
      <c r="C2926">
        <v>25800</v>
      </c>
      <c r="D2926" t="s">
        <v>8408</v>
      </c>
      <c r="E2926" t="s">
        <v>8219</v>
      </c>
      <c r="F2926" t="s">
        <v>8317</v>
      </c>
      <c r="G2926" t="s">
        <v>8359</v>
      </c>
    </row>
    <row r="2927" spans="1:7" x14ac:dyDescent="0.35">
      <c r="A2927">
        <v>45000</v>
      </c>
      <c r="B2927" t="s">
        <v>8413</v>
      </c>
      <c r="C2927">
        <v>46100.69</v>
      </c>
      <c r="D2927" t="s">
        <v>8413</v>
      </c>
      <c r="E2927" t="s">
        <v>8219</v>
      </c>
      <c r="F2927" t="s">
        <v>8317</v>
      </c>
      <c r="G2927" t="s">
        <v>8359</v>
      </c>
    </row>
    <row r="2928" spans="1:7" x14ac:dyDescent="0.35">
      <c r="A2928">
        <v>3000</v>
      </c>
      <c r="B2928" t="s">
        <v>8412</v>
      </c>
      <c r="C2928">
        <v>3750</v>
      </c>
      <c r="D2928" t="s">
        <v>8412</v>
      </c>
      <c r="E2928" t="s">
        <v>8219</v>
      </c>
      <c r="F2928" t="s">
        <v>8317</v>
      </c>
      <c r="G2928" t="s">
        <v>8359</v>
      </c>
    </row>
    <row r="2929" spans="1:7" x14ac:dyDescent="0.35">
      <c r="A2929">
        <v>1800</v>
      </c>
      <c r="B2929" t="s">
        <v>8412</v>
      </c>
      <c r="C2929">
        <v>2355</v>
      </c>
      <c r="D2929" t="s">
        <v>8412</v>
      </c>
      <c r="E2929" t="s">
        <v>8219</v>
      </c>
      <c r="F2929" t="s">
        <v>8317</v>
      </c>
      <c r="G2929" t="s">
        <v>8359</v>
      </c>
    </row>
    <row r="2930" spans="1:7" x14ac:dyDescent="0.35">
      <c r="A2930">
        <v>1000</v>
      </c>
      <c r="B2930" t="s">
        <v>8412</v>
      </c>
      <c r="C2930">
        <v>1000</v>
      </c>
      <c r="D2930" t="s">
        <v>8412</v>
      </c>
      <c r="E2930" t="s">
        <v>8219</v>
      </c>
      <c r="F2930" t="s">
        <v>8317</v>
      </c>
      <c r="G2930" t="s">
        <v>8359</v>
      </c>
    </row>
    <row r="2931" spans="1:7" x14ac:dyDescent="0.35">
      <c r="A2931">
        <v>8000</v>
      </c>
      <c r="B2931" t="s">
        <v>8404</v>
      </c>
      <c r="C2931">
        <v>8165.55</v>
      </c>
      <c r="D2931" t="s">
        <v>8404</v>
      </c>
      <c r="E2931" t="s">
        <v>8219</v>
      </c>
      <c r="F2931" t="s">
        <v>8317</v>
      </c>
      <c r="G2931" t="s">
        <v>8359</v>
      </c>
    </row>
    <row r="2932" spans="1:7" x14ac:dyDescent="0.35">
      <c r="A2932">
        <v>10000</v>
      </c>
      <c r="B2932" t="s">
        <v>8405</v>
      </c>
      <c r="C2932">
        <v>10092</v>
      </c>
      <c r="D2932" t="s">
        <v>8405</v>
      </c>
      <c r="E2932" t="s">
        <v>8219</v>
      </c>
      <c r="F2932" t="s">
        <v>8317</v>
      </c>
      <c r="G2932" t="s">
        <v>8359</v>
      </c>
    </row>
    <row r="2933" spans="1:7" x14ac:dyDescent="0.35">
      <c r="A2933">
        <v>750</v>
      </c>
      <c r="B2933" t="s">
        <v>8403</v>
      </c>
      <c r="C2933">
        <v>795</v>
      </c>
      <c r="D2933" t="s">
        <v>8403</v>
      </c>
      <c r="E2933" t="s">
        <v>8219</v>
      </c>
      <c r="F2933" t="s">
        <v>8317</v>
      </c>
      <c r="G2933" t="s">
        <v>8359</v>
      </c>
    </row>
    <row r="2934" spans="1:7" x14ac:dyDescent="0.35">
      <c r="A2934">
        <v>3100</v>
      </c>
      <c r="B2934" t="s">
        <v>8412</v>
      </c>
      <c r="C2934">
        <v>3258</v>
      </c>
      <c r="D2934" t="s">
        <v>8412</v>
      </c>
      <c r="E2934" t="s">
        <v>8219</v>
      </c>
      <c r="F2934" t="s">
        <v>8317</v>
      </c>
      <c r="G2934" t="s">
        <v>8359</v>
      </c>
    </row>
    <row r="2935" spans="1:7" x14ac:dyDescent="0.35">
      <c r="A2935">
        <v>2500</v>
      </c>
      <c r="B2935" t="s">
        <v>8412</v>
      </c>
      <c r="C2935">
        <v>2569</v>
      </c>
      <c r="D2935" t="s">
        <v>8412</v>
      </c>
      <c r="E2935" t="s">
        <v>8219</v>
      </c>
      <c r="F2935" t="s">
        <v>8317</v>
      </c>
      <c r="G2935" t="s">
        <v>8359</v>
      </c>
    </row>
    <row r="2936" spans="1:7" x14ac:dyDescent="0.35">
      <c r="A2936">
        <v>2500</v>
      </c>
      <c r="B2936" t="s">
        <v>8412</v>
      </c>
      <c r="C2936">
        <v>2700</v>
      </c>
      <c r="D2936" t="s">
        <v>8412</v>
      </c>
      <c r="E2936" t="s">
        <v>8219</v>
      </c>
      <c r="F2936" t="s">
        <v>8317</v>
      </c>
      <c r="G2936" t="s">
        <v>8359</v>
      </c>
    </row>
    <row r="2937" spans="1:7" x14ac:dyDescent="0.35">
      <c r="A2937">
        <v>3500</v>
      </c>
      <c r="B2937" t="s">
        <v>8412</v>
      </c>
      <c r="C2937">
        <v>3531</v>
      </c>
      <c r="D2937" t="s">
        <v>8412</v>
      </c>
      <c r="E2937" t="s">
        <v>8219</v>
      </c>
      <c r="F2937" t="s">
        <v>8317</v>
      </c>
      <c r="G2937" t="s">
        <v>8359</v>
      </c>
    </row>
    <row r="2938" spans="1:7" x14ac:dyDescent="0.35">
      <c r="A2938">
        <v>1000</v>
      </c>
      <c r="B2938" t="s">
        <v>8412</v>
      </c>
      <c r="C2938">
        <v>1280</v>
      </c>
      <c r="D2938" t="s">
        <v>8412</v>
      </c>
      <c r="E2938" t="s">
        <v>8219</v>
      </c>
      <c r="F2938" t="s">
        <v>8317</v>
      </c>
      <c r="G2938" t="s">
        <v>8359</v>
      </c>
    </row>
    <row r="2939" spans="1:7" x14ac:dyDescent="0.35">
      <c r="A2939">
        <v>1500</v>
      </c>
      <c r="B2939" t="s">
        <v>8412</v>
      </c>
      <c r="C2939">
        <v>2000</v>
      </c>
      <c r="D2939" t="s">
        <v>8412</v>
      </c>
      <c r="E2939" t="s">
        <v>8219</v>
      </c>
      <c r="F2939" t="s">
        <v>8317</v>
      </c>
      <c r="G2939" t="s">
        <v>8359</v>
      </c>
    </row>
    <row r="2940" spans="1:7" x14ac:dyDescent="0.35">
      <c r="A2940">
        <v>4000</v>
      </c>
      <c r="B2940" t="s">
        <v>8412</v>
      </c>
      <c r="C2940">
        <v>4055</v>
      </c>
      <c r="D2940" t="s">
        <v>8412</v>
      </c>
      <c r="E2940" t="s">
        <v>8219</v>
      </c>
      <c r="F2940" t="s">
        <v>8317</v>
      </c>
      <c r="G2940" t="s">
        <v>8359</v>
      </c>
    </row>
    <row r="2941" spans="1:7" x14ac:dyDescent="0.35">
      <c r="A2941">
        <v>8000</v>
      </c>
      <c r="B2941" t="s">
        <v>8404</v>
      </c>
      <c r="C2941">
        <v>8230</v>
      </c>
      <c r="D2941" t="s">
        <v>8404</v>
      </c>
      <c r="E2941" t="s">
        <v>8219</v>
      </c>
      <c r="F2941" t="s">
        <v>8317</v>
      </c>
      <c r="G2941" t="s">
        <v>8359</v>
      </c>
    </row>
    <row r="2942" spans="1:7" x14ac:dyDescent="0.35">
      <c r="A2942">
        <v>2500</v>
      </c>
      <c r="B2942" t="s">
        <v>8412</v>
      </c>
      <c r="C2942">
        <v>2681</v>
      </c>
      <c r="D2942" t="s">
        <v>8412</v>
      </c>
      <c r="E2942" t="s">
        <v>8219</v>
      </c>
      <c r="F2942" t="s">
        <v>8317</v>
      </c>
      <c r="G2942" t="s">
        <v>8359</v>
      </c>
    </row>
    <row r="2943" spans="1:7" x14ac:dyDescent="0.35">
      <c r="A2943">
        <v>25000</v>
      </c>
      <c r="B2943" t="s">
        <v>8408</v>
      </c>
      <c r="C2943">
        <v>1</v>
      </c>
      <c r="D2943" t="s">
        <v>8403</v>
      </c>
      <c r="E2943" t="s">
        <v>8221</v>
      </c>
      <c r="F2943" t="s">
        <v>8317</v>
      </c>
      <c r="G2943" t="s">
        <v>8357</v>
      </c>
    </row>
    <row r="2944" spans="1:7" x14ac:dyDescent="0.35">
      <c r="A2944">
        <v>200000</v>
      </c>
      <c r="B2944" t="s">
        <v>8402</v>
      </c>
      <c r="C2944">
        <v>40850</v>
      </c>
      <c r="D2944" t="s">
        <v>8411</v>
      </c>
      <c r="E2944" t="s">
        <v>8221</v>
      </c>
      <c r="F2944" t="s">
        <v>8317</v>
      </c>
      <c r="G2944" t="s">
        <v>8357</v>
      </c>
    </row>
    <row r="2945" spans="1:7" x14ac:dyDescent="0.35">
      <c r="A2945">
        <v>3000</v>
      </c>
      <c r="B2945" t="s">
        <v>8412</v>
      </c>
      <c r="C2945">
        <v>0</v>
      </c>
      <c r="D2945" t="s">
        <v>8403</v>
      </c>
      <c r="E2945" t="s">
        <v>8221</v>
      </c>
      <c r="F2945" t="s">
        <v>8317</v>
      </c>
      <c r="G2945" t="s">
        <v>8357</v>
      </c>
    </row>
    <row r="2946" spans="1:7" x14ac:dyDescent="0.35">
      <c r="A2946">
        <v>10000</v>
      </c>
      <c r="B2946" t="s">
        <v>8405</v>
      </c>
      <c r="C2946">
        <v>100</v>
      </c>
      <c r="D2946" t="s">
        <v>8403</v>
      </c>
      <c r="E2946" t="s">
        <v>8221</v>
      </c>
      <c r="F2946" t="s">
        <v>8317</v>
      </c>
      <c r="G2946" t="s">
        <v>8357</v>
      </c>
    </row>
    <row r="2947" spans="1:7" x14ac:dyDescent="0.35">
      <c r="A2947">
        <v>50000</v>
      </c>
      <c r="B2947" t="s">
        <v>8402</v>
      </c>
      <c r="C2947">
        <v>0</v>
      </c>
      <c r="D2947" t="s">
        <v>8403</v>
      </c>
      <c r="E2947" t="s">
        <v>8221</v>
      </c>
      <c r="F2947" t="s">
        <v>8317</v>
      </c>
      <c r="G2947" t="s">
        <v>8357</v>
      </c>
    </row>
    <row r="2948" spans="1:7" x14ac:dyDescent="0.35">
      <c r="A2948">
        <v>2000</v>
      </c>
      <c r="B2948" t="s">
        <v>8412</v>
      </c>
      <c r="C2948">
        <v>2</v>
      </c>
      <c r="D2948" t="s">
        <v>8403</v>
      </c>
      <c r="E2948" t="s">
        <v>8221</v>
      </c>
      <c r="F2948" t="s">
        <v>8317</v>
      </c>
      <c r="G2948" t="s">
        <v>8357</v>
      </c>
    </row>
    <row r="2949" spans="1:7" x14ac:dyDescent="0.35">
      <c r="A2949">
        <v>25000</v>
      </c>
      <c r="B2949" t="s">
        <v>8408</v>
      </c>
      <c r="C2949">
        <v>1072</v>
      </c>
      <c r="D2949" t="s">
        <v>8412</v>
      </c>
      <c r="E2949" t="s">
        <v>8221</v>
      </c>
      <c r="F2949" t="s">
        <v>8317</v>
      </c>
      <c r="G2949" t="s">
        <v>8357</v>
      </c>
    </row>
    <row r="2950" spans="1:7" x14ac:dyDescent="0.35">
      <c r="A2950">
        <v>500000</v>
      </c>
      <c r="B2950" t="s">
        <v>8402</v>
      </c>
      <c r="C2950">
        <v>24</v>
      </c>
      <c r="D2950" t="s">
        <v>8403</v>
      </c>
      <c r="E2950" t="s">
        <v>8221</v>
      </c>
      <c r="F2950" t="s">
        <v>8317</v>
      </c>
      <c r="G2950" t="s">
        <v>8357</v>
      </c>
    </row>
    <row r="2951" spans="1:7" x14ac:dyDescent="0.35">
      <c r="A2951">
        <v>1000</v>
      </c>
      <c r="B2951" t="s">
        <v>8412</v>
      </c>
      <c r="C2951">
        <v>25</v>
      </c>
      <c r="D2951" t="s">
        <v>8403</v>
      </c>
      <c r="E2951" t="s">
        <v>8221</v>
      </c>
      <c r="F2951" t="s">
        <v>8317</v>
      </c>
      <c r="G2951" t="s">
        <v>8357</v>
      </c>
    </row>
    <row r="2952" spans="1:7" x14ac:dyDescent="0.35">
      <c r="A2952">
        <v>5000000</v>
      </c>
      <c r="B2952" t="s">
        <v>8402</v>
      </c>
      <c r="C2952">
        <v>0</v>
      </c>
      <c r="D2952" t="s">
        <v>8403</v>
      </c>
      <c r="E2952" t="s">
        <v>8221</v>
      </c>
      <c r="F2952" t="s">
        <v>8317</v>
      </c>
      <c r="G2952" t="s">
        <v>8357</v>
      </c>
    </row>
    <row r="2953" spans="1:7" x14ac:dyDescent="0.35">
      <c r="A2953">
        <v>50000</v>
      </c>
      <c r="B2953" t="s">
        <v>8402</v>
      </c>
      <c r="C2953">
        <v>1096</v>
      </c>
      <c r="D2953" t="s">
        <v>8412</v>
      </c>
      <c r="E2953" t="s">
        <v>8220</v>
      </c>
      <c r="F2953" t="s">
        <v>8317</v>
      </c>
      <c r="G2953" t="s">
        <v>8357</v>
      </c>
    </row>
    <row r="2954" spans="1:7" x14ac:dyDescent="0.35">
      <c r="A2954">
        <v>20000</v>
      </c>
      <c r="B2954" t="s">
        <v>8407</v>
      </c>
      <c r="C2954">
        <v>1605</v>
      </c>
      <c r="D2954" t="s">
        <v>8412</v>
      </c>
      <c r="E2954" t="s">
        <v>8220</v>
      </c>
      <c r="F2954" t="s">
        <v>8317</v>
      </c>
      <c r="G2954" t="s">
        <v>8357</v>
      </c>
    </row>
    <row r="2955" spans="1:7" x14ac:dyDescent="0.35">
      <c r="A2955">
        <v>400000</v>
      </c>
      <c r="B2955" t="s">
        <v>8402</v>
      </c>
      <c r="C2955">
        <v>605</v>
      </c>
      <c r="D2955" t="s">
        <v>8403</v>
      </c>
      <c r="E2955" t="s">
        <v>8220</v>
      </c>
      <c r="F2955" t="s">
        <v>8317</v>
      </c>
      <c r="G2955" t="s">
        <v>8357</v>
      </c>
    </row>
    <row r="2956" spans="1:7" x14ac:dyDescent="0.35">
      <c r="A2956">
        <v>15000</v>
      </c>
      <c r="B2956" t="s">
        <v>8406</v>
      </c>
      <c r="C2956">
        <v>0</v>
      </c>
      <c r="D2956" t="s">
        <v>8403</v>
      </c>
      <c r="E2956" t="s">
        <v>8220</v>
      </c>
      <c r="F2956" t="s">
        <v>8317</v>
      </c>
      <c r="G2956" t="s">
        <v>8357</v>
      </c>
    </row>
    <row r="2957" spans="1:7" x14ac:dyDescent="0.35">
      <c r="A2957">
        <v>1200</v>
      </c>
      <c r="B2957" t="s">
        <v>8412</v>
      </c>
      <c r="C2957">
        <v>715</v>
      </c>
      <c r="D2957" t="s">
        <v>8403</v>
      </c>
      <c r="E2957" t="s">
        <v>8220</v>
      </c>
      <c r="F2957" t="s">
        <v>8317</v>
      </c>
      <c r="G2957" t="s">
        <v>8357</v>
      </c>
    </row>
    <row r="2958" spans="1:7" x14ac:dyDescent="0.35">
      <c r="A2958">
        <v>7900</v>
      </c>
      <c r="B2958" t="s">
        <v>8404</v>
      </c>
      <c r="C2958">
        <v>1322</v>
      </c>
      <c r="D2958" t="s">
        <v>8412</v>
      </c>
      <c r="E2958" t="s">
        <v>8220</v>
      </c>
      <c r="F2958" t="s">
        <v>8317</v>
      </c>
      <c r="G2958" t="s">
        <v>8357</v>
      </c>
    </row>
    <row r="2959" spans="1:7" x14ac:dyDescent="0.35">
      <c r="A2959">
        <v>15000</v>
      </c>
      <c r="B2959" t="s">
        <v>8406</v>
      </c>
      <c r="C2959">
        <v>280</v>
      </c>
      <c r="D2959" t="s">
        <v>8403</v>
      </c>
      <c r="E2959" t="s">
        <v>8220</v>
      </c>
      <c r="F2959" t="s">
        <v>8317</v>
      </c>
      <c r="G2959" t="s">
        <v>8357</v>
      </c>
    </row>
    <row r="2960" spans="1:7" x14ac:dyDescent="0.35">
      <c r="A2960">
        <v>80000</v>
      </c>
      <c r="B2960" t="s">
        <v>8402</v>
      </c>
      <c r="C2960">
        <v>0</v>
      </c>
      <c r="D2960" t="s">
        <v>8403</v>
      </c>
      <c r="E2960" t="s">
        <v>8220</v>
      </c>
      <c r="F2960" t="s">
        <v>8317</v>
      </c>
      <c r="G2960" t="s">
        <v>8357</v>
      </c>
    </row>
    <row r="2961" spans="1:7" x14ac:dyDescent="0.35">
      <c r="A2961">
        <v>10000</v>
      </c>
      <c r="B2961" t="s">
        <v>8405</v>
      </c>
      <c r="C2961">
        <v>0</v>
      </c>
      <c r="D2961" t="s">
        <v>8403</v>
      </c>
      <c r="E2961" t="s">
        <v>8220</v>
      </c>
      <c r="F2961" t="s">
        <v>8317</v>
      </c>
      <c r="G2961" t="s">
        <v>8357</v>
      </c>
    </row>
    <row r="2962" spans="1:7" x14ac:dyDescent="0.35">
      <c r="A2962">
        <v>30000000</v>
      </c>
      <c r="B2962" t="s">
        <v>8402</v>
      </c>
      <c r="C2962">
        <v>0</v>
      </c>
      <c r="D2962" t="s">
        <v>8403</v>
      </c>
      <c r="E2962" t="s">
        <v>8220</v>
      </c>
      <c r="F2962" t="s">
        <v>8317</v>
      </c>
      <c r="G2962" t="s">
        <v>8357</v>
      </c>
    </row>
    <row r="2963" spans="1:7" x14ac:dyDescent="0.35">
      <c r="A2963">
        <v>5000</v>
      </c>
      <c r="B2963" t="s">
        <v>8404</v>
      </c>
      <c r="C2963">
        <v>5481</v>
      </c>
      <c r="D2963" t="s">
        <v>8404</v>
      </c>
      <c r="E2963" t="s">
        <v>8219</v>
      </c>
      <c r="F2963" t="s">
        <v>8317</v>
      </c>
      <c r="G2963" t="s">
        <v>8318</v>
      </c>
    </row>
    <row r="2964" spans="1:7" x14ac:dyDescent="0.35">
      <c r="A2964">
        <v>1000</v>
      </c>
      <c r="B2964" t="s">
        <v>8412</v>
      </c>
      <c r="C2964">
        <v>1218</v>
      </c>
      <c r="D2964" t="s">
        <v>8412</v>
      </c>
      <c r="E2964" t="s">
        <v>8219</v>
      </c>
      <c r="F2964" t="s">
        <v>8317</v>
      </c>
      <c r="G2964" t="s">
        <v>8318</v>
      </c>
    </row>
    <row r="2965" spans="1:7" x14ac:dyDescent="0.35">
      <c r="A2965">
        <v>10000</v>
      </c>
      <c r="B2965" t="s">
        <v>8405</v>
      </c>
      <c r="C2965">
        <v>10685</v>
      </c>
      <c r="D2965" t="s">
        <v>8405</v>
      </c>
      <c r="E2965" t="s">
        <v>8219</v>
      </c>
      <c r="F2965" t="s">
        <v>8317</v>
      </c>
      <c r="G2965" t="s">
        <v>8318</v>
      </c>
    </row>
    <row r="2966" spans="1:7" x14ac:dyDescent="0.35">
      <c r="A2966">
        <v>5000</v>
      </c>
      <c r="B2966" t="s">
        <v>8404</v>
      </c>
      <c r="C2966">
        <v>5035.6899999999996</v>
      </c>
      <c r="D2966" t="s">
        <v>8404</v>
      </c>
      <c r="E2966" t="s">
        <v>8219</v>
      </c>
      <c r="F2966" t="s">
        <v>8317</v>
      </c>
      <c r="G2966" t="s">
        <v>8318</v>
      </c>
    </row>
    <row r="2967" spans="1:7" x14ac:dyDescent="0.35">
      <c r="A2967">
        <v>1500</v>
      </c>
      <c r="B2967" t="s">
        <v>8412</v>
      </c>
      <c r="C2967">
        <v>1635</v>
      </c>
      <c r="D2967" t="s">
        <v>8412</v>
      </c>
      <c r="E2967" t="s">
        <v>8219</v>
      </c>
      <c r="F2967" t="s">
        <v>8317</v>
      </c>
      <c r="G2967" t="s">
        <v>8318</v>
      </c>
    </row>
    <row r="2968" spans="1:7" x14ac:dyDescent="0.35">
      <c r="A2968">
        <v>10000</v>
      </c>
      <c r="B2968" t="s">
        <v>8405</v>
      </c>
      <c r="C2968">
        <v>11363</v>
      </c>
      <c r="D2968" t="s">
        <v>8405</v>
      </c>
      <c r="E2968" t="s">
        <v>8219</v>
      </c>
      <c r="F2968" t="s">
        <v>8317</v>
      </c>
      <c r="G2968" t="s">
        <v>8318</v>
      </c>
    </row>
    <row r="2969" spans="1:7" x14ac:dyDescent="0.35">
      <c r="A2969">
        <v>5000</v>
      </c>
      <c r="B2969" t="s">
        <v>8404</v>
      </c>
      <c r="C2969">
        <v>5696</v>
      </c>
      <c r="D2969" t="s">
        <v>8404</v>
      </c>
      <c r="E2969" t="s">
        <v>8219</v>
      </c>
      <c r="F2969" t="s">
        <v>8317</v>
      </c>
      <c r="G2969" t="s">
        <v>8318</v>
      </c>
    </row>
    <row r="2970" spans="1:7" x14ac:dyDescent="0.35">
      <c r="A2970">
        <v>3500</v>
      </c>
      <c r="B2970" t="s">
        <v>8412</v>
      </c>
      <c r="C2970">
        <v>3710</v>
      </c>
      <c r="D2970" t="s">
        <v>8412</v>
      </c>
      <c r="E2970" t="s">
        <v>8219</v>
      </c>
      <c r="F2970" t="s">
        <v>8317</v>
      </c>
      <c r="G2970" t="s">
        <v>8318</v>
      </c>
    </row>
    <row r="2971" spans="1:7" x14ac:dyDescent="0.35">
      <c r="A2971">
        <v>1000</v>
      </c>
      <c r="B2971" t="s">
        <v>8412</v>
      </c>
      <c r="C2971">
        <v>1625</v>
      </c>
      <c r="D2971" t="s">
        <v>8412</v>
      </c>
      <c r="E2971" t="s">
        <v>8219</v>
      </c>
      <c r="F2971" t="s">
        <v>8317</v>
      </c>
      <c r="G2971" t="s">
        <v>8318</v>
      </c>
    </row>
    <row r="2972" spans="1:7" x14ac:dyDescent="0.35">
      <c r="A2972">
        <v>6000</v>
      </c>
      <c r="B2972" t="s">
        <v>8404</v>
      </c>
      <c r="C2972">
        <v>6360</v>
      </c>
      <c r="D2972" t="s">
        <v>8404</v>
      </c>
      <c r="E2972" t="s">
        <v>8219</v>
      </c>
      <c r="F2972" t="s">
        <v>8317</v>
      </c>
      <c r="G2972" t="s">
        <v>8318</v>
      </c>
    </row>
    <row r="2973" spans="1:7" x14ac:dyDescent="0.35">
      <c r="A2973">
        <v>3200</v>
      </c>
      <c r="B2973" t="s">
        <v>8412</v>
      </c>
      <c r="C2973">
        <v>3205</v>
      </c>
      <c r="D2973" t="s">
        <v>8412</v>
      </c>
      <c r="E2973" t="s">
        <v>8219</v>
      </c>
      <c r="F2973" t="s">
        <v>8317</v>
      </c>
      <c r="G2973" t="s">
        <v>8318</v>
      </c>
    </row>
    <row r="2974" spans="1:7" x14ac:dyDescent="0.35">
      <c r="A2974">
        <v>2000</v>
      </c>
      <c r="B2974" t="s">
        <v>8412</v>
      </c>
      <c r="C2974">
        <v>2107</v>
      </c>
      <c r="D2974" t="s">
        <v>8412</v>
      </c>
      <c r="E2974" t="s">
        <v>8219</v>
      </c>
      <c r="F2974" t="s">
        <v>8317</v>
      </c>
      <c r="G2974" t="s">
        <v>8318</v>
      </c>
    </row>
    <row r="2975" spans="1:7" x14ac:dyDescent="0.35">
      <c r="A2975">
        <v>5000</v>
      </c>
      <c r="B2975" t="s">
        <v>8404</v>
      </c>
      <c r="C2975">
        <v>8740</v>
      </c>
      <c r="D2975" t="s">
        <v>8404</v>
      </c>
      <c r="E2975" t="s">
        <v>8219</v>
      </c>
      <c r="F2975" t="s">
        <v>8317</v>
      </c>
      <c r="G2975" t="s">
        <v>8318</v>
      </c>
    </row>
    <row r="2976" spans="1:7" x14ac:dyDescent="0.35">
      <c r="A2976">
        <v>5000</v>
      </c>
      <c r="B2976" t="s">
        <v>8404</v>
      </c>
      <c r="C2976">
        <v>5100</v>
      </c>
      <c r="D2976" t="s">
        <v>8404</v>
      </c>
      <c r="E2976" t="s">
        <v>8219</v>
      </c>
      <c r="F2976" t="s">
        <v>8317</v>
      </c>
      <c r="G2976" t="s">
        <v>8318</v>
      </c>
    </row>
    <row r="2977" spans="1:7" x14ac:dyDescent="0.35">
      <c r="A2977">
        <v>8000</v>
      </c>
      <c r="B2977" t="s">
        <v>8404</v>
      </c>
      <c r="C2977">
        <v>8010</v>
      </c>
      <c r="D2977" t="s">
        <v>8404</v>
      </c>
      <c r="E2977" t="s">
        <v>8219</v>
      </c>
      <c r="F2977" t="s">
        <v>8317</v>
      </c>
      <c r="G2977" t="s">
        <v>8318</v>
      </c>
    </row>
    <row r="2978" spans="1:7" x14ac:dyDescent="0.35">
      <c r="A2978">
        <v>70</v>
      </c>
      <c r="B2978" t="s">
        <v>8403</v>
      </c>
      <c r="C2978">
        <v>120</v>
      </c>
      <c r="D2978" t="s">
        <v>8403</v>
      </c>
      <c r="E2978" t="s">
        <v>8219</v>
      </c>
      <c r="F2978" t="s">
        <v>8317</v>
      </c>
      <c r="G2978" t="s">
        <v>8318</v>
      </c>
    </row>
    <row r="2979" spans="1:7" x14ac:dyDescent="0.35">
      <c r="A2979">
        <v>3000</v>
      </c>
      <c r="B2979" t="s">
        <v>8412</v>
      </c>
      <c r="C2979">
        <v>3407</v>
      </c>
      <c r="D2979" t="s">
        <v>8412</v>
      </c>
      <c r="E2979" t="s">
        <v>8219</v>
      </c>
      <c r="F2979" t="s">
        <v>8317</v>
      </c>
      <c r="G2979" t="s">
        <v>8318</v>
      </c>
    </row>
    <row r="2980" spans="1:7" x14ac:dyDescent="0.35">
      <c r="A2980">
        <v>750</v>
      </c>
      <c r="B2980" t="s">
        <v>8403</v>
      </c>
      <c r="C2980">
        <v>971</v>
      </c>
      <c r="D2980" t="s">
        <v>8403</v>
      </c>
      <c r="E2980" t="s">
        <v>8219</v>
      </c>
      <c r="F2980" t="s">
        <v>8317</v>
      </c>
      <c r="G2980" t="s">
        <v>8318</v>
      </c>
    </row>
    <row r="2981" spans="1:7" x14ac:dyDescent="0.35">
      <c r="A2981">
        <v>5000</v>
      </c>
      <c r="B2981" t="s">
        <v>8404</v>
      </c>
      <c r="C2981">
        <v>5070</v>
      </c>
      <c r="D2981" t="s">
        <v>8404</v>
      </c>
      <c r="E2981" t="s">
        <v>8219</v>
      </c>
      <c r="F2981" t="s">
        <v>8317</v>
      </c>
      <c r="G2981" t="s">
        <v>8318</v>
      </c>
    </row>
    <row r="2982" spans="1:7" x14ac:dyDescent="0.35">
      <c r="A2982">
        <v>3000</v>
      </c>
      <c r="B2982" t="s">
        <v>8412</v>
      </c>
      <c r="C2982">
        <v>3275</v>
      </c>
      <c r="D2982" t="s">
        <v>8412</v>
      </c>
      <c r="E2982" t="s">
        <v>8219</v>
      </c>
      <c r="F2982" t="s">
        <v>8317</v>
      </c>
      <c r="G2982" t="s">
        <v>8318</v>
      </c>
    </row>
    <row r="2983" spans="1:7" x14ac:dyDescent="0.35">
      <c r="A2983">
        <v>4000</v>
      </c>
      <c r="B2983" t="s">
        <v>8412</v>
      </c>
      <c r="C2983">
        <v>5157</v>
      </c>
      <c r="D2983" t="s">
        <v>8404</v>
      </c>
      <c r="E2983" t="s">
        <v>8219</v>
      </c>
      <c r="F2983" t="s">
        <v>8317</v>
      </c>
      <c r="G2983" t="s">
        <v>8357</v>
      </c>
    </row>
    <row r="2984" spans="1:7" x14ac:dyDescent="0.35">
      <c r="A2984">
        <v>5000</v>
      </c>
      <c r="B2984" t="s">
        <v>8404</v>
      </c>
      <c r="C2984">
        <v>5103</v>
      </c>
      <c r="D2984" t="s">
        <v>8404</v>
      </c>
      <c r="E2984" t="s">
        <v>8219</v>
      </c>
      <c r="F2984" t="s">
        <v>8317</v>
      </c>
      <c r="G2984" t="s">
        <v>8357</v>
      </c>
    </row>
    <row r="2985" spans="1:7" x14ac:dyDescent="0.35">
      <c r="A2985">
        <v>116000</v>
      </c>
      <c r="B2985" t="s">
        <v>8402</v>
      </c>
      <c r="C2985">
        <v>169985.91</v>
      </c>
      <c r="D2985" t="s">
        <v>8402</v>
      </c>
      <c r="E2985" t="s">
        <v>8219</v>
      </c>
      <c r="F2985" t="s">
        <v>8317</v>
      </c>
      <c r="G2985" t="s">
        <v>8357</v>
      </c>
    </row>
    <row r="2986" spans="1:7" x14ac:dyDescent="0.35">
      <c r="A2986">
        <v>25000</v>
      </c>
      <c r="B2986" t="s">
        <v>8408</v>
      </c>
      <c r="C2986">
        <v>25088</v>
      </c>
      <c r="D2986" t="s">
        <v>8408</v>
      </c>
      <c r="E2986" t="s">
        <v>8219</v>
      </c>
      <c r="F2986" t="s">
        <v>8317</v>
      </c>
      <c r="G2986" t="s">
        <v>8357</v>
      </c>
    </row>
    <row r="2987" spans="1:7" x14ac:dyDescent="0.35">
      <c r="A2987">
        <v>10000</v>
      </c>
      <c r="B2987" t="s">
        <v>8405</v>
      </c>
      <c r="C2987">
        <v>12165</v>
      </c>
      <c r="D2987" t="s">
        <v>8405</v>
      </c>
      <c r="E2987" t="s">
        <v>8219</v>
      </c>
      <c r="F2987" t="s">
        <v>8317</v>
      </c>
      <c r="G2987" t="s">
        <v>8357</v>
      </c>
    </row>
    <row r="2988" spans="1:7" x14ac:dyDescent="0.35">
      <c r="A2988">
        <v>2400</v>
      </c>
      <c r="B2988" t="s">
        <v>8412</v>
      </c>
      <c r="C2988">
        <v>2532</v>
      </c>
      <c r="D2988" t="s">
        <v>8412</v>
      </c>
      <c r="E2988" t="s">
        <v>8219</v>
      </c>
      <c r="F2988" t="s">
        <v>8317</v>
      </c>
      <c r="G2988" t="s">
        <v>8357</v>
      </c>
    </row>
    <row r="2989" spans="1:7" x14ac:dyDescent="0.35">
      <c r="A2989">
        <v>25000</v>
      </c>
      <c r="B2989" t="s">
        <v>8408</v>
      </c>
      <c r="C2989">
        <v>27600.2</v>
      </c>
      <c r="D2989" t="s">
        <v>8408</v>
      </c>
      <c r="E2989" t="s">
        <v>8219</v>
      </c>
      <c r="F2989" t="s">
        <v>8317</v>
      </c>
      <c r="G2989" t="s">
        <v>8357</v>
      </c>
    </row>
    <row r="2990" spans="1:7" x14ac:dyDescent="0.35">
      <c r="A2990">
        <v>1000</v>
      </c>
      <c r="B2990" t="s">
        <v>8412</v>
      </c>
      <c r="C2990">
        <v>1000</v>
      </c>
      <c r="D2990" t="s">
        <v>8412</v>
      </c>
      <c r="E2990" t="s">
        <v>8219</v>
      </c>
      <c r="F2990" t="s">
        <v>8317</v>
      </c>
      <c r="G2990" t="s">
        <v>8357</v>
      </c>
    </row>
    <row r="2991" spans="1:7" x14ac:dyDescent="0.35">
      <c r="A2991">
        <v>20000</v>
      </c>
      <c r="B2991" t="s">
        <v>8407</v>
      </c>
      <c r="C2991">
        <v>35307</v>
      </c>
      <c r="D2991" t="s">
        <v>8410</v>
      </c>
      <c r="E2991" t="s">
        <v>8219</v>
      </c>
      <c r="F2991" t="s">
        <v>8317</v>
      </c>
      <c r="G2991" t="s">
        <v>8357</v>
      </c>
    </row>
    <row r="2992" spans="1:7" x14ac:dyDescent="0.35">
      <c r="A2992">
        <v>10000</v>
      </c>
      <c r="B2992" t="s">
        <v>8405</v>
      </c>
      <c r="C2992">
        <v>10000</v>
      </c>
      <c r="D2992" t="s">
        <v>8405</v>
      </c>
      <c r="E2992" t="s">
        <v>8219</v>
      </c>
      <c r="F2992" t="s">
        <v>8317</v>
      </c>
      <c r="G2992" t="s">
        <v>8357</v>
      </c>
    </row>
    <row r="2993" spans="1:7" x14ac:dyDescent="0.35">
      <c r="A2993">
        <v>8500</v>
      </c>
      <c r="B2993" t="s">
        <v>8404</v>
      </c>
      <c r="C2993">
        <v>8780</v>
      </c>
      <c r="D2993" t="s">
        <v>8404</v>
      </c>
      <c r="E2993" t="s">
        <v>8219</v>
      </c>
      <c r="F2993" t="s">
        <v>8317</v>
      </c>
      <c r="G2993" t="s">
        <v>8357</v>
      </c>
    </row>
    <row r="2994" spans="1:7" x14ac:dyDescent="0.35">
      <c r="A2994">
        <v>3000</v>
      </c>
      <c r="B2994" t="s">
        <v>8412</v>
      </c>
      <c r="C2994">
        <v>3135</v>
      </c>
      <c r="D2994" t="s">
        <v>8412</v>
      </c>
      <c r="E2994" t="s">
        <v>8219</v>
      </c>
      <c r="F2994" t="s">
        <v>8317</v>
      </c>
      <c r="G2994" t="s">
        <v>8357</v>
      </c>
    </row>
    <row r="2995" spans="1:7" x14ac:dyDescent="0.35">
      <c r="A2995">
        <v>1000</v>
      </c>
      <c r="B2995" t="s">
        <v>8412</v>
      </c>
      <c r="C2995">
        <v>1003</v>
      </c>
      <c r="D2995" t="s">
        <v>8412</v>
      </c>
      <c r="E2995" t="s">
        <v>8219</v>
      </c>
      <c r="F2995" t="s">
        <v>8317</v>
      </c>
      <c r="G2995" t="s">
        <v>8357</v>
      </c>
    </row>
    <row r="2996" spans="1:7" x14ac:dyDescent="0.35">
      <c r="A2996">
        <v>300</v>
      </c>
      <c r="B2996" t="s">
        <v>8403</v>
      </c>
      <c r="C2996">
        <v>1373.24</v>
      </c>
      <c r="D2996" t="s">
        <v>8412</v>
      </c>
      <c r="E2996" t="s">
        <v>8219</v>
      </c>
      <c r="F2996" t="s">
        <v>8317</v>
      </c>
      <c r="G2996" t="s">
        <v>8357</v>
      </c>
    </row>
    <row r="2997" spans="1:7" x14ac:dyDescent="0.35">
      <c r="A2997">
        <v>15000</v>
      </c>
      <c r="B2997" t="s">
        <v>8406</v>
      </c>
      <c r="C2997">
        <v>15744</v>
      </c>
      <c r="D2997" t="s">
        <v>8406</v>
      </c>
      <c r="E2997" t="s">
        <v>8219</v>
      </c>
      <c r="F2997" t="s">
        <v>8317</v>
      </c>
      <c r="G2997" t="s">
        <v>8357</v>
      </c>
    </row>
    <row r="2998" spans="1:7" x14ac:dyDescent="0.35">
      <c r="A2998">
        <v>35000</v>
      </c>
      <c r="B2998" t="s">
        <v>8410</v>
      </c>
      <c r="C2998">
        <v>60180</v>
      </c>
      <c r="D2998" t="s">
        <v>8402</v>
      </c>
      <c r="E2998" t="s">
        <v>8219</v>
      </c>
      <c r="F2998" t="s">
        <v>8317</v>
      </c>
      <c r="G2998" t="s">
        <v>8357</v>
      </c>
    </row>
    <row r="2999" spans="1:7" x14ac:dyDescent="0.35">
      <c r="A2999">
        <v>10000</v>
      </c>
      <c r="B2999" t="s">
        <v>8405</v>
      </c>
      <c r="C2999">
        <v>10373</v>
      </c>
      <c r="D2999" t="s">
        <v>8405</v>
      </c>
      <c r="E2999" t="s">
        <v>8219</v>
      </c>
      <c r="F2999" t="s">
        <v>8317</v>
      </c>
      <c r="G2999" t="s">
        <v>8357</v>
      </c>
    </row>
    <row r="3000" spans="1:7" x14ac:dyDescent="0.35">
      <c r="A3000">
        <v>50000</v>
      </c>
      <c r="B3000" t="s">
        <v>8402</v>
      </c>
      <c r="C3000">
        <v>51514.5</v>
      </c>
      <c r="D3000" t="s">
        <v>8402</v>
      </c>
      <c r="E3000" t="s">
        <v>8219</v>
      </c>
      <c r="F3000" t="s">
        <v>8317</v>
      </c>
      <c r="G3000" t="s">
        <v>8357</v>
      </c>
    </row>
    <row r="3001" spans="1:7" x14ac:dyDescent="0.35">
      <c r="A3001">
        <v>1350</v>
      </c>
      <c r="B3001" t="s">
        <v>8412</v>
      </c>
      <c r="C3001">
        <v>1605</v>
      </c>
      <c r="D3001" t="s">
        <v>8412</v>
      </c>
      <c r="E3001" t="s">
        <v>8219</v>
      </c>
      <c r="F3001" t="s">
        <v>8317</v>
      </c>
      <c r="G3001" t="s">
        <v>8357</v>
      </c>
    </row>
    <row r="3002" spans="1:7" x14ac:dyDescent="0.35">
      <c r="A3002">
        <v>500</v>
      </c>
      <c r="B3002" t="s">
        <v>8403</v>
      </c>
      <c r="C3002">
        <v>500</v>
      </c>
      <c r="D3002" t="s">
        <v>8403</v>
      </c>
      <c r="E3002" t="s">
        <v>8219</v>
      </c>
      <c r="F3002" t="s">
        <v>8317</v>
      </c>
      <c r="G3002" t="s">
        <v>8357</v>
      </c>
    </row>
    <row r="3003" spans="1:7" x14ac:dyDescent="0.35">
      <c r="A3003">
        <v>7214</v>
      </c>
      <c r="B3003" t="s">
        <v>8404</v>
      </c>
      <c r="C3003">
        <v>22991.01</v>
      </c>
      <c r="D3003" t="s">
        <v>8407</v>
      </c>
      <c r="E3003" t="s">
        <v>8219</v>
      </c>
      <c r="F3003" t="s">
        <v>8317</v>
      </c>
      <c r="G3003" t="s">
        <v>8357</v>
      </c>
    </row>
    <row r="3004" spans="1:7" x14ac:dyDescent="0.35">
      <c r="A3004">
        <v>7000</v>
      </c>
      <c r="B3004" t="s">
        <v>8404</v>
      </c>
      <c r="C3004">
        <v>7595.43</v>
      </c>
      <c r="D3004" t="s">
        <v>8404</v>
      </c>
      <c r="E3004" t="s">
        <v>8219</v>
      </c>
      <c r="F3004" t="s">
        <v>8317</v>
      </c>
      <c r="G3004" t="s">
        <v>8357</v>
      </c>
    </row>
    <row r="3005" spans="1:7" x14ac:dyDescent="0.35">
      <c r="A3005">
        <v>3000</v>
      </c>
      <c r="B3005" t="s">
        <v>8412</v>
      </c>
      <c r="C3005">
        <v>3035</v>
      </c>
      <c r="D3005" t="s">
        <v>8412</v>
      </c>
      <c r="E3005" t="s">
        <v>8219</v>
      </c>
      <c r="F3005" t="s">
        <v>8317</v>
      </c>
      <c r="G3005" t="s">
        <v>8357</v>
      </c>
    </row>
    <row r="3006" spans="1:7" x14ac:dyDescent="0.35">
      <c r="A3006">
        <v>40000</v>
      </c>
      <c r="B3006" t="s">
        <v>8411</v>
      </c>
      <c r="C3006">
        <v>45126</v>
      </c>
      <c r="D3006" t="s">
        <v>8413</v>
      </c>
      <c r="E3006" t="s">
        <v>8219</v>
      </c>
      <c r="F3006" t="s">
        <v>8317</v>
      </c>
      <c r="G3006" t="s">
        <v>8357</v>
      </c>
    </row>
    <row r="3007" spans="1:7" x14ac:dyDescent="0.35">
      <c r="A3007">
        <v>10600</v>
      </c>
      <c r="B3007" t="s">
        <v>8405</v>
      </c>
      <c r="C3007">
        <v>12772.6</v>
      </c>
      <c r="D3007" t="s">
        <v>8405</v>
      </c>
      <c r="E3007" t="s">
        <v>8219</v>
      </c>
      <c r="F3007" t="s">
        <v>8317</v>
      </c>
      <c r="G3007" t="s">
        <v>8357</v>
      </c>
    </row>
    <row r="3008" spans="1:7" x14ac:dyDescent="0.35">
      <c r="A3008">
        <v>8000</v>
      </c>
      <c r="B3008" t="s">
        <v>8404</v>
      </c>
      <c r="C3008">
        <v>8620</v>
      </c>
      <c r="D3008" t="s">
        <v>8404</v>
      </c>
      <c r="E3008" t="s">
        <v>8219</v>
      </c>
      <c r="F3008" t="s">
        <v>8317</v>
      </c>
      <c r="G3008" t="s">
        <v>8357</v>
      </c>
    </row>
    <row r="3009" spans="1:7" x14ac:dyDescent="0.35">
      <c r="A3009">
        <v>600</v>
      </c>
      <c r="B3009" t="s">
        <v>8403</v>
      </c>
      <c r="C3009">
        <v>1080</v>
      </c>
      <c r="D3009" t="s">
        <v>8412</v>
      </c>
      <c r="E3009" t="s">
        <v>8219</v>
      </c>
      <c r="F3009" t="s">
        <v>8317</v>
      </c>
      <c r="G3009" t="s">
        <v>8357</v>
      </c>
    </row>
    <row r="3010" spans="1:7" x14ac:dyDescent="0.35">
      <c r="A3010">
        <v>3000</v>
      </c>
      <c r="B3010" t="s">
        <v>8412</v>
      </c>
      <c r="C3010">
        <v>3035</v>
      </c>
      <c r="D3010" t="s">
        <v>8412</v>
      </c>
      <c r="E3010" t="s">
        <v>8219</v>
      </c>
      <c r="F3010" t="s">
        <v>8317</v>
      </c>
      <c r="G3010" t="s">
        <v>8357</v>
      </c>
    </row>
    <row r="3011" spans="1:7" x14ac:dyDescent="0.35">
      <c r="A3011">
        <v>25000</v>
      </c>
      <c r="B3011" t="s">
        <v>8408</v>
      </c>
      <c r="C3011">
        <v>29939</v>
      </c>
      <c r="D3011" t="s">
        <v>8408</v>
      </c>
      <c r="E3011" t="s">
        <v>8219</v>
      </c>
      <c r="F3011" t="s">
        <v>8317</v>
      </c>
      <c r="G3011" t="s">
        <v>8357</v>
      </c>
    </row>
    <row r="3012" spans="1:7" x14ac:dyDescent="0.35">
      <c r="A3012">
        <v>1500</v>
      </c>
      <c r="B3012" t="s">
        <v>8412</v>
      </c>
      <c r="C3012">
        <v>2370</v>
      </c>
      <c r="D3012" t="s">
        <v>8412</v>
      </c>
      <c r="E3012" t="s">
        <v>8219</v>
      </c>
      <c r="F3012" t="s">
        <v>8317</v>
      </c>
      <c r="G3012" t="s">
        <v>8357</v>
      </c>
    </row>
    <row r="3013" spans="1:7" x14ac:dyDescent="0.35">
      <c r="A3013">
        <v>300</v>
      </c>
      <c r="B3013" t="s">
        <v>8403</v>
      </c>
      <c r="C3013">
        <v>371</v>
      </c>
      <c r="D3013" t="s">
        <v>8403</v>
      </c>
      <c r="E3013" t="s">
        <v>8219</v>
      </c>
      <c r="F3013" t="s">
        <v>8317</v>
      </c>
      <c r="G3013" t="s">
        <v>8357</v>
      </c>
    </row>
    <row r="3014" spans="1:7" x14ac:dyDescent="0.35">
      <c r="A3014">
        <v>4000</v>
      </c>
      <c r="B3014" t="s">
        <v>8412</v>
      </c>
      <c r="C3014">
        <v>4685</v>
      </c>
      <c r="D3014" t="s">
        <v>8412</v>
      </c>
      <c r="E3014" t="s">
        <v>8219</v>
      </c>
      <c r="F3014" t="s">
        <v>8317</v>
      </c>
      <c r="G3014" t="s">
        <v>8357</v>
      </c>
    </row>
    <row r="3015" spans="1:7" x14ac:dyDescent="0.35">
      <c r="A3015">
        <v>10000</v>
      </c>
      <c r="B3015" t="s">
        <v>8405</v>
      </c>
      <c r="C3015">
        <v>15696</v>
      </c>
      <c r="D3015" t="s">
        <v>8406</v>
      </c>
      <c r="E3015" t="s">
        <v>8219</v>
      </c>
      <c r="F3015" t="s">
        <v>8317</v>
      </c>
      <c r="G3015" t="s">
        <v>8357</v>
      </c>
    </row>
    <row r="3016" spans="1:7" x14ac:dyDescent="0.35">
      <c r="A3016">
        <v>25000</v>
      </c>
      <c r="B3016" t="s">
        <v>8408</v>
      </c>
      <c r="C3016">
        <v>28276</v>
      </c>
      <c r="D3016" t="s">
        <v>8408</v>
      </c>
      <c r="E3016" t="s">
        <v>8219</v>
      </c>
      <c r="F3016" t="s">
        <v>8317</v>
      </c>
      <c r="G3016" t="s">
        <v>8357</v>
      </c>
    </row>
    <row r="3017" spans="1:7" x14ac:dyDescent="0.35">
      <c r="A3017">
        <v>3400</v>
      </c>
      <c r="B3017" t="s">
        <v>8412</v>
      </c>
      <c r="C3017">
        <v>3508</v>
      </c>
      <c r="D3017" t="s">
        <v>8412</v>
      </c>
      <c r="E3017" t="s">
        <v>8219</v>
      </c>
      <c r="F3017" t="s">
        <v>8317</v>
      </c>
      <c r="G3017" t="s">
        <v>8357</v>
      </c>
    </row>
    <row r="3018" spans="1:7" x14ac:dyDescent="0.35">
      <c r="A3018">
        <v>8500</v>
      </c>
      <c r="B3018" t="s">
        <v>8404</v>
      </c>
      <c r="C3018">
        <v>8722</v>
      </c>
      <c r="D3018" t="s">
        <v>8404</v>
      </c>
      <c r="E3018" t="s">
        <v>8219</v>
      </c>
      <c r="F3018" t="s">
        <v>8317</v>
      </c>
      <c r="G3018" t="s">
        <v>8357</v>
      </c>
    </row>
    <row r="3019" spans="1:7" x14ac:dyDescent="0.35">
      <c r="A3019">
        <v>22000</v>
      </c>
      <c r="B3019" t="s">
        <v>8407</v>
      </c>
      <c r="C3019">
        <v>23285</v>
      </c>
      <c r="D3019" t="s">
        <v>8407</v>
      </c>
      <c r="E3019" t="s">
        <v>8219</v>
      </c>
      <c r="F3019" t="s">
        <v>8317</v>
      </c>
      <c r="G3019" t="s">
        <v>8357</v>
      </c>
    </row>
    <row r="3020" spans="1:7" x14ac:dyDescent="0.35">
      <c r="A3020">
        <v>4200</v>
      </c>
      <c r="B3020" t="s">
        <v>8412</v>
      </c>
      <c r="C3020">
        <v>4230</v>
      </c>
      <c r="D3020" t="s">
        <v>8412</v>
      </c>
      <c r="E3020" t="s">
        <v>8219</v>
      </c>
      <c r="F3020" t="s">
        <v>8317</v>
      </c>
      <c r="G3020" t="s">
        <v>8357</v>
      </c>
    </row>
    <row r="3021" spans="1:7" x14ac:dyDescent="0.35">
      <c r="A3021">
        <v>15000</v>
      </c>
      <c r="B3021" t="s">
        <v>8406</v>
      </c>
      <c r="C3021">
        <v>18185</v>
      </c>
      <c r="D3021" t="s">
        <v>8406</v>
      </c>
      <c r="E3021" t="s">
        <v>8219</v>
      </c>
      <c r="F3021" t="s">
        <v>8317</v>
      </c>
      <c r="G3021" t="s">
        <v>8357</v>
      </c>
    </row>
    <row r="3022" spans="1:7" x14ac:dyDescent="0.35">
      <c r="A3022">
        <v>7000</v>
      </c>
      <c r="B3022" t="s">
        <v>8404</v>
      </c>
      <c r="C3022">
        <v>7040</v>
      </c>
      <c r="D3022" t="s">
        <v>8404</v>
      </c>
      <c r="E3022" t="s">
        <v>8219</v>
      </c>
      <c r="F3022" t="s">
        <v>8317</v>
      </c>
      <c r="G3022" t="s">
        <v>8357</v>
      </c>
    </row>
    <row r="3023" spans="1:7" x14ac:dyDescent="0.35">
      <c r="A3023">
        <v>4500</v>
      </c>
      <c r="B3023" t="s">
        <v>8412</v>
      </c>
      <c r="C3023">
        <v>5221</v>
      </c>
      <c r="D3023" t="s">
        <v>8404</v>
      </c>
      <c r="E3023" t="s">
        <v>8219</v>
      </c>
      <c r="F3023" t="s">
        <v>8317</v>
      </c>
      <c r="G3023" t="s">
        <v>8357</v>
      </c>
    </row>
    <row r="3024" spans="1:7" x14ac:dyDescent="0.35">
      <c r="A3024">
        <v>10000</v>
      </c>
      <c r="B3024" t="s">
        <v>8405</v>
      </c>
      <c r="C3024">
        <v>10088</v>
      </c>
      <c r="D3024" t="s">
        <v>8405</v>
      </c>
      <c r="E3024" t="s">
        <v>8219</v>
      </c>
      <c r="F3024" t="s">
        <v>8317</v>
      </c>
      <c r="G3024" t="s">
        <v>8357</v>
      </c>
    </row>
    <row r="3025" spans="1:7" x14ac:dyDescent="0.35">
      <c r="A3025">
        <v>700</v>
      </c>
      <c r="B3025" t="s">
        <v>8403</v>
      </c>
      <c r="C3025">
        <v>721</v>
      </c>
      <c r="D3025" t="s">
        <v>8403</v>
      </c>
      <c r="E3025" t="s">
        <v>8219</v>
      </c>
      <c r="F3025" t="s">
        <v>8317</v>
      </c>
      <c r="G3025" t="s">
        <v>8357</v>
      </c>
    </row>
    <row r="3026" spans="1:7" x14ac:dyDescent="0.35">
      <c r="A3026">
        <v>5000</v>
      </c>
      <c r="B3026" t="s">
        <v>8404</v>
      </c>
      <c r="C3026">
        <v>12321</v>
      </c>
      <c r="D3026" t="s">
        <v>8405</v>
      </c>
      <c r="E3026" t="s">
        <v>8219</v>
      </c>
      <c r="F3026" t="s">
        <v>8317</v>
      </c>
      <c r="G3026" t="s">
        <v>8357</v>
      </c>
    </row>
    <row r="3027" spans="1:7" x14ac:dyDescent="0.35">
      <c r="A3027">
        <v>2500</v>
      </c>
      <c r="B3027" t="s">
        <v>8412</v>
      </c>
      <c r="C3027">
        <v>7555</v>
      </c>
      <c r="D3027" t="s">
        <v>8404</v>
      </c>
      <c r="E3027" t="s">
        <v>8219</v>
      </c>
      <c r="F3027" t="s">
        <v>8317</v>
      </c>
      <c r="G3027" t="s">
        <v>8357</v>
      </c>
    </row>
    <row r="3028" spans="1:7" x14ac:dyDescent="0.35">
      <c r="A3028">
        <v>900</v>
      </c>
      <c r="B3028" t="s">
        <v>8403</v>
      </c>
      <c r="C3028">
        <v>1290</v>
      </c>
      <c r="D3028" t="s">
        <v>8412</v>
      </c>
      <c r="E3028" t="s">
        <v>8219</v>
      </c>
      <c r="F3028" t="s">
        <v>8317</v>
      </c>
      <c r="G3028" t="s">
        <v>8357</v>
      </c>
    </row>
    <row r="3029" spans="1:7" x14ac:dyDescent="0.35">
      <c r="A3029">
        <v>40000</v>
      </c>
      <c r="B3029" t="s">
        <v>8411</v>
      </c>
      <c r="C3029">
        <v>52576</v>
      </c>
      <c r="D3029" t="s">
        <v>8402</v>
      </c>
      <c r="E3029" t="s">
        <v>8219</v>
      </c>
      <c r="F3029" t="s">
        <v>8317</v>
      </c>
      <c r="G3029" t="s">
        <v>8357</v>
      </c>
    </row>
    <row r="3030" spans="1:7" x14ac:dyDescent="0.35">
      <c r="A3030">
        <v>5000</v>
      </c>
      <c r="B3030" t="s">
        <v>8404</v>
      </c>
      <c r="C3030">
        <v>8401</v>
      </c>
      <c r="D3030" t="s">
        <v>8404</v>
      </c>
      <c r="E3030" t="s">
        <v>8219</v>
      </c>
      <c r="F3030" t="s">
        <v>8317</v>
      </c>
      <c r="G3030" t="s">
        <v>8357</v>
      </c>
    </row>
    <row r="3031" spans="1:7" x14ac:dyDescent="0.35">
      <c r="A3031">
        <v>30000</v>
      </c>
      <c r="B3031" t="s">
        <v>8409</v>
      </c>
      <c r="C3031">
        <v>32903</v>
      </c>
      <c r="D3031" t="s">
        <v>8409</v>
      </c>
      <c r="E3031" t="s">
        <v>8219</v>
      </c>
      <c r="F3031" t="s">
        <v>8317</v>
      </c>
      <c r="G3031" t="s">
        <v>8357</v>
      </c>
    </row>
    <row r="3032" spans="1:7" x14ac:dyDescent="0.35">
      <c r="A3032">
        <v>1750</v>
      </c>
      <c r="B3032" t="s">
        <v>8412</v>
      </c>
      <c r="C3032">
        <v>1867</v>
      </c>
      <c r="D3032" t="s">
        <v>8412</v>
      </c>
      <c r="E3032" t="s">
        <v>8219</v>
      </c>
      <c r="F3032" t="s">
        <v>8317</v>
      </c>
      <c r="G3032" t="s">
        <v>8357</v>
      </c>
    </row>
    <row r="3033" spans="1:7" x14ac:dyDescent="0.35">
      <c r="A3033">
        <v>1500</v>
      </c>
      <c r="B3033" t="s">
        <v>8412</v>
      </c>
      <c r="C3033">
        <v>1500</v>
      </c>
      <c r="D3033" t="s">
        <v>8412</v>
      </c>
      <c r="E3033" t="s">
        <v>8219</v>
      </c>
      <c r="F3033" t="s">
        <v>8317</v>
      </c>
      <c r="G3033" t="s">
        <v>8357</v>
      </c>
    </row>
    <row r="3034" spans="1:7" x14ac:dyDescent="0.35">
      <c r="A3034">
        <v>1000</v>
      </c>
      <c r="B3034" t="s">
        <v>8412</v>
      </c>
      <c r="C3034">
        <v>1272</v>
      </c>
      <c r="D3034" t="s">
        <v>8412</v>
      </c>
      <c r="E3034" t="s">
        <v>8219</v>
      </c>
      <c r="F3034" t="s">
        <v>8317</v>
      </c>
      <c r="G3034" t="s">
        <v>8357</v>
      </c>
    </row>
    <row r="3035" spans="1:7" x14ac:dyDescent="0.35">
      <c r="A3035">
        <v>3000</v>
      </c>
      <c r="B3035" t="s">
        <v>8412</v>
      </c>
      <c r="C3035">
        <v>4396</v>
      </c>
      <c r="D3035" t="s">
        <v>8412</v>
      </c>
      <c r="E3035" t="s">
        <v>8219</v>
      </c>
      <c r="F3035" t="s">
        <v>8317</v>
      </c>
      <c r="G3035" t="s">
        <v>8357</v>
      </c>
    </row>
    <row r="3036" spans="1:7" x14ac:dyDescent="0.35">
      <c r="A3036">
        <v>100000</v>
      </c>
      <c r="B3036" t="s">
        <v>8402</v>
      </c>
      <c r="C3036">
        <v>112536</v>
      </c>
      <c r="D3036" t="s">
        <v>8402</v>
      </c>
      <c r="E3036" t="s">
        <v>8219</v>
      </c>
      <c r="F3036" t="s">
        <v>8317</v>
      </c>
      <c r="G3036" t="s">
        <v>8357</v>
      </c>
    </row>
    <row r="3037" spans="1:7" x14ac:dyDescent="0.35">
      <c r="A3037">
        <v>25000</v>
      </c>
      <c r="B3037" t="s">
        <v>8408</v>
      </c>
      <c r="C3037">
        <v>27196.71</v>
      </c>
      <c r="D3037" t="s">
        <v>8408</v>
      </c>
      <c r="E3037" t="s">
        <v>8219</v>
      </c>
      <c r="F3037" t="s">
        <v>8317</v>
      </c>
      <c r="G3037" t="s">
        <v>8357</v>
      </c>
    </row>
    <row r="3038" spans="1:7" x14ac:dyDescent="0.35">
      <c r="A3038">
        <v>25000</v>
      </c>
      <c r="B3038" t="s">
        <v>8408</v>
      </c>
      <c r="C3038">
        <v>31683</v>
      </c>
      <c r="D3038" t="s">
        <v>8409</v>
      </c>
      <c r="E3038" t="s">
        <v>8219</v>
      </c>
      <c r="F3038" t="s">
        <v>8317</v>
      </c>
      <c r="G3038" t="s">
        <v>8357</v>
      </c>
    </row>
    <row r="3039" spans="1:7" x14ac:dyDescent="0.35">
      <c r="A3039">
        <v>500</v>
      </c>
      <c r="B3039" t="s">
        <v>8403</v>
      </c>
      <c r="C3039">
        <v>1066</v>
      </c>
      <c r="D3039" t="s">
        <v>8412</v>
      </c>
      <c r="E3039" t="s">
        <v>8219</v>
      </c>
      <c r="F3039" t="s">
        <v>8317</v>
      </c>
      <c r="G3039" t="s">
        <v>8357</v>
      </c>
    </row>
    <row r="3040" spans="1:7" x14ac:dyDescent="0.35">
      <c r="A3040">
        <v>1000</v>
      </c>
      <c r="B3040" t="s">
        <v>8412</v>
      </c>
      <c r="C3040">
        <v>1005</v>
      </c>
      <c r="D3040" t="s">
        <v>8412</v>
      </c>
      <c r="E3040" t="s">
        <v>8219</v>
      </c>
      <c r="F3040" t="s">
        <v>8317</v>
      </c>
      <c r="G3040" t="s">
        <v>8357</v>
      </c>
    </row>
    <row r="3041" spans="1:7" x14ac:dyDescent="0.35">
      <c r="A3041">
        <v>20000</v>
      </c>
      <c r="B3041" t="s">
        <v>8407</v>
      </c>
      <c r="C3041">
        <v>21742.78</v>
      </c>
      <c r="D3041" t="s">
        <v>8407</v>
      </c>
      <c r="E3041" t="s">
        <v>8219</v>
      </c>
      <c r="F3041" t="s">
        <v>8317</v>
      </c>
      <c r="G3041" t="s">
        <v>8357</v>
      </c>
    </row>
    <row r="3042" spans="1:7" x14ac:dyDescent="0.35">
      <c r="A3042">
        <v>3000</v>
      </c>
      <c r="B3042" t="s">
        <v>8412</v>
      </c>
      <c r="C3042">
        <v>3225</v>
      </c>
      <c r="D3042" t="s">
        <v>8412</v>
      </c>
      <c r="E3042" t="s">
        <v>8219</v>
      </c>
      <c r="F3042" t="s">
        <v>8317</v>
      </c>
      <c r="G3042" t="s">
        <v>8357</v>
      </c>
    </row>
    <row r="3043" spans="1:7" x14ac:dyDescent="0.35">
      <c r="A3043">
        <v>8300</v>
      </c>
      <c r="B3043" t="s">
        <v>8404</v>
      </c>
      <c r="C3043">
        <v>9170</v>
      </c>
      <c r="D3043" t="s">
        <v>8404</v>
      </c>
      <c r="E3043" t="s">
        <v>8219</v>
      </c>
      <c r="F3043" t="s">
        <v>8317</v>
      </c>
      <c r="G3043" t="s">
        <v>8357</v>
      </c>
    </row>
    <row r="3044" spans="1:7" x14ac:dyDescent="0.35">
      <c r="A3044">
        <v>1500</v>
      </c>
      <c r="B3044" t="s">
        <v>8412</v>
      </c>
      <c r="C3044">
        <v>1920</v>
      </c>
      <c r="D3044" t="s">
        <v>8412</v>
      </c>
      <c r="E3044" t="s">
        <v>8219</v>
      </c>
      <c r="F3044" t="s">
        <v>8317</v>
      </c>
      <c r="G3044" t="s">
        <v>8357</v>
      </c>
    </row>
    <row r="3045" spans="1:7" x14ac:dyDescent="0.35">
      <c r="A3045">
        <v>15000</v>
      </c>
      <c r="B3045" t="s">
        <v>8406</v>
      </c>
      <c r="C3045">
        <v>16501</v>
      </c>
      <c r="D3045" t="s">
        <v>8406</v>
      </c>
      <c r="E3045" t="s">
        <v>8219</v>
      </c>
      <c r="F3045" t="s">
        <v>8317</v>
      </c>
      <c r="G3045" t="s">
        <v>8357</v>
      </c>
    </row>
    <row r="3046" spans="1:7" x14ac:dyDescent="0.35">
      <c r="A3046">
        <v>12000</v>
      </c>
      <c r="B3046" t="s">
        <v>8405</v>
      </c>
      <c r="C3046">
        <v>13121</v>
      </c>
      <c r="D3046" t="s">
        <v>8405</v>
      </c>
      <c r="E3046" t="s">
        <v>8219</v>
      </c>
      <c r="F3046" t="s">
        <v>8317</v>
      </c>
      <c r="G3046" t="s">
        <v>8357</v>
      </c>
    </row>
    <row r="3047" spans="1:7" x14ac:dyDescent="0.35">
      <c r="A3047">
        <v>4000</v>
      </c>
      <c r="B3047" t="s">
        <v>8412</v>
      </c>
      <c r="C3047">
        <v>5308.26</v>
      </c>
      <c r="D3047" t="s">
        <v>8404</v>
      </c>
      <c r="E3047" t="s">
        <v>8219</v>
      </c>
      <c r="F3047" t="s">
        <v>8317</v>
      </c>
      <c r="G3047" t="s">
        <v>8357</v>
      </c>
    </row>
    <row r="3048" spans="1:7" x14ac:dyDescent="0.35">
      <c r="A3048">
        <v>7900</v>
      </c>
      <c r="B3048" t="s">
        <v>8404</v>
      </c>
      <c r="C3048">
        <v>15077</v>
      </c>
      <c r="D3048" t="s">
        <v>8406</v>
      </c>
      <c r="E3048" t="s">
        <v>8219</v>
      </c>
      <c r="F3048" t="s">
        <v>8317</v>
      </c>
      <c r="G3048" t="s">
        <v>8357</v>
      </c>
    </row>
    <row r="3049" spans="1:7" x14ac:dyDescent="0.35">
      <c r="A3049">
        <v>500</v>
      </c>
      <c r="B3049" t="s">
        <v>8403</v>
      </c>
      <c r="C3049">
        <v>745</v>
      </c>
      <c r="D3049" t="s">
        <v>8403</v>
      </c>
      <c r="E3049" t="s">
        <v>8219</v>
      </c>
      <c r="F3049" t="s">
        <v>8317</v>
      </c>
      <c r="G3049" t="s">
        <v>8357</v>
      </c>
    </row>
    <row r="3050" spans="1:7" x14ac:dyDescent="0.35">
      <c r="A3050">
        <v>5000</v>
      </c>
      <c r="B3050" t="s">
        <v>8404</v>
      </c>
      <c r="C3050">
        <v>8320</v>
      </c>
      <c r="D3050" t="s">
        <v>8404</v>
      </c>
      <c r="E3050" t="s">
        <v>8219</v>
      </c>
      <c r="F3050" t="s">
        <v>8317</v>
      </c>
      <c r="G3050" t="s">
        <v>8357</v>
      </c>
    </row>
    <row r="3051" spans="1:7" x14ac:dyDescent="0.35">
      <c r="A3051">
        <v>3750</v>
      </c>
      <c r="B3051" t="s">
        <v>8412</v>
      </c>
      <c r="C3051">
        <v>4000</v>
      </c>
      <c r="D3051" t="s">
        <v>8412</v>
      </c>
      <c r="E3051" t="s">
        <v>8219</v>
      </c>
      <c r="F3051" t="s">
        <v>8317</v>
      </c>
      <c r="G3051" t="s">
        <v>8357</v>
      </c>
    </row>
    <row r="3052" spans="1:7" x14ac:dyDescent="0.35">
      <c r="A3052">
        <v>600</v>
      </c>
      <c r="B3052" t="s">
        <v>8403</v>
      </c>
      <c r="C3052">
        <v>636</v>
      </c>
      <c r="D3052" t="s">
        <v>8403</v>
      </c>
      <c r="E3052" t="s">
        <v>8219</v>
      </c>
      <c r="F3052" t="s">
        <v>8317</v>
      </c>
      <c r="G3052" t="s">
        <v>8357</v>
      </c>
    </row>
    <row r="3053" spans="1:7" x14ac:dyDescent="0.35">
      <c r="A3053">
        <v>3500</v>
      </c>
      <c r="B3053" t="s">
        <v>8412</v>
      </c>
      <c r="C3053">
        <v>827</v>
      </c>
      <c r="D3053" t="s">
        <v>8403</v>
      </c>
      <c r="E3053" t="s">
        <v>8221</v>
      </c>
      <c r="F3053" t="s">
        <v>8317</v>
      </c>
      <c r="G3053" t="s">
        <v>8357</v>
      </c>
    </row>
    <row r="3054" spans="1:7" x14ac:dyDescent="0.35">
      <c r="A3054">
        <v>50000</v>
      </c>
      <c r="B3054" t="s">
        <v>8402</v>
      </c>
      <c r="C3054">
        <v>75</v>
      </c>
      <c r="D3054" t="s">
        <v>8403</v>
      </c>
      <c r="E3054" t="s">
        <v>8221</v>
      </c>
      <c r="F3054" t="s">
        <v>8317</v>
      </c>
      <c r="G3054" t="s">
        <v>8357</v>
      </c>
    </row>
    <row r="3055" spans="1:7" x14ac:dyDescent="0.35">
      <c r="A3055">
        <v>10000</v>
      </c>
      <c r="B3055" t="s">
        <v>8405</v>
      </c>
      <c r="C3055">
        <v>40</v>
      </c>
      <c r="D3055" t="s">
        <v>8403</v>
      </c>
      <c r="E3055" t="s">
        <v>8221</v>
      </c>
      <c r="F3055" t="s">
        <v>8317</v>
      </c>
      <c r="G3055" t="s">
        <v>8357</v>
      </c>
    </row>
    <row r="3056" spans="1:7" x14ac:dyDescent="0.35">
      <c r="A3056">
        <v>300</v>
      </c>
      <c r="B3056" t="s">
        <v>8403</v>
      </c>
      <c r="C3056">
        <v>0</v>
      </c>
      <c r="D3056" t="s">
        <v>8403</v>
      </c>
      <c r="E3056" t="s">
        <v>8221</v>
      </c>
      <c r="F3056" t="s">
        <v>8317</v>
      </c>
      <c r="G3056" t="s">
        <v>8357</v>
      </c>
    </row>
    <row r="3057" spans="1:7" x14ac:dyDescent="0.35">
      <c r="A3057">
        <v>20000</v>
      </c>
      <c r="B3057" t="s">
        <v>8407</v>
      </c>
      <c r="C3057">
        <v>1</v>
      </c>
      <c r="D3057" t="s">
        <v>8403</v>
      </c>
      <c r="E3057" t="s">
        <v>8221</v>
      </c>
      <c r="F3057" t="s">
        <v>8317</v>
      </c>
      <c r="G3057" t="s">
        <v>8357</v>
      </c>
    </row>
    <row r="3058" spans="1:7" x14ac:dyDescent="0.35">
      <c r="A3058">
        <v>25000</v>
      </c>
      <c r="B3058" t="s">
        <v>8408</v>
      </c>
      <c r="C3058">
        <v>0</v>
      </c>
      <c r="D3058" t="s">
        <v>8403</v>
      </c>
      <c r="E3058" t="s">
        <v>8221</v>
      </c>
      <c r="F3058" t="s">
        <v>8317</v>
      </c>
      <c r="G3058" t="s">
        <v>8357</v>
      </c>
    </row>
    <row r="3059" spans="1:7" x14ac:dyDescent="0.35">
      <c r="A3059">
        <v>50000</v>
      </c>
      <c r="B3059" t="s">
        <v>8402</v>
      </c>
      <c r="C3059">
        <v>0</v>
      </c>
      <c r="D3059" t="s">
        <v>8403</v>
      </c>
      <c r="E3059" t="s">
        <v>8221</v>
      </c>
      <c r="F3059" t="s">
        <v>8317</v>
      </c>
      <c r="G3059" t="s">
        <v>8357</v>
      </c>
    </row>
    <row r="3060" spans="1:7" x14ac:dyDescent="0.35">
      <c r="A3060">
        <v>18000</v>
      </c>
      <c r="B3060" t="s">
        <v>8406</v>
      </c>
      <c r="C3060">
        <v>3</v>
      </c>
      <c r="D3060" t="s">
        <v>8403</v>
      </c>
      <c r="E3060" t="s">
        <v>8221</v>
      </c>
      <c r="F3060" t="s">
        <v>8317</v>
      </c>
      <c r="G3060" t="s">
        <v>8357</v>
      </c>
    </row>
    <row r="3061" spans="1:7" x14ac:dyDescent="0.35">
      <c r="A3061">
        <v>15000</v>
      </c>
      <c r="B3061" t="s">
        <v>8406</v>
      </c>
      <c r="C3061">
        <v>451</v>
      </c>
      <c r="D3061" t="s">
        <v>8403</v>
      </c>
      <c r="E3061" t="s">
        <v>8221</v>
      </c>
      <c r="F3061" t="s">
        <v>8317</v>
      </c>
      <c r="G3061" t="s">
        <v>8357</v>
      </c>
    </row>
    <row r="3062" spans="1:7" x14ac:dyDescent="0.35">
      <c r="A3062">
        <v>220000</v>
      </c>
      <c r="B3062" t="s">
        <v>8402</v>
      </c>
      <c r="C3062">
        <v>335</v>
      </c>
      <c r="D3062" t="s">
        <v>8403</v>
      </c>
      <c r="E3062" t="s">
        <v>8221</v>
      </c>
      <c r="F3062" t="s">
        <v>8317</v>
      </c>
      <c r="G3062" t="s">
        <v>8357</v>
      </c>
    </row>
    <row r="3063" spans="1:7" x14ac:dyDescent="0.35">
      <c r="A3063">
        <v>1000000</v>
      </c>
      <c r="B3063" t="s">
        <v>8402</v>
      </c>
      <c r="C3063">
        <v>0</v>
      </c>
      <c r="D3063" t="s">
        <v>8403</v>
      </c>
      <c r="E3063" t="s">
        <v>8221</v>
      </c>
      <c r="F3063" t="s">
        <v>8317</v>
      </c>
      <c r="G3063" t="s">
        <v>8357</v>
      </c>
    </row>
    <row r="3064" spans="1:7" x14ac:dyDescent="0.35">
      <c r="A3064">
        <v>10000</v>
      </c>
      <c r="B3064" t="s">
        <v>8405</v>
      </c>
      <c r="C3064">
        <v>6684</v>
      </c>
      <c r="D3064" t="s">
        <v>8404</v>
      </c>
      <c r="E3064" t="s">
        <v>8221</v>
      </c>
      <c r="F3064" t="s">
        <v>8317</v>
      </c>
      <c r="G3064" t="s">
        <v>8357</v>
      </c>
    </row>
    <row r="3065" spans="1:7" x14ac:dyDescent="0.35">
      <c r="A3065">
        <v>3000</v>
      </c>
      <c r="B3065" t="s">
        <v>8412</v>
      </c>
      <c r="C3065">
        <v>587</v>
      </c>
      <c r="D3065" t="s">
        <v>8403</v>
      </c>
      <c r="E3065" t="s">
        <v>8221</v>
      </c>
      <c r="F3065" t="s">
        <v>8317</v>
      </c>
      <c r="G3065" t="s">
        <v>8357</v>
      </c>
    </row>
    <row r="3066" spans="1:7" x14ac:dyDescent="0.35">
      <c r="A3066">
        <v>75000</v>
      </c>
      <c r="B3066" t="s">
        <v>8402</v>
      </c>
      <c r="C3066">
        <v>8471</v>
      </c>
      <c r="D3066" t="s">
        <v>8404</v>
      </c>
      <c r="E3066" t="s">
        <v>8221</v>
      </c>
      <c r="F3066" t="s">
        <v>8317</v>
      </c>
      <c r="G3066" t="s">
        <v>8357</v>
      </c>
    </row>
    <row r="3067" spans="1:7" x14ac:dyDescent="0.35">
      <c r="A3067">
        <v>25000</v>
      </c>
      <c r="B3067" t="s">
        <v>8408</v>
      </c>
      <c r="C3067">
        <v>10</v>
      </c>
      <c r="D3067" t="s">
        <v>8403</v>
      </c>
      <c r="E3067" t="s">
        <v>8221</v>
      </c>
      <c r="F3067" t="s">
        <v>8317</v>
      </c>
      <c r="G3067" t="s">
        <v>8357</v>
      </c>
    </row>
    <row r="3068" spans="1:7" x14ac:dyDescent="0.35">
      <c r="A3068">
        <v>350000</v>
      </c>
      <c r="B3068" t="s">
        <v>8402</v>
      </c>
      <c r="C3068">
        <v>41950</v>
      </c>
      <c r="D3068" t="s">
        <v>8411</v>
      </c>
      <c r="E3068" t="s">
        <v>8221</v>
      </c>
      <c r="F3068" t="s">
        <v>8317</v>
      </c>
      <c r="G3068" t="s">
        <v>8357</v>
      </c>
    </row>
    <row r="3069" spans="1:7" x14ac:dyDescent="0.35">
      <c r="A3069">
        <v>8000</v>
      </c>
      <c r="B3069" t="s">
        <v>8404</v>
      </c>
      <c r="C3069">
        <v>200</v>
      </c>
      <c r="D3069" t="s">
        <v>8403</v>
      </c>
      <c r="E3069" t="s">
        <v>8221</v>
      </c>
      <c r="F3069" t="s">
        <v>8317</v>
      </c>
      <c r="G3069" t="s">
        <v>8357</v>
      </c>
    </row>
    <row r="3070" spans="1:7" x14ac:dyDescent="0.35">
      <c r="A3070">
        <v>250000</v>
      </c>
      <c r="B3070" t="s">
        <v>8402</v>
      </c>
      <c r="C3070">
        <v>175</v>
      </c>
      <c r="D3070" t="s">
        <v>8403</v>
      </c>
      <c r="E3070" t="s">
        <v>8221</v>
      </c>
      <c r="F3070" t="s">
        <v>8317</v>
      </c>
      <c r="G3070" t="s">
        <v>8357</v>
      </c>
    </row>
    <row r="3071" spans="1:7" x14ac:dyDescent="0.35">
      <c r="A3071">
        <v>1000</v>
      </c>
      <c r="B3071" t="s">
        <v>8412</v>
      </c>
      <c r="C3071">
        <v>141</v>
      </c>
      <c r="D3071" t="s">
        <v>8403</v>
      </c>
      <c r="E3071" t="s">
        <v>8221</v>
      </c>
      <c r="F3071" t="s">
        <v>8317</v>
      </c>
      <c r="G3071" t="s">
        <v>8357</v>
      </c>
    </row>
    <row r="3072" spans="1:7" x14ac:dyDescent="0.35">
      <c r="A3072">
        <v>10000</v>
      </c>
      <c r="B3072" t="s">
        <v>8405</v>
      </c>
      <c r="C3072">
        <v>334</v>
      </c>
      <c r="D3072" t="s">
        <v>8403</v>
      </c>
      <c r="E3072" t="s">
        <v>8221</v>
      </c>
      <c r="F3072" t="s">
        <v>8317</v>
      </c>
      <c r="G3072" t="s">
        <v>8357</v>
      </c>
    </row>
    <row r="3073" spans="1:7" x14ac:dyDescent="0.35">
      <c r="A3073">
        <v>12000</v>
      </c>
      <c r="B3073" t="s">
        <v>8405</v>
      </c>
      <c r="C3073">
        <v>7173</v>
      </c>
      <c r="D3073" t="s">
        <v>8404</v>
      </c>
      <c r="E3073" t="s">
        <v>8221</v>
      </c>
      <c r="F3073" t="s">
        <v>8317</v>
      </c>
      <c r="G3073" t="s">
        <v>8357</v>
      </c>
    </row>
    <row r="3074" spans="1:7" x14ac:dyDescent="0.35">
      <c r="A3074">
        <v>12000</v>
      </c>
      <c r="B3074" t="s">
        <v>8405</v>
      </c>
      <c r="C3074">
        <v>2</v>
      </c>
      <c r="D3074" t="s">
        <v>8403</v>
      </c>
      <c r="E3074" t="s">
        <v>8221</v>
      </c>
      <c r="F3074" t="s">
        <v>8317</v>
      </c>
      <c r="G3074" t="s">
        <v>8357</v>
      </c>
    </row>
    <row r="3075" spans="1:7" x14ac:dyDescent="0.35">
      <c r="A3075">
        <v>2800000</v>
      </c>
      <c r="B3075" t="s">
        <v>8402</v>
      </c>
      <c r="C3075">
        <v>645</v>
      </c>
      <c r="D3075" t="s">
        <v>8403</v>
      </c>
      <c r="E3075" t="s">
        <v>8221</v>
      </c>
      <c r="F3075" t="s">
        <v>8317</v>
      </c>
      <c r="G3075" t="s">
        <v>8357</v>
      </c>
    </row>
    <row r="3076" spans="1:7" x14ac:dyDescent="0.35">
      <c r="A3076">
        <v>25000</v>
      </c>
      <c r="B3076" t="s">
        <v>8408</v>
      </c>
      <c r="C3076">
        <v>22</v>
      </c>
      <c r="D3076" t="s">
        <v>8403</v>
      </c>
      <c r="E3076" t="s">
        <v>8221</v>
      </c>
      <c r="F3076" t="s">
        <v>8317</v>
      </c>
      <c r="G3076" t="s">
        <v>8357</v>
      </c>
    </row>
    <row r="3077" spans="1:7" x14ac:dyDescent="0.35">
      <c r="A3077">
        <v>15000</v>
      </c>
      <c r="B3077" t="s">
        <v>8406</v>
      </c>
      <c r="C3077">
        <v>1296</v>
      </c>
      <c r="D3077" t="s">
        <v>8412</v>
      </c>
      <c r="E3077" t="s">
        <v>8221</v>
      </c>
      <c r="F3077" t="s">
        <v>8317</v>
      </c>
      <c r="G3077" t="s">
        <v>8357</v>
      </c>
    </row>
    <row r="3078" spans="1:7" x14ac:dyDescent="0.35">
      <c r="A3078">
        <v>10000</v>
      </c>
      <c r="B3078" t="s">
        <v>8405</v>
      </c>
      <c r="C3078">
        <v>1506</v>
      </c>
      <c r="D3078" t="s">
        <v>8412</v>
      </c>
      <c r="E3078" t="s">
        <v>8221</v>
      </c>
      <c r="F3078" t="s">
        <v>8317</v>
      </c>
      <c r="G3078" t="s">
        <v>8357</v>
      </c>
    </row>
    <row r="3079" spans="1:7" x14ac:dyDescent="0.35">
      <c r="A3079">
        <v>22000</v>
      </c>
      <c r="B3079" t="s">
        <v>8407</v>
      </c>
      <c r="C3079">
        <v>105</v>
      </c>
      <c r="D3079" t="s">
        <v>8403</v>
      </c>
      <c r="E3079" t="s">
        <v>8221</v>
      </c>
      <c r="F3079" t="s">
        <v>8317</v>
      </c>
      <c r="G3079" t="s">
        <v>8357</v>
      </c>
    </row>
    <row r="3080" spans="1:7" x14ac:dyDescent="0.35">
      <c r="A3080">
        <v>60000</v>
      </c>
      <c r="B3080" t="s">
        <v>8402</v>
      </c>
      <c r="C3080">
        <v>71</v>
      </c>
      <c r="D3080" t="s">
        <v>8403</v>
      </c>
      <c r="E3080" t="s">
        <v>8221</v>
      </c>
      <c r="F3080" t="s">
        <v>8317</v>
      </c>
      <c r="G3080" t="s">
        <v>8357</v>
      </c>
    </row>
    <row r="3081" spans="1:7" x14ac:dyDescent="0.35">
      <c r="A3081">
        <v>1333666</v>
      </c>
      <c r="B3081" t="s">
        <v>8402</v>
      </c>
      <c r="C3081">
        <v>11226</v>
      </c>
      <c r="D3081" t="s">
        <v>8405</v>
      </c>
      <c r="E3081" t="s">
        <v>8221</v>
      </c>
      <c r="F3081" t="s">
        <v>8317</v>
      </c>
      <c r="G3081" t="s">
        <v>8357</v>
      </c>
    </row>
    <row r="3082" spans="1:7" x14ac:dyDescent="0.35">
      <c r="A3082">
        <v>2000000</v>
      </c>
      <c r="B3082" t="s">
        <v>8402</v>
      </c>
      <c r="C3082">
        <v>376</v>
      </c>
      <c r="D3082" t="s">
        <v>8403</v>
      </c>
      <c r="E3082" t="s">
        <v>8221</v>
      </c>
      <c r="F3082" t="s">
        <v>8317</v>
      </c>
      <c r="G3082" t="s">
        <v>8357</v>
      </c>
    </row>
    <row r="3083" spans="1:7" x14ac:dyDescent="0.35">
      <c r="A3083">
        <v>1000000</v>
      </c>
      <c r="B3083" t="s">
        <v>8402</v>
      </c>
      <c r="C3083">
        <v>2103</v>
      </c>
      <c r="D3083" t="s">
        <v>8412</v>
      </c>
      <c r="E3083" t="s">
        <v>8221</v>
      </c>
      <c r="F3083" t="s">
        <v>8317</v>
      </c>
      <c r="G3083" t="s">
        <v>8357</v>
      </c>
    </row>
    <row r="3084" spans="1:7" x14ac:dyDescent="0.35">
      <c r="A3084">
        <v>9000</v>
      </c>
      <c r="B3084" t="s">
        <v>8404</v>
      </c>
      <c r="C3084">
        <v>0</v>
      </c>
      <c r="D3084" t="s">
        <v>8403</v>
      </c>
      <c r="E3084" t="s">
        <v>8221</v>
      </c>
      <c r="F3084" t="s">
        <v>8317</v>
      </c>
      <c r="G3084" t="s">
        <v>8357</v>
      </c>
    </row>
    <row r="3085" spans="1:7" x14ac:dyDescent="0.35">
      <c r="A3085">
        <v>20000</v>
      </c>
      <c r="B3085" t="s">
        <v>8407</v>
      </c>
      <c r="C3085">
        <v>56</v>
      </c>
      <c r="D3085" t="s">
        <v>8403</v>
      </c>
      <c r="E3085" t="s">
        <v>8221</v>
      </c>
      <c r="F3085" t="s">
        <v>8317</v>
      </c>
      <c r="G3085" t="s">
        <v>8357</v>
      </c>
    </row>
    <row r="3086" spans="1:7" x14ac:dyDescent="0.35">
      <c r="A3086">
        <v>4059</v>
      </c>
      <c r="B3086" t="s">
        <v>8412</v>
      </c>
      <c r="C3086">
        <v>470</v>
      </c>
      <c r="D3086" t="s">
        <v>8403</v>
      </c>
      <c r="E3086" t="s">
        <v>8221</v>
      </c>
      <c r="F3086" t="s">
        <v>8317</v>
      </c>
      <c r="G3086" t="s">
        <v>8357</v>
      </c>
    </row>
    <row r="3087" spans="1:7" x14ac:dyDescent="0.35">
      <c r="A3087">
        <v>25000</v>
      </c>
      <c r="B3087" t="s">
        <v>8408</v>
      </c>
      <c r="C3087">
        <v>610</v>
      </c>
      <c r="D3087" t="s">
        <v>8403</v>
      </c>
      <c r="E3087" t="s">
        <v>8221</v>
      </c>
      <c r="F3087" t="s">
        <v>8317</v>
      </c>
      <c r="G3087" t="s">
        <v>8357</v>
      </c>
    </row>
    <row r="3088" spans="1:7" x14ac:dyDescent="0.35">
      <c r="A3088">
        <v>20000</v>
      </c>
      <c r="B3088" t="s">
        <v>8407</v>
      </c>
      <c r="C3088">
        <v>50</v>
      </c>
      <c r="D3088" t="s">
        <v>8403</v>
      </c>
      <c r="E3088" t="s">
        <v>8221</v>
      </c>
      <c r="F3088" t="s">
        <v>8317</v>
      </c>
      <c r="G3088" t="s">
        <v>8357</v>
      </c>
    </row>
    <row r="3089" spans="1:7" x14ac:dyDescent="0.35">
      <c r="A3089">
        <v>20000</v>
      </c>
      <c r="B3089" t="s">
        <v>8407</v>
      </c>
      <c r="C3089">
        <v>125</v>
      </c>
      <c r="D3089" t="s">
        <v>8403</v>
      </c>
      <c r="E3089" t="s">
        <v>8221</v>
      </c>
      <c r="F3089" t="s">
        <v>8317</v>
      </c>
      <c r="G3089" t="s">
        <v>8357</v>
      </c>
    </row>
    <row r="3090" spans="1:7" x14ac:dyDescent="0.35">
      <c r="A3090">
        <v>65000</v>
      </c>
      <c r="B3090" t="s">
        <v>8402</v>
      </c>
      <c r="C3090">
        <v>126</v>
      </c>
      <c r="D3090" t="s">
        <v>8403</v>
      </c>
      <c r="E3090" t="s">
        <v>8221</v>
      </c>
      <c r="F3090" t="s">
        <v>8317</v>
      </c>
      <c r="G3090" t="s">
        <v>8357</v>
      </c>
    </row>
    <row r="3091" spans="1:7" x14ac:dyDescent="0.35">
      <c r="A3091">
        <v>25000</v>
      </c>
      <c r="B3091" t="s">
        <v>8408</v>
      </c>
      <c r="C3091">
        <v>5854</v>
      </c>
      <c r="D3091" t="s">
        <v>8404</v>
      </c>
      <c r="E3091" t="s">
        <v>8221</v>
      </c>
      <c r="F3091" t="s">
        <v>8317</v>
      </c>
      <c r="G3091" t="s">
        <v>8357</v>
      </c>
    </row>
    <row r="3092" spans="1:7" x14ac:dyDescent="0.35">
      <c r="A3092">
        <v>225000</v>
      </c>
      <c r="B3092" t="s">
        <v>8402</v>
      </c>
      <c r="C3092">
        <v>11432</v>
      </c>
      <c r="D3092" t="s">
        <v>8405</v>
      </c>
      <c r="E3092" t="s">
        <v>8221</v>
      </c>
      <c r="F3092" t="s">
        <v>8317</v>
      </c>
      <c r="G3092" t="s">
        <v>8357</v>
      </c>
    </row>
    <row r="3093" spans="1:7" x14ac:dyDescent="0.35">
      <c r="A3093">
        <v>5000</v>
      </c>
      <c r="B3093" t="s">
        <v>8404</v>
      </c>
      <c r="C3093">
        <v>796</v>
      </c>
      <c r="D3093" t="s">
        <v>8403</v>
      </c>
      <c r="E3093" t="s">
        <v>8221</v>
      </c>
      <c r="F3093" t="s">
        <v>8317</v>
      </c>
      <c r="G3093" t="s">
        <v>8357</v>
      </c>
    </row>
    <row r="3094" spans="1:7" x14ac:dyDescent="0.35">
      <c r="A3094">
        <v>100000</v>
      </c>
      <c r="B3094" t="s">
        <v>8402</v>
      </c>
      <c r="C3094">
        <v>1183.19</v>
      </c>
      <c r="D3094" t="s">
        <v>8412</v>
      </c>
      <c r="E3094" t="s">
        <v>8221</v>
      </c>
      <c r="F3094" t="s">
        <v>8317</v>
      </c>
      <c r="G3094" t="s">
        <v>8357</v>
      </c>
    </row>
    <row r="3095" spans="1:7" x14ac:dyDescent="0.35">
      <c r="A3095">
        <v>4000</v>
      </c>
      <c r="B3095" t="s">
        <v>8412</v>
      </c>
      <c r="C3095">
        <v>910</v>
      </c>
      <c r="D3095" t="s">
        <v>8403</v>
      </c>
      <c r="E3095" t="s">
        <v>8221</v>
      </c>
      <c r="F3095" t="s">
        <v>8317</v>
      </c>
      <c r="G3095" t="s">
        <v>8357</v>
      </c>
    </row>
    <row r="3096" spans="1:7" x14ac:dyDescent="0.35">
      <c r="A3096">
        <v>100000</v>
      </c>
      <c r="B3096" t="s">
        <v>8402</v>
      </c>
      <c r="C3096">
        <v>25</v>
      </c>
      <c r="D3096" t="s">
        <v>8403</v>
      </c>
      <c r="E3096" t="s">
        <v>8221</v>
      </c>
      <c r="F3096" t="s">
        <v>8317</v>
      </c>
      <c r="G3096" t="s">
        <v>8357</v>
      </c>
    </row>
    <row r="3097" spans="1:7" x14ac:dyDescent="0.35">
      <c r="A3097">
        <v>14920</v>
      </c>
      <c r="B3097" t="s">
        <v>8405</v>
      </c>
      <c r="C3097">
        <v>50</v>
      </c>
      <c r="D3097" t="s">
        <v>8403</v>
      </c>
      <c r="E3097" t="s">
        <v>8221</v>
      </c>
      <c r="F3097" t="s">
        <v>8317</v>
      </c>
      <c r="G3097" t="s">
        <v>8357</v>
      </c>
    </row>
    <row r="3098" spans="1:7" x14ac:dyDescent="0.35">
      <c r="A3098">
        <v>20000</v>
      </c>
      <c r="B3098" t="s">
        <v>8407</v>
      </c>
      <c r="C3098">
        <v>795</v>
      </c>
      <c r="D3098" t="s">
        <v>8403</v>
      </c>
      <c r="E3098" t="s">
        <v>8221</v>
      </c>
      <c r="F3098" t="s">
        <v>8317</v>
      </c>
      <c r="G3098" t="s">
        <v>8357</v>
      </c>
    </row>
    <row r="3099" spans="1:7" x14ac:dyDescent="0.35">
      <c r="A3099">
        <v>10000</v>
      </c>
      <c r="B3099" t="s">
        <v>8405</v>
      </c>
      <c r="C3099">
        <v>1715</v>
      </c>
      <c r="D3099" t="s">
        <v>8412</v>
      </c>
      <c r="E3099" t="s">
        <v>8221</v>
      </c>
      <c r="F3099" t="s">
        <v>8317</v>
      </c>
      <c r="G3099" t="s">
        <v>8357</v>
      </c>
    </row>
    <row r="3100" spans="1:7" x14ac:dyDescent="0.35">
      <c r="A3100">
        <v>48725</v>
      </c>
      <c r="B3100" t="s">
        <v>8413</v>
      </c>
      <c r="C3100">
        <v>1758</v>
      </c>
      <c r="D3100" t="s">
        <v>8412</v>
      </c>
      <c r="E3100" t="s">
        <v>8221</v>
      </c>
      <c r="F3100" t="s">
        <v>8317</v>
      </c>
      <c r="G3100" t="s">
        <v>8357</v>
      </c>
    </row>
    <row r="3101" spans="1:7" x14ac:dyDescent="0.35">
      <c r="A3101">
        <v>2000</v>
      </c>
      <c r="B3101" t="s">
        <v>8412</v>
      </c>
      <c r="C3101">
        <v>278</v>
      </c>
      <c r="D3101" t="s">
        <v>8403</v>
      </c>
      <c r="E3101" t="s">
        <v>8221</v>
      </c>
      <c r="F3101" t="s">
        <v>8317</v>
      </c>
      <c r="G3101" t="s">
        <v>8357</v>
      </c>
    </row>
    <row r="3102" spans="1:7" x14ac:dyDescent="0.35">
      <c r="A3102">
        <v>12000</v>
      </c>
      <c r="B3102" t="s">
        <v>8405</v>
      </c>
      <c r="C3102">
        <v>1827</v>
      </c>
      <c r="D3102" t="s">
        <v>8412</v>
      </c>
      <c r="E3102" t="s">
        <v>8221</v>
      </c>
      <c r="F3102" t="s">
        <v>8317</v>
      </c>
      <c r="G3102" t="s">
        <v>8357</v>
      </c>
    </row>
    <row r="3103" spans="1:7" x14ac:dyDescent="0.35">
      <c r="A3103">
        <v>2500</v>
      </c>
      <c r="B3103" t="s">
        <v>8412</v>
      </c>
      <c r="C3103">
        <v>300</v>
      </c>
      <c r="D3103" t="s">
        <v>8403</v>
      </c>
      <c r="E3103" t="s">
        <v>8221</v>
      </c>
      <c r="F3103" t="s">
        <v>8317</v>
      </c>
      <c r="G3103" t="s">
        <v>8357</v>
      </c>
    </row>
    <row r="3104" spans="1:7" x14ac:dyDescent="0.35">
      <c r="A3104">
        <v>16000</v>
      </c>
      <c r="B3104" t="s">
        <v>8406</v>
      </c>
      <c r="C3104">
        <v>6258</v>
      </c>
      <c r="D3104" t="s">
        <v>8404</v>
      </c>
      <c r="E3104" t="s">
        <v>8221</v>
      </c>
      <c r="F3104" t="s">
        <v>8317</v>
      </c>
      <c r="G3104" t="s">
        <v>8357</v>
      </c>
    </row>
    <row r="3105" spans="1:7" x14ac:dyDescent="0.35">
      <c r="A3105">
        <v>4100</v>
      </c>
      <c r="B3105" t="s">
        <v>8412</v>
      </c>
      <c r="C3105">
        <v>11</v>
      </c>
      <c r="D3105" t="s">
        <v>8403</v>
      </c>
      <c r="E3105" t="s">
        <v>8221</v>
      </c>
      <c r="F3105" t="s">
        <v>8317</v>
      </c>
      <c r="G3105" t="s">
        <v>8357</v>
      </c>
    </row>
    <row r="3106" spans="1:7" x14ac:dyDescent="0.35">
      <c r="A3106">
        <v>4000</v>
      </c>
      <c r="B3106" t="s">
        <v>8412</v>
      </c>
      <c r="C3106">
        <v>1185</v>
      </c>
      <c r="D3106" t="s">
        <v>8412</v>
      </c>
      <c r="E3106" t="s">
        <v>8221</v>
      </c>
      <c r="F3106" t="s">
        <v>8317</v>
      </c>
      <c r="G3106" t="s">
        <v>8357</v>
      </c>
    </row>
    <row r="3107" spans="1:7" x14ac:dyDescent="0.35">
      <c r="A3107">
        <v>5845</v>
      </c>
      <c r="B3107" t="s">
        <v>8404</v>
      </c>
      <c r="C3107">
        <v>2476</v>
      </c>
      <c r="D3107" t="s">
        <v>8412</v>
      </c>
      <c r="E3107" t="s">
        <v>8221</v>
      </c>
      <c r="F3107" t="s">
        <v>8317</v>
      </c>
      <c r="G3107" t="s">
        <v>8357</v>
      </c>
    </row>
    <row r="3108" spans="1:7" x14ac:dyDescent="0.35">
      <c r="A3108">
        <v>1000</v>
      </c>
      <c r="B3108" t="s">
        <v>8412</v>
      </c>
      <c r="C3108">
        <v>41</v>
      </c>
      <c r="D3108" t="s">
        <v>8403</v>
      </c>
      <c r="E3108" t="s">
        <v>8221</v>
      </c>
      <c r="F3108" t="s">
        <v>8317</v>
      </c>
      <c r="G3108" t="s">
        <v>8357</v>
      </c>
    </row>
    <row r="3109" spans="1:7" x14ac:dyDescent="0.35">
      <c r="A3109">
        <v>40000</v>
      </c>
      <c r="B3109" t="s">
        <v>8411</v>
      </c>
      <c r="C3109">
        <v>7905</v>
      </c>
      <c r="D3109" t="s">
        <v>8404</v>
      </c>
      <c r="E3109" t="s">
        <v>8221</v>
      </c>
      <c r="F3109" t="s">
        <v>8317</v>
      </c>
      <c r="G3109" t="s">
        <v>8357</v>
      </c>
    </row>
    <row r="3110" spans="1:7" x14ac:dyDescent="0.35">
      <c r="A3110">
        <v>50000</v>
      </c>
      <c r="B3110" t="s">
        <v>8402</v>
      </c>
      <c r="C3110">
        <v>26</v>
      </c>
      <c r="D3110" t="s">
        <v>8403</v>
      </c>
      <c r="E3110" t="s">
        <v>8221</v>
      </c>
      <c r="F3110" t="s">
        <v>8317</v>
      </c>
      <c r="G3110" t="s">
        <v>8357</v>
      </c>
    </row>
    <row r="3111" spans="1:7" x14ac:dyDescent="0.35">
      <c r="A3111">
        <v>26500</v>
      </c>
      <c r="B3111" t="s">
        <v>8408</v>
      </c>
      <c r="C3111">
        <v>6633</v>
      </c>
      <c r="D3111" t="s">
        <v>8404</v>
      </c>
      <c r="E3111" t="s">
        <v>8221</v>
      </c>
      <c r="F3111" t="s">
        <v>8317</v>
      </c>
      <c r="G3111" t="s">
        <v>8357</v>
      </c>
    </row>
    <row r="3112" spans="1:7" x14ac:dyDescent="0.35">
      <c r="A3112">
        <v>25000</v>
      </c>
      <c r="B3112" t="s">
        <v>8408</v>
      </c>
      <c r="C3112">
        <v>10</v>
      </c>
      <c r="D3112" t="s">
        <v>8403</v>
      </c>
      <c r="E3112" t="s">
        <v>8221</v>
      </c>
      <c r="F3112" t="s">
        <v>8317</v>
      </c>
      <c r="G3112" t="s">
        <v>8357</v>
      </c>
    </row>
    <row r="3113" spans="1:7" x14ac:dyDescent="0.35">
      <c r="A3113">
        <v>20000</v>
      </c>
      <c r="B3113" t="s">
        <v>8407</v>
      </c>
      <c r="C3113">
        <v>5328</v>
      </c>
      <c r="D3113" t="s">
        <v>8404</v>
      </c>
      <c r="E3113" t="s">
        <v>8221</v>
      </c>
      <c r="F3113" t="s">
        <v>8317</v>
      </c>
      <c r="G3113" t="s">
        <v>8357</v>
      </c>
    </row>
    <row r="3114" spans="1:7" x14ac:dyDescent="0.35">
      <c r="A3114">
        <v>11000</v>
      </c>
      <c r="B3114" t="s">
        <v>8405</v>
      </c>
      <c r="C3114">
        <v>521</v>
      </c>
      <c r="D3114" t="s">
        <v>8403</v>
      </c>
      <c r="E3114" t="s">
        <v>8221</v>
      </c>
      <c r="F3114" t="s">
        <v>8317</v>
      </c>
      <c r="G3114" t="s">
        <v>8357</v>
      </c>
    </row>
    <row r="3115" spans="1:7" x14ac:dyDescent="0.35">
      <c r="A3115">
        <v>109225</v>
      </c>
      <c r="B3115" t="s">
        <v>8402</v>
      </c>
      <c r="C3115">
        <v>4635</v>
      </c>
      <c r="D3115" t="s">
        <v>8412</v>
      </c>
      <c r="E3115" t="s">
        <v>8221</v>
      </c>
      <c r="F3115" t="s">
        <v>8317</v>
      </c>
      <c r="G3115" t="s">
        <v>8357</v>
      </c>
    </row>
    <row r="3116" spans="1:7" x14ac:dyDescent="0.35">
      <c r="A3116">
        <v>75000</v>
      </c>
      <c r="B3116" t="s">
        <v>8402</v>
      </c>
      <c r="C3116">
        <v>0</v>
      </c>
      <c r="D3116" t="s">
        <v>8403</v>
      </c>
      <c r="E3116" t="s">
        <v>8221</v>
      </c>
      <c r="F3116" t="s">
        <v>8317</v>
      </c>
      <c r="G3116" t="s">
        <v>8357</v>
      </c>
    </row>
    <row r="3117" spans="1:7" x14ac:dyDescent="0.35">
      <c r="A3117">
        <v>10000</v>
      </c>
      <c r="B3117" t="s">
        <v>8405</v>
      </c>
      <c r="C3117">
        <v>300</v>
      </c>
      <c r="D3117" t="s">
        <v>8403</v>
      </c>
      <c r="E3117" t="s">
        <v>8221</v>
      </c>
      <c r="F3117" t="s">
        <v>8317</v>
      </c>
      <c r="G3117" t="s">
        <v>8357</v>
      </c>
    </row>
    <row r="3118" spans="1:7" x14ac:dyDescent="0.35">
      <c r="A3118">
        <v>750</v>
      </c>
      <c r="B3118" t="s">
        <v>8403</v>
      </c>
      <c r="C3118">
        <v>430</v>
      </c>
      <c r="D3118" t="s">
        <v>8403</v>
      </c>
      <c r="E3118" t="s">
        <v>8221</v>
      </c>
      <c r="F3118" t="s">
        <v>8317</v>
      </c>
      <c r="G3118" t="s">
        <v>8357</v>
      </c>
    </row>
    <row r="3119" spans="1:7" x14ac:dyDescent="0.35">
      <c r="A3119">
        <v>1000</v>
      </c>
      <c r="B3119" t="s">
        <v>8412</v>
      </c>
      <c r="C3119">
        <v>1</v>
      </c>
      <c r="D3119" t="s">
        <v>8403</v>
      </c>
      <c r="E3119" t="s">
        <v>8221</v>
      </c>
      <c r="F3119" t="s">
        <v>8317</v>
      </c>
      <c r="G3119" t="s">
        <v>8357</v>
      </c>
    </row>
    <row r="3120" spans="1:7" x14ac:dyDescent="0.35">
      <c r="A3120">
        <v>500000</v>
      </c>
      <c r="B3120" t="s">
        <v>8402</v>
      </c>
      <c r="C3120">
        <v>1550</v>
      </c>
      <c r="D3120" t="s">
        <v>8412</v>
      </c>
      <c r="E3120" t="s">
        <v>8221</v>
      </c>
      <c r="F3120" t="s">
        <v>8317</v>
      </c>
      <c r="G3120" t="s">
        <v>8357</v>
      </c>
    </row>
    <row r="3121" spans="1:7" x14ac:dyDescent="0.35">
      <c r="A3121">
        <v>10000</v>
      </c>
      <c r="B3121" t="s">
        <v>8405</v>
      </c>
      <c r="C3121">
        <v>5</v>
      </c>
      <c r="D3121" t="s">
        <v>8403</v>
      </c>
      <c r="E3121" t="s">
        <v>8221</v>
      </c>
      <c r="F3121" t="s">
        <v>8317</v>
      </c>
      <c r="G3121" t="s">
        <v>8357</v>
      </c>
    </row>
    <row r="3122" spans="1:7" x14ac:dyDescent="0.35">
      <c r="A3122">
        <v>1300000</v>
      </c>
      <c r="B3122" t="s">
        <v>8402</v>
      </c>
      <c r="C3122">
        <v>128</v>
      </c>
      <c r="D3122" t="s">
        <v>8403</v>
      </c>
      <c r="E3122" t="s">
        <v>8221</v>
      </c>
      <c r="F3122" t="s">
        <v>8317</v>
      </c>
      <c r="G3122" t="s">
        <v>8357</v>
      </c>
    </row>
    <row r="3123" spans="1:7" x14ac:dyDescent="0.35">
      <c r="A3123">
        <v>1500</v>
      </c>
      <c r="B3123" t="s">
        <v>8412</v>
      </c>
      <c r="C3123">
        <v>10</v>
      </c>
      <c r="D3123" t="s">
        <v>8403</v>
      </c>
      <c r="E3123" t="s">
        <v>8220</v>
      </c>
      <c r="F3123" t="s">
        <v>8317</v>
      </c>
      <c r="G3123" t="s">
        <v>8357</v>
      </c>
    </row>
    <row r="3124" spans="1:7" x14ac:dyDescent="0.35">
      <c r="A3124">
        <v>199</v>
      </c>
      <c r="B3124" t="s">
        <v>8403</v>
      </c>
      <c r="C3124">
        <v>116</v>
      </c>
      <c r="D3124" t="s">
        <v>8403</v>
      </c>
      <c r="E3124" t="s">
        <v>8220</v>
      </c>
      <c r="F3124" t="s">
        <v>8317</v>
      </c>
      <c r="G3124" t="s">
        <v>8357</v>
      </c>
    </row>
    <row r="3125" spans="1:7" x14ac:dyDescent="0.35">
      <c r="A3125">
        <v>125000</v>
      </c>
      <c r="B3125" t="s">
        <v>8402</v>
      </c>
      <c r="C3125">
        <v>85192</v>
      </c>
      <c r="D3125" t="s">
        <v>8402</v>
      </c>
      <c r="E3125" t="s">
        <v>8220</v>
      </c>
      <c r="F3125" t="s">
        <v>8317</v>
      </c>
      <c r="G3125" t="s">
        <v>8357</v>
      </c>
    </row>
    <row r="3126" spans="1:7" x14ac:dyDescent="0.35">
      <c r="A3126">
        <v>800000</v>
      </c>
      <c r="B3126" t="s">
        <v>8402</v>
      </c>
      <c r="C3126">
        <v>26</v>
      </c>
      <c r="D3126" t="s">
        <v>8403</v>
      </c>
      <c r="E3126" t="s">
        <v>8220</v>
      </c>
      <c r="F3126" t="s">
        <v>8317</v>
      </c>
      <c r="G3126" t="s">
        <v>8357</v>
      </c>
    </row>
    <row r="3127" spans="1:7" x14ac:dyDescent="0.35">
      <c r="A3127">
        <v>1500000</v>
      </c>
      <c r="B3127" t="s">
        <v>8402</v>
      </c>
      <c r="C3127">
        <v>0</v>
      </c>
      <c r="D3127" t="s">
        <v>8403</v>
      </c>
      <c r="E3127" t="s">
        <v>8220</v>
      </c>
      <c r="F3127" t="s">
        <v>8317</v>
      </c>
      <c r="G3127" t="s">
        <v>8357</v>
      </c>
    </row>
    <row r="3128" spans="1:7" x14ac:dyDescent="0.35">
      <c r="A3128">
        <v>25000</v>
      </c>
      <c r="B3128" t="s">
        <v>8408</v>
      </c>
      <c r="C3128">
        <v>1040</v>
      </c>
      <c r="D3128" t="s">
        <v>8412</v>
      </c>
      <c r="E3128" t="s">
        <v>8220</v>
      </c>
      <c r="F3128" t="s">
        <v>8317</v>
      </c>
      <c r="G3128" t="s">
        <v>8357</v>
      </c>
    </row>
    <row r="3129" spans="1:7" x14ac:dyDescent="0.35">
      <c r="A3129">
        <v>100000</v>
      </c>
      <c r="B3129" t="s">
        <v>8402</v>
      </c>
      <c r="C3129">
        <v>0</v>
      </c>
      <c r="D3129" t="s">
        <v>8403</v>
      </c>
      <c r="E3129" t="s">
        <v>8220</v>
      </c>
      <c r="F3129" t="s">
        <v>8317</v>
      </c>
      <c r="G3129" t="s">
        <v>8357</v>
      </c>
    </row>
    <row r="3130" spans="1:7" x14ac:dyDescent="0.35">
      <c r="A3130">
        <v>15000</v>
      </c>
      <c r="B3130" t="s">
        <v>8406</v>
      </c>
      <c r="C3130">
        <v>16291</v>
      </c>
      <c r="D3130" t="s">
        <v>8406</v>
      </c>
      <c r="E3130" t="s">
        <v>8222</v>
      </c>
      <c r="F3130" t="s">
        <v>8317</v>
      </c>
      <c r="G3130" t="s">
        <v>8318</v>
      </c>
    </row>
    <row r="3131" spans="1:7" x14ac:dyDescent="0.35">
      <c r="A3131">
        <v>1250</v>
      </c>
      <c r="B3131" t="s">
        <v>8412</v>
      </c>
      <c r="C3131">
        <v>10</v>
      </c>
      <c r="D3131" t="s">
        <v>8403</v>
      </c>
      <c r="E3131" t="s">
        <v>8222</v>
      </c>
      <c r="F3131" t="s">
        <v>8317</v>
      </c>
      <c r="G3131" t="s">
        <v>8318</v>
      </c>
    </row>
    <row r="3132" spans="1:7" x14ac:dyDescent="0.35">
      <c r="A3132">
        <v>10000</v>
      </c>
      <c r="B3132" t="s">
        <v>8405</v>
      </c>
      <c r="C3132">
        <v>375</v>
      </c>
      <c r="D3132" t="s">
        <v>8403</v>
      </c>
      <c r="E3132" t="s">
        <v>8222</v>
      </c>
      <c r="F3132" t="s">
        <v>8317</v>
      </c>
      <c r="G3132" t="s">
        <v>8318</v>
      </c>
    </row>
    <row r="3133" spans="1:7" x14ac:dyDescent="0.35">
      <c r="A3133">
        <v>4100</v>
      </c>
      <c r="B3133" t="s">
        <v>8412</v>
      </c>
      <c r="C3133">
        <v>645</v>
      </c>
      <c r="D3133" t="s">
        <v>8403</v>
      </c>
      <c r="E3133" t="s">
        <v>8222</v>
      </c>
      <c r="F3133" t="s">
        <v>8317</v>
      </c>
      <c r="G3133" t="s">
        <v>8318</v>
      </c>
    </row>
    <row r="3134" spans="1:7" x14ac:dyDescent="0.35">
      <c r="A3134">
        <v>30000</v>
      </c>
      <c r="B3134" t="s">
        <v>8409</v>
      </c>
      <c r="C3134">
        <v>10</v>
      </c>
      <c r="D3134" t="s">
        <v>8403</v>
      </c>
      <c r="E3134" t="s">
        <v>8222</v>
      </c>
      <c r="F3134" t="s">
        <v>8317</v>
      </c>
      <c r="G3134" t="s">
        <v>8318</v>
      </c>
    </row>
    <row r="3135" spans="1:7" x14ac:dyDescent="0.35">
      <c r="A3135">
        <v>500</v>
      </c>
      <c r="B3135" t="s">
        <v>8403</v>
      </c>
      <c r="C3135">
        <v>540</v>
      </c>
      <c r="D3135" t="s">
        <v>8403</v>
      </c>
      <c r="E3135" t="s">
        <v>8222</v>
      </c>
      <c r="F3135" t="s">
        <v>8317</v>
      </c>
      <c r="G3135" t="s">
        <v>8318</v>
      </c>
    </row>
    <row r="3136" spans="1:7" x14ac:dyDescent="0.35">
      <c r="A3136">
        <v>1000</v>
      </c>
      <c r="B3136" t="s">
        <v>8412</v>
      </c>
      <c r="C3136">
        <v>225</v>
      </c>
      <c r="D3136" t="s">
        <v>8403</v>
      </c>
      <c r="E3136" t="s">
        <v>8222</v>
      </c>
      <c r="F3136" t="s">
        <v>8317</v>
      </c>
      <c r="G3136" t="s">
        <v>8318</v>
      </c>
    </row>
    <row r="3137" spans="1:7" x14ac:dyDescent="0.35">
      <c r="A3137">
        <v>777</v>
      </c>
      <c r="B3137" t="s">
        <v>8403</v>
      </c>
      <c r="C3137">
        <v>162</v>
      </c>
      <c r="D3137" t="s">
        <v>8403</v>
      </c>
      <c r="E3137" t="s">
        <v>8222</v>
      </c>
      <c r="F3137" t="s">
        <v>8317</v>
      </c>
      <c r="G3137" t="s">
        <v>8318</v>
      </c>
    </row>
    <row r="3138" spans="1:7" x14ac:dyDescent="0.35">
      <c r="A3138">
        <v>500</v>
      </c>
      <c r="B3138" t="s">
        <v>8403</v>
      </c>
      <c r="C3138">
        <v>639</v>
      </c>
      <c r="D3138" t="s">
        <v>8403</v>
      </c>
      <c r="E3138" t="s">
        <v>8222</v>
      </c>
      <c r="F3138" t="s">
        <v>8317</v>
      </c>
      <c r="G3138" t="s">
        <v>8318</v>
      </c>
    </row>
    <row r="3139" spans="1:7" x14ac:dyDescent="0.35">
      <c r="A3139">
        <v>1500</v>
      </c>
      <c r="B3139" t="s">
        <v>8412</v>
      </c>
      <c r="C3139">
        <v>50</v>
      </c>
      <c r="D3139" t="s">
        <v>8403</v>
      </c>
      <c r="E3139" t="s">
        <v>8222</v>
      </c>
      <c r="F3139" t="s">
        <v>8317</v>
      </c>
      <c r="G3139" t="s">
        <v>8318</v>
      </c>
    </row>
    <row r="3140" spans="1:7" x14ac:dyDescent="0.35">
      <c r="A3140">
        <v>200</v>
      </c>
      <c r="B3140" t="s">
        <v>8403</v>
      </c>
      <c r="C3140">
        <v>0</v>
      </c>
      <c r="D3140" t="s">
        <v>8403</v>
      </c>
      <c r="E3140" t="s">
        <v>8222</v>
      </c>
      <c r="F3140" t="s">
        <v>8317</v>
      </c>
      <c r="G3140" t="s">
        <v>8318</v>
      </c>
    </row>
    <row r="3141" spans="1:7" x14ac:dyDescent="0.35">
      <c r="A3141">
        <v>50000</v>
      </c>
      <c r="B3141" t="s">
        <v>8402</v>
      </c>
      <c r="C3141">
        <v>2700</v>
      </c>
      <c r="D3141" t="s">
        <v>8412</v>
      </c>
      <c r="E3141" t="s">
        <v>8222</v>
      </c>
      <c r="F3141" t="s">
        <v>8317</v>
      </c>
      <c r="G3141" t="s">
        <v>8318</v>
      </c>
    </row>
    <row r="3142" spans="1:7" x14ac:dyDescent="0.35">
      <c r="A3142">
        <v>10000</v>
      </c>
      <c r="B3142" t="s">
        <v>8405</v>
      </c>
      <c r="C3142">
        <v>96</v>
      </c>
      <c r="D3142" t="s">
        <v>8403</v>
      </c>
      <c r="E3142" t="s">
        <v>8222</v>
      </c>
      <c r="F3142" t="s">
        <v>8317</v>
      </c>
      <c r="G3142" t="s">
        <v>8318</v>
      </c>
    </row>
    <row r="3143" spans="1:7" x14ac:dyDescent="0.35">
      <c r="A3143">
        <v>500</v>
      </c>
      <c r="B3143" t="s">
        <v>8403</v>
      </c>
      <c r="C3143">
        <v>258</v>
      </c>
      <c r="D3143" t="s">
        <v>8403</v>
      </c>
      <c r="E3143" t="s">
        <v>8222</v>
      </c>
      <c r="F3143" t="s">
        <v>8317</v>
      </c>
      <c r="G3143" t="s">
        <v>8318</v>
      </c>
    </row>
    <row r="3144" spans="1:7" x14ac:dyDescent="0.35">
      <c r="A3144">
        <v>2750</v>
      </c>
      <c r="B3144" t="s">
        <v>8412</v>
      </c>
      <c r="C3144">
        <v>45</v>
      </c>
      <c r="D3144" t="s">
        <v>8403</v>
      </c>
      <c r="E3144" t="s">
        <v>8222</v>
      </c>
      <c r="F3144" t="s">
        <v>8317</v>
      </c>
      <c r="G3144" t="s">
        <v>8318</v>
      </c>
    </row>
    <row r="3145" spans="1:7" x14ac:dyDescent="0.35">
      <c r="A3145">
        <v>700</v>
      </c>
      <c r="B3145" t="s">
        <v>8403</v>
      </c>
      <c r="C3145">
        <v>0</v>
      </c>
      <c r="D3145" t="s">
        <v>8403</v>
      </c>
      <c r="E3145" t="s">
        <v>8222</v>
      </c>
      <c r="F3145" t="s">
        <v>8317</v>
      </c>
      <c r="G3145" t="s">
        <v>8318</v>
      </c>
    </row>
    <row r="3146" spans="1:7" x14ac:dyDescent="0.35">
      <c r="A3146">
        <v>10000</v>
      </c>
      <c r="B3146" t="s">
        <v>8405</v>
      </c>
      <c r="C3146">
        <v>7540</v>
      </c>
      <c r="D3146" t="s">
        <v>8404</v>
      </c>
      <c r="E3146" t="s">
        <v>8222</v>
      </c>
      <c r="F3146" t="s">
        <v>8317</v>
      </c>
      <c r="G3146" t="s">
        <v>8318</v>
      </c>
    </row>
    <row r="3147" spans="1:7" x14ac:dyDescent="0.35">
      <c r="A3147">
        <v>25000</v>
      </c>
      <c r="B3147" t="s">
        <v>8408</v>
      </c>
      <c r="C3147">
        <v>0</v>
      </c>
      <c r="D3147" t="s">
        <v>8403</v>
      </c>
      <c r="E3147" t="s">
        <v>8222</v>
      </c>
      <c r="F3147" t="s">
        <v>8317</v>
      </c>
      <c r="G3147" t="s">
        <v>8318</v>
      </c>
    </row>
    <row r="3148" spans="1:7" x14ac:dyDescent="0.35">
      <c r="A3148">
        <v>50000</v>
      </c>
      <c r="B3148" t="s">
        <v>8402</v>
      </c>
      <c r="C3148">
        <v>5250</v>
      </c>
      <c r="D3148" t="s">
        <v>8404</v>
      </c>
      <c r="E3148" t="s">
        <v>8222</v>
      </c>
      <c r="F3148" t="s">
        <v>8317</v>
      </c>
      <c r="G3148" t="s">
        <v>8318</v>
      </c>
    </row>
    <row r="3149" spans="1:7" x14ac:dyDescent="0.35">
      <c r="A3149">
        <v>20000</v>
      </c>
      <c r="B3149" t="s">
        <v>8407</v>
      </c>
      <c r="C3149">
        <v>23505</v>
      </c>
      <c r="D3149" t="s">
        <v>8407</v>
      </c>
      <c r="E3149" t="s">
        <v>8219</v>
      </c>
      <c r="F3149" t="s">
        <v>8317</v>
      </c>
      <c r="G3149" t="s">
        <v>8318</v>
      </c>
    </row>
    <row r="3150" spans="1:7" x14ac:dyDescent="0.35">
      <c r="A3150">
        <v>1800</v>
      </c>
      <c r="B3150" t="s">
        <v>8412</v>
      </c>
      <c r="C3150">
        <v>2361</v>
      </c>
      <c r="D3150" t="s">
        <v>8412</v>
      </c>
      <c r="E3150" t="s">
        <v>8219</v>
      </c>
      <c r="F3150" t="s">
        <v>8317</v>
      </c>
      <c r="G3150" t="s">
        <v>8318</v>
      </c>
    </row>
    <row r="3151" spans="1:7" x14ac:dyDescent="0.35">
      <c r="A3151">
        <v>1250</v>
      </c>
      <c r="B3151" t="s">
        <v>8412</v>
      </c>
      <c r="C3151">
        <v>1300</v>
      </c>
      <c r="D3151" t="s">
        <v>8412</v>
      </c>
      <c r="E3151" t="s">
        <v>8219</v>
      </c>
      <c r="F3151" t="s">
        <v>8317</v>
      </c>
      <c r="G3151" t="s">
        <v>8318</v>
      </c>
    </row>
    <row r="3152" spans="1:7" x14ac:dyDescent="0.35">
      <c r="A3152">
        <v>3500</v>
      </c>
      <c r="B3152" t="s">
        <v>8412</v>
      </c>
      <c r="C3152">
        <v>3535</v>
      </c>
      <c r="D3152" t="s">
        <v>8412</v>
      </c>
      <c r="E3152" t="s">
        <v>8219</v>
      </c>
      <c r="F3152" t="s">
        <v>8317</v>
      </c>
      <c r="G3152" t="s">
        <v>8318</v>
      </c>
    </row>
    <row r="3153" spans="1:7" x14ac:dyDescent="0.35">
      <c r="A3153">
        <v>3500</v>
      </c>
      <c r="B3153" t="s">
        <v>8412</v>
      </c>
      <c r="C3153">
        <v>3514</v>
      </c>
      <c r="D3153" t="s">
        <v>8412</v>
      </c>
      <c r="E3153" t="s">
        <v>8219</v>
      </c>
      <c r="F3153" t="s">
        <v>8317</v>
      </c>
      <c r="G3153" t="s">
        <v>8318</v>
      </c>
    </row>
    <row r="3154" spans="1:7" x14ac:dyDescent="0.35">
      <c r="A3154">
        <v>2200</v>
      </c>
      <c r="B3154" t="s">
        <v>8412</v>
      </c>
      <c r="C3154">
        <v>2331</v>
      </c>
      <c r="D3154" t="s">
        <v>8412</v>
      </c>
      <c r="E3154" t="s">
        <v>8219</v>
      </c>
      <c r="F3154" t="s">
        <v>8317</v>
      </c>
      <c r="G3154" t="s">
        <v>8318</v>
      </c>
    </row>
    <row r="3155" spans="1:7" x14ac:dyDescent="0.35">
      <c r="A3155">
        <v>3000</v>
      </c>
      <c r="B3155" t="s">
        <v>8412</v>
      </c>
      <c r="C3155">
        <v>10067.5</v>
      </c>
      <c r="D3155" t="s">
        <v>8405</v>
      </c>
      <c r="E3155" t="s">
        <v>8219</v>
      </c>
      <c r="F3155" t="s">
        <v>8317</v>
      </c>
      <c r="G3155" t="s">
        <v>8318</v>
      </c>
    </row>
    <row r="3156" spans="1:7" x14ac:dyDescent="0.35">
      <c r="A3156">
        <v>7000</v>
      </c>
      <c r="B3156" t="s">
        <v>8404</v>
      </c>
      <c r="C3156">
        <v>7905</v>
      </c>
      <c r="D3156" t="s">
        <v>8404</v>
      </c>
      <c r="E3156" t="s">
        <v>8219</v>
      </c>
      <c r="F3156" t="s">
        <v>8317</v>
      </c>
      <c r="G3156" t="s">
        <v>8318</v>
      </c>
    </row>
    <row r="3157" spans="1:7" x14ac:dyDescent="0.35">
      <c r="A3157">
        <v>5000</v>
      </c>
      <c r="B3157" t="s">
        <v>8404</v>
      </c>
      <c r="C3157">
        <v>9425.23</v>
      </c>
      <c r="D3157" t="s">
        <v>8404</v>
      </c>
      <c r="E3157" t="s">
        <v>8219</v>
      </c>
      <c r="F3157" t="s">
        <v>8317</v>
      </c>
      <c r="G3157" t="s">
        <v>8318</v>
      </c>
    </row>
    <row r="3158" spans="1:7" x14ac:dyDescent="0.35">
      <c r="A3158">
        <v>5500</v>
      </c>
      <c r="B3158" t="s">
        <v>8404</v>
      </c>
      <c r="C3158">
        <v>5600</v>
      </c>
      <c r="D3158" t="s">
        <v>8404</v>
      </c>
      <c r="E3158" t="s">
        <v>8219</v>
      </c>
      <c r="F3158" t="s">
        <v>8317</v>
      </c>
      <c r="G3158" t="s">
        <v>8318</v>
      </c>
    </row>
    <row r="3159" spans="1:7" x14ac:dyDescent="0.35">
      <c r="A3159">
        <v>4000</v>
      </c>
      <c r="B3159" t="s">
        <v>8412</v>
      </c>
      <c r="C3159">
        <v>4040</v>
      </c>
      <c r="D3159" t="s">
        <v>8412</v>
      </c>
      <c r="E3159" t="s">
        <v>8219</v>
      </c>
      <c r="F3159" t="s">
        <v>8317</v>
      </c>
      <c r="G3159" t="s">
        <v>8318</v>
      </c>
    </row>
    <row r="3160" spans="1:7" x14ac:dyDescent="0.35">
      <c r="A3160">
        <v>5000</v>
      </c>
      <c r="B3160" t="s">
        <v>8404</v>
      </c>
      <c r="C3160">
        <v>5700</v>
      </c>
      <c r="D3160" t="s">
        <v>8404</v>
      </c>
      <c r="E3160" t="s">
        <v>8219</v>
      </c>
      <c r="F3160" t="s">
        <v>8317</v>
      </c>
      <c r="G3160" t="s">
        <v>8318</v>
      </c>
    </row>
    <row r="3161" spans="1:7" x14ac:dyDescent="0.35">
      <c r="A3161">
        <v>1500</v>
      </c>
      <c r="B3161" t="s">
        <v>8412</v>
      </c>
      <c r="C3161">
        <v>2002.22</v>
      </c>
      <c r="D3161" t="s">
        <v>8412</v>
      </c>
      <c r="E3161" t="s">
        <v>8219</v>
      </c>
      <c r="F3161" t="s">
        <v>8317</v>
      </c>
      <c r="G3161" t="s">
        <v>8318</v>
      </c>
    </row>
    <row r="3162" spans="1:7" x14ac:dyDescent="0.35">
      <c r="A3162">
        <v>4500</v>
      </c>
      <c r="B3162" t="s">
        <v>8412</v>
      </c>
      <c r="C3162">
        <v>4569</v>
      </c>
      <c r="D3162" t="s">
        <v>8412</v>
      </c>
      <c r="E3162" t="s">
        <v>8219</v>
      </c>
      <c r="F3162" t="s">
        <v>8317</v>
      </c>
      <c r="G3162" t="s">
        <v>8318</v>
      </c>
    </row>
    <row r="3163" spans="1:7" x14ac:dyDescent="0.35">
      <c r="A3163">
        <v>2000</v>
      </c>
      <c r="B3163" t="s">
        <v>8412</v>
      </c>
      <c r="C3163">
        <v>2102</v>
      </c>
      <c r="D3163" t="s">
        <v>8412</v>
      </c>
      <c r="E3163" t="s">
        <v>8219</v>
      </c>
      <c r="F3163" t="s">
        <v>8317</v>
      </c>
      <c r="G3163" t="s">
        <v>8318</v>
      </c>
    </row>
    <row r="3164" spans="1:7" x14ac:dyDescent="0.35">
      <c r="A3164">
        <v>4000</v>
      </c>
      <c r="B3164" t="s">
        <v>8412</v>
      </c>
      <c r="C3164">
        <v>5086</v>
      </c>
      <c r="D3164" t="s">
        <v>8404</v>
      </c>
      <c r="E3164" t="s">
        <v>8219</v>
      </c>
      <c r="F3164" t="s">
        <v>8317</v>
      </c>
      <c r="G3164" t="s">
        <v>8318</v>
      </c>
    </row>
    <row r="3165" spans="1:7" x14ac:dyDescent="0.35">
      <c r="A3165">
        <v>13000</v>
      </c>
      <c r="B3165" t="s">
        <v>8405</v>
      </c>
      <c r="C3165">
        <v>14450</v>
      </c>
      <c r="D3165" t="s">
        <v>8405</v>
      </c>
      <c r="E3165" t="s">
        <v>8219</v>
      </c>
      <c r="F3165" t="s">
        <v>8317</v>
      </c>
      <c r="G3165" t="s">
        <v>8318</v>
      </c>
    </row>
    <row r="3166" spans="1:7" x14ac:dyDescent="0.35">
      <c r="A3166">
        <v>2500</v>
      </c>
      <c r="B3166" t="s">
        <v>8412</v>
      </c>
      <c r="C3166">
        <v>2669</v>
      </c>
      <c r="D3166" t="s">
        <v>8412</v>
      </c>
      <c r="E3166" t="s">
        <v>8219</v>
      </c>
      <c r="F3166" t="s">
        <v>8317</v>
      </c>
      <c r="G3166" t="s">
        <v>8318</v>
      </c>
    </row>
    <row r="3167" spans="1:7" x14ac:dyDescent="0.35">
      <c r="A3167">
        <v>750</v>
      </c>
      <c r="B3167" t="s">
        <v>8403</v>
      </c>
      <c r="C3167">
        <v>1220</v>
      </c>
      <c r="D3167" t="s">
        <v>8412</v>
      </c>
      <c r="E3167" t="s">
        <v>8219</v>
      </c>
      <c r="F3167" t="s">
        <v>8317</v>
      </c>
      <c r="G3167" t="s">
        <v>8318</v>
      </c>
    </row>
    <row r="3168" spans="1:7" x14ac:dyDescent="0.35">
      <c r="A3168">
        <v>35000</v>
      </c>
      <c r="B3168" t="s">
        <v>8410</v>
      </c>
      <c r="C3168">
        <v>56079.83</v>
      </c>
      <c r="D3168" t="s">
        <v>8402</v>
      </c>
      <c r="E3168" t="s">
        <v>8219</v>
      </c>
      <c r="F3168" t="s">
        <v>8317</v>
      </c>
      <c r="G3168" t="s">
        <v>8318</v>
      </c>
    </row>
    <row r="3169" spans="1:7" x14ac:dyDescent="0.35">
      <c r="A3169">
        <v>3000</v>
      </c>
      <c r="B3169" t="s">
        <v>8412</v>
      </c>
      <c r="C3169">
        <v>3485</v>
      </c>
      <c r="D3169" t="s">
        <v>8412</v>
      </c>
      <c r="E3169" t="s">
        <v>8219</v>
      </c>
      <c r="F3169" t="s">
        <v>8317</v>
      </c>
      <c r="G3169" t="s">
        <v>8318</v>
      </c>
    </row>
    <row r="3170" spans="1:7" x14ac:dyDescent="0.35">
      <c r="A3170">
        <v>2500</v>
      </c>
      <c r="B3170" t="s">
        <v>8412</v>
      </c>
      <c r="C3170">
        <v>3105</v>
      </c>
      <c r="D3170" t="s">
        <v>8412</v>
      </c>
      <c r="E3170" t="s">
        <v>8219</v>
      </c>
      <c r="F3170" t="s">
        <v>8317</v>
      </c>
      <c r="G3170" t="s">
        <v>8318</v>
      </c>
    </row>
    <row r="3171" spans="1:7" x14ac:dyDescent="0.35">
      <c r="A3171">
        <v>8000</v>
      </c>
      <c r="B3171" t="s">
        <v>8404</v>
      </c>
      <c r="C3171">
        <v>8241</v>
      </c>
      <c r="D3171" t="s">
        <v>8404</v>
      </c>
      <c r="E3171" t="s">
        <v>8219</v>
      </c>
      <c r="F3171" t="s">
        <v>8317</v>
      </c>
      <c r="G3171" t="s">
        <v>8318</v>
      </c>
    </row>
    <row r="3172" spans="1:7" x14ac:dyDescent="0.35">
      <c r="A3172">
        <v>2000</v>
      </c>
      <c r="B3172" t="s">
        <v>8412</v>
      </c>
      <c r="C3172">
        <v>2245</v>
      </c>
      <c r="D3172" t="s">
        <v>8412</v>
      </c>
      <c r="E3172" t="s">
        <v>8219</v>
      </c>
      <c r="F3172" t="s">
        <v>8317</v>
      </c>
      <c r="G3172" t="s">
        <v>8318</v>
      </c>
    </row>
    <row r="3173" spans="1:7" x14ac:dyDescent="0.35">
      <c r="A3173">
        <v>7000</v>
      </c>
      <c r="B3173" t="s">
        <v>8404</v>
      </c>
      <c r="C3173">
        <v>7617</v>
      </c>
      <c r="D3173" t="s">
        <v>8404</v>
      </c>
      <c r="E3173" t="s">
        <v>8219</v>
      </c>
      <c r="F3173" t="s">
        <v>8317</v>
      </c>
      <c r="G3173" t="s">
        <v>8318</v>
      </c>
    </row>
    <row r="3174" spans="1:7" x14ac:dyDescent="0.35">
      <c r="A3174">
        <v>2000</v>
      </c>
      <c r="B3174" t="s">
        <v>8412</v>
      </c>
      <c r="C3174">
        <v>2300</v>
      </c>
      <c r="D3174" t="s">
        <v>8412</v>
      </c>
      <c r="E3174" t="s">
        <v>8219</v>
      </c>
      <c r="F3174" t="s">
        <v>8317</v>
      </c>
      <c r="G3174" t="s">
        <v>8318</v>
      </c>
    </row>
    <row r="3175" spans="1:7" x14ac:dyDescent="0.35">
      <c r="A3175">
        <v>10000</v>
      </c>
      <c r="B3175" t="s">
        <v>8405</v>
      </c>
      <c r="C3175">
        <v>10300</v>
      </c>
      <c r="D3175" t="s">
        <v>8405</v>
      </c>
      <c r="E3175" t="s">
        <v>8219</v>
      </c>
      <c r="F3175" t="s">
        <v>8317</v>
      </c>
      <c r="G3175" t="s">
        <v>8318</v>
      </c>
    </row>
    <row r="3176" spans="1:7" x14ac:dyDescent="0.35">
      <c r="A3176">
        <v>3000</v>
      </c>
      <c r="B3176" t="s">
        <v>8412</v>
      </c>
      <c r="C3176">
        <v>3034</v>
      </c>
      <c r="D3176" t="s">
        <v>8412</v>
      </c>
      <c r="E3176" t="s">
        <v>8219</v>
      </c>
      <c r="F3176" t="s">
        <v>8317</v>
      </c>
      <c r="G3176" t="s">
        <v>8318</v>
      </c>
    </row>
    <row r="3177" spans="1:7" x14ac:dyDescent="0.35">
      <c r="A3177">
        <v>5000</v>
      </c>
      <c r="B3177" t="s">
        <v>8404</v>
      </c>
      <c r="C3177">
        <v>5478</v>
      </c>
      <c r="D3177" t="s">
        <v>8404</v>
      </c>
      <c r="E3177" t="s">
        <v>8219</v>
      </c>
      <c r="F3177" t="s">
        <v>8317</v>
      </c>
      <c r="G3177" t="s">
        <v>8318</v>
      </c>
    </row>
    <row r="3178" spans="1:7" x14ac:dyDescent="0.35">
      <c r="A3178">
        <v>1900</v>
      </c>
      <c r="B3178" t="s">
        <v>8412</v>
      </c>
      <c r="C3178">
        <v>2182</v>
      </c>
      <c r="D3178" t="s">
        <v>8412</v>
      </c>
      <c r="E3178" t="s">
        <v>8219</v>
      </c>
      <c r="F3178" t="s">
        <v>8317</v>
      </c>
      <c r="G3178" t="s">
        <v>8318</v>
      </c>
    </row>
    <row r="3179" spans="1:7" x14ac:dyDescent="0.35">
      <c r="A3179">
        <v>2500</v>
      </c>
      <c r="B3179" t="s">
        <v>8412</v>
      </c>
      <c r="C3179">
        <v>2935</v>
      </c>
      <c r="D3179" t="s">
        <v>8412</v>
      </c>
      <c r="E3179" t="s">
        <v>8219</v>
      </c>
      <c r="F3179" t="s">
        <v>8317</v>
      </c>
      <c r="G3179" t="s">
        <v>8318</v>
      </c>
    </row>
    <row r="3180" spans="1:7" x14ac:dyDescent="0.35">
      <c r="A3180">
        <v>1500</v>
      </c>
      <c r="B3180" t="s">
        <v>8412</v>
      </c>
      <c r="C3180">
        <v>2576</v>
      </c>
      <c r="D3180" t="s">
        <v>8412</v>
      </c>
      <c r="E3180" t="s">
        <v>8219</v>
      </c>
      <c r="F3180" t="s">
        <v>8317</v>
      </c>
      <c r="G3180" t="s">
        <v>8318</v>
      </c>
    </row>
    <row r="3181" spans="1:7" x14ac:dyDescent="0.35">
      <c r="A3181">
        <v>4200</v>
      </c>
      <c r="B3181" t="s">
        <v>8412</v>
      </c>
      <c r="C3181">
        <v>4794.82</v>
      </c>
      <c r="D3181" t="s">
        <v>8412</v>
      </c>
      <c r="E3181" t="s">
        <v>8219</v>
      </c>
      <c r="F3181" t="s">
        <v>8317</v>
      </c>
      <c r="G3181" t="s">
        <v>8318</v>
      </c>
    </row>
    <row r="3182" spans="1:7" x14ac:dyDescent="0.35">
      <c r="A3182">
        <v>1200</v>
      </c>
      <c r="B3182" t="s">
        <v>8412</v>
      </c>
      <c r="C3182">
        <v>1437</v>
      </c>
      <c r="D3182" t="s">
        <v>8412</v>
      </c>
      <c r="E3182" t="s">
        <v>8219</v>
      </c>
      <c r="F3182" t="s">
        <v>8317</v>
      </c>
      <c r="G3182" t="s">
        <v>8318</v>
      </c>
    </row>
    <row r="3183" spans="1:7" x14ac:dyDescent="0.35">
      <c r="A3183">
        <v>500</v>
      </c>
      <c r="B3183" t="s">
        <v>8403</v>
      </c>
      <c r="C3183">
        <v>545</v>
      </c>
      <c r="D3183" t="s">
        <v>8403</v>
      </c>
      <c r="E3183" t="s">
        <v>8219</v>
      </c>
      <c r="F3183" t="s">
        <v>8317</v>
      </c>
      <c r="G3183" t="s">
        <v>8318</v>
      </c>
    </row>
    <row r="3184" spans="1:7" x14ac:dyDescent="0.35">
      <c r="A3184">
        <v>7000</v>
      </c>
      <c r="B3184" t="s">
        <v>8404</v>
      </c>
      <c r="C3184">
        <v>7062</v>
      </c>
      <c r="D3184" t="s">
        <v>8404</v>
      </c>
      <c r="E3184" t="s">
        <v>8219</v>
      </c>
      <c r="F3184" t="s">
        <v>8317</v>
      </c>
      <c r="G3184" t="s">
        <v>8318</v>
      </c>
    </row>
    <row r="3185" spans="1:7" x14ac:dyDescent="0.35">
      <c r="A3185">
        <v>2500</v>
      </c>
      <c r="B3185" t="s">
        <v>8412</v>
      </c>
      <c r="C3185">
        <v>2725</v>
      </c>
      <c r="D3185" t="s">
        <v>8412</v>
      </c>
      <c r="E3185" t="s">
        <v>8219</v>
      </c>
      <c r="F3185" t="s">
        <v>8317</v>
      </c>
      <c r="G3185" t="s">
        <v>8318</v>
      </c>
    </row>
    <row r="3186" spans="1:7" x14ac:dyDescent="0.35">
      <c r="A3186">
        <v>4300</v>
      </c>
      <c r="B3186" t="s">
        <v>8412</v>
      </c>
      <c r="C3186">
        <v>4610</v>
      </c>
      <c r="D3186" t="s">
        <v>8412</v>
      </c>
      <c r="E3186" t="s">
        <v>8219</v>
      </c>
      <c r="F3186" t="s">
        <v>8317</v>
      </c>
      <c r="G3186" t="s">
        <v>8318</v>
      </c>
    </row>
    <row r="3187" spans="1:7" x14ac:dyDescent="0.35">
      <c r="A3187">
        <v>1000</v>
      </c>
      <c r="B3187" t="s">
        <v>8412</v>
      </c>
      <c r="C3187">
        <v>1000</v>
      </c>
      <c r="D3187" t="s">
        <v>8412</v>
      </c>
      <c r="E3187" t="s">
        <v>8219</v>
      </c>
      <c r="F3187" t="s">
        <v>8317</v>
      </c>
      <c r="G3187" t="s">
        <v>8318</v>
      </c>
    </row>
    <row r="3188" spans="1:7" x14ac:dyDescent="0.35">
      <c r="A3188">
        <v>3200</v>
      </c>
      <c r="B3188" t="s">
        <v>8412</v>
      </c>
      <c r="C3188">
        <v>3270</v>
      </c>
      <c r="D3188" t="s">
        <v>8412</v>
      </c>
      <c r="E3188" t="s">
        <v>8219</v>
      </c>
      <c r="F3188" t="s">
        <v>8317</v>
      </c>
      <c r="G3188" t="s">
        <v>8318</v>
      </c>
    </row>
    <row r="3189" spans="1:7" x14ac:dyDescent="0.35">
      <c r="A3189">
        <v>15000</v>
      </c>
      <c r="B3189" t="s">
        <v>8406</v>
      </c>
      <c r="C3189">
        <v>17444</v>
      </c>
      <c r="D3189" t="s">
        <v>8406</v>
      </c>
      <c r="E3189" t="s">
        <v>8219</v>
      </c>
      <c r="F3189" t="s">
        <v>8317</v>
      </c>
      <c r="G3189" t="s">
        <v>8318</v>
      </c>
    </row>
    <row r="3190" spans="1:7" x14ac:dyDescent="0.35">
      <c r="A3190">
        <v>200</v>
      </c>
      <c r="B3190" t="s">
        <v>8403</v>
      </c>
      <c r="C3190">
        <v>130</v>
      </c>
      <c r="D3190" t="s">
        <v>8403</v>
      </c>
      <c r="E3190" t="s">
        <v>8221</v>
      </c>
      <c r="F3190" t="s">
        <v>8317</v>
      </c>
      <c r="G3190" t="s">
        <v>8359</v>
      </c>
    </row>
    <row r="3191" spans="1:7" x14ac:dyDescent="0.35">
      <c r="A3191">
        <v>55000</v>
      </c>
      <c r="B3191" t="s">
        <v>8402</v>
      </c>
      <c r="C3191">
        <v>6780</v>
      </c>
      <c r="D3191" t="s">
        <v>8404</v>
      </c>
      <c r="E3191" t="s">
        <v>8221</v>
      </c>
      <c r="F3191" t="s">
        <v>8317</v>
      </c>
      <c r="G3191" t="s">
        <v>8359</v>
      </c>
    </row>
    <row r="3192" spans="1:7" x14ac:dyDescent="0.35">
      <c r="A3192">
        <v>4000</v>
      </c>
      <c r="B3192" t="s">
        <v>8412</v>
      </c>
      <c r="C3192">
        <v>0</v>
      </c>
      <c r="D3192" t="s">
        <v>8403</v>
      </c>
      <c r="E3192" t="s">
        <v>8221</v>
      </c>
      <c r="F3192" t="s">
        <v>8317</v>
      </c>
      <c r="G3192" t="s">
        <v>8359</v>
      </c>
    </row>
    <row r="3193" spans="1:7" x14ac:dyDescent="0.35">
      <c r="A3193">
        <v>3750</v>
      </c>
      <c r="B3193" t="s">
        <v>8412</v>
      </c>
      <c r="C3193">
        <v>151</v>
      </c>
      <c r="D3193" t="s">
        <v>8403</v>
      </c>
      <c r="E3193" t="s">
        <v>8221</v>
      </c>
      <c r="F3193" t="s">
        <v>8317</v>
      </c>
      <c r="G3193" t="s">
        <v>8359</v>
      </c>
    </row>
    <row r="3194" spans="1:7" x14ac:dyDescent="0.35">
      <c r="A3194">
        <v>10000</v>
      </c>
      <c r="B3194" t="s">
        <v>8405</v>
      </c>
      <c r="C3194">
        <v>102</v>
      </c>
      <c r="D3194" t="s">
        <v>8403</v>
      </c>
      <c r="E3194" t="s">
        <v>8221</v>
      </c>
      <c r="F3194" t="s">
        <v>8317</v>
      </c>
      <c r="G3194" t="s">
        <v>8359</v>
      </c>
    </row>
    <row r="3195" spans="1:7" x14ac:dyDescent="0.35">
      <c r="A3195">
        <v>5000</v>
      </c>
      <c r="B3195" t="s">
        <v>8404</v>
      </c>
      <c r="C3195">
        <v>587</v>
      </c>
      <c r="D3195" t="s">
        <v>8403</v>
      </c>
      <c r="E3195" t="s">
        <v>8221</v>
      </c>
      <c r="F3195" t="s">
        <v>8317</v>
      </c>
      <c r="G3195" t="s">
        <v>8359</v>
      </c>
    </row>
    <row r="3196" spans="1:7" x14ac:dyDescent="0.35">
      <c r="A3196">
        <v>11000</v>
      </c>
      <c r="B3196" t="s">
        <v>8405</v>
      </c>
      <c r="C3196">
        <v>0</v>
      </c>
      <c r="D3196" t="s">
        <v>8403</v>
      </c>
      <c r="E3196" t="s">
        <v>8221</v>
      </c>
      <c r="F3196" t="s">
        <v>8317</v>
      </c>
      <c r="G3196" t="s">
        <v>8359</v>
      </c>
    </row>
    <row r="3197" spans="1:7" x14ac:dyDescent="0.35">
      <c r="A3197">
        <v>3500</v>
      </c>
      <c r="B3197" t="s">
        <v>8412</v>
      </c>
      <c r="C3197">
        <v>2070</v>
      </c>
      <c r="D3197" t="s">
        <v>8412</v>
      </c>
      <c r="E3197" t="s">
        <v>8221</v>
      </c>
      <c r="F3197" t="s">
        <v>8317</v>
      </c>
      <c r="G3197" t="s">
        <v>8359</v>
      </c>
    </row>
    <row r="3198" spans="1:7" x14ac:dyDescent="0.35">
      <c r="A3198">
        <v>3000000</v>
      </c>
      <c r="B3198" t="s">
        <v>8402</v>
      </c>
      <c r="C3198">
        <v>1800</v>
      </c>
      <c r="D3198" t="s">
        <v>8412</v>
      </c>
      <c r="E3198" t="s">
        <v>8221</v>
      </c>
      <c r="F3198" t="s">
        <v>8317</v>
      </c>
      <c r="G3198" t="s">
        <v>8359</v>
      </c>
    </row>
    <row r="3199" spans="1:7" x14ac:dyDescent="0.35">
      <c r="A3199">
        <v>10000</v>
      </c>
      <c r="B3199" t="s">
        <v>8405</v>
      </c>
      <c r="C3199">
        <v>1145</v>
      </c>
      <c r="D3199" t="s">
        <v>8412</v>
      </c>
      <c r="E3199" t="s">
        <v>8221</v>
      </c>
      <c r="F3199" t="s">
        <v>8317</v>
      </c>
      <c r="G3199" t="s">
        <v>8359</v>
      </c>
    </row>
    <row r="3200" spans="1:7" x14ac:dyDescent="0.35">
      <c r="A3200">
        <v>30000</v>
      </c>
      <c r="B3200" t="s">
        <v>8409</v>
      </c>
      <c r="C3200">
        <v>110</v>
      </c>
      <c r="D3200" t="s">
        <v>8403</v>
      </c>
      <c r="E3200" t="s">
        <v>8221</v>
      </c>
      <c r="F3200" t="s">
        <v>8317</v>
      </c>
      <c r="G3200" t="s">
        <v>8359</v>
      </c>
    </row>
    <row r="3201" spans="1:7" x14ac:dyDescent="0.35">
      <c r="A3201">
        <v>5000</v>
      </c>
      <c r="B3201" t="s">
        <v>8404</v>
      </c>
      <c r="C3201">
        <v>2608</v>
      </c>
      <c r="D3201" t="s">
        <v>8412</v>
      </c>
      <c r="E3201" t="s">
        <v>8221</v>
      </c>
      <c r="F3201" t="s">
        <v>8317</v>
      </c>
      <c r="G3201" t="s">
        <v>8359</v>
      </c>
    </row>
    <row r="3202" spans="1:7" x14ac:dyDescent="0.35">
      <c r="A3202">
        <v>50000</v>
      </c>
      <c r="B3202" t="s">
        <v>8402</v>
      </c>
      <c r="C3202">
        <v>1</v>
      </c>
      <c r="D3202" t="s">
        <v>8403</v>
      </c>
      <c r="E3202" t="s">
        <v>8221</v>
      </c>
      <c r="F3202" t="s">
        <v>8317</v>
      </c>
      <c r="G3202" t="s">
        <v>8359</v>
      </c>
    </row>
    <row r="3203" spans="1:7" x14ac:dyDescent="0.35">
      <c r="A3203">
        <v>2000</v>
      </c>
      <c r="B3203" t="s">
        <v>8412</v>
      </c>
      <c r="C3203">
        <v>25</v>
      </c>
      <c r="D3203" t="s">
        <v>8403</v>
      </c>
      <c r="E3203" t="s">
        <v>8221</v>
      </c>
      <c r="F3203" t="s">
        <v>8317</v>
      </c>
      <c r="G3203" t="s">
        <v>8359</v>
      </c>
    </row>
    <row r="3204" spans="1:7" x14ac:dyDescent="0.35">
      <c r="A3204">
        <v>5000</v>
      </c>
      <c r="B3204" t="s">
        <v>8404</v>
      </c>
      <c r="C3204">
        <v>2726</v>
      </c>
      <c r="D3204" t="s">
        <v>8412</v>
      </c>
      <c r="E3204" t="s">
        <v>8221</v>
      </c>
      <c r="F3204" t="s">
        <v>8317</v>
      </c>
      <c r="G3204" t="s">
        <v>8359</v>
      </c>
    </row>
    <row r="3205" spans="1:7" x14ac:dyDescent="0.35">
      <c r="A3205">
        <v>1000</v>
      </c>
      <c r="B3205" t="s">
        <v>8412</v>
      </c>
      <c r="C3205">
        <v>250</v>
      </c>
      <c r="D3205" t="s">
        <v>8403</v>
      </c>
      <c r="E3205" t="s">
        <v>8221</v>
      </c>
      <c r="F3205" t="s">
        <v>8317</v>
      </c>
      <c r="G3205" t="s">
        <v>8359</v>
      </c>
    </row>
    <row r="3206" spans="1:7" x14ac:dyDescent="0.35">
      <c r="A3206">
        <v>500</v>
      </c>
      <c r="B3206" t="s">
        <v>8403</v>
      </c>
      <c r="C3206">
        <v>0</v>
      </c>
      <c r="D3206" t="s">
        <v>8403</v>
      </c>
      <c r="E3206" t="s">
        <v>8221</v>
      </c>
      <c r="F3206" t="s">
        <v>8317</v>
      </c>
      <c r="G3206" t="s">
        <v>8359</v>
      </c>
    </row>
    <row r="3207" spans="1:7" x14ac:dyDescent="0.35">
      <c r="A3207">
        <v>8000</v>
      </c>
      <c r="B3207" t="s">
        <v>8404</v>
      </c>
      <c r="C3207">
        <v>273</v>
      </c>
      <c r="D3207" t="s">
        <v>8403</v>
      </c>
      <c r="E3207" t="s">
        <v>8221</v>
      </c>
      <c r="F3207" t="s">
        <v>8317</v>
      </c>
      <c r="G3207" t="s">
        <v>8359</v>
      </c>
    </row>
    <row r="3208" spans="1:7" x14ac:dyDescent="0.35">
      <c r="A3208">
        <v>5000</v>
      </c>
      <c r="B3208" t="s">
        <v>8404</v>
      </c>
      <c r="C3208">
        <v>0</v>
      </c>
      <c r="D3208" t="s">
        <v>8403</v>
      </c>
      <c r="E3208" t="s">
        <v>8221</v>
      </c>
      <c r="F3208" t="s">
        <v>8317</v>
      </c>
      <c r="G3208" t="s">
        <v>8359</v>
      </c>
    </row>
    <row r="3209" spans="1:7" x14ac:dyDescent="0.35">
      <c r="A3209">
        <v>5500</v>
      </c>
      <c r="B3209" t="s">
        <v>8404</v>
      </c>
      <c r="C3209">
        <v>2550</v>
      </c>
      <c r="D3209" t="s">
        <v>8412</v>
      </c>
      <c r="E3209" t="s">
        <v>8221</v>
      </c>
      <c r="F3209" t="s">
        <v>8317</v>
      </c>
      <c r="G3209" t="s">
        <v>8359</v>
      </c>
    </row>
    <row r="3210" spans="1:7" x14ac:dyDescent="0.35">
      <c r="A3210">
        <v>5000</v>
      </c>
      <c r="B3210" t="s">
        <v>8404</v>
      </c>
      <c r="C3210">
        <v>5175</v>
      </c>
      <c r="D3210" t="s">
        <v>8404</v>
      </c>
      <c r="E3210" t="s">
        <v>8219</v>
      </c>
      <c r="F3210" t="s">
        <v>8317</v>
      </c>
      <c r="G3210" t="s">
        <v>8318</v>
      </c>
    </row>
    <row r="3211" spans="1:7" x14ac:dyDescent="0.35">
      <c r="A3211">
        <v>9500</v>
      </c>
      <c r="B3211" t="s">
        <v>8404</v>
      </c>
      <c r="C3211">
        <v>11335.7</v>
      </c>
      <c r="D3211" t="s">
        <v>8405</v>
      </c>
      <c r="E3211" t="s">
        <v>8219</v>
      </c>
      <c r="F3211" t="s">
        <v>8317</v>
      </c>
      <c r="G3211" t="s">
        <v>8318</v>
      </c>
    </row>
    <row r="3212" spans="1:7" x14ac:dyDescent="0.35">
      <c r="A3212">
        <v>3000</v>
      </c>
      <c r="B3212" t="s">
        <v>8412</v>
      </c>
      <c r="C3212">
        <v>3773</v>
      </c>
      <c r="D3212" t="s">
        <v>8412</v>
      </c>
      <c r="E3212" t="s">
        <v>8219</v>
      </c>
      <c r="F3212" t="s">
        <v>8317</v>
      </c>
      <c r="G3212" t="s">
        <v>8318</v>
      </c>
    </row>
    <row r="3213" spans="1:7" x14ac:dyDescent="0.35">
      <c r="A3213">
        <v>23000</v>
      </c>
      <c r="B3213" t="s">
        <v>8407</v>
      </c>
      <c r="C3213">
        <v>27541</v>
      </c>
      <c r="D3213" t="s">
        <v>8408</v>
      </c>
      <c r="E3213" t="s">
        <v>8219</v>
      </c>
      <c r="F3213" t="s">
        <v>8317</v>
      </c>
      <c r="G3213" t="s">
        <v>8318</v>
      </c>
    </row>
    <row r="3214" spans="1:7" x14ac:dyDescent="0.35">
      <c r="A3214">
        <v>4000</v>
      </c>
      <c r="B3214" t="s">
        <v>8412</v>
      </c>
      <c r="C3214">
        <v>5050</v>
      </c>
      <c r="D3214" t="s">
        <v>8404</v>
      </c>
      <c r="E3214" t="s">
        <v>8219</v>
      </c>
      <c r="F3214" t="s">
        <v>8317</v>
      </c>
      <c r="G3214" t="s">
        <v>8318</v>
      </c>
    </row>
    <row r="3215" spans="1:7" x14ac:dyDescent="0.35">
      <c r="A3215">
        <v>6000</v>
      </c>
      <c r="B3215" t="s">
        <v>8404</v>
      </c>
      <c r="C3215">
        <v>6007</v>
      </c>
      <c r="D3215" t="s">
        <v>8404</v>
      </c>
      <c r="E3215" t="s">
        <v>8219</v>
      </c>
      <c r="F3215" t="s">
        <v>8317</v>
      </c>
      <c r="G3215" t="s">
        <v>8318</v>
      </c>
    </row>
    <row r="3216" spans="1:7" x14ac:dyDescent="0.35">
      <c r="A3216">
        <v>12000</v>
      </c>
      <c r="B3216" t="s">
        <v>8405</v>
      </c>
      <c r="C3216">
        <v>12256</v>
      </c>
      <c r="D3216" t="s">
        <v>8405</v>
      </c>
      <c r="E3216" t="s">
        <v>8219</v>
      </c>
      <c r="F3216" t="s">
        <v>8317</v>
      </c>
      <c r="G3216" t="s">
        <v>8318</v>
      </c>
    </row>
    <row r="3217" spans="1:7" x14ac:dyDescent="0.35">
      <c r="A3217">
        <v>35000</v>
      </c>
      <c r="B3217" t="s">
        <v>8410</v>
      </c>
      <c r="C3217">
        <v>35123</v>
      </c>
      <c r="D3217" t="s">
        <v>8410</v>
      </c>
      <c r="E3217" t="s">
        <v>8219</v>
      </c>
      <c r="F3217" t="s">
        <v>8317</v>
      </c>
      <c r="G3217" t="s">
        <v>8318</v>
      </c>
    </row>
    <row r="3218" spans="1:7" x14ac:dyDescent="0.35">
      <c r="A3218">
        <v>2000</v>
      </c>
      <c r="B3218" t="s">
        <v>8412</v>
      </c>
      <c r="C3218">
        <v>2001</v>
      </c>
      <c r="D3218" t="s">
        <v>8412</v>
      </c>
      <c r="E3218" t="s">
        <v>8219</v>
      </c>
      <c r="F3218" t="s">
        <v>8317</v>
      </c>
      <c r="G3218" t="s">
        <v>8318</v>
      </c>
    </row>
    <row r="3219" spans="1:7" x14ac:dyDescent="0.35">
      <c r="A3219">
        <v>4500</v>
      </c>
      <c r="B3219" t="s">
        <v>8412</v>
      </c>
      <c r="C3219">
        <v>5221</v>
      </c>
      <c r="D3219" t="s">
        <v>8404</v>
      </c>
      <c r="E3219" t="s">
        <v>8219</v>
      </c>
      <c r="F3219" t="s">
        <v>8317</v>
      </c>
      <c r="G3219" t="s">
        <v>8318</v>
      </c>
    </row>
    <row r="3220" spans="1:7" x14ac:dyDescent="0.35">
      <c r="A3220">
        <v>12000</v>
      </c>
      <c r="B3220" t="s">
        <v>8405</v>
      </c>
      <c r="C3220">
        <v>12252</v>
      </c>
      <c r="D3220" t="s">
        <v>8405</v>
      </c>
      <c r="E3220" t="s">
        <v>8219</v>
      </c>
      <c r="F3220" t="s">
        <v>8317</v>
      </c>
      <c r="G3220" t="s">
        <v>8318</v>
      </c>
    </row>
    <row r="3221" spans="1:7" x14ac:dyDescent="0.35">
      <c r="A3221">
        <v>20000</v>
      </c>
      <c r="B3221" t="s">
        <v>8407</v>
      </c>
      <c r="C3221">
        <v>20022</v>
      </c>
      <c r="D3221" t="s">
        <v>8407</v>
      </c>
      <c r="E3221" t="s">
        <v>8219</v>
      </c>
      <c r="F3221" t="s">
        <v>8317</v>
      </c>
      <c r="G3221" t="s">
        <v>8318</v>
      </c>
    </row>
    <row r="3222" spans="1:7" x14ac:dyDescent="0.35">
      <c r="A3222">
        <v>15000</v>
      </c>
      <c r="B3222" t="s">
        <v>8406</v>
      </c>
      <c r="C3222">
        <v>15126</v>
      </c>
      <c r="D3222" t="s">
        <v>8406</v>
      </c>
      <c r="E3222" t="s">
        <v>8219</v>
      </c>
      <c r="F3222" t="s">
        <v>8317</v>
      </c>
      <c r="G3222" t="s">
        <v>8318</v>
      </c>
    </row>
    <row r="3223" spans="1:7" x14ac:dyDescent="0.35">
      <c r="A3223">
        <v>4000</v>
      </c>
      <c r="B3223" t="s">
        <v>8412</v>
      </c>
      <c r="C3223">
        <v>4137</v>
      </c>
      <c r="D3223" t="s">
        <v>8412</v>
      </c>
      <c r="E3223" t="s">
        <v>8219</v>
      </c>
      <c r="F3223" t="s">
        <v>8317</v>
      </c>
      <c r="G3223" t="s">
        <v>8318</v>
      </c>
    </row>
    <row r="3224" spans="1:7" x14ac:dyDescent="0.35">
      <c r="A3224">
        <v>2500</v>
      </c>
      <c r="B3224" t="s">
        <v>8412</v>
      </c>
      <c r="C3224">
        <v>3120</v>
      </c>
      <c r="D3224" t="s">
        <v>8412</v>
      </c>
      <c r="E3224" t="s">
        <v>8219</v>
      </c>
      <c r="F3224" t="s">
        <v>8317</v>
      </c>
      <c r="G3224" t="s">
        <v>8318</v>
      </c>
    </row>
    <row r="3225" spans="1:7" x14ac:dyDescent="0.35">
      <c r="A3225">
        <v>3100</v>
      </c>
      <c r="B3225" t="s">
        <v>8412</v>
      </c>
      <c r="C3225">
        <v>3395</v>
      </c>
      <c r="D3225" t="s">
        <v>8412</v>
      </c>
      <c r="E3225" t="s">
        <v>8219</v>
      </c>
      <c r="F3225" t="s">
        <v>8317</v>
      </c>
      <c r="G3225" t="s">
        <v>8318</v>
      </c>
    </row>
    <row r="3226" spans="1:7" x14ac:dyDescent="0.35">
      <c r="A3226">
        <v>30000</v>
      </c>
      <c r="B3226" t="s">
        <v>8409</v>
      </c>
      <c r="C3226">
        <v>30610</v>
      </c>
      <c r="D3226" t="s">
        <v>8409</v>
      </c>
      <c r="E3226" t="s">
        <v>8219</v>
      </c>
      <c r="F3226" t="s">
        <v>8317</v>
      </c>
      <c r="G3226" t="s">
        <v>8318</v>
      </c>
    </row>
    <row r="3227" spans="1:7" x14ac:dyDescent="0.35">
      <c r="A3227">
        <v>2000</v>
      </c>
      <c r="B3227" t="s">
        <v>8412</v>
      </c>
      <c r="C3227">
        <v>2047</v>
      </c>
      <c r="D3227" t="s">
        <v>8412</v>
      </c>
      <c r="E3227" t="s">
        <v>8219</v>
      </c>
      <c r="F3227" t="s">
        <v>8317</v>
      </c>
      <c r="G3227" t="s">
        <v>8318</v>
      </c>
    </row>
    <row r="3228" spans="1:7" x14ac:dyDescent="0.35">
      <c r="A3228">
        <v>1200</v>
      </c>
      <c r="B3228" t="s">
        <v>8412</v>
      </c>
      <c r="C3228">
        <v>1250</v>
      </c>
      <c r="D3228" t="s">
        <v>8412</v>
      </c>
      <c r="E3228" t="s">
        <v>8219</v>
      </c>
      <c r="F3228" t="s">
        <v>8317</v>
      </c>
      <c r="G3228" t="s">
        <v>8318</v>
      </c>
    </row>
    <row r="3229" spans="1:7" x14ac:dyDescent="0.35">
      <c r="A3229">
        <v>1200</v>
      </c>
      <c r="B3229" t="s">
        <v>8412</v>
      </c>
      <c r="C3229">
        <v>1500</v>
      </c>
      <c r="D3229" t="s">
        <v>8412</v>
      </c>
      <c r="E3229" t="s">
        <v>8219</v>
      </c>
      <c r="F3229" t="s">
        <v>8317</v>
      </c>
      <c r="G3229" t="s">
        <v>8318</v>
      </c>
    </row>
    <row r="3230" spans="1:7" x14ac:dyDescent="0.35">
      <c r="A3230">
        <v>7000</v>
      </c>
      <c r="B3230" t="s">
        <v>8404</v>
      </c>
      <c r="C3230">
        <v>7164</v>
      </c>
      <c r="D3230" t="s">
        <v>8404</v>
      </c>
      <c r="E3230" t="s">
        <v>8219</v>
      </c>
      <c r="F3230" t="s">
        <v>8317</v>
      </c>
      <c r="G3230" t="s">
        <v>8318</v>
      </c>
    </row>
    <row r="3231" spans="1:7" x14ac:dyDescent="0.35">
      <c r="A3231">
        <v>20000</v>
      </c>
      <c r="B3231" t="s">
        <v>8407</v>
      </c>
      <c r="C3231">
        <v>21573</v>
      </c>
      <c r="D3231" t="s">
        <v>8407</v>
      </c>
      <c r="E3231" t="s">
        <v>8219</v>
      </c>
      <c r="F3231" t="s">
        <v>8317</v>
      </c>
      <c r="G3231" t="s">
        <v>8318</v>
      </c>
    </row>
    <row r="3232" spans="1:7" x14ac:dyDescent="0.35">
      <c r="A3232">
        <v>2600</v>
      </c>
      <c r="B3232" t="s">
        <v>8412</v>
      </c>
      <c r="C3232">
        <v>2857</v>
      </c>
      <c r="D3232" t="s">
        <v>8412</v>
      </c>
      <c r="E3232" t="s">
        <v>8219</v>
      </c>
      <c r="F3232" t="s">
        <v>8317</v>
      </c>
      <c r="G3232" t="s">
        <v>8318</v>
      </c>
    </row>
    <row r="3233" spans="1:7" x14ac:dyDescent="0.35">
      <c r="A3233">
        <v>1000</v>
      </c>
      <c r="B3233" t="s">
        <v>8412</v>
      </c>
      <c r="C3233">
        <v>1610</v>
      </c>
      <c r="D3233" t="s">
        <v>8412</v>
      </c>
      <c r="E3233" t="s">
        <v>8219</v>
      </c>
      <c r="F3233" t="s">
        <v>8317</v>
      </c>
      <c r="G3233" t="s">
        <v>8318</v>
      </c>
    </row>
    <row r="3234" spans="1:7" x14ac:dyDescent="0.35">
      <c r="A3234">
        <v>1000</v>
      </c>
      <c r="B3234" t="s">
        <v>8412</v>
      </c>
      <c r="C3234">
        <v>1312</v>
      </c>
      <c r="D3234" t="s">
        <v>8412</v>
      </c>
      <c r="E3234" t="s">
        <v>8219</v>
      </c>
      <c r="F3234" t="s">
        <v>8317</v>
      </c>
      <c r="G3234" t="s">
        <v>8318</v>
      </c>
    </row>
    <row r="3235" spans="1:7" x14ac:dyDescent="0.35">
      <c r="A3235">
        <v>5000</v>
      </c>
      <c r="B3235" t="s">
        <v>8404</v>
      </c>
      <c r="C3235">
        <v>5940</v>
      </c>
      <c r="D3235" t="s">
        <v>8404</v>
      </c>
      <c r="E3235" t="s">
        <v>8219</v>
      </c>
      <c r="F3235" t="s">
        <v>8317</v>
      </c>
      <c r="G3235" t="s">
        <v>8318</v>
      </c>
    </row>
    <row r="3236" spans="1:7" x14ac:dyDescent="0.35">
      <c r="A3236">
        <v>4000</v>
      </c>
      <c r="B3236" t="s">
        <v>8412</v>
      </c>
      <c r="C3236">
        <v>4015.71</v>
      </c>
      <c r="D3236" t="s">
        <v>8412</v>
      </c>
      <c r="E3236" t="s">
        <v>8219</v>
      </c>
      <c r="F3236" t="s">
        <v>8317</v>
      </c>
      <c r="G3236" t="s">
        <v>8318</v>
      </c>
    </row>
    <row r="3237" spans="1:7" x14ac:dyDescent="0.35">
      <c r="A3237">
        <v>15000</v>
      </c>
      <c r="B3237" t="s">
        <v>8406</v>
      </c>
      <c r="C3237">
        <v>15481</v>
      </c>
      <c r="D3237" t="s">
        <v>8406</v>
      </c>
      <c r="E3237" t="s">
        <v>8219</v>
      </c>
      <c r="F3237" t="s">
        <v>8317</v>
      </c>
      <c r="G3237" t="s">
        <v>8318</v>
      </c>
    </row>
    <row r="3238" spans="1:7" x14ac:dyDescent="0.35">
      <c r="A3238">
        <v>20000</v>
      </c>
      <c r="B3238" t="s">
        <v>8407</v>
      </c>
      <c r="C3238">
        <v>20120</v>
      </c>
      <c r="D3238" t="s">
        <v>8407</v>
      </c>
      <c r="E3238" t="s">
        <v>8219</v>
      </c>
      <c r="F3238" t="s">
        <v>8317</v>
      </c>
      <c r="G3238" t="s">
        <v>8318</v>
      </c>
    </row>
    <row r="3239" spans="1:7" x14ac:dyDescent="0.35">
      <c r="A3239">
        <v>35000</v>
      </c>
      <c r="B3239" t="s">
        <v>8410</v>
      </c>
      <c r="C3239">
        <v>35275.64</v>
      </c>
      <c r="D3239" t="s">
        <v>8410</v>
      </c>
      <c r="E3239" t="s">
        <v>8219</v>
      </c>
      <c r="F3239" t="s">
        <v>8317</v>
      </c>
      <c r="G3239" t="s">
        <v>8318</v>
      </c>
    </row>
    <row r="3240" spans="1:7" x14ac:dyDescent="0.35">
      <c r="A3240">
        <v>2800</v>
      </c>
      <c r="B3240" t="s">
        <v>8412</v>
      </c>
      <c r="C3240">
        <v>3145</v>
      </c>
      <c r="D3240" t="s">
        <v>8412</v>
      </c>
      <c r="E3240" t="s">
        <v>8219</v>
      </c>
      <c r="F3240" t="s">
        <v>8317</v>
      </c>
      <c r="G3240" t="s">
        <v>8318</v>
      </c>
    </row>
    <row r="3241" spans="1:7" x14ac:dyDescent="0.35">
      <c r="A3241">
        <v>5862</v>
      </c>
      <c r="B3241" t="s">
        <v>8404</v>
      </c>
      <c r="C3241">
        <v>6208.98</v>
      </c>
      <c r="D3241" t="s">
        <v>8404</v>
      </c>
      <c r="E3241" t="s">
        <v>8219</v>
      </c>
      <c r="F3241" t="s">
        <v>8317</v>
      </c>
      <c r="G3241" t="s">
        <v>8318</v>
      </c>
    </row>
    <row r="3242" spans="1:7" x14ac:dyDescent="0.35">
      <c r="A3242">
        <v>3000</v>
      </c>
      <c r="B3242" t="s">
        <v>8412</v>
      </c>
      <c r="C3242">
        <v>3017</v>
      </c>
      <c r="D3242" t="s">
        <v>8412</v>
      </c>
      <c r="E3242" t="s">
        <v>8219</v>
      </c>
      <c r="F3242" t="s">
        <v>8317</v>
      </c>
      <c r="G3242" t="s">
        <v>8318</v>
      </c>
    </row>
    <row r="3243" spans="1:7" x14ac:dyDescent="0.35">
      <c r="A3243">
        <v>8500</v>
      </c>
      <c r="B3243" t="s">
        <v>8404</v>
      </c>
      <c r="C3243">
        <v>9801</v>
      </c>
      <c r="D3243" t="s">
        <v>8404</v>
      </c>
      <c r="E3243" t="s">
        <v>8219</v>
      </c>
      <c r="F3243" t="s">
        <v>8317</v>
      </c>
      <c r="G3243" t="s">
        <v>8318</v>
      </c>
    </row>
    <row r="3244" spans="1:7" x14ac:dyDescent="0.35">
      <c r="A3244">
        <v>10000</v>
      </c>
      <c r="B3244" t="s">
        <v>8405</v>
      </c>
      <c r="C3244">
        <v>12730.42</v>
      </c>
      <c r="D3244" t="s">
        <v>8405</v>
      </c>
      <c r="E3244" t="s">
        <v>8219</v>
      </c>
      <c r="F3244" t="s">
        <v>8317</v>
      </c>
      <c r="G3244" t="s">
        <v>8318</v>
      </c>
    </row>
    <row r="3245" spans="1:7" x14ac:dyDescent="0.35">
      <c r="A3245">
        <v>8000</v>
      </c>
      <c r="B3245" t="s">
        <v>8404</v>
      </c>
      <c r="C3245">
        <v>8227</v>
      </c>
      <c r="D3245" t="s">
        <v>8404</v>
      </c>
      <c r="E3245" t="s">
        <v>8219</v>
      </c>
      <c r="F3245" t="s">
        <v>8317</v>
      </c>
      <c r="G3245" t="s">
        <v>8318</v>
      </c>
    </row>
    <row r="3246" spans="1:7" x14ac:dyDescent="0.35">
      <c r="A3246">
        <v>1600</v>
      </c>
      <c r="B3246" t="s">
        <v>8412</v>
      </c>
      <c r="C3246">
        <v>1647</v>
      </c>
      <c r="D3246" t="s">
        <v>8412</v>
      </c>
      <c r="E3246" t="s">
        <v>8219</v>
      </c>
      <c r="F3246" t="s">
        <v>8317</v>
      </c>
      <c r="G3246" t="s">
        <v>8318</v>
      </c>
    </row>
    <row r="3247" spans="1:7" x14ac:dyDescent="0.35">
      <c r="A3247">
        <v>21000</v>
      </c>
      <c r="B3247" t="s">
        <v>8407</v>
      </c>
      <c r="C3247">
        <v>21904</v>
      </c>
      <c r="D3247" t="s">
        <v>8407</v>
      </c>
      <c r="E3247" t="s">
        <v>8219</v>
      </c>
      <c r="F3247" t="s">
        <v>8317</v>
      </c>
      <c r="G3247" t="s">
        <v>8318</v>
      </c>
    </row>
    <row r="3248" spans="1:7" x14ac:dyDescent="0.35">
      <c r="A3248">
        <v>10000</v>
      </c>
      <c r="B3248" t="s">
        <v>8405</v>
      </c>
      <c r="C3248">
        <v>11122</v>
      </c>
      <c r="D3248" t="s">
        <v>8405</v>
      </c>
      <c r="E3248" t="s">
        <v>8219</v>
      </c>
      <c r="F3248" t="s">
        <v>8317</v>
      </c>
      <c r="G3248" t="s">
        <v>8318</v>
      </c>
    </row>
    <row r="3249" spans="1:7" x14ac:dyDescent="0.35">
      <c r="A3249">
        <v>2500</v>
      </c>
      <c r="B3249" t="s">
        <v>8412</v>
      </c>
      <c r="C3249">
        <v>2646.5</v>
      </c>
      <c r="D3249" t="s">
        <v>8412</v>
      </c>
      <c r="E3249" t="s">
        <v>8219</v>
      </c>
      <c r="F3249" t="s">
        <v>8317</v>
      </c>
      <c r="G3249" t="s">
        <v>8318</v>
      </c>
    </row>
    <row r="3250" spans="1:7" x14ac:dyDescent="0.35">
      <c r="A3250">
        <v>12000</v>
      </c>
      <c r="B3250" t="s">
        <v>8405</v>
      </c>
      <c r="C3250">
        <v>12095</v>
      </c>
      <c r="D3250" t="s">
        <v>8405</v>
      </c>
      <c r="E3250" t="s">
        <v>8219</v>
      </c>
      <c r="F3250" t="s">
        <v>8317</v>
      </c>
      <c r="G3250" t="s">
        <v>8318</v>
      </c>
    </row>
    <row r="3251" spans="1:7" x14ac:dyDescent="0.35">
      <c r="A3251">
        <v>5500</v>
      </c>
      <c r="B3251" t="s">
        <v>8404</v>
      </c>
      <c r="C3251">
        <v>5771</v>
      </c>
      <c r="D3251" t="s">
        <v>8404</v>
      </c>
      <c r="E3251" t="s">
        <v>8219</v>
      </c>
      <c r="F3251" t="s">
        <v>8317</v>
      </c>
      <c r="G3251" t="s">
        <v>8318</v>
      </c>
    </row>
    <row r="3252" spans="1:7" x14ac:dyDescent="0.35">
      <c r="A3252">
        <v>25000</v>
      </c>
      <c r="B3252" t="s">
        <v>8408</v>
      </c>
      <c r="C3252">
        <v>25388</v>
      </c>
      <c r="D3252" t="s">
        <v>8408</v>
      </c>
      <c r="E3252" t="s">
        <v>8219</v>
      </c>
      <c r="F3252" t="s">
        <v>8317</v>
      </c>
      <c r="G3252" t="s">
        <v>8318</v>
      </c>
    </row>
    <row r="3253" spans="1:7" x14ac:dyDescent="0.35">
      <c r="A3253">
        <v>1500</v>
      </c>
      <c r="B3253" t="s">
        <v>8412</v>
      </c>
      <c r="C3253">
        <v>1661</v>
      </c>
      <c r="D3253" t="s">
        <v>8412</v>
      </c>
      <c r="E3253" t="s">
        <v>8219</v>
      </c>
      <c r="F3253" t="s">
        <v>8317</v>
      </c>
      <c r="G3253" t="s">
        <v>8318</v>
      </c>
    </row>
    <row r="3254" spans="1:7" x14ac:dyDescent="0.35">
      <c r="A3254">
        <v>2250</v>
      </c>
      <c r="B3254" t="s">
        <v>8412</v>
      </c>
      <c r="C3254">
        <v>2876</v>
      </c>
      <c r="D3254" t="s">
        <v>8412</v>
      </c>
      <c r="E3254" t="s">
        <v>8219</v>
      </c>
      <c r="F3254" t="s">
        <v>8317</v>
      </c>
      <c r="G3254" t="s">
        <v>8318</v>
      </c>
    </row>
    <row r="3255" spans="1:7" x14ac:dyDescent="0.35">
      <c r="A3255">
        <v>20000</v>
      </c>
      <c r="B3255" t="s">
        <v>8407</v>
      </c>
      <c r="C3255">
        <v>20365</v>
      </c>
      <c r="D3255" t="s">
        <v>8407</v>
      </c>
      <c r="E3255" t="s">
        <v>8219</v>
      </c>
      <c r="F3255" t="s">
        <v>8317</v>
      </c>
      <c r="G3255" t="s">
        <v>8318</v>
      </c>
    </row>
    <row r="3256" spans="1:7" x14ac:dyDescent="0.35">
      <c r="A3256">
        <v>13000</v>
      </c>
      <c r="B3256" t="s">
        <v>8405</v>
      </c>
      <c r="C3256">
        <v>13163.5</v>
      </c>
      <c r="D3256" t="s">
        <v>8405</v>
      </c>
      <c r="E3256" t="s">
        <v>8219</v>
      </c>
      <c r="F3256" t="s">
        <v>8317</v>
      </c>
      <c r="G3256" t="s">
        <v>8318</v>
      </c>
    </row>
    <row r="3257" spans="1:7" x14ac:dyDescent="0.35">
      <c r="A3257">
        <v>300</v>
      </c>
      <c r="B3257" t="s">
        <v>8403</v>
      </c>
      <c r="C3257">
        <v>525</v>
      </c>
      <c r="D3257" t="s">
        <v>8403</v>
      </c>
      <c r="E3257" t="s">
        <v>8219</v>
      </c>
      <c r="F3257" t="s">
        <v>8317</v>
      </c>
      <c r="G3257" t="s">
        <v>8318</v>
      </c>
    </row>
    <row r="3258" spans="1:7" x14ac:dyDescent="0.35">
      <c r="A3258">
        <v>10000</v>
      </c>
      <c r="B3258" t="s">
        <v>8405</v>
      </c>
      <c r="C3258">
        <v>12806</v>
      </c>
      <c r="D3258" t="s">
        <v>8405</v>
      </c>
      <c r="E3258" t="s">
        <v>8219</v>
      </c>
      <c r="F3258" t="s">
        <v>8317</v>
      </c>
      <c r="G3258" t="s">
        <v>8318</v>
      </c>
    </row>
    <row r="3259" spans="1:7" x14ac:dyDescent="0.35">
      <c r="A3259">
        <v>2000</v>
      </c>
      <c r="B3259" t="s">
        <v>8412</v>
      </c>
      <c r="C3259">
        <v>2125.9899999999998</v>
      </c>
      <c r="D3259" t="s">
        <v>8412</v>
      </c>
      <c r="E3259" t="s">
        <v>8219</v>
      </c>
      <c r="F3259" t="s">
        <v>8317</v>
      </c>
      <c r="G3259" t="s">
        <v>8318</v>
      </c>
    </row>
    <row r="3260" spans="1:7" x14ac:dyDescent="0.35">
      <c r="A3260">
        <v>7000</v>
      </c>
      <c r="B3260" t="s">
        <v>8404</v>
      </c>
      <c r="C3260">
        <v>7365</v>
      </c>
      <c r="D3260" t="s">
        <v>8404</v>
      </c>
      <c r="E3260" t="s">
        <v>8219</v>
      </c>
      <c r="F3260" t="s">
        <v>8317</v>
      </c>
      <c r="G3260" t="s">
        <v>8318</v>
      </c>
    </row>
    <row r="3261" spans="1:7" x14ac:dyDescent="0.35">
      <c r="A3261">
        <v>23000</v>
      </c>
      <c r="B3261" t="s">
        <v>8407</v>
      </c>
      <c r="C3261">
        <v>24418.6</v>
      </c>
      <c r="D3261" t="s">
        <v>8407</v>
      </c>
      <c r="E3261" t="s">
        <v>8219</v>
      </c>
      <c r="F3261" t="s">
        <v>8317</v>
      </c>
      <c r="G3261" t="s">
        <v>8318</v>
      </c>
    </row>
    <row r="3262" spans="1:7" x14ac:dyDescent="0.35">
      <c r="A3262">
        <v>5000</v>
      </c>
      <c r="B3262" t="s">
        <v>8404</v>
      </c>
      <c r="C3262">
        <v>5462</v>
      </c>
      <c r="D3262" t="s">
        <v>8404</v>
      </c>
      <c r="E3262" t="s">
        <v>8219</v>
      </c>
      <c r="F3262" t="s">
        <v>8317</v>
      </c>
      <c r="G3262" t="s">
        <v>8318</v>
      </c>
    </row>
    <row r="3263" spans="1:7" x14ac:dyDescent="0.35">
      <c r="A3263">
        <v>3300</v>
      </c>
      <c r="B3263" t="s">
        <v>8412</v>
      </c>
      <c r="C3263">
        <v>3315</v>
      </c>
      <c r="D3263" t="s">
        <v>8412</v>
      </c>
      <c r="E3263" t="s">
        <v>8219</v>
      </c>
      <c r="F3263" t="s">
        <v>8317</v>
      </c>
      <c r="G3263" t="s">
        <v>8318</v>
      </c>
    </row>
    <row r="3264" spans="1:7" x14ac:dyDescent="0.35">
      <c r="A3264">
        <v>12200</v>
      </c>
      <c r="B3264" t="s">
        <v>8405</v>
      </c>
      <c r="C3264">
        <v>12571</v>
      </c>
      <c r="D3264" t="s">
        <v>8405</v>
      </c>
      <c r="E3264" t="s">
        <v>8219</v>
      </c>
      <c r="F3264" t="s">
        <v>8317</v>
      </c>
      <c r="G3264" t="s">
        <v>8318</v>
      </c>
    </row>
    <row r="3265" spans="1:7" x14ac:dyDescent="0.35">
      <c r="A3265">
        <v>2500</v>
      </c>
      <c r="B3265" t="s">
        <v>8412</v>
      </c>
      <c r="C3265">
        <v>2804.16</v>
      </c>
      <c r="D3265" t="s">
        <v>8412</v>
      </c>
      <c r="E3265" t="s">
        <v>8219</v>
      </c>
      <c r="F3265" t="s">
        <v>8317</v>
      </c>
      <c r="G3265" t="s">
        <v>8318</v>
      </c>
    </row>
    <row r="3266" spans="1:7" x14ac:dyDescent="0.35">
      <c r="A3266">
        <v>2500</v>
      </c>
      <c r="B3266" t="s">
        <v>8412</v>
      </c>
      <c r="C3266">
        <v>2575</v>
      </c>
      <c r="D3266" t="s">
        <v>8412</v>
      </c>
      <c r="E3266" t="s">
        <v>8219</v>
      </c>
      <c r="F3266" t="s">
        <v>8317</v>
      </c>
      <c r="G3266" t="s">
        <v>8318</v>
      </c>
    </row>
    <row r="3267" spans="1:7" x14ac:dyDescent="0.35">
      <c r="A3267">
        <v>2700</v>
      </c>
      <c r="B3267" t="s">
        <v>8412</v>
      </c>
      <c r="C3267">
        <v>4428</v>
      </c>
      <c r="D3267" t="s">
        <v>8412</v>
      </c>
      <c r="E3267" t="s">
        <v>8219</v>
      </c>
      <c r="F3267" t="s">
        <v>8317</v>
      </c>
      <c r="G3267" t="s">
        <v>8318</v>
      </c>
    </row>
    <row r="3268" spans="1:7" x14ac:dyDescent="0.35">
      <c r="A3268">
        <v>6000</v>
      </c>
      <c r="B3268" t="s">
        <v>8404</v>
      </c>
      <c r="C3268">
        <v>7877</v>
      </c>
      <c r="D3268" t="s">
        <v>8404</v>
      </c>
      <c r="E3268" t="s">
        <v>8219</v>
      </c>
      <c r="F3268" t="s">
        <v>8317</v>
      </c>
      <c r="G3268" t="s">
        <v>8318</v>
      </c>
    </row>
    <row r="3269" spans="1:7" x14ac:dyDescent="0.35">
      <c r="A3269">
        <v>15000</v>
      </c>
      <c r="B3269" t="s">
        <v>8406</v>
      </c>
      <c r="C3269">
        <v>15315</v>
      </c>
      <c r="D3269" t="s">
        <v>8406</v>
      </c>
      <c r="E3269" t="s">
        <v>8219</v>
      </c>
      <c r="F3269" t="s">
        <v>8317</v>
      </c>
      <c r="G3269" t="s">
        <v>8318</v>
      </c>
    </row>
    <row r="3270" spans="1:7" x14ac:dyDescent="0.35">
      <c r="A3270">
        <v>2000</v>
      </c>
      <c r="B3270" t="s">
        <v>8412</v>
      </c>
      <c r="C3270">
        <v>2560</v>
      </c>
      <c r="D3270" t="s">
        <v>8412</v>
      </c>
      <c r="E3270" t="s">
        <v>8219</v>
      </c>
      <c r="F3270" t="s">
        <v>8317</v>
      </c>
      <c r="G3270" t="s">
        <v>8318</v>
      </c>
    </row>
    <row r="3271" spans="1:7" x14ac:dyDescent="0.35">
      <c r="A3271">
        <v>8000</v>
      </c>
      <c r="B3271" t="s">
        <v>8404</v>
      </c>
      <c r="C3271">
        <v>8120</v>
      </c>
      <c r="D3271" t="s">
        <v>8404</v>
      </c>
      <c r="E3271" t="s">
        <v>8219</v>
      </c>
      <c r="F3271" t="s">
        <v>8317</v>
      </c>
      <c r="G3271" t="s">
        <v>8318</v>
      </c>
    </row>
    <row r="3272" spans="1:7" x14ac:dyDescent="0.35">
      <c r="A3272">
        <v>1800</v>
      </c>
      <c r="B3272" t="s">
        <v>8412</v>
      </c>
      <c r="C3272">
        <v>1830</v>
      </c>
      <c r="D3272" t="s">
        <v>8412</v>
      </c>
      <c r="E3272" t="s">
        <v>8219</v>
      </c>
      <c r="F3272" t="s">
        <v>8317</v>
      </c>
      <c r="G3272" t="s">
        <v>8318</v>
      </c>
    </row>
    <row r="3273" spans="1:7" x14ac:dyDescent="0.35">
      <c r="A3273">
        <v>1500</v>
      </c>
      <c r="B3273" t="s">
        <v>8412</v>
      </c>
      <c r="C3273">
        <v>1950</v>
      </c>
      <c r="D3273" t="s">
        <v>8412</v>
      </c>
      <c r="E3273" t="s">
        <v>8219</v>
      </c>
      <c r="F3273" t="s">
        <v>8317</v>
      </c>
      <c r="G3273" t="s">
        <v>8318</v>
      </c>
    </row>
    <row r="3274" spans="1:7" x14ac:dyDescent="0.35">
      <c r="A3274">
        <v>10000</v>
      </c>
      <c r="B3274" t="s">
        <v>8405</v>
      </c>
      <c r="C3274">
        <v>15443</v>
      </c>
      <c r="D3274" t="s">
        <v>8406</v>
      </c>
      <c r="E3274" t="s">
        <v>8219</v>
      </c>
      <c r="F3274" t="s">
        <v>8317</v>
      </c>
      <c r="G3274" t="s">
        <v>8318</v>
      </c>
    </row>
    <row r="3275" spans="1:7" x14ac:dyDescent="0.35">
      <c r="A3275">
        <v>4000</v>
      </c>
      <c r="B3275" t="s">
        <v>8412</v>
      </c>
      <c r="C3275">
        <v>4296</v>
      </c>
      <c r="D3275" t="s">
        <v>8412</v>
      </c>
      <c r="E3275" t="s">
        <v>8219</v>
      </c>
      <c r="F3275" t="s">
        <v>8317</v>
      </c>
      <c r="G3275" t="s">
        <v>8318</v>
      </c>
    </row>
    <row r="3276" spans="1:7" x14ac:dyDescent="0.35">
      <c r="A3276">
        <v>15500</v>
      </c>
      <c r="B3276" t="s">
        <v>8406</v>
      </c>
      <c r="C3276">
        <v>15705</v>
      </c>
      <c r="D3276" t="s">
        <v>8406</v>
      </c>
      <c r="E3276" t="s">
        <v>8219</v>
      </c>
      <c r="F3276" t="s">
        <v>8317</v>
      </c>
      <c r="G3276" t="s">
        <v>8318</v>
      </c>
    </row>
    <row r="3277" spans="1:7" x14ac:dyDescent="0.35">
      <c r="A3277">
        <v>1800</v>
      </c>
      <c r="B3277" t="s">
        <v>8412</v>
      </c>
      <c r="C3277">
        <v>1805</v>
      </c>
      <c r="D3277" t="s">
        <v>8412</v>
      </c>
      <c r="E3277" t="s">
        <v>8219</v>
      </c>
      <c r="F3277" t="s">
        <v>8317</v>
      </c>
      <c r="G3277" t="s">
        <v>8318</v>
      </c>
    </row>
    <row r="3278" spans="1:7" x14ac:dyDescent="0.35">
      <c r="A3278">
        <v>4500</v>
      </c>
      <c r="B3278" t="s">
        <v>8412</v>
      </c>
      <c r="C3278">
        <v>5258</v>
      </c>
      <c r="D3278" t="s">
        <v>8404</v>
      </c>
      <c r="E3278" t="s">
        <v>8219</v>
      </c>
      <c r="F3278" t="s">
        <v>8317</v>
      </c>
      <c r="G3278" t="s">
        <v>8318</v>
      </c>
    </row>
    <row r="3279" spans="1:7" x14ac:dyDescent="0.35">
      <c r="A3279">
        <v>5000</v>
      </c>
      <c r="B3279" t="s">
        <v>8404</v>
      </c>
      <c r="C3279">
        <v>5430</v>
      </c>
      <c r="D3279" t="s">
        <v>8404</v>
      </c>
      <c r="E3279" t="s">
        <v>8219</v>
      </c>
      <c r="F3279" t="s">
        <v>8317</v>
      </c>
      <c r="G3279" t="s">
        <v>8318</v>
      </c>
    </row>
    <row r="3280" spans="1:7" x14ac:dyDescent="0.35">
      <c r="A3280">
        <v>2500</v>
      </c>
      <c r="B3280" t="s">
        <v>8412</v>
      </c>
      <c r="C3280">
        <v>2585</v>
      </c>
      <c r="D3280" t="s">
        <v>8412</v>
      </c>
      <c r="E3280" t="s">
        <v>8219</v>
      </c>
      <c r="F3280" t="s">
        <v>8317</v>
      </c>
      <c r="G3280" t="s">
        <v>8318</v>
      </c>
    </row>
    <row r="3281" spans="1:7" x14ac:dyDescent="0.35">
      <c r="A3281">
        <v>5800</v>
      </c>
      <c r="B3281" t="s">
        <v>8404</v>
      </c>
      <c r="C3281">
        <v>6628</v>
      </c>
      <c r="D3281" t="s">
        <v>8404</v>
      </c>
      <c r="E3281" t="s">
        <v>8219</v>
      </c>
      <c r="F3281" t="s">
        <v>8317</v>
      </c>
      <c r="G3281" t="s">
        <v>8318</v>
      </c>
    </row>
    <row r="3282" spans="1:7" x14ac:dyDescent="0.35">
      <c r="A3282">
        <v>2000</v>
      </c>
      <c r="B3282" t="s">
        <v>8412</v>
      </c>
      <c r="C3282">
        <v>2060</v>
      </c>
      <c r="D3282" t="s">
        <v>8412</v>
      </c>
      <c r="E3282" t="s">
        <v>8219</v>
      </c>
      <c r="F3282" t="s">
        <v>8317</v>
      </c>
      <c r="G3282" t="s">
        <v>8318</v>
      </c>
    </row>
    <row r="3283" spans="1:7" x14ac:dyDescent="0.35">
      <c r="A3283">
        <v>5000</v>
      </c>
      <c r="B3283" t="s">
        <v>8404</v>
      </c>
      <c r="C3283">
        <v>6080</v>
      </c>
      <c r="D3283" t="s">
        <v>8404</v>
      </c>
      <c r="E3283" t="s">
        <v>8219</v>
      </c>
      <c r="F3283" t="s">
        <v>8317</v>
      </c>
      <c r="G3283" t="s">
        <v>8318</v>
      </c>
    </row>
    <row r="3284" spans="1:7" x14ac:dyDescent="0.35">
      <c r="A3284">
        <v>31000</v>
      </c>
      <c r="B3284" t="s">
        <v>8409</v>
      </c>
      <c r="C3284">
        <v>31820.5</v>
      </c>
      <c r="D3284" t="s">
        <v>8409</v>
      </c>
      <c r="E3284" t="s">
        <v>8219</v>
      </c>
      <c r="F3284" t="s">
        <v>8317</v>
      </c>
      <c r="G3284" t="s">
        <v>8318</v>
      </c>
    </row>
    <row r="3285" spans="1:7" x14ac:dyDescent="0.35">
      <c r="A3285">
        <v>800</v>
      </c>
      <c r="B3285" t="s">
        <v>8403</v>
      </c>
      <c r="C3285">
        <v>838</v>
      </c>
      <c r="D3285" t="s">
        <v>8403</v>
      </c>
      <c r="E3285" t="s">
        <v>8219</v>
      </c>
      <c r="F3285" t="s">
        <v>8317</v>
      </c>
      <c r="G3285" t="s">
        <v>8318</v>
      </c>
    </row>
    <row r="3286" spans="1:7" x14ac:dyDescent="0.35">
      <c r="A3286">
        <v>3000</v>
      </c>
      <c r="B3286" t="s">
        <v>8412</v>
      </c>
      <c r="C3286">
        <v>3048</v>
      </c>
      <c r="D3286" t="s">
        <v>8412</v>
      </c>
      <c r="E3286" t="s">
        <v>8219</v>
      </c>
      <c r="F3286" t="s">
        <v>8317</v>
      </c>
      <c r="G3286" t="s">
        <v>8318</v>
      </c>
    </row>
    <row r="3287" spans="1:7" x14ac:dyDescent="0.35">
      <c r="A3287">
        <v>4999</v>
      </c>
      <c r="B3287" t="s">
        <v>8412</v>
      </c>
      <c r="C3287">
        <v>5604</v>
      </c>
      <c r="D3287" t="s">
        <v>8404</v>
      </c>
      <c r="E3287" t="s">
        <v>8219</v>
      </c>
      <c r="F3287" t="s">
        <v>8317</v>
      </c>
      <c r="G3287" t="s">
        <v>8318</v>
      </c>
    </row>
    <row r="3288" spans="1:7" x14ac:dyDescent="0.35">
      <c r="A3288">
        <v>15000</v>
      </c>
      <c r="B3288" t="s">
        <v>8406</v>
      </c>
      <c r="C3288">
        <v>15265</v>
      </c>
      <c r="D3288" t="s">
        <v>8406</v>
      </c>
      <c r="E3288" t="s">
        <v>8219</v>
      </c>
      <c r="F3288" t="s">
        <v>8317</v>
      </c>
      <c r="G3288" t="s">
        <v>8318</v>
      </c>
    </row>
    <row r="3289" spans="1:7" x14ac:dyDescent="0.35">
      <c r="A3289">
        <v>2500</v>
      </c>
      <c r="B3289" t="s">
        <v>8412</v>
      </c>
      <c r="C3289">
        <v>2500</v>
      </c>
      <c r="D3289" t="s">
        <v>8412</v>
      </c>
      <c r="E3289" t="s">
        <v>8219</v>
      </c>
      <c r="F3289" t="s">
        <v>8317</v>
      </c>
      <c r="G3289" t="s">
        <v>8318</v>
      </c>
    </row>
    <row r="3290" spans="1:7" x14ac:dyDescent="0.35">
      <c r="A3290">
        <v>10000</v>
      </c>
      <c r="B3290" t="s">
        <v>8405</v>
      </c>
      <c r="C3290">
        <v>10026.49</v>
      </c>
      <c r="D3290" t="s">
        <v>8405</v>
      </c>
      <c r="E3290" t="s">
        <v>8219</v>
      </c>
      <c r="F3290" t="s">
        <v>8317</v>
      </c>
      <c r="G3290" t="s">
        <v>8318</v>
      </c>
    </row>
    <row r="3291" spans="1:7" x14ac:dyDescent="0.35">
      <c r="A3291">
        <v>500</v>
      </c>
      <c r="B3291" t="s">
        <v>8403</v>
      </c>
      <c r="C3291">
        <v>665.21</v>
      </c>
      <c r="D3291" t="s">
        <v>8403</v>
      </c>
      <c r="E3291" t="s">
        <v>8219</v>
      </c>
      <c r="F3291" t="s">
        <v>8317</v>
      </c>
      <c r="G3291" t="s">
        <v>8318</v>
      </c>
    </row>
    <row r="3292" spans="1:7" x14ac:dyDescent="0.35">
      <c r="A3292">
        <v>2000</v>
      </c>
      <c r="B3292" t="s">
        <v>8412</v>
      </c>
      <c r="C3292">
        <v>2424</v>
      </c>
      <c r="D3292" t="s">
        <v>8412</v>
      </c>
      <c r="E3292" t="s">
        <v>8219</v>
      </c>
      <c r="F3292" t="s">
        <v>8317</v>
      </c>
      <c r="G3292" t="s">
        <v>8318</v>
      </c>
    </row>
    <row r="3293" spans="1:7" x14ac:dyDescent="0.35">
      <c r="A3293">
        <v>500</v>
      </c>
      <c r="B3293" t="s">
        <v>8403</v>
      </c>
      <c r="C3293">
        <v>570</v>
      </c>
      <c r="D3293" t="s">
        <v>8403</v>
      </c>
      <c r="E3293" t="s">
        <v>8219</v>
      </c>
      <c r="F3293" t="s">
        <v>8317</v>
      </c>
      <c r="G3293" t="s">
        <v>8318</v>
      </c>
    </row>
    <row r="3294" spans="1:7" x14ac:dyDescent="0.35">
      <c r="A3294">
        <v>101</v>
      </c>
      <c r="B3294" t="s">
        <v>8403</v>
      </c>
      <c r="C3294">
        <v>289</v>
      </c>
      <c r="D3294" t="s">
        <v>8403</v>
      </c>
      <c r="E3294" t="s">
        <v>8219</v>
      </c>
      <c r="F3294" t="s">
        <v>8317</v>
      </c>
      <c r="G3294" t="s">
        <v>8318</v>
      </c>
    </row>
    <row r="3295" spans="1:7" x14ac:dyDescent="0.35">
      <c r="A3295">
        <v>4500</v>
      </c>
      <c r="B3295" t="s">
        <v>8412</v>
      </c>
      <c r="C3295">
        <v>7670</v>
      </c>
      <c r="D3295" t="s">
        <v>8404</v>
      </c>
      <c r="E3295" t="s">
        <v>8219</v>
      </c>
      <c r="F3295" t="s">
        <v>8317</v>
      </c>
      <c r="G3295" t="s">
        <v>8318</v>
      </c>
    </row>
    <row r="3296" spans="1:7" x14ac:dyDescent="0.35">
      <c r="A3296">
        <v>600</v>
      </c>
      <c r="B3296" t="s">
        <v>8403</v>
      </c>
      <c r="C3296">
        <v>710</v>
      </c>
      <c r="D3296" t="s">
        <v>8403</v>
      </c>
      <c r="E3296" t="s">
        <v>8219</v>
      </c>
      <c r="F3296" t="s">
        <v>8317</v>
      </c>
      <c r="G3296" t="s">
        <v>8318</v>
      </c>
    </row>
    <row r="3297" spans="1:7" x14ac:dyDescent="0.35">
      <c r="A3297">
        <v>700</v>
      </c>
      <c r="B3297" t="s">
        <v>8403</v>
      </c>
      <c r="C3297">
        <v>720.01</v>
      </c>
      <c r="D3297" t="s">
        <v>8403</v>
      </c>
      <c r="E3297" t="s">
        <v>8219</v>
      </c>
      <c r="F3297" t="s">
        <v>8317</v>
      </c>
      <c r="G3297" t="s">
        <v>8318</v>
      </c>
    </row>
    <row r="3298" spans="1:7" x14ac:dyDescent="0.35">
      <c r="A3298">
        <v>1500</v>
      </c>
      <c r="B3298" t="s">
        <v>8412</v>
      </c>
      <c r="C3298">
        <v>2161</v>
      </c>
      <c r="D3298" t="s">
        <v>8412</v>
      </c>
      <c r="E3298" t="s">
        <v>8219</v>
      </c>
      <c r="F3298" t="s">
        <v>8317</v>
      </c>
      <c r="G3298" t="s">
        <v>8318</v>
      </c>
    </row>
    <row r="3299" spans="1:7" x14ac:dyDescent="0.35">
      <c r="A3299">
        <v>5500</v>
      </c>
      <c r="B3299" t="s">
        <v>8404</v>
      </c>
      <c r="C3299">
        <v>5504</v>
      </c>
      <c r="D3299" t="s">
        <v>8404</v>
      </c>
      <c r="E3299" t="s">
        <v>8219</v>
      </c>
      <c r="F3299" t="s">
        <v>8317</v>
      </c>
      <c r="G3299" t="s">
        <v>8318</v>
      </c>
    </row>
    <row r="3300" spans="1:7" x14ac:dyDescent="0.35">
      <c r="A3300">
        <v>10000</v>
      </c>
      <c r="B3300" t="s">
        <v>8405</v>
      </c>
      <c r="C3300">
        <v>10173</v>
      </c>
      <c r="D3300" t="s">
        <v>8405</v>
      </c>
      <c r="E3300" t="s">
        <v>8219</v>
      </c>
      <c r="F3300" t="s">
        <v>8317</v>
      </c>
      <c r="G3300" t="s">
        <v>8318</v>
      </c>
    </row>
    <row r="3301" spans="1:7" x14ac:dyDescent="0.35">
      <c r="A3301">
        <v>3000</v>
      </c>
      <c r="B3301" t="s">
        <v>8412</v>
      </c>
      <c r="C3301">
        <v>3486</v>
      </c>
      <c r="D3301" t="s">
        <v>8412</v>
      </c>
      <c r="E3301" t="s">
        <v>8219</v>
      </c>
      <c r="F3301" t="s">
        <v>8317</v>
      </c>
      <c r="G3301" t="s">
        <v>8318</v>
      </c>
    </row>
    <row r="3302" spans="1:7" x14ac:dyDescent="0.35">
      <c r="A3302">
        <v>3000</v>
      </c>
      <c r="B3302" t="s">
        <v>8412</v>
      </c>
      <c r="C3302">
        <v>4085</v>
      </c>
      <c r="D3302" t="s">
        <v>8412</v>
      </c>
      <c r="E3302" t="s">
        <v>8219</v>
      </c>
      <c r="F3302" t="s">
        <v>8317</v>
      </c>
      <c r="G3302" t="s">
        <v>8318</v>
      </c>
    </row>
    <row r="3303" spans="1:7" x14ac:dyDescent="0.35">
      <c r="A3303">
        <v>3000</v>
      </c>
      <c r="B3303" t="s">
        <v>8412</v>
      </c>
      <c r="C3303">
        <v>4004</v>
      </c>
      <c r="D3303" t="s">
        <v>8412</v>
      </c>
      <c r="E3303" t="s">
        <v>8219</v>
      </c>
      <c r="F3303" t="s">
        <v>8317</v>
      </c>
      <c r="G3303" t="s">
        <v>8318</v>
      </c>
    </row>
    <row r="3304" spans="1:7" x14ac:dyDescent="0.35">
      <c r="A3304">
        <v>8400</v>
      </c>
      <c r="B3304" t="s">
        <v>8404</v>
      </c>
      <c r="C3304">
        <v>8685</v>
      </c>
      <c r="D3304" t="s">
        <v>8404</v>
      </c>
      <c r="E3304" t="s">
        <v>8219</v>
      </c>
      <c r="F3304" t="s">
        <v>8317</v>
      </c>
      <c r="G3304" t="s">
        <v>8318</v>
      </c>
    </row>
    <row r="3305" spans="1:7" x14ac:dyDescent="0.35">
      <c r="A3305">
        <v>1800</v>
      </c>
      <c r="B3305" t="s">
        <v>8412</v>
      </c>
      <c r="C3305">
        <v>2086</v>
      </c>
      <c r="D3305" t="s">
        <v>8412</v>
      </c>
      <c r="E3305" t="s">
        <v>8219</v>
      </c>
      <c r="F3305" t="s">
        <v>8317</v>
      </c>
      <c r="G3305" t="s">
        <v>8318</v>
      </c>
    </row>
    <row r="3306" spans="1:7" x14ac:dyDescent="0.35">
      <c r="A3306">
        <v>15000</v>
      </c>
      <c r="B3306" t="s">
        <v>8406</v>
      </c>
      <c r="C3306">
        <v>15677.5</v>
      </c>
      <c r="D3306" t="s">
        <v>8406</v>
      </c>
      <c r="E3306" t="s">
        <v>8219</v>
      </c>
      <c r="F3306" t="s">
        <v>8317</v>
      </c>
      <c r="G3306" t="s">
        <v>8318</v>
      </c>
    </row>
    <row r="3307" spans="1:7" x14ac:dyDescent="0.35">
      <c r="A3307">
        <v>4000</v>
      </c>
      <c r="B3307" t="s">
        <v>8412</v>
      </c>
      <c r="C3307">
        <v>4081</v>
      </c>
      <c r="D3307" t="s">
        <v>8412</v>
      </c>
      <c r="E3307" t="s">
        <v>8219</v>
      </c>
      <c r="F3307" t="s">
        <v>8317</v>
      </c>
      <c r="G3307" t="s">
        <v>8318</v>
      </c>
    </row>
    <row r="3308" spans="1:7" x14ac:dyDescent="0.35">
      <c r="A3308">
        <v>1500</v>
      </c>
      <c r="B3308" t="s">
        <v>8412</v>
      </c>
      <c r="C3308">
        <v>2630</v>
      </c>
      <c r="D3308" t="s">
        <v>8412</v>
      </c>
      <c r="E3308" t="s">
        <v>8219</v>
      </c>
      <c r="F3308" t="s">
        <v>8317</v>
      </c>
      <c r="G3308" t="s">
        <v>8318</v>
      </c>
    </row>
    <row r="3309" spans="1:7" x14ac:dyDescent="0.35">
      <c r="A3309">
        <v>1000</v>
      </c>
      <c r="B3309" t="s">
        <v>8412</v>
      </c>
      <c r="C3309">
        <v>1066.8</v>
      </c>
      <c r="D3309" t="s">
        <v>8412</v>
      </c>
      <c r="E3309" t="s">
        <v>8219</v>
      </c>
      <c r="F3309" t="s">
        <v>8317</v>
      </c>
      <c r="G3309" t="s">
        <v>8318</v>
      </c>
    </row>
    <row r="3310" spans="1:7" x14ac:dyDescent="0.35">
      <c r="A3310">
        <v>3500</v>
      </c>
      <c r="B3310" t="s">
        <v>8412</v>
      </c>
      <c r="C3310">
        <v>4280</v>
      </c>
      <c r="D3310" t="s">
        <v>8412</v>
      </c>
      <c r="E3310" t="s">
        <v>8219</v>
      </c>
      <c r="F3310" t="s">
        <v>8317</v>
      </c>
      <c r="G3310" t="s">
        <v>8318</v>
      </c>
    </row>
    <row r="3311" spans="1:7" x14ac:dyDescent="0.35">
      <c r="A3311">
        <v>350</v>
      </c>
      <c r="B3311" t="s">
        <v>8403</v>
      </c>
      <c r="C3311">
        <v>558</v>
      </c>
      <c r="D3311" t="s">
        <v>8403</v>
      </c>
      <c r="E3311" t="s">
        <v>8219</v>
      </c>
      <c r="F3311" t="s">
        <v>8317</v>
      </c>
      <c r="G3311" t="s">
        <v>8318</v>
      </c>
    </row>
    <row r="3312" spans="1:7" x14ac:dyDescent="0.35">
      <c r="A3312">
        <v>6500</v>
      </c>
      <c r="B3312" t="s">
        <v>8404</v>
      </c>
      <c r="C3312">
        <v>6505</v>
      </c>
      <c r="D3312" t="s">
        <v>8404</v>
      </c>
      <c r="E3312" t="s">
        <v>8219</v>
      </c>
      <c r="F3312" t="s">
        <v>8317</v>
      </c>
      <c r="G3312" t="s">
        <v>8318</v>
      </c>
    </row>
    <row r="3313" spans="1:7" x14ac:dyDescent="0.35">
      <c r="A3313">
        <v>2500</v>
      </c>
      <c r="B3313" t="s">
        <v>8412</v>
      </c>
      <c r="C3313">
        <v>2746</v>
      </c>
      <c r="D3313" t="s">
        <v>8412</v>
      </c>
      <c r="E3313" t="s">
        <v>8219</v>
      </c>
      <c r="F3313" t="s">
        <v>8317</v>
      </c>
      <c r="G3313" t="s">
        <v>8318</v>
      </c>
    </row>
    <row r="3314" spans="1:7" x14ac:dyDescent="0.35">
      <c r="A3314">
        <v>2500</v>
      </c>
      <c r="B3314" t="s">
        <v>8412</v>
      </c>
      <c r="C3314">
        <v>2501</v>
      </c>
      <c r="D3314" t="s">
        <v>8412</v>
      </c>
      <c r="E3314" t="s">
        <v>8219</v>
      </c>
      <c r="F3314" t="s">
        <v>8317</v>
      </c>
      <c r="G3314" t="s">
        <v>8318</v>
      </c>
    </row>
    <row r="3315" spans="1:7" x14ac:dyDescent="0.35">
      <c r="A3315">
        <v>2000</v>
      </c>
      <c r="B3315" t="s">
        <v>8412</v>
      </c>
      <c r="C3315">
        <v>2321</v>
      </c>
      <c r="D3315" t="s">
        <v>8412</v>
      </c>
      <c r="E3315" t="s">
        <v>8219</v>
      </c>
      <c r="F3315" t="s">
        <v>8317</v>
      </c>
      <c r="G3315" t="s">
        <v>8318</v>
      </c>
    </row>
    <row r="3316" spans="1:7" x14ac:dyDescent="0.35">
      <c r="A3316">
        <v>800</v>
      </c>
      <c r="B3316" t="s">
        <v>8403</v>
      </c>
      <c r="C3316">
        <v>1686</v>
      </c>
      <c r="D3316" t="s">
        <v>8412</v>
      </c>
      <c r="E3316" t="s">
        <v>8219</v>
      </c>
      <c r="F3316" t="s">
        <v>8317</v>
      </c>
      <c r="G3316" t="s">
        <v>8318</v>
      </c>
    </row>
    <row r="3317" spans="1:7" x14ac:dyDescent="0.35">
      <c r="A3317">
        <v>4000</v>
      </c>
      <c r="B3317" t="s">
        <v>8412</v>
      </c>
      <c r="C3317">
        <v>4400</v>
      </c>
      <c r="D3317" t="s">
        <v>8412</v>
      </c>
      <c r="E3317" t="s">
        <v>8219</v>
      </c>
      <c r="F3317" t="s">
        <v>8317</v>
      </c>
      <c r="G3317" t="s">
        <v>8318</v>
      </c>
    </row>
    <row r="3318" spans="1:7" x14ac:dyDescent="0.35">
      <c r="A3318">
        <v>11737</v>
      </c>
      <c r="B3318" t="s">
        <v>8405</v>
      </c>
      <c r="C3318">
        <v>11747.18</v>
      </c>
      <c r="D3318" t="s">
        <v>8405</v>
      </c>
      <c r="E3318" t="s">
        <v>8219</v>
      </c>
      <c r="F3318" t="s">
        <v>8317</v>
      </c>
      <c r="G3318" t="s">
        <v>8318</v>
      </c>
    </row>
    <row r="3319" spans="1:7" x14ac:dyDescent="0.35">
      <c r="A3319">
        <v>1050</v>
      </c>
      <c r="B3319" t="s">
        <v>8412</v>
      </c>
      <c r="C3319">
        <v>1115</v>
      </c>
      <c r="D3319" t="s">
        <v>8412</v>
      </c>
      <c r="E3319" t="s">
        <v>8219</v>
      </c>
      <c r="F3319" t="s">
        <v>8317</v>
      </c>
      <c r="G3319" t="s">
        <v>8318</v>
      </c>
    </row>
    <row r="3320" spans="1:7" x14ac:dyDescent="0.35">
      <c r="A3320">
        <v>2000</v>
      </c>
      <c r="B3320" t="s">
        <v>8412</v>
      </c>
      <c r="C3320">
        <v>2512</v>
      </c>
      <c r="D3320" t="s">
        <v>8412</v>
      </c>
      <c r="E3320" t="s">
        <v>8219</v>
      </c>
      <c r="F3320" t="s">
        <v>8317</v>
      </c>
      <c r="G3320" t="s">
        <v>8318</v>
      </c>
    </row>
    <row r="3321" spans="1:7" x14ac:dyDescent="0.35">
      <c r="A3321">
        <v>500</v>
      </c>
      <c r="B3321" t="s">
        <v>8403</v>
      </c>
      <c r="C3321">
        <v>540</v>
      </c>
      <c r="D3321" t="s">
        <v>8403</v>
      </c>
      <c r="E3321" t="s">
        <v>8219</v>
      </c>
      <c r="F3321" t="s">
        <v>8317</v>
      </c>
      <c r="G3321" t="s">
        <v>8318</v>
      </c>
    </row>
    <row r="3322" spans="1:7" x14ac:dyDescent="0.35">
      <c r="A3322">
        <v>2500</v>
      </c>
      <c r="B3322" t="s">
        <v>8412</v>
      </c>
      <c r="C3322">
        <v>2525</v>
      </c>
      <c r="D3322" t="s">
        <v>8412</v>
      </c>
      <c r="E3322" t="s">
        <v>8219</v>
      </c>
      <c r="F3322" t="s">
        <v>8317</v>
      </c>
      <c r="G3322" t="s">
        <v>8318</v>
      </c>
    </row>
    <row r="3323" spans="1:7" x14ac:dyDescent="0.35">
      <c r="A3323">
        <v>500</v>
      </c>
      <c r="B3323" t="s">
        <v>8403</v>
      </c>
      <c r="C3323">
        <v>537</v>
      </c>
      <c r="D3323" t="s">
        <v>8403</v>
      </c>
      <c r="E3323" t="s">
        <v>8219</v>
      </c>
      <c r="F3323" t="s">
        <v>8317</v>
      </c>
      <c r="G3323" t="s">
        <v>8318</v>
      </c>
    </row>
    <row r="3324" spans="1:7" x14ac:dyDescent="0.35">
      <c r="A3324">
        <v>3300</v>
      </c>
      <c r="B3324" t="s">
        <v>8412</v>
      </c>
      <c r="C3324">
        <v>3350</v>
      </c>
      <c r="D3324" t="s">
        <v>8412</v>
      </c>
      <c r="E3324" t="s">
        <v>8219</v>
      </c>
      <c r="F3324" t="s">
        <v>8317</v>
      </c>
      <c r="G3324" t="s">
        <v>8318</v>
      </c>
    </row>
    <row r="3325" spans="1:7" x14ac:dyDescent="0.35">
      <c r="A3325">
        <v>1000</v>
      </c>
      <c r="B3325" t="s">
        <v>8412</v>
      </c>
      <c r="C3325">
        <v>1259</v>
      </c>
      <c r="D3325" t="s">
        <v>8412</v>
      </c>
      <c r="E3325" t="s">
        <v>8219</v>
      </c>
      <c r="F3325" t="s">
        <v>8317</v>
      </c>
      <c r="G3325" t="s">
        <v>8318</v>
      </c>
    </row>
    <row r="3326" spans="1:7" x14ac:dyDescent="0.35">
      <c r="A3326">
        <v>1500</v>
      </c>
      <c r="B3326" t="s">
        <v>8412</v>
      </c>
      <c r="C3326">
        <v>1525</v>
      </c>
      <c r="D3326" t="s">
        <v>8412</v>
      </c>
      <c r="E3326" t="s">
        <v>8219</v>
      </c>
      <c r="F3326" t="s">
        <v>8317</v>
      </c>
      <c r="G3326" t="s">
        <v>8318</v>
      </c>
    </row>
    <row r="3327" spans="1:7" x14ac:dyDescent="0.35">
      <c r="A3327">
        <v>400</v>
      </c>
      <c r="B3327" t="s">
        <v>8403</v>
      </c>
      <c r="C3327">
        <v>450</v>
      </c>
      <c r="D3327" t="s">
        <v>8403</v>
      </c>
      <c r="E3327" t="s">
        <v>8219</v>
      </c>
      <c r="F3327" t="s">
        <v>8317</v>
      </c>
      <c r="G3327" t="s">
        <v>8318</v>
      </c>
    </row>
    <row r="3328" spans="1:7" x14ac:dyDescent="0.35">
      <c r="A3328">
        <v>8000</v>
      </c>
      <c r="B3328" t="s">
        <v>8404</v>
      </c>
      <c r="C3328">
        <v>8110</v>
      </c>
      <c r="D3328" t="s">
        <v>8404</v>
      </c>
      <c r="E3328" t="s">
        <v>8219</v>
      </c>
      <c r="F3328" t="s">
        <v>8317</v>
      </c>
      <c r="G3328" t="s">
        <v>8318</v>
      </c>
    </row>
    <row r="3329" spans="1:7" x14ac:dyDescent="0.35">
      <c r="A3329">
        <v>800</v>
      </c>
      <c r="B3329" t="s">
        <v>8403</v>
      </c>
      <c r="C3329">
        <v>810</v>
      </c>
      <c r="D3329" t="s">
        <v>8403</v>
      </c>
      <c r="E3329" t="s">
        <v>8219</v>
      </c>
      <c r="F3329" t="s">
        <v>8317</v>
      </c>
      <c r="G3329" t="s">
        <v>8318</v>
      </c>
    </row>
    <row r="3330" spans="1:7" x14ac:dyDescent="0.35">
      <c r="A3330">
        <v>1800</v>
      </c>
      <c r="B3330" t="s">
        <v>8412</v>
      </c>
      <c r="C3330">
        <v>2635</v>
      </c>
      <c r="D3330" t="s">
        <v>8412</v>
      </c>
      <c r="E3330" t="s">
        <v>8219</v>
      </c>
      <c r="F3330" t="s">
        <v>8317</v>
      </c>
      <c r="G3330" t="s">
        <v>8318</v>
      </c>
    </row>
    <row r="3331" spans="1:7" x14ac:dyDescent="0.35">
      <c r="A3331">
        <v>1000</v>
      </c>
      <c r="B3331" t="s">
        <v>8412</v>
      </c>
      <c r="C3331">
        <v>1168</v>
      </c>
      <c r="D3331" t="s">
        <v>8412</v>
      </c>
      <c r="E3331" t="s">
        <v>8219</v>
      </c>
      <c r="F3331" t="s">
        <v>8317</v>
      </c>
      <c r="G3331" t="s">
        <v>8318</v>
      </c>
    </row>
    <row r="3332" spans="1:7" x14ac:dyDescent="0.35">
      <c r="A3332">
        <v>1500</v>
      </c>
      <c r="B3332" t="s">
        <v>8412</v>
      </c>
      <c r="C3332">
        <v>1594</v>
      </c>
      <c r="D3332" t="s">
        <v>8412</v>
      </c>
      <c r="E3332" t="s">
        <v>8219</v>
      </c>
      <c r="F3332" t="s">
        <v>8317</v>
      </c>
      <c r="G3332" t="s">
        <v>8318</v>
      </c>
    </row>
    <row r="3333" spans="1:7" x14ac:dyDescent="0.35">
      <c r="A3333">
        <v>5000</v>
      </c>
      <c r="B3333" t="s">
        <v>8404</v>
      </c>
      <c r="C3333">
        <v>5226</v>
      </c>
      <c r="D3333" t="s">
        <v>8404</v>
      </c>
      <c r="E3333" t="s">
        <v>8219</v>
      </c>
      <c r="F3333" t="s">
        <v>8317</v>
      </c>
      <c r="G3333" t="s">
        <v>8318</v>
      </c>
    </row>
    <row r="3334" spans="1:7" x14ac:dyDescent="0.35">
      <c r="A3334">
        <v>6000</v>
      </c>
      <c r="B3334" t="s">
        <v>8404</v>
      </c>
      <c r="C3334">
        <v>6000</v>
      </c>
      <c r="D3334" t="s">
        <v>8404</v>
      </c>
      <c r="E3334" t="s">
        <v>8219</v>
      </c>
      <c r="F3334" t="s">
        <v>8317</v>
      </c>
      <c r="G3334" t="s">
        <v>8318</v>
      </c>
    </row>
    <row r="3335" spans="1:7" x14ac:dyDescent="0.35">
      <c r="A3335">
        <v>3500</v>
      </c>
      <c r="B3335" t="s">
        <v>8412</v>
      </c>
      <c r="C3335">
        <v>3660</v>
      </c>
      <c r="D3335" t="s">
        <v>8412</v>
      </c>
      <c r="E3335" t="s">
        <v>8219</v>
      </c>
      <c r="F3335" t="s">
        <v>8317</v>
      </c>
      <c r="G3335" t="s">
        <v>8318</v>
      </c>
    </row>
    <row r="3336" spans="1:7" x14ac:dyDescent="0.35">
      <c r="A3336">
        <v>3871</v>
      </c>
      <c r="B3336" t="s">
        <v>8412</v>
      </c>
      <c r="C3336">
        <v>5366</v>
      </c>
      <c r="D3336" t="s">
        <v>8404</v>
      </c>
      <c r="E3336" t="s">
        <v>8219</v>
      </c>
      <c r="F3336" t="s">
        <v>8317</v>
      </c>
      <c r="G3336" t="s">
        <v>8318</v>
      </c>
    </row>
    <row r="3337" spans="1:7" x14ac:dyDescent="0.35">
      <c r="A3337">
        <v>5000</v>
      </c>
      <c r="B3337" t="s">
        <v>8404</v>
      </c>
      <c r="C3337">
        <v>5016</v>
      </c>
      <c r="D3337" t="s">
        <v>8404</v>
      </c>
      <c r="E3337" t="s">
        <v>8219</v>
      </c>
      <c r="F3337" t="s">
        <v>8317</v>
      </c>
      <c r="G3337" t="s">
        <v>8318</v>
      </c>
    </row>
    <row r="3338" spans="1:7" x14ac:dyDescent="0.35">
      <c r="A3338">
        <v>250</v>
      </c>
      <c r="B3338" t="s">
        <v>8403</v>
      </c>
      <c r="C3338">
        <v>250</v>
      </c>
      <c r="D3338" t="s">
        <v>8403</v>
      </c>
      <c r="E3338" t="s">
        <v>8219</v>
      </c>
      <c r="F3338" t="s">
        <v>8317</v>
      </c>
      <c r="G3338" t="s">
        <v>8318</v>
      </c>
    </row>
    <row r="3339" spans="1:7" x14ac:dyDescent="0.35">
      <c r="A3339">
        <v>2500</v>
      </c>
      <c r="B3339" t="s">
        <v>8412</v>
      </c>
      <c r="C3339">
        <v>2755</v>
      </c>
      <c r="D3339" t="s">
        <v>8412</v>
      </c>
      <c r="E3339" t="s">
        <v>8219</v>
      </c>
      <c r="F3339" t="s">
        <v>8317</v>
      </c>
      <c r="G3339" t="s">
        <v>8318</v>
      </c>
    </row>
    <row r="3340" spans="1:7" x14ac:dyDescent="0.35">
      <c r="A3340">
        <v>15000</v>
      </c>
      <c r="B3340" t="s">
        <v>8406</v>
      </c>
      <c r="C3340">
        <v>15327</v>
      </c>
      <c r="D3340" t="s">
        <v>8406</v>
      </c>
      <c r="E3340" t="s">
        <v>8219</v>
      </c>
      <c r="F3340" t="s">
        <v>8317</v>
      </c>
      <c r="G3340" t="s">
        <v>8318</v>
      </c>
    </row>
    <row r="3341" spans="1:7" x14ac:dyDescent="0.35">
      <c r="A3341">
        <v>8000</v>
      </c>
      <c r="B3341" t="s">
        <v>8404</v>
      </c>
      <c r="C3341">
        <v>8348</v>
      </c>
      <c r="D3341" t="s">
        <v>8404</v>
      </c>
      <c r="E3341" t="s">
        <v>8219</v>
      </c>
      <c r="F3341" t="s">
        <v>8317</v>
      </c>
      <c r="G3341" t="s">
        <v>8318</v>
      </c>
    </row>
    <row r="3342" spans="1:7" x14ac:dyDescent="0.35">
      <c r="A3342">
        <v>3000</v>
      </c>
      <c r="B3342" t="s">
        <v>8412</v>
      </c>
      <c r="C3342">
        <v>4145</v>
      </c>
      <c r="D3342" t="s">
        <v>8412</v>
      </c>
      <c r="E3342" t="s">
        <v>8219</v>
      </c>
      <c r="F3342" t="s">
        <v>8317</v>
      </c>
      <c r="G3342" t="s">
        <v>8318</v>
      </c>
    </row>
    <row r="3343" spans="1:7" x14ac:dyDescent="0.35">
      <c r="A3343">
        <v>3350</v>
      </c>
      <c r="B3343" t="s">
        <v>8412</v>
      </c>
      <c r="C3343">
        <v>3350</v>
      </c>
      <c r="D3343" t="s">
        <v>8412</v>
      </c>
      <c r="E3343" t="s">
        <v>8219</v>
      </c>
      <c r="F3343" t="s">
        <v>8317</v>
      </c>
      <c r="G3343" t="s">
        <v>8318</v>
      </c>
    </row>
    <row r="3344" spans="1:7" x14ac:dyDescent="0.35">
      <c r="A3344">
        <v>6000</v>
      </c>
      <c r="B3344" t="s">
        <v>8404</v>
      </c>
      <c r="C3344">
        <v>6100</v>
      </c>
      <c r="D3344" t="s">
        <v>8404</v>
      </c>
      <c r="E3344" t="s">
        <v>8219</v>
      </c>
      <c r="F3344" t="s">
        <v>8317</v>
      </c>
      <c r="G3344" t="s">
        <v>8318</v>
      </c>
    </row>
    <row r="3345" spans="1:7" x14ac:dyDescent="0.35">
      <c r="A3345">
        <v>700</v>
      </c>
      <c r="B3345" t="s">
        <v>8403</v>
      </c>
      <c r="C3345">
        <v>1200</v>
      </c>
      <c r="D3345" t="s">
        <v>8412</v>
      </c>
      <c r="E3345" t="s">
        <v>8219</v>
      </c>
      <c r="F3345" t="s">
        <v>8317</v>
      </c>
      <c r="G3345" t="s">
        <v>8318</v>
      </c>
    </row>
    <row r="3346" spans="1:7" x14ac:dyDescent="0.35">
      <c r="A3346">
        <v>4500</v>
      </c>
      <c r="B3346" t="s">
        <v>8412</v>
      </c>
      <c r="C3346">
        <v>4565</v>
      </c>
      <c r="D3346" t="s">
        <v>8412</v>
      </c>
      <c r="E3346" t="s">
        <v>8219</v>
      </c>
      <c r="F3346" t="s">
        <v>8317</v>
      </c>
      <c r="G3346" t="s">
        <v>8318</v>
      </c>
    </row>
    <row r="3347" spans="1:7" x14ac:dyDescent="0.35">
      <c r="A3347">
        <v>500</v>
      </c>
      <c r="B3347" t="s">
        <v>8403</v>
      </c>
      <c r="C3347">
        <v>650</v>
      </c>
      <c r="D3347" t="s">
        <v>8403</v>
      </c>
      <c r="E3347" t="s">
        <v>8219</v>
      </c>
      <c r="F3347" t="s">
        <v>8317</v>
      </c>
      <c r="G3347" t="s">
        <v>8318</v>
      </c>
    </row>
    <row r="3348" spans="1:7" x14ac:dyDescent="0.35">
      <c r="A3348">
        <v>1500</v>
      </c>
      <c r="B3348" t="s">
        <v>8412</v>
      </c>
      <c r="C3348">
        <v>1650</v>
      </c>
      <c r="D3348" t="s">
        <v>8412</v>
      </c>
      <c r="E3348" t="s">
        <v>8219</v>
      </c>
      <c r="F3348" t="s">
        <v>8317</v>
      </c>
      <c r="G3348" t="s">
        <v>8318</v>
      </c>
    </row>
    <row r="3349" spans="1:7" x14ac:dyDescent="0.35">
      <c r="A3349">
        <v>2000</v>
      </c>
      <c r="B3349" t="s">
        <v>8412</v>
      </c>
      <c r="C3349">
        <v>2389</v>
      </c>
      <c r="D3349" t="s">
        <v>8412</v>
      </c>
      <c r="E3349" t="s">
        <v>8219</v>
      </c>
      <c r="F3349" t="s">
        <v>8317</v>
      </c>
      <c r="G3349" t="s">
        <v>8318</v>
      </c>
    </row>
    <row r="3350" spans="1:7" x14ac:dyDescent="0.35">
      <c r="A3350">
        <v>5500</v>
      </c>
      <c r="B3350" t="s">
        <v>8404</v>
      </c>
      <c r="C3350">
        <v>5516</v>
      </c>
      <c r="D3350" t="s">
        <v>8404</v>
      </c>
      <c r="E3350" t="s">
        <v>8219</v>
      </c>
      <c r="F3350" t="s">
        <v>8317</v>
      </c>
      <c r="G3350" t="s">
        <v>8318</v>
      </c>
    </row>
    <row r="3351" spans="1:7" x14ac:dyDescent="0.35">
      <c r="A3351">
        <v>1000</v>
      </c>
      <c r="B3351" t="s">
        <v>8412</v>
      </c>
      <c r="C3351">
        <v>1534</v>
      </c>
      <c r="D3351" t="s">
        <v>8412</v>
      </c>
      <c r="E3351" t="s">
        <v>8219</v>
      </c>
      <c r="F3351" t="s">
        <v>8317</v>
      </c>
      <c r="G3351" t="s">
        <v>8318</v>
      </c>
    </row>
    <row r="3352" spans="1:7" x14ac:dyDescent="0.35">
      <c r="A3352">
        <v>3500</v>
      </c>
      <c r="B3352" t="s">
        <v>8412</v>
      </c>
      <c r="C3352">
        <v>3655</v>
      </c>
      <c r="D3352" t="s">
        <v>8412</v>
      </c>
      <c r="E3352" t="s">
        <v>8219</v>
      </c>
      <c r="F3352" t="s">
        <v>8317</v>
      </c>
      <c r="G3352" t="s">
        <v>8318</v>
      </c>
    </row>
    <row r="3353" spans="1:7" x14ac:dyDescent="0.35">
      <c r="A3353">
        <v>5000</v>
      </c>
      <c r="B3353" t="s">
        <v>8404</v>
      </c>
      <c r="C3353">
        <v>5055</v>
      </c>
      <c r="D3353" t="s">
        <v>8404</v>
      </c>
      <c r="E3353" t="s">
        <v>8219</v>
      </c>
      <c r="F3353" t="s">
        <v>8317</v>
      </c>
      <c r="G3353" t="s">
        <v>8318</v>
      </c>
    </row>
    <row r="3354" spans="1:7" x14ac:dyDescent="0.35">
      <c r="A3354">
        <v>5000</v>
      </c>
      <c r="B3354" t="s">
        <v>8404</v>
      </c>
      <c r="C3354">
        <v>5376</v>
      </c>
      <c r="D3354" t="s">
        <v>8404</v>
      </c>
      <c r="E3354" t="s">
        <v>8219</v>
      </c>
      <c r="F3354" t="s">
        <v>8317</v>
      </c>
      <c r="G3354" t="s">
        <v>8318</v>
      </c>
    </row>
    <row r="3355" spans="1:7" x14ac:dyDescent="0.35">
      <c r="A3355">
        <v>500</v>
      </c>
      <c r="B3355" t="s">
        <v>8403</v>
      </c>
      <c r="C3355">
        <v>1575</v>
      </c>
      <c r="D3355" t="s">
        <v>8412</v>
      </c>
      <c r="E3355" t="s">
        <v>8219</v>
      </c>
      <c r="F3355" t="s">
        <v>8317</v>
      </c>
      <c r="G3355" t="s">
        <v>8318</v>
      </c>
    </row>
    <row r="3356" spans="1:7" x14ac:dyDescent="0.35">
      <c r="A3356">
        <v>3000</v>
      </c>
      <c r="B3356" t="s">
        <v>8412</v>
      </c>
      <c r="C3356">
        <v>3058</v>
      </c>
      <c r="D3356" t="s">
        <v>8412</v>
      </c>
      <c r="E3356" t="s">
        <v>8219</v>
      </c>
      <c r="F3356" t="s">
        <v>8317</v>
      </c>
      <c r="G3356" t="s">
        <v>8318</v>
      </c>
    </row>
    <row r="3357" spans="1:7" x14ac:dyDescent="0.35">
      <c r="A3357">
        <v>1750</v>
      </c>
      <c r="B3357" t="s">
        <v>8412</v>
      </c>
      <c r="C3357">
        <v>2210</v>
      </c>
      <c r="D3357" t="s">
        <v>8412</v>
      </c>
      <c r="E3357" t="s">
        <v>8219</v>
      </c>
      <c r="F3357" t="s">
        <v>8317</v>
      </c>
      <c r="G3357" t="s">
        <v>8318</v>
      </c>
    </row>
    <row r="3358" spans="1:7" x14ac:dyDescent="0.35">
      <c r="A3358">
        <v>1500</v>
      </c>
      <c r="B3358" t="s">
        <v>8412</v>
      </c>
      <c r="C3358">
        <v>1521</v>
      </c>
      <c r="D3358" t="s">
        <v>8412</v>
      </c>
      <c r="E3358" t="s">
        <v>8219</v>
      </c>
      <c r="F3358" t="s">
        <v>8317</v>
      </c>
      <c r="G3358" t="s">
        <v>8318</v>
      </c>
    </row>
    <row r="3359" spans="1:7" x14ac:dyDescent="0.35">
      <c r="A3359">
        <v>2000</v>
      </c>
      <c r="B3359" t="s">
        <v>8412</v>
      </c>
      <c r="C3359">
        <v>2020</v>
      </c>
      <c r="D3359" t="s">
        <v>8412</v>
      </c>
      <c r="E3359" t="s">
        <v>8219</v>
      </c>
      <c r="F3359" t="s">
        <v>8317</v>
      </c>
      <c r="G3359" t="s">
        <v>8318</v>
      </c>
    </row>
    <row r="3360" spans="1:7" x14ac:dyDescent="0.35">
      <c r="A3360">
        <v>10000</v>
      </c>
      <c r="B3360" t="s">
        <v>8405</v>
      </c>
      <c r="C3360">
        <v>10299</v>
      </c>
      <c r="D3360" t="s">
        <v>8405</v>
      </c>
      <c r="E3360" t="s">
        <v>8219</v>
      </c>
      <c r="F3360" t="s">
        <v>8317</v>
      </c>
      <c r="G3360" t="s">
        <v>8318</v>
      </c>
    </row>
    <row r="3361" spans="1:7" x14ac:dyDescent="0.35">
      <c r="A3361">
        <v>4000</v>
      </c>
      <c r="B3361" t="s">
        <v>8412</v>
      </c>
      <c r="C3361">
        <v>4250</v>
      </c>
      <c r="D3361" t="s">
        <v>8412</v>
      </c>
      <c r="E3361" t="s">
        <v>8219</v>
      </c>
      <c r="F3361" t="s">
        <v>8317</v>
      </c>
      <c r="G3361" t="s">
        <v>8318</v>
      </c>
    </row>
    <row r="3362" spans="1:7" x14ac:dyDescent="0.35">
      <c r="A3362">
        <v>9000</v>
      </c>
      <c r="B3362" t="s">
        <v>8404</v>
      </c>
      <c r="C3362">
        <v>9124</v>
      </c>
      <c r="D3362" t="s">
        <v>8404</v>
      </c>
      <c r="E3362" t="s">
        <v>8219</v>
      </c>
      <c r="F3362" t="s">
        <v>8317</v>
      </c>
      <c r="G3362" t="s">
        <v>8318</v>
      </c>
    </row>
    <row r="3363" spans="1:7" x14ac:dyDescent="0.35">
      <c r="A3363">
        <v>5000</v>
      </c>
      <c r="B3363" t="s">
        <v>8404</v>
      </c>
      <c r="C3363">
        <v>5673</v>
      </c>
      <c r="D3363" t="s">
        <v>8404</v>
      </c>
      <c r="E3363" t="s">
        <v>8219</v>
      </c>
      <c r="F3363" t="s">
        <v>8317</v>
      </c>
      <c r="G3363" t="s">
        <v>8318</v>
      </c>
    </row>
    <row r="3364" spans="1:7" x14ac:dyDescent="0.35">
      <c r="A3364">
        <v>500</v>
      </c>
      <c r="B3364" t="s">
        <v>8403</v>
      </c>
      <c r="C3364">
        <v>1090</v>
      </c>
      <c r="D3364" t="s">
        <v>8412</v>
      </c>
      <c r="E3364" t="s">
        <v>8219</v>
      </c>
      <c r="F3364" t="s">
        <v>8317</v>
      </c>
      <c r="G3364" t="s">
        <v>8318</v>
      </c>
    </row>
    <row r="3365" spans="1:7" x14ac:dyDescent="0.35">
      <c r="A3365">
        <v>7750</v>
      </c>
      <c r="B3365" t="s">
        <v>8404</v>
      </c>
      <c r="C3365">
        <v>7860</v>
      </c>
      <c r="D3365" t="s">
        <v>8404</v>
      </c>
      <c r="E3365" t="s">
        <v>8219</v>
      </c>
      <c r="F3365" t="s">
        <v>8317</v>
      </c>
      <c r="G3365" t="s">
        <v>8318</v>
      </c>
    </row>
    <row r="3366" spans="1:7" x14ac:dyDescent="0.35">
      <c r="A3366">
        <v>3000</v>
      </c>
      <c r="B3366" t="s">
        <v>8412</v>
      </c>
      <c r="C3366">
        <v>3178</v>
      </c>
      <c r="D3366" t="s">
        <v>8412</v>
      </c>
      <c r="E3366" t="s">
        <v>8219</v>
      </c>
      <c r="F3366" t="s">
        <v>8317</v>
      </c>
      <c r="G3366" t="s">
        <v>8318</v>
      </c>
    </row>
    <row r="3367" spans="1:7" x14ac:dyDescent="0.35">
      <c r="A3367">
        <v>2500</v>
      </c>
      <c r="B3367" t="s">
        <v>8412</v>
      </c>
      <c r="C3367">
        <v>2600</v>
      </c>
      <c r="D3367" t="s">
        <v>8412</v>
      </c>
      <c r="E3367" t="s">
        <v>8219</v>
      </c>
      <c r="F3367" t="s">
        <v>8317</v>
      </c>
      <c r="G3367" t="s">
        <v>8318</v>
      </c>
    </row>
    <row r="3368" spans="1:7" x14ac:dyDescent="0.35">
      <c r="A3368">
        <v>500</v>
      </c>
      <c r="B3368" t="s">
        <v>8403</v>
      </c>
      <c r="C3368">
        <v>1105</v>
      </c>
      <c r="D3368" t="s">
        <v>8412</v>
      </c>
      <c r="E3368" t="s">
        <v>8219</v>
      </c>
      <c r="F3368" t="s">
        <v>8317</v>
      </c>
      <c r="G3368" t="s">
        <v>8318</v>
      </c>
    </row>
    <row r="3369" spans="1:7" x14ac:dyDescent="0.35">
      <c r="A3369">
        <v>750</v>
      </c>
      <c r="B3369" t="s">
        <v>8403</v>
      </c>
      <c r="C3369">
        <v>890</v>
      </c>
      <c r="D3369" t="s">
        <v>8403</v>
      </c>
      <c r="E3369" t="s">
        <v>8219</v>
      </c>
      <c r="F3369" t="s">
        <v>8317</v>
      </c>
      <c r="G3369" t="s">
        <v>8318</v>
      </c>
    </row>
    <row r="3370" spans="1:7" x14ac:dyDescent="0.35">
      <c r="A3370">
        <v>1000</v>
      </c>
      <c r="B3370" t="s">
        <v>8412</v>
      </c>
      <c r="C3370">
        <v>1046</v>
      </c>
      <c r="D3370" t="s">
        <v>8412</v>
      </c>
      <c r="E3370" t="s">
        <v>8219</v>
      </c>
      <c r="F3370" t="s">
        <v>8317</v>
      </c>
      <c r="G3370" t="s">
        <v>8318</v>
      </c>
    </row>
    <row r="3371" spans="1:7" x14ac:dyDescent="0.35">
      <c r="A3371">
        <v>5000</v>
      </c>
      <c r="B3371" t="s">
        <v>8404</v>
      </c>
      <c r="C3371">
        <v>5195</v>
      </c>
      <c r="D3371" t="s">
        <v>8404</v>
      </c>
      <c r="E3371" t="s">
        <v>8219</v>
      </c>
      <c r="F3371" t="s">
        <v>8317</v>
      </c>
      <c r="G3371" t="s">
        <v>8318</v>
      </c>
    </row>
    <row r="3372" spans="1:7" x14ac:dyDescent="0.35">
      <c r="A3372">
        <v>1500</v>
      </c>
      <c r="B3372" t="s">
        <v>8412</v>
      </c>
      <c r="C3372">
        <v>1766</v>
      </c>
      <c r="D3372" t="s">
        <v>8412</v>
      </c>
      <c r="E3372" t="s">
        <v>8219</v>
      </c>
      <c r="F3372" t="s">
        <v>8317</v>
      </c>
      <c r="G3372" t="s">
        <v>8318</v>
      </c>
    </row>
    <row r="3373" spans="1:7" x14ac:dyDescent="0.35">
      <c r="A3373">
        <v>200</v>
      </c>
      <c r="B3373" t="s">
        <v>8403</v>
      </c>
      <c r="C3373">
        <v>277</v>
      </c>
      <c r="D3373" t="s">
        <v>8403</v>
      </c>
      <c r="E3373" t="s">
        <v>8219</v>
      </c>
      <c r="F3373" t="s">
        <v>8317</v>
      </c>
      <c r="G3373" t="s">
        <v>8318</v>
      </c>
    </row>
    <row r="3374" spans="1:7" x14ac:dyDescent="0.35">
      <c r="A3374">
        <v>1000</v>
      </c>
      <c r="B3374" t="s">
        <v>8412</v>
      </c>
      <c r="C3374">
        <v>1035</v>
      </c>
      <c r="D3374" t="s">
        <v>8412</v>
      </c>
      <c r="E3374" t="s">
        <v>8219</v>
      </c>
      <c r="F3374" t="s">
        <v>8317</v>
      </c>
      <c r="G3374" t="s">
        <v>8318</v>
      </c>
    </row>
    <row r="3375" spans="1:7" x14ac:dyDescent="0.35">
      <c r="A3375">
        <v>2000</v>
      </c>
      <c r="B3375" t="s">
        <v>8412</v>
      </c>
      <c r="C3375">
        <v>2005</v>
      </c>
      <c r="D3375" t="s">
        <v>8412</v>
      </c>
      <c r="E3375" t="s">
        <v>8219</v>
      </c>
      <c r="F3375" t="s">
        <v>8317</v>
      </c>
      <c r="G3375" t="s">
        <v>8318</v>
      </c>
    </row>
    <row r="3376" spans="1:7" x14ac:dyDescent="0.35">
      <c r="A3376">
        <v>3500</v>
      </c>
      <c r="B3376" t="s">
        <v>8412</v>
      </c>
      <c r="C3376">
        <v>3730</v>
      </c>
      <c r="D3376" t="s">
        <v>8412</v>
      </c>
      <c r="E3376" t="s">
        <v>8219</v>
      </c>
      <c r="F3376" t="s">
        <v>8317</v>
      </c>
      <c r="G3376" t="s">
        <v>8318</v>
      </c>
    </row>
    <row r="3377" spans="1:7" x14ac:dyDescent="0.35">
      <c r="A3377">
        <v>3000</v>
      </c>
      <c r="B3377" t="s">
        <v>8412</v>
      </c>
      <c r="C3377">
        <v>3000</v>
      </c>
      <c r="D3377" t="s">
        <v>8412</v>
      </c>
      <c r="E3377" t="s">
        <v>8219</v>
      </c>
      <c r="F3377" t="s">
        <v>8317</v>
      </c>
      <c r="G3377" t="s">
        <v>8318</v>
      </c>
    </row>
    <row r="3378" spans="1:7" x14ac:dyDescent="0.35">
      <c r="A3378">
        <v>8000</v>
      </c>
      <c r="B3378" t="s">
        <v>8404</v>
      </c>
      <c r="C3378">
        <v>8001</v>
      </c>
      <c r="D3378" t="s">
        <v>8404</v>
      </c>
      <c r="E3378" t="s">
        <v>8219</v>
      </c>
      <c r="F3378" t="s">
        <v>8317</v>
      </c>
      <c r="G3378" t="s">
        <v>8318</v>
      </c>
    </row>
    <row r="3379" spans="1:7" x14ac:dyDescent="0.35">
      <c r="A3379">
        <v>8000</v>
      </c>
      <c r="B3379" t="s">
        <v>8404</v>
      </c>
      <c r="C3379">
        <v>8084</v>
      </c>
      <c r="D3379" t="s">
        <v>8404</v>
      </c>
      <c r="E3379" t="s">
        <v>8219</v>
      </c>
      <c r="F3379" t="s">
        <v>8317</v>
      </c>
      <c r="G3379" t="s">
        <v>8318</v>
      </c>
    </row>
    <row r="3380" spans="1:7" x14ac:dyDescent="0.35">
      <c r="A3380">
        <v>550</v>
      </c>
      <c r="B3380" t="s">
        <v>8403</v>
      </c>
      <c r="C3380">
        <v>592</v>
      </c>
      <c r="D3380" t="s">
        <v>8403</v>
      </c>
      <c r="E3380" t="s">
        <v>8219</v>
      </c>
      <c r="F3380" t="s">
        <v>8317</v>
      </c>
      <c r="G3380" t="s">
        <v>8318</v>
      </c>
    </row>
    <row r="3381" spans="1:7" x14ac:dyDescent="0.35">
      <c r="A3381">
        <v>2000</v>
      </c>
      <c r="B3381" t="s">
        <v>8412</v>
      </c>
      <c r="C3381">
        <v>2073</v>
      </c>
      <c r="D3381" t="s">
        <v>8412</v>
      </c>
      <c r="E3381" t="s">
        <v>8219</v>
      </c>
      <c r="F3381" t="s">
        <v>8317</v>
      </c>
      <c r="G3381" t="s">
        <v>8318</v>
      </c>
    </row>
    <row r="3382" spans="1:7" x14ac:dyDescent="0.35">
      <c r="A3382">
        <v>3000</v>
      </c>
      <c r="B3382" t="s">
        <v>8412</v>
      </c>
      <c r="C3382">
        <v>3133</v>
      </c>
      <c r="D3382" t="s">
        <v>8412</v>
      </c>
      <c r="E3382" t="s">
        <v>8219</v>
      </c>
      <c r="F3382" t="s">
        <v>8317</v>
      </c>
      <c r="G3382" t="s">
        <v>8318</v>
      </c>
    </row>
    <row r="3383" spans="1:7" x14ac:dyDescent="0.35">
      <c r="A3383">
        <v>4000</v>
      </c>
      <c r="B3383" t="s">
        <v>8412</v>
      </c>
      <c r="C3383">
        <v>4090</v>
      </c>
      <c r="D3383" t="s">
        <v>8412</v>
      </c>
      <c r="E3383" t="s">
        <v>8219</v>
      </c>
      <c r="F3383" t="s">
        <v>8317</v>
      </c>
      <c r="G3383" t="s">
        <v>8318</v>
      </c>
    </row>
    <row r="3384" spans="1:7" x14ac:dyDescent="0.35">
      <c r="A3384">
        <v>3500</v>
      </c>
      <c r="B3384" t="s">
        <v>8412</v>
      </c>
      <c r="C3384">
        <v>3526</v>
      </c>
      <c r="D3384" t="s">
        <v>8412</v>
      </c>
      <c r="E3384" t="s">
        <v>8219</v>
      </c>
      <c r="F3384" t="s">
        <v>8317</v>
      </c>
      <c r="G3384" t="s">
        <v>8318</v>
      </c>
    </row>
    <row r="3385" spans="1:7" x14ac:dyDescent="0.35">
      <c r="A3385">
        <v>1750</v>
      </c>
      <c r="B3385" t="s">
        <v>8412</v>
      </c>
      <c r="C3385">
        <v>1955</v>
      </c>
      <c r="D3385" t="s">
        <v>8412</v>
      </c>
      <c r="E3385" t="s">
        <v>8219</v>
      </c>
      <c r="F3385" t="s">
        <v>8317</v>
      </c>
      <c r="G3385" t="s">
        <v>8318</v>
      </c>
    </row>
    <row r="3386" spans="1:7" x14ac:dyDescent="0.35">
      <c r="A3386">
        <v>6000</v>
      </c>
      <c r="B3386" t="s">
        <v>8404</v>
      </c>
      <c r="C3386">
        <v>6000.66</v>
      </c>
      <c r="D3386" t="s">
        <v>8404</v>
      </c>
      <c r="E3386" t="s">
        <v>8219</v>
      </c>
      <c r="F3386" t="s">
        <v>8317</v>
      </c>
      <c r="G3386" t="s">
        <v>8318</v>
      </c>
    </row>
    <row r="3387" spans="1:7" x14ac:dyDescent="0.35">
      <c r="A3387">
        <v>2000</v>
      </c>
      <c r="B3387" t="s">
        <v>8412</v>
      </c>
      <c r="C3387">
        <v>2000</v>
      </c>
      <c r="D3387" t="s">
        <v>8412</v>
      </c>
      <c r="E3387" t="s">
        <v>8219</v>
      </c>
      <c r="F3387" t="s">
        <v>8317</v>
      </c>
      <c r="G3387" t="s">
        <v>8318</v>
      </c>
    </row>
    <row r="3388" spans="1:7" x14ac:dyDescent="0.35">
      <c r="A3388">
        <v>2000</v>
      </c>
      <c r="B3388" t="s">
        <v>8412</v>
      </c>
      <c r="C3388">
        <v>2100</v>
      </c>
      <c r="D3388" t="s">
        <v>8412</v>
      </c>
      <c r="E3388" t="s">
        <v>8219</v>
      </c>
      <c r="F3388" t="s">
        <v>8317</v>
      </c>
      <c r="G3388" t="s">
        <v>8318</v>
      </c>
    </row>
    <row r="3389" spans="1:7" x14ac:dyDescent="0.35">
      <c r="A3389">
        <v>3000</v>
      </c>
      <c r="B3389" t="s">
        <v>8412</v>
      </c>
      <c r="C3389">
        <v>3506</v>
      </c>
      <c r="D3389" t="s">
        <v>8412</v>
      </c>
      <c r="E3389" t="s">
        <v>8219</v>
      </c>
      <c r="F3389" t="s">
        <v>8317</v>
      </c>
      <c r="G3389" t="s">
        <v>8318</v>
      </c>
    </row>
    <row r="3390" spans="1:7" x14ac:dyDescent="0.35">
      <c r="A3390">
        <v>1500</v>
      </c>
      <c r="B3390" t="s">
        <v>8412</v>
      </c>
      <c r="C3390">
        <v>1557</v>
      </c>
      <c r="D3390" t="s">
        <v>8412</v>
      </c>
      <c r="E3390" t="s">
        <v>8219</v>
      </c>
      <c r="F3390" t="s">
        <v>8317</v>
      </c>
      <c r="G3390" t="s">
        <v>8318</v>
      </c>
    </row>
    <row r="3391" spans="1:7" x14ac:dyDescent="0.35">
      <c r="A3391">
        <v>10000</v>
      </c>
      <c r="B3391" t="s">
        <v>8405</v>
      </c>
      <c r="C3391">
        <v>11450</v>
      </c>
      <c r="D3391" t="s">
        <v>8405</v>
      </c>
      <c r="E3391" t="s">
        <v>8219</v>
      </c>
      <c r="F3391" t="s">
        <v>8317</v>
      </c>
      <c r="G3391" t="s">
        <v>8318</v>
      </c>
    </row>
    <row r="3392" spans="1:7" x14ac:dyDescent="0.35">
      <c r="A3392">
        <v>1500</v>
      </c>
      <c r="B3392" t="s">
        <v>8412</v>
      </c>
      <c r="C3392">
        <v>1536</v>
      </c>
      <c r="D3392" t="s">
        <v>8412</v>
      </c>
      <c r="E3392" t="s">
        <v>8219</v>
      </c>
      <c r="F3392" t="s">
        <v>8317</v>
      </c>
      <c r="G3392" t="s">
        <v>8318</v>
      </c>
    </row>
    <row r="3393" spans="1:7" x14ac:dyDescent="0.35">
      <c r="A3393">
        <v>500</v>
      </c>
      <c r="B3393" t="s">
        <v>8403</v>
      </c>
      <c r="C3393">
        <v>1115</v>
      </c>
      <c r="D3393" t="s">
        <v>8412</v>
      </c>
      <c r="E3393" t="s">
        <v>8219</v>
      </c>
      <c r="F3393" t="s">
        <v>8317</v>
      </c>
      <c r="G3393" t="s">
        <v>8318</v>
      </c>
    </row>
    <row r="3394" spans="1:7" x14ac:dyDescent="0.35">
      <c r="A3394">
        <v>500</v>
      </c>
      <c r="B3394" t="s">
        <v>8403</v>
      </c>
      <c r="C3394">
        <v>500</v>
      </c>
      <c r="D3394" t="s">
        <v>8403</v>
      </c>
      <c r="E3394" t="s">
        <v>8219</v>
      </c>
      <c r="F3394" t="s">
        <v>8317</v>
      </c>
      <c r="G3394" t="s">
        <v>8318</v>
      </c>
    </row>
    <row r="3395" spans="1:7" x14ac:dyDescent="0.35">
      <c r="A3395">
        <v>1500</v>
      </c>
      <c r="B3395" t="s">
        <v>8412</v>
      </c>
      <c r="C3395">
        <v>1587</v>
      </c>
      <c r="D3395" t="s">
        <v>8412</v>
      </c>
      <c r="E3395" t="s">
        <v>8219</v>
      </c>
      <c r="F3395" t="s">
        <v>8317</v>
      </c>
      <c r="G3395" t="s">
        <v>8318</v>
      </c>
    </row>
    <row r="3396" spans="1:7" x14ac:dyDescent="0.35">
      <c r="A3396">
        <v>550</v>
      </c>
      <c r="B3396" t="s">
        <v>8403</v>
      </c>
      <c r="C3396">
        <v>783</v>
      </c>
      <c r="D3396" t="s">
        <v>8403</v>
      </c>
      <c r="E3396" t="s">
        <v>8219</v>
      </c>
      <c r="F3396" t="s">
        <v>8317</v>
      </c>
      <c r="G3396" t="s">
        <v>8318</v>
      </c>
    </row>
    <row r="3397" spans="1:7" x14ac:dyDescent="0.35">
      <c r="A3397">
        <v>500</v>
      </c>
      <c r="B3397" t="s">
        <v>8403</v>
      </c>
      <c r="C3397">
        <v>920</v>
      </c>
      <c r="D3397" t="s">
        <v>8403</v>
      </c>
      <c r="E3397" t="s">
        <v>8219</v>
      </c>
      <c r="F3397" t="s">
        <v>8317</v>
      </c>
      <c r="G3397" t="s">
        <v>8318</v>
      </c>
    </row>
    <row r="3398" spans="1:7" x14ac:dyDescent="0.35">
      <c r="A3398">
        <v>1500</v>
      </c>
      <c r="B3398" t="s">
        <v>8412</v>
      </c>
      <c r="C3398">
        <v>1565</v>
      </c>
      <c r="D3398" t="s">
        <v>8412</v>
      </c>
      <c r="E3398" t="s">
        <v>8219</v>
      </c>
      <c r="F3398" t="s">
        <v>8317</v>
      </c>
      <c r="G3398" t="s">
        <v>8318</v>
      </c>
    </row>
    <row r="3399" spans="1:7" x14ac:dyDescent="0.35">
      <c r="A3399">
        <v>250</v>
      </c>
      <c r="B3399" t="s">
        <v>8403</v>
      </c>
      <c r="C3399">
        <v>280</v>
      </c>
      <c r="D3399" t="s">
        <v>8403</v>
      </c>
      <c r="E3399" t="s">
        <v>8219</v>
      </c>
      <c r="F3399" t="s">
        <v>8317</v>
      </c>
      <c r="G3399" t="s">
        <v>8318</v>
      </c>
    </row>
    <row r="3400" spans="1:7" x14ac:dyDescent="0.35">
      <c r="A3400">
        <v>4000</v>
      </c>
      <c r="B3400" t="s">
        <v>8412</v>
      </c>
      <c r="C3400">
        <v>4443</v>
      </c>
      <c r="D3400" t="s">
        <v>8412</v>
      </c>
      <c r="E3400" t="s">
        <v>8219</v>
      </c>
      <c r="F3400" t="s">
        <v>8317</v>
      </c>
      <c r="G3400" t="s">
        <v>8318</v>
      </c>
    </row>
    <row r="3401" spans="1:7" x14ac:dyDescent="0.35">
      <c r="A3401">
        <v>1200</v>
      </c>
      <c r="B3401" t="s">
        <v>8412</v>
      </c>
      <c r="C3401">
        <v>1245</v>
      </c>
      <c r="D3401" t="s">
        <v>8412</v>
      </c>
      <c r="E3401" t="s">
        <v>8219</v>
      </c>
      <c r="F3401" t="s">
        <v>8317</v>
      </c>
      <c r="G3401" t="s">
        <v>8318</v>
      </c>
    </row>
    <row r="3402" spans="1:7" x14ac:dyDescent="0.35">
      <c r="A3402">
        <v>10000</v>
      </c>
      <c r="B3402" t="s">
        <v>8405</v>
      </c>
      <c r="C3402">
        <v>10041</v>
      </c>
      <c r="D3402" t="s">
        <v>8405</v>
      </c>
      <c r="E3402" t="s">
        <v>8219</v>
      </c>
      <c r="F3402" t="s">
        <v>8317</v>
      </c>
      <c r="G3402" t="s">
        <v>8318</v>
      </c>
    </row>
    <row r="3403" spans="1:7" x14ac:dyDescent="0.35">
      <c r="A3403">
        <v>2900</v>
      </c>
      <c r="B3403" t="s">
        <v>8412</v>
      </c>
      <c r="C3403">
        <v>2954</v>
      </c>
      <c r="D3403" t="s">
        <v>8412</v>
      </c>
      <c r="E3403" t="s">
        <v>8219</v>
      </c>
      <c r="F3403" t="s">
        <v>8317</v>
      </c>
      <c r="G3403" t="s">
        <v>8318</v>
      </c>
    </row>
    <row r="3404" spans="1:7" x14ac:dyDescent="0.35">
      <c r="A3404">
        <v>15000</v>
      </c>
      <c r="B3404" t="s">
        <v>8406</v>
      </c>
      <c r="C3404">
        <v>16465</v>
      </c>
      <c r="D3404" t="s">
        <v>8406</v>
      </c>
      <c r="E3404" t="s">
        <v>8219</v>
      </c>
      <c r="F3404" t="s">
        <v>8317</v>
      </c>
      <c r="G3404" t="s">
        <v>8318</v>
      </c>
    </row>
    <row r="3405" spans="1:7" x14ac:dyDescent="0.35">
      <c r="A3405">
        <v>2000</v>
      </c>
      <c r="B3405" t="s">
        <v>8412</v>
      </c>
      <c r="C3405">
        <v>2000</v>
      </c>
      <c r="D3405" t="s">
        <v>8412</v>
      </c>
      <c r="E3405" t="s">
        <v>8219</v>
      </c>
      <c r="F3405" t="s">
        <v>8317</v>
      </c>
      <c r="G3405" t="s">
        <v>8318</v>
      </c>
    </row>
    <row r="3406" spans="1:7" x14ac:dyDescent="0.35">
      <c r="A3406">
        <v>500</v>
      </c>
      <c r="B3406" t="s">
        <v>8403</v>
      </c>
      <c r="C3406">
        <v>610</v>
      </c>
      <c r="D3406" t="s">
        <v>8403</v>
      </c>
      <c r="E3406" t="s">
        <v>8219</v>
      </c>
      <c r="F3406" t="s">
        <v>8317</v>
      </c>
      <c r="G3406" t="s">
        <v>8318</v>
      </c>
    </row>
    <row r="3407" spans="1:7" x14ac:dyDescent="0.35">
      <c r="A3407">
        <v>350</v>
      </c>
      <c r="B3407" t="s">
        <v>8403</v>
      </c>
      <c r="C3407">
        <v>481.5</v>
      </c>
      <c r="D3407" t="s">
        <v>8403</v>
      </c>
      <c r="E3407" t="s">
        <v>8219</v>
      </c>
      <c r="F3407" t="s">
        <v>8317</v>
      </c>
      <c r="G3407" t="s">
        <v>8318</v>
      </c>
    </row>
    <row r="3408" spans="1:7" x14ac:dyDescent="0.35">
      <c r="A3408">
        <v>10000</v>
      </c>
      <c r="B3408" t="s">
        <v>8405</v>
      </c>
      <c r="C3408">
        <v>10031</v>
      </c>
      <c r="D3408" t="s">
        <v>8405</v>
      </c>
      <c r="E3408" t="s">
        <v>8219</v>
      </c>
      <c r="F3408" t="s">
        <v>8317</v>
      </c>
      <c r="G3408" t="s">
        <v>8318</v>
      </c>
    </row>
    <row r="3409" spans="1:7" x14ac:dyDescent="0.35">
      <c r="A3409">
        <v>2000</v>
      </c>
      <c r="B3409" t="s">
        <v>8412</v>
      </c>
      <c r="C3409">
        <v>2142</v>
      </c>
      <c r="D3409" t="s">
        <v>8412</v>
      </c>
      <c r="E3409" t="s">
        <v>8219</v>
      </c>
      <c r="F3409" t="s">
        <v>8317</v>
      </c>
      <c r="G3409" t="s">
        <v>8318</v>
      </c>
    </row>
    <row r="3410" spans="1:7" x14ac:dyDescent="0.35">
      <c r="A3410">
        <v>500</v>
      </c>
      <c r="B3410" t="s">
        <v>8403</v>
      </c>
      <c r="C3410">
        <v>1055</v>
      </c>
      <c r="D3410" t="s">
        <v>8412</v>
      </c>
      <c r="E3410" t="s">
        <v>8219</v>
      </c>
      <c r="F3410" t="s">
        <v>8317</v>
      </c>
      <c r="G3410" t="s">
        <v>8318</v>
      </c>
    </row>
    <row r="3411" spans="1:7" x14ac:dyDescent="0.35">
      <c r="A3411">
        <v>500</v>
      </c>
      <c r="B3411" t="s">
        <v>8403</v>
      </c>
      <c r="C3411">
        <v>618</v>
      </c>
      <c r="D3411" t="s">
        <v>8403</v>
      </c>
      <c r="E3411" t="s">
        <v>8219</v>
      </c>
      <c r="F3411" t="s">
        <v>8317</v>
      </c>
      <c r="G3411" t="s">
        <v>8318</v>
      </c>
    </row>
    <row r="3412" spans="1:7" x14ac:dyDescent="0.35">
      <c r="A3412">
        <v>3000</v>
      </c>
      <c r="B3412" t="s">
        <v>8412</v>
      </c>
      <c r="C3412">
        <v>3255</v>
      </c>
      <c r="D3412" t="s">
        <v>8412</v>
      </c>
      <c r="E3412" t="s">
        <v>8219</v>
      </c>
      <c r="F3412" t="s">
        <v>8317</v>
      </c>
      <c r="G3412" t="s">
        <v>8318</v>
      </c>
    </row>
    <row r="3413" spans="1:7" x14ac:dyDescent="0.35">
      <c r="A3413">
        <v>15000</v>
      </c>
      <c r="B3413" t="s">
        <v>8406</v>
      </c>
      <c r="C3413">
        <v>15535</v>
      </c>
      <c r="D3413" t="s">
        <v>8406</v>
      </c>
      <c r="E3413" t="s">
        <v>8219</v>
      </c>
      <c r="F3413" t="s">
        <v>8317</v>
      </c>
      <c r="G3413" t="s">
        <v>8318</v>
      </c>
    </row>
    <row r="3414" spans="1:7" x14ac:dyDescent="0.35">
      <c r="A3414">
        <v>3000</v>
      </c>
      <c r="B3414" t="s">
        <v>8412</v>
      </c>
      <c r="C3414">
        <v>3000</v>
      </c>
      <c r="D3414" t="s">
        <v>8412</v>
      </c>
      <c r="E3414" t="s">
        <v>8219</v>
      </c>
      <c r="F3414" t="s">
        <v>8317</v>
      </c>
      <c r="G3414" t="s">
        <v>8318</v>
      </c>
    </row>
    <row r="3415" spans="1:7" x14ac:dyDescent="0.35">
      <c r="A3415">
        <v>500</v>
      </c>
      <c r="B3415" t="s">
        <v>8403</v>
      </c>
      <c r="C3415">
        <v>650</v>
      </c>
      <c r="D3415" t="s">
        <v>8403</v>
      </c>
      <c r="E3415" t="s">
        <v>8219</v>
      </c>
      <c r="F3415" t="s">
        <v>8317</v>
      </c>
      <c r="G3415" t="s">
        <v>8318</v>
      </c>
    </row>
    <row r="3416" spans="1:7" x14ac:dyDescent="0.35">
      <c r="A3416">
        <v>3000</v>
      </c>
      <c r="B3416" t="s">
        <v>8412</v>
      </c>
      <c r="C3416">
        <v>3105</v>
      </c>
      <c r="D3416" t="s">
        <v>8412</v>
      </c>
      <c r="E3416" t="s">
        <v>8219</v>
      </c>
      <c r="F3416" t="s">
        <v>8317</v>
      </c>
      <c r="G3416" t="s">
        <v>8318</v>
      </c>
    </row>
    <row r="3417" spans="1:7" x14ac:dyDescent="0.35">
      <c r="A3417">
        <v>200</v>
      </c>
      <c r="B3417" t="s">
        <v>8403</v>
      </c>
      <c r="C3417">
        <v>200</v>
      </c>
      <c r="D3417" t="s">
        <v>8403</v>
      </c>
      <c r="E3417" t="s">
        <v>8219</v>
      </c>
      <c r="F3417" t="s">
        <v>8317</v>
      </c>
      <c r="G3417" t="s">
        <v>8318</v>
      </c>
    </row>
    <row r="3418" spans="1:7" x14ac:dyDescent="0.35">
      <c r="A3418">
        <v>4000</v>
      </c>
      <c r="B3418" t="s">
        <v>8412</v>
      </c>
      <c r="C3418">
        <v>4784</v>
      </c>
      <c r="D3418" t="s">
        <v>8412</v>
      </c>
      <c r="E3418" t="s">
        <v>8219</v>
      </c>
      <c r="F3418" t="s">
        <v>8317</v>
      </c>
      <c r="G3418" t="s">
        <v>8318</v>
      </c>
    </row>
    <row r="3419" spans="1:7" x14ac:dyDescent="0.35">
      <c r="A3419">
        <v>1700</v>
      </c>
      <c r="B3419" t="s">
        <v>8412</v>
      </c>
      <c r="C3419">
        <v>1700.01</v>
      </c>
      <c r="D3419" t="s">
        <v>8412</v>
      </c>
      <c r="E3419" t="s">
        <v>8219</v>
      </c>
      <c r="F3419" t="s">
        <v>8317</v>
      </c>
      <c r="G3419" t="s">
        <v>8318</v>
      </c>
    </row>
    <row r="3420" spans="1:7" x14ac:dyDescent="0.35">
      <c r="A3420">
        <v>4000</v>
      </c>
      <c r="B3420" t="s">
        <v>8412</v>
      </c>
      <c r="C3420">
        <v>4035</v>
      </c>
      <c r="D3420" t="s">
        <v>8412</v>
      </c>
      <c r="E3420" t="s">
        <v>8219</v>
      </c>
      <c r="F3420" t="s">
        <v>8317</v>
      </c>
      <c r="G3420" t="s">
        <v>8318</v>
      </c>
    </row>
    <row r="3421" spans="1:7" x14ac:dyDescent="0.35">
      <c r="A3421">
        <v>2750</v>
      </c>
      <c r="B3421" t="s">
        <v>8412</v>
      </c>
      <c r="C3421">
        <v>2930</v>
      </c>
      <c r="D3421" t="s">
        <v>8412</v>
      </c>
      <c r="E3421" t="s">
        <v>8219</v>
      </c>
      <c r="F3421" t="s">
        <v>8317</v>
      </c>
      <c r="G3421" t="s">
        <v>8318</v>
      </c>
    </row>
    <row r="3422" spans="1:7" x14ac:dyDescent="0.35">
      <c r="A3422">
        <v>700</v>
      </c>
      <c r="B3422" t="s">
        <v>8403</v>
      </c>
      <c r="C3422">
        <v>966</v>
      </c>
      <c r="D3422" t="s">
        <v>8403</v>
      </c>
      <c r="E3422" t="s">
        <v>8219</v>
      </c>
      <c r="F3422" t="s">
        <v>8317</v>
      </c>
      <c r="G3422" t="s">
        <v>8318</v>
      </c>
    </row>
    <row r="3423" spans="1:7" x14ac:dyDescent="0.35">
      <c r="A3423">
        <v>10000</v>
      </c>
      <c r="B3423" t="s">
        <v>8405</v>
      </c>
      <c r="C3423">
        <v>10115</v>
      </c>
      <c r="D3423" t="s">
        <v>8405</v>
      </c>
      <c r="E3423" t="s">
        <v>8219</v>
      </c>
      <c r="F3423" t="s">
        <v>8317</v>
      </c>
      <c r="G3423" t="s">
        <v>8318</v>
      </c>
    </row>
    <row r="3424" spans="1:7" x14ac:dyDescent="0.35">
      <c r="A3424">
        <v>3000</v>
      </c>
      <c r="B3424" t="s">
        <v>8412</v>
      </c>
      <c r="C3424">
        <v>3273</v>
      </c>
      <c r="D3424" t="s">
        <v>8412</v>
      </c>
      <c r="E3424" t="s">
        <v>8219</v>
      </c>
      <c r="F3424" t="s">
        <v>8317</v>
      </c>
      <c r="G3424" t="s">
        <v>8318</v>
      </c>
    </row>
    <row r="3425" spans="1:7" x14ac:dyDescent="0.35">
      <c r="A3425">
        <v>250</v>
      </c>
      <c r="B3425" t="s">
        <v>8403</v>
      </c>
      <c r="C3425">
        <v>350</v>
      </c>
      <c r="D3425" t="s">
        <v>8403</v>
      </c>
      <c r="E3425" t="s">
        <v>8219</v>
      </c>
      <c r="F3425" t="s">
        <v>8317</v>
      </c>
      <c r="G3425" t="s">
        <v>8318</v>
      </c>
    </row>
    <row r="3426" spans="1:7" x14ac:dyDescent="0.35">
      <c r="A3426">
        <v>6000</v>
      </c>
      <c r="B3426" t="s">
        <v>8404</v>
      </c>
      <c r="C3426">
        <v>6215</v>
      </c>
      <c r="D3426" t="s">
        <v>8404</v>
      </c>
      <c r="E3426" t="s">
        <v>8219</v>
      </c>
      <c r="F3426" t="s">
        <v>8317</v>
      </c>
      <c r="G3426" t="s">
        <v>8318</v>
      </c>
    </row>
    <row r="3427" spans="1:7" x14ac:dyDescent="0.35">
      <c r="A3427">
        <v>30000</v>
      </c>
      <c r="B3427" t="s">
        <v>8409</v>
      </c>
      <c r="C3427">
        <v>30891.1</v>
      </c>
      <c r="D3427" t="s">
        <v>8409</v>
      </c>
      <c r="E3427" t="s">
        <v>8219</v>
      </c>
      <c r="F3427" t="s">
        <v>8317</v>
      </c>
      <c r="G3427" t="s">
        <v>8318</v>
      </c>
    </row>
    <row r="3428" spans="1:7" x14ac:dyDescent="0.35">
      <c r="A3428">
        <v>3750</v>
      </c>
      <c r="B3428" t="s">
        <v>8412</v>
      </c>
      <c r="C3428">
        <v>4055</v>
      </c>
      <c r="D3428" t="s">
        <v>8412</v>
      </c>
      <c r="E3428" t="s">
        <v>8219</v>
      </c>
      <c r="F3428" t="s">
        <v>8317</v>
      </c>
      <c r="G3428" t="s">
        <v>8318</v>
      </c>
    </row>
    <row r="3429" spans="1:7" x14ac:dyDescent="0.35">
      <c r="A3429">
        <v>1500</v>
      </c>
      <c r="B3429" t="s">
        <v>8412</v>
      </c>
      <c r="C3429">
        <v>1500</v>
      </c>
      <c r="D3429" t="s">
        <v>8412</v>
      </c>
      <c r="E3429" t="s">
        <v>8219</v>
      </c>
      <c r="F3429" t="s">
        <v>8317</v>
      </c>
      <c r="G3429" t="s">
        <v>8318</v>
      </c>
    </row>
    <row r="3430" spans="1:7" x14ac:dyDescent="0.35">
      <c r="A3430">
        <v>2000</v>
      </c>
      <c r="B3430" t="s">
        <v>8412</v>
      </c>
      <c r="C3430">
        <v>2055</v>
      </c>
      <c r="D3430" t="s">
        <v>8412</v>
      </c>
      <c r="E3430" t="s">
        <v>8219</v>
      </c>
      <c r="F3430" t="s">
        <v>8317</v>
      </c>
      <c r="G3430" t="s">
        <v>8318</v>
      </c>
    </row>
    <row r="3431" spans="1:7" x14ac:dyDescent="0.35">
      <c r="A3431">
        <v>150</v>
      </c>
      <c r="B3431" t="s">
        <v>8403</v>
      </c>
      <c r="C3431">
        <v>195</v>
      </c>
      <c r="D3431" t="s">
        <v>8403</v>
      </c>
      <c r="E3431" t="s">
        <v>8219</v>
      </c>
      <c r="F3431" t="s">
        <v>8317</v>
      </c>
      <c r="G3431" t="s">
        <v>8318</v>
      </c>
    </row>
    <row r="3432" spans="1:7" x14ac:dyDescent="0.35">
      <c r="A3432">
        <v>2000</v>
      </c>
      <c r="B3432" t="s">
        <v>8412</v>
      </c>
      <c r="C3432">
        <v>2170.9899999999998</v>
      </c>
      <c r="D3432" t="s">
        <v>8412</v>
      </c>
      <c r="E3432" t="s">
        <v>8219</v>
      </c>
      <c r="F3432" t="s">
        <v>8317</v>
      </c>
      <c r="G3432" t="s">
        <v>8318</v>
      </c>
    </row>
    <row r="3433" spans="1:7" x14ac:dyDescent="0.35">
      <c r="A3433">
        <v>2000</v>
      </c>
      <c r="B3433" t="s">
        <v>8412</v>
      </c>
      <c r="C3433">
        <v>2000</v>
      </c>
      <c r="D3433" t="s">
        <v>8412</v>
      </c>
      <c r="E3433" t="s">
        <v>8219</v>
      </c>
      <c r="F3433" t="s">
        <v>8317</v>
      </c>
      <c r="G3433" t="s">
        <v>8318</v>
      </c>
    </row>
    <row r="3434" spans="1:7" x14ac:dyDescent="0.35">
      <c r="A3434">
        <v>2000</v>
      </c>
      <c r="B3434" t="s">
        <v>8412</v>
      </c>
      <c r="C3434">
        <v>2193</v>
      </c>
      <c r="D3434" t="s">
        <v>8412</v>
      </c>
      <c r="E3434" t="s">
        <v>8219</v>
      </c>
      <c r="F3434" t="s">
        <v>8317</v>
      </c>
      <c r="G3434" t="s">
        <v>8318</v>
      </c>
    </row>
    <row r="3435" spans="1:7" x14ac:dyDescent="0.35">
      <c r="A3435">
        <v>9500</v>
      </c>
      <c r="B3435" t="s">
        <v>8404</v>
      </c>
      <c r="C3435">
        <v>9525</v>
      </c>
      <c r="D3435" t="s">
        <v>8404</v>
      </c>
      <c r="E3435" t="s">
        <v>8219</v>
      </c>
      <c r="F3435" t="s">
        <v>8317</v>
      </c>
      <c r="G3435" t="s">
        <v>8318</v>
      </c>
    </row>
    <row r="3436" spans="1:7" x14ac:dyDescent="0.35">
      <c r="A3436">
        <v>10000</v>
      </c>
      <c r="B3436" t="s">
        <v>8405</v>
      </c>
      <c r="C3436">
        <v>10555</v>
      </c>
      <c r="D3436" t="s">
        <v>8405</v>
      </c>
      <c r="E3436" t="s">
        <v>8219</v>
      </c>
      <c r="F3436" t="s">
        <v>8317</v>
      </c>
      <c r="G3436" t="s">
        <v>8318</v>
      </c>
    </row>
    <row r="3437" spans="1:7" x14ac:dyDescent="0.35">
      <c r="A3437">
        <v>1000</v>
      </c>
      <c r="B3437" t="s">
        <v>8412</v>
      </c>
      <c r="C3437">
        <v>1120</v>
      </c>
      <c r="D3437" t="s">
        <v>8412</v>
      </c>
      <c r="E3437" t="s">
        <v>8219</v>
      </c>
      <c r="F3437" t="s">
        <v>8317</v>
      </c>
      <c r="G3437" t="s">
        <v>8318</v>
      </c>
    </row>
    <row r="3438" spans="1:7" x14ac:dyDescent="0.35">
      <c r="A3438">
        <v>5000</v>
      </c>
      <c r="B3438" t="s">
        <v>8404</v>
      </c>
      <c r="C3438">
        <v>5295</v>
      </c>
      <c r="D3438" t="s">
        <v>8404</v>
      </c>
      <c r="E3438" t="s">
        <v>8219</v>
      </c>
      <c r="F3438" t="s">
        <v>8317</v>
      </c>
      <c r="G3438" t="s">
        <v>8318</v>
      </c>
    </row>
    <row r="3439" spans="1:7" x14ac:dyDescent="0.35">
      <c r="A3439">
        <v>3000</v>
      </c>
      <c r="B3439" t="s">
        <v>8412</v>
      </c>
      <c r="C3439">
        <v>3030</v>
      </c>
      <c r="D3439" t="s">
        <v>8412</v>
      </c>
      <c r="E3439" t="s">
        <v>8219</v>
      </c>
      <c r="F3439" t="s">
        <v>8317</v>
      </c>
      <c r="G3439" t="s">
        <v>8318</v>
      </c>
    </row>
    <row r="3440" spans="1:7" x14ac:dyDescent="0.35">
      <c r="A3440">
        <v>2500</v>
      </c>
      <c r="B3440" t="s">
        <v>8412</v>
      </c>
      <c r="C3440">
        <v>2605</v>
      </c>
      <c r="D3440" t="s">
        <v>8412</v>
      </c>
      <c r="E3440" t="s">
        <v>8219</v>
      </c>
      <c r="F3440" t="s">
        <v>8317</v>
      </c>
      <c r="G3440" t="s">
        <v>8318</v>
      </c>
    </row>
    <row r="3441" spans="1:7" x14ac:dyDescent="0.35">
      <c r="A3441">
        <v>1200</v>
      </c>
      <c r="B3441" t="s">
        <v>8412</v>
      </c>
      <c r="C3441">
        <v>1616.14</v>
      </c>
      <c r="D3441" t="s">
        <v>8412</v>
      </c>
      <c r="E3441" t="s">
        <v>8219</v>
      </c>
      <c r="F3441" t="s">
        <v>8317</v>
      </c>
      <c r="G3441" t="s">
        <v>8318</v>
      </c>
    </row>
    <row r="3442" spans="1:7" x14ac:dyDescent="0.35">
      <c r="A3442">
        <v>5000</v>
      </c>
      <c r="B3442" t="s">
        <v>8404</v>
      </c>
      <c r="C3442">
        <v>5260.92</v>
      </c>
      <c r="D3442" t="s">
        <v>8404</v>
      </c>
      <c r="E3442" t="s">
        <v>8219</v>
      </c>
      <c r="F3442" t="s">
        <v>8317</v>
      </c>
      <c r="G3442" t="s">
        <v>8318</v>
      </c>
    </row>
    <row r="3443" spans="1:7" x14ac:dyDescent="0.35">
      <c r="A3443">
        <v>2500</v>
      </c>
      <c r="B3443" t="s">
        <v>8412</v>
      </c>
      <c r="C3443">
        <v>2565</v>
      </c>
      <c r="D3443" t="s">
        <v>8412</v>
      </c>
      <c r="E3443" t="s">
        <v>8219</v>
      </c>
      <c r="F3443" t="s">
        <v>8317</v>
      </c>
      <c r="G3443" t="s">
        <v>8318</v>
      </c>
    </row>
    <row r="3444" spans="1:7" x14ac:dyDescent="0.35">
      <c r="A3444">
        <v>250</v>
      </c>
      <c r="B3444" t="s">
        <v>8403</v>
      </c>
      <c r="C3444">
        <v>250</v>
      </c>
      <c r="D3444" t="s">
        <v>8403</v>
      </c>
      <c r="E3444" t="s">
        <v>8219</v>
      </c>
      <c r="F3444" t="s">
        <v>8317</v>
      </c>
      <c r="G3444" t="s">
        <v>8318</v>
      </c>
    </row>
    <row r="3445" spans="1:7" x14ac:dyDescent="0.35">
      <c r="A3445">
        <v>1000</v>
      </c>
      <c r="B3445" t="s">
        <v>8412</v>
      </c>
      <c r="C3445">
        <v>1855</v>
      </c>
      <c r="D3445" t="s">
        <v>8412</v>
      </c>
      <c r="E3445" t="s">
        <v>8219</v>
      </c>
      <c r="F3445" t="s">
        <v>8317</v>
      </c>
      <c r="G3445" t="s">
        <v>8318</v>
      </c>
    </row>
    <row r="3446" spans="1:7" x14ac:dyDescent="0.35">
      <c r="A3446">
        <v>300</v>
      </c>
      <c r="B3446" t="s">
        <v>8403</v>
      </c>
      <c r="C3446">
        <v>867</v>
      </c>
      <c r="D3446" t="s">
        <v>8403</v>
      </c>
      <c r="E3446" t="s">
        <v>8219</v>
      </c>
      <c r="F3446" t="s">
        <v>8317</v>
      </c>
      <c r="G3446" t="s">
        <v>8318</v>
      </c>
    </row>
    <row r="3447" spans="1:7" x14ac:dyDescent="0.35">
      <c r="A3447">
        <v>2000</v>
      </c>
      <c r="B3447" t="s">
        <v>8412</v>
      </c>
      <c r="C3447">
        <v>2000</v>
      </c>
      <c r="D3447" t="s">
        <v>8412</v>
      </c>
      <c r="E3447" t="s">
        <v>8219</v>
      </c>
      <c r="F3447" t="s">
        <v>8317</v>
      </c>
      <c r="G3447" t="s">
        <v>8318</v>
      </c>
    </row>
    <row r="3448" spans="1:7" x14ac:dyDescent="0.35">
      <c r="A3448">
        <v>1000</v>
      </c>
      <c r="B3448" t="s">
        <v>8412</v>
      </c>
      <c r="C3448">
        <v>1082</v>
      </c>
      <c r="D3448" t="s">
        <v>8412</v>
      </c>
      <c r="E3448" t="s">
        <v>8219</v>
      </c>
      <c r="F3448" t="s">
        <v>8317</v>
      </c>
      <c r="G3448" t="s">
        <v>8318</v>
      </c>
    </row>
    <row r="3449" spans="1:7" x14ac:dyDescent="0.35">
      <c r="A3449">
        <v>1000</v>
      </c>
      <c r="B3449" t="s">
        <v>8412</v>
      </c>
      <c r="C3449">
        <v>1078</v>
      </c>
      <c r="D3449" t="s">
        <v>8412</v>
      </c>
      <c r="E3449" t="s">
        <v>8219</v>
      </c>
      <c r="F3449" t="s">
        <v>8317</v>
      </c>
      <c r="G3449" t="s">
        <v>8318</v>
      </c>
    </row>
    <row r="3450" spans="1:7" x14ac:dyDescent="0.35">
      <c r="A3450">
        <v>2100</v>
      </c>
      <c r="B3450" t="s">
        <v>8412</v>
      </c>
      <c r="C3450">
        <v>2305</v>
      </c>
      <c r="D3450" t="s">
        <v>8412</v>
      </c>
      <c r="E3450" t="s">
        <v>8219</v>
      </c>
      <c r="F3450" t="s">
        <v>8317</v>
      </c>
      <c r="G3450" t="s">
        <v>8318</v>
      </c>
    </row>
    <row r="3451" spans="1:7" x14ac:dyDescent="0.35">
      <c r="A3451">
        <v>800</v>
      </c>
      <c r="B3451" t="s">
        <v>8403</v>
      </c>
      <c r="C3451">
        <v>1365</v>
      </c>
      <c r="D3451" t="s">
        <v>8412</v>
      </c>
      <c r="E3451" t="s">
        <v>8219</v>
      </c>
      <c r="F3451" t="s">
        <v>8317</v>
      </c>
      <c r="G3451" t="s">
        <v>8318</v>
      </c>
    </row>
    <row r="3452" spans="1:7" x14ac:dyDescent="0.35">
      <c r="A3452">
        <v>500</v>
      </c>
      <c r="B3452" t="s">
        <v>8403</v>
      </c>
      <c r="C3452">
        <v>760</v>
      </c>
      <c r="D3452" t="s">
        <v>8403</v>
      </c>
      <c r="E3452" t="s">
        <v>8219</v>
      </c>
      <c r="F3452" t="s">
        <v>8317</v>
      </c>
      <c r="G3452" t="s">
        <v>8318</v>
      </c>
    </row>
    <row r="3453" spans="1:7" x14ac:dyDescent="0.35">
      <c r="A3453">
        <v>650</v>
      </c>
      <c r="B3453" t="s">
        <v>8403</v>
      </c>
      <c r="C3453">
        <v>658</v>
      </c>
      <c r="D3453" t="s">
        <v>8403</v>
      </c>
      <c r="E3453" t="s">
        <v>8219</v>
      </c>
      <c r="F3453" t="s">
        <v>8317</v>
      </c>
      <c r="G3453" t="s">
        <v>8318</v>
      </c>
    </row>
    <row r="3454" spans="1:7" x14ac:dyDescent="0.35">
      <c r="A3454">
        <v>1000</v>
      </c>
      <c r="B3454" t="s">
        <v>8412</v>
      </c>
      <c r="C3454">
        <v>1532</v>
      </c>
      <c r="D3454" t="s">
        <v>8412</v>
      </c>
      <c r="E3454" t="s">
        <v>8219</v>
      </c>
      <c r="F3454" t="s">
        <v>8317</v>
      </c>
      <c r="G3454" t="s">
        <v>8318</v>
      </c>
    </row>
    <row r="3455" spans="1:7" x14ac:dyDescent="0.35">
      <c r="A3455">
        <v>300</v>
      </c>
      <c r="B3455" t="s">
        <v>8403</v>
      </c>
      <c r="C3455">
        <v>385</v>
      </c>
      <c r="D3455" t="s">
        <v>8403</v>
      </c>
      <c r="E3455" t="s">
        <v>8219</v>
      </c>
      <c r="F3455" t="s">
        <v>8317</v>
      </c>
      <c r="G3455" t="s">
        <v>8318</v>
      </c>
    </row>
    <row r="3456" spans="1:7" x14ac:dyDescent="0.35">
      <c r="A3456">
        <v>700</v>
      </c>
      <c r="B3456" t="s">
        <v>8403</v>
      </c>
      <c r="C3456">
        <v>705</v>
      </c>
      <c r="D3456" t="s">
        <v>8403</v>
      </c>
      <c r="E3456" t="s">
        <v>8219</v>
      </c>
      <c r="F3456" t="s">
        <v>8317</v>
      </c>
      <c r="G3456" t="s">
        <v>8318</v>
      </c>
    </row>
    <row r="3457" spans="1:7" x14ac:dyDescent="0.35">
      <c r="A3457">
        <v>10000</v>
      </c>
      <c r="B3457" t="s">
        <v>8405</v>
      </c>
      <c r="C3457">
        <v>10065</v>
      </c>
      <c r="D3457" t="s">
        <v>8405</v>
      </c>
      <c r="E3457" t="s">
        <v>8219</v>
      </c>
      <c r="F3457" t="s">
        <v>8317</v>
      </c>
      <c r="G3457" t="s">
        <v>8318</v>
      </c>
    </row>
    <row r="3458" spans="1:7" x14ac:dyDescent="0.35">
      <c r="A3458">
        <v>3000</v>
      </c>
      <c r="B3458" t="s">
        <v>8412</v>
      </c>
      <c r="C3458">
        <v>5739</v>
      </c>
      <c r="D3458" t="s">
        <v>8404</v>
      </c>
      <c r="E3458" t="s">
        <v>8219</v>
      </c>
      <c r="F3458" t="s">
        <v>8317</v>
      </c>
      <c r="G3458" t="s">
        <v>8318</v>
      </c>
    </row>
    <row r="3459" spans="1:7" x14ac:dyDescent="0.35">
      <c r="A3459">
        <v>2000</v>
      </c>
      <c r="B3459" t="s">
        <v>8412</v>
      </c>
      <c r="C3459">
        <v>2804</v>
      </c>
      <c r="D3459" t="s">
        <v>8412</v>
      </c>
      <c r="E3459" t="s">
        <v>8219</v>
      </c>
      <c r="F3459" t="s">
        <v>8317</v>
      </c>
      <c r="G3459" t="s">
        <v>8318</v>
      </c>
    </row>
    <row r="3460" spans="1:7" x14ac:dyDescent="0.35">
      <c r="A3460">
        <v>978</v>
      </c>
      <c r="B3460" t="s">
        <v>8403</v>
      </c>
      <c r="C3460">
        <v>1216</v>
      </c>
      <c r="D3460" t="s">
        <v>8412</v>
      </c>
      <c r="E3460" t="s">
        <v>8219</v>
      </c>
      <c r="F3460" t="s">
        <v>8317</v>
      </c>
      <c r="G3460" t="s">
        <v>8318</v>
      </c>
    </row>
    <row r="3461" spans="1:7" x14ac:dyDescent="0.35">
      <c r="A3461">
        <v>500</v>
      </c>
      <c r="B3461" t="s">
        <v>8403</v>
      </c>
      <c r="C3461">
        <v>631</v>
      </c>
      <c r="D3461" t="s">
        <v>8403</v>
      </c>
      <c r="E3461" t="s">
        <v>8219</v>
      </c>
      <c r="F3461" t="s">
        <v>8317</v>
      </c>
      <c r="G3461" t="s">
        <v>8318</v>
      </c>
    </row>
    <row r="3462" spans="1:7" x14ac:dyDescent="0.35">
      <c r="A3462">
        <v>500</v>
      </c>
      <c r="B3462" t="s">
        <v>8403</v>
      </c>
      <c r="C3462">
        <v>950</v>
      </c>
      <c r="D3462" t="s">
        <v>8403</v>
      </c>
      <c r="E3462" t="s">
        <v>8219</v>
      </c>
      <c r="F3462" t="s">
        <v>8317</v>
      </c>
      <c r="G3462" t="s">
        <v>8318</v>
      </c>
    </row>
    <row r="3463" spans="1:7" x14ac:dyDescent="0.35">
      <c r="A3463">
        <v>500</v>
      </c>
      <c r="B3463" t="s">
        <v>8403</v>
      </c>
      <c r="C3463">
        <v>695</v>
      </c>
      <c r="D3463" t="s">
        <v>8403</v>
      </c>
      <c r="E3463" t="s">
        <v>8219</v>
      </c>
      <c r="F3463" t="s">
        <v>8317</v>
      </c>
      <c r="G3463" t="s">
        <v>8318</v>
      </c>
    </row>
    <row r="3464" spans="1:7" x14ac:dyDescent="0.35">
      <c r="A3464">
        <v>250</v>
      </c>
      <c r="B3464" t="s">
        <v>8403</v>
      </c>
      <c r="C3464">
        <v>505</v>
      </c>
      <c r="D3464" t="s">
        <v>8403</v>
      </c>
      <c r="E3464" t="s">
        <v>8219</v>
      </c>
      <c r="F3464" t="s">
        <v>8317</v>
      </c>
      <c r="G3464" t="s">
        <v>8318</v>
      </c>
    </row>
    <row r="3465" spans="1:7" x14ac:dyDescent="0.35">
      <c r="A3465">
        <v>10000</v>
      </c>
      <c r="B3465" t="s">
        <v>8405</v>
      </c>
      <c r="C3465">
        <v>10338</v>
      </c>
      <c r="D3465" t="s">
        <v>8405</v>
      </c>
      <c r="E3465" t="s">
        <v>8219</v>
      </c>
      <c r="F3465" t="s">
        <v>8317</v>
      </c>
      <c r="G3465" t="s">
        <v>8318</v>
      </c>
    </row>
    <row r="3466" spans="1:7" x14ac:dyDescent="0.35">
      <c r="A3466">
        <v>5000</v>
      </c>
      <c r="B3466" t="s">
        <v>8404</v>
      </c>
      <c r="C3466">
        <v>5116.18</v>
      </c>
      <c r="D3466" t="s">
        <v>8404</v>
      </c>
      <c r="E3466" t="s">
        <v>8219</v>
      </c>
      <c r="F3466" t="s">
        <v>8317</v>
      </c>
      <c r="G3466" t="s">
        <v>8318</v>
      </c>
    </row>
    <row r="3467" spans="1:7" x14ac:dyDescent="0.35">
      <c r="A3467">
        <v>2000</v>
      </c>
      <c r="B3467" t="s">
        <v>8412</v>
      </c>
      <c r="C3467">
        <v>2060</v>
      </c>
      <c r="D3467" t="s">
        <v>8412</v>
      </c>
      <c r="E3467" t="s">
        <v>8219</v>
      </c>
      <c r="F3467" t="s">
        <v>8317</v>
      </c>
      <c r="G3467" t="s">
        <v>8318</v>
      </c>
    </row>
    <row r="3468" spans="1:7" x14ac:dyDescent="0.35">
      <c r="A3468">
        <v>3500</v>
      </c>
      <c r="B3468" t="s">
        <v>8412</v>
      </c>
      <c r="C3468">
        <v>4450</v>
      </c>
      <c r="D3468" t="s">
        <v>8412</v>
      </c>
      <c r="E3468" t="s">
        <v>8219</v>
      </c>
      <c r="F3468" t="s">
        <v>8317</v>
      </c>
      <c r="G3468" t="s">
        <v>8318</v>
      </c>
    </row>
    <row r="3469" spans="1:7" x14ac:dyDescent="0.35">
      <c r="A3469">
        <v>3000</v>
      </c>
      <c r="B3469" t="s">
        <v>8412</v>
      </c>
      <c r="C3469">
        <v>3030</v>
      </c>
      <c r="D3469" t="s">
        <v>8412</v>
      </c>
      <c r="E3469" t="s">
        <v>8219</v>
      </c>
      <c r="F3469" t="s">
        <v>8317</v>
      </c>
      <c r="G3469" t="s">
        <v>8318</v>
      </c>
    </row>
    <row r="3470" spans="1:7" x14ac:dyDescent="0.35">
      <c r="A3470">
        <v>10000</v>
      </c>
      <c r="B3470" t="s">
        <v>8405</v>
      </c>
      <c r="C3470">
        <v>12178</v>
      </c>
      <c r="D3470" t="s">
        <v>8405</v>
      </c>
      <c r="E3470" t="s">
        <v>8219</v>
      </c>
      <c r="F3470" t="s">
        <v>8317</v>
      </c>
      <c r="G3470" t="s">
        <v>8318</v>
      </c>
    </row>
    <row r="3471" spans="1:7" x14ac:dyDescent="0.35">
      <c r="A3471">
        <v>2800</v>
      </c>
      <c r="B3471" t="s">
        <v>8412</v>
      </c>
      <c r="C3471">
        <v>3175</v>
      </c>
      <c r="D3471" t="s">
        <v>8412</v>
      </c>
      <c r="E3471" t="s">
        <v>8219</v>
      </c>
      <c r="F3471" t="s">
        <v>8317</v>
      </c>
      <c r="G3471" t="s">
        <v>8318</v>
      </c>
    </row>
    <row r="3472" spans="1:7" x14ac:dyDescent="0.35">
      <c r="A3472">
        <v>250</v>
      </c>
      <c r="B3472" t="s">
        <v>8403</v>
      </c>
      <c r="C3472">
        <v>375</v>
      </c>
      <c r="D3472" t="s">
        <v>8403</v>
      </c>
      <c r="E3472" t="s">
        <v>8219</v>
      </c>
      <c r="F3472" t="s">
        <v>8317</v>
      </c>
      <c r="G3472" t="s">
        <v>8318</v>
      </c>
    </row>
    <row r="3473" spans="1:7" x14ac:dyDescent="0.35">
      <c r="A3473">
        <v>500</v>
      </c>
      <c r="B3473" t="s">
        <v>8403</v>
      </c>
      <c r="C3473">
        <v>1073</v>
      </c>
      <c r="D3473" t="s">
        <v>8412</v>
      </c>
      <c r="E3473" t="s">
        <v>8219</v>
      </c>
      <c r="F3473" t="s">
        <v>8317</v>
      </c>
      <c r="G3473" t="s">
        <v>8318</v>
      </c>
    </row>
    <row r="3474" spans="1:7" x14ac:dyDescent="0.35">
      <c r="A3474">
        <v>2000</v>
      </c>
      <c r="B3474" t="s">
        <v>8412</v>
      </c>
      <c r="C3474">
        <v>2041</v>
      </c>
      <c r="D3474" t="s">
        <v>8412</v>
      </c>
      <c r="E3474" t="s">
        <v>8219</v>
      </c>
      <c r="F3474" t="s">
        <v>8317</v>
      </c>
      <c r="G3474" t="s">
        <v>8318</v>
      </c>
    </row>
    <row r="3475" spans="1:7" x14ac:dyDescent="0.35">
      <c r="A3475">
        <v>4900</v>
      </c>
      <c r="B3475" t="s">
        <v>8412</v>
      </c>
      <c r="C3475">
        <v>4900</v>
      </c>
      <c r="D3475" t="s">
        <v>8412</v>
      </c>
      <c r="E3475" t="s">
        <v>8219</v>
      </c>
      <c r="F3475" t="s">
        <v>8317</v>
      </c>
      <c r="G3475" t="s">
        <v>8318</v>
      </c>
    </row>
    <row r="3476" spans="1:7" x14ac:dyDescent="0.35">
      <c r="A3476">
        <v>2000</v>
      </c>
      <c r="B3476" t="s">
        <v>8412</v>
      </c>
      <c r="C3476">
        <v>2020</v>
      </c>
      <c r="D3476" t="s">
        <v>8412</v>
      </c>
      <c r="E3476" t="s">
        <v>8219</v>
      </c>
      <c r="F3476" t="s">
        <v>8317</v>
      </c>
      <c r="G3476" t="s">
        <v>8318</v>
      </c>
    </row>
    <row r="3477" spans="1:7" x14ac:dyDescent="0.35">
      <c r="A3477">
        <v>300</v>
      </c>
      <c r="B3477" t="s">
        <v>8403</v>
      </c>
      <c r="C3477">
        <v>340</v>
      </c>
      <c r="D3477" t="s">
        <v>8403</v>
      </c>
      <c r="E3477" t="s">
        <v>8219</v>
      </c>
      <c r="F3477" t="s">
        <v>8317</v>
      </c>
      <c r="G3477" t="s">
        <v>8318</v>
      </c>
    </row>
    <row r="3478" spans="1:7" x14ac:dyDescent="0.35">
      <c r="A3478">
        <v>300</v>
      </c>
      <c r="B3478" t="s">
        <v>8403</v>
      </c>
      <c r="C3478">
        <v>312</v>
      </c>
      <c r="D3478" t="s">
        <v>8403</v>
      </c>
      <c r="E3478" t="s">
        <v>8219</v>
      </c>
      <c r="F3478" t="s">
        <v>8317</v>
      </c>
      <c r="G3478" t="s">
        <v>8318</v>
      </c>
    </row>
    <row r="3479" spans="1:7" x14ac:dyDescent="0.35">
      <c r="A3479">
        <v>1800</v>
      </c>
      <c r="B3479" t="s">
        <v>8412</v>
      </c>
      <c r="C3479">
        <v>2076</v>
      </c>
      <c r="D3479" t="s">
        <v>8412</v>
      </c>
      <c r="E3479" t="s">
        <v>8219</v>
      </c>
      <c r="F3479" t="s">
        <v>8317</v>
      </c>
      <c r="G3479" t="s">
        <v>8318</v>
      </c>
    </row>
    <row r="3480" spans="1:7" x14ac:dyDescent="0.35">
      <c r="A3480">
        <v>2000</v>
      </c>
      <c r="B3480" t="s">
        <v>8412</v>
      </c>
      <c r="C3480">
        <v>2257</v>
      </c>
      <c r="D3480" t="s">
        <v>8412</v>
      </c>
      <c r="E3480" t="s">
        <v>8219</v>
      </c>
      <c r="F3480" t="s">
        <v>8317</v>
      </c>
      <c r="G3480" t="s">
        <v>8318</v>
      </c>
    </row>
    <row r="3481" spans="1:7" x14ac:dyDescent="0.35">
      <c r="A3481">
        <v>1500</v>
      </c>
      <c r="B3481" t="s">
        <v>8412</v>
      </c>
      <c r="C3481">
        <v>1918</v>
      </c>
      <c r="D3481" t="s">
        <v>8412</v>
      </c>
      <c r="E3481" t="s">
        <v>8219</v>
      </c>
      <c r="F3481" t="s">
        <v>8317</v>
      </c>
      <c r="G3481" t="s">
        <v>8318</v>
      </c>
    </row>
    <row r="3482" spans="1:7" x14ac:dyDescent="0.35">
      <c r="A3482">
        <v>1500</v>
      </c>
      <c r="B3482" t="s">
        <v>8412</v>
      </c>
      <c r="C3482">
        <v>2140</v>
      </c>
      <c r="D3482" t="s">
        <v>8412</v>
      </c>
      <c r="E3482" t="s">
        <v>8219</v>
      </c>
      <c r="F3482" t="s">
        <v>8317</v>
      </c>
      <c r="G3482" t="s">
        <v>8318</v>
      </c>
    </row>
    <row r="3483" spans="1:7" x14ac:dyDescent="0.35">
      <c r="A3483">
        <v>10000</v>
      </c>
      <c r="B3483" t="s">
        <v>8405</v>
      </c>
      <c r="C3483">
        <v>11880</v>
      </c>
      <c r="D3483" t="s">
        <v>8405</v>
      </c>
      <c r="E3483" t="s">
        <v>8219</v>
      </c>
      <c r="F3483" t="s">
        <v>8317</v>
      </c>
      <c r="G3483" t="s">
        <v>8318</v>
      </c>
    </row>
    <row r="3484" spans="1:7" x14ac:dyDescent="0.35">
      <c r="A3484">
        <v>3000</v>
      </c>
      <c r="B3484" t="s">
        <v>8412</v>
      </c>
      <c r="C3484">
        <v>4150</v>
      </c>
      <c r="D3484" t="s">
        <v>8412</v>
      </c>
      <c r="E3484" t="s">
        <v>8219</v>
      </c>
      <c r="F3484" t="s">
        <v>8317</v>
      </c>
      <c r="G3484" t="s">
        <v>8318</v>
      </c>
    </row>
    <row r="3485" spans="1:7" x14ac:dyDescent="0.35">
      <c r="A3485">
        <v>3350</v>
      </c>
      <c r="B3485" t="s">
        <v>8412</v>
      </c>
      <c r="C3485">
        <v>5358</v>
      </c>
      <c r="D3485" t="s">
        <v>8404</v>
      </c>
      <c r="E3485" t="s">
        <v>8219</v>
      </c>
      <c r="F3485" t="s">
        <v>8317</v>
      </c>
      <c r="G3485" t="s">
        <v>8318</v>
      </c>
    </row>
    <row r="3486" spans="1:7" x14ac:dyDescent="0.35">
      <c r="A3486">
        <v>2500</v>
      </c>
      <c r="B3486" t="s">
        <v>8412</v>
      </c>
      <c r="C3486">
        <v>2856</v>
      </c>
      <c r="D3486" t="s">
        <v>8412</v>
      </c>
      <c r="E3486" t="s">
        <v>8219</v>
      </c>
      <c r="F3486" t="s">
        <v>8317</v>
      </c>
      <c r="G3486" t="s">
        <v>8318</v>
      </c>
    </row>
    <row r="3487" spans="1:7" x14ac:dyDescent="0.35">
      <c r="A3487">
        <v>1650</v>
      </c>
      <c r="B3487" t="s">
        <v>8412</v>
      </c>
      <c r="C3487">
        <v>1660</v>
      </c>
      <c r="D3487" t="s">
        <v>8412</v>
      </c>
      <c r="E3487" t="s">
        <v>8219</v>
      </c>
      <c r="F3487" t="s">
        <v>8317</v>
      </c>
      <c r="G3487" t="s">
        <v>8318</v>
      </c>
    </row>
    <row r="3488" spans="1:7" x14ac:dyDescent="0.35">
      <c r="A3488">
        <v>3000</v>
      </c>
      <c r="B3488" t="s">
        <v>8412</v>
      </c>
      <c r="C3488">
        <v>4656</v>
      </c>
      <c r="D3488" t="s">
        <v>8412</v>
      </c>
      <c r="E3488" t="s">
        <v>8219</v>
      </c>
      <c r="F3488" t="s">
        <v>8317</v>
      </c>
      <c r="G3488" t="s">
        <v>8318</v>
      </c>
    </row>
    <row r="3489" spans="1:7" x14ac:dyDescent="0.35">
      <c r="A3489">
        <v>2000</v>
      </c>
      <c r="B3489" t="s">
        <v>8412</v>
      </c>
      <c r="C3489">
        <v>2555</v>
      </c>
      <c r="D3489" t="s">
        <v>8412</v>
      </c>
      <c r="E3489" t="s">
        <v>8219</v>
      </c>
      <c r="F3489" t="s">
        <v>8317</v>
      </c>
      <c r="G3489" t="s">
        <v>8318</v>
      </c>
    </row>
    <row r="3490" spans="1:7" x14ac:dyDescent="0.35">
      <c r="A3490">
        <v>3000</v>
      </c>
      <c r="B3490" t="s">
        <v>8412</v>
      </c>
      <c r="C3490">
        <v>3636</v>
      </c>
      <c r="D3490" t="s">
        <v>8412</v>
      </c>
      <c r="E3490" t="s">
        <v>8219</v>
      </c>
      <c r="F3490" t="s">
        <v>8317</v>
      </c>
      <c r="G3490" t="s">
        <v>8318</v>
      </c>
    </row>
    <row r="3491" spans="1:7" x14ac:dyDescent="0.35">
      <c r="A3491">
        <v>5000</v>
      </c>
      <c r="B3491" t="s">
        <v>8404</v>
      </c>
      <c r="C3491">
        <v>5635</v>
      </c>
      <c r="D3491" t="s">
        <v>8404</v>
      </c>
      <c r="E3491" t="s">
        <v>8219</v>
      </c>
      <c r="F3491" t="s">
        <v>8317</v>
      </c>
      <c r="G3491" t="s">
        <v>8318</v>
      </c>
    </row>
    <row r="3492" spans="1:7" x14ac:dyDescent="0.35">
      <c r="A3492">
        <v>1000</v>
      </c>
      <c r="B3492" t="s">
        <v>8412</v>
      </c>
      <c r="C3492">
        <v>1275</v>
      </c>
      <c r="D3492" t="s">
        <v>8412</v>
      </c>
      <c r="E3492" t="s">
        <v>8219</v>
      </c>
      <c r="F3492" t="s">
        <v>8317</v>
      </c>
      <c r="G3492" t="s">
        <v>8318</v>
      </c>
    </row>
    <row r="3493" spans="1:7" x14ac:dyDescent="0.35">
      <c r="A3493">
        <v>500</v>
      </c>
      <c r="B3493" t="s">
        <v>8403</v>
      </c>
      <c r="C3493">
        <v>791</v>
      </c>
      <c r="D3493" t="s">
        <v>8403</v>
      </c>
      <c r="E3493" t="s">
        <v>8219</v>
      </c>
      <c r="F3493" t="s">
        <v>8317</v>
      </c>
      <c r="G3493" t="s">
        <v>8318</v>
      </c>
    </row>
    <row r="3494" spans="1:7" x14ac:dyDescent="0.35">
      <c r="A3494">
        <v>3800</v>
      </c>
      <c r="B3494" t="s">
        <v>8412</v>
      </c>
      <c r="C3494">
        <v>4000.22</v>
      </c>
      <c r="D3494" t="s">
        <v>8412</v>
      </c>
      <c r="E3494" t="s">
        <v>8219</v>
      </c>
      <c r="F3494" t="s">
        <v>8317</v>
      </c>
      <c r="G3494" t="s">
        <v>8318</v>
      </c>
    </row>
    <row r="3495" spans="1:7" x14ac:dyDescent="0.35">
      <c r="A3495">
        <v>1500</v>
      </c>
      <c r="B3495" t="s">
        <v>8412</v>
      </c>
      <c r="C3495">
        <v>1500</v>
      </c>
      <c r="D3495" t="s">
        <v>8412</v>
      </c>
      <c r="E3495" t="s">
        <v>8219</v>
      </c>
      <c r="F3495" t="s">
        <v>8317</v>
      </c>
      <c r="G3495" t="s">
        <v>8318</v>
      </c>
    </row>
    <row r="3496" spans="1:7" x14ac:dyDescent="0.35">
      <c r="A3496">
        <v>400</v>
      </c>
      <c r="B3496" t="s">
        <v>8403</v>
      </c>
      <c r="C3496">
        <v>400</v>
      </c>
      <c r="D3496" t="s">
        <v>8403</v>
      </c>
      <c r="E3496" t="s">
        <v>8219</v>
      </c>
      <c r="F3496" t="s">
        <v>8317</v>
      </c>
      <c r="G3496" t="s">
        <v>8318</v>
      </c>
    </row>
    <row r="3497" spans="1:7" x14ac:dyDescent="0.35">
      <c r="A3497">
        <v>5000</v>
      </c>
      <c r="B3497" t="s">
        <v>8404</v>
      </c>
      <c r="C3497">
        <v>5343</v>
      </c>
      <c r="D3497" t="s">
        <v>8404</v>
      </c>
      <c r="E3497" t="s">
        <v>8219</v>
      </c>
      <c r="F3497" t="s">
        <v>8317</v>
      </c>
      <c r="G3497" t="s">
        <v>8318</v>
      </c>
    </row>
    <row r="3498" spans="1:7" x14ac:dyDescent="0.35">
      <c r="A3498">
        <v>3000</v>
      </c>
      <c r="B3498" t="s">
        <v>8412</v>
      </c>
      <c r="C3498">
        <v>3732</v>
      </c>
      <c r="D3498" t="s">
        <v>8412</v>
      </c>
      <c r="E3498" t="s">
        <v>8219</v>
      </c>
      <c r="F3498" t="s">
        <v>8317</v>
      </c>
      <c r="G3498" t="s">
        <v>8318</v>
      </c>
    </row>
    <row r="3499" spans="1:7" x14ac:dyDescent="0.35">
      <c r="A3499">
        <v>1551</v>
      </c>
      <c r="B3499" t="s">
        <v>8412</v>
      </c>
      <c r="C3499">
        <v>1686</v>
      </c>
      <c r="D3499" t="s">
        <v>8412</v>
      </c>
      <c r="E3499" t="s">
        <v>8219</v>
      </c>
      <c r="F3499" t="s">
        <v>8317</v>
      </c>
      <c r="G3499" t="s">
        <v>8318</v>
      </c>
    </row>
    <row r="3500" spans="1:7" x14ac:dyDescent="0.35">
      <c r="A3500">
        <v>1650</v>
      </c>
      <c r="B3500" t="s">
        <v>8412</v>
      </c>
      <c r="C3500">
        <v>1690</v>
      </c>
      <c r="D3500" t="s">
        <v>8412</v>
      </c>
      <c r="E3500" t="s">
        <v>8219</v>
      </c>
      <c r="F3500" t="s">
        <v>8317</v>
      </c>
      <c r="G3500" t="s">
        <v>8318</v>
      </c>
    </row>
    <row r="3501" spans="1:7" x14ac:dyDescent="0.35">
      <c r="A3501">
        <v>2000</v>
      </c>
      <c r="B3501" t="s">
        <v>8412</v>
      </c>
      <c r="C3501">
        <v>2110</v>
      </c>
      <c r="D3501" t="s">
        <v>8412</v>
      </c>
      <c r="E3501" t="s">
        <v>8219</v>
      </c>
      <c r="F3501" t="s">
        <v>8317</v>
      </c>
      <c r="G3501" t="s">
        <v>8318</v>
      </c>
    </row>
    <row r="3502" spans="1:7" x14ac:dyDescent="0.35">
      <c r="A3502">
        <v>1000</v>
      </c>
      <c r="B3502" t="s">
        <v>8412</v>
      </c>
      <c r="C3502">
        <v>1063</v>
      </c>
      <c r="D3502" t="s">
        <v>8412</v>
      </c>
      <c r="E3502" t="s">
        <v>8219</v>
      </c>
      <c r="F3502" t="s">
        <v>8317</v>
      </c>
      <c r="G3502" t="s">
        <v>8318</v>
      </c>
    </row>
    <row r="3503" spans="1:7" x14ac:dyDescent="0.35">
      <c r="A3503">
        <v>1500</v>
      </c>
      <c r="B3503" t="s">
        <v>8412</v>
      </c>
      <c r="C3503">
        <v>1510</v>
      </c>
      <c r="D3503" t="s">
        <v>8412</v>
      </c>
      <c r="E3503" t="s">
        <v>8219</v>
      </c>
      <c r="F3503" t="s">
        <v>8317</v>
      </c>
      <c r="G3503" t="s">
        <v>8318</v>
      </c>
    </row>
    <row r="3504" spans="1:7" x14ac:dyDescent="0.35">
      <c r="A3504">
        <v>4000</v>
      </c>
      <c r="B3504" t="s">
        <v>8412</v>
      </c>
      <c r="C3504">
        <v>4216</v>
      </c>
      <c r="D3504" t="s">
        <v>8412</v>
      </c>
      <c r="E3504" t="s">
        <v>8219</v>
      </c>
      <c r="F3504" t="s">
        <v>8317</v>
      </c>
      <c r="G3504" t="s">
        <v>8318</v>
      </c>
    </row>
    <row r="3505" spans="1:7" x14ac:dyDescent="0.35">
      <c r="A3505">
        <v>2500</v>
      </c>
      <c r="B3505" t="s">
        <v>8412</v>
      </c>
      <c r="C3505">
        <v>2689</v>
      </c>
      <c r="D3505" t="s">
        <v>8412</v>
      </c>
      <c r="E3505" t="s">
        <v>8219</v>
      </c>
      <c r="F3505" t="s">
        <v>8317</v>
      </c>
      <c r="G3505" t="s">
        <v>8318</v>
      </c>
    </row>
    <row r="3506" spans="1:7" x14ac:dyDescent="0.35">
      <c r="A3506">
        <v>1000</v>
      </c>
      <c r="B3506" t="s">
        <v>8412</v>
      </c>
      <c r="C3506">
        <v>1000</v>
      </c>
      <c r="D3506" t="s">
        <v>8412</v>
      </c>
      <c r="E3506" t="s">
        <v>8219</v>
      </c>
      <c r="F3506" t="s">
        <v>8317</v>
      </c>
      <c r="G3506" t="s">
        <v>8318</v>
      </c>
    </row>
    <row r="3507" spans="1:7" x14ac:dyDescent="0.35">
      <c r="A3507">
        <v>2500</v>
      </c>
      <c r="B3507" t="s">
        <v>8412</v>
      </c>
      <c r="C3507">
        <v>2594</v>
      </c>
      <c r="D3507" t="s">
        <v>8412</v>
      </c>
      <c r="E3507" t="s">
        <v>8219</v>
      </c>
      <c r="F3507" t="s">
        <v>8317</v>
      </c>
      <c r="G3507" t="s">
        <v>8318</v>
      </c>
    </row>
    <row r="3508" spans="1:7" x14ac:dyDescent="0.35">
      <c r="A3508">
        <v>3000</v>
      </c>
      <c r="B3508" t="s">
        <v>8412</v>
      </c>
      <c r="C3508">
        <v>3045</v>
      </c>
      <c r="D3508" t="s">
        <v>8412</v>
      </c>
      <c r="E3508" t="s">
        <v>8219</v>
      </c>
      <c r="F3508" t="s">
        <v>8317</v>
      </c>
      <c r="G3508" t="s">
        <v>8318</v>
      </c>
    </row>
    <row r="3509" spans="1:7" x14ac:dyDescent="0.35">
      <c r="A3509">
        <v>10000</v>
      </c>
      <c r="B3509" t="s">
        <v>8405</v>
      </c>
      <c r="C3509">
        <v>10440</v>
      </c>
      <c r="D3509" t="s">
        <v>8405</v>
      </c>
      <c r="E3509" t="s">
        <v>8219</v>
      </c>
      <c r="F3509" t="s">
        <v>8317</v>
      </c>
      <c r="G3509" t="s">
        <v>8318</v>
      </c>
    </row>
    <row r="3510" spans="1:7" x14ac:dyDescent="0.35">
      <c r="A3510">
        <v>100</v>
      </c>
      <c r="B3510" t="s">
        <v>8403</v>
      </c>
      <c r="C3510">
        <v>180</v>
      </c>
      <c r="D3510" t="s">
        <v>8403</v>
      </c>
      <c r="E3510" t="s">
        <v>8219</v>
      </c>
      <c r="F3510" t="s">
        <v>8317</v>
      </c>
      <c r="G3510" t="s">
        <v>8318</v>
      </c>
    </row>
    <row r="3511" spans="1:7" x14ac:dyDescent="0.35">
      <c r="A3511">
        <v>3000</v>
      </c>
      <c r="B3511" t="s">
        <v>8412</v>
      </c>
      <c r="C3511">
        <v>3190</v>
      </c>
      <c r="D3511" t="s">
        <v>8412</v>
      </c>
      <c r="E3511" t="s">
        <v>8219</v>
      </c>
      <c r="F3511" t="s">
        <v>8317</v>
      </c>
      <c r="G3511" t="s">
        <v>8318</v>
      </c>
    </row>
    <row r="3512" spans="1:7" x14ac:dyDescent="0.35">
      <c r="A3512">
        <v>900</v>
      </c>
      <c r="B3512" t="s">
        <v>8403</v>
      </c>
      <c r="C3512">
        <v>905</v>
      </c>
      <c r="D3512" t="s">
        <v>8403</v>
      </c>
      <c r="E3512" t="s">
        <v>8219</v>
      </c>
      <c r="F3512" t="s">
        <v>8317</v>
      </c>
      <c r="G3512" t="s">
        <v>8318</v>
      </c>
    </row>
    <row r="3513" spans="1:7" x14ac:dyDescent="0.35">
      <c r="A3513">
        <v>1500</v>
      </c>
      <c r="B3513" t="s">
        <v>8412</v>
      </c>
      <c r="C3513">
        <v>1518</v>
      </c>
      <c r="D3513" t="s">
        <v>8412</v>
      </c>
      <c r="E3513" t="s">
        <v>8219</v>
      </c>
      <c r="F3513" t="s">
        <v>8317</v>
      </c>
      <c r="G3513" t="s">
        <v>8318</v>
      </c>
    </row>
    <row r="3514" spans="1:7" x14ac:dyDescent="0.35">
      <c r="A3514">
        <v>1000</v>
      </c>
      <c r="B3514" t="s">
        <v>8412</v>
      </c>
      <c r="C3514">
        <v>1000</v>
      </c>
      <c r="D3514" t="s">
        <v>8412</v>
      </c>
      <c r="E3514" t="s">
        <v>8219</v>
      </c>
      <c r="F3514" t="s">
        <v>8317</v>
      </c>
      <c r="G3514" t="s">
        <v>8318</v>
      </c>
    </row>
    <row r="3515" spans="1:7" x14ac:dyDescent="0.35">
      <c r="A3515">
        <v>2800</v>
      </c>
      <c r="B3515" t="s">
        <v>8412</v>
      </c>
      <c r="C3515">
        <v>3315</v>
      </c>
      <c r="D3515" t="s">
        <v>8412</v>
      </c>
      <c r="E3515" t="s">
        <v>8219</v>
      </c>
      <c r="F3515" t="s">
        <v>8317</v>
      </c>
      <c r="G3515" t="s">
        <v>8318</v>
      </c>
    </row>
    <row r="3516" spans="1:7" x14ac:dyDescent="0.35">
      <c r="A3516">
        <v>500</v>
      </c>
      <c r="B3516" t="s">
        <v>8403</v>
      </c>
      <c r="C3516">
        <v>550</v>
      </c>
      <c r="D3516" t="s">
        <v>8403</v>
      </c>
      <c r="E3516" t="s">
        <v>8219</v>
      </c>
      <c r="F3516" t="s">
        <v>8317</v>
      </c>
      <c r="G3516" t="s">
        <v>8318</v>
      </c>
    </row>
    <row r="3517" spans="1:7" x14ac:dyDescent="0.35">
      <c r="A3517">
        <v>3000</v>
      </c>
      <c r="B3517" t="s">
        <v>8412</v>
      </c>
      <c r="C3517">
        <v>3080</v>
      </c>
      <c r="D3517" t="s">
        <v>8412</v>
      </c>
      <c r="E3517" t="s">
        <v>8219</v>
      </c>
      <c r="F3517" t="s">
        <v>8317</v>
      </c>
      <c r="G3517" t="s">
        <v>8318</v>
      </c>
    </row>
    <row r="3518" spans="1:7" x14ac:dyDescent="0.35">
      <c r="A3518">
        <v>2500</v>
      </c>
      <c r="B3518" t="s">
        <v>8412</v>
      </c>
      <c r="C3518">
        <v>2500</v>
      </c>
      <c r="D3518" t="s">
        <v>8412</v>
      </c>
      <c r="E3518" t="s">
        <v>8219</v>
      </c>
      <c r="F3518" t="s">
        <v>8317</v>
      </c>
      <c r="G3518" t="s">
        <v>8318</v>
      </c>
    </row>
    <row r="3519" spans="1:7" x14ac:dyDescent="0.35">
      <c r="A3519">
        <v>4000</v>
      </c>
      <c r="B3519" t="s">
        <v>8412</v>
      </c>
      <c r="C3519">
        <v>4000</v>
      </c>
      <c r="D3519" t="s">
        <v>8412</v>
      </c>
      <c r="E3519" t="s">
        <v>8219</v>
      </c>
      <c r="F3519" t="s">
        <v>8317</v>
      </c>
      <c r="G3519" t="s">
        <v>8318</v>
      </c>
    </row>
    <row r="3520" spans="1:7" x14ac:dyDescent="0.35">
      <c r="A3520">
        <v>1500</v>
      </c>
      <c r="B3520" t="s">
        <v>8412</v>
      </c>
      <c r="C3520">
        <v>1650.69</v>
      </c>
      <c r="D3520" t="s">
        <v>8412</v>
      </c>
      <c r="E3520" t="s">
        <v>8219</v>
      </c>
      <c r="F3520" t="s">
        <v>8317</v>
      </c>
      <c r="G3520" t="s">
        <v>8318</v>
      </c>
    </row>
    <row r="3521" spans="1:7" x14ac:dyDescent="0.35">
      <c r="A3521">
        <v>2000</v>
      </c>
      <c r="B3521" t="s">
        <v>8412</v>
      </c>
      <c r="C3521">
        <v>2027</v>
      </c>
      <c r="D3521" t="s">
        <v>8412</v>
      </c>
      <c r="E3521" t="s">
        <v>8219</v>
      </c>
      <c r="F3521" t="s">
        <v>8317</v>
      </c>
      <c r="G3521" t="s">
        <v>8318</v>
      </c>
    </row>
    <row r="3522" spans="1:7" x14ac:dyDescent="0.35">
      <c r="A3522">
        <v>2000</v>
      </c>
      <c r="B3522" t="s">
        <v>8412</v>
      </c>
      <c r="C3522">
        <v>2015</v>
      </c>
      <c r="D3522" t="s">
        <v>8412</v>
      </c>
      <c r="E3522" t="s">
        <v>8219</v>
      </c>
      <c r="F3522" t="s">
        <v>8317</v>
      </c>
      <c r="G3522" t="s">
        <v>8318</v>
      </c>
    </row>
    <row r="3523" spans="1:7" x14ac:dyDescent="0.35">
      <c r="A3523">
        <v>350</v>
      </c>
      <c r="B3523" t="s">
        <v>8403</v>
      </c>
      <c r="C3523">
        <v>593</v>
      </c>
      <c r="D3523" t="s">
        <v>8403</v>
      </c>
      <c r="E3523" t="s">
        <v>8219</v>
      </c>
      <c r="F3523" t="s">
        <v>8317</v>
      </c>
      <c r="G3523" t="s">
        <v>8318</v>
      </c>
    </row>
    <row r="3524" spans="1:7" x14ac:dyDescent="0.35">
      <c r="A3524">
        <v>1395</v>
      </c>
      <c r="B3524" t="s">
        <v>8412</v>
      </c>
      <c r="C3524">
        <v>1395</v>
      </c>
      <c r="D3524" t="s">
        <v>8412</v>
      </c>
      <c r="E3524" t="s">
        <v>8219</v>
      </c>
      <c r="F3524" t="s">
        <v>8317</v>
      </c>
      <c r="G3524" t="s">
        <v>8318</v>
      </c>
    </row>
    <row r="3525" spans="1:7" x14ac:dyDescent="0.35">
      <c r="A3525">
        <v>4000</v>
      </c>
      <c r="B3525" t="s">
        <v>8412</v>
      </c>
      <c r="C3525">
        <v>4546</v>
      </c>
      <c r="D3525" t="s">
        <v>8412</v>
      </c>
      <c r="E3525" t="s">
        <v>8219</v>
      </c>
      <c r="F3525" t="s">
        <v>8317</v>
      </c>
      <c r="G3525" t="s">
        <v>8318</v>
      </c>
    </row>
    <row r="3526" spans="1:7" x14ac:dyDescent="0.35">
      <c r="A3526">
        <v>10000</v>
      </c>
      <c r="B3526" t="s">
        <v>8405</v>
      </c>
      <c r="C3526">
        <v>10156</v>
      </c>
      <c r="D3526" t="s">
        <v>8405</v>
      </c>
      <c r="E3526" t="s">
        <v>8219</v>
      </c>
      <c r="F3526" t="s">
        <v>8317</v>
      </c>
      <c r="G3526" t="s">
        <v>8318</v>
      </c>
    </row>
    <row r="3527" spans="1:7" x14ac:dyDescent="0.35">
      <c r="A3527">
        <v>500</v>
      </c>
      <c r="B3527" t="s">
        <v>8403</v>
      </c>
      <c r="C3527">
        <v>530</v>
      </c>
      <c r="D3527" t="s">
        <v>8403</v>
      </c>
      <c r="E3527" t="s">
        <v>8219</v>
      </c>
      <c r="F3527" t="s">
        <v>8317</v>
      </c>
      <c r="G3527" t="s">
        <v>8318</v>
      </c>
    </row>
    <row r="3528" spans="1:7" x14ac:dyDescent="0.35">
      <c r="A3528">
        <v>3300</v>
      </c>
      <c r="B3528" t="s">
        <v>8412</v>
      </c>
      <c r="C3528">
        <v>3366</v>
      </c>
      <c r="D3528" t="s">
        <v>8412</v>
      </c>
      <c r="E3528" t="s">
        <v>8219</v>
      </c>
      <c r="F3528" t="s">
        <v>8317</v>
      </c>
      <c r="G3528" t="s">
        <v>8318</v>
      </c>
    </row>
    <row r="3529" spans="1:7" x14ac:dyDescent="0.35">
      <c r="A3529">
        <v>6000</v>
      </c>
      <c r="B3529" t="s">
        <v>8404</v>
      </c>
      <c r="C3529">
        <v>7015</v>
      </c>
      <c r="D3529" t="s">
        <v>8404</v>
      </c>
      <c r="E3529" t="s">
        <v>8219</v>
      </c>
      <c r="F3529" t="s">
        <v>8317</v>
      </c>
      <c r="G3529" t="s">
        <v>8318</v>
      </c>
    </row>
    <row r="3530" spans="1:7" x14ac:dyDescent="0.35">
      <c r="A3530">
        <v>1650</v>
      </c>
      <c r="B3530" t="s">
        <v>8412</v>
      </c>
      <c r="C3530">
        <v>1669</v>
      </c>
      <c r="D3530" t="s">
        <v>8412</v>
      </c>
      <c r="E3530" t="s">
        <v>8219</v>
      </c>
      <c r="F3530" t="s">
        <v>8317</v>
      </c>
      <c r="G3530" t="s">
        <v>8318</v>
      </c>
    </row>
    <row r="3531" spans="1:7" x14ac:dyDescent="0.35">
      <c r="A3531">
        <v>500</v>
      </c>
      <c r="B3531" t="s">
        <v>8403</v>
      </c>
      <c r="C3531">
        <v>660</v>
      </c>
      <c r="D3531" t="s">
        <v>8403</v>
      </c>
      <c r="E3531" t="s">
        <v>8219</v>
      </c>
      <c r="F3531" t="s">
        <v>8317</v>
      </c>
      <c r="G3531" t="s">
        <v>8318</v>
      </c>
    </row>
    <row r="3532" spans="1:7" x14ac:dyDescent="0.35">
      <c r="A3532">
        <v>2750</v>
      </c>
      <c r="B3532" t="s">
        <v>8412</v>
      </c>
      <c r="C3532">
        <v>2750</v>
      </c>
      <c r="D3532" t="s">
        <v>8412</v>
      </c>
      <c r="E3532" t="s">
        <v>8219</v>
      </c>
      <c r="F3532" t="s">
        <v>8317</v>
      </c>
      <c r="G3532" t="s">
        <v>8318</v>
      </c>
    </row>
    <row r="3533" spans="1:7" x14ac:dyDescent="0.35">
      <c r="A3533">
        <v>1000</v>
      </c>
      <c r="B3533" t="s">
        <v>8412</v>
      </c>
      <c r="C3533">
        <v>1280</v>
      </c>
      <c r="D3533" t="s">
        <v>8412</v>
      </c>
      <c r="E3533" t="s">
        <v>8219</v>
      </c>
      <c r="F3533" t="s">
        <v>8317</v>
      </c>
      <c r="G3533" t="s">
        <v>8318</v>
      </c>
    </row>
    <row r="3534" spans="1:7" x14ac:dyDescent="0.35">
      <c r="A3534">
        <v>960</v>
      </c>
      <c r="B3534" t="s">
        <v>8403</v>
      </c>
      <c r="C3534">
        <v>1142</v>
      </c>
      <c r="D3534" t="s">
        <v>8412</v>
      </c>
      <c r="E3534" t="s">
        <v>8219</v>
      </c>
      <c r="F3534" t="s">
        <v>8317</v>
      </c>
      <c r="G3534" t="s">
        <v>8318</v>
      </c>
    </row>
    <row r="3535" spans="1:7" x14ac:dyDescent="0.35">
      <c r="A3535">
        <v>500</v>
      </c>
      <c r="B3535" t="s">
        <v>8403</v>
      </c>
      <c r="C3535">
        <v>631</v>
      </c>
      <c r="D3535" t="s">
        <v>8403</v>
      </c>
      <c r="E3535" t="s">
        <v>8219</v>
      </c>
      <c r="F3535" t="s">
        <v>8317</v>
      </c>
      <c r="G3535" t="s">
        <v>8318</v>
      </c>
    </row>
    <row r="3536" spans="1:7" x14ac:dyDescent="0.35">
      <c r="A3536">
        <v>5000</v>
      </c>
      <c r="B3536" t="s">
        <v>8404</v>
      </c>
      <c r="C3536">
        <v>7810</v>
      </c>
      <c r="D3536" t="s">
        <v>8404</v>
      </c>
      <c r="E3536" t="s">
        <v>8219</v>
      </c>
      <c r="F3536" t="s">
        <v>8317</v>
      </c>
      <c r="G3536" t="s">
        <v>8318</v>
      </c>
    </row>
    <row r="3537" spans="1:7" x14ac:dyDescent="0.35">
      <c r="A3537">
        <v>2000</v>
      </c>
      <c r="B3537" t="s">
        <v>8412</v>
      </c>
      <c r="C3537">
        <v>2063</v>
      </c>
      <c r="D3537" t="s">
        <v>8412</v>
      </c>
      <c r="E3537" t="s">
        <v>8219</v>
      </c>
      <c r="F3537" t="s">
        <v>8317</v>
      </c>
      <c r="G3537" t="s">
        <v>8318</v>
      </c>
    </row>
    <row r="3538" spans="1:7" x14ac:dyDescent="0.35">
      <c r="A3538">
        <v>150</v>
      </c>
      <c r="B3538" t="s">
        <v>8403</v>
      </c>
      <c r="C3538">
        <v>230</v>
      </c>
      <c r="D3538" t="s">
        <v>8403</v>
      </c>
      <c r="E3538" t="s">
        <v>8219</v>
      </c>
      <c r="F3538" t="s">
        <v>8317</v>
      </c>
      <c r="G3538" t="s">
        <v>8318</v>
      </c>
    </row>
    <row r="3539" spans="1:7" x14ac:dyDescent="0.35">
      <c r="A3539">
        <v>675</v>
      </c>
      <c r="B3539" t="s">
        <v>8403</v>
      </c>
      <c r="C3539">
        <v>1218</v>
      </c>
      <c r="D3539" t="s">
        <v>8412</v>
      </c>
      <c r="E3539" t="s">
        <v>8219</v>
      </c>
      <c r="F3539" t="s">
        <v>8317</v>
      </c>
      <c r="G3539" t="s">
        <v>8318</v>
      </c>
    </row>
    <row r="3540" spans="1:7" x14ac:dyDescent="0.35">
      <c r="A3540">
        <v>2000</v>
      </c>
      <c r="B3540" t="s">
        <v>8412</v>
      </c>
      <c r="C3540">
        <v>2569</v>
      </c>
      <c r="D3540" t="s">
        <v>8412</v>
      </c>
      <c r="E3540" t="s">
        <v>8219</v>
      </c>
      <c r="F3540" t="s">
        <v>8317</v>
      </c>
      <c r="G3540" t="s">
        <v>8318</v>
      </c>
    </row>
    <row r="3541" spans="1:7" x14ac:dyDescent="0.35">
      <c r="A3541">
        <v>600</v>
      </c>
      <c r="B3541" t="s">
        <v>8403</v>
      </c>
      <c r="C3541">
        <v>718</v>
      </c>
      <c r="D3541" t="s">
        <v>8403</v>
      </c>
      <c r="E3541" t="s">
        <v>8219</v>
      </c>
      <c r="F3541" t="s">
        <v>8317</v>
      </c>
      <c r="G3541" t="s">
        <v>8318</v>
      </c>
    </row>
    <row r="3542" spans="1:7" x14ac:dyDescent="0.35">
      <c r="A3542">
        <v>300</v>
      </c>
      <c r="B3542" t="s">
        <v>8403</v>
      </c>
      <c r="C3542">
        <v>369</v>
      </c>
      <c r="D3542" t="s">
        <v>8403</v>
      </c>
      <c r="E3542" t="s">
        <v>8219</v>
      </c>
      <c r="F3542" t="s">
        <v>8317</v>
      </c>
      <c r="G3542" t="s">
        <v>8318</v>
      </c>
    </row>
    <row r="3543" spans="1:7" x14ac:dyDescent="0.35">
      <c r="A3543">
        <v>1200</v>
      </c>
      <c r="B3543" t="s">
        <v>8412</v>
      </c>
      <c r="C3543">
        <v>1260</v>
      </c>
      <c r="D3543" t="s">
        <v>8412</v>
      </c>
      <c r="E3543" t="s">
        <v>8219</v>
      </c>
      <c r="F3543" t="s">
        <v>8317</v>
      </c>
      <c r="G3543" t="s">
        <v>8318</v>
      </c>
    </row>
    <row r="3544" spans="1:7" x14ac:dyDescent="0.35">
      <c r="A3544">
        <v>5500</v>
      </c>
      <c r="B3544" t="s">
        <v>8404</v>
      </c>
      <c r="C3544">
        <v>5623</v>
      </c>
      <c r="D3544" t="s">
        <v>8404</v>
      </c>
      <c r="E3544" t="s">
        <v>8219</v>
      </c>
      <c r="F3544" t="s">
        <v>8317</v>
      </c>
      <c r="G3544" t="s">
        <v>8318</v>
      </c>
    </row>
    <row r="3545" spans="1:7" x14ac:dyDescent="0.35">
      <c r="A3545">
        <v>1500</v>
      </c>
      <c r="B3545" t="s">
        <v>8412</v>
      </c>
      <c r="C3545">
        <v>1570</v>
      </c>
      <c r="D3545" t="s">
        <v>8412</v>
      </c>
      <c r="E3545" t="s">
        <v>8219</v>
      </c>
      <c r="F3545" t="s">
        <v>8317</v>
      </c>
      <c r="G3545" t="s">
        <v>8318</v>
      </c>
    </row>
    <row r="3546" spans="1:7" x14ac:dyDescent="0.35">
      <c r="A3546">
        <v>2500</v>
      </c>
      <c r="B3546" t="s">
        <v>8412</v>
      </c>
      <c r="C3546">
        <v>2500</v>
      </c>
      <c r="D3546" t="s">
        <v>8412</v>
      </c>
      <c r="E3546" t="s">
        <v>8219</v>
      </c>
      <c r="F3546" t="s">
        <v>8317</v>
      </c>
      <c r="G3546" t="s">
        <v>8318</v>
      </c>
    </row>
    <row r="3547" spans="1:7" x14ac:dyDescent="0.35">
      <c r="A3547">
        <v>250</v>
      </c>
      <c r="B3547" t="s">
        <v>8403</v>
      </c>
      <c r="C3547">
        <v>251</v>
      </c>
      <c r="D3547" t="s">
        <v>8403</v>
      </c>
      <c r="E3547" t="s">
        <v>8219</v>
      </c>
      <c r="F3547" t="s">
        <v>8317</v>
      </c>
      <c r="G3547" t="s">
        <v>8318</v>
      </c>
    </row>
    <row r="3548" spans="1:7" x14ac:dyDescent="0.35">
      <c r="A3548">
        <v>1100</v>
      </c>
      <c r="B3548" t="s">
        <v>8412</v>
      </c>
      <c r="C3548">
        <v>1125</v>
      </c>
      <c r="D3548" t="s">
        <v>8412</v>
      </c>
      <c r="E3548" t="s">
        <v>8219</v>
      </c>
      <c r="F3548" t="s">
        <v>8317</v>
      </c>
      <c r="G3548" t="s">
        <v>8318</v>
      </c>
    </row>
    <row r="3549" spans="1:7" x14ac:dyDescent="0.35">
      <c r="A3549">
        <v>35000</v>
      </c>
      <c r="B3549" t="s">
        <v>8410</v>
      </c>
      <c r="C3549">
        <v>40043.25</v>
      </c>
      <c r="D3549" t="s">
        <v>8411</v>
      </c>
      <c r="E3549" t="s">
        <v>8219</v>
      </c>
      <c r="F3549" t="s">
        <v>8317</v>
      </c>
      <c r="G3549" t="s">
        <v>8318</v>
      </c>
    </row>
    <row r="3550" spans="1:7" x14ac:dyDescent="0.35">
      <c r="A3550">
        <v>2100</v>
      </c>
      <c r="B3550" t="s">
        <v>8412</v>
      </c>
      <c r="C3550">
        <v>2140</v>
      </c>
      <c r="D3550" t="s">
        <v>8412</v>
      </c>
      <c r="E3550" t="s">
        <v>8219</v>
      </c>
      <c r="F3550" t="s">
        <v>8317</v>
      </c>
      <c r="G3550" t="s">
        <v>8318</v>
      </c>
    </row>
    <row r="3551" spans="1:7" x14ac:dyDescent="0.35">
      <c r="A3551">
        <v>1000</v>
      </c>
      <c r="B3551" t="s">
        <v>8412</v>
      </c>
      <c r="C3551">
        <v>1020</v>
      </c>
      <c r="D3551" t="s">
        <v>8412</v>
      </c>
      <c r="E3551" t="s">
        <v>8219</v>
      </c>
      <c r="F3551" t="s">
        <v>8317</v>
      </c>
      <c r="G3551" t="s">
        <v>8318</v>
      </c>
    </row>
    <row r="3552" spans="1:7" x14ac:dyDescent="0.35">
      <c r="A3552">
        <v>2500</v>
      </c>
      <c r="B3552" t="s">
        <v>8412</v>
      </c>
      <c r="C3552">
        <v>2620</v>
      </c>
      <c r="D3552" t="s">
        <v>8412</v>
      </c>
      <c r="E3552" t="s">
        <v>8219</v>
      </c>
      <c r="F3552" t="s">
        <v>8317</v>
      </c>
      <c r="G3552" t="s">
        <v>8318</v>
      </c>
    </row>
    <row r="3553" spans="1:7" x14ac:dyDescent="0.35">
      <c r="A3553">
        <v>1500</v>
      </c>
      <c r="B3553" t="s">
        <v>8412</v>
      </c>
      <c r="C3553">
        <v>1527.5</v>
      </c>
      <c r="D3553" t="s">
        <v>8412</v>
      </c>
      <c r="E3553" t="s">
        <v>8219</v>
      </c>
      <c r="F3553" t="s">
        <v>8317</v>
      </c>
      <c r="G3553" t="s">
        <v>8318</v>
      </c>
    </row>
    <row r="3554" spans="1:7" x14ac:dyDescent="0.35">
      <c r="A3554">
        <v>773</v>
      </c>
      <c r="B3554" t="s">
        <v>8403</v>
      </c>
      <c r="C3554">
        <v>773</v>
      </c>
      <c r="D3554" t="s">
        <v>8403</v>
      </c>
      <c r="E3554" t="s">
        <v>8219</v>
      </c>
      <c r="F3554" t="s">
        <v>8317</v>
      </c>
      <c r="G3554" t="s">
        <v>8318</v>
      </c>
    </row>
    <row r="3555" spans="1:7" x14ac:dyDescent="0.35">
      <c r="A3555">
        <v>5500</v>
      </c>
      <c r="B3555" t="s">
        <v>8404</v>
      </c>
      <c r="C3555">
        <v>5845</v>
      </c>
      <c r="D3555" t="s">
        <v>8404</v>
      </c>
      <c r="E3555" t="s">
        <v>8219</v>
      </c>
      <c r="F3555" t="s">
        <v>8317</v>
      </c>
      <c r="G3555" t="s">
        <v>8318</v>
      </c>
    </row>
    <row r="3556" spans="1:7" x14ac:dyDescent="0.35">
      <c r="A3556">
        <v>5000</v>
      </c>
      <c r="B3556" t="s">
        <v>8404</v>
      </c>
      <c r="C3556">
        <v>5671.11</v>
      </c>
      <c r="D3556" t="s">
        <v>8404</v>
      </c>
      <c r="E3556" t="s">
        <v>8219</v>
      </c>
      <c r="F3556" t="s">
        <v>8317</v>
      </c>
      <c r="G3556" t="s">
        <v>8318</v>
      </c>
    </row>
    <row r="3557" spans="1:7" x14ac:dyDescent="0.35">
      <c r="A3557">
        <v>2400</v>
      </c>
      <c r="B3557" t="s">
        <v>8412</v>
      </c>
      <c r="C3557">
        <v>2400</v>
      </c>
      <c r="D3557" t="s">
        <v>8412</v>
      </c>
      <c r="E3557" t="s">
        <v>8219</v>
      </c>
      <c r="F3557" t="s">
        <v>8317</v>
      </c>
      <c r="G3557" t="s">
        <v>8318</v>
      </c>
    </row>
    <row r="3558" spans="1:7" x14ac:dyDescent="0.35">
      <c r="A3558">
        <v>2200</v>
      </c>
      <c r="B3558" t="s">
        <v>8412</v>
      </c>
      <c r="C3558">
        <v>2210</v>
      </c>
      <c r="D3558" t="s">
        <v>8412</v>
      </c>
      <c r="E3558" t="s">
        <v>8219</v>
      </c>
      <c r="F3558" t="s">
        <v>8317</v>
      </c>
      <c r="G3558" t="s">
        <v>8318</v>
      </c>
    </row>
    <row r="3559" spans="1:7" x14ac:dyDescent="0.35">
      <c r="A3559">
        <v>100000</v>
      </c>
      <c r="B3559" t="s">
        <v>8402</v>
      </c>
      <c r="C3559">
        <v>100036</v>
      </c>
      <c r="D3559" t="s">
        <v>8402</v>
      </c>
      <c r="E3559" t="s">
        <v>8219</v>
      </c>
      <c r="F3559" t="s">
        <v>8317</v>
      </c>
      <c r="G3559" t="s">
        <v>8318</v>
      </c>
    </row>
    <row r="3560" spans="1:7" x14ac:dyDescent="0.35">
      <c r="A3560">
        <v>350</v>
      </c>
      <c r="B3560" t="s">
        <v>8403</v>
      </c>
      <c r="C3560">
        <v>504</v>
      </c>
      <c r="D3560" t="s">
        <v>8403</v>
      </c>
      <c r="E3560" t="s">
        <v>8219</v>
      </c>
      <c r="F3560" t="s">
        <v>8317</v>
      </c>
      <c r="G3560" t="s">
        <v>8318</v>
      </c>
    </row>
    <row r="3561" spans="1:7" x14ac:dyDescent="0.35">
      <c r="A3561">
        <v>1000</v>
      </c>
      <c r="B3561" t="s">
        <v>8412</v>
      </c>
      <c r="C3561">
        <v>1035</v>
      </c>
      <c r="D3561" t="s">
        <v>8412</v>
      </c>
      <c r="E3561" t="s">
        <v>8219</v>
      </c>
      <c r="F3561" t="s">
        <v>8317</v>
      </c>
      <c r="G3561" t="s">
        <v>8318</v>
      </c>
    </row>
    <row r="3562" spans="1:7" x14ac:dyDescent="0.35">
      <c r="A3562">
        <v>3200</v>
      </c>
      <c r="B3562" t="s">
        <v>8412</v>
      </c>
      <c r="C3562">
        <v>3470</v>
      </c>
      <c r="D3562" t="s">
        <v>8412</v>
      </c>
      <c r="E3562" t="s">
        <v>8219</v>
      </c>
      <c r="F3562" t="s">
        <v>8317</v>
      </c>
      <c r="G3562" t="s">
        <v>8318</v>
      </c>
    </row>
    <row r="3563" spans="1:7" x14ac:dyDescent="0.35">
      <c r="A3563">
        <v>2500</v>
      </c>
      <c r="B3563" t="s">
        <v>8412</v>
      </c>
      <c r="C3563">
        <v>2560</v>
      </c>
      <c r="D3563" t="s">
        <v>8412</v>
      </c>
      <c r="E3563" t="s">
        <v>8219</v>
      </c>
      <c r="F3563" t="s">
        <v>8317</v>
      </c>
      <c r="G3563" t="s">
        <v>8318</v>
      </c>
    </row>
    <row r="3564" spans="1:7" x14ac:dyDescent="0.35">
      <c r="A3564">
        <v>315</v>
      </c>
      <c r="B3564" t="s">
        <v>8403</v>
      </c>
      <c r="C3564">
        <v>469</v>
      </c>
      <c r="D3564" t="s">
        <v>8403</v>
      </c>
      <c r="E3564" t="s">
        <v>8219</v>
      </c>
      <c r="F3564" t="s">
        <v>8317</v>
      </c>
      <c r="G3564" t="s">
        <v>8318</v>
      </c>
    </row>
    <row r="3565" spans="1:7" x14ac:dyDescent="0.35">
      <c r="A3565">
        <v>500</v>
      </c>
      <c r="B3565" t="s">
        <v>8403</v>
      </c>
      <c r="C3565">
        <v>527.45000000000005</v>
      </c>
      <c r="D3565" t="s">
        <v>8403</v>
      </c>
      <c r="E3565" t="s">
        <v>8219</v>
      </c>
      <c r="F3565" t="s">
        <v>8317</v>
      </c>
      <c r="G3565" t="s">
        <v>8318</v>
      </c>
    </row>
    <row r="3566" spans="1:7" x14ac:dyDescent="0.35">
      <c r="A3566">
        <v>1000</v>
      </c>
      <c r="B3566" t="s">
        <v>8412</v>
      </c>
      <c r="C3566">
        <v>1005</v>
      </c>
      <c r="D3566" t="s">
        <v>8412</v>
      </c>
      <c r="E3566" t="s">
        <v>8219</v>
      </c>
      <c r="F3566" t="s">
        <v>8317</v>
      </c>
      <c r="G3566" t="s">
        <v>8318</v>
      </c>
    </row>
    <row r="3567" spans="1:7" x14ac:dyDescent="0.35">
      <c r="A3567">
        <v>900</v>
      </c>
      <c r="B3567" t="s">
        <v>8403</v>
      </c>
      <c r="C3567">
        <v>1175</v>
      </c>
      <c r="D3567" t="s">
        <v>8412</v>
      </c>
      <c r="E3567" t="s">
        <v>8219</v>
      </c>
      <c r="F3567" t="s">
        <v>8317</v>
      </c>
      <c r="G3567" t="s">
        <v>8318</v>
      </c>
    </row>
    <row r="3568" spans="1:7" x14ac:dyDescent="0.35">
      <c r="A3568">
        <v>2000</v>
      </c>
      <c r="B3568" t="s">
        <v>8412</v>
      </c>
      <c r="C3568">
        <v>2095</v>
      </c>
      <c r="D3568" t="s">
        <v>8412</v>
      </c>
      <c r="E3568" t="s">
        <v>8219</v>
      </c>
      <c r="F3568" t="s">
        <v>8317</v>
      </c>
      <c r="G3568" t="s">
        <v>8318</v>
      </c>
    </row>
    <row r="3569" spans="1:7" x14ac:dyDescent="0.35">
      <c r="A3569">
        <v>1000</v>
      </c>
      <c r="B3569" t="s">
        <v>8412</v>
      </c>
      <c r="C3569">
        <v>1088</v>
      </c>
      <c r="D3569" t="s">
        <v>8412</v>
      </c>
      <c r="E3569" t="s">
        <v>8219</v>
      </c>
      <c r="F3569" t="s">
        <v>8317</v>
      </c>
      <c r="G3569" t="s">
        <v>8318</v>
      </c>
    </row>
    <row r="3570" spans="1:7" x14ac:dyDescent="0.35">
      <c r="A3570">
        <v>1000</v>
      </c>
      <c r="B3570" t="s">
        <v>8412</v>
      </c>
      <c r="C3570">
        <v>1110</v>
      </c>
      <c r="D3570" t="s">
        <v>8412</v>
      </c>
      <c r="E3570" t="s">
        <v>8219</v>
      </c>
      <c r="F3570" t="s">
        <v>8317</v>
      </c>
      <c r="G3570" t="s">
        <v>8318</v>
      </c>
    </row>
    <row r="3571" spans="1:7" x14ac:dyDescent="0.35">
      <c r="A3571">
        <v>5000</v>
      </c>
      <c r="B3571" t="s">
        <v>8404</v>
      </c>
      <c r="C3571">
        <v>5024</v>
      </c>
      <c r="D3571" t="s">
        <v>8404</v>
      </c>
      <c r="E3571" t="s">
        <v>8219</v>
      </c>
      <c r="F3571" t="s">
        <v>8317</v>
      </c>
      <c r="G3571" t="s">
        <v>8318</v>
      </c>
    </row>
    <row r="3572" spans="1:7" x14ac:dyDescent="0.35">
      <c r="A3572">
        <v>2000</v>
      </c>
      <c r="B3572" t="s">
        <v>8412</v>
      </c>
      <c r="C3572">
        <v>2287</v>
      </c>
      <c r="D3572" t="s">
        <v>8412</v>
      </c>
      <c r="E3572" t="s">
        <v>8219</v>
      </c>
      <c r="F3572" t="s">
        <v>8317</v>
      </c>
      <c r="G3572" t="s">
        <v>8318</v>
      </c>
    </row>
    <row r="3573" spans="1:7" x14ac:dyDescent="0.35">
      <c r="A3573">
        <v>1500</v>
      </c>
      <c r="B3573" t="s">
        <v>8412</v>
      </c>
      <c r="C3573">
        <v>1831</v>
      </c>
      <c r="D3573" t="s">
        <v>8412</v>
      </c>
      <c r="E3573" t="s">
        <v>8219</v>
      </c>
      <c r="F3573" t="s">
        <v>8317</v>
      </c>
      <c r="G3573" t="s">
        <v>8318</v>
      </c>
    </row>
    <row r="3574" spans="1:7" x14ac:dyDescent="0.35">
      <c r="A3574">
        <v>500</v>
      </c>
      <c r="B3574" t="s">
        <v>8403</v>
      </c>
      <c r="C3574">
        <v>500</v>
      </c>
      <c r="D3574" t="s">
        <v>8403</v>
      </c>
      <c r="E3574" t="s">
        <v>8219</v>
      </c>
      <c r="F3574" t="s">
        <v>8317</v>
      </c>
      <c r="G3574" t="s">
        <v>8318</v>
      </c>
    </row>
    <row r="3575" spans="1:7" x14ac:dyDescent="0.35">
      <c r="A3575">
        <v>3000</v>
      </c>
      <c r="B3575" t="s">
        <v>8412</v>
      </c>
      <c r="C3575">
        <v>3084</v>
      </c>
      <c r="D3575" t="s">
        <v>8412</v>
      </c>
      <c r="E3575" t="s">
        <v>8219</v>
      </c>
      <c r="F3575" t="s">
        <v>8317</v>
      </c>
      <c r="G3575" t="s">
        <v>8318</v>
      </c>
    </row>
    <row r="3576" spans="1:7" x14ac:dyDescent="0.35">
      <c r="A3576">
        <v>5800</v>
      </c>
      <c r="B3576" t="s">
        <v>8404</v>
      </c>
      <c r="C3576">
        <v>6155</v>
      </c>
      <c r="D3576" t="s">
        <v>8404</v>
      </c>
      <c r="E3576" t="s">
        <v>8219</v>
      </c>
      <c r="F3576" t="s">
        <v>8317</v>
      </c>
      <c r="G3576" t="s">
        <v>8318</v>
      </c>
    </row>
    <row r="3577" spans="1:7" x14ac:dyDescent="0.35">
      <c r="A3577">
        <v>10000</v>
      </c>
      <c r="B3577" t="s">
        <v>8405</v>
      </c>
      <c r="C3577">
        <v>10133</v>
      </c>
      <c r="D3577" t="s">
        <v>8405</v>
      </c>
      <c r="E3577" t="s">
        <v>8219</v>
      </c>
      <c r="F3577" t="s">
        <v>8317</v>
      </c>
      <c r="G3577" t="s">
        <v>8318</v>
      </c>
    </row>
    <row r="3578" spans="1:7" x14ac:dyDescent="0.35">
      <c r="A3578">
        <v>100</v>
      </c>
      <c r="B3578" t="s">
        <v>8403</v>
      </c>
      <c r="C3578">
        <v>100</v>
      </c>
      <c r="D3578" t="s">
        <v>8403</v>
      </c>
      <c r="E3578" t="s">
        <v>8219</v>
      </c>
      <c r="F3578" t="s">
        <v>8317</v>
      </c>
      <c r="G3578" t="s">
        <v>8318</v>
      </c>
    </row>
    <row r="3579" spans="1:7" x14ac:dyDescent="0.35">
      <c r="A3579">
        <v>600</v>
      </c>
      <c r="B3579" t="s">
        <v>8403</v>
      </c>
      <c r="C3579">
        <v>780</v>
      </c>
      <c r="D3579" t="s">
        <v>8403</v>
      </c>
      <c r="E3579" t="s">
        <v>8219</v>
      </c>
      <c r="F3579" t="s">
        <v>8317</v>
      </c>
      <c r="G3579" t="s">
        <v>8318</v>
      </c>
    </row>
    <row r="3580" spans="1:7" x14ac:dyDescent="0.35">
      <c r="A3580">
        <v>1500</v>
      </c>
      <c r="B3580" t="s">
        <v>8412</v>
      </c>
      <c r="C3580">
        <v>1500.2</v>
      </c>
      <c r="D3580" t="s">
        <v>8412</v>
      </c>
      <c r="E3580" t="s">
        <v>8219</v>
      </c>
      <c r="F3580" t="s">
        <v>8317</v>
      </c>
      <c r="G3580" t="s">
        <v>8318</v>
      </c>
    </row>
    <row r="3581" spans="1:7" x14ac:dyDescent="0.35">
      <c r="A3581">
        <v>500</v>
      </c>
      <c r="B3581" t="s">
        <v>8403</v>
      </c>
      <c r="C3581">
        <v>500</v>
      </c>
      <c r="D3581" t="s">
        <v>8403</v>
      </c>
      <c r="E3581" t="s">
        <v>8219</v>
      </c>
      <c r="F3581" t="s">
        <v>8317</v>
      </c>
      <c r="G3581" t="s">
        <v>8318</v>
      </c>
    </row>
    <row r="3582" spans="1:7" x14ac:dyDescent="0.35">
      <c r="A3582">
        <v>900</v>
      </c>
      <c r="B3582" t="s">
        <v>8403</v>
      </c>
      <c r="C3582">
        <v>1025</v>
      </c>
      <c r="D3582" t="s">
        <v>8412</v>
      </c>
      <c r="E3582" t="s">
        <v>8219</v>
      </c>
      <c r="F3582" t="s">
        <v>8317</v>
      </c>
      <c r="G3582" t="s">
        <v>8318</v>
      </c>
    </row>
    <row r="3583" spans="1:7" x14ac:dyDescent="0.35">
      <c r="A3583">
        <v>1500</v>
      </c>
      <c r="B3583" t="s">
        <v>8412</v>
      </c>
      <c r="C3583">
        <v>1500</v>
      </c>
      <c r="D3583" t="s">
        <v>8412</v>
      </c>
      <c r="E3583" t="s">
        <v>8219</v>
      </c>
      <c r="F3583" t="s">
        <v>8317</v>
      </c>
      <c r="G3583" t="s">
        <v>8318</v>
      </c>
    </row>
    <row r="3584" spans="1:7" x14ac:dyDescent="0.35">
      <c r="A3584">
        <v>1000</v>
      </c>
      <c r="B3584" t="s">
        <v>8412</v>
      </c>
      <c r="C3584">
        <v>2870</v>
      </c>
      <c r="D3584" t="s">
        <v>8412</v>
      </c>
      <c r="E3584" t="s">
        <v>8219</v>
      </c>
      <c r="F3584" t="s">
        <v>8317</v>
      </c>
      <c r="G3584" t="s">
        <v>8318</v>
      </c>
    </row>
    <row r="3585" spans="1:7" x14ac:dyDescent="0.35">
      <c r="A3585">
        <v>3000</v>
      </c>
      <c r="B3585" t="s">
        <v>8412</v>
      </c>
      <c r="C3585">
        <v>3255</v>
      </c>
      <c r="D3585" t="s">
        <v>8412</v>
      </c>
      <c r="E3585" t="s">
        <v>8219</v>
      </c>
      <c r="F3585" t="s">
        <v>8317</v>
      </c>
      <c r="G3585" t="s">
        <v>8318</v>
      </c>
    </row>
    <row r="3586" spans="1:7" x14ac:dyDescent="0.35">
      <c r="A3586">
        <v>3000</v>
      </c>
      <c r="B3586" t="s">
        <v>8412</v>
      </c>
      <c r="C3586">
        <v>3465</v>
      </c>
      <c r="D3586" t="s">
        <v>8412</v>
      </c>
      <c r="E3586" t="s">
        <v>8219</v>
      </c>
      <c r="F3586" t="s">
        <v>8317</v>
      </c>
      <c r="G3586" t="s">
        <v>8318</v>
      </c>
    </row>
    <row r="3587" spans="1:7" x14ac:dyDescent="0.35">
      <c r="A3587">
        <v>3400</v>
      </c>
      <c r="B3587" t="s">
        <v>8412</v>
      </c>
      <c r="C3587">
        <v>4050</v>
      </c>
      <c r="D3587" t="s">
        <v>8412</v>
      </c>
      <c r="E3587" t="s">
        <v>8219</v>
      </c>
      <c r="F3587" t="s">
        <v>8317</v>
      </c>
      <c r="G3587" t="s">
        <v>8318</v>
      </c>
    </row>
    <row r="3588" spans="1:7" x14ac:dyDescent="0.35">
      <c r="A3588">
        <v>7500</v>
      </c>
      <c r="B3588" t="s">
        <v>8404</v>
      </c>
      <c r="C3588">
        <v>8207</v>
      </c>
      <c r="D3588" t="s">
        <v>8404</v>
      </c>
      <c r="E3588" t="s">
        <v>8219</v>
      </c>
      <c r="F3588" t="s">
        <v>8317</v>
      </c>
      <c r="G3588" t="s">
        <v>8318</v>
      </c>
    </row>
    <row r="3589" spans="1:7" x14ac:dyDescent="0.35">
      <c r="A3589">
        <v>500</v>
      </c>
      <c r="B3589" t="s">
        <v>8403</v>
      </c>
      <c r="C3589">
        <v>633</v>
      </c>
      <c r="D3589" t="s">
        <v>8403</v>
      </c>
      <c r="E3589" t="s">
        <v>8219</v>
      </c>
      <c r="F3589" t="s">
        <v>8317</v>
      </c>
      <c r="G3589" t="s">
        <v>8318</v>
      </c>
    </row>
    <row r="3590" spans="1:7" x14ac:dyDescent="0.35">
      <c r="A3590">
        <v>200</v>
      </c>
      <c r="B3590" t="s">
        <v>8403</v>
      </c>
      <c r="C3590">
        <v>201</v>
      </c>
      <c r="D3590" t="s">
        <v>8403</v>
      </c>
      <c r="E3590" t="s">
        <v>8219</v>
      </c>
      <c r="F3590" t="s">
        <v>8317</v>
      </c>
      <c r="G3590" t="s">
        <v>8318</v>
      </c>
    </row>
    <row r="3591" spans="1:7" x14ac:dyDescent="0.35">
      <c r="A3591">
        <v>4000</v>
      </c>
      <c r="B3591" t="s">
        <v>8412</v>
      </c>
      <c r="C3591">
        <v>5100</v>
      </c>
      <c r="D3591" t="s">
        <v>8404</v>
      </c>
      <c r="E3591" t="s">
        <v>8219</v>
      </c>
      <c r="F3591" t="s">
        <v>8317</v>
      </c>
      <c r="G3591" t="s">
        <v>8318</v>
      </c>
    </row>
    <row r="3592" spans="1:7" x14ac:dyDescent="0.35">
      <c r="A3592">
        <v>5000</v>
      </c>
      <c r="B3592" t="s">
        <v>8404</v>
      </c>
      <c r="C3592">
        <v>5003</v>
      </c>
      <c r="D3592" t="s">
        <v>8404</v>
      </c>
      <c r="E3592" t="s">
        <v>8219</v>
      </c>
      <c r="F3592" t="s">
        <v>8317</v>
      </c>
      <c r="G3592" t="s">
        <v>8318</v>
      </c>
    </row>
    <row r="3593" spans="1:7" x14ac:dyDescent="0.35">
      <c r="A3593">
        <v>700</v>
      </c>
      <c r="B3593" t="s">
        <v>8403</v>
      </c>
      <c r="C3593">
        <v>1225</v>
      </c>
      <c r="D3593" t="s">
        <v>8412</v>
      </c>
      <c r="E3593" t="s">
        <v>8219</v>
      </c>
      <c r="F3593" t="s">
        <v>8317</v>
      </c>
      <c r="G3593" t="s">
        <v>8318</v>
      </c>
    </row>
    <row r="3594" spans="1:7" x14ac:dyDescent="0.35">
      <c r="A3594">
        <v>2000</v>
      </c>
      <c r="B3594" t="s">
        <v>8412</v>
      </c>
      <c r="C3594">
        <v>2545</v>
      </c>
      <c r="D3594" t="s">
        <v>8412</v>
      </c>
      <c r="E3594" t="s">
        <v>8219</v>
      </c>
      <c r="F3594" t="s">
        <v>8317</v>
      </c>
      <c r="G3594" t="s">
        <v>8318</v>
      </c>
    </row>
    <row r="3595" spans="1:7" x14ac:dyDescent="0.35">
      <c r="A3595">
        <v>3000</v>
      </c>
      <c r="B3595" t="s">
        <v>8412</v>
      </c>
      <c r="C3595">
        <v>3319</v>
      </c>
      <c r="D3595" t="s">
        <v>8412</v>
      </c>
      <c r="E3595" t="s">
        <v>8219</v>
      </c>
      <c r="F3595" t="s">
        <v>8317</v>
      </c>
      <c r="G3595" t="s">
        <v>8318</v>
      </c>
    </row>
    <row r="3596" spans="1:7" x14ac:dyDescent="0.35">
      <c r="A3596">
        <v>1600</v>
      </c>
      <c r="B3596" t="s">
        <v>8412</v>
      </c>
      <c r="C3596">
        <v>2015</v>
      </c>
      <c r="D3596" t="s">
        <v>8412</v>
      </c>
      <c r="E3596" t="s">
        <v>8219</v>
      </c>
      <c r="F3596" t="s">
        <v>8317</v>
      </c>
      <c r="G3596" t="s">
        <v>8318</v>
      </c>
    </row>
    <row r="3597" spans="1:7" x14ac:dyDescent="0.35">
      <c r="A3597">
        <v>2600</v>
      </c>
      <c r="B3597" t="s">
        <v>8412</v>
      </c>
      <c r="C3597">
        <v>3081</v>
      </c>
      <c r="D3597" t="s">
        <v>8412</v>
      </c>
      <c r="E3597" t="s">
        <v>8219</v>
      </c>
      <c r="F3597" t="s">
        <v>8317</v>
      </c>
      <c r="G3597" t="s">
        <v>8318</v>
      </c>
    </row>
    <row r="3598" spans="1:7" x14ac:dyDescent="0.35">
      <c r="A3598">
        <v>1100</v>
      </c>
      <c r="B3598" t="s">
        <v>8412</v>
      </c>
      <c r="C3598">
        <v>1185</v>
      </c>
      <c r="D3598" t="s">
        <v>8412</v>
      </c>
      <c r="E3598" t="s">
        <v>8219</v>
      </c>
      <c r="F3598" t="s">
        <v>8317</v>
      </c>
      <c r="G3598" t="s">
        <v>8318</v>
      </c>
    </row>
    <row r="3599" spans="1:7" x14ac:dyDescent="0.35">
      <c r="A3599">
        <v>2500</v>
      </c>
      <c r="B3599" t="s">
        <v>8412</v>
      </c>
      <c r="C3599">
        <v>2565</v>
      </c>
      <c r="D3599" t="s">
        <v>8412</v>
      </c>
      <c r="E3599" t="s">
        <v>8219</v>
      </c>
      <c r="F3599" t="s">
        <v>8317</v>
      </c>
      <c r="G3599" t="s">
        <v>8318</v>
      </c>
    </row>
    <row r="3600" spans="1:7" x14ac:dyDescent="0.35">
      <c r="A3600">
        <v>1000</v>
      </c>
      <c r="B3600" t="s">
        <v>8412</v>
      </c>
      <c r="C3600">
        <v>1101</v>
      </c>
      <c r="D3600" t="s">
        <v>8412</v>
      </c>
      <c r="E3600" t="s">
        <v>8219</v>
      </c>
      <c r="F3600" t="s">
        <v>8317</v>
      </c>
      <c r="G3600" t="s">
        <v>8318</v>
      </c>
    </row>
    <row r="3601" spans="1:7" x14ac:dyDescent="0.35">
      <c r="A3601">
        <v>500</v>
      </c>
      <c r="B3601" t="s">
        <v>8403</v>
      </c>
      <c r="C3601">
        <v>1010</v>
      </c>
      <c r="D3601" t="s">
        <v>8412</v>
      </c>
      <c r="E3601" t="s">
        <v>8219</v>
      </c>
      <c r="F3601" t="s">
        <v>8317</v>
      </c>
      <c r="G3601" t="s">
        <v>8318</v>
      </c>
    </row>
    <row r="3602" spans="1:7" x14ac:dyDescent="0.35">
      <c r="A3602">
        <v>10</v>
      </c>
      <c r="B3602" t="s">
        <v>8403</v>
      </c>
      <c r="C3602">
        <v>13</v>
      </c>
      <c r="D3602" t="s">
        <v>8403</v>
      </c>
      <c r="E3602" t="s">
        <v>8219</v>
      </c>
      <c r="F3602" t="s">
        <v>8317</v>
      </c>
      <c r="G3602" t="s">
        <v>8318</v>
      </c>
    </row>
    <row r="3603" spans="1:7" x14ac:dyDescent="0.35">
      <c r="A3603">
        <v>2000</v>
      </c>
      <c r="B3603" t="s">
        <v>8412</v>
      </c>
      <c r="C3603">
        <v>2087</v>
      </c>
      <c r="D3603" t="s">
        <v>8412</v>
      </c>
      <c r="E3603" t="s">
        <v>8219</v>
      </c>
      <c r="F3603" t="s">
        <v>8317</v>
      </c>
      <c r="G3603" t="s">
        <v>8318</v>
      </c>
    </row>
    <row r="3604" spans="1:7" x14ac:dyDescent="0.35">
      <c r="A3604">
        <v>4000</v>
      </c>
      <c r="B3604" t="s">
        <v>8412</v>
      </c>
      <c r="C3604">
        <v>4002</v>
      </c>
      <c r="D3604" t="s">
        <v>8412</v>
      </c>
      <c r="E3604" t="s">
        <v>8219</v>
      </c>
      <c r="F3604" t="s">
        <v>8317</v>
      </c>
      <c r="G3604" t="s">
        <v>8318</v>
      </c>
    </row>
    <row r="3605" spans="1:7" x14ac:dyDescent="0.35">
      <c r="A3605">
        <v>1500</v>
      </c>
      <c r="B3605" t="s">
        <v>8412</v>
      </c>
      <c r="C3605">
        <v>2560</v>
      </c>
      <c r="D3605" t="s">
        <v>8412</v>
      </c>
      <c r="E3605" t="s">
        <v>8219</v>
      </c>
      <c r="F3605" t="s">
        <v>8317</v>
      </c>
      <c r="G3605" t="s">
        <v>8318</v>
      </c>
    </row>
    <row r="3606" spans="1:7" x14ac:dyDescent="0.35">
      <c r="A3606">
        <v>3000</v>
      </c>
      <c r="B3606" t="s">
        <v>8412</v>
      </c>
      <c r="C3606">
        <v>3385</v>
      </c>
      <c r="D3606" t="s">
        <v>8412</v>
      </c>
      <c r="E3606" t="s">
        <v>8219</v>
      </c>
      <c r="F3606" t="s">
        <v>8317</v>
      </c>
      <c r="G3606" t="s">
        <v>8318</v>
      </c>
    </row>
    <row r="3607" spans="1:7" x14ac:dyDescent="0.35">
      <c r="A3607">
        <v>250</v>
      </c>
      <c r="B3607" t="s">
        <v>8403</v>
      </c>
      <c r="C3607">
        <v>460</v>
      </c>
      <c r="D3607" t="s">
        <v>8403</v>
      </c>
      <c r="E3607" t="s">
        <v>8219</v>
      </c>
      <c r="F3607" t="s">
        <v>8317</v>
      </c>
      <c r="G3607" t="s">
        <v>8318</v>
      </c>
    </row>
    <row r="3608" spans="1:7" x14ac:dyDescent="0.35">
      <c r="A3608">
        <v>3000</v>
      </c>
      <c r="B3608" t="s">
        <v>8412</v>
      </c>
      <c r="C3608">
        <v>3908</v>
      </c>
      <c r="D3608" t="s">
        <v>8412</v>
      </c>
      <c r="E3608" t="s">
        <v>8219</v>
      </c>
      <c r="F3608" t="s">
        <v>8317</v>
      </c>
      <c r="G3608" t="s">
        <v>8318</v>
      </c>
    </row>
    <row r="3609" spans="1:7" x14ac:dyDescent="0.35">
      <c r="A3609">
        <v>550</v>
      </c>
      <c r="B3609" t="s">
        <v>8403</v>
      </c>
      <c r="C3609">
        <v>580</v>
      </c>
      <c r="D3609" t="s">
        <v>8403</v>
      </c>
      <c r="E3609" t="s">
        <v>8219</v>
      </c>
      <c r="F3609" t="s">
        <v>8317</v>
      </c>
      <c r="G3609" t="s">
        <v>8318</v>
      </c>
    </row>
    <row r="3610" spans="1:7" x14ac:dyDescent="0.35">
      <c r="A3610">
        <v>800</v>
      </c>
      <c r="B3610" t="s">
        <v>8403</v>
      </c>
      <c r="C3610">
        <v>800</v>
      </c>
      <c r="D3610" t="s">
        <v>8403</v>
      </c>
      <c r="E3610" t="s">
        <v>8219</v>
      </c>
      <c r="F3610" t="s">
        <v>8317</v>
      </c>
      <c r="G3610" t="s">
        <v>8318</v>
      </c>
    </row>
    <row r="3611" spans="1:7" x14ac:dyDescent="0.35">
      <c r="A3611">
        <v>1960</v>
      </c>
      <c r="B3611" t="s">
        <v>8412</v>
      </c>
      <c r="C3611">
        <v>3005</v>
      </c>
      <c r="D3611" t="s">
        <v>8412</v>
      </c>
      <c r="E3611" t="s">
        <v>8219</v>
      </c>
      <c r="F3611" t="s">
        <v>8317</v>
      </c>
      <c r="G3611" t="s">
        <v>8318</v>
      </c>
    </row>
    <row r="3612" spans="1:7" x14ac:dyDescent="0.35">
      <c r="A3612">
        <v>1000</v>
      </c>
      <c r="B3612" t="s">
        <v>8412</v>
      </c>
      <c r="C3612">
        <v>1623</v>
      </c>
      <c r="D3612" t="s">
        <v>8412</v>
      </c>
      <c r="E3612" t="s">
        <v>8219</v>
      </c>
      <c r="F3612" t="s">
        <v>8317</v>
      </c>
      <c r="G3612" t="s">
        <v>8318</v>
      </c>
    </row>
    <row r="3613" spans="1:7" x14ac:dyDescent="0.35">
      <c r="A3613">
        <v>2500</v>
      </c>
      <c r="B3613" t="s">
        <v>8412</v>
      </c>
      <c r="C3613">
        <v>3400</v>
      </c>
      <c r="D3613" t="s">
        <v>8412</v>
      </c>
      <c r="E3613" t="s">
        <v>8219</v>
      </c>
      <c r="F3613" t="s">
        <v>8317</v>
      </c>
      <c r="G3613" t="s">
        <v>8318</v>
      </c>
    </row>
    <row r="3614" spans="1:7" x14ac:dyDescent="0.35">
      <c r="A3614">
        <v>5000</v>
      </c>
      <c r="B3614" t="s">
        <v>8404</v>
      </c>
      <c r="C3614">
        <v>7220</v>
      </c>
      <c r="D3614" t="s">
        <v>8404</v>
      </c>
      <c r="E3614" t="s">
        <v>8219</v>
      </c>
      <c r="F3614" t="s">
        <v>8317</v>
      </c>
      <c r="G3614" t="s">
        <v>8318</v>
      </c>
    </row>
    <row r="3615" spans="1:7" x14ac:dyDescent="0.35">
      <c r="A3615">
        <v>1250</v>
      </c>
      <c r="B3615" t="s">
        <v>8412</v>
      </c>
      <c r="C3615">
        <v>1250</v>
      </c>
      <c r="D3615" t="s">
        <v>8412</v>
      </c>
      <c r="E3615" t="s">
        <v>8219</v>
      </c>
      <c r="F3615" t="s">
        <v>8317</v>
      </c>
      <c r="G3615" t="s">
        <v>8318</v>
      </c>
    </row>
    <row r="3616" spans="1:7" x14ac:dyDescent="0.35">
      <c r="A3616">
        <v>2500</v>
      </c>
      <c r="B3616" t="s">
        <v>8412</v>
      </c>
      <c r="C3616">
        <v>2520</v>
      </c>
      <c r="D3616" t="s">
        <v>8412</v>
      </c>
      <c r="E3616" t="s">
        <v>8219</v>
      </c>
      <c r="F3616" t="s">
        <v>8317</v>
      </c>
      <c r="G3616" t="s">
        <v>8318</v>
      </c>
    </row>
    <row r="3617" spans="1:7" x14ac:dyDescent="0.35">
      <c r="A3617">
        <v>2500</v>
      </c>
      <c r="B3617" t="s">
        <v>8412</v>
      </c>
      <c r="C3617">
        <v>2670</v>
      </c>
      <c r="D3617" t="s">
        <v>8412</v>
      </c>
      <c r="E3617" t="s">
        <v>8219</v>
      </c>
      <c r="F3617" t="s">
        <v>8317</v>
      </c>
      <c r="G3617" t="s">
        <v>8318</v>
      </c>
    </row>
    <row r="3618" spans="1:7" x14ac:dyDescent="0.35">
      <c r="A3618">
        <v>2500</v>
      </c>
      <c r="B3618" t="s">
        <v>8412</v>
      </c>
      <c r="C3618">
        <v>3120</v>
      </c>
      <c r="D3618" t="s">
        <v>8412</v>
      </c>
      <c r="E3618" t="s">
        <v>8219</v>
      </c>
      <c r="F3618" t="s">
        <v>8317</v>
      </c>
      <c r="G3618" t="s">
        <v>8318</v>
      </c>
    </row>
    <row r="3619" spans="1:7" x14ac:dyDescent="0.35">
      <c r="A3619">
        <v>740</v>
      </c>
      <c r="B3619" t="s">
        <v>8403</v>
      </c>
      <c r="C3619">
        <v>880</v>
      </c>
      <c r="D3619" t="s">
        <v>8403</v>
      </c>
      <c r="E3619" t="s">
        <v>8219</v>
      </c>
      <c r="F3619" t="s">
        <v>8317</v>
      </c>
      <c r="G3619" t="s">
        <v>8318</v>
      </c>
    </row>
    <row r="3620" spans="1:7" x14ac:dyDescent="0.35">
      <c r="A3620">
        <v>2000</v>
      </c>
      <c r="B3620" t="s">
        <v>8412</v>
      </c>
      <c r="C3620">
        <v>2020</v>
      </c>
      <c r="D3620" t="s">
        <v>8412</v>
      </c>
      <c r="E3620" t="s">
        <v>8219</v>
      </c>
      <c r="F3620" t="s">
        <v>8317</v>
      </c>
      <c r="G3620" t="s">
        <v>8318</v>
      </c>
    </row>
    <row r="3621" spans="1:7" x14ac:dyDescent="0.35">
      <c r="A3621">
        <v>1000</v>
      </c>
      <c r="B3621" t="s">
        <v>8412</v>
      </c>
      <c r="C3621">
        <v>1130</v>
      </c>
      <c r="D3621" t="s">
        <v>8412</v>
      </c>
      <c r="E3621" t="s">
        <v>8219</v>
      </c>
      <c r="F3621" t="s">
        <v>8317</v>
      </c>
      <c r="G3621" t="s">
        <v>8318</v>
      </c>
    </row>
    <row r="3622" spans="1:7" x14ac:dyDescent="0.35">
      <c r="A3622">
        <v>10500</v>
      </c>
      <c r="B3622" t="s">
        <v>8405</v>
      </c>
      <c r="C3622">
        <v>11045</v>
      </c>
      <c r="D3622" t="s">
        <v>8405</v>
      </c>
      <c r="E3622" t="s">
        <v>8219</v>
      </c>
      <c r="F3622" t="s">
        <v>8317</v>
      </c>
      <c r="G3622" t="s">
        <v>8318</v>
      </c>
    </row>
    <row r="3623" spans="1:7" x14ac:dyDescent="0.35">
      <c r="A3623">
        <v>3000</v>
      </c>
      <c r="B3623" t="s">
        <v>8412</v>
      </c>
      <c r="C3623">
        <v>3292</v>
      </c>
      <c r="D3623" t="s">
        <v>8412</v>
      </c>
      <c r="E3623" t="s">
        <v>8219</v>
      </c>
      <c r="F3623" t="s">
        <v>8317</v>
      </c>
      <c r="G3623" t="s">
        <v>8318</v>
      </c>
    </row>
    <row r="3624" spans="1:7" x14ac:dyDescent="0.35">
      <c r="A3624">
        <v>1000</v>
      </c>
      <c r="B3624" t="s">
        <v>8412</v>
      </c>
      <c r="C3624">
        <v>1000.99</v>
      </c>
      <c r="D3624" t="s">
        <v>8412</v>
      </c>
      <c r="E3624" t="s">
        <v>8219</v>
      </c>
      <c r="F3624" t="s">
        <v>8317</v>
      </c>
      <c r="G3624" t="s">
        <v>8318</v>
      </c>
    </row>
    <row r="3625" spans="1:7" x14ac:dyDescent="0.35">
      <c r="A3625">
        <v>2500</v>
      </c>
      <c r="B3625" t="s">
        <v>8412</v>
      </c>
      <c r="C3625">
        <v>3000</v>
      </c>
      <c r="D3625" t="s">
        <v>8412</v>
      </c>
      <c r="E3625" t="s">
        <v>8219</v>
      </c>
      <c r="F3625" t="s">
        <v>8317</v>
      </c>
      <c r="G3625" t="s">
        <v>8318</v>
      </c>
    </row>
    <row r="3626" spans="1:7" x14ac:dyDescent="0.35">
      <c r="A3626">
        <v>3000</v>
      </c>
      <c r="B3626" t="s">
        <v>8412</v>
      </c>
      <c r="C3626">
        <v>3148</v>
      </c>
      <c r="D3626" t="s">
        <v>8412</v>
      </c>
      <c r="E3626" t="s">
        <v>8219</v>
      </c>
      <c r="F3626" t="s">
        <v>8317</v>
      </c>
      <c r="G3626" t="s">
        <v>8318</v>
      </c>
    </row>
    <row r="3627" spans="1:7" x14ac:dyDescent="0.35">
      <c r="A3627">
        <v>3000</v>
      </c>
      <c r="B3627" t="s">
        <v>8412</v>
      </c>
      <c r="C3627">
        <v>3080</v>
      </c>
      <c r="D3627" t="s">
        <v>8412</v>
      </c>
      <c r="E3627" t="s">
        <v>8219</v>
      </c>
      <c r="F3627" t="s">
        <v>8317</v>
      </c>
      <c r="G3627" t="s">
        <v>8318</v>
      </c>
    </row>
    <row r="3628" spans="1:7" x14ac:dyDescent="0.35">
      <c r="A3628">
        <v>4000</v>
      </c>
      <c r="B3628" t="s">
        <v>8412</v>
      </c>
      <c r="C3628">
        <v>4073</v>
      </c>
      <c r="D3628" t="s">
        <v>8412</v>
      </c>
      <c r="E3628" t="s">
        <v>8219</v>
      </c>
      <c r="F3628" t="s">
        <v>8317</v>
      </c>
      <c r="G3628" t="s">
        <v>8318</v>
      </c>
    </row>
    <row r="3629" spans="1:7" x14ac:dyDescent="0.35">
      <c r="A3629">
        <v>2000</v>
      </c>
      <c r="B3629" t="s">
        <v>8412</v>
      </c>
      <c r="C3629">
        <v>2000</v>
      </c>
      <c r="D3629" t="s">
        <v>8412</v>
      </c>
      <c r="E3629" t="s">
        <v>8219</v>
      </c>
      <c r="F3629" t="s">
        <v>8317</v>
      </c>
      <c r="G3629" t="s">
        <v>8318</v>
      </c>
    </row>
    <row r="3630" spans="1:7" x14ac:dyDescent="0.35">
      <c r="A3630">
        <v>100000</v>
      </c>
      <c r="B3630" t="s">
        <v>8402</v>
      </c>
      <c r="C3630">
        <v>0</v>
      </c>
      <c r="D3630" t="s">
        <v>8403</v>
      </c>
      <c r="E3630" t="s">
        <v>8221</v>
      </c>
      <c r="F3630" t="s">
        <v>8317</v>
      </c>
      <c r="G3630" t="s">
        <v>8359</v>
      </c>
    </row>
    <row r="3631" spans="1:7" x14ac:dyDescent="0.35">
      <c r="A3631">
        <v>1000000</v>
      </c>
      <c r="B3631" t="s">
        <v>8402</v>
      </c>
      <c r="C3631">
        <v>2</v>
      </c>
      <c r="D3631" t="s">
        <v>8403</v>
      </c>
      <c r="E3631" t="s">
        <v>8221</v>
      </c>
      <c r="F3631" t="s">
        <v>8317</v>
      </c>
      <c r="G3631" t="s">
        <v>8359</v>
      </c>
    </row>
    <row r="3632" spans="1:7" x14ac:dyDescent="0.35">
      <c r="A3632">
        <v>3000</v>
      </c>
      <c r="B3632" t="s">
        <v>8412</v>
      </c>
      <c r="C3632">
        <v>1</v>
      </c>
      <c r="D3632" t="s">
        <v>8403</v>
      </c>
      <c r="E3632" t="s">
        <v>8221</v>
      </c>
      <c r="F3632" t="s">
        <v>8317</v>
      </c>
      <c r="G3632" t="s">
        <v>8359</v>
      </c>
    </row>
    <row r="3633" spans="1:7" x14ac:dyDescent="0.35">
      <c r="A3633">
        <v>17100</v>
      </c>
      <c r="B3633" t="s">
        <v>8406</v>
      </c>
      <c r="C3633">
        <v>8725</v>
      </c>
      <c r="D3633" t="s">
        <v>8404</v>
      </c>
      <c r="E3633" t="s">
        <v>8221</v>
      </c>
      <c r="F3633" t="s">
        <v>8317</v>
      </c>
      <c r="G3633" t="s">
        <v>8359</v>
      </c>
    </row>
    <row r="3634" spans="1:7" x14ac:dyDescent="0.35">
      <c r="A3634">
        <v>500</v>
      </c>
      <c r="B3634" t="s">
        <v>8403</v>
      </c>
      <c r="C3634">
        <v>100</v>
      </c>
      <c r="D3634" t="s">
        <v>8403</v>
      </c>
      <c r="E3634" t="s">
        <v>8221</v>
      </c>
      <c r="F3634" t="s">
        <v>8317</v>
      </c>
      <c r="G3634" t="s">
        <v>8359</v>
      </c>
    </row>
    <row r="3635" spans="1:7" x14ac:dyDescent="0.35">
      <c r="A3635">
        <v>5000</v>
      </c>
      <c r="B3635" t="s">
        <v>8404</v>
      </c>
      <c r="C3635">
        <v>1762</v>
      </c>
      <c r="D3635" t="s">
        <v>8412</v>
      </c>
      <c r="E3635" t="s">
        <v>8221</v>
      </c>
      <c r="F3635" t="s">
        <v>8317</v>
      </c>
      <c r="G3635" t="s">
        <v>8359</v>
      </c>
    </row>
    <row r="3636" spans="1:7" x14ac:dyDescent="0.35">
      <c r="A3636">
        <v>75000</v>
      </c>
      <c r="B3636" t="s">
        <v>8402</v>
      </c>
      <c r="C3636">
        <v>3185</v>
      </c>
      <c r="D3636" t="s">
        <v>8412</v>
      </c>
      <c r="E3636" t="s">
        <v>8221</v>
      </c>
      <c r="F3636" t="s">
        <v>8317</v>
      </c>
      <c r="G3636" t="s">
        <v>8359</v>
      </c>
    </row>
    <row r="3637" spans="1:7" x14ac:dyDescent="0.35">
      <c r="A3637">
        <v>3500</v>
      </c>
      <c r="B3637" t="s">
        <v>8412</v>
      </c>
      <c r="C3637">
        <v>1276</v>
      </c>
      <c r="D3637" t="s">
        <v>8412</v>
      </c>
      <c r="E3637" t="s">
        <v>8221</v>
      </c>
      <c r="F3637" t="s">
        <v>8317</v>
      </c>
      <c r="G3637" t="s">
        <v>8359</v>
      </c>
    </row>
    <row r="3638" spans="1:7" x14ac:dyDescent="0.35">
      <c r="A3638">
        <v>150000</v>
      </c>
      <c r="B3638" t="s">
        <v>8402</v>
      </c>
      <c r="C3638">
        <v>0</v>
      </c>
      <c r="D3638" t="s">
        <v>8403</v>
      </c>
      <c r="E3638" t="s">
        <v>8221</v>
      </c>
      <c r="F3638" t="s">
        <v>8317</v>
      </c>
      <c r="G3638" t="s">
        <v>8359</v>
      </c>
    </row>
    <row r="3639" spans="1:7" x14ac:dyDescent="0.35">
      <c r="A3639">
        <v>3000</v>
      </c>
      <c r="B3639" t="s">
        <v>8412</v>
      </c>
      <c r="C3639">
        <v>926</v>
      </c>
      <c r="D3639" t="s">
        <v>8403</v>
      </c>
      <c r="E3639" t="s">
        <v>8221</v>
      </c>
      <c r="F3639" t="s">
        <v>8317</v>
      </c>
      <c r="G3639" t="s">
        <v>8359</v>
      </c>
    </row>
    <row r="3640" spans="1:7" x14ac:dyDescent="0.35">
      <c r="A3640">
        <v>3300</v>
      </c>
      <c r="B3640" t="s">
        <v>8412</v>
      </c>
      <c r="C3640">
        <v>216</v>
      </c>
      <c r="D3640" t="s">
        <v>8403</v>
      </c>
      <c r="E3640" t="s">
        <v>8221</v>
      </c>
      <c r="F3640" t="s">
        <v>8317</v>
      </c>
      <c r="G3640" t="s">
        <v>8359</v>
      </c>
    </row>
    <row r="3641" spans="1:7" x14ac:dyDescent="0.35">
      <c r="A3641">
        <v>25000</v>
      </c>
      <c r="B3641" t="s">
        <v>8408</v>
      </c>
      <c r="C3641">
        <v>1</v>
      </c>
      <c r="D3641" t="s">
        <v>8403</v>
      </c>
      <c r="E3641" t="s">
        <v>8221</v>
      </c>
      <c r="F3641" t="s">
        <v>8317</v>
      </c>
      <c r="G3641" t="s">
        <v>8359</v>
      </c>
    </row>
    <row r="3642" spans="1:7" x14ac:dyDescent="0.35">
      <c r="A3642">
        <v>1000</v>
      </c>
      <c r="B3642" t="s">
        <v>8412</v>
      </c>
      <c r="C3642">
        <v>55</v>
      </c>
      <c r="D3642" t="s">
        <v>8403</v>
      </c>
      <c r="E3642" t="s">
        <v>8221</v>
      </c>
      <c r="F3642" t="s">
        <v>8317</v>
      </c>
      <c r="G3642" t="s">
        <v>8359</v>
      </c>
    </row>
    <row r="3643" spans="1:7" x14ac:dyDescent="0.35">
      <c r="A3643">
        <v>3000</v>
      </c>
      <c r="B3643" t="s">
        <v>8412</v>
      </c>
      <c r="C3643">
        <v>0</v>
      </c>
      <c r="D3643" t="s">
        <v>8403</v>
      </c>
      <c r="E3643" t="s">
        <v>8221</v>
      </c>
      <c r="F3643" t="s">
        <v>8317</v>
      </c>
      <c r="G3643" t="s">
        <v>8359</v>
      </c>
    </row>
    <row r="3644" spans="1:7" x14ac:dyDescent="0.35">
      <c r="A3644">
        <v>700</v>
      </c>
      <c r="B3644" t="s">
        <v>8403</v>
      </c>
      <c r="C3644">
        <v>15</v>
      </c>
      <c r="D3644" t="s">
        <v>8403</v>
      </c>
      <c r="E3644" t="s">
        <v>8221</v>
      </c>
      <c r="F3644" t="s">
        <v>8317</v>
      </c>
      <c r="G3644" t="s">
        <v>8359</v>
      </c>
    </row>
    <row r="3645" spans="1:7" x14ac:dyDescent="0.35">
      <c r="A3645">
        <v>25000</v>
      </c>
      <c r="B3645" t="s">
        <v>8408</v>
      </c>
      <c r="C3645">
        <v>0</v>
      </c>
      <c r="D3645" t="s">
        <v>8403</v>
      </c>
      <c r="E3645" t="s">
        <v>8221</v>
      </c>
      <c r="F3645" t="s">
        <v>8317</v>
      </c>
      <c r="G3645" t="s">
        <v>8359</v>
      </c>
    </row>
    <row r="3646" spans="1:7" x14ac:dyDescent="0.35">
      <c r="A3646">
        <v>5000</v>
      </c>
      <c r="B3646" t="s">
        <v>8404</v>
      </c>
      <c r="C3646">
        <v>821</v>
      </c>
      <c r="D3646" t="s">
        <v>8403</v>
      </c>
      <c r="E3646" t="s">
        <v>8221</v>
      </c>
      <c r="F3646" t="s">
        <v>8317</v>
      </c>
      <c r="G3646" t="s">
        <v>8359</v>
      </c>
    </row>
    <row r="3647" spans="1:7" x14ac:dyDescent="0.35">
      <c r="A3647">
        <v>1000</v>
      </c>
      <c r="B3647" t="s">
        <v>8412</v>
      </c>
      <c r="C3647">
        <v>1</v>
      </c>
      <c r="D3647" t="s">
        <v>8403</v>
      </c>
      <c r="E3647" t="s">
        <v>8221</v>
      </c>
      <c r="F3647" t="s">
        <v>8317</v>
      </c>
      <c r="G3647" t="s">
        <v>8359</v>
      </c>
    </row>
    <row r="3648" spans="1:7" x14ac:dyDescent="0.35">
      <c r="A3648">
        <v>10000</v>
      </c>
      <c r="B3648" t="s">
        <v>8405</v>
      </c>
      <c r="C3648">
        <v>481</v>
      </c>
      <c r="D3648" t="s">
        <v>8403</v>
      </c>
      <c r="E3648" t="s">
        <v>8221</v>
      </c>
      <c r="F3648" t="s">
        <v>8317</v>
      </c>
      <c r="G3648" t="s">
        <v>8359</v>
      </c>
    </row>
    <row r="3649" spans="1:7" x14ac:dyDescent="0.35">
      <c r="A3649">
        <v>500</v>
      </c>
      <c r="B3649" t="s">
        <v>8403</v>
      </c>
      <c r="C3649">
        <v>30</v>
      </c>
      <c r="D3649" t="s">
        <v>8403</v>
      </c>
      <c r="E3649" t="s">
        <v>8221</v>
      </c>
      <c r="F3649" t="s">
        <v>8317</v>
      </c>
      <c r="G3649" t="s">
        <v>8359</v>
      </c>
    </row>
    <row r="3650" spans="1:7" x14ac:dyDescent="0.35">
      <c r="A3650">
        <v>40000</v>
      </c>
      <c r="B3650" t="s">
        <v>8411</v>
      </c>
      <c r="C3650">
        <v>40153</v>
      </c>
      <c r="D3650" t="s">
        <v>8411</v>
      </c>
      <c r="E3650" t="s">
        <v>8219</v>
      </c>
      <c r="F3650" t="s">
        <v>8317</v>
      </c>
      <c r="G3650" t="s">
        <v>8318</v>
      </c>
    </row>
    <row r="3651" spans="1:7" x14ac:dyDescent="0.35">
      <c r="A3651">
        <v>750</v>
      </c>
      <c r="B3651" t="s">
        <v>8403</v>
      </c>
      <c r="C3651">
        <v>780</v>
      </c>
      <c r="D3651" t="s">
        <v>8403</v>
      </c>
      <c r="E3651" t="s">
        <v>8219</v>
      </c>
      <c r="F3651" t="s">
        <v>8317</v>
      </c>
      <c r="G3651" t="s">
        <v>8318</v>
      </c>
    </row>
    <row r="3652" spans="1:7" x14ac:dyDescent="0.35">
      <c r="A3652">
        <v>500</v>
      </c>
      <c r="B3652" t="s">
        <v>8403</v>
      </c>
      <c r="C3652">
        <v>500</v>
      </c>
      <c r="D3652" t="s">
        <v>8403</v>
      </c>
      <c r="E3652" t="s">
        <v>8219</v>
      </c>
      <c r="F3652" t="s">
        <v>8317</v>
      </c>
      <c r="G3652" t="s">
        <v>8318</v>
      </c>
    </row>
    <row r="3653" spans="1:7" x14ac:dyDescent="0.35">
      <c r="A3653">
        <v>500</v>
      </c>
      <c r="B3653" t="s">
        <v>8403</v>
      </c>
      <c r="C3653">
        <v>520</v>
      </c>
      <c r="D3653" t="s">
        <v>8403</v>
      </c>
      <c r="E3653" t="s">
        <v>8219</v>
      </c>
      <c r="F3653" t="s">
        <v>8317</v>
      </c>
      <c r="G3653" t="s">
        <v>8318</v>
      </c>
    </row>
    <row r="3654" spans="1:7" x14ac:dyDescent="0.35">
      <c r="A3654">
        <v>300</v>
      </c>
      <c r="B3654" t="s">
        <v>8403</v>
      </c>
      <c r="C3654">
        <v>752</v>
      </c>
      <c r="D3654" t="s">
        <v>8403</v>
      </c>
      <c r="E3654" t="s">
        <v>8219</v>
      </c>
      <c r="F3654" t="s">
        <v>8317</v>
      </c>
      <c r="G3654" t="s">
        <v>8318</v>
      </c>
    </row>
    <row r="3655" spans="1:7" x14ac:dyDescent="0.35">
      <c r="A3655">
        <v>2000</v>
      </c>
      <c r="B3655" t="s">
        <v>8412</v>
      </c>
      <c r="C3655">
        <v>2010</v>
      </c>
      <c r="D3655" t="s">
        <v>8412</v>
      </c>
      <c r="E3655" t="s">
        <v>8219</v>
      </c>
      <c r="F3655" t="s">
        <v>8317</v>
      </c>
      <c r="G3655" t="s">
        <v>8318</v>
      </c>
    </row>
    <row r="3656" spans="1:7" x14ac:dyDescent="0.35">
      <c r="A3656">
        <v>1500</v>
      </c>
      <c r="B3656" t="s">
        <v>8412</v>
      </c>
      <c r="C3656">
        <v>2616</v>
      </c>
      <c r="D3656" t="s">
        <v>8412</v>
      </c>
      <c r="E3656" t="s">
        <v>8219</v>
      </c>
      <c r="F3656" t="s">
        <v>8317</v>
      </c>
      <c r="G3656" t="s">
        <v>8318</v>
      </c>
    </row>
    <row r="3657" spans="1:7" x14ac:dyDescent="0.35">
      <c r="A3657">
        <v>5000</v>
      </c>
      <c r="B3657" t="s">
        <v>8404</v>
      </c>
      <c r="C3657">
        <v>5813</v>
      </c>
      <c r="D3657" t="s">
        <v>8404</v>
      </c>
      <c r="E3657" t="s">
        <v>8219</v>
      </c>
      <c r="F3657" t="s">
        <v>8317</v>
      </c>
      <c r="G3657" t="s">
        <v>8318</v>
      </c>
    </row>
    <row r="3658" spans="1:7" x14ac:dyDescent="0.35">
      <c r="A3658">
        <v>5000</v>
      </c>
      <c r="B3658" t="s">
        <v>8404</v>
      </c>
      <c r="C3658">
        <v>5291</v>
      </c>
      <c r="D3658" t="s">
        <v>8404</v>
      </c>
      <c r="E3658" t="s">
        <v>8219</v>
      </c>
      <c r="F3658" t="s">
        <v>8317</v>
      </c>
      <c r="G3658" t="s">
        <v>8318</v>
      </c>
    </row>
    <row r="3659" spans="1:7" x14ac:dyDescent="0.35">
      <c r="A3659">
        <v>2000</v>
      </c>
      <c r="B3659" t="s">
        <v>8412</v>
      </c>
      <c r="C3659">
        <v>2215</v>
      </c>
      <c r="D3659" t="s">
        <v>8412</v>
      </c>
      <c r="E3659" t="s">
        <v>8219</v>
      </c>
      <c r="F3659" t="s">
        <v>8317</v>
      </c>
      <c r="G3659" t="s">
        <v>8318</v>
      </c>
    </row>
    <row r="3660" spans="1:7" x14ac:dyDescent="0.35">
      <c r="A3660">
        <v>1500</v>
      </c>
      <c r="B3660" t="s">
        <v>8412</v>
      </c>
      <c r="C3660">
        <v>1510</v>
      </c>
      <c r="D3660" t="s">
        <v>8412</v>
      </c>
      <c r="E3660" t="s">
        <v>8219</v>
      </c>
      <c r="F3660" t="s">
        <v>8317</v>
      </c>
      <c r="G3660" t="s">
        <v>8318</v>
      </c>
    </row>
    <row r="3661" spans="1:7" x14ac:dyDescent="0.35">
      <c r="A3661">
        <v>3000</v>
      </c>
      <c r="B3661" t="s">
        <v>8412</v>
      </c>
      <c r="C3661">
        <v>3061</v>
      </c>
      <c r="D3661" t="s">
        <v>8412</v>
      </c>
      <c r="E3661" t="s">
        <v>8219</v>
      </c>
      <c r="F3661" t="s">
        <v>8317</v>
      </c>
      <c r="G3661" t="s">
        <v>8318</v>
      </c>
    </row>
    <row r="3662" spans="1:7" x14ac:dyDescent="0.35">
      <c r="A3662">
        <v>250</v>
      </c>
      <c r="B3662" t="s">
        <v>8403</v>
      </c>
      <c r="C3662">
        <v>250</v>
      </c>
      <c r="D3662" t="s">
        <v>8403</v>
      </c>
      <c r="E3662" t="s">
        <v>8219</v>
      </c>
      <c r="F3662" t="s">
        <v>8317</v>
      </c>
      <c r="G3662" t="s">
        <v>8318</v>
      </c>
    </row>
    <row r="3663" spans="1:7" x14ac:dyDescent="0.35">
      <c r="A3663">
        <v>3000</v>
      </c>
      <c r="B3663" t="s">
        <v>8412</v>
      </c>
      <c r="C3663">
        <v>3330</v>
      </c>
      <c r="D3663" t="s">
        <v>8412</v>
      </c>
      <c r="E3663" t="s">
        <v>8219</v>
      </c>
      <c r="F3663" t="s">
        <v>8317</v>
      </c>
      <c r="G3663" t="s">
        <v>8318</v>
      </c>
    </row>
    <row r="3664" spans="1:7" x14ac:dyDescent="0.35">
      <c r="A3664">
        <v>8000</v>
      </c>
      <c r="B3664" t="s">
        <v>8404</v>
      </c>
      <c r="C3664">
        <v>8114</v>
      </c>
      <c r="D3664" t="s">
        <v>8404</v>
      </c>
      <c r="E3664" t="s">
        <v>8219</v>
      </c>
      <c r="F3664" t="s">
        <v>8317</v>
      </c>
      <c r="G3664" t="s">
        <v>8318</v>
      </c>
    </row>
    <row r="3665" spans="1:7" x14ac:dyDescent="0.35">
      <c r="A3665">
        <v>225</v>
      </c>
      <c r="B3665" t="s">
        <v>8403</v>
      </c>
      <c r="C3665">
        <v>234</v>
      </c>
      <c r="D3665" t="s">
        <v>8403</v>
      </c>
      <c r="E3665" t="s">
        <v>8219</v>
      </c>
      <c r="F3665" t="s">
        <v>8317</v>
      </c>
      <c r="G3665" t="s">
        <v>8318</v>
      </c>
    </row>
    <row r="3666" spans="1:7" x14ac:dyDescent="0.35">
      <c r="A3666">
        <v>800</v>
      </c>
      <c r="B3666" t="s">
        <v>8403</v>
      </c>
      <c r="C3666">
        <v>875</v>
      </c>
      <c r="D3666" t="s">
        <v>8403</v>
      </c>
      <c r="E3666" t="s">
        <v>8219</v>
      </c>
      <c r="F3666" t="s">
        <v>8317</v>
      </c>
      <c r="G3666" t="s">
        <v>8318</v>
      </c>
    </row>
    <row r="3667" spans="1:7" x14ac:dyDescent="0.35">
      <c r="A3667">
        <v>620</v>
      </c>
      <c r="B3667" t="s">
        <v>8403</v>
      </c>
      <c r="C3667">
        <v>714</v>
      </c>
      <c r="D3667" t="s">
        <v>8403</v>
      </c>
      <c r="E3667" t="s">
        <v>8219</v>
      </c>
      <c r="F3667" t="s">
        <v>8317</v>
      </c>
      <c r="G3667" t="s">
        <v>8318</v>
      </c>
    </row>
    <row r="3668" spans="1:7" x14ac:dyDescent="0.35">
      <c r="A3668">
        <v>1200</v>
      </c>
      <c r="B3668" t="s">
        <v>8412</v>
      </c>
      <c r="C3668">
        <v>1200</v>
      </c>
      <c r="D3668" t="s">
        <v>8412</v>
      </c>
      <c r="E3668" t="s">
        <v>8219</v>
      </c>
      <c r="F3668" t="s">
        <v>8317</v>
      </c>
      <c r="G3668" t="s">
        <v>8318</v>
      </c>
    </row>
    <row r="3669" spans="1:7" x14ac:dyDescent="0.35">
      <c r="A3669">
        <v>3000</v>
      </c>
      <c r="B3669" t="s">
        <v>8412</v>
      </c>
      <c r="C3669">
        <v>3095.11</v>
      </c>
      <c r="D3669" t="s">
        <v>8412</v>
      </c>
      <c r="E3669" t="s">
        <v>8219</v>
      </c>
      <c r="F3669" t="s">
        <v>8317</v>
      </c>
      <c r="G3669" t="s">
        <v>8318</v>
      </c>
    </row>
    <row r="3670" spans="1:7" x14ac:dyDescent="0.35">
      <c r="A3670">
        <v>1000</v>
      </c>
      <c r="B3670" t="s">
        <v>8412</v>
      </c>
      <c r="C3670">
        <v>1035</v>
      </c>
      <c r="D3670" t="s">
        <v>8412</v>
      </c>
      <c r="E3670" t="s">
        <v>8219</v>
      </c>
      <c r="F3670" t="s">
        <v>8317</v>
      </c>
      <c r="G3670" t="s">
        <v>8318</v>
      </c>
    </row>
    <row r="3671" spans="1:7" x14ac:dyDescent="0.35">
      <c r="A3671">
        <v>1000</v>
      </c>
      <c r="B3671" t="s">
        <v>8412</v>
      </c>
      <c r="C3671">
        <v>1382</v>
      </c>
      <c r="D3671" t="s">
        <v>8412</v>
      </c>
      <c r="E3671" t="s">
        <v>8219</v>
      </c>
      <c r="F3671" t="s">
        <v>8317</v>
      </c>
      <c r="G3671" t="s">
        <v>8318</v>
      </c>
    </row>
    <row r="3672" spans="1:7" x14ac:dyDescent="0.35">
      <c r="A3672">
        <v>220</v>
      </c>
      <c r="B3672" t="s">
        <v>8403</v>
      </c>
      <c r="C3672">
        <v>241</v>
      </c>
      <c r="D3672" t="s">
        <v>8403</v>
      </c>
      <c r="E3672" t="s">
        <v>8219</v>
      </c>
      <c r="F3672" t="s">
        <v>8317</v>
      </c>
      <c r="G3672" t="s">
        <v>8318</v>
      </c>
    </row>
    <row r="3673" spans="1:7" x14ac:dyDescent="0.35">
      <c r="A3673">
        <v>3500</v>
      </c>
      <c r="B3673" t="s">
        <v>8412</v>
      </c>
      <c r="C3673">
        <v>3530</v>
      </c>
      <c r="D3673" t="s">
        <v>8412</v>
      </c>
      <c r="E3673" t="s">
        <v>8219</v>
      </c>
      <c r="F3673" t="s">
        <v>8317</v>
      </c>
      <c r="G3673" t="s">
        <v>8318</v>
      </c>
    </row>
    <row r="3674" spans="1:7" x14ac:dyDescent="0.35">
      <c r="A3674">
        <v>3000</v>
      </c>
      <c r="B3674" t="s">
        <v>8412</v>
      </c>
      <c r="C3674">
        <v>3046</v>
      </c>
      <c r="D3674" t="s">
        <v>8412</v>
      </c>
      <c r="E3674" t="s">
        <v>8219</v>
      </c>
      <c r="F3674" t="s">
        <v>8317</v>
      </c>
      <c r="G3674" t="s">
        <v>8318</v>
      </c>
    </row>
    <row r="3675" spans="1:7" x14ac:dyDescent="0.35">
      <c r="A3675">
        <v>4000</v>
      </c>
      <c r="B3675" t="s">
        <v>8412</v>
      </c>
      <c r="C3675">
        <v>4545</v>
      </c>
      <c r="D3675" t="s">
        <v>8412</v>
      </c>
      <c r="E3675" t="s">
        <v>8219</v>
      </c>
      <c r="F3675" t="s">
        <v>8317</v>
      </c>
      <c r="G3675" t="s">
        <v>8318</v>
      </c>
    </row>
    <row r="3676" spans="1:7" x14ac:dyDescent="0.35">
      <c r="A3676">
        <v>4500</v>
      </c>
      <c r="B3676" t="s">
        <v>8412</v>
      </c>
      <c r="C3676">
        <v>4500</v>
      </c>
      <c r="D3676" t="s">
        <v>8412</v>
      </c>
      <c r="E3676" t="s">
        <v>8219</v>
      </c>
      <c r="F3676" t="s">
        <v>8317</v>
      </c>
      <c r="G3676" t="s">
        <v>8318</v>
      </c>
    </row>
    <row r="3677" spans="1:7" x14ac:dyDescent="0.35">
      <c r="A3677">
        <v>50</v>
      </c>
      <c r="B3677" t="s">
        <v>8403</v>
      </c>
      <c r="C3677">
        <v>70</v>
      </c>
      <c r="D3677" t="s">
        <v>8403</v>
      </c>
      <c r="E3677" t="s">
        <v>8219</v>
      </c>
      <c r="F3677" t="s">
        <v>8317</v>
      </c>
      <c r="G3677" t="s">
        <v>8318</v>
      </c>
    </row>
    <row r="3678" spans="1:7" x14ac:dyDescent="0.35">
      <c r="A3678">
        <v>800</v>
      </c>
      <c r="B3678" t="s">
        <v>8403</v>
      </c>
      <c r="C3678">
        <v>1030</v>
      </c>
      <c r="D3678" t="s">
        <v>8412</v>
      </c>
      <c r="E3678" t="s">
        <v>8219</v>
      </c>
      <c r="F3678" t="s">
        <v>8317</v>
      </c>
      <c r="G3678" t="s">
        <v>8318</v>
      </c>
    </row>
    <row r="3679" spans="1:7" x14ac:dyDescent="0.35">
      <c r="A3679">
        <v>12000</v>
      </c>
      <c r="B3679" t="s">
        <v>8405</v>
      </c>
      <c r="C3679">
        <v>12348.5</v>
      </c>
      <c r="D3679" t="s">
        <v>8405</v>
      </c>
      <c r="E3679" t="s">
        <v>8219</v>
      </c>
      <c r="F3679" t="s">
        <v>8317</v>
      </c>
      <c r="G3679" t="s">
        <v>8318</v>
      </c>
    </row>
    <row r="3680" spans="1:7" x14ac:dyDescent="0.35">
      <c r="A3680">
        <v>2000</v>
      </c>
      <c r="B3680" t="s">
        <v>8412</v>
      </c>
      <c r="C3680">
        <v>2050</v>
      </c>
      <c r="D3680" t="s">
        <v>8412</v>
      </c>
      <c r="E3680" t="s">
        <v>8219</v>
      </c>
      <c r="F3680" t="s">
        <v>8317</v>
      </c>
      <c r="G3680" t="s">
        <v>8318</v>
      </c>
    </row>
    <row r="3681" spans="1:7" x14ac:dyDescent="0.35">
      <c r="A3681">
        <v>2000</v>
      </c>
      <c r="B3681" t="s">
        <v>8412</v>
      </c>
      <c r="C3681">
        <v>2202</v>
      </c>
      <c r="D3681" t="s">
        <v>8412</v>
      </c>
      <c r="E3681" t="s">
        <v>8219</v>
      </c>
      <c r="F3681" t="s">
        <v>8317</v>
      </c>
      <c r="G3681" t="s">
        <v>8318</v>
      </c>
    </row>
    <row r="3682" spans="1:7" x14ac:dyDescent="0.35">
      <c r="A3682">
        <v>3000</v>
      </c>
      <c r="B3682" t="s">
        <v>8412</v>
      </c>
      <c r="C3682">
        <v>3383</v>
      </c>
      <c r="D3682" t="s">
        <v>8412</v>
      </c>
      <c r="E3682" t="s">
        <v>8219</v>
      </c>
      <c r="F3682" t="s">
        <v>8317</v>
      </c>
      <c r="G3682" t="s">
        <v>8318</v>
      </c>
    </row>
    <row r="3683" spans="1:7" x14ac:dyDescent="0.35">
      <c r="A3683">
        <v>1000</v>
      </c>
      <c r="B3683" t="s">
        <v>8412</v>
      </c>
      <c r="C3683">
        <v>1119</v>
      </c>
      <c r="D3683" t="s">
        <v>8412</v>
      </c>
      <c r="E3683" t="s">
        <v>8219</v>
      </c>
      <c r="F3683" t="s">
        <v>8317</v>
      </c>
      <c r="G3683" t="s">
        <v>8318</v>
      </c>
    </row>
    <row r="3684" spans="1:7" x14ac:dyDescent="0.35">
      <c r="A3684">
        <v>3000</v>
      </c>
      <c r="B3684" t="s">
        <v>8412</v>
      </c>
      <c r="C3684">
        <v>4176</v>
      </c>
      <c r="D3684" t="s">
        <v>8412</v>
      </c>
      <c r="E3684" t="s">
        <v>8219</v>
      </c>
      <c r="F3684" t="s">
        <v>8317</v>
      </c>
      <c r="G3684" t="s">
        <v>8318</v>
      </c>
    </row>
    <row r="3685" spans="1:7" x14ac:dyDescent="0.35">
      <c r="A3685">
        <v>3500</v>
      </c>
      <c r="B3685" t="s">
        <v>8412</v>
      </c>
      <c r="C3685">
        <v>3880</v>
      </c>
      <c r="D3685" t="s">
        <v>8412</v>
      </c>
      <c r="E3685" t="s">
        <v>8219</v>
      </c>
      <c r="F3685" t="s">
        <v>8317</v>
      </c>
      <c r="G3685" t="s">
        <v>8318</v>
      </c>
    </row>
    <row r="3686" spans="1:7" x14ac:dyDescent="0.35">
      <c r="A3686">
        <v>750</v>
      </c>
      <c r="B3686" t="s">
        <v>8403</v>
      </c>
      <c r="C3686">
        <v>1043</v>
      </c>
      <c r="D3686" t="s">
        <v>8412</v>
      </c>
      <c r="E3686" t="s">
        <v>8219</v>
      </c>
      <c r="F3686" t="s">
        <v>8317</v>
      </c>
      <c r="G3686" t="s">
        <v>8318</v>
      </c>
    </row>
    <row r="3687" spans="1:7" x14ac:dyDescent="0.35">
      <c r="A3687">
        <v>5000</v>
      </c>
      <c r="B3687" t="s">
        <v>8404</v>
      </c>
      <c r="C3687">
        <v>5285</v>
      </c>
      <c r="D3687" t="s">
        <v>8404</v>
      </c>
      <c r="E3687" t="s">
        <v>8219</v>
      </c>
      <c r="F3687" t="s">
        <v>8317</v>
      </c>
      <c r="G3687" t="s">
        <v>8318</v>
      </c>
    </row>
    <row r="3688" spans="1:7" x14ac:dyDescent="0.35">
      <c r="A3688">
        <v>350</v>
      </c>
      <c r="B3688" t="s">
        <v>8403</v>
      </c>
      <c r="C3688">
        <v>355</v>
      </c>
      <c r="D3688" t="s">
        <v>8403</v>
      </c>
      <c r="E3688" t="s">
        <v>8219</v>
      </c>
      <c r="F3688" t="s">
        <v>8317</v>
      </c>
      <c r="G3688" t="s">
        <v>8318</v>
      </c>
    </row>
    <row r="3689" spans="1:7" x14ac:dyDescent="0.35">
      <c r="A3689">
        <v>5000</v>
      </c>
      <c r="B3689" t="s">
        <v>8404</v>
      </c>
      <c r="C3689">
        <v>5012.25</v>
      </c>
      <c r="D3689" t="s">
        <v>8404</v>
      </c>
      <c r="E3689" t="s">
        <v>8219</v>
      </c>
      <c r="F3689" t="s">
        <v>8317</v>
      </c>
      <c r="G3689" t="s">
        <v>8318</v>
      </c>
    </row>
    <row r="3690" spans="1:7" x14ac:dyDescent="0.35">
      <c r="A3690">
        <v>3000</v>
      </c>
      <c r="B3690" t="s">
        <v>8412</v>
      </c>
      <c r="C3690">
        <v>3275</v>
      </c>
      <c r="D3690" t="s">
        <v>8412</v>
      </c>
      <c r="E3690" t="s">
        <v>8219</v>
      </c>
      <c r="F3690" t="s">
        <v>8317</v>
      </c>
      <c r="G3690" t="s">
        <v>8318</v>
      </c>
    </row>
    <row r="3691" spans="1:7" x14ac:dyDescent="0.35">
      <c r="A3691">
        <v>3000</v>
      </c>
      <c r="B3691" t="s">
        <v>8412</v>
      </c>
      <c r="C3691">
        <v>3550</v>
      </c>
      <c r="D3691" t="s">
        <v>8412</v>
      </c>
      <c r="E3691" t="s">
        <v>8219</v>
      </c>
      <c r="F3691" t="s">
        <v>8317</v>
      </c>
      <c r="G3691" t="s">
        <v>8318</v>
      </c>
    </row>
    <row r="3692" spans="1:7" x14ac:dyDescent="0.35">
      <c r="A3692">
        <v>1500</v>
      </c>
      <c r="B3692" t="s">
        <v>8412</v>
      </c>
      <c r="C3692">
        <v>1800</v>
      </c>
      <c r="D3692" t="s">
        <v>8412</v>
      </c>
      <c r="E3692" t="s">
        <v>8219</v>
      </c>
      <c r="F3692" t="s">
        <v>8317</v>
      </c>
      <c r="G3692" t="s">
        <v>8318</v>
      </c>
    </row>
    <row r="3693" spans="1:7" x14ac:dyDescent="0.35">
      <c r="A3693">
        <v>40000</v>
      </c>
      <c r="B3693" t="s">
        <v>8411</v>
      </c>
      <c r="C3693">
        <v>51184</v>
      </c>
      <c r="D3693" t="s">
        <v>8402</v>
      </c>
      <c r="E3693" t="s">
        <v>8219</v>
      </c>
      <c r="F3693" t="s">
        <v>8317</v>
      </c>
      <c r="G3693" t="s">
        <v>8318</v>
      </c>
    </row>
    <row r="3694" spans="1:7" x14ac:dyDescent="0.35">
      <c r="A3694">
        <v>1000</v>
      </c>
      <c r="B3694" t="s">
        <v>8412</v>
      </c>
      <c r="C3694">
        <v>1260</v>
      </c>
      <c r="D3694" t="s">
        <v>8412</v>
      </c>
      <c r="E3694" t="s">
        <v>8219</v>
      </c>
      <c r="F3694" t="s">
        <v>8317</v>
      </c>
      <c r="G3694" t="s">
        <v>8318</v>
      </c>
    </row>
    <row r="3695" spans="1:7" x14ac:dyDescent="0.35">
      <c r="A3695">
        <v>333</v>
      </c>
      <c r="B3695" t="s">
        <v>8403</v>
      </c>
      <c r="C3695">
        <v>430</v>
      </c>
      <c r="D3695" t="s">
        <v>8403</v>
      </c>
      <c r="E3695" t="s">
        <v>8219</v>
      </c>
      <c r="F3695" t="s">
        <v>8317</v>
      </c>
      <c r="G3695" t="s">
        <v>8318</v>
      </c>
    </row>
    <row r="3696" spans="1:7" x14ac:dyDescent="0.35">
      <c r="A3696">
        <v>3500</v>
      </c>
      <c r="B3696" t="s">
        <v>8412</v>
      </c>
      <c r="C3696">
        <v>3760</v>
      </c>
      <c r="D3696" t="s">
        <v>8412</v>
      </c>
      <c r="E3696" t="s">
        <v>8219</v>
      </c>
      <c r="F3696" t="s">
        <v>8317</v>
      </c>
      <c r="G3696" t="s">
        <v>8318</v>
      </c>
    </row>
    <row r="3697" spans="1:7" x14ac:dyDescent="0.35">
      <c r="A3697">
        <v>4000</v>
      </c>
      <c r="B3697" t="s">
        <v>8412</v>
      </c>
      <c r="C3697">
        <v>4005</v>
      </c>
      <c r="D3697" t="s">
        <v>8412</v>
      </c>
      <c r="E3697" t="s">
        <v>8219</v>
      </c>
      <c r="F3697" t="s">
        <v>8317</v>
      </c>
      <c r="G3697" t="s">
        <v>8318</v>
      </c>
    </row>
    <row r="3698" spans="1:7" x14ac:dyDescent="0.35">
      <c r="A3698">
        <v>2000</v>
      </c>
      <c r="B3698" t="s">
        <v>8412</v>
      </c>
      <c r="C3698">
        <v>3100</v>
      </c>
      <c r="D3698" t="s">
        <v>8412</v>
      </c>
      <c r="E3698" t="s">
        <v>8219</v>
      </c>
      <c r="F3698" t="s">
        <v>8317</v>
      </c>
      <c r="G3698" t="s">
        <v>8318</v>
      </c>
    </row>
    <row r="3699" spans="1:7" x14ac:dyDescent="0.35">
      <c r="A3699">
        <v>2000</v>
      </c>
      <c r="B3699" t="s">
        <v>8412</v>
      </c>
      <c r="C3699">
        <v>2160</v>
      </c>
      <c r="D3699" t="s">
        <v>8412</v>
      </c>
      <c r="E3699" t="s">
        <v>8219</v>
      </c>
      <c r="F3699" t="s">
        <v>8317</v>
      </c>
      <c r="G3699" t="s">
        <v>8318</v>
      </c>
    </row>
    <row r="3700" spans="1:7" x14ac:dyDescent="0.35">
      <c r="A3700">
        <v>5000</v>
      </c>
      <c r="B3700" t="s">
        <v>8404</v>
      </c>
      <c r="C3700">
        <v>5526</v>
      </c>
      <c r="D3700" t="s">
        <v>8404</v>
      </c>
      <c r="E3700" t="s">
        <v>8219</v>
      </c>
      <c r="F3700" t="s">
        <v>8317</v>
      </c>
      <c r="G3700" t="s">
        <v>8318</v>
      </c>
    </row>
    <row r="3701" spans="1:7" x14ac:dyDescent="0.35">
      <c r="A3701">
        <v>2500</v>
      </c>
      <c r="B3701" t="s">
        <v>8412</v>
      </c>
      <c r="C3701">
        <v>2520</v>
      </c>
      <c r="D3701" t="s">
        <v>8412</v>
      </c>
      <c r="E3701" t="s">
        <v>8219</v>
      </c>
      <c r="F3701" t="s">
        <v>8317</v>
      </c>
      <c r="G3701" t="s">
        <v>8318</v>
      </c>
    </row>
    <row r="3702" spans="1:7" x14ac:dyDescent="0.35">
      <c r="A3702">
        <v>500</v>
      </c>
      <c r="B3702" t="s">
        <v>8403</v>
      </c>
      <c r="C3702">
        <v>606</v>
      </c>
      <c r="D3702" t="s">
        <v>8403</v>
      </c>
      <c r="E3702" t="s">
        <v>8219</v>
      </c>
      <c r="F3702" t="s">
        <v>8317</v>
      </c>
      <c r="G3702" t="s">
        <v>8318</v>
      </c>
    </row>
    <row r="3703" spans="1:7" x14ac:dyDescent="0.35">
      <c r="A3703">
        <v>1500</v>
      </c>
      <c r="B3703" t="s">
        <v>8412</v>
      </c>
      <c r="C3703">
        <v>1505</v>
      </c>
      <c r="D3703" t="s">
        <v>8412</v>
      </c>
      <c r="E3703" t="s">
        <v>8219</v>
      </c>
      <c r="F3703" t="s">
        <v>8317</v>
      </c>
      <c r="G3703" t="s">
        <v>8318</v>
      </c>
    </row>
    <row r="3704" spans="1:7" x14ac:dyDescent="0.35">
      <c r="A3704">
        <v>3000</v>
      </c>
      <c r="B3704" t="s">
        <v>8412</v>
      </c>
      <c r="C3704">
        <v>3275</v>
      </c>
      <c r="D3704" t="s">
        <v>8412</v>
      </c>
      <c r="E3704" t="s">
        <v>8219</v>
      </c>
      <c r="F3704" t="s">
        <v>8317</v>
      </c>
      <c r="G3704" t="s">
        <v>8318</v>
      </c>
    </row>
    <row r="3705" spans="1:7" x14ac:dyDescent="0.35">
      <c r="A3705">
        <v>1050</v>
      </c>
      <c r="B3705" t="s">
        <v>8412</v>
      </c>
      <c r="C3705">
        <v>1296</v>
      </c>
      <c r="D3705" t="s">
        <v>8412</v>
      </c>
      <c r="E3705" t="s">
        <v>8219</v>
      </c>
      <c r="F3705" t="s">
        <v>8317</v>
      </c>
      <c r="G3705" t="s">
        <v>8318</v>
      </c>
    </row>
    <row r="3706" spans="1:7" x14ac:dyDescent="0.35">
      <c r="A3706">
        <v>300</v>
      </c>
      <c r="B3706" t="s">
        <v>8403</v>
      </c>
      <c r="C3706">
        <v>409.01</v>
      </c>
      <c r="D3706" t="s">
        <v>8403</v>
      </c>
      <c r="E3706" t="s">
        <v>8219</v>
      </c>
      <c r="F3706" t="s">
        <v>8317</v>
      </c>
      <c r="G3706" t="s">
        <v>8318</v>
      </c>
    </row>
    <row r="3707" spans="1:7" x14ac:dyDescent="0.35">
      <c r="A3707">
        <v>2827</v>
      </c>
      <c r="B3707" t="s">
        <v>8412</v>
      </c>
      <c r="C3707">
        <v>2925</v>
      </c>
      <c r="D3707" t="s">
        <v>8412</v>
      </c>
      <c r="E3707" t="s">
        <v>8219</v>
      </c>
      <c r="F3707" t="s">
        <v>8317</v>
      </c>
      <c r="G3707" t="s">
        <v>8318</v>
      </c>
    </row>
    <row r="3708" spans="1:7" x14ac:dyDescent="0.35">
      <c r="A3708">
        <v>1500</v>
      </c>
      <c r="B3708" t="s">
        <v>8412</v>
      </c>
      <c r="C3708">
        <v>1820</v>
      </c>
      <c r="D3708" t="s">
        <v>8412</v>
      </c>
      <c r="E3708" t="s">
        <v>8219</v>
      </c>
      <c r="F3708" t="s">
        <v>8317</v>
      </c>
      <c r="G3708" t="s">
        <v>8318</v>
      </c>
    </row>
    <row r="3709" spans="1:7" x14ac:dyDescent="0.35">
      <c r="A3709">
        <v>1000</v>
      </c>
      <c r="B3709" t="s">
        <v>8412</v>
      </c>
      <c r="C3709">
        <v>1860</v>
      </c>
      <c r="D3709" t="s">
        <v>8412</v>
      </c>
      <c r="E3709" t="s">
        <v>8219</v>
      </c>
      <c r="F3709" t="s">
        <v>8317</v>
      </c>
      <c r="G3709" t="s">
        <v>8318</v>
      </c>
    </row>
    <row r="3710" spans="1:7" x14ac:dyDescent="0.35">
      <c r="A3710">
        <v>700</v>
      </c>
      <c r="B3710" t="s">
        <v>8403</v>
      </c>
      <c r="C3710">
        <v>2100</v>
      </c>
      <c r="D3710" t="s">
        <v>8412</v>
      </c>
      <c r="E3710" t="s">
        <v>8219</v>
      </c>
      <c r="F3710" t="s">
        <v>8317</v>
      </c>
      <c r="G3710" t="s">
        <v>8318</v>
      </c>
    </row>
    <row r="3711" spans="1:7" x14ac:dyDescent="0.35">
      <c r="A3711">
        <v>1000</v>
      </c>
      <c r="B3711" t="s">
        <v>8412</v>
      </c>
      <c r="C3711">
        <v>1082.5</v>
      </c>
      <c r="D3711" t="s">
        <v>8412</v>
      </c>
      <c r="E3711" t="s">
        <v>8219</v>
      </c>
      <c r="F3711" t="s">
        <v>8317</v>
      </c>
      <c r="G3711" t="s">
        <v>8318</v>
      </c>
    </row>
    <row r="3712" spans="1:7" x14ac:dyDescent="0.35">
      <c r="A3712">
        <v>1300</v>
      </c>
      <c r="B3712" t="s">
        <v>8412</v>
      </c>
      <c r="C3712">
        <v>1835</v>
      </c>
      <c r="D3712" t="s">
        <v>8412</v>
      </c>
      <c r="E3712" t="s">
        <v>8219</v>
      </c>
      <c r="F3712" t="s">
        <v>8317</v>
      </c>
      <c r="G3712" t="s">
        <v>8318</v>
      </c>
    </row>
    <row r="3713" spans="1:7" x14ac:dyDescent="0.35">
      <c r="A3713">
        <v>500</v>
      </c>
      <c r="B3713" t="s">
        <v>8403</v>
      </c>
      <c r="C3713">
        <v>570</v>
      </c>
      <c r="D3713" t="s">
        <v>8403</v>
      </c>
      <c r="E3713" t="s">
        <v>8219</v>
      </c>
      <c r="F3713" t="s">
        <v>8317</v>
      </c>
      <c r="G3713" t="s">
        <v>8318</v>
      </c>
    </row>
    <row r="3714" spans="1:7" x14ac:dyDescent="0.35">
      <c r="A3714">
        <v>7500</v>
      </c>
      <c r="B3714" t="s">
        <v>8404</v>
      </c>
      <c r="C3714">
        <v>11530</v>
      </c>
      <c r="D3714" t="s">
        <v>8405</v>
      </c>
      <c r="E3714" t="s">
        <v>8219</v>
      </c>
      <c r="F3714" t="s">
        <v>8317</v>
      </c>
      <c r="G3714" t="s">
        <v>8318</v>
      </c>
    </row>
    <row r="3715" spans="1:7" x14ac:dyDescent="0.35">
      <c r="A3715">
        <v>2000</v>
      </c>
      <c r="B3715" t="s">
        <v>8412</v>
      </c>
      <c r="C3715">
        <v>2030</v>
      </c>
      <c r="D3715" t="s">
        <v>8412</v>
      </c>
      <c r="E3715" t="s">
        <v>8219</v>
      </c>
      <c r="F3715" t="s">
        <v>8317</v>
      </c>
      <c r="G3715" t="s">
        <v>8318</v>
      </c>
    </row>
    <row r="3716" spans="1:7" x14ac:dyDescent="0.35">
      <c r="A3716">
        <v>10000</v>
      </c>
      <c r="B3716" t="s">
        <v>8405</v>
      </c>
      <c r="C3716">
        <v>10235</v>
      </c>
      <c r="D3716" t="s">
        <v>8405</v>
      </c>
      <c r="E3716" t="s">
        <v>8219</v>
      </c>
      <c r="F3716" t="s">
        <v>8317</v>
      </c>
      <c r="G3716" t="s">
        <v>8318</v>
      </c>
    </row>
    <row r="3717" spans="1:7" x14ac:dyDescent="0.35">
      <c r="A3717">
        <v>3500</v>
      </c>
      <c r="B3717" t="s">
        <v>8412</v>
      </c>
      <c r="C3717">
        <v>3590</v>
      </c>
      <c r="D3717" t="s">
        <v>8412</v>
      </c>
      <c r="E3717" t="s">
        <v>8219</v>
      </c>
      <c r="F3717" t="s">
        <v>8317</v>
      </c>
      <c r="G3717" t="s">
        <v>8318</v>
      </c>
    </row>
    <row r="3718" spans="1:7" x14ac:dyDescent="0.35">
      <c r="A3718">
        <v>800</v>
      </c>
      <c r="B3718" t="s">
        <v>8403</v>
      </c>
      <c r="C3718">
        <v>1246</v>
      </c>
      <c r="D3718" t="s">
        <v>8412</v>
      </c>
      <c r="E3718" t="s">
        <v>8219</v>
      </c>
      <c r="F3718" t="s">
        <v>8317</v>
      </c>
      <c r="G3718" t="s">
        <v>8318</v>
      </c>
    </row>
    <row r="3719" spans="1:7" x14ac:dyDescent="0.35">
      <c r="A3719">
        <v>4000</v>
      </c>
      <c r="B3719" t="s">
        <v>8412</v>
      </c>
      <c r="C3719">
        <v>4030</v>
      </c>
      <c r="D3719" t="s">
        <v>8412</v>
      </c>
      <c r="E3719" t="s">
        <v>8219</v>
      </c>
      <c r="F3719" t="s">
        <v>8317</v>
      </c>
      <c r="G3719" t="s">
        <v>8318</v>
      </c>
    </row>
    <row r="3720" spans="1:7" x14ac:dyDescent="0.35">
      <c r="A3720">
        <v>500</v>
      </c>
      <c r="B3720" t="s">
        <v>8403</v>
      </c>
      <c r="C3720">
        <v>1197</v>
      </c>
      <c r="D3720" t="s">
        <v>8412</v>
      </c>
      <c r="E3720" t="s">
        <v>8219</v>
      </c>
      <c r="F3720" t="s">
        <v>8317</v>
      </c>
      <c r="G3720" t="s">
        <v>8318</v>
      </c>
    </row>
    <row r="3721" spans="1:7" x14ac:dyDescent="0.35">
      <c r="A3721">
        <v>200</v>
      </c>
      <c r="B3721" t="s">
        <v>8403</v>
      </c>
      <c r="C3721">
        <v>420</v>
      </c>
      <c r="D3721" t="s">
        <v>8403</v>
      </c>
      <c r="E3721" t="s">
        <v>8219</v>
      </c>
      <c r="F3721" t="s">
        <v>8317</v>
      </c>
      <c r="G3721" t="s">
        <v>8318</v>
      </c>
    </row>
    <row r="3722" spans="1:7" x14ac:dyDescent="0.35">
      <c r="A3722">
        <v>3300</v>
      </c>
      <c r="B3722" t="s">
        <v>8412</v>
      </c>
      <c r="C3722">
        <v>3449</v>
      </c>
      <c r="D3722" t="s">
        <v>8412</v>
      </c>
      <c r="E3722" t="s">
        <v>8219</v>
      </c>
      <c r="F3722" t="s">
        <v>8317</v>
      </c>
      <c r="G3722" t="s">
        <v>8318</v>
      </c>
    </row>
    <row r="3723" spans="1:7" x14ac:dyDescent="0.35">
      <c r="A3723">
        <v>5000</v>
      </c>
      <c r="B3723" t="s">
        <v>8404</v>
      </c>
      <c r="C3723">
        <v>5040</v>
      </c>
      <c r="D3723" t="s">
        <v>8404</v>
      </c>
      <c r="E3723" t="s">
        <v>8219</v>
      </c>
      <c r="F3723" t="s">
        <v>8317</v>
      </c>
      <c r="G3723" t="s">
        <v>8318</v>
      </c>
    </row>
    <row r="3724" spans="1:7" x14ac:dyDescent="0.35">
      <c r="A3724">
        <v>1500</v>
      </c>
      <c r="B3724" t="s">
        <v>8412</v>
      </c>
      <c r="C3724">
        <v>1668</v>
      </c>
      <c r="D3724" t="s">
        <v>8412</v>
      </c>
      <c r="E3724" t="s">
        <v>8219</v>
      </c>
      <c r="F3724" t="s">
        <v>8317</v>
      </c>
      <c r="G3724" t="s">
        <v>8318</v>
      </c>
    </row>
    <row r="3725" spans="1:7" x14ac:dyDescent="0.35">
      <c r="A3725">
        <v>4500</v>
      </c>
      <c r="B3725" t="s">
        <v>8412</v>
      </c>
      <c r="C3725">
        <v>4592</v>
      </c>
      <c r="D3725" t="s">
        <v>8412</v>
      </c>
      <c r="E3725" t="s">
        <v>8219</v>
      </c>
      <c r="F3725" t="s">
        <v>8317</v>
      </c>
      <c r="G3725" t="s">
        <v>8318</v>
      </c>
    </row>
    <row r="3726" spans="1:7" x14ac:dyDescent="0.35">
      <c r="A3726">
        <v>4300</v>
      </c>
      <c r="B3726" t="s">
        <v>8412</v>
      </c>
      <c r="C3726">
        <v>4409.55</v>
      </c>
      <c r="D3726" t="s">
        <v>8412</v>
      </c>
      <c r="E3726" t="s">
        <v>8219</v>
      </c>
      <c r="F3726" t="s">
        <v>8317</v>
      </c>
      <c r="G3726" t="s">
        <v>8318</v>
      </c>
    </row>
    <row r="3727" spans="1:7" x14ac:dyDescent="0.35">
      <c r="A3727">
        <v>300</v>
      </c>
      <c r="B3727" t="s">
        <v>8403</v>
      </c>
      <c r="C3727">
        <v>381</v>
      </c>
      <c r="D3727" t="s">
        <v>8403</v>
      </c>
      <c r="E3727" t="s">
        <v>8219</v>
      </c>
      <c r="F3727" t="s">
        <v>8317</v>
      </c>
      <c r="G3727" t="s">
        <v>8318</v>
      </c>
    </row>
    <row r="3728" spans="1:7" x14ac:dyDescent="0.35">
      <c r="A3728">
        <v>850</v>
      </c>
      <c r="B3728" t="s">
        <v>8403</v>
      </c>
      <c r="C3728">
        <v>2879</v>
      </c>
      <c r="D3728" t="s">
        <v>8412</v>
      </c>
      <c r="E3728" t="s">
        <v>8219</v>
      </c>
      <c r="F3728" t="s">
        <v>8317</v>
      </c>
      <c r="G3728" t="s">
        <v>8318</v>
      </c>
    </row>
    <row r="3729" spans="1:7" x14ac:dyDescent="0.35">
      <c r="A3729">
        <v>2000</v>
      </c>
      <c r="B3729" t="s">
        <v>8412</v>
      </c>
      <c r="C3729">
        <v>2015</v>
      </c>
      <c r="D3729" t="s">
        <v>8412</v>
      </c>
      <c r="E3729" t="s">
        <v>8219</v>
      </c>
      <c r="F3729" t="s">
        <v>8317</v>
      </c>
      <c r="G3729" t="s">
        <v>8318</v>
      </c>
    </row>
    <row r="3730" spans="1:7" x14ac:dyDescent="0.35">
      <c r="A3730">
        <v>20000</v>
      </c>
      <c r="B3730" t="s">
        <v>8407</v>
      </c>
      <c r="C3730">
        <v>1862</v>
      </c>
      <c r="D3730" t="s">
        <v>8412</v>
      </c>
      <c r="E3730" t="s">
        <v>8221</v>
      </c>
      <c r="F3730" t="s">
        <v>8317</v>
      </c>
      <c r="G3730" t="s">
        <v>8318</v>
      </c>
    </row>
    <row r="3731" spans="1:7" x14ac:dyDescent="0.35">
      <c r="A3731">
        <v>5000</v>
      </c>
      <c r="B3731" t="s">
        <v>8404</v>
      </c>
      <c r="C3731">
        <v>362</v>
      </c>
      <c r="D3731" t="s">
        <v>8403</v>
      </c>
      <c r="E3731" t="s">
        <v>8221</v>
      </c>
      <c r="F3731" t="s">
        <v>8317</v>
      </c>
      <c r="G3731" t="s">
        <v>8318</v>
      </c>
    </row>
    <row r="3732" spans="1:7" x14ac:dyDescent="0.35">
      <c r="A3732">
        <v>1000</v>
      </c>
      <c r="B3732" t="s">
        <v>8412</v>
      </c>
      <c r="C3732">
        <v>100</v>
      </c>
      <c r="D3732" t="s">
        <v>8403</v>
      </c>
      <c r="E3732" t="s">
        <v>8221</v>
      </c>
      <c r="F3732" t="s">
        <v>8317</v>
      </c>
      <c r="G3732" t="s">
        <v>8318</v>
      </c>
    </row>
    <row r="3733" spans="1:7" x14ac:dyDescent="0.35">
      <c r="A3733">
        <v>5500</v>
      </c>
      <c r="B3733" t="s">
        <v>8404</v>
      </c>
      <c r="C3733">
        <v>620</v>
      </c>
      <c r="D3733" t="s">
        <v>8403</v>
      </c>
      <c r="E3733" t="s">
        <v>8221</v>
      </c>
      <c r="F3733" t="s">
        <v>8317</v>
      </c>
      <c r="G3733" t="s">
        <v>8318</v>
      </c>
    </row>
    <row r="3734" spans="1:7" x14ac:dyDescent="0.35">
      <c r="A3734">
        <v>850</v>
      </c>
      <c r="B3734" t="s">
        <v>8403</v>
      </c>
      <c r="C3734">
        <v>131</v>
      </c>
      <c r="D3734" t="s">
        <v>8403</v>
      </c>
      <c r="E3734" t="s">
        <v>8221</v>
      </c>
      <c r="F3734" t="s">
        <v>8317</v>
      </c>
      <c r="G3734" t="s">
        <v>8318</v>
      </c>
    </row>
    <row r="3735" spans="1:7" x14ac:dyDescent="0.35">
      <c r="A3735">
        <v>1500</v>
      </c>
      <c r="B3735" t="s">
        <v>8412</v>
      </c>
      <c r="C3735">
        <v>0</v>
      </c>
      <c r="D3735" t="s">
        <v>8403</v>
      </c>
      <c r="E3735" t="s">
        <v>8221</v>
      </c>
      <c r="F3735" t="s">
        <v>8317</v>
      </c>
      <c r="G3735" t="s">
        <v>8318</v>
      </c>
    </row>
    <row r="3736" spans="1:7" x14ac:dyDescent="0.35">
      <c r="A3736">
        <v>1500</v>
      </c>
      <c r="B3736" t="s">
        <v>8412</v>
      </c>
      <c r="C3736">
        <v>427</v>
      </c>
      <c r="D3736" t="s">
        <v>8403</v>
      </c>
      <c r="E3736" t="s">
        <v>8221</v>
      </c>
      <c r="F3736" t="s">
        <v>8317</v>
      </c>
      <c r="G3736" t="s">
        <v>8318</v>
      </c>
    </row>
    <row r="3737" spans="1:7" x14ac:dyDescent="0.35">
      <c r="A3737">
        <v>150</v>
      </c>
      <c r="B3737" t="s">
        <v>8403</v>
      </c>
      <c r="C3737">
        <v>20</v>
      </c>
      <c r="D3737" t="s">
        <v>8403</v>
      </c>
      <c r="E3737" t="s">
        <v>8221</v>
      </c>
      <c r="F3737" t="s">
        <v>8317</v>
      </c>
      <c r="G3737" t="s">
        <v>8318</v>
      </c>
    </row>
    <row r="3738" spans="1:7" x14ac:dyDescent="0.35">
      <c r="A3738">
        <v>1500</v>
      </c>
      <c r="B3738" t="s">
        <v>8412</v>
      </c>
      <c r="C3738">
        <v>10</v>
      </c>
      <c r="D3738" t="s">
        <v>8403</v>
      </c>
      <c r="E3738" t="s">
        <v>8221</v>
      </c>
      <c r="F3738" t="s">
        <v>8317</v>
      </c>
      <c r="G3738" t="s">
        <v>8318</v>
      </c>
    </row>
    <row r="3739" spans="1:7" x14ac:dyDescent="0.35">
      <c r="A3739">
        <v>700</v>
      </c>
      <c r="B3739" t="s">
        <v>8403</v>
      </c>
      <c r="C3739">
        <v>150</v>
      </c>
      <c r="D3739" t="s">
        <v>8403</v>
      </c>
      <c r="E3739" t="s">
        <v>8221</v>
      </c>
      <c r="F3739" t="s">
        <v>8317</v>
      </c>
      <c r="G3739" t="s">
        <v>8318</v>
      </c>
    </row>
    <row r="3740" spans="1:7" x14ac:dyDescent="0.35">
      <c r="A3740">
        <v>1500</v>
      </c>
      <c r="B3740" t="s">
        <v>8412</v>
      </c>
      <c r="C3740">
        <v>270</v>
      </c>
      <c r="D3740" t="s">
        <v>8403</v>
      </c>
      <c r="E3740" t="s">
        <v>8221</v>
      </c>
      <c r="F3740" t="s">
        <v>8317</v>
      </c>
      <c r="G3740" t="s">
        <v>8318</v>
      </c>
    </row>
    <row r="3741" spans="1:7" x14ac:dyDescent="0.35">
      <c r="A3741">
        <v>4000</v>
      </c>
      <c r="B3741" t="s">
        <v>8412</v>
      </c>
      <c r="C3741">
        <v>805</v>
      </c>
      <c r="D3741" t="s">
        <v>8403</v>
      </c>
      <c r="E3741" t="s">
        <v>8221</v>
      </c>
      <c r="F3741" t="s">
        <v>8317</v>
      </c>
      <c r="G3741" t="s">
        <v>8318</v>
      </c>
    </row>
    <row r="3742" spans="1:7" x14ac:dyDescent="0.35">
      <c r="A3742">
        <v>2000</v>
      </c>
      <c r="B3742" t="s">
        <v>8412</v>
      </c>
      <c r="C3742">
        <v>358</v>
      </c>
      <c r="D3742" t="s">
        <v>8403</v>
      </c>
      <c r="E3742" t="s">
        <v>8221</v>
      </c>
      <c r="F3742" t="s">
        <v>8317</v>
      </c>
      <c r="G3742" t="s">
        <v>8318</v>
      </c>
    </row>
    <row r="3743" spans="1:7" x14ac:dyDescent="0.35">
      <c r="A3743">
        <v>20000</v>
      </c>
      <c r="B3743" t="s">
        <v>8407</v>
      </c>
      <c r="C3743">
        <v>0</v>
      </c>
      <c r="D3743" t="s">
        <v>8403</v>
      </c>
      <c r="E3743" t="s">
        <v>8221</v>
      </c>
      <c r="F3743" t="s">
        <v>8317</v>
      </c>
      <c r="G3743" t="s">
        <v>8318</v>
      </c>
    </row>
    <row r="3744" spans="1:7" x14ac:dyDescent="0.35">
      <c r="A3744">
        <v>5000</v>
      </c>
      <c r="B3744" t="s">
        <v>8404</v>
      </c>
      <c r="C3744">
        <v>100</v>
      </c>
      <c r="D3744" t="s">
        <v>8403</v>
      </c>
      <c r="E3744" t="s">
        <v>8221</v>
      </c>
      <c r="F3744" t="s">
        <v>8317</v>
      </c>
      <c r="G3744" t="s">
        <v>8318</v>
      </c>
    </row>
    <row r="3745" spans="1:7" x14ac:dyDescent="0.35">
      <c r="A3745">
        <v>2200</v>
      </c>
      <c r="B3745" t="s">
        <v>8412</v>
      </c>
      <c r="C3745">
        <v>0</v>
      </c>
      <c r="D3745" t="s">
        <v>8403</v>
      </c>
      <c r="E3745" t="s">
        <v>8221</v>
      </c>
      <c r="F3745" t="s">
        <v>8317</v>
      </c>
      <c r="G3745" t="s">
        <v>8318</v>
      </c>
    </row>
    <row r="3746" spans="1:7" x14ac:dyDescent="0.35">
      <c r="A3746">
        <v>1200</v>
      </c>
      <c r="B3746" t="s">
        <v>8412</v>
      </c>
      <c r="C3746">
        <v>0</v>
      </c>
      <c r="D3746" t="s">
        <v>8403</v>
      </c>
      <c r="E3746" t="s">
        <v>8221</v>
      </c>
      <c r="F3746" t="s">
        <v>8317</v>
      </c>
      <c r="G3746" t="s">
        <v>8318</v>
      </c>
    </row>
    <row r="3747" spans="1:7" x14ac:dyDescent="0.35">
      <c r="A3747">
        <v>100</v>
      </c>
      <c r="B3747" t="s">
        <v>8403</v>
      </c>
      <c r="C3747">
        <v>10</v>
      </c>
      <c r="D3747" t="s">
        <v>8403</v>
      </c>
      <c r="E3747" t="s">
        <v>8221</v>
      </c>
      <c r="F3747" t="s">
        <v>8317</v>
      </c>
      <c r="G3747" t="s">
        <v>8318</v>
      </c>
    </row>
    <row r="3748" spans="1:7" x14ac:dyDescent="0.35">
      <c r="A3748">
        <v>8500</v>
      </c>
      <c r="B3748" t="s">
        <v>8404</v>
      </c>
      <c r="C3748">
        <v>202</v>
      </c>
      <c r="D3748" t="s">
        <v>8403</v>
      </c>
      <c r="E3748" t="s">
        <v>8221</v>
      </c>
      <c r="F3748" t="s">
        <v>8317</v>
      </c>
      <c r="G3748" t="s">
        <v>8318</v>
      </c>
    </row>
    <row r="3749" spans="1:7" x14ac:dyDescent="0.35">
      <c r="A3749">
        <v>2500</v>
      </c>
      <c r="B3749" t="s">
        <v>8412</v>
      </c>
      <c r="C3749">
        <v>25</v>
      </c>
      <c r="D3749" t="s">
        <v>8403</v>
      </c>
      <c r="E3749" t="s">
        <v>8221</v>
      </c>
      <c r="F3749" t="s">
        <v>8317</v>
      </c>
      <c r="G3749" t="s">
        <v>8318</v>
      </c>
    </row>
    <row r="3750" spans="1:7" x14ac:dyDescent="0.35">
      <c r="A3750">
        <v>5000</v>
      </c>
      <c r="B3750" t="s">
        <v>8404</v>
      </c>
      <c r="C3750">
        <v>5176</v>
      </c>
      <c r="D3750" t="s">
        <v>8404</v>
      </c>
      <c r="E3750" t="s">
        <v>8219</v>
      </c>
      <c r="F3750" t="s">
        <v>8317</v>
      </c>
      <c r="G3750" t="s">
        <v>8359</v>
      </c>
    </row>
    <row r="3751" spans="1:7" x14ac:dyDescent="0.35">
      <c r="A3751">
        <v>500</v>
      </c>
      <c r="B3751" t="s">
        <v>8403</v>
      </c>
      <c r="C3751">
        <v>525</v>
      </c>
      <c r="D3751" t="s">
        <v>8403</v>
      </c>
      <c r="E3751" t="s">
        <v>8219</v>
      </c>
      <c r="F3751" t="s">
        <v>8317</v>
      </c>
      <c r="G3751" t="s">
        <v>8359</v>
      </c>
    </row>
    <row r="3752" spans="1:7" x14ac:dyDescent="0.35">
      <c r="A3752">
        <v>6000</v>
      </c>
      <c r="B3752" t="s">
        <v>8404</v>
      </c>
      <c r="C3752">
        <v>6027</v>
      </c>
      <c r="D3752" t="s">
        <v>8404</v>
      </c>
      <c r="E3752" t="s">
        <v>8219</v>
      </c>
      <c r="F3752" t="s">
        <v>8317</v>
      </c>
      <c r="G3752" t="s">
        <v>8359</v>
      </c>
    </row>
    <row r="3753" spans="1:7" x14ac:dyDescent="0.35">
      <c r="A3753">
        <v>1000</v>
      </c>
      <c r="B3753" t="s">
        <v>8412</v>
      </c>
      <c r="C3753">
        <v>1326</v>
      </c>
      <c r="D3753" t="s">
        <v>8412</v>
      </c>
      <c r="E3753" t="s">
        <v>8219</v>
      </c>
      <c r="F3753" t="s">
        <v>8317</v>
      </c>
      <c r="G3753" t="s">
        <v>8359</v>
      </c>
    </row>
    <row r="3754" spans="1:7" x14ac:dyDescent="0.35">
      <c r="A3754">
        <v>500</v>
      </c>
      <c r="B3754" t="s">
        <v>8403</v>
      </c>
      <c r="C3754">
        <v>565</v>
      </c>
      <c r="D3754" t="s">
        <v>8403</v>
      </c>
      <c r="E3754" t="s">
        <v>8219</v>
      </c>
      <c r="F3754" t="s">
        <v>8317</v>
      </c>
      <c r="G3754" t="s">
        <v>8359</v>
      </c>
    </row>
    <row r="3755" spans="1:7" x14ac:dyDescent="0.35">
      <c r="A3755">
        <v>5000</v>
      </c>
      <c r="B3755" t="s">
        <v>8404</v>
      </c>
      <c r="C3755">
        <v>5167</v>
      </c>
      <c r="D3755" t="s">
        <v>8404</v>
      </c>
      <c r="E3755" t="s">
        <v>8219</v>
      </c>
      <c r="F3755" t="s">
        <v>8317</v>
      </c>
      <c r="G3755" t="s">
        <v>8359</v>
      </c>
    </row>
    <row r="3756" spans="1:7" x14ac:dyDescent="0.35">
      <c r="A3756">
        <v>2500</v>
      </c>
      <c r="B3756" t="s">
        <v>8412</v>
      </c>
      <c r="C3756">
        <v>3000</v>
      </c>
      <c r="D3756" t="s">
        <v>8412</v>
      </c>
      <c r="E3756" t="s">
        <v>8219</v>
      </c>
      <c r="F3756" t="s">
        <v>8317</v>
      </c>
      <c r="G3756" t="s">
        <v>8359</v>
      </c>
    </row>
    <row r="3757" spans="1:7" x14ac:dyDescent="0.35">
      <c r="A3757">
        <v>550</v>
      </c>
      <c r="B3757" t="s">
        <v>8403</v>
      </c>
      <c r="C3757">
        <v>713</v>
      </c>
      <c r="D3757" t="s">
        <v>8403</v>
      </c>
      <c r="E3757" t="s">
        <v>8219</v>
      </c>
      <c r="F3757" t="s">
        <v>8317</v>
      </c>
      <c r="G3757" t="s">
        <v>8359</v>
      </c>
    </row>
    <row r="3758" spans="1:7" x14ac:dyDescent="0.35">
      <c r="A3758">
        <v>4500</v>
      </c>
      <c r="B3758" t="s">
        <v>8412</v>
      </c>
      <c r="C3758">
        <v>4550</v>
      </c>
      <c r="D3758" t="s">
        <v>8412</v>
      </c>
      <c r="E3758" t="s">
        <v>8219</v>
      </c>
      <c r="F3758" t="s">
        <v>8317</v>
      </c>
      <c r="G3758" t="s">
        <v>8359</v>
      </c>
    </row>
    <row r="3759" spans="1:7" x14ac:dyDescent="0.35">
      <c r="A3759">
        <v>3500</v>
      </c>
      <c r="B3759" t="s">
        <v>8412</v>
      </c>
      <c r="C3759">
        <v>3798</v>
      </c>
      <c r="D3759" t="s">
        <v>8412</v>
      </c>
      <c r="E3759" t="s">
        <v>8219</v>
      </c>
      <c r="F3759" t="s">
        <v>8317</v>
      </c>
      <c r="G3759" t="s">
        <v>8359</v>
      </c>
    </row>
    <row r="3760" spans="1:7" x14ac:dyDescent="0.35">
      <c r="A3760">
        <v>1500</v>
      </c>
      <c r="B3760" t="s">
        <v>8412</v>
      </c>
      <c r="C3760">
        <v>1535</v>
      </c>
      <c r="D3760" t="s">
        <v>8412</v>
      </c>
      <c r="E3760" t="s">
        <v>8219</v>
      </c>
      <c r="F3760" t="s">
        <v>8317</v>
      </c>
      <c r="G3760" t="s">
        <v>8359</v>
      </c>
    </row>
    <row r="3761" spans="1:7" x14ac:dyDescent="0.35">
      <c r="A3761">
        <v>4000</v>
      </c>
      <c r="B3761" t="s">
        <v>8412</v>
      </c>
      <c r="C3761">
        <v>4409.7700000000004</v>
      </c>
      <c r="D3761" t="s">
        <v>8412</v>
      </c>
      <c r="E3761" t="s">
        <v>8219</v>
      </c>
      <c r="F3761" t="s">
        <v>8317</v>
      </c>
      <c r="G3761" t="s">
        <v>8359</v>
      </c>
    </row>
    <row r="3762" spans="1:7" x14ac:dyDescent="0.35">
      <c r="A3762">
        <v>5000</v>
      </c>
      <c r="B3762" t="s">
        <v>8404</v>
      </c>
      <c r="C3762">
        <v>5050.7700000000004</v>
      </c>
      <c r="D3762" t="s">
        <v>8404</v>
      </c>
      <c r="E3762" t="s">
        <v>8219</v>
      </c>
      <c r="F3762" t="s">
        <v>8317</v>
      </c>
      <c r="G3762" t="s">
        <v>8359</v>
      </c>
    </row>
    <row r="3763" spans="1:7" x14ac:dyDescent="0.35">
      <c r="A3763">
        <v>500</v>
      </c>
      <c r="B3763" t="s">
        <v>8403</v>
      </c>
      <c r="C3763">
        <v>500</v>
      </c>
      <c r="D3763" t="s">
        <v>8403</v>
      </c>
      <c r="E3763" t="s">
        <v>8219</v>
      </c>
      <c r="F3763" t="s">
        <v>8317</v>
      </c>
      <c r="G3763" t="s">
        <v>8359</v>
      </c>
    </row>
    <row r="3764" spans="1:7" x14ac:dyDescent="0.35">
      <c r="A3764">
        <v>1250</v>
      </c>
      <c r="B3764" t="s">
        <v>8412</v>
      </c>
      <c r="C3764">
        <v>1328</v>
      </c>
      <c r="D3764" t="s">
        <v>8412</v>
      </c>
      <c r="E3764" t="s">
        <v>8219</v>
      </c>
      <c r="F3764" t="s">
        <v>8317</v>
      </c>
      <c r="G3764" t="s">
        <v>8359</v>
      </c>
    </row>
    <row r="3765" spans="1:7" x14ac:dyDescent="0.35">
      <c r="A3765">
        <v>5000</v>
      </c>
      <c r="B3765" t="s">
        <v>8404</v>
      </c>
      <c r="C3765">
        <v>5000</v>
      </c>
      <c r="D3765" t="s">
        <v>8404</v>
      </c>
      <c r="E3765" t="s">
        <v>8219</v>
      </c>
      <c r="F3765" t="s">
        <v>8317</v>
      </c>
      <c r="G3765" t="s">
        <v>8359</v>
      </c>
    </row>
    <row r="3766" spans="1:7" x14ac:dyDescent="0.35">
      <c r="A3766">
        <v>1500</v>
      </c>
      <c r="B3766" t="s">
        <v>8412</v>
      </c>
      <c r="C3766">
        <v>1500</v>
      </c>
      <c r="D3766" t="s">
        <v>8412</v>
      </c>
      <c r="E3766" t="s">
        <v>8219</v>
      </c>
      <c r="F3766" t="s">
        <v>8317</v>
      </c>
      <c r="G3766" t="s">
        <v>8359</v>
      </c>
    </row>
    <row r="3767" spans="1:7" x14ac:dyDescent="0.35">
      <c r="A3767">
        <v>7000</v>
      </c>
      <c r="B3767" t="s">
        <v>8404</v>
      </c>
      <c r="C3767">
        <v>7942</v>
      </c>
      <c r="D3767" t="s">
        <v>8404</v>
      </c>
      <c r="E3767" t="s">
        <v>8219</v>
      </c>
      <c r="F3767" t="s">
        <v>8317</v>
      </c>
      <c r="G3767" t="s">
        <v>8359</v>
      </c>
    </row>
    <row r="3768" spans="1:7" x14ac:dyDescent="0.35">
      <c r="A3768">
        <v>10000</v>
      </c>
      <c r="B3768" t="s">
        <v>8405</v>
      </c>
      <c r="C3768">
        <v>10265.01</v>
      </c>
      <c r="D3768" t="s">
        <v>8405</v>
      </c>
      <c r="E3768" t="s">
        <v>8219</v>
      </c>
      <c r="F3768" t="s">
        <v>8317</v>
      </c>
      <c r="G3768" t="s">
        <v>8359</v>
      </c>
    </row>
    <row r="3769" spans="1:7" x14ac:dyDescent="0.35">
      <c r="A3769">
        <v>2000</v>
      </c>
      <c r="B3769" t="s">
        <v>8412</v>
      </c>
      <c r="C3769">
        <v>2335</v>
      </c>
      <c r="D3769" t="s">
        <v>8412</v>
      </c>
      <c r="E3769" t="s">
        <v>8219</v>
      </c>
      <c r="F3769" t="s">
        <v>8317</v>
      </c>
      <c r="G3769" t="s">
        <v>8359</v>
      </c>
    </row>
    <row r="3770" spans="1:7" x14ac:dyDescent="0.35">
      <c r="A3770">
        <v>4000</v>
      </c>
      <c r="B3770" t="s">
        <v>8412</v>
      </c>
      <c r="C3770">
        <v>4306.1099999999997</v>
      </c>
      <c r="D3770" t="s">
        <v>8412</v>
      </c>
      <c r="E3770" t="s">
        <v>8219</v>
      </c>
      <c r="F3770" t="s">
        <v>8317</v>
      </c>
      <c r="G3770" t="s">
        <v>8359</v>
      </c>
    </row>
    <row r="3771" spans="1:7" x14ac:dyDescent="0.35">
      <c r="A3771">
        <v>1100</v>
      </c>
      <c r="B3771" t="s">
        <v>8412</v>
      </c>
      <c r="C3771">
        <v>1100</v>
      </c>
      <c r="D3771" t="s">
        <v>8412</v>
      </c>
      <c r="E3771" t="s">
        <v>8219</v>
      </c>
      <c r="F3771" t="s">
        <v>8317</v>
      </c>
      <c r="G3771" t="s">
        <v>8359</v>
      </c>
    </row>
    <row r="3772" spans="1:7" x14ac:dyDescent="0.35">
      <c r="A3772">
        <v>2000</v>
      </c>
      <c r="B3772" t="s">
        <v>8412</v>
      </c>
      <c r="C3772">
        <v>2000</v>
      </c>
      <c r="D3772" t="s">
        <v>8412</v>
      </c>
      <c r="E3772" t="s">
        <v>8219</v>
      </c>
      <c r="F3772" t="s">
        <v>8317</v>
      </c>
      <c r="G3772" t="s">
        <v>8359</v>
      </c>
    </row>
    <row r="3773" spans="1:7" x14ac:dyDescent="0.35">
      <c r="A3773">
        <v>1000</v>
      </c>
      <c r="B3773" t="s">
        <v>8412</v>
      </c>
      <c r="C3773">
        <v>1460</v>
      </c>
      <c r="D3773" t="s">
        <v>8412</v>
      </c>
      <c r="E3773" t="s">
        <v>8219</v>
      </c>
      <c r="F3773" t="s">
        <v>8317</v>
      </c>
      <c r="G3773" t="s">
        <v>8359</v>
      </c>
    </row>
    <row r="3774" spans="1:7" x14ac:dyDescent="0.35">
      <c r="A3774">
        <v>5000</v>
      </c>
      <c r="B3774" t="s">
        <v>8404</v>
      </c>
      <c r="C3774">
        <v>5510</v>
      </c>
      <c r="D3774" t="s">
        <v>8404</v>
      </c>
      <c r="E3774" t="s">
        <v>8219</v>
      </c>
      <c r="F3774" t="s">
        <v>8317</v>
      </c>
      <c r="G3774" t="s">
        <v>8359</v>
      </c>
    </row>
    <row r="3775" spans="1:7" x14ac:dyDescent="0.35">
      <c r="A3775">
        <v>5000</v>
      </c>
      <c r="B3775" t="s">
        <v>8404</v>
      </c>
      <c r="C3775">
        <v>5410</v>
      </c>
      <c r="D3775" t="s">
        <v>8404</v>
      </c>
      <c r="E3775" t="s">
        <v>8219</v>
      </c>
      <c r="F3775" t="s">
        <v>8317</v>
      </c>
      <c r="G3775" t="s">
        <v>8359</v>
      </c>
    </row>
    <row r="3776" spans="1:7" x14ac:dyDescent="0.35">
      <c r="A3776">
        <v>2500</v>
      </c>
      <c r="B3776" t="s">
        <v>8412</v>
      </c>
      <c r="C3776">
        <v>2500</v>
      </c>
      <c r="D3776" t="s">
        <v>8412</v>
      </c>
      <c r="E3776" t="s">
        <v>8219</v>
      </c>
      <c r="F3776" t="s">
        <v>8317</v>
      </c>
      <c r="G3776" t="s">
        <v>8359</v>
      </c>
    </row>
    <row r="3777" spans="1:7" x14ac:dyDescent="0.35">
      <c r="A3777">
        <v>2000</v>
      </c>
      <c r="B3777" t="s">
        <v>8412</v>
      </c>
      <c r="C3777">
        <v>2005</v>
      </c>
      <c r="D3777" t="s">
        <v>8412</v>
      </c>
      <c r="E3777" t="s">
        <v>8219</v>
      </c>
      <c r="F3777" t="s">
        <v>8317</v>
      </c>
      <c r="G3777" t="s">
        <v>8359</v>
      </c>
    </row>
    <row r="3778" spans="1:7" x14ac:dyDescent="0.35">
      <c r="A3778">
        <v>8000</v>
      </c>
      <c r="B3778" t="s">
        <v>8404</v>
      </c>
      <c r="C3778">
        <v>8537</v>
      </c>
      <c r="D3778" t="s">
        <v>8404</v>
      </c>
      <c r="E3778" t="s">
        <v>8219</v>
      </c>
      <c r="F3778" t="s">
        <v>8317</v>
      </c>
      <c r="G3778" t="s">
        <v>8359</v>
      </c>
    </row>
    <row r="3779" spans="1:7" x14ac:dyDescent="0.35">
      <c r="A3779">
        <v>2000</v>
      </c>
      <c r="B3779" t="s">
        <v>8412</v>
      </c>
      <c r="C3779">
        <v>2864</v>
      </c>
      <c r="D3779" t="s">
        <v>8412</v>
      </c>
      <c r="E3779" t="s">
        <v>8219</v>
      </c>
      <c r="F3779" t="s">
        <v>8317</v>
      </c>
      <c r="G3779" t="s">
        <v>8359</v>
      </c>
    </row>
    <row r="3780" spans="1:7" x14ac:dyDescent="0.35">
      <c r="A3780">
        <v>2400</v>
      </c>
      <c r="B3780" t="s">
        <v>8412</v>
      </c>
      <c r="C3780">
        <v>2521</v>
      </c>
      <c r="D3780" t="s">
        <v>8412</v>
      </c>
      <c r="E3780" t="s">
        <v>8219</v>
      </c>
      <c r="F3780" t="s">
        <v>8317</v>
      </c>
      <c r="G3780" t="s">
        <v>8359</v>
      </c>
    </row>
    <row r="3781" spans="1:7" x14ac:dyDescent="0.35">
      <c r="A3781">
        <v>15000</v>
      </c>
      <c r="B3781" t="s">
        <v>8406</v>
      </c>
      <c r="C3781">
        <v>15597</v>
      </c>
      <c r="D3781" t="s">
        <v>8406</v>
      </c>
      <c r="E3781" t="s">
        <v>8219</v>
      </c>
      <c r="F3781" t="s">
        <v>8317</v>
      </c>
      <c r="G3781" t="s">
        <v>8359</v>
      </c>
    </row>
    <row r="3782" spans="1:7" x14ac:dyDescent="0.35">
      <c r="A3782">
        <v>2500</v>
      </c>
      <c r="B3782" t="s">
        <v>8412</v>
      </c>
      <c r="C3782">
        <v>3000</v>
      </c>
      <c r="D3782" t="s">
        <v>8412</v>
      </c>
      <c r="E3782" t="s">
        <v>8219</v>
      </c>
      <c r="F3782" t="s">
        <v>8317</v>
      </c>
      <c r="G3782" t="s">
        <v>8359</v>
      </c>
    </row>
    <row r="3783" spans="1:7" x14ac:dyDescent="0.35">
      <c r="A3783">
        <v>4500</v>
      </c>
      <c r="B3783" t="s">
        <v>8412</v>
      </c>
      <c r="C3783">
        <v>4935</v>
      </c>
      <c r="D3783" t="s">
        <v>8412</v>
      </c>
      <c r="E3783" t="s">
        <v>8219</v>
      </c>
      <c r="F3783" t="s">
        <v>8317</v>
      </c>
      <c r="G3783" t="s">
        <v>8359</v>
      </c>
    </row>
    <row r="3784" spans="1:7" x14ac:dyDescent="0.35">
      <c r="A3784">
        <v>2000</v>
      </c>
      <c r="B3784" t="s">
        <v>8412</v>
      </c>
      <c r="C3784">
        <v>2035</v>
      </c>
      <c r="D3784" t="s">
        <v>8412</v>
      </c>
      <c r="E3784" t="s">
        <v>8219</v>
      </c>
      <c r="F3784" t="s">
        <v>8317</v>
      </c>
      <c r="G3784" t="s">
        <v>8359</v>
      </c>
    </row>
    <row r="3785" spans="1:7" x14ac:dyDescent="0.35">
      <c r="A3785">
        <v>1200</v>
      </c>
      <c r="B3785" t="s">
        <v>8412</v>
      </c>
      <c r="C3785">
        <v>1547</v>
      </c>
      <c r="D3785" t="s">
        <v>8412</v>
      </c>
      <c r="E3785" t="s">
        <v>8219</v>
      </c>
      <c r="F3785" t="s">
        <v>8317</v>
      </c>
      <c r="G3785" t="s">
        <v>8359</v>
      </c>
    </row>
    <row r="3786" spans="1:7" x14ac:dyDescent="0.35">
      <c r="A3786">
        <v>1000</v>
      </c>
      <c r="B3786" t="s">
        <v>8412</v>
      </c>
      <c r="C3786">
        <v>1150</v>
      </c>
      <c r="D3786" t="s">
        <v>8412</v>
      </c>
      <c r="E3786" t="s">
        <v>8219</v>
      </c>
      <c r="F3786" t="s">
        <v>8317</v>
      </c>
      <c r="G3786" t="s">
        <v>8359</v>
      </c>
    </row>
    <row r="3787" spans="1:7" x14ac:dyDescent="0.35">
      <c r="A3787">
        <v>2000</v>
      </c>
      <c r="B3787" t="s">
        <v>8412</v>
      </c>
      <c r="C3787">
        <v>3015</v>
      </c>
      <c r="D3787" t="s">
        <v>8412</v>
      </c>
      <c r="E3787" t="s">
        <v>8219</v>
      </c>
      <c r="F3787" t="s">
        <v>8317</v>
      </c>
      <c r="G3787" t="s">
        <v>8359</v>
      </c>
    </row>
    <row r="3788" spans="1:7" x14ac:dyDescent="0.35">
      <c r="A3788">
        <v>6000</v>
      </c>
      <c r="B3788" t="s">
        <v>8404</v>
      </c>
      <c r="C3788">
        <v>6658</v>
      </c>
      <c r="D3788" t="s">
        <v>8404</v>
      </c>
      <c r="E3788" t="s">
        <v>8219</v>
      </c>
      <c r="F3788" t="s">
        <v>8317</v>
      </c>
      <c r="G3788" t="s">
        <v>8359</v>
      </c>
    </row>
    <row r="3789" spans="1:7" x14ac:dyDescent="0.35">
      <c r="A3789">
        <v>350</v>
      </c>
      <c r="B3789" t="s">
        <v>8403</v>
      </c>
      <c r="C3789">
        <v>351</v>
      </c>
      <c r="D3789" t="s">
        <v>8403</v>
      </c>
      <c r="E3789" t="s">
        <v>8219</v>
      </c>
      <c r="F3789" t="s">
        <v>8317</v>
      </c>
      <c r="G3789" t="s">
        <v>8359</v>
      </c>
    </row>
    <row r="3790" spans="1:7" x14ac:dyDescent="0.35">
      <c r="A3790">
        <v>75000</v>
      </c>
      <c r="B3790" t="s">
        <v>8402</v>
      </c>
      <c r="C3790">
        <v>500</v>
      </c>
      <c r="D3790" t="s">
        <v>8403</v>
      </c>
      <c r="E3790" t="s">
        <v>8221</v>
      </c>
      <c r="F3790" t="s">
        <v>8317</v>
      </c>
      <c r="G3790" t="s">
        <v>8359</v>
      </c>
    </row>
    <row r="3791" spans="1:7" x14ac:dyDescent="0.35">
      <c r="A3791">
        <v>3550</v>
      </c>
      <c r="B3791" t="s">
        <v>8412</v>
      </c>
      <c r="C3791">
        <v>116</v>
      </c>
      <c r="D3791" t="s">
        <v>8403</v>
      </c>
      <c r="E3791" t="s">
        <v>8221</v>
      </c>
      <c r="F3791" t="s">
        <v>8317</v>
      </c>
      <c r="G3791" t="s">
        <v>8359</v>
      </c>
    </row>
    <row r="3792" spans="1:7" x14ac:dyDescent="0.35">
      <c r="A3792">
        <v>15000</v>
      </c>
      <c r="B3792" t="s">
        <v>8406</v>
      </c>
      <c r="C3792">
        <v>0</v>
      </c>
      <c r="D3792" t="s">
        <v>8403</v>
      </c>
      <c r="E3792" t="s">
        <v>8221</v>
      </c>
      <c r="F3792" t="s">
        <v>8317</v>
      </c>
      <c r="G3792" t="s">
        <v>8359</v>
      </c>
    </row>
    <row r="3793" spans="1:7" x14ac:dyDescent="0.35">
      <c r="A3793">
        <v>1500</v>
      </c>
      <c r="B3793" t="s">
        <v>8412</v>
      </c>
      <c r="C3793">
        <v>0</v>
      </c>
      <c r="D3793" t="s">
        <v>8403</v>
      </c>
      <c r="E3793" t="s">
        <v>8221</v>
      </c>
      <c r="F3793" t="s">
        <v>8317</v>
      </c>
      <c r="G3793" t="s">
        <v>8359</v>
      </c>
    </row>
    <row r="3794" spans="1:7" x14ac:dyDescent="0.35">
      <c r="A3794">
        <v>12500</v>
      </c>
      <c r="B3794" t="s">
        <v>8405</v>
      </c>
      <c r="C3794">
        <v>35</v>
      </c>
      <c r="D3794" t="s">
        <v>8403</v>
      </c>
      <c r="E3794" t="s">
        <v>8221</v>
      </c>
      <c r="F3794" t="s">
        <v>8317</v>
      </c>
      <c r="G3794" t="s">
        <v>8359</v>
      </c>
    </row>
    <row r="3795" spans="1:7" x14ac:dyDescent="0.35">
      <c r="A3795">
        <v>7000</v>
      </c>
      <c r="B3795" t="s">
        <v>8404</v>
      </c>
      <c r="C3795">
        <v>4176</v>
      </c>
      <c r="D3795" t="s">
        <v>8412</v>
      </c>
      <c r="E3795" t="s">
        <v>8221</v>
      </c>
      <c r="F3795" t="s">
        <v>8317</v>
      </c>
      <c r="G3795" t="s">
        <v>8359</v>
      </c>
    </row>
    <row r="3796" spans="1:7" x14ac:dyDescent="0.35">
      <c r="A3796">
        <v>5000</v>
      </c>
      <c r="B3796" t="s">
        <v>8404</v>
      </c>
      <c r="C3796">
        <v>50</v>
      </c>
      <c r="D3796" t="s">
        <v>8403</v>
      </c>
      <c r="E3796" t="s">
        <v>8221</v>
      </c>
      <c r="F3796" t="s">
        <v>8317</v>
      </c>
      <c r="G3796" t="s">
        <v>8359</v>
      </c>
    </row>
    <row r="3797" spans="1:7" x14ac:dyDescent="0.35">
      <c r="A3797">
        <v>600</v>
      </c>
      <c r="B3797" t="s">
        <v>8403</v>
      </c>
      <c r="C3797">
        <v>10</v>
      </c>
      <c r="D3797" t="s">
        <v>8403</v>
      </c>
      <c r="E3797" t="s">
        <v>8221</v>
      </c>
      <c r="F3797" t="s">
        <v>8317</v>
      </c>
      <c r="G3797" t="s">
        <v>8359</v>
      </c>
    </row>
    <row r="3798" spans="1:7" x14ac:dyDescent="0.35">
      <c r="A3798">
        <v>22500</v>
      </c>
      <c r="B3798" t="s">
        <v>8407</v>
      </c>
      <c r="C3798">
        <v>1</v>
      </c>
      <c r="D3798" t="s">
        <v>8403</v>
      </c>
      <c r="E3798" t="s">
        <v>8221</v>
      </c>
      <c r="F3798" t="s">
        <v>8317</v>
      </c>
      <c r="G3798" t="s">
        <v>8359</v>
      </c>
    </row>
    <row r="3799" spans="1:7" x14ac:dyDescent="0.35">
      <c r="A3799">
        <v>6000</v>
      </c>
      <c r="B3799" t="s">
        <v>8404</v>
      </c>
      <c r="C3799">
        <v>5380</v>
      </c>
      <c r="D3799" t="s">
        <v>8404</v>
      </c>
      <c r="E3799" t="s">
        <v>8221</v>
      </c>
      <c r="F3799" t="s">
        <v>8317</v>
      </c>
      <c r="G3799" t="s">
        <v>8359</v>
      </c>
    </row>
    <row r="3800" spans="1:7" x14ac:dyDescent="0.35">
      <c r="A3800">
        <v>70000</v>
      </c>
      <c r="B3800" t="s">
        <v>8402</v>
      </c>
      <c r="C3800">
        <v>1025</v>
      </c>
      <c r="D3800" t="s">
        <v>8412</v>
      </c>
      <c r="E3800" t="s">
        <v>8221</v>
      </c>
      <c r="F3800" t="s">
        <v>8317</v>
      </c>
      <c r="G3800" t="s">
        <v>8359</v>
      </c>
    </row>
    <row r="3801" spans="1:7" x14ac:dyDescent="0.35">
      <c r="A3801">
        <v>10000</v>
      </c>
      <c r="B3801" t="s">
        <v>8405</v>
      </c>
      <c r="C3801">
        <v>402</v>
      </c>
      <c r="D3801" t="s">
        <v>8403</v>
      </c>
      <c r="E3801" t="s">
        <v>8221</v>
      </c>
      <c r="F3801" t="s">
        <v>8317</v>
      </c>
      <c r="G3801" t="s">
        <v>8359</v>
      </c>
    </row>
    <row r="3802" spans="1:7" x14ac:dyDescent="0.35">
      <c r="A3802">
        <v>22000</v>
      </c>
      <c r="B3802" t="s">
        <v>8407</v>
      </c>
      <c r="C3802">
        <v>881</v>
      </c>
      <c r="D3802" t="s">
        <v>8403</v>
      </c>
      <c r="E3802" t="s">
        <v>8221</v>
      </c>
      <c r="F3802" t="s">
        <v>8317</v>
      </c>
      <c r="G3802" t="s">
        <v>8359</v>
      </c>
    </row>
    <row r="3803" spans="1:7" x14ac:dyDescent="0.35">
      <c r="A3803">
        <v>5000</v>
      </c>
      <c r="B3803" t="s">
        <v>8404</v>
      </c>
      <c r="C3803">
        <v>426</v>
      </c>
      <c r="D3803" t="s">
        <v>8403</v>
      </c>
      <c r="E3803" t="s">
        <v>8221</v>
      </c>
      <c r="F3803" t="s">
        <v>8317</v>
      </c>
      <c r="G3803" t="s">
        <v>8359</v>
      </c>
    </row>
    <row r="3804" spans="1:7" x14ac:dyDescent="0.35">
      <c r="A3804">
        <v>3000</v>
      </c>
      <c r="B3804" t="s">
        <v>8412</v>
      </c>
      <c r="C3804">
        <v>0</v>
      </c>
      <c r="D3804" t="s">
        <v>8403</v>
      </c>
      <c r="E3804" t="s">
        <v>8221</v>
      </c>
      <c r="F3804" t="s">
        <v>8317</v>
      </c>
      <c r="G3804" t="s">
        <v>8359</v>
      </c>
    </row>
    <row r="3805" spans="1:7" x14ac:dyDescent="0.35">
      <c r="A3805">
        <v>12000</v>
      </c>
      <c r="B3805" t="s">
        <v>8405</v>
      </c>
      <c r="C3805">
        <v>2358</v>
      </c>
      <c r="D3805" t="s">
        <v>8412</v>
      </c>
      <c r="E3805" t="s">
        <v>8221</v>
      </c>
      <c r="F3805" t="s">
        <v>8317</v>
      </c>
      <c r="G3805" t="s">
        <v>8359</v>
      </c>
    </row>
    <row r="3806" spans="1:7" x14ac:dyDescent="0.35">
      <c r="A3806">
        <v>8000</v>
      </c>
      <c r="B3806" t="s">
        <v>8404</v>
      </c>
      <c r="C3806">
        <v>0</v>
      </c>
      <c r="D3806" t="s">
        <v>8403</v>
      </c>
      <c r="E3806" t="s">
        <v>8221</v>
      </c>
      <c r="F3806" t="s">
        <v>8317</v>
      </c>
      <c r="G3806" t="s">
        <v>8359</v>
      </c>
    </row>
    <row r="3807" spans="1:7" x14ac:dyDescent="0.35">
      <c r="A3807">
        <v>150000</v>
      </c>
      <c r="B3807" t="s">
        <v>8402</v>
      </c>
      <c r="C3807">
        <v>3</v>
      </c>
      <c r="D3807" t="s">
        <v>8403</v>
      </c>
      <c r="E3807" t="s">
        <v>8221</v>
      </c>
      <c r="F3807" t="s">
        <v>8317</v>
      </c>
      <c r="G3807" t="s">
        <v>8359</v>
      </c>
    </row>
    <row r="3808" spans="1:7" x14ac:dyDescent="0.35">
      <c r="A3808">
        <v>7500</v>
      </c>
      <c r="B3808" t="s">
        <v>8404</v>
      </c>
      <c r="C3808">
        <v>5</v>
      </c>
      <c r="D3808" t="s">
        <v>8403</v>
      </c>
      <c r="E3808" t="s">
        <v>8221</v>
      </c>
      <c r="F3808" t="s">
        <v>8317</v>
      </c>
      <c r="G3808" t="s">
        <v>8359</v>
      </c>
    </row>
    <row r="3809" spans="1:7" x14ac:dyDescent="0.35">
      <c r="A3809">
        <v>1500</v>
      </c>
      <c r="B3809" t="s">
        <v>8412</v>
      </c>
      <c r="C3809">
        <v>455</v>
      </c>
      <c r="D3809" t="s">
        <v>8403</v>
      </c>
      <c r="E3809" t="s">
        <v>8221</v>
      </c>
      <c r="F3809" t="s">
        <v>8317</v>
      </c>
      <c r="G3809" t="s">
        <v>8359</v>
      </c>
    </row>
    <row r="3810" spans="1:7" x14ac:dyDescent="0.35">
      <c r="A3810">
        <v>1000</v>
      </c>
      <c r="B3810" t="s">
        <v>8412</v>
      </c>
      <c r="C3810">
        <v>1000</v>
      </c>
      <c r="D3810" t="s">
        <v>8412</v>
      </c>
      <c r="E3810" t="s">
        <v>8219</v>
      </c>
      <c r="F3810" t="s">
        <v>8317</v>
      </c>
      <c r="G3810" t="s">
        <v>8318</v>
      </c>
    </row>
    <row r="3811" spans="1:7" x14ac:dyDescent="0.35">
      <c r="A3811">
        <v>2000</v>
      </c>
      <c r="B3811" t="s">
        <v>8412</v>
      </c>
      <c r="C3811">
        <v>2025</v>
      </c>
      <c r="D3811" t="s">
        <v>8412</v>
      </c>
      <c r="E3811" t="s">
        <v>8219</v>
      </c>
      <c r="F3811" t="s">
        <v>8317</v>
      </c>
      <c r="G3811" t="s">
        <v>8318</v>
      </c>
    </row>
    <row r="3812" spans="1:7" x14ac:dyDescent="0.35">
      <c r="A3812">
        <v>1500</v>
      </c>
      <c r="B3812" t="s">
        <v>8412</v>
      </c>
      <c r="C3812">
        <v>1826</v>
      </c>
      <c r="D3812" t="s">
        <v>8412</v>
      </c>
      <c r="E3812" t="s">
        <v>8219</v>
      </c>
      <c r="F3812" t="s">
        <v>8317</v>
      </c>
      <c r="G3812" t="s">
        <v>8318</v>
      </c>
    </row>
    <row r="3813" spans="1:7" x14ac:dyDescent="0.35">
      <c r="A3813">
        <v>250</v>
      </c>
      <c r="B3813" t="s">
        <v>8403</v>
      </c>
      <c r="C3813">
        <v>825</v>
      </c>
      <c r="D3813" t="s">
        <v>8403</v>
      </c>
      <c r="E3813" t="s">
        <v>8219</v>
      </c>
      <c r="F3813" t="s">
        <v>8317</v>
      </c>
      <c r="G3813" t="s">
        <v>8318</v>
      </c>
    </row>
    <row r="3814" spans="1:7" x14ac:dyDescent="0.35">
      <c r="A3814">
        <v>2000</v>
      </c>
      <c r="B3814" t="s">
        <v>8412</v>
      </c>
      <c r="C3814">
        <v>2191</v>
      </c>
      <c r="D3814" t="s">
        <v>8412</v>
      </c>
      <c r="E3814" t="s">
        <v>8219</v>
      </c>
      <c r="F3814" t="s">
        <v>8317</v>
      </c>
      <c r="G3814" t="s">
        <v>8318</v>
      </c>
    </row>
    <row r="3815" spans="1:7" x14ac:dyDescent="0.35">
      <c r="A3815">
        <v>2100</v>
      </c>
      <c r="B3815" t="s">
        <v>8412</v>
      </c>
      <c r="C3815">
        <v>2119.9899999999998</v>
      </c>
      <c r="D3815" t="s">
        <v>8412</v>
      </c>
      <c r="E3815" t="s">
        <v>8219</v>
      </c>
      <c r="F3815" t="s">
        <v>8317</v>
      </c>
      <c r="G3815" t="s">
        <v>8318</v>
      </c>
    </row>
    <row r="3816" spans="1:7" x14ac:dyDescent="0.35">
      <c r="A3816">
        <v>1500</v>
      </c>
      <c r="B3816" t="s">
        <v>8412</v>
      </c>
      <c r="C3816">
        <v>2102</v>
      </c>
      <c r="D3816" t="s">
        <v>8412</v>
      </c>
      <c r="E3816" t="s">
        <v>8219</v>
      </c>
      <c r="F3816" t="s">
        <v>8317</v>
      </c>
      <c r="G3816" t="s">
        <v>8318</v>
      </c>
    </row>
    <row r="3817" spans="1:7" x14ac:dyDescent="0.35">
      <c r="A3817">
        <v>1000</v>
      </c>
      <c r="B3817" t="s">
        <v>8412</v>
      </c>
      <c r="C3817">
        <v>1000.01</v>
      </c>
      <c r="D3817" t="s">
        <v>8412</v>
      </c>
      <c r="E3817" t="s">
        <v>8219</v>
      </c>
      <c r="F3817" t="s">
        <v>8317</v>
      </c>
      <c r="G3817" t="s">
        <v>8318</v>
      </c>
    </row>
    <row r="3818" spans="1:7" x14ac:dyDescent="0.35">
      <c r="A3818">
        <v>1500</v>
      </c>
      <c r="B3818" t="s">
        <v>8412</v>
      </c>
      <c r="C3818">
        <v>1788.57</v>
      </c>
      <c r="D3818" t="s">
        <v>8412</v>
      </c>
      <c r="E3818" t="s">
        <v>8219</v>
      </c>
      <c r="F3818" t="s">
        <v>8317</v>
      </c>
      <c r="G3818" t="s">
        <v>8318</v>
      </c>
    </row>
    <row r="3819" spans="1:7" x14ac:dyDescent="0.35">
      <c r="A3819">
        <v>2000</v>
      </c>
      <c r="B3819" t="s">
        <v>8412</v>
      </c>
      <c r="C3819">
        <v>2145</v>
      </c>
      <c r="D3819" t="s">
        <v>8412</v>
      </c>
      <c r="E3819" t="s">
        <v>8219</v>
      </c>
      <c r="F3819" t="s">
        <v>8317</v>
      </c>
      <c r="G3819" t="s">
        <v>8318</v>
      </c>
    </row>
    <row r="3820" spans="1:7" x14ac:dyDescent="0.35">
      <c r="A3820">
        <v>250</v>
      </c>
      <c r="B3820" t="s">
        <v>8403</v>
      </c>
      <c r="C3820">
        <v>570</v>
      </c>
      <c r="D3820" t="s">
        <v>8403</v>
      </c>
      <c r="E3820" t="s">
        <v>8219</v>
      </c>
      <c r="F3820" t="s">
        <v>8317</v>
      </c>
      <c r="G3820" t="s">
        <v>8318</v>
      </c>
    </row>
    <row r="3821" spans="1:7" x14ac:dyDescent="0.35">
      <c r="A3821">
        <v>1000</v>
      </c>
      <c r="B3821" t="s">
        <v>8412</v>
      </c>
      <c r="C3821">
        <v>1064</v>
      </c>
      <c r="D3821" t="s">
        <v>8412</v>
      </c>
      <c r="E3821" t="s">
        <v>8219</v>
      </c>
      <c r="F3821" t="s">
        <v>8317</v>
      </c>
      <c r="G3821" t="s">
        <v>8318</v>
      </c>
    </row>
    <row r="3822" spans="1:7" x14ac:dyDescent="0.35">
      <c r="A3822">
        <v>300</v>
      </c>
      <c r="B3822" t="s">
        <v>8403</v>
      </c>
      <c r="C3822">
        <v>430</v>
      </c>
      <c r="D3822" t="s">
        <v>8403</v>
      </c>
      <c r="E3822" t="s">
        <v>8219</v>
      </c>
      <c r="F3822" t="s">
        <v>8317</v>
      </c>
      <c r="G3822" t="s">
        <v>8318</v>
      </c>
    </row>
    <row r="3823" spans="1:7" x14ac:dyDescent="0.35">
      <c r="A3823">
        <v>3500</v>
      </c>
      <c r="B3823" t="s">
        <v>8412</v>
      </c>
      <c r="C3823">
        <v>3659</v>
      </c>
      <c r="D3823" t="s">
        <v>8412</v>
      </c>
      <c r="E3823" t="s">
        <v>8219</v>
      </c>
      <c r="F3823" t="s">
        <v>8317</v>
      </c>
      <c r="G3823" t="s">
        <v>8318</v>
      </c>
    </row>
    <row r="3824" spans="1:7" x14ac:dyDescent="0.35">
      <c r="A3824">
        <v>5000</v>
      </c>
      <c r="B3824" t="s">
        <v>8404</v>
      </c>
      <c r="C3824">
        <v>5501</v>
      </c>
      <c r="D3824" t="s">
        <v>8404</v>
      </c>
      <c r="E3824" t="s">
        <v>8219</v>
      </c>
      <c r="F3824" t="s">
        <v>8317</v>
      </c>
      <c r="G3824" t="s">
        <v>8318</v>
      </c>
    </row>
    <row r="3825" spans="1:7" x14ac:dyDescent="0.35">
      <c r="A3825">
        <v>2500</v>
      </c>
      <c r="B3825" t="s">
        <v>8412</v>
      </c>
      <c r="C3825">
        <v>2650</v>
      </c>
      <c r="D3825" t="s">
        <v>8412</v>
      </c>
      <c r="E3825" t="s">
        <v>8219</v>
      </c>
      <c r="F3825" t="s">
        <v>8317</v>
      </c>
      <c r="G3825" t="s">
        <v>8318</v>
      </c>
    </row>
    <row r="3826" spans="1:7" x14ac:dyDescent="0.35">
      <c r="A3826">
        <v>250</v>
      </c>
      <c r="B3826" t="s">
        <v>8403</v>
      </c>
      <c r="C3826">
        <v>270</v>
      </c>
      <c r="D3826" t="s">
        <v>8403</v>
      </c>
      <c r="E3826" t="s">
        <v>8219</v>
      </c>
      <c r="F3826" t="s">
        <v>8317</v>
      </c>
      <c r="G3826" t="s">
        <v>8318</v>
      </c>
    </row>
    <row r="3827" spans="1:7" x14ac:dyDescent="0.35">
      <c r="A3827">
        <v>5000</v>
      </c>
      <c r="B3827" t="s">
        <v>8404</v>
      </c>
      <c r="C3827">
        <v>5271</v>
      </c>
      <c r="D3827" t="s">
        <v>8404</v>
      </c>
      <c r="E3827" t="s">
        <v>8219</v>
      </c>
      <c r="F3827" t="s">
        <v>8317</v>
      </c>
      <c r="G3827" t="s">
        <v>8318</v>
      </c>
    </row>
    <row r="3828" spans="1:7" x14ac:dyDescent="0.35">
      <c r="A3828">
        <v>600</v>
      </c>
      <c r="B3828" t="s">
        <v>8403</v>
      </c>
      <c r="C3828">
        <v>715</v>
      </c>
      <c r="D3828" t="s">
        <v>8403</v>
      </c>
      <c r="E3828" t="s">
        <v>8219</v>
      </c>
      <c r="F3828" t="s">
        <v>8317</v>
      </c>
      <c r="G3828" t="s">
        <v>8318</v>
      </c>
    </row>
    <row r="3829" spans="1:7" x14ac:dyDescent="0.35">
      <c r="A3829">
        <v>3000</v>
      </c>
      <c r="B3829" t="s">
        <v>8412</v>
      </c>
      <c r="C3829">
        <v>4580</v>
      </c>
      <c r="D3829" t="s">
        <v>8412</v>
      </c>
      <c r="E3829" t="s">
        <v>8219</v>
      </c>
      <c r="F3829" t="s">
        <v>8317</v>
      </c>
      <c r="G3829" t="s">
        <v>8318</v>
      </c>
    </row>
    <row r="3830" spans="1:7" x14ac:dyDescent="0.35">
      <c r="A3830">
        <v>5000</v>
      </c>
      <c r="B3830" t="s">
        <v>8404</v>
      </c>
      <c r="C3830">
        <v>5000</v>
      </c>
      <c r="D3830" t="s">
        <v>8404</v>
      </c>
      <c r="E3830" t="s">
        <v>8219</v>
      </c>
      <c r="F3830" t="s">
        <v>8317</v>
      </c>
      <c r="G3830" t="s">
        <v>8318</v>
      </c>
    </row>
    <row r="3831" spans="1:7" x14ac:dyDescent="0.35">
      <c r="A3831">
        <v>500</v>
      </c>
      <c r="B3831" t="s">
        <v>8403</v>
      </c>
      <c r="C3831">
        <v>501</v>
      </c>
      <c r="D3831" t="s">
        <v>8403</v>
      </c>
      <c r="E3831" t="s">
        <v>8219</v>
      </c>
      <c r="F3831" t="s">
        <v>8317</v>
      </c>
      <c r="G3831" t="s">
        <v>8318</v>
      </c>
    </row>
    <row r="3832" spans="1:7" x14ac:dyDescent="0.35">
      <c r="A3832">
        <v>100</v>
      </c>
      <c r="B3832" t="s">
        <v>8403</v>
      </c>
      <c r="C3832">
        <v>225</v>
      </c>
      <c r="D3832" t="s">
        <v>8403</v>
      </c>
      <c r="E3832" t="s">
        <v>8219</v>
      </c>
      <c r="F3832" t="s">
        <v>8317</v>
      </c>
      <c r="G3832" t="s">
        <v>8318</v>
      </c>
    </row>
    <row r="3833" spans="1:7" x14ac:dyDescent="0.35">
      <c r="A3833">
        <v>500</v>
      </c>
      <c r="B3833" t="s">
        <v>8403</v>
      </c>
      <c r="C3833">
        <v>530.11</v>
      </c>
      <c r="D3833" t="s">
        <v>8403</v>
      </c>
      <c r="E3833" t="s">
        <v>8219</v>
      </c>
      <c r="F3833" t="s">
        <v>8317</v>
      </c>
      <c r="G3833" t="s">
        <v>8318</v>
      </c>
    </row>
    <row r="3834" spans="1:7" x14ac:dyDescent="0.35">
      <c r="A3834">
        <v>1200</v>
      </c>
      <c r="B3834" t="s">
        <v>8412</v>
      </c>
      <c r="C3834">
        <v>1256</v>
      </c>
      <c r="D3834" t="s">
        <v>8412</v>
      </c>
      <c r="E3834" t="s">
        <v>8219</v>
      </c>
      <c r="F3834" t="s">
        <v>8317</v>
      </c>
      <c r="G3834" t="s">
        <v>8318</v>
      </c>
    </row>
    <row r="3835" spans="1:7" x14ac:dyDescent="0.35">
      <c r="A3835">
        <v>1200</v>
      </c>
      <c r="B3835" t="s">
        <v>8412</v>
      </c>
      <c r="C3835">
        <v>1400</v>
      </c>
      <c r="D3835" t="s">
        <v>8412</v>
      </c>
      <c r="E3835" t="s">
        <v>8219</v>
      </c>
      <c r="F3835" t="s">
        <v>8317</v>
      </c>
      <c r="G3835" t="s">
        <v>8318</v>
      </c>
    </row>
    <row r="3836" spans="1:7" x14ac:dyDescent="0.35">
      <c r="A3836">
        <v>3000</v>
      </c>
      <c r="B3836" t="s">
        <v>8412</v>
      </c>
      <c r="C3836">
        <v>3271</v>
      </c>
      <c r="D3836" t="s">
        <v>8412</v>
      </c>
      <c r="E3836" t="s">
        <v>8219</v>
      </c>
      <c r="F3836" t="s">
        <v>8317</v>
      </c>
      <c r="G3836" t="s">
        <v>8318</v>
      </c>
    </row>
    <row r="3837" spans="1:7" x14ac:dyDescent="0.35">
      <c r="A3837">
        <v>200</v>
      </c>
      <c r="B3837" t="s">
        <v>8403</v>
      </c>
      <c r="C3837">
        <v>320</v>
      </c>
      <c r="D3837" t="s">
        <v>8403</v>
      </c>
      <c r="E3837" t="s">
        <v>8219</v>
      </c>
      <c r="F3837" t="s">
        <v>8317</v>
      </c>
      <c r="G3837" t="s">
        <v>8318</v>
      </c>
    </row>
    <row r="3838" spans="1:7" x14ac:dyDescent="0.35">
      <c r="A3838">
        <v>800</v>
      </c>
      <c r="B3838" t="s">
        <v>8403</v>
      </c>
      <c r="C3838">
        <v>900</v>
      </c>
      <c r="D3838" t="s">
        <v>8403</v>
      </c>
      <c r="E3838" t="s">
        <v>8219</v>
      </c>
      <c r="F3838" t="s">
        <v>8317</v>
      </c>
      <c r="G3838" t="s">
        <v>8318</v>
      </c>
    </row>
    <row r="3839" spans="1:7" x14ac:dyDescent="0.35">
      <c r="A3839">
        <v>2000</v>
      </c>
      <c r="B3839" t="s">
        <v>8412</v>
      </c>
      <c r="C3839">
        <v>2042</v>
      </c>
      <c r="D3839" t="s">
        <v>8412</v>
      </c>
      <c r="E3839" t="s">
        <v>8219</v>
      </c>
      <c r="F3839" t="s">
        <v>8317</v>
      </c>
      <c r="G3839" t="s">
        <v>8318</v>
      </c>
    </row>
    <row r="3840" spans="1:7" x14ac:dyDescent="0.35">
      <c r="A3840">
        <v>100000</v>
      </c>
      <c r="B3840" t="s">
        <v>8402</v>
      </c>
      <c r="C3840">
        <v>100824</v>
      </c>
      <c r="D3840" t="s">
        <v>8402</v>
      </c>
      <c r="E3840" t="s">
        <v>8219</v>
      </c>
      <c r="F3840" t="s">
        <v>8317</v>
      </c>
      <c r="G3840" t="s">
        <v>8318</v>
      </c>
    </row>
    <row r="3841" spans="1:7" x14ac:dyDescent="0.35">
      <c r="A3841">
        <v>2000</v>
      </c>
      <c r="B3841" t="s">
        <v>8412</v>
      </c>
      <c r="C3841">
        <v>2025</v>
      </c>
      <c r="D3841" t="s">
        <v>8412</v>
      </c>
      <c r="E3841" t="s">
        <v>8219</v>
      </c>
      <c r="F3841" t="s">
        <v>8317</v>
      </c>
      <c r="G3841" t="s">
        <v>8318</v>
      </c>
    </row>
    <row r="3842" spans="1:7" x14ac:dyDescent="0.35">
      <c r="A3842">
        <v>1</v>
      </c>
      <c r="B3842" t="s">
        <v>8403</v>
      </c>
      <c r="C3842">
        <v>65</v>
      </c>
      <c r="D3842" t="s">
        <v>8403</v>
      </c>
      <c r="E3842" t="s">
        <v>8219</v>
      </c>
      <c r="F3842" t="s">
        <v>8317</v>
      </c>
      <c r="G3842" t="s">
        <v>8318</v>
      </c>
    </row>
    <row r="3843" spans="1:7" x14ac:dyDescent="0.35">
      <c r="A3843">
        <v>10000</v>
      </c>
      <c r="B3843" t="s">
        <v>8405</v>
      </c>
      <c r="C3843">
        <v>872</v>
      </c>
      <c r="D3843" t="s">
        <v>8403</v>
      </c>
      <c r="E3843" t="s">
        <v>8221</v>
      </c>
      <c r="F3843" t="s">
        <v>8317</v>
      </c>
      <c r="G3843" t="s">
        <v>8318</v>
      </c>
    </row>
    <row r="3844" spans="1:7" x14ac:dyDescent="0.35">
      <c r="A3844">
        <v>5000</v>
      </c>
      <c r="B3844" t="s">
        <v>8404</v>
      </c>
      <c r="C3844">
        <v>1097</v>
      </c>
      <c r="D3844" t="s">
        <v>8412</v>
      </c>
      <c r="E3844" t="s">
        <v>8221</v>
      </c>
      <c r="F3844" t="s">
        <v>8317</v>
      </c>
      <c r="G3844" t="s">
        <v>8318</v>
      </c>
    </row>
    <row r="3845" spans="1:7" x14ac:dyDescent="0.35">
      <c r="A3845">
        <v>5000</v>
      </c>
      <c r="B3845" t="s">
        <v>8404</v>
      </c>
      <c r="C3845">
        <v>1065</v>
      </c>
      <c r="D3845" t="s">
        <v>8412</v>
      </c>
      <c r="E3845" t="s">
        <v>8221</v>
      </c>
      <c r="F3845" t="s">
        <v>8317</v>
      </c>
      <c r="G3845" t="s">
        <v>8318</v>
      </c>
    </row>
    <row r="3846" spans="1:7" x14ac:dyDescent="0.35">
      <c r="A3846">
        <v>9800</v>
      </c>
      <c r="B3846" t="s">
        <v>8404</v>
      </c>
      <c r="C3846">
        <v>4066</v>
      </c>
      <c r="D3846" t="s">
        <v>8412</v>
      </c>
      <c r="E3846" t="s">
        <v>8221</v>
      </c>
      <c r="F3846" t="s">
        <v>8317</v>
      </c>
      <c r="G3846" t="s">
        <v>8318</v>
      </c>
    </row>
    <row r="3847" spans="1:7" x14ac:dyDescent="0.35">
      <c r="A3847">
        <v>40000</v>
      </c>
      <c r="B3847" t="s">
        <v>8411</v>
      </c>
      <c r="C3847">
        <v>842</v>
      </c>
      <c r="D3847" t="s">
        <v>8403</v>
      </c>
      <c r="E3847" t="s">
        <v>8221</v>
      </c>
      <c r="F3847" t="s">
        <v>8317</v>
      </c>
      <c r="G3847" t="s">
        <v>8318</v>
      </c>
    </row>
    <row r="3848" spans="1:7" x14ac:dyDescent="0.35">
      <c r="A3848">
        <v>7000</v>
      </c>
      <c r="B3848" t="s">
        <v>8404</v>
      </c>
      <c r="C3848">
        <v>189</v>
      </c>
      <c r="D3848" t="s">
        <v>8403</v>
      </c>
      <c r="E3848" t="s">
        <v>8221</v>
      </c>
      <c r="F3848" t="s">
        <v>8317</v>
      </c>
      <c r="G3848" t="s">
        <v>8318</v>
      </c>
    </row>
    <row r="3849" spans="1:7" x14ac:dyDescent="0.35">
      <c r="A3849">
        <v>10500</v>
      </c>
      <c r="B3849" t="s">
        <v>8405</v>
      </c>
      <c r="C3849">
        <v>1697</v>
      </c>
      <c r="D3849" t="s">
        <v>8412</v>
      </c>
      <c r="E3849" t="s">
        <v>8221</v>
      </c>
      <c r="F3849" t="s">
        <v>8317</v>
      </c>
      <c r="G3849" t="s">
        <v>8318</v>
      </c>
    </row>
    <row r="3850" spans="1:7" x14ac:dyDescent="0.35">
      <c r="A3850">
        <v>13000</v>
      </c>
      <c r="B3850" t="s">
        <v>8405</v>
      </c>
      <c r="C3850">
        <v>2129</v>
      </c>
      <c r="D3850" t="s">
        <v>8412</v>
      </c>
      <c r="E3850" t="s">
        <v>8221</v>
      </c>
      <c r="F3850" t="s">
        <v>8317</v>
      </c>
      <c r="G3850" t="s">
        <v>8318</v>
      </c>
    </row>
    <row r="3851" spans="1:7" x14ac:dyDescent="0.35">
      <c r="A3851">
        <v>30000</v>
      </c>
      <c r="B3851" t="s">
        <v>8409</v>
      </c>
      <c r="C3851">
        <v>2113</v>
      </c>
      <c r="D3851" t="s">
        <v>8412</v>
      </c>
      <c r="E3851" t="s">
        <v>8221</v>
      </c>
      <c r="F3851" t="s">
        <v>8317</v>
      </c>
      <c r="G3851" t="s">
        <v>8318</v>
      </c>
    </row>
    <row r="3852" spans="1:7" x14ac:dyDescent="0.35">
      <c r="A3852">
        <v>1000</v>
      </c>
      <c r="B3852" t="s">
        <v>8412</v>
      </c>
      <c r="C3852">
        <v>38</v>
      </c>
      <c r="D3852" t="s">
        <v>8403</v>
      </c>
      <c r="E3852" t="s">
        <v>8221</v>
      </c>
      <c r="F3852" t="s">
        <v>8317</v>
      </c>
      <c r="G3852" t="s">
        <v>8318</v>
      </c>
    </row>
    <row r="3853" spans="1:7" x14ac:dyDescent="0.35">
      <c r="A3853">
        <v>2500</v>
      </c>
      <c r="B3853" t="s">
        <v>8412</v>
      </c>
      <c r="C3853">
        <v>852</v>
      </c>
      <c r="D3853" t="s">
        <v>8403</v>
      </c>
      <c r="E3853" t="s">
        <v>8221</v>
      </c>
      <c r="F3853" t="s">
        <v>8317</v>
      </c>
      <c r="G3853" t="s">
        <v>8318</v>
      </c>
    </row>
    <row r="3854" spans="1:7" x14ac:dyDescent="0.35">
      <c r="A3854">
        <v>10000</v>
      </c>
      <c r="B3854" t="s">
        <v>8405</v>
      </c>
      <c r="C3854">
        <v>20</v>
      </c>
      <c r="D3854" t="s">
        <v>8403</v>
      </c>
      <c r="E3854" t="s">
        <v>8221</v>
      </c>
      <c r="F3854" t="s">
        <v>8317</v>
      </c>
      <c r="G3854" t="s">
        <v>8318</v>
      </c>
    </row>
    <row r="3855" spans="1:7" x14ac:dyDescent="0.35">
      <c r="A3855">
        <v>100000</v>
      </c>
      <c r="B3855" t="s">
        <v>8402</v>
      </c>
      <c r="C3855">
        <v>26</v>
      </c>
      <c r="D3855" t="s">
        <v>8403</v>
      </c>
      <c r="E3855" t="s">
        <v>8221</v>
      </c>
      <c r="F3855" t="s">
        <v>8317</v>
      </c>
      <c r="G3855" t="s">
        <v>8318</v>
      </c>
    </row>
    <row r="3856" spans="1:7" x14ac:dyDescent="0.35">
      <c r="A3856">
        <v>11000</v>
      </c>
      <c r="B3856" t="s">
        <v>8405</v>
      </c>
      <c r="C3856">
        <v>1788</v>
      </c>
      <c r="D3856" t="s">
        <v>8412</v>
      </c>
      <c r="E3856" t="s">
        <v>8221</v>
      </c>
      <c r="F3856" t="s">
        <v>8317</v>
      </c>
      <c r="G3856" t="s">
        <v>8318</v>
      </c>
    </row>
    <row r="3857" spans="1:7" x14ac:dyDescent="0.35">
      <c r="A3857">
        <v>1000</v>
      </c>
      <c r="B3857" t="s">
        <v>8412</v>
      </c>
      <c r="C3857">
        <v>25</v>
      </c>
      <c r="D3857" t="s">
        <v>8403</v>
      </c>
      <c r="E3857" t="s">
        <v>8221</v>
      </c>
      <c r="F3857" t="s">
        <v>8317</v>
      </c>
      <c r="G3857" t="s">
        <v>8318</v>
      </c>
    </row>
    <row r="3858" spans="1:7" x14ac:dyDescent="0.35">
      <c r="A3858">
        <v>5000</v>
      </c>
      <c r="B3858" t="s">
        <v>8404</v>
      </c>
      <c r="C3858">
        <v>1</v>
      </c>
      <c r="D3858" t="s">
        <v>8403</v>
      </c>
      <c r="E3858" t="s">
        <v>8221</v>
      </c>
      <c r="F3858" t="s">
        <v>8317</v>
      </c>
      <c r="G3858" t="s">
        <v>8318</v>
      </c>
    </row>
    <row r="3859" spans="1:7" x14ac:dyDescent="0.35">
      <c r="A3859">
        <v>5000</v>
      </c>
      <c r="B3859" t="s">
        <v>8404</v>
      </c>
      <c r="C3859">
        <v>260</v>
      </c>
      <c r="D3859" t="s">
        <v>8403</v>
      </c>
      <c r="E3859" t="s">
        <v>8221</v>
      </c>
      <c r="F3859" t="s">
        <v>8317</v>
      </c>
      <c r="G3859" t="s">
        <v>8318</v>
      </c>
    </row>
    <row r="3860" spans="1:7" x14ac:dyDescent="0.35">
      <c r="A3860">
        <v>500</v>
      </c>
      <c r="B3860" t="s">
        <v>8403</v>
      </c>
      <c r="C3860">
        <v>10</v>
      </c>
      <c r="D3860" t="s">
        <v>8403</v>
      </c>
      <c r="E3860" t="s">
        <v>8221</v>
      </c>
      <c r="F3860" t="s">
        <v>8317</v>
      </c>
      <c r="G3860" t="s">
        <v>8318</v>
      </c>
    </row>
    <row r="3861" spans="1:7" x14ac:dyDescent="0.35">
      <c r="A3861">
        <v>2500</v>
      </c>
      <c r="B3861" t="s">
        <v>8412</v>
      </c>
      <c r="C3861">
        <v>1</v>
      </c>
      <c r="D3861" t="s">
        <v>8403</v>
      </c>
      <c r="E3861" t="s">
        <v>8221</v>
      </c>
      <c r="F3861" t="s">
        <v>8317</v>
      </c>
      <c r="G3861" t="s">
        <v>8318</v>
      </c>
    </row>
    <row r="3862" spans="1:7" x14ac:dyDescent="0.35">
      <c r="A3862">
        <v>6000</v>
      </c>
      <c r="B3862" t="s">
        <v>8404</v>
      </c>
      <c r="C3862">
        <v>1060</v>
      </c>
      <c r="D3862" t="s">
        <v>8412</v>
      </c>
      <c r="E3862" t="s">
        <v>8221</v>
      </c>
      <c r="F3862" t="s">
        <v>8317</v>
      </c>
      <c r="G3862" t="s">
        <v>8318</v>
      </c>
    </row>
    <row r="3863" spans="1:7" x14ac:dyDescent="0.35">
      <c r="A3863">
        <v>2000</v>
      </c>
      <c r="B3863" t="s">
        <v>8412</v>
      </c>
      <c r="C3863">
        <v>100</v>
      </c>
      <c r="D3863" t="s">
        <v>8403</v>
      </c>
      <c r="E3863" t="s">
        <v>8221</v>
      </c>
      <c r="F3863" t="s">
        <v>8317</v>
      </c>
      <c r="G3863" t="s">
        <v>8318</v>
      </c>
    </row>
    <row r="3864" spans="1:7" x14ac:dyDescent="0.35">
      <c r="A3864">
        <v>7500</v>
      </c>
      <c r="B3864" t="s">
        <v>8404</v>
      </c>
      <c r="C3864">
        <v>1</v>
      </c>
      <c r="D3864" t="s">
        <v>8403</v>
      </c>
      <c r="E3864" t="s">
        <v>8221</v>
      </c>
      <c r="F3864" t="s">
        <v>8317</v>
      </c>
      <c r="G3864" t="s">
        <v>8318</v>
      </c>
    </row>
    <row r="3865" spans="1:7" x14ac:dyDescent="0.35">
      <c r="A3865">
        <v>6000</v>
      </c>
      <c r="B3865" t="s">
        <v>8404</v>
      </c>
      <c r="C3865">
        <v>0</v>
      </c>
      <c r="D3865" t="s">
        <v>8403</v>
      </c>
      <c r="E3865" t="s">
        <v>8221</v>
      </c>
      <c r="F3865" t="s">
        <v>8317</v>
      </c>
      <c r="G3865" t="s">
        <v>8318</v>
      </c>
    </row>
    <row r="3866" spans="1:7" x14ac:dyDescent="0.35">
      <c r="A3866">
        <v>5000</v>
      </c>
      <c r="B3866" t="s">
        <v>8404</v>
      </c>
      <c r="C3866">
        <v>60</v>
      </c>
      <c r="D3866" t="s">
        <v>8403</v>
      </c>
      <c r="E3866" t="s">
        <v>8221</v>
      </c>
      <c r="F3866" t="s">
        <v>8317</v>
      </c>
      <c r="G3866" t="s">
        <v>8318</v>
      </c>
    </row>
    <row r="3867" spans="1:7" x14ac:dyDescent="0.35">
      <c r="A3867">
        <v>2413</v>
      </c>
      <c r="B3867" t="s">
        <v>8412</v>
      </c>
      <c r="C3867">
        <v>650</v>
      </c>
      <c r="D3867" t="s">
        <v>8403</v>
      </c>
      <c r="E3867" t="s">
        <v>8221</v>
      </c>
      <c r="F3867" t="s">
        <v>8317</v>
      </c>
      <c r="G3867" t="s">
        <v>8318</v>
      </c>
    </row>
    <row r="3868" spans="1:7" x14ac:dyDescent="0.35">
      <c r="A3868">
        <v>2000</v>
      </c>
      <c r="B3868" t="s">
        <v>8412</v>
      </c>
      <c r="C3868">
        <v>11</v>
      </c>
      <c r="D3868" t="s">
        <v>8403</v>
      </c>
      <c r="E3868" t="s">
        <v>8221</v>
      </c>
      <c r="F3868" t="s">
        <v>8317</v>
      </c>
      <c r="G3868" t="s">
        <v>8318</v>
      </c>
    </row>
    <row r="3869" spans="1:7" x14ac:dyDescent="0.35">
      <c r="A3869">
        <v>2000</v>
      </c>
      <c r="B3869" t="s">
        <v>8412</v>
      </c>
      <c r="C3869">
        <v>251</v>
      </c>
      <c r="D3869" t="s">
        <v>8403</v>
      </c>
      <c r="E3869" t="s">
        <v>8221</v>
      </c>
      <c r="F3869" t="s">
        <v>8317</v>
      </c>
      <c r="G3869" t="s">
        <v>8318</v>
      </c>
    </row>
    <row r="3870" spans="1:7" x14ac:dyDescent="0.35">
      <c r="A3870">
        <v>5000</v>
      </c>
      <c r="B3870" t="s">
        <v>8404</v>
      </c>
      <c r="C3870">
        <v>10</v>
      </c>
      <c r="D3870" t="s">
        <v>8403</v>
      </c>
      <c r="E3870" t="s">
        <v>8220</v>
      </c>
      <c r="F3870" t="s">
        <v>8317</v>
      </c>
      <c r="G3870" t="s">
        <v>8359</v>
      </c>
    </row>
    <row r="3871" spans="1:7" x14ac:dyDescent="0.35">
      <c r="A3871">
        <v>13111</v>
      </c>
      <c r="B3871" t="s">
        <v>8405</v>
      </c>
      <c r="C3871">
        <v>452</v>
      </c>
      <c r="D3871" t="s">
        <v>8403</v>
      </c>
      <c r="E3871" t="s">
        <v>8220</v>
      </c>
      <c r="F3871" t="s">
        <v>8317</v>
      </c>
      <c r="G3871" t="s">
        <v>8359</v>
      </c>
    </row>
    <row r="3872" spans="1:7" x14ac:dyDescent="0.35">
      <c r="A3872">
        <v>10000</v>
      </c>
      <c r="B3872" t="s">
        <v>8405</v>
      </c>
      <c r="C3872">
        <v>1500</v>
      </c>
      <c r="D3872" t="s">
        <v>8412</v>
      </c>
      <c r="E3872" t="s">
        <v>8220</v>
      </c>
      <c r="F3872" t="s">
        <v>8317</v>
      </c>
      <c r="G3872" t="s">
        <v>8359</v>
      </c>
    </row>
    <row r="3873" spans="1:7" x14ac:dyDescent="0.35">
      <c r="A3873">
        <v>1500</v>
      </c>
      <c r="B3873" t="s">
        <v>8412</v>
      </c>
      <c r="C3873">
        <v>40</v>
      </c>
      <c r="D3873" t="s">
        <v>8403</v>
      </c>
      <c r="E3873" t="s">
        <v>8220</v>
      </c>
      <c r="F3873" t="s">
        <v>8317</v>
      </c>
      <c r="G3873" t="s">
        <v>8359</v>
      </c>
    </row>
    <row r="3874" spans="1:7" x14ac:dyDescent="0.35">
      <c r="A3874">
        <v>15000</v>
      </c>
      <c r="B3874" t="s">
        <v>8406</v>
      </c>
      <c r="C3874">
        <v>0</v>
      </c>
      <c r="D3874" t="s">
        <v>8403</v>
      </c>
      <c r="E3874" t="s">
        <v>8220</v>
      </c>
      <c r="F3874" t="s">
        <v>8317</v>
      </c>
      <c r="G3874" t="s">
        <v>8359</v>
      </c>
    </row>
    <row r="3875" spans="1:7" x14ac:dyDescent="0.35">
      <c r="A3875">
        <v>5500</v>
      </c>
      <c r="B3875" t="s">
        <v>8404</v>
      </c>
      <c r="C3875">
        <v>0</v>
      </c>
      <c r="D3875" t="s">
        <v>8403</v>
      </c>
      <c r="E3875" t="s">
        <v>8220</v>
      </c>
      <c r="F3875" t="s">
        <v>8317</v>
      </c>
      <c r="G3875" t="s">
        <v>8359</v>
      </c>
    </row>
    <row r="3876" spans="1:7" x14ac:dyDescent="0.35">
      <c r="A3876">
        <v>620</v>
      </c>
      <c r="B3876" t="s">
        <v>8403</v>
      </c>
      <c r="C3876">
        <v>0</v>
      </c>
      <c r="D3876" t="s">
        <v>8403</v>
      </c>
      <c r="E3876" t="s">
        <v>8220</v>
      </c>
      <c r="F3876" t="s">
        <v>8317</v>
      </c>
      <c r="G3876" t="s">
        <v>8359</v>
      </c>
    </row>
    <row r="3877" spans="1:7" x14ac:dyDescent="0.35">
      <c r="A3877">
        <v>30000</v>
      </c>
      <c r="B3877" t="s">
        <v>8409</v>
      </c>
      <c r="C3877">
        <v>0</v>
      </c>
      <c r="D3877" t="s">
        <v>8403</v>
      </c>
      <c r="E3877" t="s">
        <v>8220</v>
      </c>
      <c r="F3877" t="s">
        <v>8317</v>
      </c>
      <c r="G3877" t="s">
        <v>8359</v>
      </c>
    </row>
    <row r="3878" spans="1:7" x14ac:dyDescent="0.35">
      <c r="A3878">
        <v>3900</v>
      </c>
      <c r="B3878" t="s">
        <v>8412</v>
      </c>
      <c r="C3878">
        <v>2059</v>
      </c>
      <c r="D3878" t="s">
        <v>8412</v>
      </c>
      <c r="E3878" t="s">
        <v>8220</v>
      </c>
      <c r="F3878" t="s">
        <v>8317</v>
      </c>
      <c r="G3878" t="s">
        <v>8359</v>
      </c>
    </row>
    <row r="3879" spans="1:7" x14ac:dyDescent="0.35">
      <c r="A3879">
        <v>25000</v>
      </c>
      <c r="B3879" t="s">
        <v>8408</v>
      </c>
      <c r="C3879">
        <v>1241</v>
      </c>
      <c r="D3879" t="s">
        <v>8412</v>
      </c>
      <c r="E3879" t="s">
        <v>8220</v>
      </c>
      <c r="F3879" t="s">
        <v>8317</v>
      </c>
      <c r="G3879" t="s">
        <v>8359</v>
      </c>
    </row>
    <row r="3880" spans="1:7" x14ac:dyDescent="0.35">
      <c r="A3880">
        <v>18000</v>
      </c>
      <c r="B3880" t="s">
        <v>8406</v>
      </c>
      <c r="C3880">
        <v>10</v>
      </c>
      <c r="D3880" t="s">
        <v>8403</v>
      </c>
      <c r="E3880" t="s">
        <v>8220</v>
      </c>
      <c r="F3880" t="s">
        <v>8317</v>
      </c>
      <c r="G3880" t="s">
        <v>8359</v>
      </c>
    </row>
    <row r="3881" spans="1:7" x14ac:dyDescent="0.35">
      <c r="A3881">
        <v>15000</v>
      </c>
      <c r="B3881" t="s">
        <v>8406</v>
      </c>
      <c r="C3881">
        <v>0</v>
      </c>
      <c r="D3881" t="s">
        <v>8403</v>
      </c>
      <c r="E3881" t="s">
        <v>8220</v>
      </c>
      <c r="F3881" t="s">
        <v>8317</v>
      </c>
      <c r="G3881" t="s">
        <v>8359</v>
      </c>
    </row>
    <row r="3882" spans="1:7" x14ac:dyDescent="0.35">
      <c r="A3882">
        <v>7500</v>
      </c>
      <c r="B3882" t="s">
        <v>8404</v>
      </c>
      <c r="C3882">
        <v>980</v>
      </c>
      <c r="D3882" t="s">
        <v>8403</v>
      </c>
      <c r="E3882" t="s">
        <v>8220</v>
      </c>
      <c r="F3882" t="s">
        <v>8317</v>
      </c>
      <c r="G3882" t="s">
        <v>8359</v>
      </c>
    </row>
    <row r="3883" spans="1:7" x14ac:dyDescent="0.35">
      <c r="A3883">
        <v>500</v>
      </c>
      <c r="B3883" t="s">
        <v>8403</v>
      </c>
      <c r="C3883">
        <v>25</v>
      </c>
      <c r="D3883" t="s">
        <v>8403</v>
      </c>
      <c r="E3883" t="s">
        <v>8220</v>
      </c>
      <c r="F3883" t="s">
        <v>8317</v>
      </c>
      <c r="G3883" t="s">
        <v>8359</v>
      </c>
    </row>
    <row r="3884" spans="1:7" x14ac:dyDescent="0.35">
      <c r="A3884">
        <v>30000</v>
      </c>
      <c r="B3884" t="s">
        <v>8409</v>
      </c>
      <c r="C3884">
        <v>0</v>
      </c>
      <c r="D3884" t="s">
        <v>8403</v>
      </c>
      <c r="E3884" t="s">
        <v>8220</v>
      </c>
      <c r="F3884" t="s">
        <v>8317</v>
      </c>
      <c r="G3884" t="s">
        <v>8359</v>
      </c>
    </row>
    <row r="3885" spans="1:7" x14ac:dyDescent="0.35">
      <c r="A3885">
        <v>15000</v>
      </c>
      <c r="B3885" t="s">
        <v>8406</v>
      </c>
      <c r="C3885">
        <v>0</v>
      </c>
      <c r="D3885" t="s">
        <v>8403</v>
      </c>
      <c r="E3885" t="s">
        <v>8220</v>
      </c>
      <c r="F3885" t="s">
        <v>8317</v>
      </c>
      <c r="G3885" t="s">
        <v>8359</v>
      </c>
    </row>
    <row r="3886" spans="1:7" x14ac:dyDescent="0.35">
      <c r="A3886">
        <v>10000</v>
      </c>
      <c r="B3886" t="s">
        <v>8405</v>
      </c>
      <c r="C3886">
        <v>0</v>
      </c>
      <c r="D3886" t="s">
        <v>8403</v>
      </c>
      <c r="E3886" t="s">
        <v>8220</v>
      </c>
      <c r="F3886" t="s">
        <v>8317</v>
      </c>
      <c r="G3886" t="s">
        <v>8359</v>
      </c>
    </row>
    <row r="3887" spans="1:7" x14ac:dyDescent="0.35">
      <c r="A3887">
        <v>375000</v>
      </c>
      <c r="B3887" t="s">
        <v>8402</v>
      </c>
      <c r="C3887">
        <v>0</v>
      </c>
      <c r="D3887" t="s">
        <v>8403</v>
      </c>
      <c r="E3887" t="s">
        <v>8220</v>
      </c>
      <c r="F3887" t="s">
        <v>8317</v>
      </c>
      <c r="G3887" t="s">
        <v>8359</v>
      </c>
    </row>
    <row r="3888" spans="1:7" x14ac:dyDescent="0.35">
      <c r="A3888">
        <v>10000</v>
      </c>
      <c r="B3888" t="s">
        <v>8405</v>
      </c>
      <c r="C3888">
        <v>0</v>
      </c>
      <c r="D3888" t="s">
        <v>8403</v>
      </c>
      <c r="E3888" t="s">
        <v>8220</v>
      </c>
      <c r="F3888" t="s">
        <v>8317</v>
      </c>
      <c r="G3888" t="s">
        <v>8359</v>
      </c>
    </row>
    <row r="3889" spans="1:7" x14ac:dyDescent="0.35">
      <c r="A3889">
        <v>2000</v>
      </c>
      <c r="B3889" t="s">
        <v>8412</v>
      </c>
      <c r="C3889">
        <v>35</v>
      </c>
      <c r="D3889" t="s">
        <v>8403</v>
      </c>
      <c r="E3889" t="s">
        <v>8220</v>
      </c>
      <c r="F3889" t="s">
        <v>8317</v>
      </c>
      <c r="G3889" t="s">
        <v>8359</v>
      </c>
    </row>
    <row r="3890" spans="1:7" x14ac:dyDescent="0.35">
      <c r="A3890">
        <v>2000</v>
      </c>
      <c r="B3890" t="s">
        <v>8412</v>
      </c>
      <c r="C3890">
        <v>542</v>
      </c>
      <c r="D3890" t="s">
        <v>8403</v>
      </c>
      <c r="E3890" t="s">
        <v>8221</v>
      </c>
      <c r="F3890" t="s">
        <v>8317</v>
      </c>
      <c r="G3890" t="s">
        <v>8318</v>
      </c>
    </row>
    <row r="3891" spans="1:7" x14ac:dyDescent="0.35">
      <c r="A3891">
        <v>8000</v>
      </c>
      <c r="B3891" t="s">
        <v>8404</v>
      </c>
      <c r="C3891">
        <v>118</v>
      </c>
      <c r="D3891" t="s">
        <v>8403</v>
      </c>
      <c r="E3891" t="s">
        <v>8221</v>
      </c>
      <c r="F3891" t="s">
        <v>8317</v>
      </c>
      <c r="G3891" t="s">
        <v>8318</v>
      </c>
    </row>
    <row r="3892" spans="1:7" x14ac:dyDescent="0.35">
      <c r="A3892">
        <v>15000</v>
      </c>
      <c r="B3892" t="s">
        <v>8406</v>
      </c>
      <c r="C3892">
        <v>2524</v>
      </c>
      <c r="D3892" t="s">
        <v>8412</v>
      </c>
      <c r="E3892" t="s">
        <v>8221</v>
      </c>
      <c r="F3892" t="s">
        <v>8317</v>
      </c>
      <c r="G3892" t="s">
        <v>8318</v>
      </c>
    </row>
    <row r="3893" spans="1:7" x14ac:dyDescent="0.35">
      <c r="A3893">
        <v>800</v>
      </c>
      <c r="B3893" t="s">
        <v>8403</v>
      </c>
      <c r="C3893">
        <v>260</v>
      </c>
      <c r="D3893" t="s">
        <v>8403</v>
      </c>
      <c r="E3893" t="s">
        <v>8221</v>
      </c>
      <c r="F3893" t="s">
        <v>8317</v>
      </c>
      <c r="G3893" t="s">
        <v>8318</v>
      </c>
    </row>
    <row r="3894" spans="1:7" x14ac:dyDescent="0.35">
      <c r="A3894">
        <v>1000</v>
      </c>
      <c r="B3894" t="s">
        <v>8412</v>
      </c>
      <c r="C3894">
        <v>0</v>
      </c>
      <c r="D3894" t="s">
        <v>8403</v>
      </c>
      <c r="E3894" t="s">
        <v>8221</v>
      </c>
      <c r="F3894" t="s">
        <v>8317</v>
      </c>
      <c r="G3894" t="s">
        <v>8318</v>
      </c>
    </row>
    <row r="3895" spans="1:7" x14ac:dyDescent="0.35">
      <c r="A3895">
        <v>50000</v>
      </c>
      <c r="B3895" t="s">
        <v>8402</v>
      </c>
      <c r="C3895">
        <v>10775</v>
      </c>
      <c r="D3895" t="s">
        <v>8405</v>
      </c>
      <c r="E3895" t="s">
        <v>8221</v>
      </c>
      <c r="F3895" t="s">
        <v>8317</v>
      </c>
      <c r="G3895" t="s">
        <v>8318</v>
      </c>
    </row>
    <row r="3896" spans="1:7" x14ac:dyDescent="0.35">
      <c r="A3896">
        <v>15000</v>
      </c>
      <c r="B3896" t="s">
        <v>8406</v>
      </c>
      <c r="C3896">
        <v>520</v>
      </c>
      <c r="D3896" t="s">
        <v>8403</v>
      </c>
      <c r="E3896" t="s">
        <v>8221</v>
      </c>
      <c r="F3896" t="s">
        <v>8317</v>
      </c>
      <c r="G3896" t="s">
        <v>8318</v>
      </c>
    </row>
    <row r="3897" spans="1:7" x14ac:dyDescent="0.35">
      <c r="A3897">
        <v>1000</v>
      </c>
      <c r="B3897" t="s">
        <v>8412</v>
      </c>
      <c r="C3897">
        <v>50</v>
      </c>
      <c r="D3897" t="s">
        <v>8403</v>
      </c>
      <c r="E3897" t="s">
        <v>8221</v>
      </c>
      <c r="F3897" t="s">
        <v>8317</v>
      </c>
      <c r="G3897" t="s">
        <v>8318</v>
      </c>
    </row>
    <row r="3898" spans="1:7" x14ac:dyDescent="0.35">
      <c r="A3898">
        <v>1600</v>
      </c>
      <c r="B3898" t="s">
        <v>8412</v>
      </c>
      <c r="C3898">
        <v>170</v>
      </c>
      <c r="D3898" t="s">
        <v>8403</v>
      </c>
      <c r="E3898" t="s">
        <v>8221</v>
      </c>
      <c r="F3898" t="s">
        <v>8317</v>
      </c>
      <c r="G3898" t="s">
        <v>8318</v>
      </c>
    </row>
    <row r="3899" spans="1:7" x14ac:dyDescent="0.35">
      <c r="A3899">
        <v>2500</v>
      </c>
      <c r="B3899" t="s">
        <v>8412</v>
      </c>
      <c r="C3899">
        <v>440</v>
      </c>
      <c r="D3899" t="s">
        <v>8403</v>
      </c>
      <c r="E3899" t="s">
        <v>8221</v>
      </c>
      <c r="F3899" t="s">
        <v>8317</v>
      </c>
      <c r="G3899" t="s">
        <v>8318</v>
      </c>
    </row>
    <row r="3900" spans="1:7" x14ac:dyDescent="0.35">
      <c r="A3900">
        <v>2500</v>
      </c>
      <c r="B3900" t="s">
        <v>8412</v>
      </c>
      <c r="C3900">
        <v>814</v>
      </c>
      <c r="D3900" t="s">
        <v>8403</v>
      </c>
      <c r="E3900" t="s">
        <v>8221</v>
      </c>
      <c r="F3900" t="s">
        <v>8317</v>
      </c>
      <c r="G3900" t="s">
        <v>8318</v>
      </c>
    </row>
    <row r="3901" spans="1:7" x14ac:dyDescent="0.35">
      <c r="A3901">
        <v>10000</v>
      </c>
      <c r="B3901" t="s">
        <v>8405</v>
      </c>
      <c r="C3901">
        <v>125</v>
      </c>
      <c r="D3901" t="s">
        <v>8403</v>
      </c>
      <c r="E3901" t="s">
        <v>8221</v>
      </c>
      <c r="F3901" t="s">
        <v>8317</v>
      </c>
      <c r="G3901" t="s">
        <v>8318</v>
      </c>
    </row>
    <row r="3902" spans="1:7" x14ac:dyDescent="0.35">
      <c r="A3902">
        <v>2500</v>
      </c>
      <c r="B3902" t="s">
        <v>8412</v>
      </c>
      <c r="C3902">
        <v>135</v>
      </c>
      <c r="D3902" t="s">
        <v>8403</v>
      </c>
      <c r="E3902" t="s">
        <v>8221</v>
      </c>
      <c r="F3902" t="s">
        <v>8317</v>
      </c>
      <c r="G3902" t="s">
        <v>8318</v>
      </c>
    </row>
    <row r="3903" spans="1:7" x14ac:dyDescent="0.35">
      <c r="A3903">
        <v>3000</v>
      </c>
      <c r="B3903" t="s">
        <v>8412</v>
      </c>
      <c r="C3903">
        <v>25</v>
      </c>
      <c r="D3903" t="s">
        <v>8403</v>
      </c>
      <c r="E3903" t="s">
        <v>8221</v>
      </c>
      <c r="F3903" t="s">
        <v>8317</v>
      </c>
      <c r="G3903" t="s">
        <v>8318</v>
      </c>
    </row>
    <row r="3904" spans="1:7" x14ac:dyDescent="0.35">
      <c r="A3904">
        <v>3000</v>
      </c>
      <c r="B3904" t="s">
        <v>8412</v>
      </c>
      <c r="C3904">
        <v>1465</v>
      </c>
      <c r="D3904" t="s">
        <v>8412</v>
      </c>
      <c r="E3904" t="s">
        <v>8221</v>
      </c>
      <c r="F3904" t="s">
        <v>8317</v>
      </c>
      <c r="G3904" t="s">
        <v>8318</v>
      </c>
    </row>
    <row r="3905" spans="1:7" x14ac:dyDescent="0.35">
      <c r="A3905">
        <v>1500</v>
      </c>
      <c r="B3905" t="s">
        <v>8412</v>
      </c>
      <c r="C3905">
        <v>0</v>
      </c>
      <c r="D3905" t="s">
        <v>8403</v>
      </c>
      <c r="E3905" t="s">
        <v>8221</v>
      </c>
      <c r="F3905" t="s">
        <v>8317</v>
      </c>
      <c r="G3905" t="s">
        <v>8318</v>
      </c>
    </row>
    <row r="3906" spans="1:7" x14ac:dyDescent="0.35">
      <c r="A3906">
        <v>10000</v>
      </c>
      <c r="B3906" t="s">
        <v>8405</v>
      </c>
      <c r="C3906">
        <v>3</v>
      </c>
      <c r="D3906" t="s">
        <v>8403</v>
      </c>
      <c r="E3906" t="s">
        <v>8221</v>
      </c>
      <c r="F3906" t="s">
        <v>8317</v>
      </c>
      <c r="G3906" t="s">
        <v>8318</v>
      </c>
    </row>
    <row r="3907" spans="1:7" x14ac:dyDescent="0.35">
      <c r="A3907">
        <v>1500</v>
      </c>
      <c r="B3907" t="s">
        <v>8412</v>
      </c>
      <c r="C3907">
        <v>173</v>
      </c>
      <c r="D3907" t="s">
        <v>8403</v>
      </c>
      <c r="E3907" t="s">
        <v>8221</v>
      </c>
      <c r="F3907" t="s">
        <v>8317</v>
      </c>
      <c r="G3907" t="s">
        <v>8318</v>
      </c>
    </row>
    <row r="3908" spans="1:7" x14ac:dyDescent="0.35">
      <c r="A3908">
        <v>1500</v>
      </c>
      <c r="B3908" t="s">
        <v>8412</v>
      </c>
      <c r="C3908">
        <v>1010</v>
      </c>
      <c r="D3908" t="s">
        <v>8412</v>
      </c>
      <c r="E3908" t="s">
        <v>8221</v>
      </c>
      <c r="F3908" t="s">
        <v>8317</v>
      </c>
      <c r="G3908" t="s">
        <v>8318</v>
      </c>
    </row>
    <row r="3909" spans="1:7" x14ac:dyDescent="0.35">
      <c r="A3909">
        <v>1000</v>
      </c>
      <c r="B3909" t="s">
        <v>8412</v>
      </c>
      <c r="C3909">
        <v>153</v>
      </c>
      <c r="D3909" t="s">
        <v>8403</v>
      </c>
      <c r="E3909" t="s">
        <v>8221</v>
      </c>
      <c r="F3909" t="s">
        <v>8317</v>
      </c>
      <c r="G3909" t="s">
        <v>8318</v>
      </c>
    </row>
    <row r="3910" spans="1:7" x14ac:dyDescent="0.35">
      <c r="A3910">
        <v>750</v>
      </c>
      <c r="B3910" t="s">
        <v>8403</v>
      </c>
      <c r="C3910">
        <v>65</v>
      </c>
      <c r="D3910" t="s">
        <v>8403</v>
      </c>
      <c r="E3910" t="s">
        <v>8221</v>
      </c>
      <c r="F3910" t="s">
        <v>8317</v>
      </c>
      <c r="G3910" t="s">
        <v>8318</v>
      </c>
    </row>
    <row r="3911" spans="1:7" x14ac:dyDescent="0.35">
      <c r="A3911">
        <v>60000</v>
      </c>
      <c r="B3911" t="s">
        <v>8402</v>
      </c>
      <c r="C3911">
        <v>135</v>
      </c>
      <c r="D3911" t="s">
        <v>8403</v>
      </c>
      <c r="E3911" t="s">
        <v>8221</v>
      </c>
      <c r="F3911" t="s">
        <v>8317</v>
      </c>
      <c r="G3911" t="s">
        <v>8318</v>
      </c>
    </row>
    <row r="3912" spans="1:7" x14ac:dyDescent="0.35">
      <c r="A3912">
        <v>6000</v>
      </c>
      <c r="B3912" t="s">
        <v>8404</v>
      </c>
      <c r="C3912">
        <v>185</v>
      </c>
      <c r="D3912" t="s">
        <v>8403</v>
      </c>
      <c r="E3912" t="s">
        <v>8221</v>
      </c>
      <c r="F3912" t="s">
        <v>8317</v>
      </c>
      <c r="G3912" t="s">
        <v>8318</v>
      </c>
    </row>
    <row r="3913" spans="1:7" x14ac:dyDescent="0.35">
      <c r="A3913">
        <v>8000</v>
      </c>
      <c r="B3913" t="s">
        <v>8404</v>
      </c>
      <c r="C3913">
        <v>2993</v>
      </c>
      <c r="D3913" t="s">
        <v>8412</v>
      </c>
      <c r="E3913" t="s">
        <v>8221</v>
      </c>
      <c r="F3913" t="s">
        <v>8317</v>
      </c>
      <c r="G3913" t="s">
        <v>8318</v>
      </c>
    </row>
    <row r="3914" spans="1:7" x14ac:dyDescent="0.35">
      <c r="A3914">
        <v>15000</v>
      </c>
      <c r="B3914" t="s">
        <v>8406</v>
      </c>
      <c r="C3914">
        <v>1</v>
      </c>
      <c r="D3914" t="s">
        <v>8403</v>
      </c>
      <c r="E3914" t="s">
        <v>8221</v>
      </c>
      <c r="F3914" t="s">
        <v>8317</v>
      </c>
      <c r="G3914" t="s">
        <v>8318</v>
      </c>
    </row>
    <row r="3915" spans="1:7" x14ac:dyDescent="0.35">
      <c r="A3915">
        <v>10000</v>
      </c>
      <c r="B3915" t="s">
        <v>8405</v>
      </c>
      <c r="C3915">
        <v>1000</v>
      </c>
      <c r="D3915" t="s">
        <v>8412</v>
      </c>
      <c r="E3915" t="s">
        <v>8221</v>
      </c>
      <c r="F3915" t="s">
        <v>8317</v>
      </c>
      <c r="G3915" t="s">
        <v>8318</v>
      </c>
    </row>
    <row r="3916" spans="1:7" x14ac:dyDescent="0.35">
      <c r="A3916">
        <v>2500</v>
      </c>
      <c r="B3916" t="s">
        <v>8412</v>
      </c>
      <c r="C3916">
        <v>909</v>
      </c>
      <c r="D3916" t="s">
        <v>8403</v>
      </c>
      <c r="E3916" t="s">
        <v>8221</v>
      </c>
      <c r="F3916" t="s">
        <v>8317</v>
      </c>
      <c r="G3916" t="s">
        <v>8318</v>
      </c>
    </row>
    <row r="3917" spans="1:7" x14ac:dyDescent="0.35">
      <c r="A3917">
        <v>1500</v>
      </c>
      <c r="B3917" t="s">
        <v>8412</v>
      </c>
      <c r="C3917">
        <v>5</v>
      </c>
      <c r="D3917" t="s">
        <v>8403</v>
      </c>
      <c r="E3917" t="s">
        <v>8221</v>
      </c>
      <c r="F3917" t="s">
        <v>8317</v>
      </c>
      <c r="G3917" t="s">
        <v>8318</v>
      </c>
    </row>
    <row r="3918" spans="1:7" x14ac:dyDescent="0.35">
      <c r="A3918">
        <v>2000</v>
      </c>
      <c r="B3918" t="s">
        <v>8412</v>
      </c>
      <c r="C3918">
        <v>0</v>
      </c>
      <c r="D3918" t="s">
        <v>8403</v>
      </c>
      <c r="E3918" t="s">
        <v>8221</v>
      </c>
      <c r="F3918" t="s">
        <v>8317</v>
      </c>
      <c r="G3918" t="s">
        <v>8318</v>
      </c>
    </row>
    <row r="3919" spans="1:7" x14ac:dyDescent="0.35">
      <c r="A3919">
        <v>3500</v>
      </c>
      <c r="B3919" t="s">
        <v>8412</v>
      </c>
      <c r="C3919">
        <v>10</v>
      </c>
      <c r="D3919" t="s">
        <v>8403</v>
      </c>
      <c r="E3919" t="s">
        <v>8221</v>
      </c>
      <c r="F3919" t="s">
        <v>8317</v>
      </c>
      <c r="G3919" t="s">
        <v>8318</v>
      </c>
    </row>
    <row r="3920" spans="1:7" x14ac:dyDescent="0.35">
      <c r="A3920">
        <v>60000</v>
      </c>
      <c r="B3920" t="s">
        <v>8402</v>
      </c>
      <c r="C3920">
        <v>120</v>
      </c>
      <c r="D3920" t="s">
        <v>8403</v>
      </c>
      <c r="E3920" t="s">
        <v>8221</v>
      </c>
      <c r="F3920" t="s">
        <v>8317</v>
      </c>
      <c r="G3920" t="s">
        <v>8318</v>
      </c>
    </row>
    <row r="3921" spans="1:7" x14ac:dyDescent="0.35">
      <c r="A3921">
        <v>5000</v>
      </c>
      <c r="B3921" t="s">
        <v>8404</v>
      </c>
      <c r="C3921">
        <v>90</v>
      </c>
      <c r="D3921" t="s">
        <v>8403</v>
      </c>
      <c r="E3921" t="s">
        <v>8221</v>
      </c>
      <c r="F3921" t="s">
        <v>8317</v>
      </c>
      <c r="G3921" t="s">
        <v>8318</v>
      </c>
    </row>
    <row r="3922" spans="1:7" x14ac:dyDescent="0.35">
      <c r="A3922">
        <v>2500</v>
      </c>
      <c r="B3922" t="s">
        <v>8412</v>
      </c>
      <c r="C3922">
        <v>135</v>
      </c>
      <c r="D3922" t="s">
        <v>8403</v>
      </c>
      <c r="E3922" t="s">
        <v>8221</v>
      </c>
      <c r="F3922" t="s">
        <v>8317</v>
      </c>
      <c r="G3922" t="s">
        <v>8318</v>
      </c>
    </row>
    <row r="3923" spans="1:7" x14ac:dyDescent="0.35">
      <c r="A3923">
        <v>3000</v>
      </c>
      <c r="B3923" t="s">
        <v>8412</v>
      </c>
      <c r="C3923">
        <v>0</v>
      </c>
      <c r="D3923" t="s">
        <v>8403</v>
      </c>
      <c r="E3923" t="s">
        <v>8221</v>
      </c>
      <c r="F3923" t="s">
        <v>8317</v>
      </c>
      <c r="G3923" t="s">
        <v>8318</v>
      </c>
    </row>
    <row r="3924" spans="1:7" x14ac:dyDescent="0.35">
      <c r="A3924">
        <v>750</v>
      </c>
      <c r="B3924" t="s">
        <v>8403</v>
      </c>
      <c r="C3924">
        <v>61</v>
      </c>
      <c r="D3924" t="s">
        <v>8403</v>
      </c>
      <c r="E3924" t="s">
        <v>8221</v>
      </c>
      <c r="F3924" t="s">
        <v>8317</v>
      </c>
      <c r="G3924" t="s">
        <v>8318</v>
      </c>
    </row>
    <row r="3925" spans="1:7" x14ac:dyDescent="0.35">
      <c r="A3925">
        <v>11500</v>
      </c>
      <c r="B3925" t="s">
        <v>8405</v>
      </c>
      <c r="C3925">
        <v>1384</v>
      </c>
      <c r="D3925" t="s">
        <v>8412</v>
      </c>
      <c r="E3925" t="s">
        <v>8221</v>
      </c>
      <c r="F3925" t="s">
        <v>8317</v>
      </c>
      <c r="G3925" t="s">
        <v>8318</v>
      </c>
    </row>
    <row r="3926" spans="1:7" x14ac:dyDescent="0.35">
      <c r="A3926">
        <v>15000</v>
      </c>
      <c r="B3926" t="s">
        <v>8406</v>
      </c>
      <c r="C3926">
        <v>2290</v>
      </c>
      <c r="D3926" t="s">
        <v>8412</v>
      </c>
      <c r="E3926" t="s">
        <v>8221</v>
      </c>
      <c r="F3926" t="s">
        <v>8317</v>
      </c>
      <c r="G3926" t="s">
        <v>8318</v>
      </c>
    </row>
    <row r="3927" spans="1:7" x14ac:dyDescent="0.35">
      <c r="A3927">
        <v>150</v>
      </c>
      <c r="B3927" t="s">
        <v>8403</v>
      </c>
      <c r="C3927">
        <v>15</v>
      </c>
      <c r="D3927" t="s">
        <v>8403</v>
      </c>
      <c r="E3927" t="s">
        <v>8221</v>
      </c>
      <c r="F3927" t="s">
        <v>8317</v>
      </c>
      <c r="G3927" t="s">
        <v>8318</v>
      </c>
    </row>
    <row r="3928" spans="1:7" x14ac:dyDescent="0.35">
      <c r="A3928">
        <v>5000</v>
      </c>
      <c r="B3928" t="s">
        <v>8404</v>
      </c>
      <c r="C3928">
        <v>15</v>
      </c>
      <c r="D3928" t="s">
        <v>8403</v>
      </c>
      <c r="E3928" t="s">
        <v>8221</v>
      </c>
      <c r="F3928" t="s">
        <v>8317</v>
      </c>
      <c r="G3928" t="s">
        <v>8318</v>
      </c>
    </row>
    <row r="3929" spans="1:7" x14ac:dyDescent="0.35">
      <c r="A3929">
        <v>2500</v>
      </c>
      <c r="B3929" t="s">
        <v>8412</v>
      </c>
      <c r="C3929">
        <v>25</v>
      </c>
      <c r="D3929" t="s">
        <v>8403</v>
      </c>
      <c r="E3929" t="s">
        <v>8221</v>
      </c>
      <c r="F3929" t="s">
        <v>8317</v>
      </c>
      <c r="G3929" t="s">
        <v>8318</v>
      </c>
    </row>
    <row r="3930" spans="1:7" x14ac:dyDescent="0.35">
      <c r="A3930">
        <v>5000</v>
      </c>
      <c r="B3930" t="s">
        <v>8404</v>
      </c>
      <c r="C3930">
        <v>651</v>
      </c>
      <c r="D3930" t="s">
        <v>8403</v>
      </c>
      <c r="E3930" t="s">
        <v>8221</v>
      </c>
      <c r="F3930" t="s">
        <v>8317</v>
      </c>
      <c r="G3930" t="s">
        <v>8318</v>
      </c>
    </row>
    <row r="3931" spans="1:7" x14ac:dyDescent="0.35">
      <c r="A3931">
        <v>20000</v>
      </c>
      <c r="B3931" t="s">
        <v>8407</v>
      </c>
      <c r="C3931">
        <v>453</v>
      </c>
      <c r="D3931" t="s">
        <v>8403</v>
      </c>
      <c r="E3931" t="s">
        <v>8221</v>
      </c>
      <c r="F3931" t="s">
        <v>8317</v>
      </c>
      <c r="G3931" t="s">
        <v>8318</v>
      </c>
    </row>
    <row r="3932" spans="1:7" x14ac:dyDescent="0.35">
      <c r="A3932">
        <v>10000</v>
      </c>
      <c r="B3932" t="s">
        <v>8405</v>
      </c>
      <c r="C3932">
        <v>0</v>
      </c>
      <c r="D3932" t="s">
        <v>8403</v>
      </c>
      <c r="E3932" t="s">
        <v>8221</v>
      </c>
      <c r="F3932" t="s">
        <v>8317</v>
      </c>
      <c r="G3932" t="s">
        <v>8318</v>
      </c>
    </row>
    <row r="3933" spans="1:7" x14ac:dyDescent="0.35">
      <c r="A3933">
        <v>8000</v>
      </c>
      <c r="B3933" t="s">
        <v>8404</v>
      </c>
      <c r="C3933">
        <v>0</v>
      </c>
      <c r="D3933" t="s">
        <v>8403</v>
      </c>
      <c r="E3933" t="s">
        <v>8221</v>
      </c>
      <c r="F3933" t="s">
        <v>8317</v>
      </c>
      <c r="G3933" t="s">
        <v>8318</v>
      </c>
    </row>
    <row r="3934" spans="1:7" x14ac:dyDescent="0.35">
      <c r="A3934">
        <v>12000</v>
      </c>
      <c r="B3934" t="s">
        <v>8405</v>
      </c>
      <c r="C3934">
        <v>1</v>
      </c>
      <c r="D3934" t="s">
        <v>8403</v>
      </c>
      <c r="E3934" t="s">
        <v>8221</v>
      </c>
      <c r="F3934" t="s">
        <v>8317</v>
      </c>
      <c r="G3934" t="s">
        <v>8318</v>
      </c>
    </row>
    <row r="3935" spans="1:7" x14ac:dyDescent="0.35">
      <c r="A3935">
        <v>7000</v>
      </c>
      <c r="B3935" t="s">
        <v>8404</v>
      </c>
      <c r="C3935">
        <v>1102</v>
      </c>
      <c r="D3935" t="s">
        <v>8412</v>
      </c>
      <c r="E3935" t="s">
        <v>8221</v>
      </c>
      <c r="F3935" t="s">
        <v>8317</v>
      </c>
      <c r="G3935" t="s">
        <v>8318</v>
      </c>
    </row>
    <row r="3936" spans="1:7" x14ac:dyDescent="0.35">
      <c r="A3936">
        <v>5000</v>
      </c>
      <c r="B3936" t="s">
        <v>8404</v>
      </c>
      <c r="C3936">
        <v>550</v>
      </c>
      <c r="D3936" t="s">
        <v>8403</v>
      </c>
      <c r="E3936" t="s">
        <v>8221</v>
      </c>
      <c r="F3936" t="s">
        <v>8317</v>
      </c>
      <c r="G3936" t="s">
        <v>8318</v>
      </c>
    </row>
    <row r="3937" spans="1:7" x14ac:dyDescent="0.35">
      <c r="A3937">
        <v>3000</v>
      </c>
      <c r="B3937" t="s">
        <v>8412</v>
      </c>
      <c r="C3937">
        <v>1315</v>
      </c>
      <c r="D3937" t="s">
        <v>8412</v>
      </c>
      <c r="E3937" t="s">
        <v>8221</v>
      </c>
      <c r="F3937" t="s">
        <v>8317</v>
      </c>
      <c r="G3937" t="s">
        <v>8318</v>
      </c>
    </row>
    <row r="3938" spans="1:7" x14ac:dyDescent="0.35">
      <c r="A3938">
        <v>20000</v>
      </c>
      <c r="B3938" t="s">
        <v>8407</v>
      </c>
      <c r="C3938">
        <v>0</v>
      </c>
      <c r="D3938" t="s">
        <v>8403</v>
      </c>
      <c r="E3938" t="s">
        <v>8221</v>
      </c>
      <c r="F3938" t="s">
        <v>8317</v>
      </c>
      <c r="G3938" t="s">
        <v>8318</v>
      </c>
    </row>
    <row r="3939" spans="1:7" x14ac:dyDescent="0.35">
      <c r="A3939">
        <v>2885</v>
      </c>
      <c r="B3939" t="s">
        <v>8412</v>
      </c>
      <c r="C3939">
        <v>2485</v>
      </c>
      <c r="D3939" t="s">
        <v>8412</v>
      </c>
      <c r="E3939" t="s">
        <v>8221</v>
      </c>
      <c r="F3939" t="s">
        <v>8317</v>
      </c>
      <c r="G3939" t="s">
        <v>8318</v>
      </c>
    </row>
    <row r="3940" spans="1:7" x14ac:dyDescent="0.35">
      <c r="A3940">
        <v>3255</v>
      </c>
      <c r="B3940" t="s">
        <v>8412</v>
      </c>
      <c r="C3940">
        <v>397</v>
      </c>
      <c r="D3940" t="s">
        <v>8403</v>
      </c>
      <c r="E3940" t="s">
        <v>8221</v>
      </c>
      <c r="F3940" t="s">
        <v>8317</v>
      </c>
      <c r="G3940" t="s">
        <v>8318</v>
      </c>
    </row>
    <row r="3941" spans="1:7" x14ac:dyDescent="0.35">
      <c r="A3941">
        <v>5000</v>
      </c>
      <c r="B3941" t="s">
        <v>8404</v>
      </c>
      <c r="C3941">
        <v>5</v>
      </c>
      <c r="D3941" t="s">
        <v>8403</v>
      </c>
      <c r="E3941" t="s">
        <v>8221</v>
      </c>
      <c r="F3941" t="s">
        <v>8317</v>
      </c>
      <c r="G3941" t="s">
        <v>8318</v>
      </c>
    </row>
    <row r="3942" spans="1:7" x14ac:dyDescent="0.35">
      <c r="A3942">
        <v>5000</v>
      </c>
      <c r="B3942" t="s">
        <v>8404</v>
      </c>
      <c r="C3942">
        <v>11</v>
      </c>
      <c r="D3942" t="s">
        <v>8403</v>
      </c>
      <c r="E3942" t="s">
        <v>8221</v>
      </c>
      <c r="F3942" t="s">
        <v>8317</v>
      </c>
      <c r="G3942" t="s">
        <v>8318</v>
      </c>
    </row>
    <row r="3943" spans="1:7" x14ac:dyDescent="0.35">
      <c r="A3943">
        <v>5500</v>
      </c>
      <c r="B3943" t="s">
        <v>8404</v>
      </c>
      <c r="C3943">
        <v>50</v>
      </c>
      <c r="D3943" t="s">
        <v>8403</v>
      </c>
      <c r="E3943" t="s">
        <v>8221</v>
      </c>
      <c r="F3943" t="s">
        <v>8317</v>
      </c>
      <c r="G3943" t="s">
        <v>8318</v>
      </c>
    </row>
    <row r="3944" spans="1:7" x14ac:dyDescent="0.35">
      <c r="A3944">
        <v>1200</v>
      </c>
      <c r="B3944" t="s">
        <v>8412</v>
      </c>
      <c r="C3944">
        <v>0</v>
      </c>
      <c r="D3944" t="s">
        <v>8403</v>
      </c>
      <c r="E3944" t="s">
        <v>8221</v>
      </c>
      <c r="F3944" t="s">
        <v>8317</v>
      </c>
      <c r="G3944" t="s">
        <v>8318</v>
      </c>
    </row>
    <row r="3945" spans="1:7" x14ac:dyDescent="0.35">
      <c r="A3945">
        <v>5000</v>
      </c>
      <c r="B3945" t="s">
        <v>8404</v>
      </c>
      <c r="C3945">
        <v>1782</v>
      </c>
      <c r="D3945" t="s">
        <v>8412</v>
      </c>
      <c r="E3945" t="s">
        <v>8221</v>
      </c>
      <c r="F3945" t="s">
        <v>8317</v>
      </c>
      <c r="G3945" t="s">
        <v>8318</v>
      </c>
    </row>
    <row r="3946" spans="1:7" x14ac:dyDescent="0.35">
      <c r="A3946">
        <v>5000</v>
      </c>
      <c r="B3946" t="s">
        <v>8404</v>
      </c>
      <c r="C3946">
        <v>0</v>
      </c>
      <c r="D3946" t="s">
        <v>8403</v>
      </c>
      <c r="E3946" t="s">
        <v>8221</v>
      </c>
      <c r="F3946" t="s">
        <v>8317</v>
      </c>
      <c r="G3946" t="s">
        <v>8318</v>
      </c>
    </row>
    <row r="3947" spans="1:7" x14ac:dyDescent="0.35">
      <c r="A3947">
        <v>2000</v>
      </c>
      <c r="B3947" t="s">
        <v>8412</v>
      </c>
      <c r="C3947">
        <v>5</v>
      </c>
      <c r="D3947" t="s">
        <v>8403</v>
      </c>
      <c r="E3947" t="s">
        <v>8221</v>
      </c>
      <c r="F3947" t="s">
        <v>8317</v>
      </c>
      <c r="G3947" t="s">
        <v>8318</v>
      </c>
    </row>
    <row r="3948" spans="1:7" x14ac:dyDescent="0.35">
      <c r="A3948">
        <v>6000</v>
      </c>
      <c r="B3948" t="s">
        <v>8404</v>
      </c>
      <c r="C3948">
        <v>195</v>
      </c>
      <c r="D3948" t="s">
        <v>8403</v>
      </c>
      <c r="E3948" t="s">
        <v>8221</v>
      </c>
      <c r="F3948" t="s">
        <v>8317</v>
      </c>
      <c r="G3948" t="s">
        <v>8318</v>
      </c>
    </row>
    <row r="3949" spans="1:7" x14ac:dyDescent="0.35">
      <c r="A3949">
        <v>3000</v>
      </c>
      <c r="B3949" t="s">
        <v>8412</v>
      </c>
      <c r="C3949">
        <v>101</v>
      </c>
      <c r="D3949" t="s">
        <v>8403</v>
      </c>
      <c r="E3949" t="s">
        <v>8221</v>
      </c>
      <c r="F3949" t="s">
        <v>8317</v>
      </c>
      <c r="G3949" t="s">
        <v>8318</v>
      </c>
    </row>
    <row r="3950" spans="1:7" x14ac:dyDescent="0.35">
      <c r="A3950">
        <v>30000</v>
      </c>
      <c r="B3950" t="s">
        <v>8409</v>
      </c>
      <c r="C3950">
        <v>0</v>
      </c>
      <c r="D3950" t="s">
        <v>8403</v>
      </c>
      <c r="E3950" t="s">
        <v>8221</v>
      </c>
      <c r="F3950" t="s">
        <v>8317</v>
      </c>
      <c r="G3950" t="s">
        <v>8318</v>
      </c>
    </row>
    <row r="3951" spans="1:7" x14ac:dyDescent="0.35">
      <c r="A3951">
        <v>10000</v>
      </c>
      <c r="B3951" t="s">
        <v>8405</v>
      </c>
      <c r="C3951">
        <v>1577</v>
      </c>
      <c r="D3951" t="s">
        <v>8412</v>
      </c>
      <c r="E3951" t="s">
        <v>8221</v>
      </c>
      <c r="F3951" t="s">
        <v>8317</v>
      </c>
      <c r="G3951" t="s">
        <v>8318</v>
      </c>
    </row>
    <row r="3952" spans="1:7" x14ac:dyDescent="0.35">
      <c r="A3952">
        <v>4000</v>
      </c>
      <c r="B3952" t="s">
        <v>8412</v>
      </c>
      <c r="C3952">
        <v>25</v>
      </c>
      <c r="D3952" t="s">
        <v>8403</v>
      </c>
      <c r="E3952" t="s">
        <v>8221</v>
      </c>
      <c r="F3952" t="s">
        <v>8317</v>
      </c>
      <c r="G3952" t="s">
        <v>8318</v>
      </c>
    </row>
    <row r="3953" spans="1:7" x14ac:dyDescent="0.35">
      <c r="A3953">
        <v>200000</v>
      </c>
      <c r="B3953" t="s">
        <v>8402</v>
      </c>
      <c r="C3953">
        <v>1</v>
      </c>
      <c r="D3953" t="s">
        <v>8403</v>
      </c>
      <c r="E3953" t="s">
        <v>8221</v>
      </c>
      <c r="F3953" t="s">
        <v>8317</v>
      </c>
      <c r="G3953" t="s">
        <v>8318</v>
      </c>
    </row>
    <row r="3954" spans="1:7" x14ac:dyDescent="0.35">
      <c r="A3954">
        <v>26000</v>
      </c>
      <c r="B3954" t="s">
        <v>8408</v>
      </c>
      <c r="C3954">
        <v>25</v>
      </c>
      <c r="D3954" t="s">
        <v>8403</v>
      </c>
      <c r="E3954" t="s">
        <v>8221</v>
      </c>
      <c r="F3954" t="s">
        <v>8317</v>
      </c>
      <c r="G3954" t="s">
        <v>8318</v>
      </c>
    </row>
    <row r="3955" spans="1:7" x14ac:dyDescent="0.35">
      <c r="A3955">
        <v>17600</v>
      </c>
      <c r="B3955" t="s">
        <v>8406</v>
      </c>
      <c r="C3955">
        <v>0</v>
      </c>
      <c r="D3955" t="s">
        <v>8403</v>
      </c>
      <c r="E3955" t="s">
        <v>8221</v>
      </c>
      <c r="F3955" t="s">
        <v>8317</v>
      </c>
      <c r="G3955" t="s">
        <v>8318</v>
      </c>
    </row>
    <row r="3956" spans="1:7" x14ac:dyDescent="0.35">
      <c r="A3956">
        <v>25000</v>
      </c>
      <c r="B3956" t="s">
        <v>8408</v>
      </c>
      <c r="C3956">
        <v>0</v>
      </c>
      <c r="D3956" t="s">
        <v>8403</v>
      </c>
      <c r="E3956" t="s">
        <v>8221</v>
      </c>
      <c r="F3956" t="s">
        <v>8317</v>
      </c>
      <c r="G3956" t="s">
        <v>8318</v>
      </c>
    </row>
    <row r="3957" spans="1:7" x14ac:dyDescent="0.35">
      <c r="A3957">
        <v>1750</v>
      </c>
      <c r="B3957" t="s">
        <v>8412</v>
      </c>
      <c r="C3957">
        <v>425</v>
      </c>
      <c r="D3957" t="s">
        <v>8403</v>
      </c>
      <c r="E3957" t="s">
        <v>8221</v>
      </c>
      <c r="F3957" t="s">
        <v>8317</v>
      </c>
      <c r="G3957" t="s">
        <v>8318</v>
      </c>
    </row>
    <row r="3958" spans="1:7" x14ac:dyDescent="0.35">
      <c r="A3958">
        <v>5500</v>
      </c>
      <c r="B3958" t="s">
        <v>8404</v>
      </c>
      <c r="C3958">
        <v>0</v>
      </c>
      <c r="D3958" t="s">
        <v>8403</v>
      </c>
      <c r="E3958" t="s">
        <v>8221</v>
      </c>
      <c r="F3958" t="s">
        <v>8317</v>
      </c>
      <c r="G3958" t="s">
        <v>8318</v>
      </c>
    </row>
    <row r="3959" spans="1:7" x14ac:dyDescent="0.35">
      <c r="A3959">
        <v>28000</v>
      </c>
      <c r="B3959" t="s">
        <v>8408</v>
      </c>
      <c r="C3959">
        <v>7</v>
      </c>
      <c r="D3959" t="s">
        <v>8403</v>
      </c>
      <c r="E3959" t="s">
        <v>8221</v>
      </c>
      <c r="F3959" t="s">
        <v>8317</v>
      </c>
      <c r="G3959" t="s">
        <v>8318</v>
      </c>
    </row>
    <row r="3960" spans="1:7" x14ac:dyDescent="0.35">
      <c r="A3960">
        <v>2000</v>
      </c>
      <c r="B3960" t="s">
        <v>8412</v>
      </c>
      <c r="C3960">
        <v>641</v>
      </c>
      <c r="D3960" t="s">
        <v>8403</v>
      </c>
      <c r="E3960" t="s">
        <v>8221</v>
      </c>
      <c r="F3960" t="s">
        <v>8317</v>
      </c>
      <c r="G3960" t="s">
        <v>8318</v>
      </c>
    </row>
    <row r="3961" spans="1:7" x14ac:dyDescent="0.35">
      <c r="A3961">
        <v>1200</v>
      </c>
      <c r="B3961" t="s">
        <v>8412</v>
      </c>
      <c r="C3961">
        <v>292</v>
      </c>
      <c r="D3961" t="s">
        <v>8403</v>
      </c>
      <c r="E3961" t="s">
        <v>8221</v>
      </c>
      <c r="F3961" t="s">
        <v>8317</v>
      </c>
      <c r="G3961" t="s">
        <v>8318</v>
      </c>
    </row>
    <row r="3962" spans="1:7" x14ac:dyDescent="0.35">
      <c r="A3962">
        <v>3000</v>
      </c>
      <c r="B3962" t="s">
        <v>8412</v>
      </c>
      <c r="C3962">
        <v>45</v>
      </c>
      <c r="D3962" t="s">
        <v>8403</v>
      </c>
      <c r="E3962" t="s">
        <v>8221</v>
      </c>
      <c r="F3962" t="s">
        <v>8317</v>
      </c>
      <c r="G3962" t="s">
        <v>8318</v>
      </c>
    </row>
    <row r="3963" spans="1:7" x14ac:dyDescent="0.35">
      <c r="A3963">
        <v>5000</v>
      </c>
      <c r="B3963" t="s">
        <v>8404</v>
      </c>
      <c r="C3963">
        <v>21</v>
      </c>
      <c r="D3963" t="s">
        <v>8403</v>
      </c>
      <c r="E3963" t="s">
        <v>8221</v>
      </c>
      <c r="F3963" t="s">
        <v>8317</v>
      </c>
      <c r="G3963" t="s">
        <v>8318</v>
      </c>
    </row>
    <row r="3964" spans="1:7" x14ac:dyDescent="0.35">
      <c r="A3964">
        <v>1400</v>
      </c>
      <c r="B3964" t="s">
        <v>8412</v>
      </c>
      <c r="C3964">
        <v>45</v>
      </c>
      <c r="D3964" t="s">
        <v>8403</v>
      </c>
      <c r="E3964" t="s">
        <v>8221</v>
      </c>
      <c r="F3964" t="s">
        <v>8317</v>
      </c>
      <c r="G3964" t="s">
        <v>8318</v>
      </c>
    </row>
    <row r="3965" spans="1:7" x14ac:dyDescent="0.35">
      <c r="A3965">
        <v>10000</v>
      </c>
      <c r="B3965" t="s">
        <v>8405</v>
      </c>
      <c r="C3965">
        <v>0</v>
      </c>
      <c r="D3965" t="s">
        <v>8403</v>
      </c>
      <c r="E3965" t="s">
        <v>8221</v>
      </c>
      <c r="F3965" t="s">
        <v>8317</v>
      </c>
      <c r="G3965" t="s">
        <v>8318</v>
      </c>
    </row>
    <row r="3966" spans="1:7" x14ac:dyDescent="0.35">
      <c r="A3966">
        <v>2000</v>
      </c>
      <c r="B3966" t="s">
        <v>8412</v>
      </c>
      <c r="C3966">
        <v>126</v>
      </c>
      <c r="D3966" t="s">
        <v>8403</v>
      </c>
      <c r="E3966" t="s">
        <v>8221</v>
      </c>
      <c r="F3966" t="s">
        <v>8317</v>
      </c>
      <c r="G3966" t="s">
        <v>8318</v>
      </c>
    </row>
    <row r="3967" spans="1:7" x14ac:dyDescent="0.35">
      <c r="A3967">
        <v>2000</v>
      </c>
      <c r="B3967" t="s">
        <v>8412</v>
      </c>
      <c r="C3967">
        <v>285</v>
      </c>
      <c r="D3967" t="s">
        <v>8403</v>
      </c>
      <c r="E3967" t="s">
        <v>8221</v>
      </c>
      <c r="F3967" t="s">
        <v>8317</v>
      </c>
      <c r="G3967" t="s">
        <v>8318</v>
      </c>
    </row>
    <row r="3968" spans="1:7" x14ac:dyDescent="0.35">
      <c r="A3968">
        <v>7500</v>
      </c>
      <c r="B3968" t="s">
        <v>8404</v>
      </c>
      <c r="C3968">
        <v>45</v>
      </c>
      <c r="D3968" t="s">
        <v>8403</v>
      </c>
      <c r="E3968" t="s">
        <v>8221</v>
      </c>
      <c r="F3968" t="s">
        <v>8317</v>
      </c>
      <c r="G3968" t="s">
        <v>8318</v>
      </c>
    </row>
    <row r="3969" spans="1:7" x14ac:dyDescent="0.35">
      <c r="A3969">
        <v>1700</v>
      </c>
      <c r="B3969" t="s">
        <v>8412</v>
      </c>
      <c r="C3969">
        <v>410</v>
      </c>
      <c r="D3969" t="s">
        <v>8403</v>
      </c>
      <c r="E3969" t="s">
        <v>8221</v>
      </c>
      <c r="F3969" t="s">
        <v>8317</v>
      </c>
      <c r="G3969" t="s">
        <v>8318</v>
      </c>
    </row>
    <row r="3970" spans="1:7" x14ac:dyDescent="0.35">
      <c r="A3970">
        <v>5000</v>
      </c>
      <c r="B3970" t="s">
        <v>8404</v>
      </c>
      <c r="C3970">
        <v>527</v>
      </c>
      <c r="D3970" t="s">
        <v>8403</v>
      </c>
      <c r="E3970" t="s">
        <v>8221</v>
      </c>
      <c r="F3970" t="s">
        <v>8317</v>
      </c>
      <c r="G3970" t="s">
        <v>8318</v>
      </c>
    </row>
    <row r="3971" spans="1:7" x14ac:dyDescent="0.35">
      <c r="A3971">
        <v>2825</v>
      </c>
      <c r="B3971" t="s">
        <v>8412</v>
      </c>
      <c r="C3971">
        <v>211</v>
      </c>
      <c r="D3971" t="s">
        <v>8403</v>
      </c>
      <c r="E3971" t="s">
        <v>8221</v>
      </c>
      <c r="F3971" t="s">
        <v>8317</v>
      </c>
      <c r="G3971" t="s">
        <v>8318</v>
      </c>
    </row>
    <row r="3972" spans="1:7" x14ac:dyDescent="0.35">
      <c r="A3972">
        <v>15000</v>
      </c>
      <c r="B3972" t="s">
        <v>8406</v>
      </c>
      <c r="C3972">
        <v>11</v>
      </c>
      <c r="D3972" t="s">
        <v>8403</v>
      </c>
      <c r="E3972" t="s">
        <v>8221</v>
      </c>
      <c r="F3972" t="s">
        <v>8317</v>
      </c>
      <c r="G3972" t="s">
        <v>8318</v>
      </c>
    </row>
    <row r="3973" spans="1:7" x14ac:dyDescent="0.35">
      <c r="A3973">
        <v>14000</v>
      </c>
      <c r="B3973" t="s">
        <v>8405</v>
      </c>
      <c r="C3973">
        <v>136</v>
      </c>
      <c r="D3973" t="s">
        <v>8403</v>
      </c>
      <c r="E3973" t="s">
        <v>8221</v>
      </c>
      <c r="F3973" t="s">
        <v>8317</v>
      </c>
      <c r="G3973" t="s">
        <v>8318</v>
      </c>
    </row>
    <row r="3974" spans="1:7" x14ac:dyDescent="0.35">
      <c r="A3974">
        <v>1000</v>
      </c>
      <c r="B3974" t="s">
        <v>8412</v>
      </c>
      <c r="C3974">
        <v>211</v>
      </c>
      <c r="D3974" t="s">
        <v>8403</v>
      </c>
      <c r="E3974" t="s">
        <v>8221</v>
      </c>
      <c r="F3974" t="s">
        <v>8317</v>
      </c>
      <c r="G3974" t="s">
        <v>8318</v>
      </c>
    </row>
    <row r="3975" spans="1:7" x14ac:dyDescent="0.35">
      <c r="A3975">
        <v>5000</v>
      </c>
      <c r="B3975" t="s">
        <v>8404</v>
      </c>
      <c r="C3975">
        <v>3905</v>
      </c>
      <c r="D3975" t="s">
        <v>8412</v>
      </c>
      <c r="E3975" t="s">
        <v>8221</v>
      </c>
      <c r="F3975" t="s">
        <v>8317</v>
      </c>
      <c r="G3975" t="s">
        <v>8318</v>
      </c>
    </row>
    <row r="3976" spans="1:7" x14ac:dyDescent="0.35">
      <c r="A3976">
        <v>1000</v>
      </c>
      <c r="B3976" t="s">
        <v>8412</v>
      </c>
      <c r="C3976">
        <v>320</v>
      </c>
      <c r="D3976" t="s">
        <v>8403</v>
      </c>
      <c r="E3976" t="s">
        <v>8221</v>
      </c>
      <c r="F3976" t="s">
        <v>8317</v>
      </c>
      <c r="G3976" t="s">
        <v>8318</v>
      </c>
    </row>
    <row r="3977" spans="1:7" x14ac:dyDescent="0.35">
      <c r="A3977">
        <v>678</v>
      </c>
      <c r="B3977" t="s">
        <v>8403</v>
      </c>
      <c r="C3977">
        <v>0</v>
      </c>
      <c r="D3977" t="s">
        <v>8403</v>
      </c>
      <c r="E3977" t="s">
        <v>8221</v>
      </c>
      <c r="F3977" t="s">
        <v>8317</v>
      </c>
      <c r="G3977" t="s">
        <v>8318</v>
      </c>
    </row>
    <row r="3978" spans="1:7" x14ac:dyDescent="0.35">
      <c r="A3978">
        <v>1300</v>
      </c>
      <c r="B3978" t="s">
        <v>8412</v>
      </c>
      <c r="C3978">
        <v>620</v>
      </c>
      <c r="D3978" t="s">
        <v>8403</v>
      </c>
      <c r="E3978" t="s">
        <v>8221</v>
      </c>
      <c r="F3978" t="s">
        <v>8317</v>
      </c>
      <c r="G3978" t="s">
        <v>8318</v>
      </c>
    </row>
    <row r="3979" spans="1:7" x14ac:dyDescent="0.35">
      <c r="A3979">
        <v>90000</v>
      </c>
      <c r="B3979" t="s">
        <v>8402</v>
      </c>
      <c r="C3979">
        <v>1305</v>
      </c>
      <c r="D3979" t="s">
        <v>8412</v>
      </c>
      <c r="E3979" t="s">
        <v>8221</v>
      </c>
      <c r="F3979" t="s">
        <v>8317</v>
      </c>
      <c r="G3979" t="s">
        <v>8318</v>
      </c>
    </row>
    <row r="3980" spans="1:7" x14ac:dyDescent="0.35">
      <c r="A3980">
        <v>2000</v>
      </c>
      <c r="B3980" t="s">
        <v>8412</v>
      </c>
      <c r="C3980">
        <v>214</v>
      </c>
      <c r="D3980" t="s">
        <v>8403</v>
      </c>
      <c r="E3980" t="s">
        <v>8221</v>
      </c>
      <c r="F3980" t="s">
        <v>8317</v>
      </c>
      <c r="G3980" t="s">
        <v>8318</v>
      </c>
    </row>
    <row r="3981" spans="1:7" x14ac:dyDescent="0.35">
      <c r="A3981">
        <v>6000</v>
      </c>
      <c r="B3981" t="s">
        <v>8404</v>
      </c>
      <c r="C3981">
        <v>110</v>
      </c>
      <c r="D3981" t="s">
        <v>8403</v>
      </c>
      <c r="E3981" t="s">
        <v>8221</v>
      </c>
      <c r="F3981" t="s">
        <v>8317</v>
      </c>
      <c r="G3981" t="s">
        <v>8318</v>
      </c>
    </row>
    <row r="3982" spans="1:7" x14ac:dyDescent="0.35">
      <c r="A3982">
        <v>2500</v>
      </c>
      <c r="B3982" t="s">
        <v>8412</v>
      </c>
      <c r="C3982">
        <v>450</v>
      </c>
      <c r="D3982" t="s">
        <v>8403</v>
      </c>
      <c r="E3982" t="s">
        <v>8221</v>
      </c>
      <c r="F3982" t="s">
        <v>8317</v>
      </c>
      <c r="G3982" t="s">
        <v>8318</v>
      </c>
    </row>
    <row r="3983" spans="1:7" x14ac:dyDescent="0.35">
      <c r="A3983">
        <v>30000</v>
      </c>
      <c r="B3983" t="s">
        <v>8409</v>
      </c>
      <c r="C3983">
        <v>1225</v>
      </c>
      <c r="D3983" t="s">
        <v>8412</v>
      </c>
      <c r="E3983" t="s">
        <v>8221</v>
      </c>
      <c r="F3983" t="s">
        <v>8317</v>
      </c>
      <c r="G3983" t="s">
        <v>8318</v>
      </c>
    </row>
    <row r="3984" spans="1:7" x14ac:dyDescent="0.35">
      <c r="A3984">
        <v>850</v>
      </c>
      <c r="B3984" t="s">
        <v>8403</v>
      </c>
      <c r="C3984">
        <v>170</v>
      </c>
      <c r="D3984" t="s">
        <v>8403</v>
      </c>
      <c r="E3984" t="s">
        <v>8221</v>
      </c>
      <c r="F3984" t="s">
        <v>8317</v>
      </c>
      <c r="G3984" t="s">
        <v>8318</v>
      </c>
    </row>
    <row r="3985" spans="1:7" x14ac:dyDescent="0.35">
      <c r="A3985">
        <v>11140</v>
      </c>
      <c r="B3985" t="s">
        <v>8405</v>
      </c>
      <c r="C3985">
        <v>3877</v>
      </c>
      <c r="D3985" t="s">
        <v>8412</v>
      </c>
      <c r="E3985" t="s">
        <v>8221</v>
      </c>
      <c r="F3985" t="s">
        <v>8317</v>
      </c>
      <c r="G3985" t="s">
        <v>8318</v>
      </c>
    </row>
    <row r="3986" spans="1:7" x14ac:dyDescent="0.35">
      <c r="A3986">
        <v>1500</v>
      </c>
      <c r="B3986" t="s">
        <v>8412</v>
      </c>
      <c r="C3986">
        <v>95</v>
      </c>
      <c r="D3986" t="s">
        <v>8403</v>
      </c>
      <c r="E3986" t="s">
        <v>8221</v>
      </c>
      <c r="F3986" t="s">
        <v>8317</v>
      </c>
      <c r="G3986" t="s">
        <v>8318</v>
      </c>
    </row>
    <row r="3987" spans="1:7" x14ac:dyDescent="0.35">
      <c r="A3987">
        <v>2000</v>
      </c>
      <c r="B3987" t="s">
        <v>8412</v>
      </c>
      <c r="C3987">
        <v>641</v>
      </c>
      <c r="D3987" t="s">
        <v>8403</v>
      </c>
      <c r="E3987" t="s">
        <v>8221</v>
      </c>
      <c r="F3987" t="s">
        <v>8317</v>
      </c>
      <c r="G3987" t="s">
        <v>8318</v>
      </c>
    </row>
    <row r="3988" spans="1:7" x14ac:dyDescent="0.35">
      <c r="A3988">
        <v>5000</v>
      </c>
      <c r="B3988" t="s">
        <v>8404</v>
      </c>
      <c r="C3988">
        <v>488</v>
      </c>
      <c r="D3988" t="s">
        <v>8403</v>
      </c>
      <c r="E3988" t="s">
        <v>8221</v>
      </c>
      <c r="F3988" t="s">
        <v>8317</v>
      </c>
      <c r="G3988" t="s">
        <v>8318</v>
      </c>
    </row>
    <row r="3989" spans="1:7" x14ac:dyDescent="0.35">
      <c r="A3989">
        <v>400</v>
      </c>
      <c r="B3989" t="s">
        <v>8403</v>
      </c>
      <c r="C3989">
        <v>151</v>
      </c>
      <c r="D3989" t="s">
        <v>8403</v>
      </c>
      <c r="E3989" t="s">
        <v>8221</v>
      </c>
      <c r="F3989" t="s">
        <v>8317</v>
      </c>
      <c r="G3989" t="s">
        <v>8318</v>
      </c>
    </row>
    <row r="3990" spans="1:7" x14ac:dyDescent="0.35">
      <c r="A3990">
        <v>1500</v>
      </c>
      <c r="B3990" t="s">
        <v>8412</v>
      </c>
      <c r="C3990">
        <v>32</v>
      </c>
      <c r="D3990" t="s">
        <v>8403</v>
      </c>
      <c r="E3990" t="s">
        <v>8221</v>
      </c>
      <c r="F3990" t="s">
        <v>8317</v>
      </c>
      <c r="G3990" t="s">
        <v>8318</v>
      </c>
    </row>
    <row r="3991" spans="1:7" x14ac:dyDescent="0.35">
      <c r="A3991">
        <v>3000</v>
      </c>
      <c r="B3991" t="s">
        <v>8412</v>
      </c>
      <c r="C3991">
        <v>0</v>
      </c>
      <c r="D3991" t="s">
        <v>8403</v>
      </c>
      <c r="E3991" t="s">
        <v>8221</v>
      </c>
      <c r="F3991" t="s">
        <v>8317</v>
      </c>
      <c r="G3991" t="s">
        <v>8318</v>
      </c>
    </row>
    <row r="3992" spans="1:7" x14ac:dyDescent="0.35">
      <c r="A3992">
        <v>1650</v>
      </c>
      <c r="B3992" t="s">
        <v>8412</v>
      </c>
      <c r="C3992">
        <v>69</v>
      </c>
      <c r="D3992" t="s">
        <v>8403</v>
      </c>
      <c r="E3992" t="s">
        <v>8221</v>
      </c>
      <c r="F3992" t="s">
        <v>8317</v>
      </c>
      <c r="G3992" t="s">
        <v>8318</v>
      </c>
    </row>
    <row r="3993" spans="1:7" x14ac:dyDescent="0.35">
      <c r="A3993">
        <v>500</v>
      </c>
      <c r="B3993" t="s">
        <v>8403</v>
      </c>
      <c r="C3993">
        <v>100</v>
      </c>
      <c r="D3993" t="s">
        <v>8403</v>
      </c>
      <c r="E3993" t="s">
        <v>8221</v>
      </c>
      <c r="F3993" t="s">
        <v>8317</v>
      </c>
      <c r="G3993" t="s">
        <v>8318</v>
      </c>
    </row>
    <row r="3994" spans="1:7" x14ac:dyDescent="0.35">
      <c r="A3994">
        <v>10000</v>
      </c>
      <c r="B3994" t="s">
        <v>8405</v>
      </c>
      <c r="C3994">
        <v>541</v>
      </c>
      <c r="D3994" t="s">
        <v>8403</v>
      </c>
      <c r="E3994" t="s">
        <v>8221</v>
      </c>
      <c r="F3994" t="s">
        <v>8317</v>
      </c>
      <c r="G3994" t="s">
        <v>8318</v>
      </c>
    </row>
    <row r="3995" spans="1:7" x14ac:dyDescent="0.35">
      <c r="A3995">
        <v>50000</v>
      </c>
      <c r="B3995" t="s">
        <v>8402</v>
      </c>
      <c r="C3995">
        <v>3</v>
      </c>
      <c r="D3995" t="s">
        <v>8403</v>
      </c>
      <c r="E3995" t="s">
        <v>8221</v>
      </c>
      <c r="F3995" t="s">
        <v>8317</v>
      </c>
      <c r="G3995" t="s">
        <v>8318</v>
      </c>
    </row>
    <row r="3996" spans="1:7" x14ac:dyDescent="0.35">
      <c r="A3996">
        <v>2000</v>
      </c>
      <c r="B3996" t="s">
        <v>8412</v>
      </c>
      <c r="C3996">
        <v>5</v>
      </c>
      <c r="D3996" t="s">
        <v>8403</v>
      </c>
      <c r="E3996" t="s">
        <v>8221</v>
      </c>
      <c r="F3996" t="s">
        <v>8317</v>
      </c>
      <c r="G3996" t="s">
        <v>8318</v>
      </c>
    </row>
    <row r="3997" spans="1:7" x14ac:dyDescent="0.35">
      <c r="A3997">
        <v>200</v>
      </c>
      <c r="B3997" t="s">
        <v>8403</v>
      </c>
      <c r="C3997">
        <v>70</v>
      </c>
      <c r="D3997" t="s">
        <v>8403</v>
      </c>
      <c r="E3997" t="s">
        <v>8221</v>
      </c>
      <c r="F3997" t="s">
        <v>8317</v>
      </c>
      <c r="G3997" t="s">
        <v>8318</v>
      </c>
    </row>
    <row r="3998" spans="1:7" x14ac:dyDescent="0.35">
      <c r="A3998">
        <v>3000</v>
      </c>
      <c r="B3998" t="s">
        <v>8412</v>
      </c>
      <c r="C3998">
        <v>497</v>
      </c>
      <c r="D3998" t="s">
        <v>8403</v>
      </c>
      <c r="E3998" t="s">
        <v>8221</v>
      </c>
      <c r="F3998" t="s">
        <v>8317</v>
      </c>
      <c r="G3998" t="s">
        <v>8318</v>
      </c>
    </row>
    <row r="3999" spans="1:7" x14ac:dyDescent="0.35">
      <c r="A3999">
        <v>3000</v>
      </c>
      <c r="B3999" t="s">
        <v>8412</v>
      </c>
      <c r="C3999">
        <v>0</v>
      </c>
      <c r="D3999" t="s">
        <v>8403</v>
      </c>
      <c r="E3999" t="s">
        <v>8221</v>
      </c>
      <c r="F3999" t="s">
        <v>8317</v>
      </c>
      <c r="G3999" t="s">
        <v>8318</v>
      </c>
    </row>
    <row r="4000" spans="1:7" x14ac:dyDescent="0.35">
      <c r="A4000">
        <v>1250</v>
      </c>
      <c r="B4000" t="s">
        <v>8412</v>
      </c>
      <c r="C4000">
        <v>715</v>
      </c>
      <c r="D4000" t="s">
        <v>8403</v>
      </c>
      <c r="E4000" t="s">
        <v>8221</v>
      </c>
      <c r="F4000" t="s">
        <v>8317</v>
      </c>
      <c r="G4000" t="s">
        <v>8318</v>
      </c>
    </row>
    <row r="4001" spans="1:7" x14ac:dyDescent="0.35">
      <c r="A4001">
        <v>7000</v>
      </c>
      <c r="B4001" t="s">
        <v>8404</v>
      </c>
      <c r="C4001">
        <v>1156</v>
      </c>
      <c r="D4001" t="s">
        <v>8412</v>
      </c>
      <c r="E4001" t="s">
        <v>8221</v>
      </c>
      <c r="F4001" t="s">
        <v>8317</v>
      </c>
      <c r="G4001" t="s">
        <v>8318</v>
      </c>
    </row>
    <row r="4002" spans="1:7" x14ac:dyDescent="0.35">
      <c r="A4002">
        <v>8000</v>
      </c>
      <c r="B4002" t="s">
        <v>8404</v>
      </c>
      <c r="C4002">
        <v>10</v>
      </c>
      <c r="D4002" t="s">
        <v>8403</v>
      </c>
      <c r="E4002" t="s">
        <v>8221</v>
      </c>
      <c r="F4002" t="s">
        <v>8317</v>
      </c>
      <c r="G4002" t="s">
        <v>8318</v>
      </c>
    </row>
    <row r="4003" spans="1:7" x14ac:dyDescent="0.35">
      <c r="A4003">
        <v>1200</v>
      </c>
      <c r="B4003" t="s">
        <v>8412</v>
      </c>
      <c r="C4003">
        <v>453</v>
      </c>
      <c r="D4003" t="s">
        <v>8403</v>
      </c>
      <c r="E4003" t="s">
        <v>8221</v>
      </c>
      <c r="F4003" t="s">
        <v>8317</v>
      </c>
      <c r="G4003" t="s">
        <v>8318</v>
      </c>
    </row>
    <row r="4004" spans="1:7" x14ac:dyDescent="0.35">
      <c r="A4004">
        <v>1250</v>
      </c>
      <c r="B4004" t="s">
        <v>8412</v>
      </c>
      <c r="C4004">
        <v>23</v>
      </c>
      <c r="D4004" t="s">
        <v>8403</v>
      </c>
      <c r="E4004" t="s">
        <v>8221</v>
      </c>
      <c r="F4004" t="s">
        <v>8317</v>
      </c>
      <c r="G4004" t="s">
        <v>8318</v>
      </c>
    </row>
    <row r="4005" spans="1:7" x14ac:dyDescent="0.35">
      <c r="A4005">
        <v>2000</v>
      </c>
      <c r="B4005" t="s">
        <v>8412</v>
      </c>
      <c r="C4005">
        <v>201</v>
      </c>
      <c r="D4005" t="s">
        <v>8403</v>
      </c>
      <c r="E4005" t="s">
        <v>8221</v>
      </c>
      <c r="F4005" t="s">
        <v>8317</v>
      </c>
      <c r="G4005" t="s">
        <v>8318</v>
      </c>
    </row>
    <row r="4006" spans="1:7" x14ac:dyDescent="0.35">
      <c r="A4006">
        <v>500</v>
      </c>
      <c r="B4006" t="s">
        <v>8403</v>
      </c>
      <c r="C4006">
        <v>1</v>
      </c>
      <c r="D4006" t="s">
        <v>8403</v>
      </c>
      <c r="E4006" t="s">
        <v>8221</v>
      </c>
      <c r="F4006" t="s">
        <v>8317</v>
      </c>
      <c r="G4006" t="s">
        <v>8318</v>
      </c>
    </row>
    <row r="4007" spans="1:7" x14ac:dyDescent="0.35">
      <c r="A4007">
        <v>3000</v>
      </c>
      <c r="B4007" t="s">
        <v>8412</v>
      </c>
      <c r="C4007">
        <v>40</v>
      </c>
      <c r="D4007" t="s">
        <v>8403</v>
      </c>
      <c r="E4007" t="s">
        <v>8221</v>
      </c>
      <c r="F4007" t="s">
        <v>8317</v>
      </c>
      <c r="G4007" t="s">
        <v>8318</v>
      </c>
    </row>
    <row r="4008" spans="1:7" x14ac:dyDescent="0.35">
      <c r="A4008">
        <v>30000</v>
      </c>
      <c r="B4008" t="s">
        <v>8409</v>
      </c>
      <c r="C4008">
        <v>2</v>
      </c>
      <c r="D4008" t="s">
        <v>8403</v>
      </c>
      <c r="E4008" t="s">
        <v>8221</v>
      </c>
      <c r="F4008" t="s">
        <v>8317</v>
      </c>
      <c r="G4008" t="s">
        <v>8318</v>
      </c>
    </row>
    <row r="4009" spans="1:7" x14ac:dyDescent="0.35">
      <c r="A4009">
        <v>2000</v>
      </c>
      <c r="B4009" t="s">
        <v>8412</v>
      </c>
      <c r="C4009">
        <v>5</v>
      </c>
      <c r="D4009" t="s">
        <v>8403</v>
      </c>
      <c r="E4009" t="s">
        <v>8221</v>
      </c>
      <c r="F4009" t="s">
        <v>8317</v>
      </c>
      <c r="G4009" t="s">
        <v>8318</v>
      </c>
    </row>
    <row r="4010" spans="1:7" x14ac:dyDescent="0.35">
      <c r="A4010">
        <v>1000</v>
      </c>
      <c r="B4010" t="s">
        <v>8412</v>
      </c>
      <c r="C4010">
        <v>60</v>
      </c>
      <c r="D4010" t="s">
        <v>8403</v>
      </c>
      <c r="E4010" t="s">
        <v>8221</v>
      </c>
      <c r="F4010" t="s">
        <v>8317</v>
      </c>
      <c r="G4010" t="s">
        <v>8318</v>
      </c>
    </row>
    <row r="4011" spans="1:7" x14ac:dyDescent="0.35">
      <c r="A4011">
        <v>1930</v>
      </c>
      <c r="B4011" t="s">
        <v>8412</v>
      </c>
      <c r="C4011">
        <v>75</v>
      </c>
      <c r="D4011" t="s">
        <v>8403</v>
      </c>
      <c r="E4011" t="s">
        <v>8221</v>
      </c>
      <c r="F4011" t="s">
        <v>8317</v>
      </c>
      <c r="G4011" t="s">
        <v>8318</v>
      </c>
    </row>
    <row r="4012" spans="1:7" x14ac:dyDescent="0.35">
      <c r="A4012">
        <v>7200</v>
      </c>
      <c r="B4012" t="s">
        <v>8404</v>
      </c>
      <c r="C4012">
        <v>1742</v>
      </c>
      <c r="D4012" t="s">
        <v>8412</v>
      </c>
      <c r="E4012" t="s">
        <v>8221</v>
      </c>
      <c r="F4012" t="s">
        <v>8317</v>
      </c>
      <c r="G4012" t="s">
        <v>8318</v>
      </c>
    </row>
    <row r="4013" spans="1:7" x14ac:dyDescent="0.35">
      <c r="A4013">
        <v>250</v>
      </c>
      <c r="B4013" t="s">
        <v>8403</v>
      </c>
      <c r="C4013">
        <v>19</v>
      </c>
      <c r="D4013" t="s">
        <v>8403</v>
      </c>
      <c r="E4013" t="s">
        <v>8221</v>
      </c>
      <c r="F4013" t="s">
        <v>8317</v>
      </c>
      <c r="G4013" t="s">
        <v>8318</v>
      </c>
    </row>
    <row r="4014" spans="1:7" x14ac:dyDescent="0.35">
      <c r="A4014">
        <v>575</v>
      </c>
      <c r="B4014" t="s">
        <v>8403</v>
      </c>
      <c r="C4014">
        <v>0</v>
      </c>
      <c r="D4014" t="s">
        <v>8403</v>
      </c>
      <c r="E4014" t="s">
        <v>8221</v>
      </c>
      <c r="F4014" t="s">
        <v>8317</v>
      </c>
      <c r="G4014" t="s">
        <v>8318</v>
      </c>
    </row>
    <row r="4015" spans="1:7" x14ac:dyDescent="0.35">
      <c r="A4015">
        <v>2000</v>
      </c>
      <c r="B4015" t="s">
        <v>8412</v>
      </c>
      <c r="C4015">
        <v>26</v>
      </c>
      <c r="D4015" t="s">
        <v>8403</v>
      </c>
      <c r="E4015" t="s">
        <v>8221</v>
      </c>
      <c r="F4015" t="s">
        <v>8317</v>
      </c>
      <c r="G4015" t="s">
        <v>8318</v>
      </c>
    </row>
    <row r="4016" spans="1:7" x14ac:dyDescent="0.35">
      <c r="A4016">
        <v>9000</v>
      </c>
      <c r="B4016" t="s">
        <v>8404</v>
      </c>
      <c r="C4016">
        <v>0</v>
      </c>
      <c r="D4016" t="s">
        <v>8403</v>
      </c>
      <c r="E4016" t="s">
        <v>8221</v>
      </c>
      <c r="F4016" t="s">
        <v>8317</v>
      </c>
      <c r="G4016" t="s">
        <v>8318</v>
      </c>
    </row>
    <row r="4017" spans="1:7" x14ac:dyDescent="0.35">
      <c r="A4017">
        <v>7000</v>
      </c>
      <c r="B4017" t="s">
        <v>8404</v>
      </c>
      <c r="C4017">
        <v>1</v>
      </c>
      <c r="D4017" t="s">
        <v>8403</v>
      </c>
      <c r="E4017" t="s">
        <v>8221</v>
      </c>
      <c r="F4017" t="s">
        <v>8317</v>
      </c>
      <c r="G4017" t="s">
        <v>8318</v>
      </c>
    </row>
    <row r="4018" spans="1:7" x14ac:dyDescent="0.35">
      <c r="A4018">
        <v>500</v>
      </c>
      <c r="B4018" t="s">
        <v>8403</v>
      </c>
      <c r="C4018">
        <v>70</v>
      </c>
      <c r="D4018" t="s">
        <v>8403</v>
      </c>
      <c r="E4018" t="s">
        <v>8221</v>
      </c>
      <c r="F4018" t="s">
        <v>8317</v>
      </c>
      <c r="G4018" t="s">
        <v>8318</v>
      </c>
    </row>
    <row r="4019" spans="1:7" x14ac:dyDescent="0.35">
      <c r="A4019">
        <v>10000</v>
      </c>
      <c r="B4019" t="s">
        <v>8405</v>
      </c>
      <c r="C4019">
        <v>105</v>
      </c>
      <c r="D4019" t="s">
        <v>8403</v>
      </c>
      <c r="E4019" t="s">
        <v>8221</v>
      </c>
      <c r="F4019" t="s">
        <v>8317</v>
      </c>
      <c r="G4019" t="s">
        <v>8318</v>
      </c>
    </row>
    <row r="4020" spans="1:7" x14ac:dyDescent="0.35">
      <c r="A4020">
        <v>1500</v>
      </c>
      <c r="B4020" t="s">
        <v>8412</v>
      </c>
      <c r="C4020">
        <v>130</v>
      </c>
      <c r="D4020" t="s">
        <v>8403</v>
      </c>
      <c r="E4020" t="s">
        <v>8221</v>
      </c>
      <c r="F4020" t="s">
        <v>8317</v>
      </c>
      <c r="G4020" t="s">
        <v>8318</v>
      </c>
    </row>
    <row r="4021" spans="1:7" x14ac:dyDescent="0.35">
      <c r="A4021">
        <v>3500</v>
      </c>
      <c r="B4021" t="s">
        <v>8412</v>
      </c>
      <c r="C4021">
        <v>29</v>
      </c>
      <c r="D4021" t="s">
        <v>8403</v>
      </c>
      <c r="E4021" t="s">
        <v>8221</v>
      </c>
      <c r="F4021" t="s">
        <v>8317</v>
      </c>
      <c r="G4021" t="s">
        <v>8318</v>
      </c>
    </row>
    <row r="4022" spans="1:7" x14ac:dyDescent="0.35">
      <c r="A4022">
        <v>600</v>
      </c>
      <c r="B4022" t="s">
        <v>8403</v>
      </c>
      <c r="C4022">
        <v>100</v>
      </c>
      <c r="D4022" t="s">
        <v>8403</v>
      </c>
      <c r="E4022" t="s">
        <v>8221</v>
      </c>
      <c r="F4022" t="s">
        <v>8317</v>
      </c>
      <c r="G4022" t="s">
        <v>8318</v>
      </c>
    </row>
    <row r="4023" spans="1:7" x14ac:dyDescent="0.35">
      <c r="A4023">
        <v>15000</v>
      </c>
      <c r="B4023" t="s">
        <v>8406</v>
      </c>
      <c r="C4023">
        <v>125</v>
      </c>
      <c r="D4023" t="s">
        <v>8403</v>
      </c>
      <c r="E4023" t="s">
        <v>8221</v>
      </c>
      <c r="F4023" t="s">
        <v>8317</v>
      </c>
      <c r="G4023" t="s">
        <v>8318</v>
      </c>
    </row>
    <row r="4024" spans="1:7" x14ac:dyDescent="0.35">
      <c r="A4024">
        <v>18000</v>
      </c>
      <c r="B4024" t="s">
        <v>8406</v>
      </c>
      <c r="C4024">
        <v>12521</v>
      </c>
      <c r="D4024" t="s">
        <v>8405</v>
      </c>
      <c r="E4024" t="s">
        <v>8221</v>
      </c>
      <c r="F4024" t="s">
        <v>8317</v>
      </c>
      <c r="G4024" t="s">
        <v>8318</v>
      </c>
    </row>
    <row r="4025" spans="1:7" x14ac:dyDescent="0.35">
      <c r="A4025">
        <v>7000</v>
      </c>
      <c r="B4025" t="s">
        <v>8404</v>
      </c>
      <c r="C4025">
        <v>0</v>
      </c>
      <c r="D4025" t="s">
        <v>8403</v>
      </c>
      <c r="E4025" t="s">
        <v>8221</v>
      </c>
      <c r="F4025" t="s">
        <v>8317</v>
      </c>
      <c r="G4025" t="s">
        <v>8318</v>
      </c>
    </row>
    <row r="4026" spans="1:7" x14ac:dyDescent="0.35">
      <c r="A4026">
        <v>800</v>
      </c>
      <c r="B4026" t="s">
        <v>8403</v>
      </c>
      <c r="C4026">
        <v>10</v>
      </c>
      <c r="D4026" t="s">
        <v>8403</v>
      </c>
      <c r="E4026" t="s">
        <v>8221</v>
      </c>
      <c r="F4026" t="s">
        <v>8317</v>
      </c>
      <c r="G4026" t="s">
        <v>8318</v>
      </c>
    </row>
    <row r="4027" spans="1:7" x14ac:dyDescent="0.35">
      <c r="A4027">
        <v>5000</v>
      </c>
      <c r="B4027" t="s">
        <v>8404</v>
      </c>
      <c r="C4027">
        <v>250</v>
      </c>
      <c r="D4027" t="s">
        <v>8403</v>
      </c>
      <c r="E4027" t="s">
        <v>8221</v>
      </c>
      <c r="F4027" t="s">
        <v>8317</v>
      </c>
      <c r="G4027" t="s">
        <v>8318</v>
      </c>
    </row>
    <row r="4028" spans="1:7" x14ac:dyDescent="0.35">
      <c r="A4028">
        <v>4000</v>
      </c>
      <c r="B4028" t="s">
        <v>8412</v>
      </c>
      <c r="C4028">
        <v>0</v>
      </c>
      <c r="D4028" t="s">
        <v>8403</v>
      </c>
      <c r="E4028" t="s">
        <v>8221</v>
      </c>
      <c r="F4028" t="s">
        <v>8317</v>
      </c>
      <c r="G4028" t="s">
        <v>8318</v>
      </c>
    </row>
    <row r="4029" spans="1:7" x14ac:dyDescent="0.35">
      <c r="A4029">
        <v>3000</v>
      </c>
      <c r="B4029" t="s">
        <v>8412</v>
      </c>
      <c r="C4029">
        <v>215</v>
      </c>
      <c r="D4029" t="s">
        <v>8403</v>
      </c>
      <c r="E4029" t="s">
        <v>8221</v>
      </c>
      <c r="F4029" t="s">
        <v>8317</v>
      </c>
      <c r="G4029" t="s">
        <v>8318</v>
      </c>
    </row>
    <row r="4030" spans="1:7" x14ac:dyDescent="0.35">
      <c r="A4030">
        <v>2000</v>
      </c>
      <c r="B4030" t="s">
        <v>8412</v>
      </c>
      <c r="C4030">
        <v>561</v>
      </c>
      <c r="D4030" t="s">
        <v>8403</v>
      </c>
      <c r="E4030" t="s">
        <v>8221</v>
      </c>
      <c r="F4030" t="s">
        <v>8317</v>
      </c>
      <c r="G4030" t="s">
        <v>8318</v>
      </c>
    </row>
    <row r="4031" spans="1:7" x14ac:dyDescent="0.35">
      <c r="A4031">
        <v>20000</v>
      </c>
      <c r="B4031" t="s">
        <v>8407</v>
      </c>
      <c r="C4031">
        <v>0</v>
      </c>
      <c r="D4031" t="s">
        <v>8403</v>
      </c>
      <c r="E4031" t="s">
        <v>8221</v>
      </c>
      <c r="F4031" t="s">
        <v>8317</v>
      </c>
      <c r="G4031" t="s">
        <v>8318</v>
      </c>
    </row>
    <row r="4032" spans="1:7" x14ac:dyDescent="0.35">
      <c r="A4032">
        <v>2500</v>
      </c>
      <c r="B4032" t="s">
        <v>8412</v>
      </c>
      <c r="C4032">
        <v>400</v>
      </c>
      <c r="D4032" t="s">
        <v>8403</v>
      </c>
      <c r="E4032" t="s">
        <v>8221</v>
      </c>
      <c r="F4032" t="s">
        <v>8317</v>
      </c>
      <c r="G4032" t="s">
        <v>8318</v>
      </c>
    </row>
    <row r="4033" spans="1:7" x14ac:dyDescent="0.35">
      <c r="A4033">
        <v>5000</v>
      </c>
      <c r="B4033" t="s">
        <v>8404</v>
      </c>
      <c r="C4033">
        <v>0</v>
      </c>
      <c r="D4033" t="s">
        <v>8403</v>
      </c>
      <c r="E4033" t="s">
        <v>8221</v>
      </c>
      <c r="F4033" t="s">
        <v>8317</v>
      </c>
      <c r="G4033" t="s">
        <v>8318</v>
      </c>
    </row>
    <row r="4034" spans="1:7" x14ac:dyDescent="0.35">
      <c r="A4034">
        <v>6048</v>
      </c>
      <c r="B4034" t="s">
        <v>8404</v>
      </c>
      <c r="C4034">
        <v>413</v>
      </c>
      <c r="D4034" t="s">
        <v>8403</v>
      </c>
      <c r="E4034" t="s">
        <v>8221</v>
      </c>
      <c r="F4034" t="s">
        <v>8317</v>
      </c>
      <c r="G4034" t="s">
        <v>8318</v>
      </c>
    </row>
    <row r="4035" spans="1:7" x14ac:dyDescent="0.35">
      <c r="A4035">
        <v>23900</v>
      </c>
      <c r="B4035" t="s">
        <v>8407</v>
      </c>
      <c r="C4035">
        <v>6141.99</v>
      </c>
      <c r="D4035" t="s">
        <v>8404</v>
      </c>
      <c r="E4035" t="s">
        <v>8221</v>
      </c>
      <c r="F4035" t="s">
        <v>8317</v>
      </c>
      <c r="G4035" t="s">
        <v>8318</v>
      </c>
    </row>
    <row r="4036" spans="1:7" x14ac:dyDescent="0.35">
      <c r="A4036">
        <v>13500</v>
      </c>
      <c r="B4036" t="s">
        <v>8405</v>
      </c>
      <c r="C4036">
        <v>200</v>
      </c>
      <c r="D4036" t="s">
        <v>8403</v>
      </c>
      <c r="E4036" t="s">
        <v>8221</v>
      </c>
      <c r="F4036" t="s">
        <v>8317</v>
      </c>
      <c r="G4036" t="s">
        <v>8318</v>
      </c>
    </row>
    <row r="4037" spans="1:7" x14ac:dyDescent="0.35">
      <c r="A4037">
        <v>10000</v>
      </c>
      <c r="B4037" t="s">
        <v>8405</v>
      </c>
      <c r="C4037">
        <v>3685</v>
      </c>
      <c r="D4037" t="s">
        <v>8412</v>
      </c>
      <c r="E4037" t="s">
        <v>8221</v>
      </c>
      <c r="F4037" t="s">
        <v>8317</v>
      </c>
      <c r="G4037" t="s">
        <v>8318</v>
      </c>
    </row>
    <row r="4038" spans="1:7" x14ac:dyDescent="0.35">
      <c r="A4038">
        <v>6000</v>
      </c>
      <c r="B4038" t="s">
        <v>8404</v>
      </c>
      <c r="C4038">
        <v>2823</v>
      </c>
      <c r="D4038" t="s">
        <v>8412</v>
      </c>
      <c r="E4038" t="s">
        <v>8221</v>
      </c>
      <c r="F4038" t="s">
        <v>8317</v>
      </c>
      <c r="G4038" t="s">
        <v>8318</v>
      </c>
    </row>
    <row r="4039" spans="1:7" x14ac:dyDescent="0.35">
      <c r="A4039">
        <v>700</v>
      </c>
      <c r="B4039" t="s">
        <v>8403</v>
      </c>
      <c r="C4039">
        <v>80</v>
      </c>
      <c r="D4039" t="s">
        <v>8403</v>
      </c>
      <c r="E4039" t="s">
        <v>8221</v>
      </c>
      <c r="F4039" t="s">
        <v>8317</v>
      </c>
      <c r="G4039" t="s">
        <v>8318</v>
      </c>
    </row>
    <row r="4040" spans="1:7" x14ac:dyDescent="0.35">
      <c r="A4040">
        <v>2500</v>
      </c>
      <c r="B4040" t="s">
        <v>8412</v>
      </c>
      <c r="C4040">
        <v>301</v>
      </c>
      <c r="D4040" t="s">
        <v>8403</v>
      </c>
      <c r="E4040" t="s">
        <v>8221</v>
      </c>
      <c r="F4040" t="s">
        <v>8317</v>
      </c>
      <c r="G4040" t="s">
        <v>8318</v>
      </c>
    </row>
    <row r="4041" spans="1:7" x14ac:dyDescent="0.35">
      <c r="A4041">
        <v>500</v>
      </c>
      <c r="B4041" t="s">
        <v>8403</v>
      </c>
      <c r="C4041">
        <v>300</v>
      </c>
      <c r="D4041" t="s">
        <v>8403</v>
      </c>
      <c r="E4041" t="s">
        <v>8221</v>
      </c>
      <c r="F4041" t="s">
        <v>8317</v>
      </c>
      <c r="G4041" t="s">
        <v>8318</v>
      </c>
    </row>
    <row r="4042" spans="1:7" x14ac:dyDescent="0.35">
      <c r="A4042">
        <v>8000</v>
      </c>
      <c r="B4042" t="s">
        <v>8404</v>
      </c>
      <c r="C4042">
        <v>2500</v>
      </c>
      <c r="D4042" t="s">
        <v>8412</v>
      </c>
      <c r="E4042" t="s">
        <v>8221</v>
      </c>
      <c r="F4042" t="s">
        <v>8317</v>
      </c>
      <c r="G4042" t="s">
        <v>8318</v>
      </c>
    </row>
    <row r="4043" spans="1:7" x14ac:dyDescent="0.35">
      <c r="A4043">
        <v>5000</v>
      </c>
      <c r="B4043" t="s">
        <v>8404</v>
      </c>
      <c r="C4043">
        <v>21</v>
      </c>
      <c r="D4043" t="s">
        <v>8403</v>
      </c>
      <c r="E4043" t="s">
        <v>8221</v>
      </c>
      <c r="F4043" t="s">
        <v>8317</v>
      </c>
      <c r="G4043" t="s">
        <v>8318</v>
      </c>
    </row>
    <row r="4044" spans="1:7" x14ac:dyDescent="0.35">
      <c r="A4044">
        <v>10000</v>
      </c>
      <c r="B4044" t="s">
        <v>8405</v>
      </c>
      <c r="C4044">
        <v>21</v>
      </c>
      <c r="D4044" t="s">
        <v>8403</v>
      </c>
      <c r="E4044" t="s">
        <v>8221</v>
      </c>
      <c r="F4044" t="s">
        <v>8317</v>
      </c>
      <c r="G4044" t="s">
        <v>8318</v>
      </c>
    </row>
    <row r="4045" spans="1:7" x14ac:dyDescent="0.35">
      <c r="A4045">
        <v>300</v>
      </c>
      <c r="B4045" t="s">
        <v>8403</v>
      </c>
      <c r="C4045">
        <v>0</v>
      </c>
      <c r="D4045" t="s">
        <v>8403</v>
      </c>
      <c r="E4045" t="s">
        <v>8221</v>
      </c>
      <c r="F4045" t="s">
        <v>8317</v>
      </c>
      <c r="G4045" t="s">
        <v>8318</v>
      </c>
    </row>
    <row r="4046" spans="1:7" x14ac:dyDescent="0.35">
      <c r="A4046">
        <v>600</v>
      </c>
      <c r="B4046" t="s">
        <v>8403</v>
      </c>
      <c r="C4046">
        <v>225</v>
      </c>
      <c r="D4046" t="s">
        <v>8403</v>
      </c>
      <c r="E4046" t="s">
        <v>8221</v>
      </c>
      <c r="F4046" t="s">
        <v>8317</v>
      </c>
      <c r="G4046" t="s">
        <v>8318</v>
      </c>
    </row>
    <row r="4047" spans="1:7" x14ac:dyDescent="0.35">
      <c r="A4047">
        <v>5000</v>
      </c>
      <c r="B4047" t="s">
        <v>8404</v>
      </c>
      <c r="C4047">
        <v>1</v>
      </c>
      <c r="D4047" t="s">
        <v>8403</v>
      </c>
      <c r="E4047" t="s">
        <v>8221</v>
      </c>
      <c r="F4047" t="s">
        <v>8317</v>
      </c>
      <c r="G4047" t="s">
        <v>8318</v>
      </c>
    </row>
    <row r="4048" spans="1:7" x14ac:dyDescent="0.35">
      <c r="A4048">
        <v>5600</v>
      </c>
      <c r="B4048" t="s">
        <v>8404</v>
      </c>
      <c r="C4048">
        <v>460</v>
      </c>
      <c r="D4048" t="s">
        <v>8403</v>
      </c>
      <c r="E4048" t="s">
        <v>8221</v>
      </c>
      <c r="F4048" t="s">
        <v>8317</v>
      </c>
      <c r="G4048" t="s">
        <v>8318</v>
      </c>
    </row>
    <row r="4049" spans="1:7" x14ac:dyDescent="0.35">
      <c r="A4049">
        <v>5000</v>
      </c>
      <c r="B4049" t="s">
        <v>8404</v>
      </c>
      <c r="C4049">
        <v>110</v>
      </c>
      <c r="D4049" t="s">
        <v>8403</v>
      </c>
      <c r="E4049" t="s">
        <v>8221</v>
      </c>
      <c r="F4049" t="s">
        <v>8317</v>
      </c>
      <c r="G4049" t="s">
        <v>8318</v>
      </c>
    </row>
    <row r="4050" spans="1:7" x14ac:dyDescent="0.35">
      <c r="A4050">
        <v>17000</v>
      </c>
      <c r="B4050" t="s">
        <v>8406</v>
      </c>
      <c r="C4050">
        <v>3001</v>
      </c>
      <c r="D4050" t="s">
        <v>8412</v>
      </c>
      <c r="E4050" t="s">
        <v>8221</v>
      </c>
      <c r="F4050" t="s">
        <v>8317</v>
      </c>
      <c r="G4050" t="s">
        <v>8318</v>
      </c>
    </row>
    <row r="4051" spans="1:7" x14ac:dyDescent="0.35">
      <c r="A4051">
        <v>20000</v>
      </c>
      <c r="B4051" t="s">
        <v>8407</v>
      </c>
      <c r="C4051">
        <v>16</v>
      </c>
      <c r="D4051" t="s">
        <v>8403</v>
      </c>
      <c r="E4051" t="s">
        <v>8221</v>
      </c>
      <c r="F4051" t="s">
        <v>8317</v>
      </c>
      <c r="G4051" t="s">
        <v>8318</v>
      </c>
    </row>
    <row r="4052" spans="1:7" x14ac:dyDescent="0.35">
      <c r="A4052">
        <v>1500</v>
      </c>
      <c r="B4052" t="s">
        <v>8412</v>
      </c>
      <c r="C4052">
        <v>1</v>
      </c>
      <c r="D4052" t="s">
        <v>8403</v>
      </c>
      <c r="E4052" t="s">
        <v>8221</v>
      </c>
      <c r="F4052" t="s">
        <v>8317</v>
      </c>
      <c r="G4052" t="s">
        <v>8318</v>
      </c>
    </row>
    <row r="4053" spans="1:7" x14ac:dyDescent="0.35">
      <c r="A4053">
        <v>500</v>
      </c>
      <c r="B4053" t="s">
        <v>8403</v>
      </c>
      <c r="C4053">
        <v>0</v>
      </c>
      <c r="D4053" t="s">
        <v>8403</v>
      </c>
      <c r="E4053" t="s">
        <v>8221</v>
      </c>
      <c r="F4053" t="s">
        <v>8317</v>
      </c>
      <c r="G4053" t="s">
        <v>8318</v>
      </c>
    </row>
    <row r="4054" spans="1:7" x14ac:dyDescent="0.35">
      <c r="A4054">
        <v>3000</v>
      </c>
      <c r="B4054" t="s">
        <v>8412</v>
      </c>
      <c r="C4054">
        <v>1126</v>
      </c>
      <c r="D4054" t="s">
        <v>8412</v>
      </c>
      <c r="E4054" t="s">
        <v>8221</v>
      </c>
      <c r="F4054" t="s">
        <v>8317</v>
      </c>
      <c r="G4054" t="s">
        <v>8318</v>
      </c>
    </row>
    <row r="4055" spans="1:7" x14ac:dyDescent="0.35">
      <c r="A4055">
        <v>500</v>
      </c>
      <c r="B4055" t="s">
        <v>8403</v>
      </c>
      <c r="C4055">
        <v>110</v>
      </c>
      <c r="D4055" t="s">
        <v>8403</v>
      </c>
      <c r="E4055" t="s">
        <v>8221</v>
      </c>
      <c r="F4055" t="s">
        <v>8317</v>
      </c>
      <c r="G4055" t="s">
        <v>8318</v>
      </c>
    </row>
    <row r="4056" spans="1:7" x14ac:dyDescent="0.35">
      <c r="A4056">
        <v>8880</v>
      </c>
      <c r="B4056" t="s">
        <v>8404</v>
      </c>
      <c r="C4056">
        <v>0</v>
      </c>
      <c r="D4056" t="s">
        <v>8403</v>
      </c>
      <c r="E4056" t="s">
        <v>8221</v>
      </c>
      <c r="F4056" t="s">
        <v>8317</v>
      </c>
      <c r="G4056" t="s">
        <v>8318</v>
      </c>
    </row>
    <row r="4057" spans="1:7" x14ac:dyDescent="0.35">
      <c r="A4057">
        <v>5000</v>
      </c>
      <c r="B4057" t="s">
        <v>8404</v>
      </c>
      <c r="C4057">
        <v>881</v>
      </c>
      <c r="D4057" t="s">
        <v>8403</v>
      </c>
      <c r="E4057" t="s">
        <v>8221</v>
      </c>
      <c r="F4057" t="s">
        <v>8317</v>
      </c>
      <c r="G4057" t="s">
        <v>8318</v>
      </c>
    </row>
    <row r="4058" spans="1:7" x14ac:dyDescent="0.35">
      <c r="A4058">
        <v>1500</v>
      </c>
      <c r="B4058" t="s">
        <v>8412</v>
      </c>
      <c r="C4058">
        <v>795</v>
      </c>
      <c r="D4058" t="s">
        <v>8403</v>
      </c>
      <c r="E4058" t="s">
        <v>8221</v>
      </c>
      <c r="F4058" t="s">
        <v>8317</v>
      </c>
      <c r="G4058" t="s">
        <v>8318</v>
      </c>
    </row>
    <row r="4059" spans="1:7" x14ac:dyDescent="0.35">
      <c r="A4059">
        <v>3500</v>
      </c>
      <c r="B4059" t="s">
        <v>8412</v>
      </c>
      <c r="C4059">
        <v>775</v>
      </c>
      <c r="D4059" t="s">
        <v>8403</v>
      </c>
      <c r="E4059" t="s">
        <v>8221</v>
      </c>
      <c r="F4059" t="s">
        <v>8317</v>
      </c>
      <c r="G4059" t="s">
        <v>8318</v>
      </c>
    </row>
    <row r="4060" spans="1:7" x14ac:dyDescent="0.35">
      <c r="A4060">
        <v>3750</v>
      </c>
      <c r="B4060" t="s">
        <v>8412</v>
      </c>
      <c r="C4060">
        <v>95</v>
      </c>
      <c r="D4060" t="s">
        <v>8403</v>
      </c>
      <c r="E4060" t="s">
        <v>8221</v>
      </c>
      <c r="F4060" t="s">
        <v>8317</v>
      </c>
      <c r="G4060" t="s">
        <v>8318</v>
      </c>
    </row>
    <row r="4061" spans="1:7" x14ac:dyDescent="0.35">
      <c r="A4061">
        <v>10000</v>
      </c>
      <c r="B4061" t="s">
        <v>8405</v>
      </c>
      <c r="C4061">
        <v>250</v>
      </c>
      <c r="D4061" t="s">
        <v>8403</v>
      </c>
      <c r="E4061" t="s">
        <v>8221</v>
      </c>
      <c r="F4061" t="s">
        <v>8317</v>
      </c>
      <c r="G4061" t="s">
        <v>8318</v>
      </c>
    </row>
    <row r="4062" spans="1:7" x14ac:dyDescent="0.35">
      <c r="A4062">
        <v>10000</v>
      </c>
      <c r="B4062" t="s">
        <v>8405</v>
      </c>
      <c r="C4062">
        <v>285</v>
      </c>
      <c r="D4062" t="s">
        <v>8403</v>
      </c>
      <c r="E4062" t="s">
        <v>8221</v>
      </c>
      <c r="F4062" t="s">
        <v>8317</v>
      </c>
      <c r="G4062" t="s">
        <v>8318</v>
      </c>
    </row>
    <row r="4063" spans="1:7" x14ac:dyDescent="0.35">
      <c r="A4063">
        <v>525</v>
      </c>
      <c r="B4063" t="s">
        <v>8403</v>
      </c>
      <c r="C4063">
        <v>0</v>
      </c>
      <c r="D4063" t="s">
        <v>8403</v>
      </c>
      <c r="E4063" t="s">
        <v>8221</v>
      </c>
      <c r="F4063" t="s">
        <v>8317</v>
      </c>
      <c r="G4063" t="s">
        <v>8318</v>
      </c>
    </row>
    <row r="4064" spans="1:7" x14ac:dyDescent="0.35">
      <c r="A4064">
        <v>20000</v>
      </c>
      <c r="B4064" t="s">
        <v>8407</v>
      </c>
      <c r="C4064">
        <v>490</v>
      </c>
      <c r="D4064" t="s">
        <v>8403</v>
      </c>
      <c r="E4064" t="s">
        <v>8221</v>
      </c>
      <c r="F4064" t="s">
        <v>8317</v>
      </c>
      <c r="G4064" t="s">
        <v>8318</v>
      </c>
    </row>
    <row r="4065" spans="1:7" x14ac:dyDescent="0.35">
      <c r="A4065">
        <v>9500</v>
      </c>
      <c r="B4065" t="s">
        <v>8404</v>
      </c>
      <c r="C4065">
        <v>135</v>
      </c>
      <c r="D4065" t="s">
        <v>8403</v>
      </c>
      <c r="E4065" t="s">
        <v>8221</v>
      </c>
      <c r="F4065" t="s">
        <v>8317</v>
      </c>
      <c r="G4065" t="s">
        <v>8318</v>
      </c>
    </row>
    <row r="4066" spans="1:7" x14ac:dyDescent="0.35">
      <c r="A4066">
        <v>2000</v>
      </c>
      <c r="B4066" t="s">
        <v>8412</v>
      </c>
      <c r="C4066">
        <v>385</v>
      </c>
      <c r="D4066" t="s">
        <v>8403</v>
      </c>
      <c r="E4066" t="s">
        <v>8221</v>
      </c>
      <c r="F4066" t="s">
        <v>8317</v>
      </c>
      <c r="G4066" t="s">
        <v>8318</v>
      </c>
    </row>
    <row r="4067" spans="1:7" x14ac:dyDescent="0.35">
      <c r="A4067">
        <v>4000</v>
      </c>
      <c r="B4067" t="s">
        <v>8412</v>
      </c>
      <c r="C4067">
        <v>27</v>
      </c>
      <c r="D4067" t="s">
        <v>8403</v>
      </c>
      <c r="E4067" t="s">
        <v>8221</v>
      </c>
      <c r="F4067" t="s">
        <v>8317</v>
      </c>
      <c r="G4067" t="s">
        <v>8318</v>
      </c>
    </row>
    <row r="4068" spans="1:7" x14ac:dyDescent="0.35">
      <c r="A4068">
        <v>15000</v>
      </c>
      <c r="B4068" t="s">
        <v>8406</v>
      </c>
      <c r="C4068">
        <v>25</v>
      </c>
      <c r="D4068" t="s">
        <v>8403</v>
      </c>
      <c r="E4068" t="s">
        <v>8221</v>
      </c>
      <c r="F4068" t="s">
        <v>8317</v>
      </c>
      <c r="G4068" t="s">
        <v>8318</v>
      </c>
    </row>
    <row r="4069" spans="1:7" x14ac:dyDescent="0.35">
      <c r="A4069">
        <v>5000</v>
      </c>
      <c r="B4069" t="s">
        <v>8404</v>
      </c>
      <c r="C4069">
        <v>3045</v>
      </c>
      <c r="D4069" t="s">
        <v>8412</v>
      </c>
      <c r="E4069" t="s">
        <v>8221</v>
      </c>
      <c r="F4069" t="s">
        <v>8317</v>
      </c>
      <c r="G4069" t="s">
        <v>8318</v>
      </c>
    </row>
    <row r="4070" spans="1:7" x14ac:dyDescent="0.35">
      <c r="A4070">
        <v>3495</v>
      </c>
      <c r="B4070" t="s">
        <v>8412</v>
      </c>
      <c r="C4070">
        <v>34.950000000000003</v>
      </c>
      <c r="D4070" t="s">
        <v>8403</v>
      </c>
      <c r="E4070" t="s">
        <v>8221</v>
      </c>
      <c r="F4070" t="s">
        <v>8317</v>
      </c>
      <c r="G4070" t="s">
        <v>8318</v>
      </c>
    </row>
    <row r="4071" spans="1:7" x14ac:dyDescent="0.35">
      <c r="A4071">
        <v>1250</v>
      </c>
      <c r="B4071" t="s">
        <v>8412</v>
      </c>
      <c r="C4071">
        <v>430</v>
      </c>
      <c r="D4071" t="s">
        <v>8403</v>
      </c>
      <c r="E4071" t="s">
        <v>8221</v>
      </c>
      <c r="F4071" t="s">
        <v>8317</v>
      </c>
      <c r="G4071" t="s">
        <v>8318</v>
      </c>
    </row>
    <row r="4072" spans="1:7" x14ac:dyDescent="0.35">
      <c r="A4072">
        <v>1000</v>
      </c>
      <c r="B4072" t="s">
        <v>8412</v>
      </c>
      <c r="C4072">
        <v>165</v>
      </c>
      <c r="D4072" t="s">
        <v>8403</v>
      </c>
      <c r="E4072" t="s">
        <v>8221</v>
      </c>
      <c r="F4072" t="s">
        <v>8317</v>
      </c>
      <c r="G4072" t="s">
        <v>8318</v>
      </c>
    </row>
    <row r="4073" spans="1:7" x14ac:dyDescent="0.35">
      <c r="A4073">
        <v>20000</v>
      </c>
      <c r="B4073" t="s">
        <v>8407</v>
      </c>
      <c r="C4073">
        <v>0</v>
      </c>
      <c r="D4073" t="s">
        <v>8403</v>
      </c>
      <c r="E4073" t="s">
        <v>8221</v>
      </c>
      <c r="F4073" t="s">
        <v>8317</v>
      </c>
      <c r="G4073" t="s">
        <v>8318</v>
      </c>
    </row>
    <row r="4074" spans="1:7" x14ac:dyDescent="0.35">
      <c r="A4074">
        <v>1000</v>
      </c>
      <c r="B4074" t="s">
        <v>8412</v>
      </c>
      <c r="C4074">
        <v>4</v>
      </c>
      <c r="D4074" t="s">
        <v>8403</v>
      </c>
      <c r="E4074" t="s">
        <v>8221</v>
      </c>
      <c r="F4074" t="s">
        <v>8317</v>
      </c>
      <c r="G4074" t="s">
        <v>8318</v>
      </c>
    </row>
    <row r="4075" spans="1:7" x14ac:dyDescent="0.35">
      <c r="A4075">
        <v>3500</v>
      </c>
      <c r="B4075" t="s">
        <v>8412</v>
      </c>
      <c r="C4075">
        <v>37</v>
      </c>
      <c r="D4075" t="s">
        <v>8403</v>
      </c>
      <c r="E4075" t="s">
        <v>8221</v>
      </c>
      <c r="F4075" t="s">
        <v>8317</v>
      </c>
      <c r="G4075" t="s">
        <v>8318</v>
      </c>
    </row>
    <row r="4076" spans="1:7" x14ac:dyDescent="0.35">
      <c r="A4076">
        <v>2750</v>
      </c>
      <c r="B4076" t="s">
        <v>8412</v>
      </c>
      <c r="C4076">
        <v>735</v>
      </c>
      <c r="D4076" t="s">
        <v>8403</v>
      </c>
      <c r="E4076" t="s">
        <v>8221</v>
      </c>
      <c r="F4076" t="s">
        <v>8317</v>
      </c>
      <c r="G4076" t="s">
        <v>8318</v>
      </c>
    </row>
    <row r="4077" spans="1:7" x14ac:dyDescent="0.35">
      <c r="A4077">
        <v>2000</v>
      </c>
      <c r="B4077" t="s">
        <v>8412</v>
      </c>
      <c r="C4077">
        <v>576</v>
      </c>
      <c r="D4077" t="s">
        <v>8403</v>
      </c>
      <c r="E4077" t="s">
        <v>8221</v>
      </c>
      <c r="F4077" t="s">
        <v>8317</v>
      </c>
      <c r="G4077" t="s">
        <v>8318</v>
      </c>
    </row>
    <row r="4078" spans="1:7" x14ac:dyDescent="0.35">
      <c r="A4078">
        <v>700</v>
      </c>
      <c r="B4078" t="s">
        <v>8403</v>
      </c>
      <c r="C4078">
        <v>0</v>
      </c>
      <c r="D4078" t="s">
        <v>8403</v>
      </c>
      <c r="E4078" t="s">
        <v>8221</v>
      </c>
      <c r="F4078" t="s">
        <v>8317</v>
      </c>
      <c r="G4078" t="s">
        <v>8318</v>
      </c>
    </row>
    <row r="4079" spans="1:7" x14ac:dyDescent="0.35">
      <c r="A4079">
        <v>15000</v>
      </c>
      <c r="B4079" t="s">
        <v>8406</v>
      </c>
      <c r="C4079">
        <v>1335</v>
      </c>
      <c r="D4079" t="s">
        <v>8412</v>
      </c>
      <c r="E4079" t="s">
        <v>8221</v>
      </c>
      <c r="F4079" t="s">
        <v>8317</v>
      </c>
      <c r="G4079" t="s">
        <v>8318</v>
      </c>
    </row>
    <row r="4080" spans="1:7" x14ac:dyDescent="0.35">
      <c r="A4080">
        <v>250</v>
      </c>
      <c r="B4080" t="s">
        <v>8403</v>
      </c>
      <c r="C4080">
        <v>0</v>
      </c>
      <c r="D4080" t="s">
        <v>8403</v>
      </c>
      <c r="E4080" t="s">
        <v>8221</v>
      </c>
      <c r="F4080" t="s">
        <v>8317</v>
      </c>
      <c r="G4080" t="s">
        <v>8318</v>
      </c>
    </row>
    <row r="4081" spans="1:7" x14ac:dyDescent="0.35">
      <c r="A4081">
        <v>3000</v>
      </c>
      <c r="B4081" t="s">
        <v>8412</v>
      </c>
      <c r="C4081">
        <v>5</v>
      </c>
      <c r="D4081" t="s">
        <v>8403</v>
      </c>
      <c r="E4081" t="s">
        <v>8221</v>
      </c>
      <c r="F4081" t="s">
        <v>8317</v>
      </c>
      <c r="G4081" t="s">
        <v>8318</v>
      </c>
    </row>
    <row r="4082" spans="1:7" x14ac:dyDescent="0.35">
      <c r="A4082">
        <v>3000</v>
      </c>
      <c r="B4082" t="s">
        <v>8412</v>
      </c>
      <c r="C4082">
        <v>0</v>
      </c>
      <c r="D4082" t="s">
        <v>8403</v>
      </c>
      <c r="E4082" t="s">
        <v>8221</v>
      </c>
      <c r="F4082" t="s">
        <v>8317</v>
      </c>
      <c r="G4082" t="s">
        <v>8318</v>
      </c>
    </row>
    <row r="4083" spans="1:7" x14ac:dyDescent="0.35">
      <c r="A4083">
        <v>2224</v>
      </c>
      <c r="B4083" t="s">
        <v>8412</v>
      </c>
      <c r="C4083">
        <v>350</v>
      </c>
      <c r="D4083" t="s">
        <v>8403</v>
      </c>
      <c r="E4083" t="s">
        <v>8221</v>
      </c>
      <c r="F4083" t="s">
        <v>8317</v>
      </c>
      <c r="G4083" t="s">
        <v>8318</v>
      </c>
    </row>
    <row r="4084" spans="1:7" x14ac:dyDescent="0.35">
      <c r="A4084">
        <v>150</v>
      </c>
      <c r="B4084" t="s">
        <v>8403</v>
      </c>
      <c r="C4084">
        <v>3</v>
      </c>
      <c r="D4084" t="s">
        <v>8403</v>
      </c>
      <c r="E4084" t="s">
        <v>8221</v>
      </c>
      <c r="F4084" t="s">
        <v>8317</v>
      </c>
      <c r="G4084" t="s">
        <v>8318</v>
      </c>
    </row>
    <row r="4085" spans="1:7" x14ac:dyDescent="0.35">
      <c r="A4085">
        <v>3500</v>
      </c>
      <c r="B4085" t="s">
        <v>8412</v>
      </c>
      <c r="C4085">
        <v>759</v>
      </c>
      <c r="D4085" t="s">
        <v>8403</v>
      </c>
      <c r="E4085" t="s">
        <v>8221</v>
      </c>
      <c r="F4085" t="s">
        <v>8317</v>
      </c>
      <c r="G4085" t="s">
        <v>8318</v>
      </c>
    </row>
    <row r="4086" spans="1:7" x14ac:dyDescent="0.35">
      <c r="A4086">
        <v>3000</v>
      </c>
      <c r="B4086" t="s">
        <v>8412</v>
      </c>
      <c r="C4086">
        <v>10</v>
      </c>
      <c r="D4086" t="s">
        <v>8403</v>
      </c>
      <c r="E4086" t="s">
        <v>8221</v>
      </c>
      <c r="F4086" t="s">
        <v>8317</v>
      </c>
      <c r="G4086" t="s">
        <v>8318</v>
      </c>
    </row>
    <row r="4087" spans="1:7" x14ac:dyDescent="0.35">
      <c r="A4087">
        <v>3500</v>
      </c>
      <c r="B4087" t="s">
        <v>8412</v>
      </c>
      <c r="C4087">
        <v>10</v>
      </c>
      <c r="D4087" t="s">
        <v>8403</v>
      </c>
      <c r="E4087" t="s">
        <v>8221</v>
      </c>
      <c r="F4087" t="s">
        <v>8317</v>
      </c>
      <c r="G4087" t="s">
        <v>8318</v>
      </c>
    </row>
    <row r="4088" spans="1:7" x14ac:dyDescent="0.35">
      <c r="A4088">
        <v>1000</v>
      </c>
      <c r="B4088" t="s">
        <v>8412</v>
      </c>
      <c r="C4088">
        <v>47</v>
      </c>
      <c r="D4088" t="s">
        <v>8403</v>
      </c>
      <c r="E4088" t="s">
        <v>8221</v>
      </c>
      <c r="F4088" t="s">
        <v>8317</v>
      </c>
      <c r="G4088" t="s">
        <v>8318</v>
      </c>
    </row>
    <row r="4089" spans="1:7" x14ac:dyDescent="0.35">
      <c r="A4089">
        <v>9600</v>
      </c>
      <c r="B4089" t="s">
        <v>8404</v>
      </c>
      <c r="C4089">
        <v>0</v>
      </c>
      <c r="D4089" t="s">
        <v>8403</v>
      </c>
      <c r="E4089" t="s">
        <v>8221</v>
      </c>
      <c r="F4089" t="s">
        <v>8317</v>
      </c>
      <c r="G4089" t="s">
        <v>8318</v>
      </c>
    </row>
    <row r="4090" spans="1:7" x14ac:dyDescent="0.35">
      <c r="A4090">
        <v>2000</v>
      </c>
      <c r="B4090" t="s">
        <v>8412</v>
      </c>
      <c r="C4090">
        <v>216</v>
      </c>
      <c r="D4090" t="s">
        <v>8403</v>
      </c>
      <c r="E4090" t="s">
        <v>8221</v>
      </c>
      <c r="F4090" t="s">
        <v>8317</v>
      </c>
      <c r="G4090" t="s">
        <v>8318</v>
      </c>
    </row>
    <row r="4091" spans="1:7" x14ac:dyDescent="0.35">
      <c r="A4091">
        <v>5000</v>
      </c>
      <c r="B4091" t="s">
        <v>8404</v>
      </c>
      <c r="C4091">
        <v>240</v>
      </c>
      <c r="D4091" t="s">
        <v>8403</v>
      </c>
      <c r="E4091" t="s">
        <v>8221</v>
      </c>
      <c r="F4091" t="s">
        <v>8317</v>
      </c>
      <c r="G4091" t="s">
        <v>8318</v>
      </c>
    </row>
    <row r="4092" spans="1:7" x14ac:dyDescent="0.35">
      <c r="A4092">
        <v>1000</v>
      </c>
      <c r="B4092" t="s">
        <v>8412</v>
      </c>
      <c r="C4092">
        <v>32</v>
      </c>
      <c r="D4092" t="s">
        <v>8403</v>
      </c>
      <c r="E4092" t="s">
        <v>8221</v>
      </c>
      <c r="F4092" t="s">
        <v>8317</v>
      </c>
      <c r="G4092" t="s">
        <v>8318</v>
      </c>
    </row>
    <row r="4093" spans="1:7" x14ac:dyDescent="0.35">
      <c r="A4093">
        <v>1600</v>
      </c>
      <c r="B4093" t="s">
        <v>8412</v>
      </c>
      <c r="C4093">
        <v>204</v>
      </c>
      <c r="D4093" t="s">
        <v>8403</v>
      </c>
      <c r="E4093" t="s">
        <v>8221</v>
      </c>
      <c r="F4093" t="s">
        <v>8317</v>
      </c>
      <c r="G4093" t="s">
        <v>8318</v>
      </c>
    </row>
    <row r="4094" spans="1:7" x14ac:dyDescent="0.35">
      <c r="A4094">
        <v>110000</v>
      </c>
      <c r="B4094" t="s">
        <v>8402</v>
      </c>
      <c r="C4094">
        <v>20</v>
      </c>
      <c r="D4094" t="s">
        <v>8403</v>
      </c>
      <c r="E4094" t="s">
        <v>8221</v>
      </c>
      <c r="F4094" t="s">
        <v>8317</v>
      </c>
      <c r="G4094" t="s">
        <v>8318</v>
      </c>
    </row>
    <row r="4095" spans="1:7" x14ac:dyDescent="0.35">
      <c r="A4095">
        <v>2500</v>
      </c>
      <c r="B4095" t="s">
        <v>8412</v>
      </c>
      <c r="C4095">
        <v>60</v>
      </c>
      <c r="D4095" t="s">
        <v>8403</v>
      </c>
      <c r="E4095" t="s">
        <v>8221</v>
      </c>
      <c r="F4095" t="s">
        <v>8317</v>
      </c>
      <c r="G4095" t="s">
        <v>8318</v>
      </c>
    </row>
    <row r="4096" spans="1:7" x14ac:dyDescent="0.35">
      <c r="A4096">
        <v>2000</v>
      </c>
      <c r="B4096" t="s">
        <v>8412</v>
      </c>
      <c r="C4096">
        <v>730</v>
      </c>
      <c r="D4096" t="s">
        <v>8403</v>
      </c>
      <c r="E4096" t="s">
        <v>8221</v>
      </c>
      <c r="F4096" t="s">
        <v>8317</v>
      </c>
      <c r="G4096" t="s">
        <v>8318</v>
      </c>
    </row>
    <row r="4097" spans="1:7" x14ac:dyDescent="0.35">
      <c r="A4097">
        <v>30000</v>
      </c>
      <c r="B4097" t="s">
        <v>8409</v>
      </c>
      <c r="C4097">
        <v>800</v>
      </c>
      <c r="D4097" t="s">
        <v>8403</v>
      </c>
      <c r="E4097" t="s">
        <v>8221</v>
      </c>
      <c r="F4097" t="s">
        <v>8317</v>
      </c>
      <c r="G4097" t="s">
        <v>8318</v>
      </c>
    </row>
    <row r="4098" spans="1:7" x14ac:dyDescent="0.35">
      <c r="A4098">
        <v>3500</v>
      </c>
      <c r="B4098" t="s">
        <v>8412</v>
      </c>
      <c r="C4098">
        <v>400</v>
      </c>
      <c r="D4098" t="s">
        <v>8403</v>
      </c>
      <c r="E4098" t="s">
        <v>8221</v>
      </c>
      <c r="F4098" t="s">
        <v>8317</v>
      </c>
      <c r="G4098" t="s">
        <v>8318</v>
      </c>
    </row>
    <row r="4099" spans="1:7" x14ac:dyDescent="0.35">
      <c r="A4099">
        <v>10000</v>
      </c>
      <c r="B4099" t="s">
        <v>8405</v>
      </c>
      <c r="C4099">
        <v>0</v>
      </c>
      <c r="D4099" t="s">
        <v>8403</v>
      </c>
      <c r="E4099" t="s">
        <v>8221</v>
      </c>
      <c r="F4099" t="s">
        <v>8317</v>
      </c>
      <c r="G4099" t="s">
        <v>8318</v>
      </c>
    </row>
    <row r="4100" spans="1:7" x14ac:dyDescent="0.35">
      <c r="A4100">
        <v>75000</v>
      </c>
      <c r="B4100" t="s">
        <v>8402</v>
      </c>
      <c r="C4100">
        <v>0</v>
      </c>
      <c r="D4100" t="s">
        <v>8403</v>
      </c>
      <c r="E4100" t="s">
        <v>8221</v>
      </c>
      <c r="F4100" t="s">
        <v>8317</v>
      </c>
      <c r="G4100" t="s">
        <v>8318</v>
      </c>
    </row>
    <row r="4101" spans="1:7" x14ac:dyDescent="0.35">
      <c r="A4101">
        <v>4500</v>
      </c>
      <c r="B4101" t="s">
        <v>8412</v>
      </c>
      <c r="C4101">
        <v>50</v>
      </c>
      <c r="D4101" t="s">
        <v>8403</v>
      </c>
      <c r="E4101" t="s">
        <v>8221</v>
      </c>
      <c r="F4101" t="s">
        <v>8317</v>
      </c>
      <c r="G4101" t="s">
        <v>8318</v>
      </c>
    </row>
    <row r="4102" spans="1:7" x14ac:dyDescent="0.35">
      <c r="A4102">
        <v>270</v>
      </c>
      <c r="B4102" t="s">
        <v>8403</v>
      </c>
      <c r="C4102">
        <v>0</v>
      </c>
      <c r="D4102" t="s">
        <v>8403</v>
      </c>
      <c r="E4102" t="s">
        <v>8221</v>
      </c>
      <c r="F4102" t="s">
        <v>8317</v>
      </c>
      <c r="G4102" t="s">
        <v>8318</v>
      </c>
    </row>
    <row r="4103" spans="1:7" x14ac:dyDescent="0.35">
      <c r="A4103">
        <v>600</v>
      </c>
      <c r="B4103" t="s">
        <v>8403</v>
      </c>
      <c r="C4103">
        <v>0</v>
      </c>
      <c r="D4103" t="s">
        <v>8403</v>
      </c>
      <c r="E4103" t="s">
        <v>8221</v>
      </c>
      <c r="F4103" t="s">
        <v>8317</v>
      </c>
      <c r="G4103" t="s">
        <v>8318</v>
      </c>
    </row>
    <row r="4104" spans="1:7" x14ac:dyDescent="0.35">
      <c r="A4104">
        <v>500</v>
      </c>
      <c r="B4104" t="s">
        <v>8403</v>
      </c>
      <c r="C4104">
        <v>137</v>
      </c>
      <c r="D4104" t="s">
        <v>8403</v>
      </c>
      <c r="E4104" t="s">
        <v>8221</v>
      </c>
      <c r="F4104" t="s">
        <v>8317</v>
      </c>
      <c r="G4104" t="s">
        <v>8318</v>
      </c>
    </row>
    <row r="4105" spans="1:7" x14ac:dyDescent="0.35">
      <c r="A4105">
        <v>1000</v>
      </c>
      <c r="B4105" t="s">
        <v>8412</v>
      </c>
      <c r="C4105">
        <v>100</v>
      </c>
      <c r="D4105" t="s">
        <v>8403</v>
      </c>
      <c r="E4105" t="s">
        <v>8221</v>
      </c>
      <c r="F4105" t="s">
        <v>8317</v>
      </c>
      <c r="G4105" t="s">
        <v>8318</v>
      </c>
    </row>
    <row r="4106" spans="1:7" x14ac:dyDescent="0.35">
      <c r="A4106">
        <v>3000</v>
      </c>
      <c r="B4106" t="s">
        <v>8412</v>
      </c>
      <c r="C4106">
        <v>641</v>
      </c>
      <c r="D4106" t="s">
        <v>8403</v>
      </c>
      <c r="E4106" t="s">
        <v>8221</v>
      </c>
      <c r="F4106" t="s">
        <v>8317</v>
      </c>
      <c r="G4106" t="s">
        <v>8318</v>
      </c>
    </row>
    <row r="4107" spans="1:7" x14ac:dyDescent="0.35">
      <c r="A4107">
        <v>33000</v>
      </c>
      <c r="B4107" t="s">
        <v>8409</v>
      </c>
      <c r="C4107">
        <v>2300</v>
      </c>
      <c r="D4107" t="s">
        <v>8412</v>
      </c>
      <c r="E4107" t="s">
        <v>8221</v>
      </c>
      <c r="F4107" t="s">
        <v>8317</v>
      </c>
      <c r="G4107" t="s">
        <v>8318</v>
      </c>
    </row>
    <row r="4108" spans="1:7" x14ac:dyDescent="0.35">
      <c r="A4108">
        <v>5000</v>
      </c>
      <c r="B4108" t="s">
        <v>8404</v>
      </c>
      <c r="C4108">
        <v>3530</v>
      </c>
      <c r="D4108" t="s">
        <v>8412</v>
      </c>
      <c r="E4108" t="s">
        <v>8221</v>
      </c>
      <c r="F4108" t="s">
        <v>8317</v>
      </c>
      <c r="G4108" t="s">
        <v>8318</v>
      </c>
    </row>
    <row r="4109" spans="1:7" x14ac:dyDescent="0.35">
      <c r="A4109">
        <v>2000</v>
      </c>
      <c r="B4109" t="s">
        <v>8412</v>
      </c>
      <c r="C4109">
        <v>41</v>
      </c>
      <c r="D4109" t="s">
        <v>8403</v>
      </c>
      <c r="E4109" t="s">
        <v>8221</v>
      </c>
      <c r="F4109" t="s">
        <v>8317</v>
      </c>
      <c r="G4109" t="s">
        <v>8318</v>
      </c>
    </row>
    <row r="4110" spans="1:7" x14ac:dyDescent="0.35">
      <c r="A4110">
        <v>3000</v>
      </c>
      <c r="B4110" t="s">
        <v>8412</v>
      </c>
      <c r="C4110">
        <v>59</v>
      </c>
      <c r="D4110" t="s">
        <v>8403</v>
      </c>
      <c r="E4110" t="s">
        <v>8221</v>
      </c>
      <c r="F4110" t="s">
        <v>8317</v>
      </c>
      <c r="G4110" t="s">
        <v>8318</v>
      </c>
    </row>
    <row r="4111" spans="1:7" x14ac:dyDescent="0.35">
      <c r="A4111">
        <v>500</v>
      </c>
      <c r="B4111" t="s">
        <v>8403</v>
      </c>
      <c r="C4111">
        <v>0</v>
      </c>
      <c r="D4111" t="s">
        <v>8403</v>
      </c>
      <c r="E4111" t="s">
        <v>8221</v>
      </c>
      <c r="F4111" t="s">
        <v>8317</v>
      </c>
      <c r="G4111" t="s">
        <v>8318</v>
      </c>
    </row>
    <row r="4112" spans="1:7" x14ac:dyDescent="0.35">
      <c r="A4112">
        <v>300</v>
      </c>
      <c r="B4112" t="s">
        <v>8403</v>
      </c>
      <c r="C4112">
        <v>86</v>
      </c>
      <c r="D4112" t="s">
        <v>8403</v>
      </c>
      <c r="E4112" t="s">
        <v>8221</v>
      </c>
      <c r="F4112" t="s">
        <v>8317</v>
      </c>
      <c r="G4112" t="s">
        <v>8318</v>
      </c>
    </row>
    <row r="4113" spans="1:7" x14ac:dyDescent="0.35">
      <c r="A4113">
        <v>3000</v>
      </c>
      <c r="B4113" t="s">
        <v>8412</v>
      </c>
      <c r="C4113">
        <v>94</v>
      </c>
      <c r="D4113" t="s">
        <v>8403</v>
      </c>
      <c r="E4113" t="s">
        <v>8221</v>
      </c>
      <c r="F4113" t="s">
        <v>8317</v>
      </c>
      <c r="G4113" t="s">
        <v>8318</v>
      </c>
    </row>
    <row r="4114" spans="1:7" x14ac:dyDescent="0.35">
      <c r="A4114">
        <v>2500</v>
      </c>
      <c r="B4114" t="s">
        <v>8412</v>
      </c>
      <c r="C4114">
        <v>1</v>
      </c>
      <c r="D4114" t="s">
        <v>8403</v>
      </c>
      <c r="E4114" t="s">
        <v>8221</v>
      </c>
      <c r="F4114" t="s">
        <v>8317</v>
      </c>
      <c r="G4114" t="s">
        <v>8318</v>
      </c>
    </row>
    <row r="4115" spans="1:7" x14ac:dyDescent="0.35">
      <c r="A4115">
        <v>1500</v>
      </c>
      <c r="B4115" t="s">
        <v>8412</v>
      </c>
      <c r="C4115">
        <v>3</v>
      </c>
      <c r="D4115" t="s">
        <v>8403</v>
      </c>
      <c r="E4115" t="s">
        <v>8221</v>
      </c>
      <c r="F4115" t="s">
        <v>8317</v>
      </c>
      <c r="G4115" t="s">
        <v>8318</v>
      </c>
    </row>
  </sheetData>
  <conditionalFormatting sqref="E1:E1048576">
    <cfRule type="containsText" dxfId="15" priority="1" operator="containsText" text="live">
      <formula>NOT(ISERROR(SEARCH("live",E1)))</formula>
    </cfRule>
    <cfRule type="containsText" dxfId="14" priority="2" operator="containsText" text="canceled">
      <formula>NOT(ISERROR(SEARCH("canceled",E1)))</formula>
    </cfRule>
    <cfRule type="containsText" dxfId="13" priority="3" operator="containsText" text="failed">
      <formula>NOT(ISERROR(SEARCH("failed",E1)))</formula>
    </cfRule>
    <cfRule type="containsText" dxfId="12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pivot by cat</vt:lpstr>
      <vt:lpstr>pivot by subcat</vt:lpstr>
      <vt:lpstr>pivot by date</vt:lpstr>
      <vt:lpstr>Pivot by state</vt:lpstr>
      <vt:lpstr>Countifs</vt:lpstr>
      <vt:lpstr>Backer_bonus</vt:lpstr>
      <vt:lpstr>Additional_1</vt:lpstr>
      <vt:lpstr>Additional_2</vt:lpstr>
      <vt:lpstr>Additional_3</vt:lpstr>
      <vt:lpstr>Additional_4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Elder</cp:lastModifiedBy>
  <dcterms:created xsi:type="dcterms:W3CDTF">2017-04-20T15:17:24Z</dcterms:created>
  <dcterms:modified xsi:type="dcterms:W3CDTF">2020-06-13T01:16:53Z</dcterms:modified>
</cp:coreProperties>
</file>